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nieuwoudt\Documents\"/>
    </mc:Choice>
  </mc:AlternateContent>
  <bookViews>
    <workbookView xWindow="0" yWindow="0" windowWidth="19200" windowHeight="11208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G855" i="1" l="1"/>
  <c r="GE855" i="1"/>
  <c r="GC855" i="1"/>
  <c r="FZ855" i="1"/>
  <c r="FV855" i="1"/>
  <c r="FR855" i="1"/>
  <c r="FK855" i="1"/>
  <c r="FD855" i="1"/>
  <c r="EW855" i="1"/>
  <c r="EQ855" i="1"/>
  <c r="EP855" i="1"/>
  <c r="EO855" i="1"/>
  <c r="EN855" i="1"/>
  <c r="EM855" i="1"/>
  <c r="EL855" i="1"/>
  <c r="EK855" i="1"/>
  <c r="EJ855" i="1"/>
  <c r="EI855" i="1"/>
  <c r="EH855" i="1"/>
  <c r="EG855" i="1"/>
  <c r="DS855" i="1"/>
  <c r="DR855" i="1"/>
  <c r="DQ855" i="1"/>
  <c r="DP855" i="1"/>
  <c r="DO855" i="1"/>
  <c r="DN855" i="1"/>
  <c r="DM855" i="1"/>
  <c r="DL855" i="1"/>
  <c r="DK855" i="1"/>
  <c r="DJ855" i="1"/>
  <c r="DI855" i="1"/>
  <c r="BL855" i="1"/>
  <c r="BN855" i="1" s="1"/>
  <c r="BI855" i="1"/>
  <c r="BH855" i="1"/>
  <c r="BG855" i="1"/>
  <c r="CS855" i="1" s="1"/>
  <c r="DC855" i="1" s="1"/>
  <c r="BF855" i="1"/>
  <c r="BE855" i="1"/>
  <c r="BU855" i="1" s="1"/>
  <c r="CE855" i="1" s="1"/>
  <c r="BD855" i="1"/>
  <c r="CP855" i="1" s="1"/>
  <c r="CZ855" i="1" s="1"/>
  <c r="BC855" i="1"/>
  <c r="BB855" i="1"/>
  <c r="BS855" i="1" s="1"/>
  <c r="CC855" i="1" s="1"/>
  <c r="BA855" i="1"/>
  <c r="AZ855" i="1"/>
  <c r="CL855" i="1" s="1"/>
  <c r="CV855" i="1" s="1"/>
  <c r="AY855" i="1"/>
  <c r="AX855" i="1" s="1"/>
  <c r="AW855" i="1"/>
  <c r="AV855" i="1"/>
  <c r="AI855" i="1"/>
  <c r="AJ855" i="1" s="1"/>
  <c r="W855" i="1"/>
  <c r="R855" i="1"/>
  <c r="S855" i="1" s="1"/>
  <c r="O855" i="1"/>
  <c r="M855" i="1"/>
  <c r="L855" i="1"/>
  <c r="F855" i="1"/>
  <c r="H855" i="1" s="1"/>
  <c r="I855" i="1" s="1"/>
  <c r="D855" i="1"/>
  <c r="GG854" i="1"/>
  <c r="GE854" i="1"/>
  <c r="GC854" i="1"/>
  <c r="FZ854" i="1"/>
  <c r="FV854" i="1"/>
  <c r="FR854" i="1"/>
  <c r="FK854" i="1"/>
  <c r="FD854" i="1"/>
  <c r="EW854" i="1"/>
  <c r="EQ854" i="1"/>
  <c r="EP854" i="1"/>
  <c r="EO854" i="1"/>
  <c r="EN854" i="1"/>
  <c r="EM854" i="1"/>
  <c r="EL854" i="1"/>
  <c r="EK854" i="1"/>
  <c r="EJ854" i="1"/>
  <c r="EI854" i="1"/>
  <c r="EH854" i="1"/>
  <c r="EG854" i="1"/>
  <c r="DS854" i="1"/>
  <c r="DR854" i="1"/>
  <c r="DQ854" i="1"/>
  <c r="DP854" i="1"/>
  <c r="DO854" i="1"/>
  <c r="DN854" i="1"/>
  <c r="DM854" i="1"/>
  <c r="DL854" i="1"/>
  <c r="DK854" i="1"/>
  <c r="DJ854" i="1"/>
  <c r="DI854" i="1"/>
  <c r="BV854" i="1"/>
  <c r="CF854" i="1" s="1"/>
  <c r="BN854" i="1"/>
  <c r="BL854" i="1"/>
  <c r="BI854" i="1"/>
  <c r="BH854" i="1"/>
  <c r="BY854" i="1" s="1"/>
  <c r="CI854" i="1" s="1"/>
  <c r="BG854" i="1"/>
  <c r="BF854" i="1"/>
  <c r="CR854" i="1" s="1"/>
  <c r="DB854" i="1" s="1"/>
  <c r="BE854" i="1"/>
  <c r="CQ854" i="1" s="1"/>
  <c r="DA854" i="1" s="1"/>
  <c r="BD854" i="1"/>
  <c r="BC854" i="1"/>
  <c r="BS854" i="1" s="1"/>
  <c r="CC854" i="1" s="1"/>
  <c r="BB854" i="1"/>
  <c r="BA854" i="1"/>
  <c r="AZ854" i="1"/>
  <c r="BQ854" i="1" s="1"/>
  <c r="CA854" i="1" s="1"/>
  <c r="AY854" i="1"/>
  <c r="AX854" i="1" s="1"/>
  <c r="AW854" i="1"/>
  <c r="AV854" i="1"/>
  <c r="AI854" i="1"/>
  <c r="AJ854" i="1" s="1"/>
  <c r="W854" i="1"/>
  <c r="O854" i="1"/>
  <c r="F854" i="1"/>
  <c r="H854" i="1" s="1"/>
  <c r="I854" i="1" s="1"/>
  <c r="D854" i="1"/>
  <c r="GG853" i="1"/>
  <c r="GE853" i="1"/>
  <c r="GC853" i="1"/>
  <c r="FZ853" i="1"/>
  <c r="FV853" i="1"/>
  <c r="FR853" i="1"/>
  <c r="FK853" i="1"/>
  <c r="FD853" i="1"/>
  <c r="EW853" i="1"/>
  <c r="EQ853" i="1"/>
  <c r="EP853" i="1"/>
  <c r="EO853" i="1"/>
  <c r="EN853" i="1"/>
  <c r="EM853" i="1"/>
  <c r="EL853" i="1"/>
  <c r="EK853" i="1"/>
  <c r="EJ853" i="1"/>
  <c r="EI853" i="1"/>
  <c r="EH853" i="1"/>
  <c r="EG853" i="1"/>
  <c r="DS853" i="1"/>
  <c r="DR853" i="1"/>
  <c r="DQ853" i="1"/>
  <c r="DP853" i="1"/>
  <c r="DO853" i="1"/>
  <c r="DN853" i="1"/>
  <c r="DM853" i="1"/>
  <c r="DL853" i="1"/>
  <c r="DK853" i="1"/>
  <c r="DJ853" i="1"/>
  <c r="DI853" i="1"/>
  <c r="CN853" i="1"/>
  <c r="CX853" i="1" s="1"/>
  <c r="BN853" i="1"/>
  <c r="BL853" i="1"/>
  <c r="BI853" i="1"/>
  <c r="BH853" i="1"/>
  <c r="CT853" i="1" s="1"/>
  <c r="DD853" i="1" s="1"/>
  <c r="BG853" i="1"/>
  <c r="BF853" i="1"/>
  <c r="BV853" i="1" s="1"/>
  <c r="CF853" i="1" s="1"/>
  <c r="BE853" i="1"/>
  <c r="BU853" i="1" s="1"/>
  <c r="CE853" i="1" s="1"/>
  <c r="BD853" i="1"/>
  <c r="BC853" i="1"/>
  <c r="BT853" i="1" s="1"/>
  <c r="CD853" i="1" s="1"/>
  <c r="BB853" i="1"/>
  <c r="BA853" i="1"/>
  <c r="AZ853" i="1"/>
  <c r="BO853" i="1" s="1"/>
  <c r="BZ853" i="1" s="1"/>
  <c r="AY853" i="1"/>
  <c r="AX853" i="1"/>
  <c r="AW853" i="1"/>
  <c r="AV853" i="1"/>
  <c r="AJ853" i="1"/>
  <c r="AI853" i="1"/>
  <c r="W853" i="1"/>
  <c r="O853" i="1"/>
  <c r="F853" i="1"/>
  <c r="H853" i="1" s="1"/>
  <c r="I853" i="1" s="1"/>
  <c r="D853" i="1"/>
  <c r="GG852" i="1"/>
  <c r="GE852" i="1"/>
  <c r="GC852" i="1"/>
  <c r="FZ852" i="1"/>
  <c r="FV852" i="1"/>
  <c r="FR852" i="1"/>
  <c r="FK852" i="1"/>
  <c r="FD852" i="1"/>
  <c r="EW852" i="1"/>
  <c r="EQ852" i="1"/>
  <c r="EP852" i="1"/>
  <c r="EO852" i="1"/>
  <c r="EN852" i="1"/>
  <c r="EM852" i="1"/>
  <c r="EL852" i="1"/>
  <c r="EK852" i="1"/>
  <c r="EJ852" i="1"/>
  <c r="EI852" i="1"/>
  <c r="EH852" i="1"/>
  <c r="EG852" i="1"/>
  <c r="ER852" i="1" s="1"/>
  <c r="DS852" i="1"/>
  <c r="DR852" i="1"/>
  <c r="DQ852" i="1"/>
  <c r="DP852" i="1"/>
  <c r="DO852" i="1"/>
  <c r="DN852" i="1"/>
  <c r="DM852" i="1"/>
  <c r="DL852" i="1"/>
  <c r="DK852" i="1"/>
  <c r="DJ852" i="1"/>
  <c r="DI852" i="1"/>
  <c r="BX852" i="1"/>
  <c r="CH852" i="1" s="1"/>
  <c r="BT852" i="1"/>
  <c r="CD852" i="1" s="1"/>
  <c r="BN852" i="1"/>
  <c r="BL852" i="1"/>
  <c r="BI852" i="1"/>
  <c r="BH852" i="1"/>
  <c r="CT852" i="1" s="1"/>
  <c r="DD852" i="1" s="1"/>
  <c r="BG852" i="1"/>
  <c r="BF852" i="1"/>
  <c r="BE852" i="1"/>
  <c r="BD852" i="1"/>
  <c r="BC852" i="1"/>
  <c r="BS852" i="1" s="1"/>
  <c r="CC852" i="1" s="1"/>
  <c r="BB852" i="1"/>
  <c r="BA852" i="1"/>
  <c r="AZ852" i="1"/>
  <c r="BO852" i="1" s="1"/>
  <c r="BZ852" i="1" s="1"/>
  <c r="AY852" i="1"/>
  <c r="AX852" i="1" s="1"/>
  <c r="AW852" i="1"/>
  <c r="AV852" i="1"/>
  <c r="AI852" i="1"/>
  <c r="AJ852" i="1" s="1"/>
  <c r="W852" i="1"/>
  <c r="O852" i="1"/>
  <c r="F852" i="1"/>
  <c r="H852" i="1" s="1"/>
  <c r="I852" i="1" s="1"/>
  <c r="D852" i="1"/>
  <c r="GG851" i="1"/>
  <c r="GE851" i="1"/>
  <c r="GC851" i="1"/>
  <c r="FZ851" i="1"/>
  <c r="FV851" i="1"/>
  <c r="FR851" i="1"/>
  <c r="FK851" i="1"/>
  <c r="FD851" i="1"/>
  <c r="EW851" i="1"/>
  <c r="EQ851" i="1"/>
  <c r="EP851" i="1"/>
  <c r="EO851" i="1"/>
  <c r="EN851" i="1"/>
  <c r="EM851" i="1"/>
  <c r="EL851" i="1"/>
  <c r="EK851" i="1"/>
  <c r="EJ851" i="1"/>
  <c r="EI851" i="1"/>
  <c r="EH851" i="1"/>
  <c r="EG851" i="1"/>
  <c r="DS851" i="1"/>
  <c r="DR851" i="1"/>
  <c r="DQ851" i="1"/>
  <c r="DP851" i="1"/>
  <c r="DO851" i="1"/>
  <c r="DN851" i="1"/>
  <c r="DM851" i="1"/>
  <c r="DL851" i="1"/>
  <c r="DK851" i="1"/>
  <c r="DJ851" i="1"/>
  <c r="DI851" i="1"/>
  <c r="BS851" i="1"/>
  <c r="CC851" i="1" s="1"/>
  <c r="BR851" i="1"/>
  <c r="CB851" i="1" s="1"/>
  <c r="BL851" i="1"/>
  <c r="BN851" i="1" s="1"/>
  <c r="BI851" i="1"/>
  <c r="BY851" i="1" s="1"/>
  <c r="CI851" i="1" s="1"/>
  <c r="BH851" i="1"/>
  <c r="BG851" i="1"/>
  <c r="BF851" i="1"/>
  <c r="CR851" i="1" s="1"/>
  <c r="DB851" i="1" s="1"/>
  <c r="BE851" i="1"/>
  <c r="BD851" i="1"/>
  <c r="BC851" i="1"/>
  <c r="CO851" i="1" s="1"/>
  <c r="CY851" i="1" s="1"/>
  <c r="BB851" i="1"/>
  <c r="BA851" i="1"/>
  <c r="BQ851" i="1" s="1"/>
  <c r="CA851" i="1" s="1"/>
  <c r="AZ851" i="1"/>
  <c r="AY851" i="1"/>
  <c r="AX851" i="1" s="1"/>
  <c r="AW851" i="1"/>
  <c r="AV851" i="1"/>
  <c r="AI851" i="1"/>
  <c r="AJ851" i="1" s="1"/>
  <c r="W851" i="1"/>
  <c r="O851" i="1"/>
  <c r="I851" i="1"/>
  <c r="F851" i="1"/>
  <c r="H851" i="1" s="1"/>
  <c r="D851" i="1"/>
  <c r="GG850" i="1"/>
  <c r="GE850" i="1"/>
  <c r="GC850" i="1"/>
  <c r="FZ850" i="1"/>
  <c r="FV850" i="1"/>
  <c r="FR850" i="1"/>
  <c r="FK850" i="1"/>
  <c r="FD850" i="1"/>
  <c r="EW850" i="1"/>
  <c r="EQ850" i="1"/>
  <c r="EP850" i="1"/>
  <c r="EO850" i="1"/>
  <c r="EN850" i="1"/>
  <c r="EM850" i="1"/>
  <c r="EL850" i="1"/>
  <c r="EK850" i="1"/>
  <c r="EJ850" i="1"/>
  <c r="EI850" i="1"/>
  <c r="EH850" i="1"/>
  <c r="EG850" i="1"/>
  <c r="DS850" i="1"/>
  <c r="DR850" i="1"/>
  <c r="DQ850" i="1"/>
  <c r="DP850" i="1"/>
  <c r="DO850" i="1"/>
  <c r="DN850" i="1"/>
  <c r="DM850" i="1"/>
  <c r="DL850" i="1"/>
  <c r="DK850" i="1"/>
  <c r="DJ850" i="1"/>
  <c r="DI850" i="1"/>
  <c r="CR850" i="1"/>
  <c r="DB850" i="1" s="1"/>
  <c r="CP850" i="1"/>
  <c r="CZ850" i="1" s="1"/>
  <c r="BV850" i="1"/>
  <c r="CF850" i="1" s="1"/>
  <c r="BT850" i="1"/>
  <c r="CD850" i="1" s="1"/>
  <c r="BL850" i="1"/>
  <c r="BN850" i="1" s="1"/>
  <c r="BI850" i="1"/>
  <c r="BH850" i="1"/>
  <c r="BX850" i="1" s="1"/>
  <c r="CH850" i="1" s="1"/>
  <c r="BG850" i="1"/>
  <c r="BF850" i="1"/>
  <c r="BE850" i="1"/>
  <c r="BU850" i="1" s="1"/>
  <c r="CE850" i="1" s="1"/>
  <c r="BD850" i="1"/>
  <c r="BC850" i="1"/>
  <c r="BB850" i="1"/>
  <c r="BS850" i="1" s="1"/>
  <c r="CC850" i="1" s="1"/>
  <c r="BA850" i="1"/>
  <c r="AZ850" i="1"/>
  <c r="BO850" i="1" s="1"/>
  <c r="BZ850" i="1" s="1"/>
  <c r="AY850" i="1"/>
  <c r="AX850" i="1" s="1"/>
  <c r="AV850" i="1"/>
  <c r="AI850" i="1"/>
  <c r="AJ850" i="1" s="1"/>
  <c r="W850" i="1"/>
  <c r="O850" i="1"/>
  <c r="H850" i="1"/>
  <c r="I850" i="1" s="1"/>
  <c r="F850" i="1"/>
  <c r="D850" i="1"/>
  <c r="GG849" i="1"/>
  <c r="GE849" i="1"/>
  <c r="GC849" i="1"/>
  <c r="FZ849" i="1"/>
  <c r="FV849" i="1"/>
  <c r="FR849" i="1"/>
  <c r="FK849" i="1"/>
  <c r="FD849" i="1"/>
  <c r="EW849" i="1"/>
  <c r="EQ849" i="1"/>
  <c r="EP849" i="1"/>
  <c r="EO849" i="1"/>
  <c r="EN849" i="1"/>
  <c r="EM849" i="1"/>
  <c r="EL849" i="1"/>
  <c r="EK849" i="1"/>
  <c r="EJ849" i="1"/>
  <c r="EI849" i="1"/>
  <c r="EH849" i="1"/>
  <c r="EG849" i="1"/>
  <c r="DS849" i="1"/>
  <c r="DR849" i="1"/>
  <c r="DQ849" i="1"/>
  <c r="DP849" i="1"/>
  <c r="DO849" i="1"/>
  <c r="DN849" i="1"/>
  <c r="DM849" i="1"/>
  <c r="DL849" i="1"/>
  <c r="DK849" i="1"/>
  <c r="DJ849" i="1"/>
  <c r="DI849" i="1"/>
  <c r="CQ849" i="1"/>
  <c r="DA849" i="1" s="1"/>
  <c r="BQ849" i="1"/>
  <c r="CA849" i="1" s="1"/>
  <c r="BL849" i="1"/>
  <c r="BN849" i="1" s="1"/>
  <c r="BI849" i="1"/>
  <c r="BH849" i="1"/>
  <c r="BG849" i="1"/>
  <c r="BF849" i="1"/>
  <c r="BE849" i="1"/>
  <c r="BU849" i="1" s="1"/>
  <c r="CE849" i="1" s="1"/>
  <c r="BD849" i="1"/>
  <c r="BC849" i="1"/>
  <c r="BB849" i="1"/>
  <c r="CN849" i="1" s="1"/>
  <c r="CX849" i="1" s="1"/>
  <c r="BA849" i="1"/>
  <c r="AZ849" i="1"/>
  <c r="AY849" i="1"/>
  <c r="AX849" i="1" s="1"/>
  <c r="AW849" i="1"/>
  <c r="AV849" i="1"/>
  <c r="AI849" i="1"/>
  <c r="AJ849" i="1" s="1"/>
  <c r="W849" i="1"/>
  <c r="O849" i="1"/>
  <c r="L849" i="1"/>
  <c r="M849" i="1" s="1"/>
  <c r="F849" i="1"/>
  <c r="H849" i="1" s="1"/>
  <c r="I849" i="1" s="1"/>
  <c r="D849" i="1"/>
  <c r="GG848" i="1"/>
  <c r="GE848" i="1"/>
  <c r="GC848" i="1"/>
  <c r="FZ848" i="1"/>
  <c r="FV848" i="1"/>
  <c r="FR848" i="1"/>
  <c r="FK848" i="1"/>
  <c r="FD848" i="1"/>
  <c r="EW848" i="1"/>
  <c r="EQ848" i="1"/>
  <c r="EP848" i="1"/>
  <c r="EO848" i="1"/>
  <c r="EN848" i="1"/>
  <c r="EM848" i="1"/>
  <c r="EL848" i="1"/>
  <c r="EK848" i="1"/>
  <c r="EJ848" i="1"/>
  <c r="EI848" i="1"/>
  <c r="EH848" i="1"/>
  <c r="EG848" i="1"/>
  <c r="DS848" i="1"/>
  <c r="DR848" i="1"/>
  <c r="DQ848" i="1"/>
  <c r="DP848" i="1"/>
  <c r="DO848" i="1"/>
  <c r="DN848" i="1"/>
  <c r="DM848" i="1"/>
  <c r="DL848" i="1"/>
  <c r="DX848" i="1" s="1"/>
  <c r="DK848" i="1"/>
  <c r="DJ848" i="1"/>
  <c r="DI848" i="1"/>
  <c r="CR848" i="1"/>
  <c r="DB848" i="1" s="1"/>
  <c r="CL848" i="1"/>
  <c r="CV848" i="1" s="1"/>
  <c r="BW848" i="1"/>
  <c r="CG848" i="1" s="1"/>
  <c r="BN848" i="1"/>
  <c r="BL848" i="1"/>
  <c r="BI848" i="1"/>
  <c r="BH848" i="1"/>
  <c r="BX848" i="1" s="1"/>
  <c r="CH848" i="1" s="1"/>
  <c r="BG848" i="1"/>
  <c r="CS848" i="1" s="1"/>
  <c r="DC848" i="1" s="1"/>
  <c r="BF848" i="1"/>
  <c r="BE848" i="1"/>
  <c r="CQ848" i="1" s="1"/>
  <c r="DA848" i="1" s="1"/>
  <c r="BD848" i="1"/>
  <c r="BC848" i="1"/>
  <c r="BT848" i="1" s="1"/>
  <c r="CD848" i="1" s="1"/>
  <c r="BB848" i="1"/>
  <c r="BR848" i="1" s="1"/>
  <c r="CB848" i="1" s="1"/>
  <c r="BA848" i="1"/>
  <c r="AZ848" i="1"/>
  <c r="BO848" i="1" s="1"/>
  <c r="BZ848" i="1" s="1"/>
  <c r="AY848" i="1"/>
  <c r="AX848" i="1" s="1"/>
  <c r="AV848" i="1"/>
  <c r="AI848" i="1"/>
  <c r="AJ848" i="1" s="1"/>
  <c r="W848" i="1"/>
  <c r="O848" i="1"/>
  <c r="L848" i="1"/>
  <c r="M848" i="1" s="1"/>
  <c r="F848" i="1"/>
  <c r="H848" i="1" s="1"/>
  <c r="I848" i="1" s="1"/>
  <c r="D848" i="1"/>
  <c r="GG847" i="1"/>
  <c r="GE847" i="1"/>
  <c r="GC847" i="1"/>
  <c r="FZ847" i="1"/>
  <c r="FV847" i="1"/>
  <c r="FR847" i="1"/>
  <c r="FK847" i="1"/>
  <c r="FD847" i="1"/>
  <c r="EW847" i="1"/>
  <c r="EQ847" i="1"/>
  <c r="EP847" i="1"/>
  <c r="EO847" i="1"/>
  <c r="EN847" i="1"/>
  <c r="EM847" i="1"/>
  <c r="EL847" i="1"/>
  <c r="EK847" i="1"/>
  <c r="EJ847" i="1"/>
  <c r="EI847" i="1"/>
  <c r="EH847" i="1"/>
  <c r="EG847" i="1"/>
  <c r="DS847" i="1"/>
  <c r="DR847" i="1"/>
  <c r="DQ847" i="1"/>
  <c r="DP847" i="1"/>
  <c r="DO847" i="1"/>
  <c r="DN847" i="1"/>
  <c r="DM847" i="1"/>
  <c r="DL847" i="1"/>
  <c r="DK847" i="1"/>
  <c r="DJ847" i="1"/>
  <c r="DI847" i="1"/>
  <c r="CS847" i="1"/>
  <c r="DC847" i="1" s="1"/>
  <c r="CL847" i="1"/>
  <c r="CV847" i="1" s="1"/>
  <c r="BW847" i="1"/>
  <c r="CG847" i="1" s="1"/>
  <c r="BN847" i="1"/>
  <c r="BL847" i="1"/>
  <c r="BI847" i="1"/>
  <c r="CU847" i="1" s="1"/>
  <c r="DE847" i="1" s="1"/>
  <c r="BH847" i="1"/>
  <c r="BX847" i="1" s="1"/>
  <c r="CH847" i="1" s="1"/>
  <c r="BG847" i="1"/>
  <c r="BF847" i="1"/>
  <c r="BE847" i="1"/>
  <c r="CQ847" i="1" s="1"/>
  <c r="DA847" i="1" s="1"/>
  <c r="BD847" i="1"/>
  <c r="BC847" i="1"/>
  <c r="BT847" i="1" s="1"/>
  <c r="CD847" i="1" s="1"/>
  <c r="BB847" i="1"/>
  <c r="BA847" i="1"/>
  <c r="AZ847" i="1"/>
  <c r="BO847" i="1" s="1"/>
  <c r="BZ847" i="1" s="1"/>
  <c r="AY847" i="1"/>
  <c r="AX847" i="1" s="1"/>
  <c r="AW847" i="1"/>
  <c r="AV847" i="1"/>
  <c r="AI847" i="1"/>
  <c r="AJ847" i="1" s="1"/>
  <c r="W847" i="1"/>
  <c r="O847" i="1"/>
  <c r="F847" i="1"/>
  <c r="H847" i="1" s="1"/>
  <c r="I847" i="1" s="1"/>
  <c r="D847" i="1"/>
  <c r="GG846" i="1"/>
  <c r="GE846" i="1"/>
  <c r="GC846" i="1"/>
  <c r="FZ846" i="1"/>
  <c r="FV846" i="1"/>
  <c r="FR846" i="1"/>
  <c r="FK846" i="1"/>
  <c r="FD846" i="1"/>
  <c r="EW846" i="1"/>
  <c r="EQ846" i="1"/>
  <c r="EP846" i="1"/>
  <c r="EO846" i="1"/>
  <c r="EN846" i="1"/>
  <c r="EM846" i="1"/>
  <c r="EL846" i="1"/>
  <c r="EK846" i="1"/>
  <c r="EJ846" i="1"/>
  <c r="EI846" i="1"/>
  <c r="EH846" i="1"/>
  <c r="EG846" i="1"/>
  <c r="DZ846" i="1"/>
  <c r="DS846" i="1"/>
  <c r="DR846" i="1"/>
  <c r="DQ846" i="1"/>
  <c r="DP846" i="1"/>
  <c r="DO846" i="1"/>
  <c r="DN846" i="1"/>
  <c r="DM846" i="1"/>
  <c r="DL846" i="1"/>
  <c r="DK846" i="1"/>
  <c r="DJ846" i="1"/>
  <c r="DI846" i="1"/>
  <c r="CN846" i="1"/>
  <c r="CX846" i="1" s="1"/>
  <c r="CM846" i="1"/>
  <c r="CW846" i="1" s="1"/>
  <c r="BP846" i="1"/>
  <c r="BO846" i="1"/>
  <c r="BZ846" i="1" s="1"/>
  <c r="BL846" i="1"/>
  <c r="BN846" i="1" s="1"/>
  <c r="BI846" i="1"/>
  <c r="BY846" i="1" s="1"/>
  <c r="CI846" i="1" s="1"/>
  <c r="BH846" i="1"/>
  <c r="BX846" i="1" s="1"/>
  <c r="CH846" i="1" s="1"/>
  <c r="BG846" i="1"/>
  <c r="CT846" i="1" s="1"/>
  <c r="DD846" i="1" s="1"/>
  <c r="BF846" i="1"/>
  <c r="BE846" i="1"/>
  <c r="BD846" i="1"/>
  <c r="BC846" i="1"/>
  <c r="BB846" i="1"/>
  <c r="BR846" i="1" s="1"/>
  <c r="CB846" i="1" s="1"/>
  <c r="BA846" i="1"/>
  <c r="BQ846" i="1" s="1"/>
  <c r="CA846" i="1" s="1"/>
  <c r="AZ846" i="1"/>
  <c r="AY846" i="1"/>
  <c r="CL846" i="1" s="1"/>
  <c r="CV846" i="1" s="1"/>
  <c r="AW846" i="1"/>
  <c r="AV846" i="1"/>
  <c r="AI846" i="1"/>
  <c r="AJ846" i="1" s="1"/>
  <c r="W846" i="1"/>
  <c r="O846" i="1"/>
  <c r="F846" i="1"/>
  <c r="H846" i="1" s="1"/>
  <c r="I846" i="1" s="1"/>
  <c r="D846" i="1"/>
  <c r="GG845" i="1"/>
  <c r="GE845" i="1"/>
  <c r="GC845" i="1"/>
  <c r="FZ845" i="1"/>
  <c r="FV845" i="1"/>
  <c r="FR845" i="1"/>
  <c r="FK845" i="1"/>
  <c r="FD845" i="1"/>
  <c r="EW845" i="1"/>
  <c r="EQ845" i="1"/>
  <c r="EP845" i="1"/>
  <c r="EO845" i="1"/>
  <c r="EN845" i="1"/>
  <c r="EM845" i="1"/>
  <c r="EL845" i="1"/>
  <c r="EK845" i="1"/>
  <c r="EJ845" i="1"/>
  <c r="EI845" i="1"/>
  <c r="EH845" i="1"/>
  <c r="EG845" i="1"/>
  <c r="DS845" i="1"/>
  <c r="DR845" i="1"/>
  <c r="DQ845" i="1"/>
  <c r="DP845" i="1"/>
  <c r="DO845" i="1"/>
  <c r="DN845" i="1"/>
  <c r="DM845" i="1"/>
  <c r="DL845" i="1"/>
  <c r="DK845" i="1"/>
  <c r="DJ845" i="1"/>
  <c r="DI845" i="1"/>
  <c r="CR845" i="1"/>
  <c r="DB845" i="1" s="1"/>
  <c r="BL845" i="1"/>
  <c r="BN845" i="1" s="1"/>
  <c r="BI845" i="1"/>
  <c r="BH845" i="1"/>
  <c r="CT845" i="1" s="1"/>
  <c r="DD845" i="1" s="1"/>
  <c r="BG845" i="1"/>
  <c r="CS845" i="1" s="1"/>
  <c r="DC845" i="1" s="1"/>
  <c r="BF845" i="1"/>
  <c r="BE845" i="1"/>
  <c r="BD845" i="1"/>
  <c r="CP845" i="1" s="1"/>
  <c r="CZ845" i="1" s="1"/>
  <c r="BC845" i="1"/>
  <c r="BB845" i="1"/>
  <c r="BA845" i="1"/>
  <c r="AZ845" i="1"/>
  <c r="CM845" i="1" s="1"/>
  <c r="CW845" i="1" s="1"/>
  <c r="AY845" i="1"/>
  <c r="AX845" i="1" s="1"/>
  <c r="AV845" i="1"/>
  <c r="AJ845" i="1"/>
  <c r="AI845" i="1"/>
  <c r="W845" i="1"/>
  <c r="O845" i="1"/>
  <c r="F845" i="1"/>
  <c r="H845" i="1" s="1"/>
  <c r="I845" i="1" s="1"/>
  <c r="D845" i="1"/>
  <c r="GG844" i="1"/>
  <c r="GE844" i="1"/>
  <c r="GC844" i="1"/>
  <c r="FZ844" i="1"/>
  <c r="FV844" i="1"/>
  <c r="FR844" i="1"/>
  <c r="FK844" i="1"/>
  <c r="FD844" i="1"/>
  <c r="EW844" i="1"/>
  <c r="EQ844" i="1"/>
  <c r="EP844" i="1"/>
  <c r="EO844" i="1"/>
  <c r="EN844" i="1"/>
  <c r="EM844" i="1"/>
  <c r="EL844" i="1"/>
  <c r="EK844" i="1"/>
  <c r="EJ844" i="1"/>
  <c r="EI844" i="1"/>
  <c r="EH844" i="1"/>
  <c r="EG844" i="1"/>
  <c r="DS844" i="1"/>
  <c r="DR844" i="1"/>
  <c r="DQ844" i="1"/>
  <c r="DP844" i="1"/>
  <c r="DO844" i="1"/>
  <c r="DN844" i="1"/>
  <c r="DM844" i="1"/>
  <c r="DL844" i="1"/>
  <c r="DK844" i="1"/>
  <c r="DJ844" i="1"/>
  <c r="DI844" i="1"/>
  <c r="CZ844" i="1"/>
  <c r="CO844" i="1"/>
  <c r="CY844" i="1" s="1"/>
  <c r="BL844" i="1"/>
  <c r="BN844" i="1" s="1"/>
  <c r="BI844" i="1"/>
  <c r="BH844" i="1"/>
  <c r="BG844" i="1"/>
  <c r="BX844" i="1" s="1"/>
  <c r="CH844" i="1" s="1"/>
  <c r="BF844" i="1"/>
  <c r="BV844" i="1" s="1"/>
  <c r="CF844" i="1" s="1"/>
  <c r="BE844" i="1"/>
  <c r="BD844" i="1"/>
  <c r="CP844" i="1" s="1"/>
  <c r="BC844" i="1"/>
  <c r="BS844" i="1" s="1"/>
  <c r="CC844" i="1" s="1"/>
  <c r="BB844" i="1"/>
  <c r="BA844" i="1"/>
  <c r="AZ844" i="1"/>
  <c r="AY844" i="1"/>
  <c r="AW844" i="1"/>
  <c r="AV844" i="1"/>
  <c r="AI844" i="1"/>
  <c r="AJ844" i="1" s="1"/>
  <c r="W844" i="1"/>
  <c r="O844" i="1"/>
  <c r="F844" i="1"/>
  <c r="H844" i="1" s="1"/>
  <c r="I844" i="1" s="1"/>
  <c r="D844" i="1"/>
  <c r="GG843" i="1"/>
  <c r="GE843" i="1"/>
  <c r="GC843" i="1"/>
  <c r="FZ843" i="1"/>
  <c r="FV843" i="1"/>
  <c r="FR843" i="1"/>
  <c r="FK843" i="1"/>
  <c r="FD843" i="1"/>
  <c r="EW843" i="1"/>
  <c r="EQ843" i="1"/>
  <c r="EP843" i="1"/>
  <c r="EO843" i="1"/>
  <c r="EN843" i="1"/>
  <c r="EM843" i="1"/>
  <c r="EL843" i="1"/>
  <c r="EK843" i="1"/>
  <c r="EJ843" i="1"/>
  <c r="EI843" i="1"/>
  <c r="EH843" i="1"/>
  <c r="EG843" i="1"/>
  <c r="DS843" i="1"/>
  <c r="DR843" i="1"/>
  <c r="DQ843" i="1"/>
  <c r="DP843" i="1"/>
  <c r="DO843" i="1"/>
  <c r="DN843" i="1"/>
  <c r="DM843" i="1"/>
  <c r="DL843" i="1"/>
  <c r="DK843" i="1"/>
  <c r="DJ843" i="1"/>
  <c r="DI843" i="1"/>
  <c r="DT843" i="1" s="1"/>
  <c r="BL843" i="1"/>
  <c r="BN843" i="1" s="1"/>
  <c r="BI843" i="1"/>
  <c r="BH843" i="1"/>
  <c r="BX843" i="1" s="1"/>
  <c r="CH843" i="1" s="1"/>
  <c r="BG843" i="1"/>
  <c r="BF843" i="1"/>
  <c r="BE843" i="1"/>
  <c r="BU843" i="1" s="1"/>
  <c r="CE843" i="1" s="1"/>
  <c r="BD843" i="1"/>
  <c r="BC843" i="1"/>
  <c r="BS843" i="1" s="1"/>
  <c r="CC843" i="1" s="1"/>
  <c r="BB843" i="1"/>
  <c r="CN843" i="1" s="1"/>
  <c r="CX843" i="1" s="1"/>
  <c r="BA843" i="1"/>
  <c r="AZ843" i="1"/>
  <c r="CL843" i="1" s="1"/>
  <c r="CV843" i="1" s="1"/>
  <c r="AY843" i="1"/>
  <c r="AX843" i="1"/>
  <c r="AW843" i="1"/>
  <c r="AV843" i="1"/>
  <c r="AI843" i="1"/>
  <c r="AJ843" i="1" s="1"/>
  <c r="W843" i="1"/>
  <c r="O843" i="1"/>
  <c r="H843" i="1"/>
  <c r="I843" i="1" s="1"/>
  <c r="F843" i="1"/>
  <c r="D843" i="1"/>
  <c r="GG842" i="1"/>
  <c r="GE842" i="1"/>
  <c r="GC842" i="1"/>
  <c r="FZ842" i="1"/>
  <c r="FV842" i="1"/>
  <c r="FR842" i="1"/>
  <c r="FK842" i="1"/>
  <c r="FD842" i="1"/>
  <c r="EW842" i="1"/>
  <c r="EQ842" i="1"/>
  <c r="EP842" i="1"/>
  <c r="EO842" i="1"/>
  <c r="EN842" i="1"/>
  <c r="EM842" i="1"/>
  <c r="EL842" i="1"/>
  <c r="EK842" i="1"/>
  <c r="EJ842" i="1"/>
  <c r="EI842" i="1"/>
  <c r="EH842" i="1"/>
  <c r="EG842" i="1"/>
  <c r="DS842" i="1"/>
  <c r="DR842" i="1"/>
  <c r="DQ842" i="1"/>
  <c r="DP842" i="1"/>
  <c r="DO842" i="1"/>
  <c r="DN842" i="1"/>
  <c r="DM842" i="1"/>
  <c r="DL842" i="1"/>
  <c r="DK842" i="1"/>
  <c r="DJ842" i="1"/>
  <c r="DI842" i="1"/>
  <c r="BY842" i="1"/>
  <c r="CI842" i="1" s="1"/>
  <c r="BQ842" i="1"/>
  <c r="CA842" i="1" s="1"/>
  <c r="BN842" i="1"/>
  <c r="BL842" i="1"/>
  <c r="BI842" i="1"/>
  <c r="BH842" i="1"/>
  <c r="BX842" i="1" s="1"/>
  <c r="CH842" i="1" s="1"/>
  <c r="BG842" i="1"/>
  <c r="BF842" i="1"/>
  <c r="BE842" i="1"/>
  <c r="BU842" i="1" s="1"/>
  <c r="CE842" i="1" s="1"/>
  <c r="BD842" i="1"/>
  <c r="BC842" i="1"/>
  <c r="BS842" i="1" s="1"/>
  <c r="CC842" i="1" s="1"/>
  <c r="BB842" i="1"/>
  <c r="BR842" i="1" s="1"/>
  <c r="CB842" i="1" s="1"/>
  <c r="BA842" i="1"/>
  <c r="BP842" i="1" s="1"/>
  <c r="AZ842" i="1"/>
  <c r="BO842" i="1" s="1"/>
  <c r="BZ842" i="1" s="1"/>
  <c r="AY842" i="1"/>
  <c r="AX842" i="1"/>
  <c r="AW842" i="1"/>
  <c r="AV842" i="1"/>
  <c r="AJ842" i="1"/>
  <c r="AI842" i="1"/>
  <c r="W842" i="1"/>
  <c r="R842" i="1"/>
  <c r="S842" i="1" s="1"/>
  <c r="O842" i="1"/>
  <c r="L842" i="1"/>
  <c r="M842" i="1" s="1"/>
  <c r="F842" i="1"/>
  <c r="H842" i="1" s="1"/>
  <c r="I842" i="1" s="1"/>
  <c r="D842" i="1"/>
  <c r="GG841" i="1"/>
  <c r="GE841" i="1"/>
  <c r="GC841" i="1"/>
  <c r="FZ841" i="1"/>
  <c r="FV841" i="1"/>
  <c r="FR841" i="1"/>
  <c r="FK841" i="1"/>
  <c r="FD841" i="1"/>
  <c r="EW841" i="1"/>
  <c r="EQ841" i="1"/>
  <c r="EP841" i="1"/>
  <c r="EO841" i="1"/>
  <c r="EN841" i="1"/>
  <c r="EM841" i="1"/>
  <c r="EL841" i="1"/>
  <c r="EK841" i="1"/>
  <c r="EJ841" i="1"/>
  <c r="EI841" i="1"/>
  <c r="EH841" i="1"/>
  <c r="EG841" i="1"/>
  <c r="DS841" i="1"/>
  <c r="DR841" i="1"/>
  <c r="DQ841" i="1"/>
  <c r="DP841" i="1"/>
  <c r="DO841" i="1"/>
  <c r="DN841" i="1"/>
  <c r="DM841" i="1"/>
  <c r="DL841" i="1"/>
  <c r="DK841" i="1"/>
  <c r="DJ841" i="1"/>
  <c r="DI841" i="1"/>
  <c r="BU841" i="1"/>
  <c r="CE841" i="1" s="1"/>
  <c r="BL841" i="1"/>
  <c r="BN841" i="1" s="1"/>
  <c r="BI841" i="1"/>
  <c r="BY841" i="1" s="1"/>
  <c r="CI841" i="1" s="1"/>
  <c r="BH841" i="1"/>
  <c r="BX841" i="1" s="1"/>
  <c r="CH841" i="1" s="1"/>
  <c r="BG841" i="1"/>
  <c r="BF841" i="1"/>
  <c r="BV841" i="1" s="1"/>
  <c r="CF841" i="1" s="1"/>
  <c r="BE841" i="1"/>
  <c r="CQ841" i="1" s="1"/>
  <c r="DA841" i="1" s="1"/>
  <c r="BD841" i="1"/>
  <c r="BC841" i="1"/>
  <c r="BB841" i="1"/>
  <c r="BA841" i="1"/>
  <c r="BQ841" i="1" s="1"/>
  <c r="CA841" i="1" s="1"/>
  <c r="AZ841" i="1"/>
  <c r="BO841" i="1" s="1"/>
  <c r="BZ841" i="1" s="1"/>
  <c r="AY841" i="1"/>
  <c r="AX841" i="1" s="1"/>
  <c r="AW841" i="1"/>
  <c r="AV841" i="1"/>
  <c r="AI841" i="1"/>
  <c r="AJ841" i="1" s="1"/>
  <c r="W841" i="1"/>
  <c r="O841" i="1"/>
  <c r="F841" i="1"/>
  <c r="H841" i="1" s="1"/>
  <c r="I841" i="1" s="1"/>
  <c r="D841" i="1"/>
  <c r="GG840" i="1"/>
  <c r="GE840" i="1"/>
  <c r="GC840" i="1"/>
  <c r="FZ840" i="1"/>
  <c r="FV840" i="1"/>
  <c r="FR840" i="1"/>
  <c r="FK840" i="1"/>
  <c r="FD840" i="1"/>
  <c r="EW840" i="1"/>
  <c r="EQ840" i="1"/>
  <c r="EP840" i="1"/>
  <c r="EO840" i="1"/>
  <c r="EN840" i="1"/>
  <c r="EM840" i="1"/>
  <c r="EL840" i="1"/>
  <c r="EK840" i="1"/>
  <c r="EJ840" i="1"/>
  <c r="EI840" i="1"/>
  <c r="EH840" i="1"/>
  <c r="EG840" i="1"/>
  <c r="DS840" i="1"/>
  <c r="DR840" i="1"/>
  <c r="DQ840" i="1"/>
  <c r="DP840" i="1"/>
  <c r="DO840" i="1"/>
  <c r="DN840" i="1"/>
  <c r="DM840" i="1"/>
  <c r="DL840" i="1"/>
  <c r="DK840" i="1"/>
  <c r="DJ840" i="1"/>
  <c r="DI840" i="1"/>
  <c r="BL840" i="1"/>
  <c r="BN840" i="1" s="1"/>
  <c r="BI840" i="1"/>
  <c r="BH840" i="1"/>
  <c r="BX840" i="1" s="1"/>
  <c r="CH840" i="1" s="1"/>
  <c r="BG840" i="1"/>
  <c r="BW840" i="1" s="1"/>
  <c r="CG840" i="1" s="1"/>
  <c r="BF840" i="1"/>
  <c r="BE840" i="1"/>
  <c r="CQ840" i="1" s="1"/>
  <c r="DA840" i="1" s="1"/>
  <c r="BD840" i="1"/>
  <c r="BT840" i="1" s="1"/>
  <c r="CD840" i="1" s="1"/>
  <c r="BC840" i="1"/>
  <c r="BB840" i="1"/>
  <c r="BA840" i="1"/>
  <c r="AZ840" i="1"/>
  <c r="BO840" i="1" s="1"/>
  <c r="BZ840" i="1" s="1"/>
  <c r="AY840" i="1"/>
  <c r="AX840" i="1" s="1"/>
  <c r="AW840" i="1"/>
  <c r="AV840" i="1"/>
  <c r="AI840" i="1"/>
  <c r="AJ840" i="1" s="1"/>
  <c r="W840" i="1"/>
  <c r="O840" i="1"/>
  <c r="F840" i="1"/>
  <c r="H840" i="1" s="1"/>
  <c r="I840" i="1" s="1"/>
  <c r="D840" i="1"/>
  <c r="GG839" i="1"/>
  <c r="GE839" i="1"/>
  <c r="GC839" i="1"/>
  <c r="FZ839" i="1"/>
  <c r="FV839" i="1"/>
  <c r="FR839" i="1"/>
  <c r="FK839" i="1"/>
  <c r="FD839" i="1"/>
  <c r="EW839" i="1"/>
  <c r="EQ839" i="1"/>
  <c r="EP839" i="1"/>
  <c r="EO839" i="1"/>
  <c r="EN839" i="1"/>
  <c r="EM839" i="1"/>
  <c r="EL839" i="1"/>
  <c r="EK839" i="1"/>
  <c r="EJ839" i="1"/>
  <c r="EI839" i="1"/>
  <c r="EH839" i="1"/>
  <c r="EG839" i="1"/>
  <c r="DS839" i="1"/>
  <c r="DR839" i="1"/>
  <c r="DQ839" i="1"/>
  <c r="DP839" i="1"/>
  <c r="DO839" i="1"/>
  <c r="DN839" i="1"/>
  <c r="DM839" i="1"/>
  <c r="DL839" i="1"/>
  <c r="DK839" i="1"/>
  <c r="DJ839" i="1"/>
  <c r="DI839" i="1"/>
  <c r="DA839" i="1"/>
  <c r="CS839" i="1"/>
  <c r="DC839" i="1" s="1"/>
  <c r="CQ839" i="1"/>
  <c r="BL839" i="1"/>
  <c r="BN839" i="1" s="1"/>
  <c r="BI839" i="1"/>
  <c r="BY839" i="1" s="1"/>
  <c r="CI839" i="1" s="1"/>
  <c r="BH839" i="1"/>
  <c r="BX839" i="1" s="1"/>
  <c r="CH839" i="1" s="1"/>
  <c r="BG839" i="1"/>
  <c r="BF839" i="1"/>
  <c r="BV839" i="1" s="1"/>
  <c r="CF839" i="1" s="1"/>
  <c r="BE839" i="1"/>
  <c r="BU839" i="1" s="1"/>
  <c r="CE839" i="1" s="1"/>
  <c r="BD839" i="1"/>
  <c r="BC839" i="1"/>
  <c r="CP839" i="1" s="1"/>
  <c r="CZ839" i="1" s="1"/>
  <c r="BB839" i="1"/>
  <c r="BA839" i="1"/>
  <c r="BQ839" i="1" s="1"/>
  <c r="CA839" i="1" s="1"/>
  <c r="AZ839" i="1"/>
  <c r="BO839" i="1" s="1"/>
  <c r="BZ839" i="1" s="1"/>
  <c r="AY839" i="1"/>
  <c r="AX839" i="1" s="1"/>
  <c r="AW839" i="1"/>
  <c r="AV839" i="1"/>
  <c r="AI839" i="1"/>
  <c r="AJ839" i="1" s="1"/>
  <c r="W839" i="1"/>
  <c r="O839" i="1"/>
  <c r="F839" i="1"/>
  <c r="H839" i="1" s="1"/>
  <c r="I839" i="1" s="1"/>
  <c r="D839" i="1"/>
  <c r="GG838" i="1"/>
  <c r="GE838" i="1"/>
  <c r="GC838" i="1"/>
  <c r="FZ838" i="1"/>
  <c r="FV838" i="1"/>
  <c r="FR838" i="1"/>
  <c r="FK838" i="1"/>
  <c r="FD838" i="1"/>
  <c r="EW838" i="1"/>
  <c r="EQ838" i="1"/>
  <c r="EP838" i="1"/>
  <c r="EO838" i="1"/>
  <c r="EN838" i="1"/>
  <c r="EM838" i="1"/>
  <c r="EL838" i="1"/>
  <c r="EK838" i="1"/>
  <c r="EJ838" i="1"/>
  <c r="EI838" i="1"/>
  <c r="EH838" i="1"/>
  <c r="EG838" i="1"/>
  <c r="DS838" i="1"/>
  <c r="DR838" i="1"/>
  <c r="DQ838" i="1"/>
  <c r="DP838" i="1"/>
  <c r="DO838" i="1"/>
  <c r="DN838" i="1"/>
  <c r="DM838" i="1"/>
  <c r="DL838" i="1"/>
  <c r="DK838" i="1"/>
  <c r="DJ838" i="1"/>
  <c r="DI838" i="1"/>
  <c r="DU838" i="1" s="1"/>
  <c r="DB838" i="1"/>
  <c r="CR838" i="1"/>
  <c r="BL838" i="1"/>
  <c r="BN838" i="1" s="1"/>
  <c r="BI838" i="1"/>
  <c r="BH838" i="1"/>
  <c r="BG838" i="1"/>
  <c r="BW838" i="1" s="1"/>
  <c r="CG838" i="1" s="1"/>
  <c r="BF838" i="1"/>
  <c r="BV838" i="1" s="1"/>
  <c r="CF838" i="1" s="1"/>
  <c r="BE838" i="1"/>
  <c r="BD838" i="1"/>
  <c r="CQ838" i="1" s="1"/>
  <c r="DA838" i="1" s="1"/>
  <c r="BC838" i="1"/>
  <c r="BB838" i="1"/>
  <c r="BR838" i="1" s="1"/>
  <c r="CB838" i="1" s="1"/>
  <c r="BA838" i="1"/>
  <c r="AZ838" i="1"/>
  <c r="AY838" i="1"/>
  <c r="AX838" i="1" s="1"/>
  <c r="AV838" i="1"/>
  <c r="AI838" i="1"/>
  <c r="AJ838" i="1" s="1"/>
  <c r="W838" i="1"/>
  <c r="O838" i="1"/>
  <c r="M838" i="1"/>
  <c r="L838" i="1"/>
  <c r="F838" i="1"/>
  <c r="H838" i="1" s="1"/>
  <c r="I838" i="1" s="1"/>
  <c r="D838" i="1"/>
  <c r="GG837" i="1"/>
  <c r="GE837" i="1"/>
  <c r="GC837" i="1"/>
  <c r="FZ837" i="1"/>
  <c r="FV837" i="1"/>
  <c r="FR837" i="1"/>
  <c r="FK837" i="1"/>
  <c r="FD837" i="1"/>
  <c r="EW837" i="1"/>
  <c r="EQ837" i="1"/>
  <c r="EP837" i="1"/>
  <c r="EO837" i="1"/>
  <c r="EN837" i="1"/>
  <c r="EM837" i="1"/>
  <c r="EL837" i="1"/>
  <c r="EK837" i="1"/>
  <c r="EJ837" i="1"/>
  <c r="EI837" i="1"/>
  <c r="EH837" i="1"/>
  <c r="EG837" i="1"/>
  <c r="DS837" i="1"/>
  <c r="DR837" i="1"/>
  <c r="DQ837" i="1"/>
  <c r="DP837" i="1"/>
  <c r="DO837" i="1"/>
  <c r="DN837" i="1"/>
  <c r="DM837" i="1"/>
  <c r="DL837" i="1"/>
  <c r="DK837" i="1"/>
  <c r="DJ837" i="1"/>
  <c r="DI837" i="1"/>
  <c r="BR837" i="1"/>
  <c r="CB837" i="1" s="1"/>
  <c r="BQ837" i="1"/>
  <c r="CA837" i="1" s="1"/>
  <c r="BN837" i="1"/>
  <c r="BL837" i="1"/>
  <c r="BI837" i="1"/>
  <c r="BH837" i="1"/>
  <c r="CU837" i="1" s="1"/>
  <c r="DE837" i="1" s="1"/>
  <c r="BG837" i="1"/>
  <c r="BF837" i="1"/>
  <c r="BE837" i="1"/>
  <c r="BD837" i="1"/>
  <c r="BC837" i="1"/>
  <c r="BS837" i="1" s="1"/>
  <c r="CC837" i="1" s="1"/>
  <c r="BB837" i="1"/>
  <c r="CN837" i="1" s="1"/>
  <c r="CX837" i="1" s="1"/>
  <c r="BA837" i="1"/>
  <c r="AZ837" i="1"/>
  <c r="BO837" i="1" s="1"/>
  <c r="BZ837" i="1" s="1"/>
  <c r="AY837" i="1"/>
  <c r="AX837" i="1" s="1"/>
  <c r="AW837" i="1"/>
  <c r="AV837" i="1"/>
  <c r="AI837" i="1"/>
  <c r="AJ837" i="1" s="1"/>
  <c r="W837" i="1"/>
  <c r="O837" i="1"/>
  <c r="F837" i="1"/>
  <c r="H837" i="1" s="1"/>
  <c r="I837" i="1" s="1"/>
  <c r="D837" i="1"/>
  <c r="GG836" i="1"/>
  <c r="GE836" i="1"/>
  <c r="GC836" i="1"/>
  <c r="FZ836" i="1"/>
  <c r="FV836" i="1"/>
  <c r="FR836" i="1"/>
  <c r="FK836" i="1"/>
  <c r="FD836" i="1"/>
  <c r="EW836" i="1"/>
  <c r="EQ836" i="1"/>
  <c r="EP836" i="1"/>
  <c r="EO836" i="1"/>
  <c r="EN836" i="1"/>
  <c r="EM836" i="1"/>
  <c r="EL836" i="1"/>
  <c r="EK836" i="1"/>
  <c r="EJ836" i="1"/>
  <c r="EI836" i="1"/>
  <c r="EH836" i="1"/>
  <c r="EG836" i="1"/>
  <c r="DS836" i="1"/>
  <c r="DR836" i="1"/>
  <c r="DQ836" i="1"/>
  <c r="DP836" i="1"/>
  <c r="DO836" i="1"/>
  <c r="DN836" i="1"/>
  <c r="DM836" i="1"/>
  <c r="DL836" i="1"/>
  <c r="DK836" i="1"/>
  <c r="DJ836" i="1"/>
  <c r="DI836" i="1"/>
  <c r="BL836" i="1"/>
  <c r="BN836" i="1" s="1"/>
  <c r="BI836" i="1"/>
  <c r="BY836" i="1" s="1"/>
  <c r="CI836" i="1" s="1"/>
  <c r="BH836" i="1"/>
  <c r="BG836" i="1"/>
  <c r="BF836" i="1"/>
  <c r="CR836" i="1" s="1"/>
  <c r="DB836" i="1" s="1"/>
  <c r="BE836" i="1"/>
  <c r="BU836" i="1" s="1"/>
  <c r="CE836" i="1" s="1"/>
  <c r="BD836" i="1"/>
  <c r="BC836" i="1"/>
  <c r="BS836" i="1" s="1"/>
  <c r="CC836" i="1" s="1"/>
  <c r="BB836" i="1"/>
  <c r="BA836" i="1"/>
  <c r="AZ836" i="1"/>
  <c r="CL836" i="1" s="1"/>
  <c r="CV836" i="1" s="1"/>
  <c r="AY836" i="1"/>
  <c r="AX836" i="1" s="1"/>
  <c r="AW836" i="1"/>
  <c r="AV836" i="1"/>
  <c r="AI836" i="1"/>
  <c r="AJ836" i="1" s="1"/>
  <c r="W836" i="1"/>
  <c r="O836" i="1"/>
  <c r="F836" i="1"/>
  <c r="H836" i="1" s="1"/>
  <c r="I836" i="1" s="1"/>
  <c r="D836" i="1"/>
  <c r="GG835" i="1"/>
  <c r="GE835" i="1"/>
  <c r="GC835" i="1"/>
  <c r="FZ835" i="1"/>
  <c r="FV835" i="1"/>
  <c r="FR835" i="1"/>
  <c r="FK835" i="1"/>
  <c r="FD835" i="1"/>
  <c r="EW835" i="1"/>
  <c r="EQ835" i="1"/>
  <c r="EP835" i="1"/>
  <c r="EO835" i="1"/>
  <c r="EN835" i="1"/>
  <c r="EM835" i="1"/>
  <c r="EL835" i="1"/>
  <c r="EK835" i="1"/>
  <c r="EJ835" i="1"/>
  <c r="EI835" i="1"/>
  <c r="EH835" i="1"/>
  <c r="EG835" i="1"/>
  <c r="DS835" i="1"/>
  <c r="DR835" i="1"/>
  <c r="DQ835" i="1"/>
  <c r="DP835" i="1"/>
  <c r="DO835" i="1"/>
  <c r="DN835" i="1"/>
  <c r="DM835" i="1"/>
  <c r="DL835" i="1"/>
  <c r="DK835" i="1"/>
  <c r="DJ835" i="1"/>
  <c r="DI835" i="1"/>
  <c r="BL835" i="1"/>
  <c r="BN835" i="1" s="1"/>
  <c r="BI835" i="1"/>
  <c r="BH835" i="1"/>
  <c r="BG835" i="1"/>
  <c r="CS835" i="1" s="1"/>
  <c r="DC835" i="1" s="1"/>
  <c r="BF835" i="1"/>
  <c r="BV835" i="1" s="1"/>
  <c r="CF835" i="1" s="1"/>
  <c r="BE835" i="1"/>
  <c r="BD835" i="1"/>
  <c r="CP835" i="1" s="1"/>
  <c r="CZ835" i="1" s="1"/>
  <c r="BC835" i="1"/>
  <c r="BB835" i="1"/>
  <c r="BR835" i="1" s="1"/>
  <c r="CB835" i="1" s="1"/>
  <c r="BA835" i="1"/>
  <c r="AZ835" i="1"/>
  <c r="AY835" i="1"/>
  <c r="AX835" i="1" s="1"/>
  <c r="AW835" i="1"/>
  <c r="AV835" i="1"/>
  <c r="AI835" i="1"/>
  <c r="AJ835" i="1" s="1"/>
  <c r="W835" i="1"/>
  <c r="O835" i="1"/>
  <c r="L835" i="1"/>
  <c r="M835" i="1" s="1"/>
  <c r="H835" i="1"/>
  <c r="I835" i="1" s="1"/>
  <c r="F835" i="1"/>
  <c r="D835" i="1"/>
  <c r="GG834" i="1"/>
  <c r="GE834" i="1"/>
  <c r="GC834" i="1"/>
  <c r="FZ834" i="1"/>
  <c r="FV834" i="1"/>
  <c r="FR834" i="1"/>
  <c r="FK834" i="1"/>
  <c r="FD834" i="1"/>
  <c r="EW834" i="1"/>
  <c r="EQ834" i="1"/>
  <c r="EP834" i="1"/>
  <c r="EO834" i="1"/>
  <c r="EN834" i="1"/>
  <c r="EM834" i="1"/>
  <c r="EL834" i="1"/>
  <c r="EK834" i="1"/>
  <c r="EJ834" i="1"/>
  <c r="EI834" i="1"/>
  <c r="EH834" i="1"/>
  <c r="ER834" i="1" s="1"/>
  <c r="EG834" i="1"/>
  <c r="DS834" i="1"/>
  <c r="DR834" i="1"/>
  <c r="DQ834" i="1"/>
  <c r="DP834" i="1"/>
  <c r="DO834" i="1"/>
  <c r="DN834" i="1"/>
  <c r="DM834" i="1"/>
  <c r="DL834" i="1"/>
  <c r="DK834" i="1"/>
  <c r="DJ834" i="1"/>
  <c r="DI834" i="1"/>
  <c r="CN834" i="1"/>
  <c r="CX834" i="1" s="1"/>
  <c r="BX834" i="1"/>
  <c r="CH834" i="1" s="1"/>
  <c r="BP834" i="1"/>
  <c r="BL834" i="1"/>
  <c r="BN834" i="1" s="1"/>
  <c r="BI834" i="1"/>
  <c r="BH834" i="1"/>
  <c r="CT834" i="1" s="1"/>
  <c r="DD834" i="1" s="1"/>
  <c r="BG834" i="1"/>
  <c r="BF834" i="1"/>
  <c r="BE834" i="1"/>
  <c r="BD834" i="1"/>
  <c r="BC834" i="1"/>
  <c r="BS834" i="1" s="1"/>
  <c r="CC834" i="1" s="1"/>
  <c r="BB834" i="1"/>
  <c r="BR834" i="1" s="1"/>
  <c r="CB834" i="1" s="1"/>
  <c r="BA834" i="1"/>
  <c r="AZ834" i="1"/>
  <c r="CL834" i="1" s="1"/>
  <c r="CV834" i="1" s="1"/>
  <c r="AY834" i="1"/>
  <c r="AX834" i="1"/>
  <c r="AW834" i="1"/>
  <c r="AV834" i="1"/>
  <c r="AI834" i="1"/>
  <c r="AJ834" i="1" s="1"/>
  <c r="W834" i="1"/>
  <c r="O834" i="1"/>
  <c r="F834" i="1"/>
  <c r="H834" i="1" s="1"/>
  <c r="I834" i="1" s="1"/>
  <c r="D834" i="1"/>
  <c r="GG833" i="1"/>
  <c r="GE833" i="1"/>
  <c r="GC833" i="1"/>
  <c r="FZ833" i="1"/>
  <c r="FV833" i="1"/>
  <c r="FR833" i="1"/>
  <c r="FK833" i="1"/>
  <c r="FD833" i="1"/>
  <c r="EW833" i="1"/>
  <c r="EQ833" i="1"/>
  <c r="EP833" i="1"/>
  <c r="EO833" i="1"/>
  <c r="EN833" i="1"/>
  <c r="EM833" i="1"/>
  <c r="EL833" i="1"/>
  <c r="EK833" i="1"/>
  <c r="EJ833" i="1"/>
  <c r="EI833" i="1"/>
  <c r="EH833" i="1"/>
  <c r="EG833" i="1"/>
  <c r="DS833" i="1"/>
  <c r="DR833" i="1"/>
  <c r="DQ833" i="1"/>
  <c r="DP833" i="1"/>
  <c r="DO833" i="1"/>
  <c r="DN833" i="1"/>
  <c r="DM833" i="1"/>
  <c r="DL833" i="1"/>
  <c r="DK833" i="1"/>
  <c r="DJ833" i="1"/>
  <c r="DI833" i="1"/>
  <c r="CP833" i="1"/>
  <c r="CZ833" i="1" s="1"/>
  <c r="CM833" i="1"/>
  <c r="CW833" i="1" s="1"/>
  <c r="BR833" i="1"/>
  <c r="CB833" i="1" s="1"/>
  <c r="BL833" i="1"/>
  <c r="BN833" i="1" s="1"/>
  <c r="BI833" i="1"/>
  <c r="BH833" i="1"/>
  <c r="CU833" i="1" s="1"/>
  <c r="DE833" i="1" s="1"/>
  <c r="BG833" i="1"/>
  <c r="BF833" i="1"/>
  <c r="CR833" i="1" s="1"/>
  <c r="DB833" i="1" s="1"/>
  <c r="BE833" i="1"/>
  <c r="BD833" i="1"/>
  <c r="BC833" i="1"/>
  <c r="CO833" i="1" s="1"/>
  <c r="CY833" i="1" s="1"/>
  <c r="BB833" i="1"/>
  <c r="CN833" i="1" s="1"/>
  <c r="CX833" i="1" s="1"/>
  <c r="BA833" i="1"/>
  <c r="AZ833" i="1"/>
  <c r="AY833" i="1"/>
  <c r="AW833" i="1"/>
  <c r="AV833" i="1"/>
  <c r="AI833" i="1"/>
  <c r="AJ833" i="1" s="1"/>
  <c r="W833" i="1"/>
  <c r="O833" i="1"/>
  <c r="F833" i="1"/>
  <c r="H833" i="1" s="1"/>
  <c r="I833" i="1" s="1"/>
  <c r="D833" i="1"/>
  <c r="GG832" i="1"/>
  <c r="GE832" i="1"/>
  <c r="GC832" i="1"/>
  <c r="FZ832" i="1"/>
  <c r="FV832" i="1"/>
  <c r="FR832" i="1"/>
  <c r="FK832" i="1"/>
  <c r="FD832" i="1"/>
  <c r="EW832" i="1"/>
  <c r="EQ832" i="1"/>
  <c r="EP832" i="1"/>
  <c r="EO832" i="1"/>
  <c r="EN832" i="1"/>
  <c r="EM832" i="1"/>
  <c r="EL832" i="1"/>
  <c r="EK832" i="1"/>
  <c r="EJ832" i="1"/>
  <c r="EI832" i="1"/>
  <c r="ER832" i="1" s="1"/>
  <c r="EH832" i="1"/>
  <c r="EG832" i="1"/>
  <c r="DS832" i="1"/>
  <c r="DR832" i="1"/>
  <c r="DQ832" i="1"/>
  <c r="DP832" i="1"/>
  <c r="DO832" i="1"/>
  <c r="DN832" i="1"/>
  <c r="DM832" i="1"/>
  <c r="DL832" i="1"/>
  <c r="DK832" i="1"/>
  <c r="DJ832" i="1"/>
  <c r="DI832" i="1"/>
  <c r="CN832" i="1"/>
  <c r="CX832" i="1" s="1"/>
  <c r="BX832" i="1"/>
  <c r="CH832" i="1" s="1"/>
  <c r="BP832" i="1"/>
  <c r="BL832" i="1"/>
  <c r="BN832" i="1" s="1"/>
  <c r="BI832" i="1"/>
  <c r="BH832" i="1"/>
  <c r="CT832" i="1" s="1"/>
  <c r="DD832" i="1" s="1"/>
  <c r="BG832" i="1"/>
  <c r="BF832" i="1"/>
  <c r="BV832" i="1" s="1"/>
  <c r="CF832" i="1" s="1"/>
  <c r="BE832" i="1"/>
  <c r="BD832" i="1"/>
  <c r="BC832" i="1"/>
  <c r="BS832" i="1" s="1"/>
  <c r="CC832" i="1" s="1"/>
  <c r="BB832" i="1"/>
  <c r="BR832" i="1" s="1"/>
  <c r="CB832" i="1" s="1"/>
  <c r="BA832" i="1"/>
  <c r="AZ832" i="1"/>
  <c r="CL832" i="1" s="1"/>
  <c r="CV832" i="1" s="1"/>
  <c r="AY832" i="1"/>
  <c r="AX832" i="1"/>
  <c r="AW832" i="1"/>
  <c r="AV832" i="1"/>
  <c r="AI832" i="1"/>
  <c r="AJ832" i="1" s="1"/>
  <c r="W832" i="1"/>
  <c r="R832" i="1"/>
  <c r="S832" i="1" s="1"/>
  <c r="O832" i="1"/>
  <c r="M832" i="1"/>
  <c r="L832" i="1"/>
  <c r="F832" i="1"/>
  <c r="H832" i="1" s="1"/>
  <c r="I832" i="1" s="1"/>
  <c r="D832" i="1"/>
  <c r="GG831" i="1"/>
  <c r="GE831" i="1"/>
  <c r="GC831" i="1"/>
  <c r="FZ831" i="1"/>
  <c r="FV831" i="1"/>
  <c r="FR831" i="1"/>
  <c r="FK831" i="1"/>
  <c r="FD831" i="1"/>
  <c r="EW831" i="1"/>
  <c r="EQ831" i="1"/>
  <c r="EP831" i="1"/>
  <c r="EO831" i="1"/>
  <c r="EN831" i="1"/>
  <c r="EM831" i="1"/>
  <c r="EL831" i="1"/>
  <c r="EK831" i="1"/>
  <c r="EJ831" i="1"/>
  <c r="EI831" i="1"/>
  <c r="EH831" i="1"/>
  <c r="EG831" i="1"/>
  <c r="DS831" i="1"/>
  <c r="DR831" i="1"/>
  <c r="DQ831" i="1"/>
  <c r="DP831" i="1"/>
  <c r="DO831" i="1"/>
  <c r="DN831" i="1"/>
  <c r="DM831" i="1"/>
  <c r="DL831" i="1"/>
  <c r="DK831" i="1"/>
  <c r="DJ831" i="1"/>
  <c r="DI831" i="1"/>
  <c r="BP831" i="1"/>
  <c r="BL831" i="1"/>
  <c r="BN831" i="1" s="1"/>
  <c r="BI831" i="1"/>
  <c r="BY831" i="1" s="1"/>
  <c r="CI831" i="1" s="1"/>
  <c r="BH831" i="1"/>
  <c r="BX831" i="1" s="1"/>
  <c r="CH831" i="1" s="1"/>
  <c r="BG831" i="1"/>
  <c r="BF831" i="1"/>
  <c r="CR831" i="1" s="1"/>
  <c r="DB831" i="1" s="1"/>
  <c r="BE831" i="1"/>
  <c r="BD831" i="1"/>
  <c r="BC831" i="1"/>
  <c r="BB831" i="1"/>
  <c r="BA831" i="1"/>
  <c r="BQ831" i="1" s="1"/>
  <c r="CA831" i="1" s="1"/>
  <c r="AZ831" i="1"/>
  <c r="BO831" i="1" s="1"/>
  <c r="BZ831" i="1" s="1"/>
  <c r="AY831" i="1"/>
  <c r="AX831" i="1" s="1"/>
  <c r="AW831" i="1"/>
  <c r="AV831" i="1"/>
  <c r="AI831" i="1"/>
  <c r="AJ831" i="1" s="1"/>
  <c r="W831" i="1"/>
  <c r="O831" i="1"/>
  <c r="F831" i="1"/>
  <c r="H831" i="1" s="1"/>
  <c r="I831" i="1" s="1"/>
  <c r="D831" i="1"/>
  <c r="GG830" i="1"/>
  <c r="GE830" i="1"/>
  <c r="GC830" i="1"/>
  <c r="FZ830" i="1"/>
  <c r="FV830" i="1"/>
  <c r="FR830" i="1"/>
  <c r="FK830" i="1"/>
  <c r="FD830" i="1"/>
  <c r="EW830" i="1"/>
  <c r="EQ830" i="1"/>
  <c r="EP830" i="1"/>
  <c r="EO830" i="1"/>
  <c r="EN830" i="1"/>
  <c r="EM830" i="1"/>
  <c r="EL830" i="1"/>
  <c r="EK830" i="1"/>
  <c r="EJ830" i="1"/>
  <c r="EI830" i="1"/>
  <c r="EH830" i="1"/>
  <c r="EG830" i="1"/>
  <c r="DS830" i="1"/>
  <c r="DR830" i="1"/>
  <c r="DQ830" i="1"/>
  <c r="DP830" i="1"/>
  <c r="DO830" i="1"/>
  <c r="DN830" i="1"/>
  <c r="DM830" i="1"/>
  <c r="DL830" i="1"/>
  <c r="DK830" i="1"/>
  <c r="DJ830" i="1"/>
  <c r="DI830" i="1"/>
  <c r="BP830" i="1"/>
  <c r="BN830" i="1"/>
  <c r="BL830" i="1"/>
  <c r="BI830" i="1"/>
  <c r="BH830" i="1"/>
  <c r="BG830" i="1"/>
  <c r="BF830" i="1"/>
  <c r="BV830" i="1" s="1"/>
  <c r="CF830" i="1" s="1"/>
  <c r="BE830" i="1"/>
  <c r="BD830" i="1"/>
  <c r="BC830" i="1"/>
  <c r="BS830" i="1" s="1"/>
  <c r="CC830" i="1" s="1"/>
  <c r="BB830" i="1"/>
  <c r="CN830" i="1" s="1"/>
  <c r="CX830" i="1" s="1"/>
  <c r="BA830" i="1"/>
  <c r="AZ830" i="1"/>
  <c r="AY830" i="1"/>
  <c r="AX830" i="1" s="1"/>
  <c r="AW830" i="1"/>
  <c r="AV830" i="1"/>
  <c r="AJ830" i="1"/>
  <c r="AI830" i="1"/>
  <c r="W830" i="1"/>
  <c r="O830" i="1"/>
  <c r="F830" i="1"/>
  <c r="H830" i="1" s="1"/>
  <c r="I830" i="1" s="1"/>
  <c r="D830" i="1"/>
  <c r="GG829" i="1"/>
  <c r="GE829" i="1"/>
  <c r="GC829" i="1"/>
  <c r="FZ829" i="1"/>
  <c r="FV829" i="1"/>
  <c r="FR829" i="1"/>
  <c r="FK829" i="1"/>
  <c r="FD829" i="1"/>
  <c r="EW829" i="1"/>
  <c r="EQ829" i="1"/>
  <c r="EP829" i="1"/>
  <c r="EO829" i="1"/>
  <c r="EN829" i="1"/>
  <c r="EM829" i="1"/>
  <c r="EL829" i="1"/>
  <c r="EK829" i="1"/>
  <c r="EJ829" i="1"/>
  <c r="EI829" i="1"/>
  <c r="EH829" i="1"/>
  <c r="EG829" i="1"/>
  <c r="DS829" i="1"/>
  <c r="DR829" i="1"/>
  <c r="DQ829" i="1"/>
  <c r="DP829" i="1"/>
  <c r="DO829" i="1"/>
  <c r="DN829" i="1"/>
  <c r="DM829" i="1"/>
  <c r="DL829" i="1"/>
  <c r="DK829" i="1"/>
  <c r="DJ829" i="1"/>
  <c r="DI829" i="1"/>
  <c r="BL829" i="1"/>
  <c r="BN829" i="1" s="1"/>
  <c r="BI829" i="1"/>
  <c r="BY829" i="1" s="1"/>
  <c r="CI829" i="1" s="1"/>
  <c r="BH829" i="1"/>
  <c r="BG829" i="1"/>
  <c r="BF829" i="1"/>
  <c r="BE829" i="1"/>
  <c r="CQ829" i="1" s="1"/>
  <c r="DA829" i="1" s="1"/>
  <c r="BD829" i="1"/>
  <c r="CP829" i="1" s="1"/>
  <c r="CZ829" i="1" s="1"/>
  <c r="BC829" i="1"/>
  <c r="BB829" i="1"/>
  <c r="BA829" i="1"/>
  <c r="AZ829" i="1"/>
  <c r="AY829" i="1"/>
  <c r="AX829" i="1" s="1"/>
  <c r="AW829" i="1"/>
  <c r="AV829" i="1"/>
  <c r="AI829" i="1"/>
  <c r="AJ829" i="1" s="1"/>
  <c r="W829" i="1"/>
  <c r="O829" i="1"/>
  <c r="M829" i="1"/>
  <c r="L829" i="1"/>
  <c r="F829" i="1"/>
  <c r="H829" i="1" s="1"/>
  <c r="I829" i="1" s="1"/>
  <c r="D829" i="1"/>
  <c r="GG828" i="1"/>
  <c r="GE828" i="1"/>
  <c r="GC828" i="1"/>
  <c r="FZ828" i="1"/>
  <c r="FV828" i="1"/>
  <c r="FR828" i="1"/>
  <c r="FK828" i="1"/>
  <c r="FD828" i="1"/>
  <c r="EW828" i="1"/>
  <c r="EQ828" i="1"/>
  <c r="EP828" i="1"/>
  <c r="EO828" i="1"/>
  <c r="EN828" i="1"/>
  <c r="EM828" i="1"/>
  <c r="EL828" i="1"/>
  <c r="EK828" i="1"/>
  <c r="EJ828" i="1"/>
  <c r="EI828" i="1"/>
  <c r="EH828" i="1"/>
  <c r="EG828" i="1"/>
  <c r="DS828" i="1"/>
  <c r="DR828" i="1"/>
  <c r="DQ828" i="1"/>
  <c r="DP828" i="1"/>
  <c r="DO828" i="1"/>
  <c r="DN828" i="1"/>
  <c r="DM828" i="1"/>
  <c r="DL828" i="1"/>
  <c r="DK828" i="1"/>
  <c r="DJ828" i="1"/>
  <c r="DI828" i="1"/>
  <c r="CR828" i="1"/>
  <c r="DB828" i="1" s="1"/>
  <c r="BL828" i="1"/>
  <c r="BN828" i="1" s="1"/>
  <c r="BI828" i="1"/>
  <c r="CU828" i="1" s="1"/>
  <c r="DE828" i="1" s="1"/>
  <c r="BH828" i="1"/>
  <c r="BG828" i="1"/>
  <c r="CS828" i="1" s="1"/>
  <c r="DC828" i="1" s="1"/>
  <c r="BF828" i="1"/>
  <c r="BV828" i="1" s="1"/>
  <c r="CF828" i="1" s="1"/>
  <c r="BE828" i="1"/>
  <c r="BD828" i="1"/>
  <c r="BC828" i="1"/>
  <c r="BB828" i="1"/>
  <c r="BR828" i="1" s="1"/>
  <c r="CB828" i="1" s="1"/>
  <c r="BA828" i="1"/>
  <c r="BQ828" i="1" s="1"/>
  <c r="CA828" i="1" s="1"/>
  <c r="AZ828" i="1"/>
  <c r="AY828" i="1"/>
  <c r="AX828" i="1" s="1"/>
  <c r="AW828" i="1"/>
  <c r="AV828" i="1"/>
  <c r="AJ828" i="1"/>
  <c r="AI828" i="1"/>
  <c r="W828" i="1"/>
  <c r="O828" i="1"/>
  <c r="L828" i="1"/>
  <c r="M828" i="1" s="1"/>
  <c r="F828" i="1"/>
  <c r="H828" i="1" s="1"/>
  <c r="I828" i="1" s="1"/>
  <c r="D828" i="1"/>
  <c r="GG827" i="1"/>
  <c r="GE827" i="1"/>
  <c r="GC827" i="1"/>
  <c r="FZ827" i="1"/>
  <c r="FV827" i="1"/>
  <c r="FR827" i="1"/>
  <c r="FK827" i="1"/>
  <c r="FD827" i="1"/>
  <c r="EW827" i="1"/>
  <c r="EQ827" i="1"/>
  <c r="EP827" i="1"/>
  <c r="EO827" i="1"/>
  <c r="EN827" i="1"/>
  <c r="EM827" i="1"/>
  <c r="EL827" i="1"/>
  <c r="EK827" i="1"/>
  <c r="EJ827" i="1"/>
  <c r="EI827" i="1"/>
  <c r="EH827" i="1"/>
  <c r="EG827" i="1"/>
  <c r="DS827" i="1"/>
  <c r="DR827" i="1"/>
  <c r="DQ827" i="1"/>
  <c r="DP827" i="1"/>
  <c r="DO827" i="1"/>
  <c r="DN827" i="1"/>
  <c r="DM827" i="1"/>
  <c r="DL827" i="1"/>
  <c r="DK827" i="1"/>
  <c r="DJ827" i="1"/>
  <c r="DI827" i="1"/>
  <c r="CL827" i="1"/>
  <c r="CV827" i="1" s="1"/>
  <c r="BL827" i="1"/>
  <c r="BN827" i="1" s="1"/>
  <c r="BI827" i="1"/>
  <c r="BY827" i="1" s="1"/>
  <c r="CI827" i="1" s="1"/>
  <c r="BH827" i="1"/>
  <c r="BG827" i="1"/>
  <c r="CS827" i="1" s="1"/>
  <c r="DC827" i="1" s="1"/>
  <c r="BF827" i="1"/>
  <c r="BE827" i="1"/>
  <c r="BD827" i="1"/>
  <c r="BC827" i="1"/>
  <c r="BB827" i="1"/>
  <c r="BA827" i="1"/>
  <c r="AZ827" i="1"/>
  <c r="AY827" i="1"/>
  <c r="AX827" i="1" s="1"/>
  <c r="AW827" i="1"/>
  <c r="AV827" i="1"/>
  <c r="AJ827" i="1"/>
  <c r="AI827" i="1"/>
  <c r="W827" i="1"/>
  <c r="O827" i="1"/>
  <c r="L827" i="1"/>
  <c r="M827" i="1" s="1"/>
  <c r="F827" i="1"/>
  <c r="H827" i="1" s="1"/>
  <c r="I827" i="1" s="1"/>
  <c r="D827" i="1"/>
  <c r="GG826" i="1"/>
  <c r="GE826" i="1"/>
  <c r="GC826" i="1"/>
  <c r="FZ826" i="1"/>
  <c r="FV826" i="1"/>
  <c r="FR826" i="1"/>
  <c r="FK826" i="1"/>
  <c r="FD826" i="1"/>
  <c r="EW826" i="1"/>
  <c r="EQ826" i="1"/>
  <c r="EP826" i="1"/>
  <c r="EO826" i="1"/>
  <c r="EN826" i="1"/>
  <c r="EM826" i="1"/>
  <c r="EL826" i="1"/>
  <c r="EK826" i="1"/>
  <c r="EJ826" i="1"/>
  <c r="EI826" i="1"/>
  <c r="EH826" i="1"/>
  <c r="EG826" i="1"/>
  <c r="DS826" i="1"/>
  <c r="DR826" i="1"/>
  <c r="DQ826" i="1"/>
  <c r="DP826" i="1"/>
  <c r="DO826" i="1"/>
  <c r="DN826" i="1"/>
  <c r="DM826" i="1"/>
  <c r="DL826" i="1"/>
  <c r="DK826" i="1"/>
  <c r="DJ826" i="1"/>
  <c r="DI826" i="1"/>
  <c r="DE826" i="1"/>
  <c r="BL826" i="1"/>
  <c r="BN826" i="1" s="1"/>
  <c r="BI826" i="1"/>
  <c r="CU826" i="1" s="1"/>
  <c r="BH826" i="1"/>
  <c r="BG826" i="1"/>
  <c r="BF826" i="1"/>
  <c r="BE826" i="1"/>
  <c r="BD826" i="1"/>
  <c r="BU826" i="1" s="1"/>
  <c r="CE826" i="1" s="1"/>
  <c r="BC826" i="1"/>
  <c r="BB826" i="1"/>
  <c r="BA826" i="1"/>
  <c r="BP826" i="1" s="1"/>
  <c r="AZ826" i="1"/>
  <c r="BO826" i="1" s="1"/>
  <c r="BZ826" i="1" s="1"/>
  <c r="AY826" i="1"/>
  <c r="AX826" i="1" s="1"/>
  <c r="AV826" i="1"/>
  <c r="AJ826" i="1"/>
  <c r="AI826" i="1"/>
  <c r="W826" i="1"/>
  <c r="O826" i="1"/>
  <c r="F826" i="1"/>
  <c r="H826" i="1" s="1"/>
  <c r="I826" i="1" s="1"/>
  <c r="D826" i="1"/>
  <c r="GG825" i="1"/>
  <c r="GE825" i="1"/>
  <c r="GC825" i="1"/>
  <c r="FZ825" i="1"/>
  <c r="FV825" i="1"/>
  <c r="FR825" i="1"/>
  <c r="FK825" i="1"/>
  <c r="FD825" i="1"/>
  <c r="EW825" i="1"/>
  <c r="EQ825" i="1"/>
  <c r="EP825" i="1"/>
  <c r="EO825" i="1"/>
  <c r="EN825" i="1"/>
  <c r="EM825" i="1"/>
  <c r="EL825" i="1"/>
  <c r="EK825" i="1"/>
  <c r="EJ825" i="1"/>
  <c r="EI825" i="1"/>
  <c r="EH825" i="1"/>
  <c r="EG825" i="1"/>
  <c r="DS825" i="1"/>
  <c r="DR825" i="1"/>
  <c r="DQ825" i="1"/>
  <c r="DP825" i="1"/>
  <c r="DO825" i="1"/>
  <c r="DN825" i="1"/>
  <c r="DM825" i="1"/>
  <c r="DL825" i="1"/>
  <c r="DK825" i="1"/>
  <c r="DJ825" i="1"/>
  <c r="DI825" i="1"/>
  <c r="BX825" i="1"/>
  <c r="CH825" i="1" s="1"/>
  <c r="BP825" i="1"/>
  <c r="BL825" i="1"/>
  <c r="BN825" i="1" s="1"/>
  <c r="BI825" i="1"/>
  <c r="CU825" i="1" s="1"/>
  <c r="DE825" i="1" s="1"/>
  <c r="BH825" i="1"/>
  <c r="CT825" i="1" s="1"/>
  <c r="DD825" i="1" s="1"/>
  <c r="BG825" i="1"/>
  <c r="BW825" i="1" s="1"/>
  <c r="CG825" i="1" s="1"/>
  <c r="BF825" i="1"/>
  <c r="BE825" i="1"/>
  <c r="BD825" i="1"/>
  <c r="BC825" i="1"/>
  <c r="BB825" i="1"/>
  <c r="CN825" i="1" s="1"/>
  <c r="CX825" i="1" s="1"/>
  <c r="BA825" i="1"/>
  <c r="CM825" i="1" s="1"/>
  <c r="CW825" i="1" s="1"/>
  <c r="AZ825" i="1"/>
  <c r="AY825" i="1"/>
  <c r="AX825" i="1" s="1"/>
  <c r="AW825" i="1"/>
  <c r="AV825" i="1"/>
  <c r="AJ825" i="1"/>
  <c r="AI825" i="1"/>
  <c r="W825" i="1"/>
  <c r="O825" i="1"/>
  <c r="L825" i="1"/>
  <c r="M825" i="1" s="1"/>
  <c r="F825" i="1"/>
  <c r="H825" i="1" s="1"/>
  <c r="I825" i="1" s="1"/>
  <c r="D825" i="1"/>
  <c r="GG824" i="1"/>
  <c r="GE824" i="1"/>
  <c r="GC824" i="1"/>
  <c r="FZ824" i="1"/>
  <c r="FV824" i="1"/>
  <c r="FR824" i="1"/>
  <c r="FK824" i="1"/>
  <c r="FD824" i="1"/>
  <c r="EW824" i="1"/>
  <c r="EQ824" i="1"/>
  <c r="EP824" i="1"/>
  <c r="EO824" i="1"/>
  <c r="EN824" i="1"/>
  <c r="EM824" i="1"/>
  <c r="EL824" i="1"/>
  <c r="EK824" i="1"/>
  <c r="EJ824" i="1"/>
  <c r="EI824" i="1"/>
  <c r="EH824" i="1"/>
  <c r="EG824" i="1"/>
  <c r="DS824" i="1"/>
  <c r="DR824" i="1"/>
  <c r="DQ824" i="1"/>
  <c r="DP824" i="1"/>
  <c r="DO824" i="1"/>
  <c r="DN824" i="1"/>
  <c r="DM824" i="1"/>
  <c r="DL824" i="1"/>
  <c r="DK824" i="1"/>
  <c r="DJ824" i="1"/>
  <c r="DI824" i="1"/>
  <c r="CT824" i="1"/>
  <c r="DD824" i="1" s="1"/>
  <c r="CN824" i="1"/>
  <c r="CX824" i="1" s="1"/>
  <c r="BL824" i="1"/>
  <c r="BN824" i="1" s="1"/>
  <c r="BI824" i="1"/>
  <c r="BH824" i="1"/>
  <c r="BX824" i="1" s="1"/>
  <c r="CH824" i="1" s="1"/>
  <c r="BG824" i="1"/>
  <c r="BW824" i="1" s="1"/>
  <c r="CG824" i="1" s="1"/>
  <c r="BF824" i="1"/>
  <c r="BE824" i="1"/>
  <c r="BD824" i="1"/>
  <c r="BT824" i="1" s="1"/>
  <c r="CD824" i="1" s="1"/>
  <c r="BC824" i="1"/>
  <c r="BB824" i="1"/>
  <c r="BA824" i="1"/>
  <c r="AZ824" i="1"/>
  <c r="AY824" i="1"/>
  <c r="AX824" i="1" s="1"/>
  <c r="AV824" i="1"/>
  <c r="AI824" i="1"/>
  <c r="AJ824" i="1" s="1"/>
  <c r="W824" i="1"/>
  <c r="O824" i="1"/>
  <c r="L824" i="1"/>
  <c r="M824" i="1" s="1"/>
  <c r="H824" i="1"/>
  <c r="I824" i="1" s="1"/>
  <c r="F824" i="1"/>
  <c r="D824" i="1"/>
  <c r="GG823" i="1"/>
  <c r="GE823" i="1"/>
  <c r="GC823" i="1"/>
  <c r="FZ823" i="1"/>
  <c r="FV823" i="1"/>
  <c r="FR823" i="1"/>
  <c r="FK823" i="1"/>
  <c r="FD823" i="1"/>
  <c r="EW823" i="1"/>
  <c r="EQ823" i="1"/>
  <c r="EP823" i="1"/>
  <c r="EO823" i="1"/>
  <c r="EN823" i="1"/>
  <c r="EM823" i="1"/>
  <c r="EL823" i="1"/>
  <c r="EK823" i="1"/>
  <c r="EJ823" i="1"/>
  <c r="EI823" i="1"/>
  <c r="EH823" i="1"/>
  <c r="EG823" i="1"/>
  <c r="DS823" i="1"/>
  <c r="DR823" i="1"/>
  <c r="DQ823" i="1"/>
  <c r="DP823" i="1"/>
  <c r="DO823" i="1"/>
  <c r="DN823" i="1"/>
  <c r="DM823" i="1"/>
  <c r="DL823" i="1"/>
  <c r="DK823" i="1"/>
  <c r="DJ823" i="1"/>
  <c r="DT823" i="1" s="1"/>
  <c r="DI823" i="1"/>
  <c r="BN823" i="1"/>
  <c r="BL823" i="1"/>
  <c r="BI823" i="1"/>
  <c r="BH823" i="1"/>
  <c r="CT823" i="1" s="1"/>
  <c r="DD823" i="1" s="1"/>
  <c r="BG823" i="1"/>
  <c r="BF823" i="1"/>
  <c r="CR823" i="1" s="1"/>
  <c r="DB823" i="1" s="1"/>
  <c r="BE823" i="1"/>
  <c r="BU823" i="1" s="1"/>
  <c r="CE823" i="1" s="1"/>
  <c r="BD823" i="1"/>
  <c r="BC823" i="1"/>
  <c r="BB823" i="1"/>
  <c r="BA823" i="1"/>
  <c r="AZ823" i="1"/>
  <c r="AY823" i="1"/>
  <c r="AW823" i="1"/>
  <c r="AV823" i="1"/>
  <c r="AI823" i="1"/>
  <c r="AJ823" i="1" s="1"/>
  <c r="W823" i="1"/>
  <c r="O823" i="1"/>
  <c r="F823" i="1"/>
  <c r="H823" i="1" s="1"/>
  <c r="I823" i="1" s="1"/>
  <c r="D823" i="1"/>
  <c r="GG822" i="1"/>
  <c r="GE822" i="1"/>
  <c r="GC822" i="1"/>
  <c r="FZ822" i="1"/>
  <c r="FV822" i="1"/>
  <c r="FR822" i="1"/>
  <c r="FK822" i="1"/>
  <c r="FD822" i="1"/>
  <c r="EW822" i="1"/>
  <c r="EQ822" i="1"/>
  <c r="EP822" i="1"/>
  <c r="EO822" i="1"/>
  <c r="EN822" i="1"/>
  <c r="EM822" i="1"/>
  <c r="EL822" i="1"/>
  <c r="EK822" i="1"/>
  <c r="EJ822" i="1"/>
  <c r="EI822" i="1"/>
  <c r="EH822" i="1"/>
  <c r="EG822" i="1"/>
  <c r="DS822" i="1"/>
  <c r="DR822" i="1"/>
  <c r="DQ822" i="1"/>
  <c r="DP822" i="1"/>
  <c r="DO822" i="1"/>
  <c r="DN822" i="1"/>
  <c r="DM822" i="1"/>
  <c r="DL822" i="1"/>
  <c r="DK822" i="1"/>
  <c r="DJ822" i="1"/>
  <c r="DI822" i="1"/>
  <c r="CO822" i="1"/>
  <c r="CY822" i="1" s="1"/>
  <c r="BL822" i="1"/>
  <c r="BN822" i="1" s="1"/>
  <c r="BI822" i="1"/>
  <c r="CU822" i="1" s="1"/>
  <c r="DE822" i="1" s="1"/>
  <c r="BH822" i="1"/>
  <c r="BG822" i="1"/>
  <c r="BF822" i="1"/>
  <c r="BE822" i="1"/>
  <c r="BD822" i="1"/>
  <c r="BC822" i="1"/>
  <c r="BS822" i="1" s="1"/>
  <c r="CC822" i="1" s="1"/>
  <c r="BB822" i="1"/>
  <c r="BA822" i="1"/>
  <c r="AZ822" i="1"/>
  <c r="AY822" i="1"/>
  <c r="AX822" i="1" s="1"/>
  <c r="AW822" i="1"/>
  <c r="AV822" i="1"/>
  <c r="AI822" i="1"/>
  <c r="AJ822" i="1" s="1"/>
  <c r="W822" i="1"/>
  <c r="O822" i="1"/>
  <c r="F822" i="1"/>
  <c r="H822" i="1" s="1"/>
  <c r="I822" i="1" s="1"/>
  <c r="D822" i="1"/>
  <c r="GG821" i="1"/>
  <c r="GE821" i="1"/>
  <c r="GC821" i="1"/>
  <c r="FZ821" i="1"/>
  <c r="FV821" i="1"/>
  <c r="FR821" i="1"/>
  <c r="FK821" i="1"/>
  <c r="FD821" i="1"/>
  <c r="EW821" i="1"/>
  <c r="EQ821" i="1"/>
  <c r="EP821" i="1"/>
  <c r="EO821" i="1"/>
  <c r="EN821" i="1"/>
  <c r="EM821" i="1"/>
  <c r="EL821" i="1"/>
  <c r="EK821" i="1"/>
  <c r="EJ821" i="1"/>
  <c r="EI821" i="1"/>
  <c r="EH821" i="1"/>
  <c r="EG821" i="1"/>
  <c r="DS821" i="1"/>
  <c r="DR821" i="1"/>
  <c r="DQ821" i="1"/>
  <c r="DP821" i="1"/>
  <c r="DO821" i="1"/>
  <c r="DN821" i="1"/>
  <c r="DM821" i="1"/>
  <c r="DL821" i="1"/>
  <c r="DK821" i="1"/>
  <c r="DJ821" i="1"/>
  <c r="DI821" i="1"/>
  <c r="DD821" i="1"/>
  <c r="BX821" i="1"/>
  <c r="CH821" i="1" s="1"/>
  <c r="BT821" i="1"/>
  <c r="CD821" i="1" s="1"/>
  <c r="BP821" i="1"/>
  <c r="BL821" i="1"/>
  <c r="BN821" i="1" s="1"/>
  <c r="BI821" i="1"/>
  <c r="BH821" i="1"/>
  <c r="CT821" i="1" s="1"/>
  <c r="BG821" i="1"/>
  <c r="BF821" i="1"/>
  <c r="BE821" i="1"/>
  <c r="BD821" i="1"/>
  <c r="BC821" i="1"/>
  <c r="BS821" i="1" s="1"/>
  <c r="CC821" i="1" s="1"/>
  <c r="BB821" i="1"/>
  <c r="BR821" i="1" s="1"/>
  <c r="CB821" i="1" s="1"/>
  <c r="BA821" i="1"/>
  <c r="AZ821" i="1"/>
  <c r="BO821" i="1" s="1"/>
  <c r="BZ821" i="1" s="1"/>
  <c r="AY821" i="1"/>
  <c r="AX821" i="1" s="1"/>
  <c r="AW821" i="1"/>
  <c r="AV821" i="1"/>
  <c r="AI821" i="1"/>
  <c r="AJ821" i="1" s="1"/>
  <c r="W821" i="1"/>
  <c r="O821" i="1"/>
  <c r="F821" i="1"/>
  <c r="H821" i="1" s="1"/>
  <c r="I821" i="1" s="1"/>
  <c r="D821" i="1"/>
  <c r="GG820" i="1"/>
  <c r="GE820" i="1"/>
  <c r="GC820" i="1"/>
  <c r="FZ820" i="1"/>
  <c r="FV820" i="1"/>
  <c r="FR820" i="1"/>
  <c r="FK820" i="1"/>
  <c r="FD820" i="1"/>
  <c r="EW820" i="1"/>
  <c r="EQ820" i="1"/>
  <c r="EP820" i="1"/>
  <c r="EO820" i="1"/>
  <c r="EN820" i="1"/>
  <c r="EM820" i="1"/>
  <c r="EL820" i="1"/>
  <c r="EK820" i="1"/>
  <c r="EJ820" i="1"/>
  <c r="EI820" i="1"/>
  <c r="EH820" i="1"/>
  <c r="EG820" i="1"/>
  <c r="DS820" i="1"/>
  <c r="DR820" i="1"/>
  <c r="DQ820" i="1"/>
  <c r="DP820" i="1"/>
  <c r="DO820" i="1"/>
  <c r="DN820" i="1"/>
  <c r="DM820" i="1"/>
  <c r="DL820" i="1"/>
  <c r="DK820" i="1"/>
  <c r="DJ820" i="1"/>
  <c r="DI820" i="1"/>
  <c r="BL820" i="1"/>
  <c r="BN820" i="1" s="1"/>
  <c r="BI820" i="1"/>
  <c r="BH820" i="1"/>
  <c r="BG820" i="1"/>
  <c r="BF820" i="1"/>
  <c r="BE820" i="1"/>
  <c r="CQ820" i="1" s="1"/>
  <c r="DA820" i="1" s="1"/>
  <c r="BD820" i="1"/>
  <c r="BC820" i="1"/>
  <c r="BB820" i="1"/>
  <c r="BA820" i="1"/>
  <c r="AZ820" i="1"/>
  <c r="AY820" i="1"/>
  <c r="AW820" i="1"/>
  <c r="AV820" i="1"/>
  <c r="AI820" i="1"/>
  <c r="AJ820" i="1" s="1"/>
  <c r="W820" i="1"/>
  <c r="O820" i="1"/>
  <c r="F820" i="1"/>
  <c r="H820" i="1" s="1"/>
  <c r="I820" i="1" s="1"/>
  <c r="D820" i="1"/>
  <c r="GG819" i="1"/>
  <c r="GE819" i="1"/>
  <c r="GC819" i="1"/>
  <c r="FZ819" i="1"/>
  <c r="FV819" i="1"/>
  <c r="FR819" i="1"/>
  <c r="FK819" i="1"/>
  <c r="FD819" i="1"/>
  <c r="EW819" i="1"/>
  <c r="EQ819" i="1"/>
  <c r="EP819" i="1"/>
  <c r="EO819" i="1"/>
  <c r="EN819" i="1"/>
  <c r="EM819" i="1"/>
  <c r="EL819" i="1"/>
  <c r="EK819" i="1"/>
  <c r="EJ819" i="1"/>
  <c r="EI819" i="1"/>
  <c r="EH819" i="1"/>
  <c r="EG819" i="1"/>
  <c r="DS819" i="1"/>
  <c r="DR819" i="1"/>
  <c r="DQ819" i="1"/>
  <c r="DP819" i="1"/>
  <c r="DO819" i="1"/>
  <c r="DN819" i="1"/>
  <c r="DM819" i="1"/>
  <c r="DL819" i="1"/>
  <c r="DK819" i="1"/>
  <c r="DJ819" i="1"/>
  <c r="DI819" i="1"/>
  <c r="CB819" i="1"/>
  <c r="BU819" i="1"/>
  <c r="CE819" i="1" s="1"/>
  <c r="BR819" i="1"/>
  <c r="BL819" i="1"/>
  <c r="BN819" i="1" s="1"/>
  <c r="BI819" i="1"/>
  <c r="BH819" i="1"/>
  <c r="BG819" i="1"/>
  <c r="BF819" i="1"/>
  <c r="BE819" i="1"/>
  <c r="CQ819" i="1" s="1"/>
  <c r="DA819" i="1" s="1"/>
  <c r="BD819" i="1"/>
  <c r="BT819" i="1" s="1"/>
  <c r="CD819" i="1" s="1"/>
  <c r="BC819" i="1"/>
  <c r="BB819" i="1"/>
  <c r="BA819" i="1"/>
  <c r="AZ819" i="1"/>
  <c r="BO819" i="1" s="1"/>
  <c r="BZ819" i="1" s="1"/>
  <c r="AY819" i="1"/>
  <c r="AW819" i="1"/>
  <c r="AV819" i="1"/>
  <c r="AI819" i="1"/>
  <c r="AJ819" i="1" s="1"/>
  <c r="W819" i="1"/>
  <c r="O819" i="1"/>
  <c r="F819" i="1"/>
  <c r="H819" i="1" s="1"/>
  <c r="I819" i="1" s="1"/>
  <c r="D819" i="1"/>
  <c r="GG818" i="1"/>
  <c r="GE818" i="1"/>
  <c r="GC818" i="1"/>
  <c r="FZ818" i="1"/>
  <c r="FV818" i="1"/>
  <c r="FR818" i="1"/>
  <c r="FK818" i="1"/>
  <c r="FD818" i="1"/>
  <c r="EW818" i="1"/>
  <c r="EQ818" i="1"/>
  <c r="EP818" i="1"/>
  <c r="EO818" i="1"/>
  <c r="EN818" i="1"/>
  <c r="EM818" i="1"/>
  <c r="EL818" i="1"/>
  <c r="EK818" i="1"/>
  <c r="EJ818" i="1"/>
  <c r="EI818" i="1"/>
  <c r="EH818" i="1"/>
  <c r="EG818" i="1"/>
  <c r="DS818" i="1"/>
  <c r="DR818" i="1"/>
  <c r="DQ818" i="1"/>
  <c r="DP818" i="1"/>
  <c r="DO818" i="1"/>
  <c r="DN818" i="1"/>
  <c r="DM818" i="1"/>
  <c r="DL818" i="1"/>
  <c r="DK818" i="1"/>
  <c r="DJ818" i="1"/>
  <c r="DI818" i="1"/>
  <c r="BV818" i="1"/>
  <c r="CF818" i="1" s="1"/>
  <c r="BL818" i="1"/>
  <c r="BN818" i="1" s="1"/>
  <c r="BI818" i="1"/>
  <c r="BH818" i="1"/>
  <c r="BG818" i="1"/>
  <c r="CS818" i="1" s="1"/>
  <c r="DC818" i="1" s="1"/>
  <c r="BF818" i="1"/>
  <c r="BE818" i="1"/>
  <c r="BU818" i="1" s="1"/>
  <c r="CE818" i="1" s="1"/>
  <c r="BD818" i="1"/>
  <c r="BC818" i="1"/>
  <c r="BS818" i="1" s="1"/>
  <c r="CC818" i="1" s="1"/>
  <c r="BB818" i="1"/>
  <c r="BA818" i="1"/>
  <c r="AZ818" i="1"/>
  <c r="AY818" i="1"/>
  <c r="AX818" i="1" s="1"/>
  <c r="AW818" i="1"/>
  <c r="AV818" i="1"/>
  <c r="AI818" i="1"/>
  <c r="AJ818" i="1" s="1"/>
  <c r="W818" i="1"/>
  <c r="O818" i="1"/>
  <c r="H818" i="1"/>
  <c r="I818" i="1" s="1"/>
  <c r="F818" i="1"/>
  <c r="D818" i="1"/>
  <c r="GG817" i="1"/>
  <c r="GE817" i="1"/>
  <c r="GC817" i="1"/>
  <c r="FZ817" i="1"/>
  <c r="FV817" i="1"/>
  <c r="FR817" i="1"/>
  <c r="FK817" i="1"/>
  <c r="FD817" i="1"/>
  <c r="EW817" i="1"/>
  <c r="EQ817" i="1"/>
  <c r="EP817" i="1"/>
  <c r="EO817" i="1"/>
  <c r="EN817" i="1"/>
  <c r="EM817" i="1"/>
  <c r="EL817" i="1"/>
  <c r="EK817" i="1"/>
  <c r="EJ817" i="1"/>
  <c r="EI817" i="1"/>
  <c r="EH817" i="1"/>
  <c r="EG817" i="1"/>
  <c r="DS817" i="1"/>
  <c r="DR817" i="1"/>
  <c r="DQ817" i="1"/>
  <c r="DP817" i="1"/>
  <c r="DO817" i="1"/>
  <c r="DN817" i="1"/>
  <c r="DM817" i="1"/>
  <c r="DL817" i="1"/>
  <c r="DK817" i="1"/>
  <c r="DJ817" i="1"/>
  <c r="DI817" i="1"/>
  <c r="CP817" i="1"/>
  <c r="CZ817" i="1" s="1"/>
  <c r="BR817" i="1"/>
  <c r="CB817" i="1" s="1"/>
  <c r="BL817" i="1"/>
  <c r="BN817" i="1" s="1"/>
  <c r="BI817" i="1"/>
  <c r="BH817" i="1"/>
  <c r="BG817" i="1"/>
  <c r="BF817" i="1"/>
  <c r="BE817" i="1"/>
  <c r="BD817" i="1"/>
  <c r="BC817" i="1"/>
  <c r="BB817" i="1"/>
  <c r="CN817" i="1" s="1"/>
  <c r="CX817" i="1" s="1"/>
  <c r="BA817" i="1"/>
  <c r="AZ817" i="1"/>
  <c r="AY817" i="1"/>
  <c r="AX817" i="1" s="1"/>
  <c r="AW817" i="1"/>
  <c r="AV817" i="1"/>
  <c r="AI817" i="1"/>
  <c r="AJ817" i="1" s="1"/>
  <c r="W817" i="1"/>
  <c r="R817" i="1"/>
  <c r="S817" i="1" s="1"/>
  <c r="O817" i="1"/>
  <c r="L817" i="1"/>
  <c r="M817" i="1" s="1"/>
  <c r="F817" i="1"/>
  <c r="H817" i="1" s="1"/>
  <c r="I817" i="1" s="1"/>
  <c r="D817" i="1"/>
  <c r="GG816" i="1"/>
  <c r="GE816" i="1"/>
  <c r="GC816" i="1"/>
  <c r="FZ816" i="1"/>
  <c r="FV816" i="1"/>
  <c r="FR816" i="1"/>
  <c r="FK816" i="1"/>
  <c r="FD816" i="1"/>
  <c r="EW816" i="1"/>
  <c r="EQ816" i="1"/>
  <c r="EP816" i="1"/>
  <c r="EO816" i="1"/>
  <c r="EN816" i="1"/>
  <c r="EM816" i="1"/>
  <c r="EL816" i="1"/>
  <c r="EK816" i="1"/>
  <c r="EJ816" i="1"/>
  <c r="EI816" i="1"/>
  <c r="EH816" i="1"/>
  <c r="EG816" i="1"/>
  <c r="DS816" i="1"/>
  <c r="DR816" i="1"/>
  <c r="DQ816" i="1"/>
  <c r="DP816" i="1"/>
  <c r="DO816" i="1"/>
  <c r="DN816" i="1"/>
  <c r="DM816" i="1"/>
  <c r="DL816" i="1"/>
  <c r="DK816" i="1"/>
  <c r="DJ816" i="1"/>
  <c r="DI816" i="1"/>
  <c r="CS816" i="1"/>
  <c r="DC816" i="1" s="1"/>
  <c r="BU816" i="1"/>
  <c r="CE816" i="1" s="1"/>
  <c r="BL816" i="1"/>
  <c r="BN816" i="1" s="1"/>
  <c r="BI816" i="1"/>
  <c r="BH816" i="1"/>
  <c r="CT816" i="1" s="1"/>
  <c r="DD816" i="1" s="1"/>
  <c r="BG816" i="1"/>
  <c r="BF816" i="1"/>
  <c r="BE816" i="1"/>
  <c r="CQ816" i="1" s="1"/>
  <c r="DA816" i="1" s="1"/>
  <c r="BD816" i="1"/>
  <c r="BC816" i="1"/>
  <c r="BB816" i="1"/>
  <c r="BA816" i="1"/>
  <c r="BP816" i="1" s="1"/>
  <c r="AZ816" i="1"/>
  <c r="AY816" i="1"/>
  <c r="AX816" i="1"/>
  <c r="AW816" i="1"/>
  <c r="AV816" i="1"/>
  <c r="AI816" i="1"/>
  <c r="AJ816" i="1" s="1"/>
  <c r="W816" i="1"/>
  <c r="O816" i="1"/>
  <c r="L816" i="1"/>
  <c r="M816" i="1" s="1"/>
  <c r="F816" i="1"/>
  <c r="H816" i="1" s="1"/>
  <c r="I816" i="1" s="1"/>
  <c r="D816" i="1"/>
  <c r="GG815" i="1"/>
  <c r="GE815" i="1"/>
  <c r="GC815" i="1"/>
  <c r="FZ815" i="1"/>
  <c r="FV815" i="1"/>
  <c r="FR815" i="1"/>
  <c r="FK815" i="1"/>
  <c r="FD815" i="1"/>
  <c r="EW815" i="1"/>
  <c r="EQ815" i="1"/>
  <c r="EP815" i="1"/>
  <c r="EO815" i="1"/>
  <c r="EN815" i="1"/>
  <c r="EM815" i="1"/>
  <c r="EL815" i="1"/>
  <c r="EK815" i="1"/>
  <c r="EJ815" i="1"/>
  <c r="EI815" i="1"/>
  <c r="EH815" i="1"/>
  <c r="EG815" i="1"/>
  <c r="DS815" i="1"/>
  <c r="DR815" i="1"/>
  <c r="DQ815" i="1"/>
  <c r="DP815" i="1"/>
  <c r="DO815" i="1"/>
  <c r="DN815" i="1"/>
  <c r="DM815" i="1"/>
  <c r="DL815" i="1"/>
  <c r="DK815" i="1"/>
  <c r="DJ815" i="1"/>
  <c r="DI815" i="1"/>
  <c r="BQ815" i="1"/>
  <c r="CA815" i="1" s="1"/>
  <c r="BL815" i="1"/>
  <c r="BN815" i="1" s="1"/>
  <c r="BI815" i="1"/>
  <c r="BH815" i="1"/>
  <c r="BG815" i="1"/>
  <c r="BF815" i="1"/>
  <c r="BE815" i="1"/>
  <c r="CQ815" i="1" s="1"/>
  <c r="DA815" i="1" s="1"/>
  <c r="BD815" i="1"/>
  <c r="BU815" i="1" s="1"/>
  <c r="CE815" i="1" s="1"/>
  <c r="BC815" i="1"/>
  <c r="BB815" i="1"/>
  <c r="BA815" i="1"/>
  <c r="AZ815" i="1"/>
  <c r="AY815" i="1"/>
  <c r="AX815" i="1" s="1"/>
  <c r="AW815" i="1"/>
  <c r="AV815" i="1"/>
  <c r="AI815" i="1"/>
  <c r="AJ815" i="1" s="1"/>
  <c r="W815" i="1"/>
  <c r="O815" i="1"/>
  <c r="L815" i="1"/>
  <c r="M815" i="1" s="1"/>
  <c r="F815" i="1"/>
  <c r="H815" i="1" s="1"/>
  <c r="I815" i="1" s="1"/>
  <c r="D815" i="1"/>
  <c r="GG814" i="1"/>
  <c r="GE814" i="1"/>
  <c r="GC814" i="1"/>
  <c r="FZ814" i="1"/>
  <c r="FV814" i="1"/>
  <c r="FR814" i="1"/>
  <c r="FK814" i="1"/>
  <c r="FD814" i="1"/>
  <c r="EW814" i="1"/>
  <c r="EQ814" i="1"/>
  <c r="EP814" i="1"/>
  <c r="EO814" i="1"/>
  <c r="EN814" i="1"/>
  <c r="EM814" i="1"/>
  <c r="EL814" i="1"/>
  <c r="EK814" i="1"/>
  <c r="EJ814" i="1"/>
  <c r="EI814" i="1"/>
  <c r="EH814" i="1"/>
  <c r="EG814" i="1"/>
  <c r="DS814" i="1"/>
  <c r="DR814" i="1"/>
  <c r="DQ814" i="1"/>
  <c r="DP814" i="1"/>
  <c r="DO814" i="1"/>
  <c r="DN814" i="1"/>
  <c r="DM814" i="1"/>
  <c r="DL814" i="1"/>
  <c r="DK814" i="1"/>
  <c r="DJ814" i="1"/>
  <c r="DI814" i="1"/>
  <c r="CU814" i="1"/>
  <c r="DE814" i="1" s="1"/>
  <c r="BQ814" i="1"/>
  <c r="CA814" i="1" s="1"/>
  <c r="BL814" i="1"/>
  <c r="BN814" i="1" s="1"/>
  <c r="BI814" i="1"/>
  <c r="BH814" i="1"/>
  <c r="BG814" i="1"/>
  <c r="BF814" i="1"/>
  <c r="BE814" i="1"/>
  <c r="BD814" i="1"/>
  <c r="BC814" i="1"/>
  <c r="BS814" i="1" s="1"/>
  <c r="CC814" i="1" s="1"/>
  <c r="BB814" i="1"/>
  <c r="CN814" i="1" s="1"/>
  <c r="CX814" i="1" s="1"/>
  <c r="BA814" i="1"/>
  <c r="AZ814" i="1"/>
  <c r="CM814" i="1" s="1"/>
  <c r="CW814" i="1" s="1"/>
  <c r="AY814" i="1"/>
  <c r="BO814" i="1" s="1"/>
  <c r="BZ814" i="1" s="1"/>
  <c r="AX814" i="1"/>
  <c r="AW814" i="1"/>
  <c r="AV814" i="1"/>
  <c r="AI814" i="1"/>
  <c r="AJ814" i="1" s="1"/>
  <c r="W814" i="1"/>
  <c r="O814" i="1"/>
  <c r="F814" i="1"/>
  <c r="H814" i="1" s="1"/>
  <c r="I814" i="1" s="1"/>
  <c r="D814" i="1"/>
  <c r="GG813" i="1"/>
  <c r="GE813" i="1"/>
  <c r="GC813" i="1"/>
  <c r="FZ813" i="1"/>
  <c r="FV813" i="1"/>
  <c r="FR813" i="1"/>
  <c r="FK813" i="1"/>
  <c r="FD813" i="1"/>
  <c r="EW813" i="1"/>
  <c r="EQ813" i="1"/>
  <c r="EP813" i="1"/>
  <c r="EO813" i="1"/>
  <c r="EN813" i="1"/>
  <c r="EM813" i="1"/>
  <c r="EL813" i="1"/>
  <c r="EK813" i="1"/>
  <c r="EJ813" i="1"/>
  <c r="EI813" i="1"/>
  <c r="EH813" i="1"/>
  <c r="EG813" i="1"/>
  <c r="DS813" i="1"/>
  <c r="DR813" i="1"/>
  <c r="DQ813" i="1"/>
  <c r="DP813" i="1"/>
  <c r="DO813" i="1"/>
  <c r="DN813" i="1"/>
  <c r="DM813" i="1"/>
  <c r="DL813" i="1"/>
  <c r="DK813" i="1"/>
  <c r="DJ813" i="1"/>
  <c r="DI813" i="1"/>
  <c r="BL813" i="1"/>
  <c r="BN813" i="1" s="1"/>
  <c r="BI813" i="1"/>
  <c r="BH813" i="1"/>
  <c r="BG813" i="1"/>
  <c r="BF813" i="1"/>
  <c r="CR813" i="1" s="1"/>
  <c r="DB813" i="1" s="1"/>
  <c r="BE813" i="1"/>
  <c r="BD813" i="1"/>
  <c r="BC813" i="1"/>
  <c r="BB813" i="1"/>
  <c r="BA813" i="1"/>
  <c r="AZ813" i="1"/>
  <c r="AY813" i="1"/>
  <c r="AX813" i="1" s="1"/>
  <c r="AW813" i="1"/>
  <c r="AV813" i="1"/>
  <c r="AI813" i="1"/>
  <c r="AJ813" i="1" s="1"/>
  <c r="W813" i="1"/>
  <c r="O813" i="1"/>
  <c r="L813" i="1"/>
  <c r="M813" i="1" s="1"/>
  <c r="I813" i="1"/>
  <c r="F813" i="1"/>
  <c r="H813" i="1" s="1"/>
  <c r="D813" i="1"/>
  <c r="GG812" i="1"/>
  <c r="GE812" i="1"/>
  <c r="GC812" i="1"/>
  <c r="FZ812" i="1"/>
  <c r="FV812" i="1"/>
  <c r="FR812" i="1"/>
  <c r="FK812" i="1"/>
  <c r="FD812" i="1"/>
  <c r="EW812" i="1"/>
  <c r="EQ812" i="1"/>
  <c r="EP812" i="1"/>
  <c r="EO812" i="1"/>
  <c r="EN812" i="1"/>
  <c r="EM812" i="1"/>
  <c r="EL812" i="1"/>
  <c r="EK812" i="1"/>
  <c r="EJ812" i="1"/>
  <c r="EI812" i="1"/>
  <c r="EH812" i="1"/>
  <c r="EG812" i="1"/>
  <c r="DS812" i="1"/>
  <c r="DR812" i="1"/>
  <c r="DQ812" i="1"/>
  <c r="DP812" i="1"/>
  <c r="DO812" i="1"/>
  <c r="DN812" i="1"/>
  <c r="DM812" i="1"/>
  <c r="DL812" i="1"/>
  <c r="DK812" i="1"/>
  <c r="DJ812" i="1"/>
  <c r="DI812" i="1"/>
  <c r="CT812" i="1"/>
  <c r="DD812" i="1" s="1"/>
  <c r="CL812" i="1"/>
  <c r="CV812" i="1" s="1"/>
  <c r="BT812" i="1"/>
  <c r="CD812" i="1" s="1"/>
  <c r="BL812" i="1"/>
  <c r="BN812" i="1" s="1"/>
  <c r="BI812" i="1"/>
  <c r="BH812" i="1"/>
  <c r="BG812" i="1"/>
  <c r="BX812" i="1" s="1"/>
  <c r="CH812" i="1" s="1"/>
  <c r="BF812" i="1"/>
  <c r="BE812" i="1"/>
  <c r="BD812" i="1"/>
  <c r="BC812" i="1"/>
  <c r="BB812" i="1"/>
  <c r="BA812" i="1"/>
  <c r="AZ812" i="1"/>
  <c r="AY812" i="1"/>
  <c r="BO812" i="1" s="1"/>
  <c r="BZ812" i="1" s="1"/>
  <c r="AX812" i="1"/>
  <c r="AV812" i="1"/>
  <c r="AI812" i="1"/>
  <c r="AJ812" i="1" s="1"/>
  <c r="W812" i="1"/>
  <c r="O812" i="1"/>
  <c r="L812" i="1"/>
  <c r="M812" i="1" s="1"/>
  <c r="F812" i="1"/>
  <c r="H812" i="1" s="1"/>
  <c r="I812" i="1" s="1"/>
  <c r="D812" i="1"/>
  <c r="GG811" i="1"/>
  <c r="GE811" i="1"/>
  <c r="GC811" i="1"/>
  <c r="FZ811" i="1"/>
  <c r="FV811" i="1"/>
  <c r="FR811" i="1"/>
  <c r="FK811" i="1"/>
  <c r="FD811" i="1"/>
  <c r="EW811" i="1"/>
  <c r="EQ811" i="1"/>
  <c r="EP811" i="1"/>
  <c r="EO811" i="1"/>
  <c r="EN811" i="1"/>
  <c r="EM811" i="1"/>
  <c r="EL811" i="1"/>
  <c r="EK811" i="1"/>
  <c r="EJ811" i="1"/>
  <c r="EI811" i="1"/>
  <c r="EH811" i="1"/>
  <c r="EG811" i="1"/>
  <c r="ER811" i="1" s="1"/>
  <c r="DS811" i="1"/>
  <c r="DR811" i="1"/>
  <c r="DQ811" i="1"/>
  <c r="DP811" i="1"/>
  <c r="DO811" i="1"/>
  <c r="DN811" i="1"/>
  <c r="DM811" i="1"/>
  <c r="DL811" i="1"/>
  <c r="DK811" i="1"/>
  <c r="DJ811" i="1"/>
  <c r="DI811" i="1"/>
  <c r="CS811" i="1"/>
  <c r="DC811" i="1" s="1"/>
  <c r="BO811" i="1"/>
  <c r="BZ811" i="1" s="1"/>
  <c r="BL811" i="1"/>
  <c r="BN811" i="1" s="1"/>
  <c r="BI811" i="1"/>
  <c r="BY811" i="1" s="1"/>
  <c r="CI811" i="1" s="1"/>
  <c r="BH811" i="1"/>
  <c r="BG811" i="1"/>
  <c r="BX811" i="1" s="1"/>
  <c r="CH811" i="1" s="1"/>
  <c r="BF811" i="1"/>
  <c r="BW811" i="1" s="1"/>
  <c r="CG811" i="1" s="1"/>
  <c r="BE811" i="1"/>
  <c r="BD811" i="1"/>
  <c r="BC811" i="1"/>
  <c r="BB811" i="1"/>
  <c r="BA811" i="1"/>
  <c r="AZ811" i="1"/>
  <c r="AY811" i="1"/>
  <c r="AX811" i="1"/>
  <c r="AW811" i="1"/>
  <c r="AV811" i="1"/>
  <c r="AI811" i="1"/>
  <c r="AJ811" i="1" s="1"/>
  <c r="W811" i="1"/>
  <c r="O811" i="1"/>
  <c r="L811" i="1"/>
  <c r="M811" i="1" s="1"/>
  <c r="H811" i="1"/>
  <c r="I811" i="1" s="1"/>
  <c r="F811" i="1"/>
  <c r="D811" i="1"/>
  <c r="GG810" i="1"/>
  <c r="GE810" i="1"/>
  <c r="GC810" i="1"/>
  <c r="FZ810" i="1"/>
  <c r="FV810" i="1"/>
  <c r="FR810" i="1"/>
  <c r="FK810" i="1"/>
  <c r="FD810" i="1"/>
  <c r="EW810" i="1"/>
  <c r="EQ810" i="1"/>
  <c r="EP810" i="1"/>
  <c r="EO810" i="1"/>
  <c r="EN810" i="1"/>
  <c r="EM810" i="1"/>
  <c r="EL810" i="1"/>
  <c r="EK810" i="1"/>
  <c r="EJ810" i="1"/>
  <c r="EI810" i="1"/>
  <c r="EH810" i="1"/>
  <c r="ER810" i="1" s="1"/>
  <c r="EG810" i="1"/>
  <c r="DS810" i="1"/>
  <c r="DR810" i="1"/>
  <c r="DQ810" i="1"/>
  <c r="DP810" i="1"/>
  <c r="DO810" i="1"/>
  <c r="DN810" i="1"/>
  <c r="DM810" i="1"/>
  <c r="DL810" i="1"/>
  <c r="DK810" i="1"/>
  <c r="DJ810" i="1"/>
  <c r="DI810" i="1"/>
  <c r="CR810" i="1"/>
  <c r="DB810" i="1" s="1"/>
  <c r="BS810" i="1"/>
  <c r="CC810" i="1" s="1"/>
  <c r="BL810" i="1"/>
  <c r="BN810" i="1" s="1"/>
  <c r="BI810" i="1"/>
  <c r="BH810" i="1"/>
  <c r="BX810" i="1" s="1"/>
  <c r="CH810" i="1" s="1"/>
  <c r="BG810" i="1"/>
  <c r="BF810" i="1"/>
  <c r="BE810" i="1"/>
  <c r="BD810" i="1"/>
  <c r="CP810" i="1" s="1"/>
  <c r="CZ810" i="1" s="1"/>
  <c r="BC810" i="1"/>
  <c r="BB810" i="1"/>
  <c r="BA810" i="1"/>
  <c r="AZ810" i="1"/>
  <c r="AY810" i="1"/>
  <c r="AX810" i="1" s="1"/>
  <c r="AW810" i="1"/>
  <c r="AV810" i="1"/>
  <c r="AI810" i="1"/>
  <c r="AJ810" i="1" s="1"/>
  <c r="W810" i="1"/>
  <c r="O810" i="1"/>
  <c r="L810" i="1"/>
  <c r="M810" i="1" s="1"/>
  <c r="I810" i="1"/>
  <c r="F810" i="1"/>
  <c r="H810" i="1" s="1"/>
  <c r="D810" i="1"/>
  <c r="GG809" i="1"/>
  <c r="GE809" i="1"/>
  <c r="GC809" i="1"/>
  <c r="FZ809" i="1"/>
  <c r="FV809" i="1"/>
  <c r="FR809" i="1"/>
  <c r="FK809" i="1"/>
  <c r="FD809" i="1"/>
  <c r="EW809" i="1"/>
  <c r="EQ809" i="1"/>
  <c r="EP809" i="1"/>
  <c r="EO809" i="1"/>
  <c r="EN809" i="1"/>
  <c r="EM809" i="1"/>
  <c r="EL809" i="1"/>
  <c r="EK809" i="1"/>
  <c r="EJ809" i="1"/>
  <c r="EI809" i="1"/>
  <c r="EH809" i="1"/>
  <c r="EG809" i="1"/>
  <c r="DU809" i="1"/>
  <c r="DS809" i="1"/>
  <c r="DR809" i="1"/>
  <c r="DQ809" i="1"/>
  <c r="DP809" i="1"/>
  <c r="DO809" i="1"/>
  <c r="DN809" i="1"/>
  <c r="DM809" i="1"/>
  <c r="DL809" i="1"/>
  <c r="DK809" i="1"/>
  <c r="DJ809" i="1"/>
  <c r="DI809" i="1"/>
  <c r="CE809" i="1"/>
  <c r="BL809" i="1"/>
  <c r="BN809" i="1" s="1"/>
  <c r="BI809" i="1"/>
  <c r="BH809" i="1"/>
  <c r="CU809" i="1" s="1"/>
  <c r="DE809" i="1" s="1"/>
  <c r="BG809" i="1"/>
  <c r="BF809" i="1"/>
  <c r="BV809" i="1" s="1"/>
  <c r="CF809" i="1" s="1"/>
  <c r="BE809" i="1"/>
  <c r="BU809" i="1" s="1"/>
  <c r="BD809" i="1"/>
  <c r="BT809" i="1" s="1"/>
  <c r="CD809" i="1" s="1"/>
  <c r="BC809" i="1"/>
  <c r="BB809" i="1"/>
  <c r="BS809" i="1" s="1"/>
  <c r="CC809" i="1" s="1"/>
  <c r="BA809" i="1"/>
  <c r="AZ809" i="1"/>
  <c r="AY809" i="1"/>
  <c r="AW809" i="1"/>
  <c r="AV809" i="1"/>
  <c r="AJ809" i="1"/>
  <c r="AI809" i="1"/>
  <c r="W809" i="1"/>
  <c r="O809" i="1"/>
  <c r="F809" i="1"/>
  <c r="H809" i="1" s="1"/>
  <c r="I809" i="1" s="1"/>
  <c r="D809" i="1"/>
  <c r="GG808" i="1"/>
  <c r="GE808" i="1"/>
  <c r="GC808" i="1"/>
  <c r="FZ808" i="1"/>
  <c r="FV808" i="1"/>
  <c r="FR808" i="1"/>
  <c r="FK808" i="1"/>
  <c r="FD808" i="1"/>
  <c r="EW808" i="1"/>
  <c r="EQ808" i="1"/>
  <c r="EP808" i="1"/>
  <c r="EO808" i="1"/>
  <c r="EN808" i="1"/>
  <c r="EM808" i="1"/>
  <c r="EL808" i="1"/>
  <c r="EK808" i="1"/>
  <c r="EJ808" i="1"/>
  <c r="EI808" i="1"/>
  <c r="EH808" i="1"/>
  <c r="EG808" i="1"/>
  <c r="DS808" i="1"/>
  <c r="DR808" i="1"/>
  <c r="DQ808" i="1"/>
  <c r="DP808" i="1"/>
  <c r="DO808" i="1"/>
  <c r="DN808" i="1"/>
  <c r="DM808" i="1"/>
  <c r="DL808" i="1"/>
  <c r="DK808" i="1"/>
  <c r="DJ808" i="1"/>
  <c r="DI808" i="1"/>
  <c r="BY808" i="1"/>
  <c r="CI808" i="1" s="1"/>
  <c r="BX808" i="1"/>
  <c r="CH808" i="1" s="1"/>
  <c r="BL808" i="1"/>
  <c r="BN808" i="1" s="1"/>
  <c r="BI808" i="1"/>
  <c r="CU808" i="1" s="1"/>
  <c r="DE808" i="1" s="1"/>
  <c r="BH808" i="1"/>
  <c r="BG808" i="1"/>
  <c r="BF808" i="1"/>
  <c r="BE808" i="1"/>
  <c r="BD808" i="1"/>
  <c r="CP808" i="1" s="1"/>
  <c r="CZ808" i="1" s="1"/>
  <c r="BC808" i="1"/>
  <c r="CO808" i="1" s="1"/>
  <c r="CY808" i="1" s="1"/>
  <c r="BB808" i="1"/>
  <c r="BA808" i="1"/>
  <c r="AZ808" i="1"/>
  <c r="AY808" i="1"/>
  <c r="CL808" i="1" s="1"/>
  <c r="CV808" i="1" s="1"/>
  <c r="AX808" i="1"/>
  <c r="AW808" i="1"/>
  <c r="AV808" i="1"/>
  <c r="AI808" i="1"/>
  <c r="AJ808" i="1" s="1"/>
  <c r="W808" i="1"/>
  <c r="R808" i="1"/>
  <c r="S808" i="1" s="1"/>
  <c r="O808" i="1"/>
  <c r="L808" i="1"/>
  <c r="M808" i="1" s="1"/>
  <c r="H808" i="1"/>
  <c r="I808" i="1" s="1"/>
  <c r="F808" i="1"/>
  <c r="D808" i="1"/>
  <c r="GG807" i="1"/>
  <c r="GE807" i="1"/>
  <c r="GC807" i="1"/>
  <c r="FZ807" i="1"/>
  <c r="FV807" i="1"/>
  <c r="FR807" i="1"/>
  <c r="FK807" i="1"/>
  <c r="FD807" i="1"/>
  <c r="EW807" i="1"/>
  <c r="EQ807" i="1"/>
  <c r="EP807" i="1"/>
  <c r="EO807" i="1"/>
  <c r="EN807" i="1"/>
  <c r="EM807" i="1"/>
  <c r="EL807" i="1"/>
  <c r="EK807" i="1"/>
  <c r="EJ807" i="1"/>
  <c r="EI807" i="1"/>
  <c r="EH807" i="1"/>
  <c r="EG807" i="1"/>
  <c r="DS807" i="1"/>
  <c r="DR807" i="1"/>
  <c r="DQ807" i="1"/>
  <c r="DP807" i="1"/>
  <c r="DO807" i="1"/>
  <c r="DN807" i="1"/>
  <c r="DM807" i="1"/>
  <c r="DL807" i="1"/>
  <c r="DK807" i="1"/>
  <c r="DJ807" i="1"/>
  <c r="DI807" i="1"/>
  <c r="CN807" i="1"/>
  <c r="CX807" i="1" s="1"/>
  <c r="CM807" i="1"/>
  <c r="CW807" i="1" s="1"/>
  <c r="BX807" i="1"/>
  <c r="CH807" i="1" s="1"/>
  <c r="BL807" i="1"/>
  <c r="BN807" i="1" s="1"/>
  <c r="BI807" i="1"/>
  <c r="BH807" i="1"/>
  <c r="BG807" i="1"/>
  <c r="CS807" i="1" s="1"/>
  <c r="DC807" i="1" s="1"/>
  <c r="BF807" i="1"/>
  <c r="BE807" i="1"/>
  <c r="BD807" i="1"/>
  <c r="BC807" i="1"/>
  <c r="CO807" i="1" s="1"/>
  <c r="CY807" i="1" s="1"/>
  <c r="BB807" i="1"/>
  <c r="BA807" i="1"/>
  <c r="AZ807" i="1"/>
  <c r="AY807" i="1"/>
  <c r="AX807" i="1" s="1"/>
  <c r="AW807" i="1"/>
  <c r="AV807" i="1"/>
  <c r="AI807" i="1"/>
  <c r="AJ807" i="1" s="1"/>
  <c r="W807" i="1"/>
  <c r="O807" i="1"/>
  <c r="F807" i="1"/>
  <c r="H807" i="1" s="1"/>
  <c r="I807" i="1" s="1"/>
  <c r="D807" i="1"/>
  <c r="GG806" i="1"/>
  <c r="GE806" i="1"/>
  <c r="GC806" i="1"/>
  <c r="FZ806" i="1"/>
  <c r="FV806" i="1"/>
  <c r="FR806" i="1"/>
  <c r="FK806" i="1"/>
  <c r="FD806" i="1"/>
  <c r="EW806" i="1"/>
  <c r="EQ806" i="1"/>
  <c r="EP806" i="1"/>
  <c r="EO806" i="1"/>
  <c r="EN806" i="1"/>
  <c r="EM806" i="1"/>
  <c r="EL806" i="1"/>
  <c r="EK806" i="1"/>
  <c r="EJ806" i="1"/>
  <c r="EI806" i="1"/>
  <c r="EH806" i="1"/>
  <c r="EG806" i="1"/>
  <c r="DS806" i="1"/>
  <c r="DR806" i="1"/>
  <c r="DQ806" i="1"/>
  <c r="DP806" i="1"/>
  <c r="DO806" i="1"/>
  <c r="DN806" i="1"/>
  <c r="DM806" i="1"/>
  <c r="DL806" i="1"/>
  <c r="DK806" i="1"/>
  <c r="DJ806" i="1"/>
  <c r="DI806" i="1"/>
  <c r="CT806" i="1"/>
  <c r="DD806" i="1" s="1"/>
  <c r="CS806" i="1"/>
  <c r="DC806" i="1" s="1"/>
  <c r="BY806" i="1"/>
  <c r="CI806" i="1" s="1"/>
  <c r="BQ806" i="1"/>
  <c r="CA806" i="1" s="1"/>
  <c r="BP806" i="1"/>
  <c r="BL806" i="1"/>
  <c r="BN806" i="1" s="1"/>
  <c r="BI806" i="1"/>
  <c r="BH806" i="1"/>
  <c r="BX806" i="1" s="1"/>
  <c r="CH806" i="1" s="1"/>
  <c r="BG806" i="1"/>
  <c r="BW806" i="1" s="1"/>
  <c r="CG806" i="1" s="1"/>
  <c r="BF806" i="1"/>
  <c r="BV806" i="1" s="1"/>
  <c r="CF806" i="1" s="1"/>
  <c r="BE806" i="1"/>
  <c r="BD806" i="1"/>
  <c r="BC806" i="1"/>
  <c r="CO806" i="1" s="1"/>
  <c r="CY806" i="1" s="1"/>
  <c r="BB806" i="1"/>
  <c r="BR806" i="1" s="1"/>
  <c r="CB806" i="1" s="1"/>
  <c r="BA806" i="1"/>
  <c r="AZ806" i="1"/>
  <c r="AY806" i="1"/>
  <c r="AX806" i="1" s="1"/>
  <c r="AW806" i="1"/>
  <c r="AV806" i="1"/>
  <c r="AI806" i="1"/>
  <c r="AJ806" i="1" s="1"/>
  <c r="W806" i="1"/>
  <c r="O806" i="1"/>
  <c r="F806" i="1"/>
  <c r="H806" i="1" s="1"/>
  <c r="I806" i="1" s="1"/>
  <c r="D806" i="1"/>
  <c r="GG805" i="1"/>
  <c r="GE805" i="1"/>
  <c r="GC805" i="1"/>
  <c r="FZ805" i="1"/>
  <c r="FV805" i="1"/>
  <c r="FR805" i="1"/>
  <c r="FK805" i="1"/>
  <c r="FD805" i="1"/>
  <c r="EW805" i="1"/>
  <c r="EQ805" i="1"/>
  <c r="EP805" i="1"/>
  <c r="EO805" i="1"/>
  <c r="EN805" i="1"/>
  <c r="EM805" i="1"/>
  <c r="EL805" i="1"/>
  <c r="EK805" i="1"/>
  <c r="EJ805" i="1"/>
  <c r="EI805" i="1"/>
  <c r="EH805" i="1"/>
  <c r="EG805" i="1"/>
  <c r="DS805" i="1"/>
  <c r="DR805" i="1"/>
  <c r="DQ805" i="1"/>
  <c r="DP805" i="1"/>
  <c r="DO805" i="1"/>
  <c r="DN805" i="1"/>
  <c r="DM805" i="1"/>
  <c r="DL805" i="1"/>
  <c r="DK805" i="1"/>
  <c r="DJ805" i="1"/>
  <c r="DI805" i="1"/>
  <c r="CL805" i="1"/>
  <c r="CV805" i="1" s="1"/>
  <c r="BW805" i="1"/>
  <c r="CG805" i="1" s="1"/>
  <c r="BL805" i="1"/>
  <c r="BN805" i="1" s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 s="1"/>
  <c r="AW805" i="1"/>
  <c r="AV805" i="1"/>
  <c r="AI805" i="1"/>
  <c r="AJ805" i="1" s="1"/>
  <c r="W805" i="1"/>
  <c r="R805" i="1"/>
  <c r="S805" i="1" s="1"/>
  <c r="O805" i="1"/>
  <c r="L805" i="1"/>
  <c r="M805" i="1" s="1"/>
  <c r="I805" i="1"/>
  <c r="F805" i="1"/>
  <c r="H805" i="1" s="1"/>
  <c r="D805" i="1"/>
  <c r="GG804" i="1"/>
  <c r="GE804" i="1"/>
  <c r="GC804" i="1"/>
  <c r="FZ804" i="1"/>
  <c r="FV804" i="1"/>
  <c r="FR804" i="1"/>
  <c r="FK804" i="1"/>
  <c r="FD804" i="1"/>
  <c r="EW804" i="1"/>
  <c r="EQ804" i="1"/>
  <c r="EP804" i="1"/>
  <c r="EO804" i="1"/>
  <c r="EN804" i="1"/>
  <c r="EM804" i="1"/>
  <c r="EL804" i="1"/>
  <c r="EK804" i="1"/>
  <c r="EJ804" i="1"/>
  <c r="EI804" i="1"/>
  <c r="EH804" i="1"/>
  <c r="EG804" i="1"/>
  <c r="DU804" i="1"/>
  <c r="DS804" i="1"/>
  <c r="DR804" i="1"/>
  <c r="DQ804" i="1"/>
  <c r="DP804" i="1"/>
  <c r="DO804" i="1"/>
  <c r="DN804" i="1"/>
  <c r="DM804" i="1"/>
  <c r="DL804" i="1"/>
  <c r="DK804" i="1"/>
  <c r="DJ804" i="1"/>
  <c r="DI804" i="1"/>
  <c r="CR804" i="1"/>
  <c r="DB804" i="1" s="1"/>
  <c r="BL804" i="1"/>
  <c r="BN804" i="1" s="1"/>
  <c r="BI804" i="1"/>
  <c r="BH804" i="1"/>
  <c r="BG804" i="1"/>
  <c r="CS804" i="1" s="1"/>
  <c r="DC804" i="1" s="1"/>
  <c r="BF804" i="1"/>
  <c r="BE804" i="1"/>
  <c r="BD804" i="1"/>
  <c r="BC804" i="1"/>
  <c r="BB804" i="1"/>
  <c r="BA804" i="1"/>
  <c r="AZ804" i="1"/>
  <c r="AY804" i="1"/>
  <c r="AX804" i="1" s="1"/>
  <c r="AW804" i="1"/>
  <c r="AV804" i="1"/>
  <c r="AI804" i="1"/>
  <c r="AJ804" i="1" s="1"/>
  <c r="W804" i="1"/>
  <c r="R804" i="1"/>
  <c r="S804" i="1" s="1"/>
  <c r="O804" i="1"/>
  <c r="L804" i="1"/>
  <c r="M804" i="1" s="1"/>
  <c r="F804" i="1"/>
  <c r="H804" i="1" s="1"/>
  <c r="I804" i="1" s="1"/>
  <c r="D804" i="1"/>
  <c r="GG803" i="1"/>
  <c r="GE803" i="1"/>
  <c r="GC803" i="1"/>
  <c r="FZ803" i="1"/>
  <c r="FV803" i="1"/>
  <c r="FR803" i="1"/>
  <c r="FK803" i="1"/>
  <c r="FD803" i="1"/>
  <c r="EW803" i="1"/>
  <c r="EQ803" i="1"/>
  <c r="EP803" i="1"/>
  <c r="EO803" i="1"/>
  <c r="EN803" i="1"/>
  <c r="EM803" i="1"/>
  <c r="EL803" i="1"/>
  <c r="EK803" i="1"/>
  <c r="EJ803" i="1"/>
  <c r="EI803" i="1"/>
  <c r="EH803" i="1"/>
  <c r="EG803" i="1"/>
  <c r="DS803" i="1"/>
  <c r="DR803" i="1"/>
  <c r="DQ803" i="1"/>
  <c r="DP803" i="1"/>
  <c r="DO803" i="1"/>
  <c r="DN803" i="1"/>
  <c r="DM803" i="1"/>
  <c r="DL803" i="1"/>
  <c r="DK803" i="1"/>
  <c r="DJ803" i="1"/>
  <c r="DI803" i="1"/>
  <c r="CP803" i="1"/>
  <c r="CZ803" i="1" s="1"/>
  <c r="BL803" i="1"/>
  <c r="BN803" i="1" s="1"/>
  <c r="BI803" i="1"/>
  <c r="BH803" i="1"/>
  <c r="BG803" i="1"/>
  <c r="BF803" i="1"/>
  <c r="BE803" i="1"/>
  <c r="BV803" i="1" s="1"/>
  <c r="CF803" i="1" s="1"/>
  <c r="BD803" i="1"/>
  <c r="BC803" i="1"/>
  <c r="BS803" i="1" s="1"/>
  <c r="CC803" i="1" s="1"/>
  <c r="BB803" i="1"/>
  <c r="BA803" i="1"/>
  <c r="BP803" i="1" s="1"/>
  <c r="AZ803" i="1"/>
  <c r="CL803" i="1" s="1"/>
  <c r="CV803" i="1" s="1"/>
  <c r="AY803" i="1"/>
  <c r="AX803" i="1"/>
  <c r="AW803" i="1"/>
  <c r="AV803" i="1"/>
  <c r="AI803" i="1"/>
  <c r="AJ803" i="1" s="1"/>
  <c r="W803" i="1"/>
  <c r="R803" i="1"/>
  <c r="S803" i="1" s="1"/>
  <c r="O803" i="1"/>
  <c r="L803" i="1"/>
  <c r="M803" i="1" s="1"/>
  <c r="F803" i="1"/>
  <c r="H803" i="1" s="1"/>
  <c r="I803" i="1" s="1"/>
  <c r="D803" i="1"/>
  <c r="GG802" i="1"/>
  <c r="GE802" i="1"/>
  <c r="GC802" i="1"/>
  <c r="FZ802" i="1"/>
  <c r="FV802" i="1"/>
  <c r="FR802" i="1"/>
  <c r="FK802" i="1"/>
  <c r="FD802" i="1"/>
  <c r="EW802" i="1"/>
  <c r="EQ802" i="1"/>
  <c r="EP802" i="1"/>
  <c r="EO802" i="1"/>
  <c r="EN802" i="1"/>
  <c r="EM802" i="1"/>
  <c r="EL802" i="1"/>
  <c r="EK802" i="1"/>
  <c r="EJ802" i="1"/>
  <c r="EI802" i="1"/>
  <c r="EH802" i="1"/>
  <c r="EG802" i="1"/>
  <c r="DS802" i="1"/>
  <c r="DR802" i="1"/>
  <c r="DQ802" i="1"/>
  <c r="DP802" i="1"/>
  <c r="DO802" i="1"/>
  <c r="DN802" i="1"/>
  <c r="DM802" i="1"/>
  <c r="DL802" i="1"/>
  <c r="DK802" i="1"/>
  <c r="DJ802" i="1"/>
  <c r="DI802" i="1"/>
  <c r="CQ802" i="1"/>
  <c r="DA802" i="1" s="1"/>
  <c r="BL802" i="1"/>
  <c r="BN802" i="1" s="1"/>
  <c r="BI802" i="1"/>
  <c r="BH802" i="1"/>
  <c r="BG802" i="1"/>
  <c r="BF802" i="1"/>
  <c r="CR802" i="1" s="1"/>
  <c r="DB802" i="1" s="1"/>
  <c r="BE802" i="1"/>
  <c r="BD802" i="1"/>
  <c r="BC802" i="1"/>
  <c r="BB802" i="1"/>
  <c r="BS802" i="1" s="1"/>
  <c r="CC802" i="1" s="1"/>
  <c r="BA802" i="1"/>
  <c r="AZ802" i="1"/>
  <c r="AY802" i="1"/>
  <c r="AX802" i="1" s="1"/>
  <c r="AW802" i="1"/>
  <c r="AV802" i="1"/>
  <c r="AI802" i="1"/>
  <c r="AJ802" i="1" s="1"/>
  <c r="W802" i="1"/>
  <c r="R802" i="1"/>
  <c r="S802" i="1" s="1"/>
  <c r="O802" i="1"/>
  <c r="L802" i="1"/>
  <c r="M802" i="1" s="1"/>
  <c r="F802" i="1"/>
  <c r="H802" i="1" s="1"/>
  <c r="I802" i="1" s="1"/>
  <c r="D802" i="1"/>
  <c r="GG801" i="1"/>
  <c r="GE801" i="1"/>
  <c r="GC801" i="1"/>
  <c r="FZ801" i="1"/>
  <c r="FV801" i="1"/>
  <c r="FR801" i="1"/>
  <c r="FK801" i="1"/>
  <c r="FD801" i="1"/>
  <c r="EW801" i="1"/>
  <c r="EQ801" i="1"/>
  <c r="EP801" i="1"/>
  <c r="EO801" i="1"/>
  <c r="EN801" i="1"/>
  <c r="EM801" i="1"/>
  <c r="EL801" i="1"/>
  <c r="EK801" i="1"/>
  <c r="EJ801" i="1"/>
  <c r="EI801" i="1"/>
  <c r="ER801" i="1" s="1"/>
  <c r="EH801" i="1"/>
  <c r="EG801" i="1"/>
  <c r="DS801" i="1"/>
  <c r="DR801" i="1"/>
  <c r="DQ801" i="1"/>
  <c r="DP801" i="1"/>
  <c r="DO801" i="1"/>
  <c r="DN801" i="1"/>
  <c r="DM801" i="1"/>
  <c r="DL801" i="1"/>
  <c r="DK801" i="1"/>
  <c r="DJ801" i="1"/>
  <c r="DI801" i="1"/>
  <c r="CR801" i="1"/>
  <c r="DB801" i="1" s="1"/>
  <c r="BL801" i="1"/>
  <c r="BN801" i="1" s="1"/>
  <c r="BI801" i="1"/>
  <c r="BH801" i="1"/>
  <c r="BG801" i="1"/>
  <c r="BF801" i="1"/>
  <c r="BV801" i="1" s="1"/>
  <c r="CF801" i="1" s="1"/>
  <c r="BE801" i="1"/>
  <c r="BD801" i="1"/>
  <c r="BC801" i="1"/>
  <c r="BB801" i="1"/>
  <c r="BS801" i="1" s="1"/>
  <c r="CC801" i="1" s="1"/>
  <c r="BA801" i="1"/>
  <c r="BR801" i="1" s="1"/>
  <c r="CB801" i="1" s="1"/>
  <c r="AZ801" i="1"/>
  <c r="AY801" i="1"/>
  <c r="AX801" i="1" s="1"/>
  <c r="AW801" i="1"/>
  <c r="AV801" i="1"/>
  <c r="AI801" i="1"/>
  <c r="AJ801" i="1" s="1"/>
  <c r="W801" i="1"/>
  <c r="O801" i="1"/>
  <c r="M801" i="1"/>
  <c r="L801" i="1"/>
  <c r="F801" i="1"/>
  <c r="H801" i="1" s="1"/>
  <c r="I801" i="1" s="1"/>
  <c r="D801" i="1"/>
  <c r="GG800" i="1"/>
  <c r="GE800" i="1"/>
  <c r="GC800" i="1"/>
  <c r="FZ800" i="1"/>
  <c r="FV800" i="1"/>
  <c r="FR800" i="1"/>
  <c r="FK800" i="1"/>
  <c r="FD800" i="1"/>
  <c r="EW800" i="1"/>
  <c r="EQ800" i="1"/>
  <c r="EP800" i="1"/>
  <c r="EO800" i="1"/>
  <c r="EN800" i="1"/>
  <c r="EM800" i="1"/>
  <c r="EL800" i="1"/>
  <c r="EK800" i="1"/>
  <c r="EJ800" i="1"/>
  <c r="EI800" i="1"/>
  <c r="EH800" i="1"/>
  <c r="EG800" i="1"/>
  <c r="ER800" i="1" s="1"/>
  <c r="DS800" i="1"/>
  <c r="DR800" i="1"/>
  <c r="DQ800" i="1"/>
  <c r="DP800" i="1"/>
  <c r="DO800" i="1"/>
  <c r="DN800" i="1"/>
  <c r="DM800" i="1"/>
  <c r="DL800" i="1"/>
  <c r="DK800" i="1"/>
  <c r="DJ800" i="1"/>
  <c r="DI800" i="1"/>
  <c r="BY800" i="1"/>
  <c r="CI800" i="1" s="1"/>
  <c r="BQ800" i="1"/>
  <c r="CA800" i="1" s="1"/>
  <c r="BO800" i="1"/>
  <c r="BZ800" i="1" s="1"/>
  <c r="BL800" i="1"/>
  <c r="BN800" i="1" s="1"/>
  <c r="BI800" i="1"/>
  <c r="BH800" i="1"/>
  <c r="BG800" i="1"/>
  <c r="BF800" i="1"/>
  <c r="BE800" i="1"/>
  <c r="BD800" i="1"/>
  <c r="BU800" i="1" s="1"/>
  <c r="CE800" i="1" s="1"/>
  <c r="BC800" i="1"/>
  <c r="CO800" i="1" s="1"/>
  <c r="CY800" i="1" s="1"/>
  <c r="BB800" i="1"/>
  <c r="BS800" i="1" s="1"/>
  <c r="CC800" i="1" s="1"/>
  <c r="BA800" i="1"/>
  <c r="CM800" i="1" s="1"/>
  <c r="CW800" i="1" s="1"/>
  <c r="AZ800" i="1"/>
  <c r="AY800" i="1"/>
  <c r="AX800" i="1"/>
  <c r="AW800" i="1"/>
  <c r="AV800" i="1"/>
  <c r="AI800" i="1"/>
  <c r="AJ800" i="1" s="1"/>
  <c r="W800" i="1"/>
  <c r="O800" i="1"/>
  <c r="L800" i="1"/>
  <c r="M800" i="1" s="1"/>
  <c r="F800" i="1"/>
  <c r="H800" i="1" s="1"/>
  <c r="I800" i="1" s="1"/>
  <c r="D800" i="1"/>
  <c r="GG799" i="1"/>
  <c r="GE799" i="1"/>
  <c r="GC799" i="1"/>
  <c r="FZ799" i="1"/>
  <c r="FV799" i="1"/>
  <c r="FR799" i="1"/>
  <c r="FK799" i="1"/>
  <c r="FD799" i="1"/>
  <c r="EW799" i="1"/>
  <c r="EQ799" i="1"/>
  <c r="EP799" i="1"/>
  <c r="EO799" i="1"/>
  <c r="EN799" i="1"/>
  <c r="EM799" i="1"/>
  <c r="EL799" i="1"/>
  <c r="EK799" i="1"/>
  <c r="EJ799" i="1"/>
  <c r="ER799" i="1" s="1"/>
  <c r="EI799" i="1"/>
  <c r="EH799" i="1"/>
  <c r="EG799" i="1"/>
  <c r="DS799" i="1"/>
  <c r="DR799" i="1"/>
  <c r="DQ799" i="1"/>
  <c r="DP799" i="1"/>
  <c r="DO799" i="1"/>
  <c r="DN799" i="1"/>
  <c r="DM799" i="1"/>
  <c r="DL799" i="1"/>
  <c r="DK799" i="1"/>
  <c r="DJ799" i="1"/>
  <c r="DI799" i="1"/>
  <c r="DU799" i="1" s="1"/>
  <c r="BL799" i="1"/>
  <c r="BN799" i="1" s="1"/>
  <c r="BI799" i="1"/>
  <c r="BH799" i="1"/>
  <c r="BG799" i="1"/>
  <c r="BX799" i="1" s="1"/>
  <c r="CH799" i="1" s="1"/>
  <c r="BF799" i="1"/>
  <c r="BE799" i="1"/>
  <c r="BD799" i="1"/>
  <c r="CP799" i="1" s="1"/>
  <c r="CZ799" i="1" s="1"/>
  <c r="BC799" i="1"/>
  <c r="BB799" i="1"/>
  <c r="CN799" i="1" s="1"/>
  <c r="CX799" i="1" s="1"/>
  <c r="BA799" i="1"/>
  <c r="AZ799" i="1"/>
  <c r="AY799" i="1"/>
  <c r="AX799" i="1" s="1"/>
  <c r="AW799" i="1"/>
  <c r="AV799" i="1"/>
  <c r="AI799" i="1"/>
  <c r="AJ799" i="1" s="1"/>
  <c r="W799" i="1"/>
  <c r="O799" i="1"/>
  <c r="M799" i="1"/>
  <c r="L799" i="1"/>
  <c r="F799" i="1"/>
  <c r="H799" i="1" s="1"/>
  <c r="I799" i="1" s="1"/>
  <c r="D799" i="1"/>
  <c r="GG798" i="1"/>
  <c r="GE798" i="1"/>
  <c r="GC798" i="1"/>
  <c r="FZ798" i="1"/>
  <c r="FV798" i="1"/>
  <c r="FR798" i="1"/>
  <c r="FK798" i="1"/>
  <c r="FD798" i="1"/>
  <c r="EW798" i="1"/>
  <c r="EQ798" i="1"/>
  <c r="EP798" i="1"/>
  <c r="EO798" i="1"/>
  <c r="EN798" i="1"/>
  <c r="EM798" i="1"/>
  <c r="EL798" i="1"/>
  <c r="EK798" i="1"/>
  <c r="EJ798" i="1"/>
  <c r="EI798" i="1"/>
  <c r="EH798" i="1"/>
  <c r="EG798" i="1"/>
  <c r="DS798" i="1"/>
  <c r="DR798" i="1"/>
  <c r="DQ798" i="1"/>
  <c r="DP798" i="1"/>
  <c r="DO798" i="1"/>
  <c r="DN798" i="1"/>
  <c r="DM798" i="1"/>
  <c r="DL798" i="1"/>
  <c r="DK798" i="1"/>
  <c r="DJ798" i="1"/>
  <c r="DI798" i="1"/>
  <c r="CS798" i="1"/>
  <c r="DC798" i="1" s="1"/>
  <c r="BL798" i="1"/>
  <c r="BN798" i="1" s="1"/>
  <c r="BI798" i="1"/>
  <c r="BH798" i="1"/>
  <c r="BG798" i="1"/>
  <c r="BF798" i="1"/>
  <c r="BW798" i="1" s="1"/>
  <c r="CG798" i="1" s="1"/>
  <c r="BE798" i="1"/>
  <c r="BD798" i="1"/>
  <c r="BC798" i="1"/>
  <c r="BB798" i="1"/>
  <c r="BA798" i="1"/>
  <c r="AZ798" i="1"/>
  <c r="AY798" i="1"/>
  <c r="AX798" i="1"/>
  <c r="AW798" i="1"/>
  <c r="AV798" i="1"/>
  <c r="AI798" i="1"/>
  <c r="AJ798" i="1" s="1"/>
  <c r="W798" i="1"/>
  <c r="O798" i="1"/>
  <c r="F798" i="1"/>
  <c r="H798" i="1" s="1"/>
  <c r="I798" i="1" s="1"/>
  <c r="D798" i="1"/>
  <c r="GG797" i="1"/>
  <c r="GE797" i="1"/>
  <c r="GC797" i="1"/>
  <c r="FZ797" i="1"/>
  <c r="FV797" i="1"/>
  <c r="FR797" i="1"/>
  <c r="FK797" i="1"/>
  <c r="FD797" i="1"/>
  <c r="EW797" i="1"/>
  <c r="EQ797" i="1"/>
  <c r="EP797" i="1"/>
  <c r="EO797" i="1"/>
  <c r="EN797" i="1"/>
  <c r="EM797" i="1"/>
  <c r="EL797" i="1"/>
  <c r="EK797" i="1"/>
  <c r="EJ797" i="1"/>
  <c r="ER797" i="1" s="1"/>
  <c r="EI797" i="1"/>
  <c r="EH797" i="1"/>
  <c r="EG797" i="1"/>
  <c r="DS797" i="1"/>
  <c r="DR797" i="1"/>
  <c r="DQ797" i="1"/>
  <c r="DP797" i="1"/>
  <c r="DO797" i="1"/>
  <c r="DN797" i="1"/>
  <c r="DM797" i="1"/>
  <c r="DL797" i="1"/>
  <c r="DK797" i="1"/>
  <c r="DJ797" i="1"/>
  <c r="DI797" i="1"/>
  <c r="CO797" i="1"/>
  <c r="CY797" i="1" s="1"/>
  <c r="BL797" i="1"/>
  <c r="BN797" i="1" s="1"/>
  <c r="BI797" i="1"/>
  <c r="BH797" i="1"/>
  <c r="BG797" i="1"/>
  <c r="BF797" i="1"/>
  <c r="BE797" i="1"/>
  <c r="BD797" i="1"/>
  <c r="BC797" i="1"/>
  <c r="BS797" i="1" s="1"/>
  <c r="CC797" i="1" s="1"/>
  <c r="BB797" i="1"/>
  <c r="BA797" i="1"/>
  <c r="BP797" i="1" s="1"/>
  <c r="AZ797" i="1"/>
  <c r="AY797" i="1"/>
  <c r="AX797" i="1"/>
  <c r="AW797" i="1"/>
  <c r="AV797" i="1"/>
  <c r="AI797" i="1"/>
  <c r="AJ797" i="1" s="1"/>
  <c r="W797" i="1"/>
  <c r="O797" i="1"/>
  <c r="L797" i="1"/>
  <c r="M797" i="1" s="1"/>
  <c r="F797" i="1"/>
  <c r="H797" i="1" s="1"/>
  <c r="I797" i="1" s="1"/>
  <c r="D797" i="1"/>
  <c r="GG796" i="1"/>
  <c r="GE796" i="1"/>
  <c r="GC796" i="1"/>
  <c r="FZ796" i="1"/>
  <c r="FV796" i="1"/>
  <c r="FR796" i="1"/>
  <c r="FK796" i="1"/>
  <c r="FD796" i="1"/>
  <c r="EW796" i="1"/>
  <c r="EQ796" i="1"/>
  <c r="EP796" i="1"/>
  <c r="EO796" i="1"/>
  <c r="EN796" i="1"/>
  <c r="EM796" i="1"/>
  <c r="EL796" i="1"/>
  <c r="EK796" i="1"/>
  <c r="EJ796" i="1"/>
  <c r="EI796" i="1"/>
  <c r="EH796" i="1"/>
  <c r="EG796" i="1"/>
  <c r="DS796" i="1"/>
  <c r="DR796" i="1"/>
  <c r="DQ796" i="1"/>
  <c r="DP796" i="1"/>
  <c r="DO796" i="1"/>
  <c r="DN796" i="1"/>
  <c r="DM796" i="1"/>
  <c r="DL796" i="1"/>
  <c r="DK796" i="1"/>
  <c r="DJ796" i="1"/>
  <c r="DI796" i="1"/>
  <c r="BU796" i="1"/>
  <c r="CE796" i="1" s="1"/>
  <c r="BL796" i="1"/>
  <c r="BN796" i="1" s="1"/>
  <c r="BI796" i="1"/>
  <c r="BH796" i="1"/>
  <c r="BG796" i="1"/>
  <c r="BF796" i="1"/>
  <c r="BE796" i="1"/>
  <c r="BD796" i="1"/>
  <c r="CQ796" i="1" s="1"/>
  <c r="DA796" i="1" s="1"/>
  <c r="BC796" i="1"/>
  <c r="BS796" i="1" s="1"/>
  <c r="CC796" i="1" s="1"/>
  <c r="BB796" i="1"/>
  <c r="BA796" i="1"/>
  <c r="BP796" i="1" s="1"/>
  <c r="AZ796" i="1"/>
  <c r="BO796" i="1" s="1"/>
  <c r="BZ796" i="1" s="1"/>
  <c r="AY796" i="1"/>
  <c r="AX796" i="1"/>
  <c r="AW796" i="1"/>
  <c r="AV796" i="1"/>
  <c r="AI796" i="1"/>
  <c r="AJ796" i="1" s="1"/>
  <c r="W796" i="1"/>
  <c r="R796" i="1"/>
  <c r="S796" i="1" s="1"/>
  <c r="O796" i="1"/>
  <c r="L796" i="1"/>
  <c r="M796" i="1" s="1"/>
  <c r="F796" i="1"/>
  <c r="H796" i="1" s="1"/>
  <c r="I796" i="1" s="1"/>
  <c r="D796" i="1"/>
  <c r="GG795" i="1"/>
  <c r="GE795" i="1"/>
  <c r="GC795" i="1"/>
  <c r="FZ795" i="1"/>
  <c r="FV795" i="1"/>
  <c r="FR795" i="1"/>
  <c r="FK795" i="1"/>
  <c r="FD795" i="1"/>
  <c r="EW795" i="1"/>
  <c r="EQ795" i="1"/>
  <c r="EP795" i="1"/>
  <c r="EO795" i="1"/>
  <c r="EN795" i="1"/>
  <c r="EM795" i="1"/>
  <c r="EL795" i="1"/>
  <c r="EK795" i="1"/>
  <c r="EJ795" i="1"/>
  <c r="ER795" i="1" s="1"/>
  <c r="EI795" i="1"/>
  <c r="EH795" i="1"/>
  <c r="EG795" i="1"/>
  <c r="DS795" i="1"/>
  <c r="DR795" i="1"/>
  <c r="DQ795" i="1"/>
  <c r="DP795" i="1"/>
  <c r="DO795" i="1"/>
  <c r="DN795" i="1"/>
  <c r="DM795" i="1"/>
  <c r="DL795" i="1"/>
  <c r="DK795" i="1"/>
  <c r="DJ795" i="1"/>
  <c r="DI795" i="1"/>
  <c r="CS795" i="1"/>
  <c r="DC795" i="1" s="1"/>
  <c r="BL795" i="1"/>
  <c r="BN795" i="1" s="1"/>
  <c r="BI795" i="1"/>
  <c r="BH795" i="1"/>
  <c r="BX795" i="1" s="1"/>
  <c r="CH795" i="1" s="1"/>
  <c r="BG795" i="1"/>
  <c r="BF795" i="1"/>
  <c r="BV795" i="1" s="1"/>
  <c r="CF795" i="1" s="1"/>
  <c r="BE795" i="1"/>
  <c r="CR795" i="1" s="1"/>
  <c r="DB795" i="1" s="1"/>
  <c r="BD795" i="1"/>
  <c r="BC795" i="1"/>
  <c r="BB795" i="1"/>
  <c r="BA795" i="1"/>
  <c r="AZ795" i="1"/>
  <c r="BO795" i="1" s="1"/>
  <c r="BZ795" i="1" s="1"/>
  <c r="AY795" i="1"/>
  <c r="AX795" i="1" s="1"/>
  <c r="AW795" i="1"/>
  <c r="AV795" i="1"/>
  <c r="AJ795" i="1"/>
  <c r="AI795" i="1"/>
  <c r="W795" i="1"/>
  <c r="R795" i="1"/>
  <c r="S795" i="1" s="1"/>
  <c r="O795" i="1"/>
  <c r="L795" i="1"/>
  <c r="M795" i="1" s="1"/>
  <c r="F795" i="1"/>
  <c r="H795" i="1" s="1"/>
  <c r="I795" i="1" s="1"/>
  <c r="D795" i="1"/>
  <c r="GG794" i="1"/>
  <c r="GE794" i="1"/>
  <c r="GC794" i="1"/>
  <c r="FZ794" i="1"/>
  <c r="FV794" i="1"/>
  <c r="FR794" i="1"/>
  <c r="FK794" i="1"/>
  <c r="FD794" i="1"/>
  <c r="EW794" i="1"/>
  <c r="EQ794" i="1"/>
  <c r="EP794" i="1"/>
  <c r="EO794" i="1"/>
  <c r="EN794" i="1"/>
  <c r="EM794" i="1"/>
  <c r="EL794" i="1"/>
  <c r="EK794" i="1"/>
  <c r="EJ794" i="1"/>
  <c r="EI794" i="1"/>
  <c r="EH794" i="1"/>
  <c r="EG794" i="1"/>
  <c r="DS794" i="1"/>
  <c r="DR794" i="1"/>
  <c r="DQ794" i="1"/>
  <c r="DP794" i="1"/>
  <c r="DO794" i="1"/>
  <c r="DN794" i="1"/>
  <c r="DM794" i="1"/>
  <c r="DL794" i="1"/>
  <c r="DK794" i="1"/>
  <c r="DJ794" i="1"/>
  <c r="DI794" i="1"/>
  <c r="CR794" i="1"/>
  <c r="DB794" i="1" s="1"/>
  <c r="CP794" i="1"/>
  <c r="CZ794" i="1" s="1"/>
  <c r="BL794" i="1"/>
  <c r="BN794" i="1" s="1"/>
  <c r="BI794" i="1"/>
  <c r="BH794" i="1"/>
  <c r="BG794" i="1"/>
  <c r="BF794" i="1"/>
  <c r="BE794" i="1"/>
  <c r="BV794" i="1" s="1"/>
  <c r="CF794" i="1" s="1"/>
  <c r="BD794" i="1"/>
  <c r="BC794" i="1"/>
  <c r="BB794" i="1"/>
  <c r="BA794" i="1"/>
  <c r="AZ794" i="1"/>
  <c r="AY794" i="1"/>
  <c r="AX794" i="1" s="1"/>
  <c r="AW794" i="1"/>
  <c r="AV794" i="1"/>
  <c r="AI794" i="1"/>
  <c r="AJ794" i="1" s="1"/>
  <c r="W794" i="1"/>
  <c r="O794" i="1"/>
  <c r="F794" i="1"/>
  <c r="H794" i="1" s="1"/>
  <c r="I794" i="1" s="1"/>
  <c r="D794" i="1"/>
  <c r="GG793" i="1"/>
  <c r="GE793" i="1"/>
  <c r="GC793" i="1"/>
  <c r="FZ793" i="1"/>
  <c r="FV793" i="1"/>
  <c r="FR793" i="1"/>
  <c r="FK793" i="1"/>
  <c r="FD793" i="1"/>
  <c r="EW793" i="1"/>
  <c r="EQ793" i="1"/>
  <c r="EP793" i="1"/>
  <c r="EO793" i="1"/>
  <c r="EN793" i="1"/>
  <c r="EM793" i="1"/>
  <c r="EL793" i="1"/>
  <c r="EK793" i="1"/>
  <c r="EJ793" i="1"/>
  <c r="EI793" i="1"/>
  <c r="EH793" i="1"/>
  <c r="EG793" i="1"/>
  <c r="DS793" i="1"/>
  <c r="DR793" i="1"/>
  <c r="DQ793" i="1"/>
  <c r="DP793" i="1"/>
  <c r="DO793" i="1"/>
  <c r="DN793" i="1"/>
  <c r="DM793" i="1"/>
  <c r="DL793" i="1"/>
  <c r="DK793" i="1"/>
  <c r="DJ793" i="1"/>
  <c r="DI793" i="1"/>
  <c r="CU793" i="1"/>
  <c r="DE793" i="1" s="1"/>
  <c r="CM793" i="1"/>
  <c r="CW793" i="1" s="1"/>
  <c r="BS793" i="1"/>
  <c r="CC793" i="1" s="1"/>
  <c r="BL793" i="1"/>
  <c r="BN793" i="1" s="1"/>
  <c r="BI793" i="1"/>
  <c r="BH793" i="1"/>
  <c r="BG793" i="1"/>
  <c r="BF793" i="1"/>
  <c r="BE793" i="1"/>
  <c r="BD793" i="1"/>
  <c r="BC793" i="1"/>
  <c r="CO793" i="1" s="1"/>
  <c r="CY793" i="1" s="1"/>
  <c r="BB793" i="1"/>
  <c r="CN793" i="1" s="1"/>
  <c r="CX793" i="1" s="1"/>
  <c r="BA793" i="1"/>
  <c r="AZ793" i="1"/>
  <c r="AY793" i="1"/>
  <c r="AX793" i="1" s="1"/>
  <c r="AW793" i="1"/>
  <c r="AV793" i="1"/>
  <c r="AI793" i="1"/>
  <c r="AJ793" i="1" s="1"/>
  <c r="W793" i="1"/>
  <c r="O793" i="1"/>
  <c r="M793" i="1"/>
  <c r="L793" i="1"/>
  <c r="F793" i="1"/>
  <c r="H793" i="1" s="1"/>
  <c r="I793" i="1" s="1"/>
  <c r="D793" i="1"/>
  <c r="GG792" i="1"/>
  <c r="GE792" i="1"/>
  <c r="GC792" i="1"/>
  <c r="FZ792" i="1"/>
  <c r="FV792" i="1"/>
  <c r="FR792" i="1"/>
  <c r="FK792" i="1"/>
  <c r="FD792" i="1"/>
  <c r="EW792" i="1"/>
  <c r="EQ792" i="1"/>
  <c r="EP792" i="1"/>
  <c r="EO792" i="1"/>
  <c r="EN792" i="1"/>
  <c r="EM792" i="1"/>
  <c r="EL792" i="1"/>
  <c r="EK792" i="1"/>
  <c r="EJ792" i="1"/>
  <c r="EI792" i="1"/>
  <c r="EH792" i="1"/>
  <c r="EG792" i="1"/>
  <c r="DS792" i="1"/>
  <c r="DR792" i="1"/>
  <c r="DQ792" i="1"/>
  <c r="DP792" i="1"/>
  <c r="DO792" i="1"/>
  <c r="DN792" i="1"/>
  <c r="DM792" i="1"/>
  <c r="DL792" i="1"/>
  <c r="DK792" i="1"/>
  <c r="DJ792" i="1"/>
  <c r="DI792" i="1"/>
  <c r="BR792" i="1"/>
  <c r="CB792" i="1" s="1"/>
  <c r="BL792" i="1"/>
  <c r="BN792" i="1" s="1"/>
  <c r="BI792" i="1"/>
  <c r="BH792" i="1"/>
  <c r="BX792" i="1" s="1"/>
  <c r="CH792" i="1" s="1"/>
  <c r="BG792" i="1"/>
  <c r="BF792" i="1"/>
  <c r="BV792" i="1" s="1"/>
  <c r="CF792" i="1" s="1"/>
  <c r="BE792" i="1"/>
  <c r="CR792" i="1" s="1"/>
  <c r="DB792" i="1" s="1"/>
  <c r="BD792" i="1"/>
  <c r="CQ792" i="1" s="1"/>
  <c r="DA792" i="1" s="1"/>
  <c r="BC792" i="1"/>
  <c r="BS792" i="1" s="1"/>
  <c r="CC792" i="1" s="1"/>
  <c r="BB792" i="1"/>
  <c r="BA792" i="1"/>
  <c r="BP792" i="1" s="1"/>
  <c r="AZ792" i="1"/>
  <c r="BO792" i="1" s="1"/>
  <c r="BZ792" i="1" s="1"/>
  <c r="AY792" i="1"/>
  <c r="AX792" i="1" s="1"/>
  <c r="AW792" i="1"/>
  <c r="AV792" i="1"/>
  <c r="AI792" i="1"/>
  <c r="AJ792" i="1" s="1"/>
  <c r="W792" i="1"/>
  <c r="O792" i="1"/>
  <c r="F792" i="1"/>
  <c r="H792" i="1" s="1"/>
  <c r="I792" i="1" s="1"/>
  <c r="D792" i="1"/>
  <c r="GG791" i="1"/>
  <c r="GE791" i="1"/>
  <c r="GC791" i="1"/>
  <c r="FZ791" i="1"/>
  <c r="FV791" i="1"/>
  <c r="FR791" i="1"/>
  <c r="FK791" i="1"/>
  <c r="FD791" i="1"/>
  <c r="EW791" i="1"/>
  <c r="EQ791" i="1"/>
  <c r="EP791" i="1"/>
  <c r="EO791" i="1"/>
  <c r="EN791" i="1"/>
  <c r="EM791" i="1"/>
  <c r="EL791" i="1"/>
  <c r="EK791" i="1"/>
  <c r="EJ791" i="1"/>
  <c r="EI791" i="1"/>
  <c r="EH791" i="1"/>
  <c r="EG791" i="1"/>
  <c r="DS791" i="1"/>
  <c r="DR791" i="1"/>
  <c r="DQ791" i="1"/>
  <c r="DP791" i="1"/>
  <c r="DO791" i="1"/>
  <c r="DN791" i="1"/>
  <c r="DM791" i="1"/>
  <c r="DL791" i="1"/>
  <c r="DK791" i="1"/>
  <c r="DJ791" i="1"/>
  <c r="DI791" i="1"/>
  <c r="CN791" i="1"/>
  <c r="CX791" i="1" s="1"/>
  <c r="BL791" i="1"/>
  <c r="BN791" i="1" s="1"/>
  <c r="BI791" i="1"/>
  <c r="BH791" i="1"/>
  <c r="BG791" i="1"/>
  <c r="CS791" i="1" s="1"/>
  <c r="DC791" i="1" s="1"/>
  <c r="BF791" i="1"/>
  <c r="BV791" i="1" s="1"/>
  <c r="CF791" i="1" s="1"/>
  <c r="BE791" i="1"/>
  <c r="BD791" i="1"/>
  <c r="CP791" i="1" s="1"/>
  <c r="CZ791" i="1" s="1"/>
  <c r="BC791" i="1"/>
  <c r="BT791" i="1" s="1"/>
  <c r="CD791" i="1" s="1"/>
  <c r="BB791" i="1"/>
  <c r="BR791" i="1" s="1"/>
  <c r="CB791" i="1" s="1"/>
  <c r="BA791" i="1"/>
  <c r="AZ791" i="1"/>
  <c r="AY791" i="1"/>
  <c r="AX791" i="1" s="1"/>
  <c r="AW791" i="1"/>
  <c r="AV791" i="1"/>
  <c r="AI791" i="1"/>
  <c r="AJ791" i="1" s="1"/>
  <c r="W791" i="1"/>
  <c r="R791" i="1"/>
  <c r="S791" i="1" s="1"/>
  <c r="O791" i="1"/>
  <c r="M791" i="1"/>
  <c r="L791" i="1"/>
  <c r="F791" i="1"/>
  <c r="H791" i="1" s="1"/>
  <c r="I791" i="1" s="1"/>
  <c r="GG790" i="1"/>
  <c r="GE790" i="1"/>
  <c r="GC790" i="1"/>
  <c r="FZ790" i="1"/>
  <c r="FV790" i="1"/>
  <c r="FR790" i="1"/>
  <c r="FK790" i="1"/>
  <c r="FD790" i="1"/>
  <c r="EW790" i="1"/>
  <c r="EQ790" i="1"/>
  <c r="EP790" i="1"/>
  <c r="EO790" i="1"/>
  <c r="EN790" i="1"/>
  <c r="EM790" i="1"/>
  <c r="EL790" i="1"/>
  <c r="EK790" i="1"/>
  <c r="EJ790" i="1"/>
  <c r="EI790" i="1"/>
  <c r="EH790" i="1"/>
  <c r="EG790" i="1"/>
  <c r="DS790" i="1"/>
  <c r="DR790" i="1"/>
  <c r="DQ790" i="1"/>
  <c r="DP790" i="1"/>
  <c r="DO790" i="1"/>
  <c r="DN790" i="1"/>
  <c r="DM790" i="1"/>
  <c r="DL790" i="1"/>
  <c r="DK790" i="1"/>
  <c r="DJ790" i="1"/>
  <c r="DI790" i="1"/>
  <c r="CQ790" i="1"/>
  <c r="DA790" i="1" s="1"/>
  <c r="CP790" i="1"/>
  <c r="CZ790" i="1" s="1"/>
  <c r="BU790" i="1"/>
  <c r="CE790" i="1" s="1"/>
  <c r="BL790" i="1"/>
  <c r="BN790" i="1" s="1"/>
  <c r="BI790" i="1"/>
  <c r="BH790" i="1"/>
  <c r="BG790" i="1"/>
  <c r="BF790" i="1"/>
  <c r="BE790" i="1"/>
  <c r="BD790" i="1"/>
  <c r="BC790" i="1"/>
  <c r="BT790" i="1" s="1"/>
  <c r="CD790" i="1" s="1"/>
  <c r="BB790" i="1"/>
  <c r="BA790" i="1"/>
  <c r="AZ790" i="1"/>
  <c r="AY790" i="1"/>
  <c r="AX790" i="1"/>
  <c r="AW790" i="1"/>
  <c r="AV790" i="1"/>
  <c r="AI790" i="1"/>
  <c r="AJ790" i="1" s="1"/>
  <c r="W790" i="1"/>
  <c r="O790" i="1"/>
  <c r="L790" i="1"/>
  <c r="M790" i="1" s="1"/>
  <c r="F790" i="1"/>
  <c r="H790" i="1" s="1"/>
  <c r="I790" i="1" s="1"/>
  <c r="D790" i="1"/>
  <c r="GG789" i="1"/>
  <c r="GE789" i="1"/>
  <c r="GC789" i="1"/>
  <c r="FZ789" i="1"/>
  <c r="FV789" i="1"/>
  <c r="FR789" i="1"/>
  <c r="FK789" i="1"/>
  <c r="FD789" i="1"/>
  <c r="EW789" i="1"/>
  <c r="EQ789" i="1"/>
  <c r="EP789" i="1"/>
  <c r="EO789" i="1"/>
  <c r="EN789" i="1"/>
  <c r="EM789" i="1"/>
  <c r="EL789" i="1"/>
  <c r="EK789" i="1"/>
  <c r="EJ789" i="1"/>
  <c r="EI789" i="1"/>
  <c r="EH789" i="1"/>
  <c r="EG789" i="1"/>
  <c r="DS789" i="1"/>
  <c r="DR789" i="1"/>
  <c r="DQ789" i="1"/>
  <c r="DP789" i="1"/>
  <c r="DO789" i="1"/>
  <c r="DN789" i="1"/>
  <c r="DM789" i="1"/>
  <c r="DL789" i="1"/>
  <c r="DK789" i="1"/>
  <c r="DJ789" i="1"/>
  <c r="DI789" i="1"/>
  <c r="CT789" i="1"/>
  <c r="DD789" i="1" s="1"/>
  <c r="CS789" i="1"/>
  <c r="DC789" i="1" s="1"/>
  <c r="CL789" i="1"/>
  <c r="CV789" i="1" s="1"/>
  <c r="BP789" i="1"/>
  <c r="BL789" i="1"/>
  <c r="BN789" i="1" s="1"/>
  <c r="BI789" i="1"/>
  <c r="BY789" i="1" s="1"/>
  <c r="CI789" i="1" s="1"/>
  <c r="BH789" i="1"/>
  <c r="BX789" i="1" s="1"/>
  <c r="CH789" i="1" s="1"/>
  <c r="BG789" i="1"/>
  <c r="BW789" i="1" s="1"/>
  <c r="CG789" i="1" s="1"/>
  <c r="BF789" i="1"/>
  <c r="BE789" i="1"/>
  <c r="BD789" i="1"/>
  <c r="CP789" i="1" s="1"/>
  <c r="CZ789" i="1" s="1"/>
  <c r="BC789" i="1"/>
  <c r="BB789" i="1"/>
  <c r="BA789" i="1"/>
  <c r="BQ789" i="1" s="1"/>
  <c r="CA789" i="1" s="1"/>
  <c r="AZ789" i="1"/>
  <c r="BO789" i="1" s="1"/>
  <c r="BZ789" i="1" s="1"/>
  <c r="AY789" i="1"/>
  <c r="AX789" i="1"/>
  <c r="AW789" i="1"/>
  <c r="AV789" i="1"/>
  <c r="AI789" i="1"/>
  <c r="AJ789" i="1" s="1"/>
  <c r="W789" i="1"/>
  <c r="O789" i="1"/>
  <c r="L789" i="1"/>
  <c r="M789" i="1" s="1"/>
  <c r="F789" i="1"/>
  <c r="H789" i="1" s="1"/>
  <c r="I789" i="1" s="1"/>
  <c r="D789" i="1"/>
  <c r="GG788" i="1"/>
  <c r="GE788" i="1"/>
  <c r="GC788" i="1"/>
  <c r="FZ788" i="1"/>
  <c r="FV788" i="1"/>
  <c r="FR788" i="1"/>
  <c r="FK788" i="1"/>
  <c r="FD788" i="1"/>
  <c r="EW788" i="1"/>
  <c r="EQ788" i="1"/>
  <c r="EP788" i="1"/>
  <c r="EO788" i="1"/>
  <c r="EN788" i="1"/>
  <c r="EM788" i="1"/>
  <c r="EL788" i="1"/>
  <c r="EK788" i="1"/>
  <c r="EJ788" i="1"/>
  <c r="EI788" i="1"/>
  <c r="EH788" i="1"/>
  <c r="EG788" i="1"/>
  <c r="DS788" i="1"/>
  <c r="DR788" i="1"/>
  <c r="DQ788" i="1"/>
  <c r="DP788" i="1"/>
  <c r="DO788" i="1"/>
  <c r="DN788" i="1"/>
  <c r="DM788" i="1"/>
  <c r="DL788" i="1"/>
  <c r="DK788" i="1"/>
  <c r="DJ788" i="1"/>
  <c r="DI788" i="1"/>
  <c r="BS788" i="1"/>
  <c r="CC788" i="1" s="1"/>
  <c r="BL788" i="1"/>
  <c r="BN788" i="1" s="1"/>
  <c r="BI788" i="1"/>
  <c r="CU788" i="1" s="1"/>
  <c r="DE788" i="1" s="1"/>
  <c r="BH788" i="1"/>
  <c r="CT788" i="1" s="1"/>
  <c r="DD788" i="1" s="1"/>
  <c r="BG788" i="1"/>
  <c r="BF788" i="1"/>
  <c r="BE788" i="1"/>
  <c r="CQ788" i="1" s="1"/>
  <c r="DA788" i="1" s="1"/>
  <c r="BD788" i="1"/>
  <c r="BC788" i="1"/>
  <c r="BB788" i="1"/>
  <c r="CO788" i="1" s="1"/>
  <c r="CY788" i="1" s="1"/>
  <c r="BA788" i="1"/>
  <c r="CM788" i="1" s="1"/>
  <c r="CW788" i="1" s="1"/>
  <c r="AZ788" i="1"/>
  <c r="BO788" i="1" s="1"/>
  <c r="BZ788" i="1" s="1"/>
  <c r="AY788" i="1"/>
  <c r="AX788" i="1"/>
  <c r="AW788" i="1"/>
  <c r="AV788" i="1"/>
  <c r="AI788" i="1"/>
  <c r="AJ788" i="1" s="1"/>
  <c r="W788" i="1"/>
  <c r="S788" i="1"/>
  <c r="R788" i="1"/>
  <c r="O788" i="1"/>
  <c r="L788" i="1"/>
  <c r="M788" i="1" s="1"/>
  <c r="F788" i="1"/>
  <c r="H788" i="1" s="1"/>
  <c r="I788" i="1" s="1"/>
  <c r="D788" i="1"/>
  <c r="GG787" i="1"/>
  <c r="GE787" i="1"/>
  <c r="GC787" i="1"/>
  <c r="FZ787" i="1"/>
  <c r="FV787" i="1"/>
  <c r="FR787" i="1"/>
  <c r="FK787" i="1"/>
  <c r="FD787" i="1"/>
  <c r="EW787" i="1"/>
  <c r="EQ787" i="1"/>
  <c r="EP787" i="1"/>
  <c r="EO787" i="1"/>
  <c r="EN787" i="1"/>
  <c r="EM787" i="1"/>
  <c r="EL787" i="1"/>
  <c r="EK787" i="1"/>
  <c r="EJ787" i="1"/>
  <c r="EI787" i="1"/>
  <c r="EH787" i="1"/>
  <c r="EG787" i="1"/>
  <c r="DS787" i="1"/>
  <c r="DR787" i="1"/>
  <c r="DQ787" i="1"/>
  <c r="DP787" i="1"/>
  <c r="DO787" i="1"/>
  <c r="DN787" i="1"/>
  <c r="DM787" i="1"/>
  <c r="DL787" i="1"/>
  <c r="DK787" i="1"/>
  <c r="DJ787" i="1"/>
  <c r="DI787" i="1"/>
  <c r="DT787" i="1" s="1"/>
  <c r="DW787" i="1" s="1"/>
  <c r="BR787" i="1"/>
  <c r="CB787" i="1" s="1"/>
  <c r="BL787" i="1"/>
  <c r="BN787" i="1" s="1"/>
  <c r="BI787" i="1"/>
  <c r="BH787" i="1"/>
  <c r="BG787" i="1"/>
  <c r="BF787" i="1"/>
  <c r="BV787" i="1" s="1"/>
  <c r="CF787" i="1" s="1"/>
  <c r="BE787" i="1"/>
  <c r="CR787" i="1" s="1"/>
  <c r="DB787" i="1" s="1"/>
  <c r="BD787" i="1"/>
  <c r="BC787" i="1"/>
  <c r="BS787" i="1" s="1"/>
  <c r="CC787" i="1" s="1"/>
  <c r="BB787" i="1"/>
  <c r="BA787" i="1"/>
  <c r="AZ787" i="1"/>
  <c r="AY787" i="1"/>
  <c r="AX787" i="1" s="1"/>
  <c r="AW787" i="1"/>
  <c r="AV787" i="1"/>
  <c r="AI787" i="1"/>
  <c r="AJ787" i="1" s="1"/>
  <c r="W787" i="1"/>
  <c r="R787" i="1"/>
  <c r="S787" i="1" s="1"/>
  <c r="O787" i="1"/>
  <c r="M787" i="1"/>
  <c r="L787" i="1"/>
  <c r="F787" i="1"/>
  <c r="H787" i="1" s="1"/>
  <c r="I787" i="1" s="1"/>
  <c r="D787" i="1"/>
  <c r="GG786" i="1"/>
  <c r="GE786" i="1"/>
  <c r="GC786" i="1"/>
  <c r="FZ786" i="1"/>
  <c r="FV786" i="1"/>
  <c r="FR786" i="1"/>
  <c r="FK786" i="1"/>
  <c r="FD786" i="1"/>
  <c r="EW786" i="1"/>
  <c r="EQ786" i="1"/>
  <c r="EP786" i="1"/>
  <c r="EO786" i="1"/>
  <c r="EN786" i="1"/>
  <c r="EM786" i="1"/>
  <c r="EL786" i="1"/>
  <c r="EK786" i="1"/>
  <c r="EJ786" i="1"/>
  <c r="EI786" i="1"/>
  <c r="EH786" i="1"/>
  <c r="EG786" i="1"/>
  <c r="DS786" i="1"/>
  <c r="DR786" i="1"/>
  <c r="DQ786" i="1"/>
  <c r="DP786" i="1"/>
  <c r="DO786" i="1"/>
  <c r="DN786" i="1"/>
  <c r="DM786" i="1"/>
  <c r="DL786" i="1"/>
  <c r="DK786" i="1"/>
  <c r="DJ786" i="1"/>
  <c r="DI786" i="1"/>
  <c r="DT786" i="1" s="1"/>
  <c r="CP786" i="1"/>
  <c r="CZ786" i="1" s="1"/>
  <c r="BL786" i="1"/>
  <c r="BN786" i="1" s="1"/>
  <c r="BI786" i="1"/>
  <c r="BH786" i="1"/>
  <c r="BG786" i="1"/>
  <c r="BF786" i="1"/>
  <c r="BV786" i="1" s="1"/>
  <c r="CF786" i="1" s="1"/>
  <c r="BE786" i="1"/>
  <c r="BU786" i="1" s="1"/>
  <c r="CE786" i="1" s="1"/>
  <c r="BD786" i="1"/>
  <c r="CQ786" i="1" s="1"/>
  <c r="DA786" i="1" s="1"/>
  <c r="BC786" i="1"/>
  <c r="BB786" i="1"/>
  <c r="CN786" i="1" s="1"/>
  <c r="CX786" i="1" s="1"/>
  <c r="BA786" i="1"/>
  <c r="AZ786" i="1"/>
  <c r="AY786" i="1"/>
  <c r="AW786" i="1"/>
  <c r="AV786" i="1"/>
  <c r="AI786" i="1"/>
  <c r="AJ786" i="1" s="1"/>
  <c r="W786" i="1"/>
  <c r="R786" i="1"/>
  <c r="S786" i="1" s="1"/>
  <c r="O786" i="1"/>
  <c r="L786" i="1"/>
  <c r="M786" i="1" s="1"/>
  <c r="H786" i="1"/>
  <c r="I786" i="1" s="1"/>
  <c r="F786" i="1"/>
  <c r="D786" i="1"/>
  <c r="GG785" i="1"/>
  <c r="GE785" i="1"/>
  <c r="GC785" i="1"/>
  <c r="FZ785" i="1"/>
  <c r="FV785" i="1"/>
  <c r="FR785" i="1"/>
  <c r="FK785" i="1"/>
  <c r="FD785" i="1"/>
  <c r="EW785" i="1"/>
  <c r="EQ785" i="1"/>
  <c r="EP785" i="1"/>
  <c r="EO785" i="1"/>
  <c r="EN785" i="1"/>
  <c r="EM785" i="1"/>
  <c r="EL785" i="1"/>
  <c r="EK785" i="1"/>
  <c r="EJ785" i="1"/>
  <c r="EI785" i="1"/>
  <c r="EH785" i="1"/>
  <c r="EG785" i="1"/>
  <c r="DS785" i="1"/>
  <c r="DR785" i="1"/>
  <c r="DQ785" i="1"/>
  <c r="DP785" i="1"/>
  <c r="DO785" i="1"/>
  <c r="DN785" i="1"/>
  <c r="DM785" i="1"/>
  <c r="DL785" i="1"/>
  <c r="DK785" i="1"/>
  <c r="DJ785" i="1"/>
  <c r="DI785" i="1"/>
  <c r="CN785" i="1"/>
  <c r="CX785" i="1" s="1"/>
  <c r="BV785" i="1"/>
  <c r="CF785" i="1" s="1"/>
  <c r="BN785" i="1"/>
  <c r="BL785" i="1"/>
  <c r="BI785" i="1"/>
  <c r="BH785" i="1"/>
  <c r="CT785" i="1" s="1"/>
  <c r="DD785" i="1" s="1"/>
  <c r="BG785" i="1"/>
  <c r="BW785" i="1" s="1"/>
  <c r="CG785" i="1" s="1"/>
  <c r="BF785" i="1"/>
  <c r="BE785" i="1"/>
  <c r="BD785" i="1"/>
  <c r="BC785" i="1"/>
  <c r="BB785" i="1"/>
  <c r="BR785" i="1" s="1"/>
  <c r="CB785" i="1" s="1"/>
  <c r="BA785" i="1"/>
  <c r="AZ785" i="1"/>
  <c r="CL785" i="1" s="1"/>
  <c r="CV785" i="1" s="1"/>
  <c r="AY785" i="1"/>
  <c r="BP785" i="1" s="1"/>
  <c r="AW785" i="1"/>
  <c r="AV785" i="1"/>
  <c r="AJ785" i="1"/>
  <c r="AI785" i="1"/>
  <c r="W785" i="1"/>
  <c r="R785" i="1"/>
  <c r="S785" i="1" s="1"/>
  <c r="O785" i="1"/>
  <c r="L785" i="1"/>
  <c r="M785" i="1" s="1"/>
  <c r="F785" i="1"/>
  <c r="H785" i="1" s="1"/>
  <c r="I785" i="1" s="1"/>
  <c r="D785" i="1"/>
  <c r="GG784" i="1"/>
  <c r="GE784" i="1"/>
  <c r="GC784" i="1"/>
  <c r="FZ784" i="1"/>
  <c r="FV784" i="1"/>
  <c r="FR784" i="1"/>
  <c r="FK784" i="1"/>
  <c r="FD784" i="1"/>
  <c r="EW784" i="1"/>
  <c r="EQ784" i="1"/>
  <c r="EP784" i="1"/>
  <c r="EO784" i="1"/>
  <c r="EN784" i="1"/>
  <c r="EM784" i="1"/>
  <c r="EL784" i="1"/>
  <c r="EK784" i="1"/>
  <c r="EJ784" i="1"/>
  <c r="EI784" i="1"/>
  <c r="EH784" i="1"/>
  <c r="EG784" i="1"/>
  <c r="DS784" i="1"/>
  <c r="DR784" i="1"/>
  <c r="DQ784" i="1"/>
  <c r="DP784" i="1"/>
  <c r="DO784" i="1"/>
  <c r="DN784" i="1"/>
  <c r="DM784" i="1"/>
  <c r="DL784" i="1"/>
  <c r="DK784" i="1"/>
  <c r="DJ784" i="1"/>
  <c r="DI784" i="1"/>
  <c r="CQ784" i="1"/>
  <c r="DA784" i="1" s="1"/>
  <c r="CP784" i="1"/>
  <c r="CZ784" i="1" s="1"/>
  <c r="BU784" i="1"/>
  <c r="CE784" i="1" s="1"/>
  <c r="BL784" i="1"/>
  <c r="BN784" i="1" s="1"/>
  <c r="BI784" i="1"/>
  <c r="BH784" i="1"/>
  <c r="BG784" i="1"/>
  <c r="BF784" i="1"/>
  <c r="BE784" i="1"/>
  <c r="BD784" i="1"/>
  <c r="BC784" i="1"/>
  <c r="BT784" i="1" s="1"/>
  <c r="CD784" i="1" s="1"/>
  <c r="BB784" i="1"/>
  <c r="BR784" i="1" s="1"/>
  <c r="CB784" i="1" s="1"/>
  <c r="BA784" i="1"/>
  <c r="AZ784" i="1"/>
  <c r="AY784" i="1"/>
  <c r="AX784" i="1"/>
  <c r="AW784" i="1"/>
  <c r="AV784" i="1"/>
  <c r="AI784" i="1"/>
  <c r="AJ784" i="1" s="1"/>
  <c r="W784" i="1"/>
  <c r="S784" i="1"/>
  <c r="R784" i="1"/>
  <c r="O784" i="1"/>
  <c r="L784" i="1"/>
  <c r="M784" i="1" s="1"/>
  <c r="F784" i="1"/>
  <c r="H784" i="1" s="1"/>
  <c r="I784" i="1" s="1"/>
  <c r="D784" i="1"/>
  <c r="GG783" i="1"/>
  <c r="GE783" i="1"/>
  <c r="GC783" i="1"/>
  <c r="FZ783" i="1"/>
  <c r="FV783" i="1"/>
  <c r="FR783" i="1"/>
  <c r="FK783" i="1"/>
  <c r="FD783" i="1"/>
  <c r="EW783" i="1"/>
  <c r="EQ783" i="1"/>
  <c r="EP783" i="1"/>
  <c r="EO783" i="1"/>
  <c r="EN783" i="1"/>
  <c r="EM783" i="1"/>
  <c r="EL783" i="1"/>
  <c r="EK783" i="1"/>
  <c r="EJ783" i="1"/>
  <c r="EI783" i="1"/>
  <c r="EH783" i="1"/>
  <c r="EG783" i="1"/>
  <c r="DS783" i="1"/>
  <c r="DR783" i="1"/>
  <c r="DQ783" i="1"/>
  <c r="DP783" i="1"/>
  <c r="DO783" i="1"/>
  <c r="DN783" i="1"/>
  <c r="DM783" i="1"/>
  <c r="DL783" i="1"/>
  <c r="DK783" i="1"/>
  <c r="DJ783" i="1"/>
  <c r="DI783" i="1"/>
  <c r="CS783" i="1"/>
  <c r="DC783" i="1" s="1"/>
  <c r="CQ783" i="1"/>
  <c r="DA783" i="1" s="1"/>
  <c r="BU783" i="1"/>
  <c r="CE783" i="1" s="1"/>
  <c r="BL783" i="1"/>
  <c r="BN783" i="1" s="1"/>
  <c r="BI783" i="1"/>
  <c r="BH783" i="1"/>
  <c r="BG783" i="1"/>
  <c r="BW783" i="1" s="1"/>
  <c r="CG783" i="1" s="1"/>
  <c r="BF783" i="1"/>
  <c r="BE783" i="1"/>
  <c r="CR783" i="1" s="1"/>
  <c r="DB783" i="1" s="1"/>
  <c r="BD783" i="1"/>
  <c r="BT783" i="1" s="1"/>
  <c r="CD783" i="1" s="1"/>
  <c r="BC783" i="1"/>
  <c r="BB783" i="1"/>
  <c r="BA783" i="1"/>
  <c r="AZ783" i="1"/>
  <c r="AY783" i="1"/>
  <c r="AX783" i="1"/>
  <c r="AW783" i="1"/>
  <c r="AV783" i="1"/>
  <c r="AI783" i="1"/>
  <c r="AJ783" i="1" s="1"/>
  <c r="W783" i="1"/>
  <c r="O783" i="1"/>
  <c r="L783" i="1"/>
  <c r="M783" i="1" s="1"/>
  <c r="F783" i="1"/>
  <c r="H783" i="1" s="1"/>
  <c r="I783" i="1" s="1"/>
  <c r="D783" i="1"/>
  <c r="GG782" i="1"/>
  <c r="GE782" i="1"/>
  <c r="GC782" i="1"/>
  <c r="FZ782" i="1"/>
  <c r="FV782" i="1"/>
  <c r="FR782" i="1"/>
  <c r="FK782" i="1"/>
  <c r="FD782" i="1"/>
  <c r="EW782" i="1"/>
  <c r="EQ782" i="1"/>
  <c r="EP782" i="1"/>
  <c r="EO782" i="1"/>
  <c r="EN782" i="1"/>
  <c r="EM782" i="1"/>
  <c r="EL782" i="1"/>
  <c r="EK782" i="1"/>
  <c r="EJ782" i="1"/>
  <c r="EI782" i="1"/>
  <c r="EH782" i="1"/>
  <c r="EG782" i="1"/>
  <c r="ER782" i="1" s="1"/>
  <c r="DU782" i="1"/>
  <c r="DS782" i="1"/>
  <c r="DR782" i="1"/>
  <c r="DQ782" i="1"/>
  <c r="DP782" i="1"/>
  <c r="DO782" i="1"/>
  <c r="DN782" i="1"/>
  <c r="DM782" i="1"/>
  <c r="DL782" i="1"/>
  <c r="DK782" i="1"/>
  <c r="DJ782" i="1"/>
  <c r="DI782" i="1"/>
  <c r="CU782" i="1"/>
  <c r="DE782" i="1" s="1"/>
  <c r="CT782" i="1"/>
  <c r="DD782" i="1" s="1"/>
  <c r="CN782" i="1"/>
  <c r="CX782" i="1" s="1"/>
  <c r="BY782" i="1"/>
  <c r="CI782" i="1" s="1"/>
  <c r="BR782" i="1"/>
  <c r="CB782" i="1" s="1"/>
  <c r="BQ782" i="1"/>
  <c r="CA782" i="1" s="1"/>
  <c r="BL782" i="1"/>
  <c r="BN782" i="1" s="1"/>
  <c r="BI782" i="1"/>
  <c r="BH782" i="1"/>
  <c r="BG782" i="1"/>
  <c r="BX782" i="1" s="1"/>
  <c r="CH782" i="1" s="1"/>
  <c r="BF782" i="1"/>
  <c r="BV782" i="1" s="1"/>
  <c r="CF782" i="1" s="1"/>
  <c r="BE782" i="1"/>
  <c r="CQ782" i="1" s="1"/>
  <c r="DA782" i="1" s="1"/>
  <c r="BD782" i="1"/>
  <c r="BC782" i="1"/>
  <c r="BB782" i="1"/>
  <c r="BA782" i="1"/>
  <c r="CM782" i="1" s="1"/>
  <c r="CW782" i="1" s="1"/>
  <c r="AZ782" i="1"/>
  <c r="AY782" i="1"/>
  <c r="BP782" i="1" s="1"/>
  <c r="AX782" i="1"/>
  <c r="AW782" i="1"/>
  <c r="AV782" i="1"/>
  <c r="AI782" i="1"/>
  <c r="AJ782" i="1" s="1"/>
  <c r="W782" i="1"/>
  <c r="O782" i="1"/>
  <c r="L782" i="1"/>
  <c r="M782" i="1" s="1"/>
  <c r="F782" i="1"/>
  <c r="H782" i="1" s="1"/>
  <c r="I782" i="1" s="1"/>
  <c r="D782" i="1"/>
  <c r="GG781" i="1"/>
  <c r="GE781" i="1"/>
  <c r="GC781" i="1"/>
  <c r="FZ781" i="1"/>
  <c r="FV781" i="1"/>
  <c r="FR781" i="1"/>
  <c r="FK781" i="1"/>
  <c r="FD781" i="1"/>
  <c r="EW781" i="1"/>
  <c r="EQ781" i="1"/>
  <c r="EP781" i="1"/>
  <c r="EO781" i="1"/>
  <c r="EN781" i="1"/>
  <c r="EM781" i="1"/>
  <c r="EL781" i="1"/>
  <c r="EK781" i="1"/>
  <c r="EJ781" i="1"/>
  <c r="EI781" i="1"/>
  <c r="EH781" i="1"/>
  <c r="EG781" i="1"/>
  <c r="DS781" i="1"/>
  <c r="DR781" i="1"/>
  <c r="DQ781" i="1"/>
  <c r="DP781" i="1"/>
  <c r="DO781" i="1"/>
  <c r="DN781" i="1"/>
  <c r="DM781" i="1"/>
  <c r="DL781" i="1"/>
  <c r="DK781" i="1"/>
  <c r="DJ781" i="1"/>
  <c r="DI781" i="1"/>
  <c r="CP781" i="1"/>
  <c r="CZ781" i="1" s="1"/>
  <c r="BR781" i="1"/>
  <c r="CB781" i="1" s="1"/>
  <c r="BL781" i="1"/>
  <c r="BN781" i="1" s="1"/>
  <c r="BI781" i="1"/>
  <c r="BH781" i="1"/>
  <c r="BG781" i="1"/>
  <c r="BF781" i="1"/>
  <c r="BE781" i="1"/>
  <c r="BD781" i="1"/>
  <c r="BT781" i="1" s="1"/>
  <c r="CD781" i="1" s="1"/>
  <c r="BC781" i="1"/>
  <c r="BB781" i="1"/>
  <c r="CO781" i="1" s="1"/>
  <c r="CY781" i="1" s="1"/>
  <c r="BA781" i="1"/>
  <c r="AZ781" i="1"/>
  <c r="AY781" i="1"/>
  <c r="AX781" i="1" s="1"/>
  <c r="AW781" i="1"/>
  <c r="AV781" i="1"/>
  <c r="AJ781" i="1"/>
  <c r="AI781" i="1"/>
  <c r="W781" i="1"/>
  <c r="O781" i="1"/>
  <c r="M781" i="1"/>
  <c r="L781" i="1"/>
  <c r="F781" i="1"/>
  <c r="H781" i="1" s="1"/>
  <c r="I781" i="1" s="1"/>
  <c r="D781" i="1"/>
  <c r="GG780" i="1"/>
  <c r="GE780" i="1"/>
  <c r="GC780" i="1"/>
  <c r="FZ780" i="1"/>
  <c r="FV780" i="1"/>
  <c r="FR780" i="1"/>
  <c r="FK780" i="1"/>
  <c r="FD780" i="1"/>
  <c r="EW780" i="1"/>
  <c r="EQ780" i="1"/>
  <c r="EP780" i="1"/>
  <c r="EO780" i="1"/>
  <c r="EN780" i="1"/>
  <c r="EM780" i="1"/>
  <c r="EL780" i="1"/>
  <c r="EK780" i="1"/>
  <c r="EJ780" i="1"/>
  <c r="EI780" i="1"/>
  <c r="EH780" i="1"/>
  <c r="EG780" i="1"/>
  <c r="DS780" i="1"/>
  <c r="DR780" i="1"/>
  <c r="DQ780" i="1"/>
  <c r="DP780" i="1"/>
  <c r="DO780" i="1"/>
  <c r="DN780" i="1"/>
  <c r="DM780" i="1"/>
  <c r="DL780" i="1"/>
  <c r="DK780" i="1"/>
  <c r="DJ780" i="1"/>
  <c r="DI780" i="1"/>
  <c r="CN780" i="1"/>
  <c r="CX780" i="1" s="1"/>
  <c r="BL780" i="1"/>
  <c r="BN780" i="1" s="1"/>
  <c r="BI780" i="1"/>
  <c r="BH780" i="1"/>
  <c r="BX780" i="1" s="1"/>
  <c r="CH780" i="1" s="1"/>
  <c r="BG780" i="1"/>
  <c r="BF780" i="1"/>
  <c r="BE780" i="1"/>
  <c r="BD780" i="1"/>
  <c r="CQ780" i="1" s="1"/>
  <c r="DA780" i="1" s="1"/>
  <c r="BC780" i="1"/>
  <c r="BB780" i="1"/>
  <c r="BA780" i="1"/>
  <c r="AZ780" i="1"/>
  <c r="AY780" i="1"/>
  <c r="BP780" i="1" s="1"/>
  <c r="AX780" i="1"/>
  <c r="AW780" i="1"/>
  <c r="AV780" i="1"/>
  <c r="AI780" i="1"/>
  <c r="AJ780" i="1" s="1"/>
  <c r="W780" i="1"/>
  <c r="R780" i="1"/>
  <c r="S780" i="1" s="1"/>
  <c r="O780" i="1"/>
  <c r="M780" i="1"/>
  <c r="L780" i="1"/>
  <c r="F780" i="1"/>
  <c r="H780" i="1" s="1"/>
  <c r="I780" i="1" s="1"/>
  <c r="D780" i="1"/>
  <c r="GG779" i="1"/>
  <c r="GE779" i="1"/>
  <c r="GC779" i="1"/>
  <c r="FZ779" i="1"/>
  <c r="FV779" i="1"/>
  <c r="FR779" i="1"/>
  <c r="FK779" i="1"/>
  <c r="FD779" i="1"/>
  <c r="EW779" i="1"/>
  <c r="EQ779" i="1"/>
  <c r="EP779" i="1"/>
  <c r="EO779" i="1"/>
  <c r="EN779" i="1"/>
  <c r="EM779" i="1"/>
  <c r="EL779" i="1"/>
  <c r="EK779" i="1"/>
  <c r="EJ779" i="1"/>
  <c r="EI779" i="1"/>
  <c r="EH779" i="1"/>
  <c r="EG779" i="1"/>
  <c r="DS779" i="1"/>
  <c r="DR779" i="1"/>
  <c r="DQ779" i="1"/>
  <c r="DP779" i="1"/>
  <c r="DO779" i="1"/>
  <c r="DN779" i="1"/>
  <c r="DM779" i="1"/>
  <c r="DL779" i="1"/>
  <c r="DK779" i="1"/>
  <c r="DJ779" i="1"/>
  <c r="DI779" i="1"/>
  <c r="CO779" i="1"/>
  <c r="CY779" i="1" s="1"/>
  <c r="BR779" i="1"/>
  <c r="CB779" i="1" s="1"/>
  <c r="BL779" i="1"/>
  <c r="BN779" i="1" s="1"/>
  <c r="BI779" i="1"/>
  <c r="BY779" i="1" s="1"/>
  <c r="CI779" i="1" s="1"/>
  <c r="BH779" i="1"/>
  <c r="BX779" i="1" s="1"/>
  <c r="CH779" i="1" s="1"/>
  <c r="BG779" i="1"/>
  <c r="BW779" i="1" s="1"/>
  <c r="CG779" i="1" s="1"/>
  <c r="BF779" i="1"/>
  <c r="BE779" i="1"/>
  <c r="BD779" i="1"/>
  <c r="BC779" i="1"/>
  <c r="BS779" i="1" s="1"/>
  <c r="CC779" i="1" s="1"/>
  <c r="BB779" i="1"/>
  <c r="BA779" i="1"/>
  <c r="AZ779" i="1"/>
  <c r="BQ779" i="1" s="1"/>
  <c r="CA779" i="1" s="1"/>
  <c r="AY779" i="1"/>
  <c r="AW779" i="1"/>
  <c r="AV779" i="1"/>
  <c r="AI779" i="1"/>
  <c r="AJ779" i="1" s="1"/>
  <c r="W779" i="1"/>
  <c r="S779" i="1"/>
  <c r="R779" i="1"/>
  <c r="O779" i="1"/>
  <c r="L779" i="1"/>
  <c r="M779" i="1" s="1"/>
  <c r="F779" i="1"/>
  <c r="H779" i="1" s="1"/>
  <c r="I779" i="1" s="1"/>
  <c r="D779" i="1"/>
  <c r="GG778" i="1"/>
  <c r="GE778" i="1"/>
  <c r="GC778" i="1"/>
  <c r="FZ778" i="1"/>
  <c r="FV778" i="1"/>
  <c r="FR778" i="1"/>
  <c r="FK778" i="1"/>
  <c r="FD778" i="1"/>
  <c r="EW778" i="1"/>
  <c r="EQ778" i="1"/>
  <c r="EP778" i="1"/>
  <c r="EO778" i="1"/>
  <c r="EN778" i="1"/>
  <c r="EM778" i="1"/>
  <c r="EL778" i="1"/>
  <c r="EK778" i="1"/>
  <c r="EJ778" i="1"/>
  <c r="EI778" i="1"/>
  <c r="EH778" i="1"/>
  <c r="EG778" i="1"/>
  <c r="DS778" i="1"/>
  <c r="DR778" i="1"/>
  <c r="DQ778" i="1"/>
  <c r="DP778" i="1"/>
  <c r="DO778" i="1"/>
  <c r="DN778" i="1"/>
  <c r="DM778" i="1"/>
  <c r="DL778" i="1"/>
  <c r="DK778" i="1"/>
  <c r="DJ778" i="1"/>
  <c r="DI778" i="1"/>
  <c r="CN778" i="1"/>
  <c r="CX778" i="1" s="1"/>
  <c r="BN778" i="1"/>
  <c r="BL778" i="1"/>
  <c r="BI778" i="1"/>
  <c r="BH778" i="1"/>
  <c r="BG778" i="1"/>
  <c r="BF778" i="1"/>
  <c r="BE778" i="1"/>
  <c r="BD778" i="1"/>
  <c r="BC778" i="1"/>
  <c r="CO778" i="1" s="1"/>
  <c r="CY778" i="1" s="1"/>
  <c r="BB778" i="1"/>
  <c r="BA778" i="1"/>
  <c r="AZ778" i="1"/>
  <c r="AY778" i="1"/>
  <c r="AX778" i="1"/>
  <c r="AW778" i="1"/>
  <c r="AV778" i="1"/>
  <c r="AJ778" i="1"/>
  <c r="AI778" i="1"/>
  <c r="W778" i="1"/>
  <c r="S778" i="1"/>
  <c r="R778" i="1"/>
  <c r="O778" i="1"/>
  <c r="L778" i="1"/>
  <c r="M778" i="1" s="1"/>
  <c r="F778" i="1"/>
  <c r="H778" i="1" s="1"/>
  <c r="I778" i="1" s="1"/>
  <c r="D778" i="1"/>
  <c r="GG777" i="1"/>
  <c r="GE777" i="1"/>
  <c r="GC777" i="1"/>
  <c r="FZ777" i="1"/>
  <c r="FV777" i="1"/>
  <c r="FR777" i="1"/>
  <c r="FK777" i="1"/>
  <c r="FD777" i="1"/>
  <c r="EW777" i="1"/>
  <c r="EQ777" i="1"/>
  <c r="EP777" i="1"/>
  <c r="EO777" i="1"/>
  <c r="EN777" i="1"/>
  <c r="EM777" i="1"/>
  <c r="EL777" i="1"/>
  <c r="EK777" i="1"/>
  <c r="EJ777" i="1"/>
  <c r="EI777" i="1"/>
  <c r="EH777" i="1"/>
  <c r="EG777" i="1"/>
  <c r="DS777" i="1"/>
  <c r="DR777" i="1"/>
  <c r="DQ777" i="1"/>
  <c r="DP777" i="1"/>
  <c r="DO777" i="1"/>
  <c r="DN777" i="1"/>
  <c r="DM777" i="1"/>
  <c r="DL777" i="1"/>
  <c r="DK777" i="1"/>
  <c r="DJ777" i="1"/>
  <c r="DI777" i="1"/>
  <c r="CL777" i="1"/>
  <c r="CV777" i="1" s="1"/>
  <c r="BV777" i="1"/>
  <c r="CF777" i="1" s="1"/>
  <c r="BL777" i="1"/>
  <c r="BN777" i="1" s="1"/>
  <c r="BI777" i="1"/>
  <c r="BY777" i="1" s="1"/>
  <c r="CI777" i="1" s="1"/>
  <c r="BH777" i="1"/>
  <c r="BX777" i="1" s="1"/>
  <c r="CH777" i="1" s="1"/>
  <c r="BG777" i="1"/>
  <c r="CS777" i="1" s="1"/>
  <c r="DC777" i="1" s="1"/>
  <c r="BF777" i="1"/>
  <c r="BE777" i="1"/>
  <c r="BU777" i="1" s="1"/>
  <c r="CE777" i="1" s="1"/>
  <c r="BD777" i="1"/>
  <c r="BT777" i="1" s="1"/>
  <c r="CD777" i="1" s="1"/>
  <c r="BC777" i="1"/>
  <c r="BB777" i="1"/>
  <c r="BA777" i="1"/>
  <c r="AZ777" i="1"/>
  <c r="AY777" i="1"/>
  <c r="AX777" i="1" s="1"/>
  <c r="AW777" i="1"/>
  <c r="AV777" i="1"/>
  <c r="AI777" i="1"/>
  <c r="AJ777" i="1" s="1"/>
  <c r="W777" i="1"/>
  <c r="O777" i="1"/>
  <c r="M777" i="1"/>
  <c r="L777" i="1"/>
  <c r="F777" i="1"/>
  <c r="H777" i="1" s="1"/>
  <c r="I777" i="1" s="1"/>
  <c r="D777" i="1"/>
  <c r="GG776" i="1"/>
  <c r="GE776" i="1"/>
  <c r="GC776" i="1"/>
  <c r="FZ776" i="1"/>
  <c r="FV776" i="1"/>
  <c r="FR776" i="1"/>
  <c r="FK776" i="1"/>
  <c r="FD776" i="1"/>
  <c r="EW776" i="1"/>
  <c r="EQ776" i="1"/>
  <c r="EP776" i="1"/>
  <c r="EO776" i="1"/>
  <c r="EN776" i="1"/>
  <c r="EM776" i="1"/>
  <c r="EL776" i="1"/>
  <c r="EK776" i="1"/>
  <c r="EJ776" i="1"/>
  <c r="EI776" i="1"/>
  <c r="EH776" i="1"/>
  <c r="EG776" i="1"/>
  <c r="DS776" i="1"/>
  <c r="DR776" i="1"/>
  <c r="DQ776" i="1"/>
  <c r="DP776" i="1"/>
  <c r="DO776" i="1"/>
  <c r="DN776" i="1"/>
  <c r="DM776" i="1"/>
  <c r="DL776" i="1"/>
  <c r="DK776" i="1"/>
  <c r="DJ776" i="1"/>
  <c r="DI776" i="1"/>
  <c r="BL776" i="1"/>
  <c r="BN776" i="1" s="1"/>
  <c r="BI776" i="1"/>
  <c r="BH776" i="1"/>
  <c r="CT776" i="1" s="1"/>
  <c r="DD776" i="1" s="1"/>
  <c r="BG776" i="1"/>
  <c r="BF776" i="1"/>
  <c r="CR776" i="1" s="1"/>
  <c r="DB776" i="1" s="1"/>
  <c r="BE776" i="1"/>
  <c r="CQ776" i="1" s="1"/>
  <c r="DA776" i="1" s="1"/>
  <c r="BD776" i="1"/>
  <c r="BC776" i="1"/>
  <c r="BB776" i="1"/>
  <c r="BA776" i="1"/>
  <c r="BP776" i="1" s="1"/>
  <c r="AZ776" i="1"/>
  <c r="AY776" i="1"/>
  <c r="AX776" i="1"/>
  <c r="AW776" i="1"/>
  <c r="AV776" i="1"/>
  <c r="AI776" i="1"/>
  <c r="AJ776" i="1" s="1"/>
  <c r="W776" i="1"/>
  <c r="S776" i="1"/>
  <c r="R776" i="1"/>
  <c r="O776" i="1"/>
  <c r="M776" i="1"/>
  <c r="L776" i="1"/>
  <c r="F776" i="1"/>
  <c r="H776" i="1" s="1"/>
  <c r="I776" i="1" s="1"/>
  <c r="D776" i="1"/>
  <c r="GG775" i="1"/>
  <c r="GE775" i="1"/>
  <c r="GC775" i="1"/>
  <c r="FZ775" i="1"/>
  <c r="FV775" i="1"/>
  <c r="FR775" i="1"/>
  <c r="FK775" i="1"/>
  <c r="FD775" i="1"/>
  <c r="EW775" i="1"/>
  <c r="EQ775" i="1"/>
  <c r="EP775" i="1"/>
  <c r="EO775" i="1"/>
  <c r="EN775" i="1"/>
  <c r="EM775" i="1"/>
  <c r="EL775" i="1"/>
  <c r="EK775" i="1"/>
  <c r="EJ775" i="1"/>
  <c r="EI775" i="1"/>
  <c r="EH775" i="1"/>
  <c r="EG775" i="1"/>
  <c r="DS775" i="1"/>
  <c r="DR775" i="1"/>
  <c r="DQ775" i="1"/>
  <c r="DP775" i="1"/>
  <c r="DO775" i="1"/>
  <c r="DN775" i="1"/>
  <c r="DM775" i="1"/>
  <c r="DL775" i="1"/>
  <c r="DK775" i="1"/>
  <c r="DJ775" i="1"/>
  <c r="DI775" i="1"/>
  <c r="CQ775" i="1"/>
  <c r="DA775" i="1" s="1"/>
  <c r="BS775" i="1"/>
  <c r="CC775" i="1" s="1"/>
  <c r="BN775" i="1"/>
  <c r="BL775" i="1"/>
  <c r="BI775" i="1"/>
  <c r="BH775" i="1"/>
  <c r="BG775" i="1"/>
  <c r="BF775" i="1"/>
  <c r="BE775" i="1"/>
  <c r="BV775" i="1" s="1"/>
  <c r="CF775" i="1" s="1"/>
  <c r="BD775" i="1"/>
  <c r="BC775" i="1"/>
  <c r="CO775" i="1" s="1"/>
  <c r="CY775" i="1" s="1"/>
  <c r="BB775" i="1"/>
  <c r="BR775" i="1" s="1"/>
  <c r="CB775" i="1" s="1"/>
  <c r="BA775" i="1"/>
  <c r="AZ775" i="1"/>
  <c r="AY775" i="1"/>
  <c r="AW775" i="1"/>
  <c r="AV775" i="1"/>
  <c r="AJ775" i="1"/>
  <c r="AI775" i="1"/>
  <c r="W775" i="1"/>
  <c r="O775" i="1"/>
  <c r="L775" i="1"/>
  <c r="M775" i="1" s="1"/>
  <c r="F775" i="1"/>
  <c r="H775" i="1" s="1"/>
  <c r="I775" i="1" s="1"/>
  <c r="D775" i="1"/>
  <c r="GG774" i="1"/>
  <c r="GE774" i="1"/>
  <c r="GC774" i="1"/>
  <c r="FZ774" i="1"/>
  <c r="FV774" i="1"/>
  <c r="FR774" i="1"/>
  <c r="FK774" i="1"/>
  <c r="FD774" i="1"/>
  <c r="EW774" i="1"/>
  <c r="EQ774" i="1"/>
  <c r="EP774" i="1"/>
  <c r="EO774" i="1"/>
  <c r="EN774" i="1"/>
  <c r="EM774" i="1"/>
  <c r="EL774" i="1"/>
  <c r="EK774" i="1"/>
  <c r="EJ774" i="1"/>
  <c r="EI774" i="1"/>
  <c r="EH774" i="1"/>
  <c r="EG774" i="1"/>
  <c r="DS774" i="1"/>
  <c r="DR774" i="1"/>
  <c r="DQ774" i="1"/>
  <c r="DP774" i="1"/>
  <c r="DO774" i="1"/>
  <c r="DN774" i="1"/>
  <c r="DM774" i="1"/>
  <c r="DL774" i="1"/>
  <c r="DK774" i="1"/>
  <c r="DJ774" i="1"/>
  <c r="DI774" i="1"/>
  <c r="CQ774" i="1"/>
  <c r="DA774" i="1" s="1"/>
  <c r="BS774" i="1"/>
  <c r="CC774" i="1" s="1"/>
  <c r="BL774" i="1"/>
  <c r="BN774" i="1" s="1"/>
  <c r="BI774" i="1"/>
  <c r="CU774" i="1" s="1"/>
  <c r="DE774" i="1" s="1"/>
  <c r="BH774" i="1"/>
  <c r="BG774" i="1"/>
  <c r="BF774" i="1"/>
  <c r="BE774" i="1"/>
  <c r="BV774" i="1" s="1"/>
  <c r="CF774" i="1" s="1"/>
  <c r="BD774" i="1"/>
  <c r="CP774" i="1" s="1"/>
  <c r="CZ774" i="1" s="1"/>
  <c r="BC774" i="1"/>
  <c r="BB774" i="1"/>
  <c r="BA774" i="1"/>
  <c r="AZ774" i="1"/>
  <c r="AY774" i="1"/>
  <c r="AX774" i="1" s="1"/>
  <c r="AW774" i="1"/>
  <c r="AV774" i="1"/>
  <c r="AI774" i="1"/>
  <c r="AJ774" i="1" s="1"/>
  <c r="W774" i="1"/>
  <c r="O774" i="1"/>
  <c r="L774" i="1"/>
  <c r="M774" i="1" s="1"/>
  <c r="F774" i="1"/>
  <c r="H774" i="1" s="1"/>
  <c r="I774" i="1" s="1"/>
  <c r="D774" i="1"/>
  <c r="GG773" i="1"/>
  <c r="GE773" i="1"/>
  <c r="GC773" i="1"/>
  <c r="FZ773" i="1"/>
  <c r="FV773" i="1"/>
  <c r="FR773" i="1"/>
  <c r="FK773" i="1"/>
  <c r="FD773" i="1"/>
  <c r="EW773" i="1"/>
  <c r="EQ773" i="1"/>
  <c r="EP773" i="1"/>
  <c r="EO773" i="1"/>
  <c r="EN773" i="1"/>
  <c r="EM773" i="1"/>
  <c r="EL773" i="1"/>
  <c r="EK773" i="1"/>
  <c r="EJ773" i="1"/>
  <c r="EI773" i="1"/>
  <c r="EH773" i="1"/>
  <c r="EG773" i="1"/>
  <c r="DS773" i="1"/>
  <c r="DR773" i="1"/>
  <c r="DQ773" i="1"/>
  <c r="DP773" i="1"/>
  <c r="DO773" i="1"/>
  <c r="DN773" i="1"/>
  <c r="DM773" i="1"/>
  <c r="DL773" i="1"/>
  <c r="DK773" i="1"/>
  <c r="DJ773" i="1"/>
  <c r="DI773" i="1"/>
  <c r="CO773" i="1"/>
  <c r="CY773" i="1" s="1"/>
  <c r="BN773" i="1"/>
  <c r="BL773" i="1"/>
  <c r="BI773" i="1"/>
  <c r="BH773" i="1"/>
  <c r="BG773" i="1"/>
  <c r="BF773" i="1"/>
  <c r="BE773" i="1"/>
  <c r="BD773" i="1"/>
  <c r="BU773" i="1" s="1"/>
  <c r="CE773" i="1" s="1"/>
  <c r="BC773" i="1"/>
  <c r="BB773" i="1"/>
  <c r="BA773" i="1"/>
  <c r="AZ773" i="1"/>
  <c r="AY773" i="1"/>
  <c r="AX773" i="1"/>
  <c r="AW773" i="1"/>
  <c r="AV773" i="1"/>
  <c r="AJ773" i="1"/>
  <c r="AI773" i="1"/>
  <c r="W773" i="1"/>
  <c r="R773" i="1"/>
  <c r="S773" i="1" s="1"/>
  <c r="O773" i="1"/>
  <c r="L773" i="1"/>
  <c r="M773" i="1" s="1"/>
  <c r="F773" i="1"/>
  <c r="H773" i="1" s="1"/>
  <c r="I773" i="1" s="1"/>
  <c r="D773" i="1"/>
  <c r="GG772" i="1"/>
  <c r="GE772" i="1"/>
  <c r="GC772" i="1"/>
  <c r="FZ772" i="1"/>
  <c r="FV772" i="1"/>
  <c r="FR772" i="1"/>
  <c r="FK772" i="1"/>
  <c r="FD772" i="1"/>
  <c r="EW772" i="1"/>
  <c r="EQ772" i="1"/>
  <c r="EP772" i="1"/>
  <c r="EO772" i="1"/>
  <c r="EN772" i="1"/>
  <c r="EM772" i="1"/>
  <c r="EL772" i="1"/>
  <c r="EK772" i="1"/>
  <c r="EJ772" i="1"/>
  <c r="EI772" i="1"/>
  <c r="EH772" i="1"/>
  <c r="EG772" i="1"/>
  <c r="DS772" i="1"/>
  <c r="DR772" i="1"/>
  <c r="DQ772" i="1"/>
  <c r="DP772" i="1"/>
  <c r="DO772" i="1"/>
  <c r="DN772" i="1"/>
  <c r="DM772" i="1"/>
  <c r="DL772" i="1"/>
  <c r="DK772" i="1"/>
  <c r="DJ772" i="1"/>
  <c r="DI772" i="1"/>
  <c r="BL772" i="1"/>
  <c r="BN772" i="1" s="1"/>
  <c r="BI772" i="1"/>
  <c r="BH772" i="1"/>
  <c r="BG772" i="1"/>
  <c r="BF772" i="1"/>
  <c r="BW772" i="1" s="1"/>
  <c r="CG772" i="1" s="1"/>
  <c r="BE772" i="1"/>
  <c r="CQ772" i="1" s="1"/>
  <c r="DA772" i="1" s="1"/>
  <c r="BD772" i="1"/>
  <c r="BC772" i="1"/>
  <c r="BB772" i="1"/>
  <c r="BA772" i="1"/>
  <c r="AZ772" i="1"/>
  <c r="BO772" i="1" s="1"/>
  <c r="BZ772" i="1" s="1"/>
  <c r="AY772" i="1"/>
  <c r="AX772" i="1"/>
  <c r="AW772" i="1"/>
  <c r="AV772" i="1"/>
  <c r="AI772" i="1"/>
  <c r="AJ772" i="1" s="1"/>
  <c r="W772" i="1"/>
  <c r="O772" i="1"/>
  <c r="L772" i="1"/>
  <c r="M772" i="1" s="1"/>
  <c r="F772" i="1"/>
  <c r="H772" i="1" s="1"/>
  <c r="I772" i="1" s="1"/>
  <c r="D772" i="1"/>
  <c r="GG771" i="1"/>
  <c r="GE771" i="1"/>
  <c r="GC771" i="1"/>
  <c r="FZ771" i="1"/>
  <c r="FV771" i="1"/>
  <c r="FR771" i="1"/>
  <c r="FK771" i="1"/>
  <c r="FD771" i="1"/>
  <c r="EW771" i="1"/>
  <c r="EQ771" i="1"/>
  <c r="EP771" i="1"/>
  <c r="EO771" i="1"/>
  <c r="EN771" i="1"/>
  <c r="EM771" i="1"/>
  <c r="EL771" i="1"/>
  <c r="EK771" i="1"/>
  <c r="EJ771" i="1"/>
  <c r="EI771" i="1"/>
  <c r="EH771" i="1"/>
  <c r="EG771" i="1"/>
  <c r="DS771" i="1"/>
  <c r="DR771" i="1"/>
  <c r="DQ771" i="1"/>
  <c r="DP771" i="1"/>
  <c r="DO771" i="1"/>
  <c r="DN771" i="1"/>
  <c r="DM771" i="1"/>
  <c r="DL771" i="1"/>
  <c r="DK771" i="1"/>
  <c r="DJ771" i="1"/>
  <c r="DI771" i="1"/>
  <c r="BV771" i="1"/>
  <c r="CF771" i="1" s="1"/>
  <c r="BL771" i="1"/>
  <c r="BN771" i="1" s="1"/>
  <c r="BI771" i="1"/>
  <c r="BH771" i="1"/>
  <c r="BY771" i="1" s="1"/>
  <c r="CI771" i="1" s="1"/>
  <c r="BG771" i="1"/>
  <c r="CS771" i="1" s="1"/>
  <c r="DC771" i="1" s="1"/>
  <c r="BF771" i="1"/>
  <c r="BE771" i="1"/>
  <c r="BD771" i="1"/>
  <c r="BC771" i="1"/>
  <c r="BB771" i="1"/>
  <c r="BR771" i="1" s="1"/>
  <c r="CB771" i="1" s="1"/>
  <c r="BA771" i="1"/>
  <c r="AZ771" i="1"/>
  <c r="BQ771" i="1" s="1"/>
  <c r="CA771" i="1" s="1"/>
  <c r="AY771" i="1"/>
  <c r="AX771" i="1" s="1"/>
  <c r="AV771" i="1"/>
  <c r="AI771" i="1"/>
  <c r="AJ771" i="1" s="1"/>
  <c r="W771" i="1"/>
  <c r="O771" i="1"/>
  <c r="F771" i="1"/>
  <c r="H771" i="1" s="1"/>
  <c r="I771" i="1" s="1"/>
  <c r="D771" i="1"/>
  <c r="GG770" i="1"/>
  <c r="GE770" i="1"/>
  <c r="GC770" i="1"/>
  <c r="FZ770" i="1"/>
  <c r="FV770" i="1"/>
  <c r="FR770" i="1"/>
  <c r="FK770" i="1"/>
  <c r="FD770" i="1"/>
  <c r="EW770" i="1"/>
  <c r="EQ770" i="1"/>
  <c r="EP770" i="1"/>
  <c r="EO770" i="1"/>
  <c r="EN770" i="1"/>
  <c r="EM770" i="1"/>
  <c r="EL770" i="1"/>
  <c r="EK770" i="1"/>
  <c r="EJ770" i="1"/>
  <c r="EI770" i="1"/>
  <c r="EH770" i="1"/>
  <c r="EG770" i="1"/>
  <c r="DS770" i="1"/>
  <c r="DR770" i="1"/>
  <c r="DQ770" i="1"/>
  <c r="DP770" i="1"/>
  <c r="DO770" i="1"/>
  <c r="DN770" i="1"/>
  <c r="DM770" i="1"/>
  <c r="DL770" i="1"/>
  <c r="DK770" i="1"/>
  <c r="DJ770" i="1"/>
  <c r="DI770" i="1"/>
  <c r="CQ770" i="1"/>
  <c r="DA770" i="1" s="1"/>
  <c r="BN770" i="1"/>
  <c r="BL770" i="1"/>
  <c r="BI770" i="1"/>
  <c r="CU770" i="1" s="1"/>
  <c r="DE770" i="1" s="1"/>
  <c r="BH770" i="1"/>
  <c r="BG770" i="1"/>
  <c r="CS770" i="1" s="1"/>
  <c r="DC770" i="1" s="1"/>
  <c r="BF770" i="1"/>
  <c r="CR770" i="1" s="1"/>
  <c r="DB770" i="1" s="1"/>
  <c r="BE770" i="1"/>
  <c r="BD770" i="1"/>
  <c r="BC770" i="1"/>
  <c r="BB770" i="1"/>
  <c r="BA770" i="1"/>
  <c r="CN770" i="1" s="1"/>
  <c r="CX770" i="1" s="1"/>
  <c r="AZ770" i="1"/>
  <c r="CL770" i="1" s="1"/>
  <c r="CV770" i="1" s="1"/>
  <c r="AY770" i="1"/>
  <c r="AX770" i="1" s="1"/>
  <c r="AW770" i="1"/>
  <c r="AV770" i="1"/>
  <c r="AJ770" i="1"/>
  <c r="AI770" i="1"/>
  <c r="W770" i="1"/>
  <c r="R770" i="1"/>
  <c r="S770" i="1" s="1"/>
  <c r="O770" i="1"/>
  <c r="L770" i="1"/>
  <c r="M770" i="1" s="1"/>
  <c r="F770" i="1"/>
  <c r="H770" i="1" s="1"/>
  <c r="I770" i="1" s="1"/>
  <c r="D770" i="1"/>
  <c r="GG769" i="1"/>
  <c r="GE769" i="1"/>
  <c r="GC769" i="1"/>
  <c r="FZ769" i="1"/>
  <c r="FV769" i="1"/>
  <c r="FR769" i="1"/>
  <c r="FK769" i="1"/>
  <c r="FD769" i="1"/>
  <c r="EW769" i="1"/>
  <c r="EQ769" i="1"/>
  <c r="EP769" i="1"/>
  <c r="EO769" i="1"/>
  <c r="EN769" i="1"/>
  <c r="EM769" i="1"/>
  <c r="EL769" i="1"/>
  <c r="EK769" i="1"/>
  <c r="EJ769" i="1"/>
  <c r="EI769" i="1"/>
  <c r="EH769" i="1"/>
  <c r="EG769" i="1"/>
  <c r="DS769" i="1"/>
  <c r="DR769" i="1"/>
  <c r="DQ769" i="1"/>
  <c r="DP769" i="1"/>
  <c r="DO769" i="1"/>
  <c r="DN769" i="1"/>
  <c r="DM769" i="1"/>
  <c r="DL769" i="1"/>
  <c r="DK769" i="1"/>
  <c r="DJ769" i="1"/>
  <c r="DI769" i="1"/>
  <c r="CQ769" i="1"/>
  <c r="DA769" i="1" s="1"/>
  <c r="BS769" i="1"/>
  <c r="CC769" i="1" s="1"/>
  <c r="BN769" i="1"/>
  <c r="BL769" i="1"/>
  <c r="BI769" i="1"/>
  <c r="BH769" i="1"/>
  <c r="BG769" i="1"/>
  <c r="BW769" i="1" s="1"/>
  <c r="CG769" i="1" s="1"/>
  <c r="BF769" i="1"/>
  <c r="BE769" i="1"/>
  <c r="BV769" i="1" s="1"/>
  <c r="CF769" i="1" s="1"/>
  <c r="BD769" i="1"/>
  <c r="BC769" i="1"/>
  <c r="CO769" i="1" s="1"/>
  <c r="CY769" i="1" s="1"/>
  <c r="BB769" i="1"/>
  <c r="BR769" i="1" s="1"/>
  <c r="CB769" i="1" s="1"/>
  <c r="BA769" i="1"/>
  <c r="AZ769" i="1"/>
  <c r="AY769" i="1"/>
  <c r="AW769" i="1"/>
  <c r="AV769" i="1"/>
  <c r="AJ769" i="1"/>
  <c r="AI769" i="1"/>
  <c r="W769" i="1"/>
  <c r="O769" i="1"/>
  <c r="L769" i="1"/>
  <c r="M769" i="1" s="1"/>
  <c r="F769" i="1"/>
  <c r="H769" i="1" s="1"/>
  <c r="I769" i="1" s="1"/>
  <c r="D769" i="1"/>
  <c r="GG768" i="1"/>
  <c r="GE768" i="1"/>
  <c r="GC768" i="1"/>
  <c r="FZ768" i="1"/>
  <c r="FV768" i="1"/>
  <c r="FR768" i="1"/>
  <c r="FK768" i="1"/>
  <c r="FD768" i="1"/>
  <c r="EW768" i="1"/>
  <c r="EQ768" i="1"/>
  <c r="EP768" i="1"/>
  <c r="EO768" i="1"/>
  <c r="EN768" i="1"/>
  <c r="EM768" i="1"/>
  <c r="EL768" i="1"/>
  <c r="EK768" i="1"/>
  <c r="EJ768" i="1"/>
  <c r="EI768" i="1"/>
  <c r="EH768" i="1"/>
  <c r="EG768" i="1"/>
  <c r="DS768" i="1"/>
  <c r="DR768" i="1"/>
  <c r="DQ768" i="1"/>
  <c r="DP768" i="1"/>
  <c r="DO768" i="1"/>
  <c r="DN768" i="1"/>
  <c r="DM768" i="1"/>
  <c r="DL768" i="1"/>
  <c r="DK768" i="1"/>
  <c r="DJ768" i="1"/>
  <c r="DI768" i="1"/>
  <c r="BL768" i="1"/>
  <c r="BN768" i="1" s="1"/>
  <c r="BI768" i="1"/>
  <c r="CU768" i="1" s="1"/>
  <c r="DE768" i="1" s="1"/>
  <c r="BH768" i="1"/>
  <c r="BG768" i="1"/>
  <c r="BW768" i="1" s="1"/>
  <c r="CG768" i="1" s="1"/>
  <c r="BF768" i="1"/>
  <c r="BE768" i="1"/>
  <c r="BU768" i="1" s="1"/>
  <c r="CE768" i="1" s="1"/>
  <c r="BD768" i="1"/>
  <c r="BT768" i="1" s="1"/>
  <c r="CD768" i="1" s="1"/>
  <c r="BC768" i="1"/>
  <c r="BB768" i="1"/>
  <c r="BA768" i="1"/>
  <c r="AZ768" i="1"/>
  <c r="AY768" i="1"/>
  <c r="AX768" i="1" s="1"/>
  <c r="AW768" i="1"/>
  <c r="AV768" i="1"/>
  <c r="AI768" i="1"/>
  <c r="AJ768" i="1" s="1"/>
  <c r="W768" i="1"/>
  <c r="S768" i="1"/>
  <c r="R768" i="1"/>
  <c r="O768" i="1"/>
  <c r="L768" i="1"/>
  <c r="M768" i="1" s="1"/>
  <c r="H768" i="1"/>
  <c r="I768" i="1" s="1"/>
  <c r="F768" i="1"/>
  <c r="D768" i="1"/>
  <c r="GG767" i="1"/>
  <c r="GE767" i="1"/>
  <c r="GC767" i="1"/>
  <c r="FZ767" i="1"/>
  <c r="FV767" i="1"/>
  <c r="FR767" i="1"/>
  <c r="FK767" i="1"/>
  <c r="FD767" i="1"/>
  <c r="EW767" i="1"/>
  <c r="EQ767" i="1"/>
  <c r="EP767" i="1"/>
  <c r="EO767" i="1"/>
  <c r="EN767" i="1"/>
  <c r="EM767" i="1"/>
  <c r="EL767" i="1"/>
  <c r="EK767" i="1"/>
  <c r="EJ767" i="1"/>
  <c r="EI767" i="1"/>
  <c r="EH767" i="1"/>
  <c r="EG767" i="1"/>
  <c r="DS767" i="1"/>
  <c r="DR767" i="1"/>
  <c r="DQ767" i="1"/>
  <c r="DP767" i="1"/>
  <c r="DO767" i="1"/>
  <c r="DN767" i="1"/>
  <c r="DM767" i="1"/>
  <c r="DL767" i="1"/>
  <c r="DK767" i="1"/>
  <c r="DJ767" i="1"/>
  <c r="DI767" i="1"/>
  <c r="BW767" i="1"/>
  <c r="CG767" i="1" s="1"/>
  <c r="BL767" i="1"/>
  <c r="BN767" i="1" s="1"/>
  <c r="BI767" i="1"/>
  <c r="BH767" i="1"/>
  <c r="CT767" i="1" s="1"/>
  <c r="DD767" i="1" s="1"/>
  <c r="BG767" i="1"/>
  <c r="CS767" i="1" s="1"/>
  <c r="DC767" i="1" s="1"/>
  <c r="BF767" i="1"/>
  <c r="BE767" i="1"/>
  <c r="CR767" i="1" s="1"/>
  <c r="DB767" i="1" s="1"/>
  <c r="BD767" i="1"/>
  <c r="BC767" i="1"/>
  <c r="BB767" i="1"/>
  <c r="CO767" i="1" s="1"/>
  <c r="CY767" i="1" s="1"/>
  <c r="BA767" i="1"/>
  <c r="AZ767" i="1"/>
  <c r="CL767" i="1" s="1"/>
  <c r="CV767" i="1" s="1"/>
  <c r="AY767" i="1"/>
  <c r="AX767" i="1" s="1"/>
  <c r="AW767" i="1"/>
  <c r="AV767" i="1"/>
  <c r="AI767" i="1"/>
  <c r="AJ767" i="1" s="1"/>
  <c r="W767" i="1"/>
  <c r="O767" i="1"/>
  <c r="L767" i="1"/>
  <c r="M767" i="1" s="1"/>
  <c r="H767" i="1"/>
  <c r="I767" i="1" s="1"/>
  <c r="F767" i="1"/>
  <c r="D767" i="1"/>
  <c r="GG766" i="1"/>
  <c r="GE766" i="1"/>
  <c r="GC766" i="1"/>
  <c r="FZ766" i="1"/>
  <c r="FV766" i="1"/>
  <c r="FR766" i="1"/>
  <c r="FK766" i="1"/>
  <c r="FD766" i="1"/>
  <c r="EW766" i="1"/>
  <c r="EQ766" i="1"/>
  <c r="EP766" i="1"/>
  <c r="EO766" i="1"/>
  <c r="EN766" i="1"/>
  <c r="EM766" i="1"/>
  <c r="EL766" i="1"/>
  <c r="EK766" i="1"/>
  <c r="EJ766" i="1"/>
  <c r="EI766" i="1"/>
  <c r="EH766" i="1"/>
  <c r="EG766" i="1"/>
  <c r="DS766" i="1"/>
  <c r="DR766" i="1"/>
  <c r="DQ766" i="1"/>
  <c r="DP766" i="1"/>
  <c r="DO766" i="1"/>
  <c r="DN766" i="1"/>
  <c r="DM766" i="1"/>
  <c r="DL766" i="1"/>
  <c r="DK766" i="1"/>
  <c r="DJ766" i="1"/>
  <c r="DI766" i="1"/>
  <c r="BX766" i="1"/>
  <c r="CH766" i="1" s="1"/>
  <c r="BL766" i="1"/>
  <c r="BN766" i="1" s="1"/>
  <c r="BI766" i="1"/>
  <c r="CU766" i="1" s="1"/>
  <c r="DE766" i="1" s="1"/>
  <c r="BH766" i="1"/>
  <c r="CT766" i="1" s="1"/>
  <c r="DD766" i="1" s="1"/>
  <c r="BG766" i="1"/>
  <c r="CS766" i="1" s="1"/>
  <c r="DC766" i="1" s="1"/>
  <c r="BF766" i="1"/>
  <c r="BE766" i="1"/>
  <c r="BU766" i="1" s="1"/>
  <c r="CE766" i="1" s="1"/>
  <c r="BD766" i="1"/>
  <c r="BC766" i="1"/>
  <c r="CP766" i="1" s="1"/>
  <c r="CZ766" i="1" s="1"/>
  <c r="BB766" i="1"/>
  <c r="BA766" i="1"/>
  <c r="CM766" i="1" s="1"/>
  <c r="CW766" i="1" s="1"/>
  <c r="AZ766" i="1"/>
  <c r="CL766" i="1" s="1"/>
  <c r="CV766" i="1" s="1"/>
  <c r="AY766" i="1"/>
  <c r="AX766" i="1" s="1"/>
  <c r="AW766" i="1"/>
  <c r="AV766" i="1"/>
  <c r="AI766" i="1"/>
  <c r="AJ766" i="1" s="1"/>
  <c r="W766" i="1"/>
  <c r="S766" i="1"/>
  <c r="R766" i="1"/>
  <c r="O766" i="1"/>
  <c r="L766" i="1"/>
  <c r="M766" i="1" s="1"/>
  <c r="F766" i="1"/>
  <c r="H766" i="1" s="1"/>
  <c r="I766" i="1" s="1"/>
  <c r="D766" i="1"/>
  <c r="GG765" i="1"/>
  <c r="GE765" i="1"/>
  <c r="GC765" i="1"/>
  <c r="FZ765" i="1"/>
  <c r="FV765" i="1"/>
  <c r="FR765" i="1"/>
  <c r="FK765" i="1"/>
  <c r="FD765" i="1"/>
  <c r="EW765" i="1"/>
  <c r="EQ765" i="1"/>
  <c r="EP765" i="1"/>
  <c r="EO765" i="1"/>
  <c r="EN765" i="1"/>
  <c r="EM765" i="1"/>
  <c r="EL765" i="1"/>
  <c r="EK765" i="1"/>
  <c r="EJ765" i="1"/>
  <c r="EI765" i="1"/>
  <c r="EH765" i="1"/>
  <c r="EG765" i="1"/>
  <c r="DS765" i="1"/>
  <c r="DR765" i="1"/>
  <c r="DQ765" i="1"/>
  <c r="DP765" i="1"/>
  <c r="DO765" i="1"/>
  <c r="DN765" i="1"/>
  <c r="DM765" i="1"/>
  <c r="DL765" i="1"/>
  <c r="DK765" i="1"/>
  <c r="DJ765" i="1"/>
  <c r="DI765" i="1"/>
  <c r="BL765" i="1"/>
  <c r="BN765" i="1" s="1"/>
  <c r="BI765" i="1"/>
  <c r="BH765" i="1"/>
  <c r="BX765" i="1" s="1"/>
  <c r="CH765" i="1" s="1"/>
  <c r="BG765" i="1"/>
  <c r="BF765" i="1"/>
  <c r="BV765" i="1" s="1"/>
  <c r="CF765" i="1" s="1"/>
  <c r="BE765" i="1"/>
  <c r="BD765" i="1"/>
  <c r="BC765" i="1"/>
  <c r="BB765" i="1"/>
  <c r="BA765" i="1"/>
  <c r="BQ765" i="1" s="1"/>
  <c r="CA765" i="1" s="1"/>
  <c r="AZ765" i="1"/>
  <c r="CM765" i="1" s="1"/>
  <c r="CW765" i="1" s="1"/>
  <c r="AY765" i="1"/>
  <c r="AX765" i="1"/>
  <c r="AW765" i="1"/>
  <c r="AV765" i="1"/>
  <c r="AI765" i="1"/>
  <c r="AJ765" i="1" s="1"/>
  <c r="W765" i="1"/>
  <c r="R765" i="1"/>
  <c r="S765" i="1" s="1"/>
  <c r="O765" i="1"/>
  <c r="L765" i="1"/>
  <c r="M765" i="1" s="1"/>
  <c r="F765" i="1"/>
  <c r="H765" i="1" s="1"/>
  <c r="I765" i="1" s="1"/>
  <c r="D765" i="1"/>
  <c r="GG764" i="1"/>
  <c r="GE764" i="1"/>
  <c r="GC764" i="1"/>
  <c r="FZ764" i="1"/>
  <c r="FV764" i="1"/>
  <c r="FR764" i="1"/>
  <c r="FK764" i="1"/>
  <c r="FD764" i="1"/>
  <c r="EW764" i="1"/>
  <c r="EQ764" i="1"/>
  <c r="EP764" i="1"/>
  <c r="EO764" i="1"/>
  <c r="EN764" i="1"/>
  <c r="EM764" i="1"/>
  <c r="EL764" i="1"/>
  <c r="EK764" i="1"/>
  <c r="EJ764" i="1"/>
  <c r="EI764" i="1"/>
  <c r="EH764" i="1"/>
  <c r="EG764" i="1"/>
  <c r="DS764" i="1"/>
  <c r="DR764" i="1"/>
  <c r="DQ764" i="1"/>
  <c r="DP764" i="1"/>
  <c r="DO764" i="1"/>
  <c r="DN764" i="1"/>
  <c r="DM764" i="1"/>
  <c r="DL764" i="1"/>
  <c r="DK764" i="1"/>
  <c r="DJ764" i="1"/>
  <c r="DI764" i="1"/>
  <c r="CL764" i="1"/>
  <c r="CV764" i="1" s="1"/>
  <c r="CI764" i="1"/>
  <c r="BN764" i="1"/>
  <c r="BL764" i="1"/>
  <c r="BI764" i="1"/>
  <c r="CU764" i="1" s="1"/>
  <c r="DE764" i="1" s="1"/>
  <c r="BH764" i="1"/>
  <c r="BY764" i="1" s="1"/>
  <c r="BG764" i="1"/>
  <c r="BF764" i="1"/>
  <c r="BE764" i="1"/>
  <c r="BU764" i="1" s="1"/>
  <c r="CE764" i="1" s="1"/>
  <c r="BD764" i="1"/>
  <c r="BC764" i="1"/>
  <c r="BB764" i="1"/>
  <c r="BR764" i="1" s="1"/>
  <c r="CB764" i="1" s="1"/>
  <c r="BA764" i="1"/>
  <c r="CM764" i="1" s="1"/>
  <c r="CW764" i="1" s="1"/>
  <c r="AZ764" i="1"/>
  <c r="AY764" i="1"/>
  <c r="AW764" i="1"/>
  <c r="AV764" i="1"/>
  <c r="AJ764" i="1"/>
  <c r="AI764" i="1"/>
  <c r="W764" i="1"/>
  <c r="O764" i="1"/>
  <c r="L764" i="1"/>
  <c r="M764" i="1" s="1"/>
  <c r="F764" i="1"/>
  <c r="H764" i="1" s="1"/>
  <c r="I764" i="1" s="1"/>
  <c r="D764" i="1"/>
  <c r="GG763" i="1"/>
  <c r="GE763" i="1"/>
  <c r="GC763" i="1"/>
  <c r="FZ763" i="1"/>
  <c r="FV763" i="1"/>
  <c r="FR763" i="1"/>
  <c r="FK763" i="1"/>
  <c r="FD763" i="1"/>
  <c r="EW763" i="1"/>
  <c r="EQ763" i="1"/>
  <c r="EP763" i="1"/>
  <c r="EO763" i="1"/>
  <c r="EN763" i="1"/>
  <c r="EM763" i="1"/>
  <c r="EL763" i="1"/>
  <c r="EK763" i="1"/>
  <c r="EJ763" i="1"/>
  <c r="EI763" i="1"/>
  <c r="EH763" i="1"/>
  <c r="EG763" i="1"/>
  <c r="DS763" i="1"/>
  <c r="DR763" i="1"/>
  <c r="DQ763" i="1"/>
  <c r="DP763" i="1"/>
  <c r="DO763" i="1"/>
  <c r="DN763" i="1"/>
  <c r="DM763" i="1"/>
  <c r="DL763" i="1"/>
  <c r="DK763" i="1"/>
  <c r="DJ763" i="1"/>
  <c r="DI763" i="1"/>
  <c r="BX763" i="1"/>
  <c r="CH763" i="1" s="1"/>
  <c r="BL763" i="1"/>
  <c r="BN763" i="1" s="1"/>
  <c r="BI763" i="1"/>
  <c r="BH763" i="1"/>
  <c r="BG763" i="1"/>
  <c r="BW763" i="1" s="1"/>
  <c r="CG763" i="1" s="1"/>
  <c r="BF763" i="1"/>
  <c r="BE763" i="1"/>
  <c r="CQ763" i="1" s="1"/>
  <c r="DA763" i="1" s="1"/>
  <c r="BD763" i="1"/>
  <c r="BC763" i="1"/>
  <c r="BS763" i="1" s="1"/>
  <c r="CC763" i="1" s="1"/>
  <c r="BB763" i="1"/>
  <c r="BA763" i="1"/>
  <c r="AZ763" i="1"/>
  <c r="AY763" i="1"/>
  <c r="AX763" i="1" s="1"/>
  <c r="AW763" i="1"/>
  <c r="AV763" i="1"/>
  <c r="AI763" i="1"/>
  <c r="AJ763" i="1" s="1"/>
  <c r="W763" i="1"/>
  <c r="R763" i="1"/>
  <c r="S763" i="1" s="1"/>
  <c r="O763" i="1"/>
  <c r="L763" i="1"/>
  <c r="M763" i="1" s="1"/>
  <c r="F763" i="1"/>
  <c r="H763" i="1" s="1"/>
  <c r="I763" i="1" s="1"/>
  <c r="D763" i="1"/>
  <c r="GG762" i="1"/>
  <c r="GE762" i="1"/>
  <c r="GC762" i="1"/>
  <c r="FZ762" i="1"/>
  <c r="FV762" i="1"/>
  <c r="FR762" i="1"/>
  <c r="FK762" i="1"/>
  <c r="FD762" i="1"/>
  <c r="EW762" i="1"/>
  <c r="EQ762" i="1"/>
  <c r="EP762" i="1"/>
  <c r="EO762" i="1"/>
  <c r="EN762" i="1"/>
  <c r="EM762" i="1"/>
  <c r="EL762" i="1"/>
  <c r="EK762" i="1"/>
  <c r="EJ762" i="1"/>
  <c r="ER762" i="1" s="1"/>
  <c r="EI762" i="1"/>
  <c r="EH762" i="1"/>
  <c r="EG762" i="1"/>
  <c r="DS762" i="1"/>
  <c r="DR762" i="1"/>
  <c r="DQ762" i="1"/>
  <c r="DP762" i="1"/>
  <c r="DO762" i="1"/>
  <c r="DN762" i="1"/>
  <c r="DM762" i="1"/>
  <c r="DL762" i="1"/>
  <c r="DK762" i="1"/>
  <c r="DJ762" i="1"/>
  <c r="DI762" i="1"/>
  <c r="CN762" i="1"/>
  <c r="CX762" i="1" s="1"/>
  <c r="BU762" i="1"/>
  <c r="CE762" i="1" s="1"/>
  <c r="BL762" i="1"/>
  <c r="BN762" i="1" s="1"/>
  <c r="BI762" i="1"/>
  <c r="BH762" i="1"/>
  <c r="BY762" i="1" s="1"/>
  <c r="CI762" i="1" s="1"/>
  <c r="BG762" i="1"/>
  <c r="BF762" i="1"/>
  <c r="BE762" i="1"/>
  <c r="BD762" i="1"/>
  <c r="BC762" i="1"/>
  <c r="BB762" i="1"/>
  <c r="BR762" i="1" s="1"/>
  <c r="CB762" i="1" s="1"/>
  <c r="BA762" i="1"/>
  <c r="BP762" i="1" s="1"/>
  <c r="AZ762" i="1"/>
  <c r="BO762" i="1" s="1"/>
  <c r="BZ762" i="1" s="1"/>
  <c r="AY762" i="1"/>
  <c r="AX762" i="1"/>
  <c r="AW762" i="1"/>
  <c r="AV762" i="1"/>
  <c r="AI762" i="1"/>
  <c r="AJ762" i="1" s="1"/>
  <c r="W762" i="1"/>
  <c r="S762" i="1"/>
  <c r="R762" i="1"/>
  <c r="O762" i="1"/>
  <c r="M762" i="1"/>
  <c r="L762" i="1"/>
  <c r="H762" i="1"/>
  <c r="I762" i="1" s="1"/>
  <c r="F762" i="1"/>
  <c r="D762" i="1"/>
  <c r="GG761" i="1"/>
  <c r="GE761" i="1"/>
  <c r="GC761" i="1"/>
  <c r="FZ761" i="1"/>
  <c r="FV761" i="1"/>
  <c r="FR761" i="1"/>
  <c r="FK761" i="1"/>
  <c r="FD761" i="1"/>
  <c r="EW761" i="1"/>
  <c r="EQ761" i="1"/>
  <c r="EP761" i="1"/>
  <c r="EO761" i="1"/>
  <c r="EN761" i="1"/>
  <c r="EM761" i="1"/>
  <c r="EL761" i="1"/>
  <c r="EK761" i="1"/>
  <c r="EJ761" i="1"/>
  <c r="EI761" i="1"/>
  <c r="EH761" i="1"/>
  <c r="EG761" i="1"/>
  <c r="DS761" i="1"/>
  <c r="DR761" i="1"/>
  <c r="DQ761" i="1"/>
  <c r="DP761" i="1"/>
  <c r="DO761" i="1"/>
  <c r="DN761" i="1"/>
  <c r="DM761" i="1"/>
  <c r="DL761" i="1"/>
  <c r="DK761" i="1"/>
  <c r="DJ761" i="1"/>
  <c r="DI761" i="1"/>
  <c r="DU761" i="1" s="1"/>
  <c r="BN761" i="1"/>
  <c r="BL761" i="1"/>
  <c r="BI761" i="1"/>
  <c r="BY761" i="1" s="1"/>
  <c r="CI761" i="1" s="1"/>
  <c r="BH761" i="1"/>
  <c r="BG761" i="1"/>
  <c r="CT761" i="1" s="1"/>
  <c r="DD761" i="1" s="1"/>
  <c r="BF761" i="1"/>
  <c r="BE761" i="1"/>
  <c r="BU761" i="1" s="1"/>
  <c r="CE761" i="1" s="1"/>
  <c r="BD761" i="1"/>
  <c r="BC761" i="1"/>
  <c r="CO761" i="1" s="1"/>
  <c r="CY761" i="1" s="1"/>
  <c r="BB761" i="1"/>
  <c r="BA761" i="1"/>
  <c r="AZ761" i="1"/>
  <c r="AY761" i="1"/>
  <c r="AX761" i="1" s="1"/>
  <c r="AW761" i="1"/>
  <c r="AV761" i="1"/>
  <c r="AI761" i="1"/>
  <c r="AJ761" i="1" s="1"/>
  <c r="W761" i="1"/>
  <c r="R761" i="1"/>
  <c r="S761" i="1" s="1"/>
  <c r="O761" i="1"/>
  <c r="L761" i="1"/>
  <c r="M761" i="1" s="1"/>
  <c r="F761" i="1"/>
  <c r="H761" i="1" s="1"/>
  <c r="I761" i="1" s="1"/>
  <c r="D761" i="1"/>
  <c r="GG760" i="1"/>
  <c r="GE760" i="1"/>
  <c r="GC760" i="1"/>
  <c r="FZ760" i="1"/>
  <c r="FV760" i="1"/>
  <c r="FR760" i="1"/>
  <c r="FK760" i="1"/>
  <c r="FD760" i="1"/>
  <c r="EW760" i="1"/>
  <c r="EQ760" i="1"/>
  <c r="EP760" i="1"/>
  <c r="EO760" i="1"/>
  <c r="EN760" i="1"/>
  <c r="EM760" i="1"/>
  <c r="EL760" i="1"/>
  <c r="EK760" i="1"/>
  <c r="EJ760" i="1"/>
  <c r="EI760" i="1"/>
  <c r="EH760" i="1"/>
  <c r="EG760" i="1"/>
  <c r="DS760" i="1"/>
  <c r="DR760" i="1"/>
  <c r="DQ760" i="1"/>
  <c r="DP760" i="1"/>
  <c r="DO760" i="1"/>
  <c r="DN760" i="1"/>
  <c r="DM760" i="1"/>
  <c r="DL760" i="1"/>
  <c r="DK760" i="1"/>
  <c r="DJ760" i="1"/>
  <c r="DI760" i="1"/>
  <c r="BO760" i="1"/>
  <c r="BZ760" i="1" s="1"/>
  <c r="BL760" i="1"/>
  <c r="BN760" i="1" s="1"/>
  <c r="BI760" i="1"/>
  <c r="BY760" i="1" s="1"/>
  <c r="CI760" i="1" s="1"/>
  <c r="BH760" i="1"/>
  <c r="BG760" i="1"/>
  <c r="BX760" i="1" s="1"/>
  <c r="CH760" i="1" s="1"/>
  <c r="BF760" i="1"/>
  <c r="BV760" i="1" s="1"/>
  <c r="CF760" i="1" s="1"/>
  <c r="BE760" i="1"/>
  <c r="BD760" i="1"/>
  <c r="BC760" i="1"/>
  <c r="BB760" i="1"/>
  <c r="BA760" i="1"/>
  <c r="CM760" i="1" s="1"/>
  <c r="CW760" i="1" s="1"/>
  <c r="AZ760" i="1"/>
  <c r="AY760" i="1"/>
  <c r="AX760" i="1" s="1"/>
  <c r="AW760" i="1"/>
  <c r="AV760" i="1"/>
  <c r="AI760" i="1"/>
  <c r="AJ760" i="1" s="1"/>
  <c r="W760" i="1"/>
  <c r="S760" i="1"/>
  <c r="R760" i="1"/>
  <c r="O760" i="1"/>
  <c r="L760" i="1"/>
  <c r="M760" i="1" s="1"/>
  <c r="H760" i="1"/>
  <c r="I760" i="1" s="1"/>
  <c r="F760" i="1"/>
  <c r="D760" i="1"/>
  <c r="GG759" i="1"/>
  <c r="GE759" i="1"/>
  <c r="GC759" i="1"/>
  <c r="FZ759" i="1"/>
  <c r="FV759" i="1"/>
  <c r="FR759" i="1"/>
  <c r="FK759" i="1"/>
  <c r="FD759" i="1"/>
  <c r="EW759" i="1"/>
  <c r="EQ759" i="1"/>
  <c r="EP759" i="1"/>
  <c r="EO759" i="1"/>
  <c r="EN759" i="1"/>
  <c r="EM759" i="1"/>
  <c r="EL759" i="1"/>
  <c r="EK759" i="1"/>
  <c r="EJ759" i="1"/>
  <c r="EI759" i="1"/>
  <c r="EH759" i="1"/>
  <c r="EG759" i="1"/>
  <c r="DS759" i="1"/>
  <c r="DR759" i="1"/>
  <c r="DQ759" i="1"/>
  <c r="DP759" i="1"/>
  <c r="DO759" i="1"/>
  <c r="DN759" i="1"/>
  <c r="DM759" i="1"/>
  <c r="DL759" i="1"/>
  <c r="DK759" i="1"/>
  <c r="DJ759" i="1"/>
  <c r="DI759" i="1"/>
  <c r="CT759" i="1"/>
  <c r="DD759" i="1" s="1"/>
  <c r="BN759" i="1"/>
  <c r="BL759" i="1"/>
  <c r="BI759" i="1"/>
  <c r="BH759" i="1"/>
  <c r="BG759" i="1"/>
  <c r="BF759" i="1"/>
  <c r="CR759" i="1" s="1"/>
  <c r="DB759" i="1" s="1"/>
  <c r="BE759" i="1"/>
  <c r="BD759" i="1"/>
  <c r="BT759" i="1" s="1"/>
  <c r="CD759" i="1" s="1"/>
  <c r="BC759" i="1"/>
  <c r="BS759" i="1" s="1"/>
  <c r="CC759" i="1" s="1"/>
  <c r="BB759" i="1"/>
  <c r="BA759" i="1"/>
  <c r="AZ759" i="1"/>
  <c r="AY759" i="1"/>
  <c r="AX759" i="1" s="1"/>
  <c r="AV759" i="1"/>
  <c r="AI759" i="1"/>
  <c r="AJ759" i="1" s="1"/>
  <c r="W759" i="1"/>
  <c r="O759" i="1"/>
  <c r="L759" i="1"/>
  <c r="M759" i="1" s="1"/>
  <c r="F759" i="1"/>
  <c r="H759" i="1" s="1"/>
  <c r="I759" i="1" s="1"/>
  <c r="D759" i="1"/>
  <c r="GG758" i="1"/>
  <c r="GE758" i="1"/>
  <c r="GC758" i="1"/>
  <c r="FZ758" i="1"/>
  <c r="FV758" i="1"/>
  <c r="FR758" i="1"/>
  <c r="FK758" i="1"/>
  <c r="FD758" i="1"/>
  <c r="EW758" i="1"/>
  <c r="EQ758" i="1"/>
  <c r="EP758" i="1"/>
  <c r="EO758" i="1"/>
  <c r="EN758" i="1"/>
  <c r="EM758" i="1"/>
  <c r="EL758" i="1"/>
  <c r="EK758" i="1"/>
  <c r="EJ758" i="1"/>
  <c r="EI758" i="1"/>
  <c r="EH758" i="1"/>
  <c r="EG758" i="1"/>
  <c r="DS758" i="1"/>
  <c r="DR758" i="1"/>
  <c r="DQ758" i="1"/>
  <c r="DP758" i="1"/>
  <c r="DO758" i="1"/>
  <c r="DN758" i="1"/>
  <c r="DM758" i="1"/>
  <c r="DL758" i="1"/>
  <c r="DK758" i="1"/>
  <c r="DJ758" i="1"/>
  <c r="DI758" i="1"/>
  <c r="BL758" i="1"/>
  <c r="BN758" i="1" s="1"/>
  <c r="BI758" i="1"/>
  <c r="BH758" i="1"/>
  <c r="CT758" i="1" s="1"/>
  <c r="DD758" i="1" s="1"/>
  <c r="BG758" i="1"/>
  <c r="BF758" i="1"/>
  <c r="BV758" i="1" s="1"/>
  <c r="CF758" i="1" s="1"/>
  <c r="BE758" i="1"/>
  <c r="BU758" i="1" s="1"/>
  <c r="CE758" i="1" s="1"/>
  <c r="BD758" i="1"/>
  <c r="BC758" i="1"/>
  <c r="BB758" i="1"/>
  <c r="CN758" i="1" s="1"/>
  <c r="CX758" i="1" s="1"/>
  <c r="BA758" i="1"/>
  <c r="BP758" i="1" s="1"/>
  <c r="AZ758" i="1"/>
  <c r="CL758" i="1" s="1"/>
  <c r="CV758" i="1" s="1"/>
  <c r="AY758" i="1"/>
  <c r="AX758" i="1" s="1"/>
  <c r="AW758" i="1"/>
  <c r="AV758" i="1"/>
  <c r="AJ758" i="1"/>
  <c r="AI758" i="1"/>
  <c r="W758" i="1"/>
  <c r="R758" i="1"/>
  <c r="S758" i="1" s="1"/>
  <c r="O758" i="1"/>
  <c r="L758" i="1"/>
  <c r="M758" i="1" s="1"/>
  <c r="I758" i="1"/>
  <c r="F758" i="1"/>
  <c r="H758" i="1" s="1"/>
  <c r="D758" i="1"/>
  <c r="GG757" i="1"/>
  <c r="GE757" i="1"/>
  <c r="GC757" i="1"/>
  <c r="FZ757" i="1"/>
  <c r="FV757" i="1"/>
  <c r="FR757" i="1"/>
  <c r="FK757" i="1"/>
  <c r="FD757" i="1"/>
  <c r="EW757" i="1"/>
  <c r="EQ757" i="1"/>
  <c r="EP757" i="1"/>
  <c r="EO757" i="1"/>
  <c r="EN757" i="1"/>
  <c r="EM757" i="1"/>
  <c r="EL757" i="1"/>
  <c r="EK757" i="1"/>
  <c r="EJ757" i="1"/>
  <c r="EI757" i="1"/>
  <c r="EH757" i="1"/>
  <c r="EG757" i="1"/>
  <c r="DS757" i="1"/>
  <c r="DR757" i="1"/>
  <c r="DQ757" i="1"/>
  <c r="DP757" i="1"/>
  <c r="DO757" i="1"/>
  <c r="DN757" i="1"/>
  <c r="DM757" i="1"/>
  <c r="DL757" i="1"/>
  <c r="DK757" i="1"/>
  <c r="DJ757" i="1"/>
  <c r="DI757" i="1"/>
  <c r="CR757" i="1"/>
  <c r="DB757" i="1" s="1"/>
  <c r="BN757" i="1"/>
  <c r="BL757" i="1"/>
  <c r="BI757" i="1"/>
  <c r="BH757" i="1"/>
  <c r="CT757" i="1" s="1"/>
  <c r="DD757" i="1" s="1"/>
  <c r="BG757" i="1"/>
  <c r="BX757" i="1" s="1"/>
  <c r="CH757" i="1" s="1"/>
  <c r="BF757" i="1"/>
  <c r="BE757" i="1"/>
  <c r="CQ757" i="1" s="1"/>
  <c r="DA757" i="1" s="1"/>
  <c r="BD757" i="1"/>
  <c r="BT757" i="1" s="1"/>
  <c r="CD757" i="1" s="1"/>
  <c r="BC757" i="1"/>
  <c r="BS757" i="1" s="1"/>
  <c r="CC757" i="1" s="1"/>
  <c r="BB757" i="1"/>
  <c r="BA757" i="1"/>
  <c r="AZ757" i="1"/>
  <c r="AY757" i="1"/>
  <c r="AW757" i="1"/>
  <c r="AV757" i="1"/>
  <c r="AI757" i="1"/>
  <c r="AJ757" i="1" s="1"/>
  <c r="W757" i="1"/>
  <c r="O757" i="1"/>
  <c r="L757" i="1"/>
  <c r="M757" i="1" s="1"/>
  <c r="F757" i="1"/>
  <c r="H757" i="1" s="1"/>
  <c r="I757" i="1" s="1"/>
  <c r="D757" i="1"/>
  <c r="GG756" i="1"/>
  <c r="GE756" i="1"/>
  <c r="GC756" i="1"/>
  <c r="FZ756" i="1"/>
  <c r="FV756" i="1"/>
  <c r="FR756" i="1"/>
  <c r="FK756" i="1"/>
  <c r="FD756" i="1"/>
  <c r="EW756" i="1"/>
  <c r="EQ756" i="1"/>
  <c r="EP756" i="1"/>
  <c r="EO756" i="1"/>
  <c r="EN756" i="1"/>
  <c r="EM756" i="1"/>
  <c r="EL756" i="1"/>
  <c r="EK756" i="1"/>
  <c r="EJ756" i="1"/>
  <c r="EI756" i="1"/>
  <c r="EH756" i="1"/>
  <c r="EG756" i="1"/>
  <c r="DS756" i="1"/>
  <c r="DR756" i="1"/>
  <c r="DQ756" i="1"/>
  <c r="DP756" i="1"/>
  <c r="DO756" i="1"/>
  <c r="DN756" i="1"/>
  <c r="DM756" i="1"/>
  <c r="DL756" i="1"/>
  <c r="DK756" i="1"/>
  <c r="DJ756" i="1"/>
  <c r="DI756" i="1"/>
  <c r="BL756" i="1"/>
  <c r="BN756" i="1" s="1"/>
  <c r="BI756" i="1"/>
  <c r="BH756" i="1"/>
  <c r="BY756" i="1" s="1"/>
  <c r="CI756" i="1" s="1"/>
  <c r="BG756" i="1"/>
  <c r="CS756" i="1" s="1"/>
  <c r="DC756" i="1" s="1"/>
  <c r="BF756" i="1"/>
  <c r="CR756" i="1" s="1"/>
  <c r="DB756" i="1" s="1"/>
  <c r="BE756" i="1"/>
  <c r="BU756" i="1" s="1"/>
  <c r="CE756" i="1" s="1"/>
  <c r="BD756" i="1"/>
  <c r="BT756" i="1" s="1"/>
  <c r="CD756" i="1" s="1"/>
  <c r="BC756" i="1"/>
  <c r="BB756" i="1"/>
  <c r="BA756" i="1"/>
  <c r="BP756" i="1" s="1"/>
  <c r="AZ756" i="1"/>
  <c r="BQ756" i="1" s="1"/>
  <c r="CA756" i="1" s="1"/>
  <c r="AY756" i="1"/>
  <c r="AX756" i="1"/>
  <c r="AW756" i="1"/>
  <c r="AV756" i="1"/>
  <c r="AI756" i="1"/>
  <c r="AJ756" i="1" s="1"/>
  <c r="W756" i="1"/>
  <c r="R756" i="1"/>
  <c r="S756" i="1" s="1"/>
  <c r="O756" i="1"/>
  <c r="L756" i="1"/>
  <c r="M756" i="1" s="1"/>
  <c r="H756" i="1"/>
  <c r="I756" i="1" s="1"/>
  <c r="F756" i="1"/>
  <c r="D756" i="1"/>
  <c r="GG755" i="1"/>
  <c r="GE755" i="1"/>
  <c r="GC755" i="1"/>
  <c r="FZ755" i="1"/>
  <c r="FV755" i="1"/>
  <c r="FR755" i="1"/>
  <c r="FK755" i="1"/>
  <c r="FD755" i="1"/>
  <c r="EW755" i="1"/>
  <c r="EQ755" i="1"/>
  <c r="EP755" i="1"/>
  <c r="EO755" i="1"/>
  <c r="EN755" i="1"/>
  <c r="EM755" i="1"/>
  <c r="EL755" i="1"/>
  <c r="EK755" i="1"/>
  <c r="EJ755" i="1"/>
  <c r="EI755" i="1"/>
  <c r="EH755" i="1"/>
  <c r="EG755" i="1"/>
  <c r="DS755" i="1"/>
  <c r="DR755" i="1"/>
  <c r="DQ755" i="1"/>
  <c r="DP755" i="1"/>
  <c r="DO755" i="1"/>
  <c r="DN755" i="1"/>
  <c r="DM755" i="1"/>
  <c r="DL755" i="1"/>
  <c r="DK755" i="1"/>
  <c r="DJ755" i="1"/>
  <c r="DI755" i="1"/>
  <c r="CP755" i="1"/>
  <c r="CZ755" i="1" s="1"/>
  <c r="BL755" i="1"/>
  <c r="BN755" i="1" s="1"/>
  <c r="BI755" i="1"/>
  <c r="BY755" i="1" s="1"/>
  <c r="CI755" i="1" s="1"/>
  <c r="BH755" i="1"/>
  <c r="BG755" i="1"/>
  <c r="BF755" i="1"/>
  <c r="CR755" i="1" s="1"/>
  <c r="DB755" i="1" s="1"/>
  <c r="BE755" i="1"/>
  <c r="BD755" i="1"/>
  <c r="BT755" i="1" s="1"/>
  <c r="CD755" i="1" s="1"/>
  <c r="BC755" i="1"/>
  <c r="BB755" i="1"/>
  <c r="BR755" i="1" s="1"/>
  <c r="CB755" i="1" s="1"/>
  <c r="BA755" i="1"/>
  <c r="AZ755" i="1"/>
  <c r="BO755" i="1" s="1"/>
  <c r="BZ755" i="1" s="1"/>
  <c r="AY755" i="1"/>
  <c r="AW755" i="1"/>
  <c r="AV755" i="1"/>
  <c r="AJ755" i="1"/>
  <c r="AI755" i="1"/>
  <c r="W755" i="1"/>
  <c r="O755" i="1"/>
  <c r="I755" i="1"/>
  <c r="F755" i="1"/>
  <c r="H755" i="1" s="1"/>
  <c r="D755" i="1"/>
  <c r="GG754" i="1"/>
  <c r="GE754" i="1"/>
  <c r="GC754" i="1"/>
  <c r="FZ754" i="1"/>
  <c r="FV754" i="1"/>
  <c r="FR754" i="1"/>
  <c r="FK754" i="1"/>
  <c r="FD754" i="1"/>
  <c r="EW754" i="1"/>
  <c r="EQ754" i="1"/>
  <c r="EP754" i="1"/>
  <c r="EO754" i="1"/>
  <c r="EN754" i="1"/>
  <c r="EM754" i="1"/>
  <c r="EL754" i="1"/>
  <c r="EK754" i="1"/>
  <c r="EJ754" i="1"/>
  <c r="EI754" i="1"/>
  <c r="EH754" i="1"/>
  <c r="EG754" i="1"/>
  <c r="DS754" i="1"/>
  <c r="DR754" i="1"/>
  <c r="DQ754" i="1"/>
  <c r="DP754" i="1"/>
  <c r="DO754" i="1"/>
  <c r="DN754" i="1"/>
  <c r="DM754" i="1"/>
  <c r="DL754" i="1"/>
  <c r="DK754" i="1"/>
  <c r="DJ754" i="1"/>
  <c r="DI754" i="1"/>
  <c r="CT754" i="1"/>
  <c r="DD754" i="1" s="1"/>
  <c r="CL754" i="1"/>
  <c r="CV754" i="1" s="1"/>
  <c r="BN754" i="1"/>
  <c r="BL754" i="1"/>
  <c r="BI754" i="1"/>
  <c r="BH754" i="1"/>
  <c r="BG754" i="1"/>
  <c r="BX754" i="1" s="1"/>
  <c r="CH754" i="1" s="1"/>
  <c r="BF754" i="1"/>
  <c r="BE754" i="1"/>
  <c r="CQ754" i="1" s="1"/>
  <c r="DA754" i="1" s="1"/>
  <c r="BD754" i="1"/>
  <c r="BC754" i="1"/>
  <c r="BB754" i="1"/>
  <c r="BA754" i="1"/>
  <c r="AZ754" i="1"/>
  <c r="AY754" i="1"/>
  <c r="AX754" i="1" s="1"/>
  <c r="AW754" i="1"/>
  <c r="AV754" i="1"/>
  <c r="AI754" i="1"/>
  <c r="AJ754" i="1" s="1"/>
  <c r="W754" i="1"/>
  <c r="R754" i="1"/>
  <c r="S754" i="1" s="1"/>
  <c r="O754" i="1"/>
  <c r="M754" i="1"/>
  <c r="L754" i="1"/>
  <c r="I754" i="1"/>
  <c r="F754" i="1"/>
  <c r="H754" i="1" s="1"/>
  <c r="D754" i="1"/>
  <c r="GG753" i="1"/>
  <c r="GE753" i="1"/>
  <c r="GC753" i="1"/>
  <c r="FZ753" i="1"/>
  <c r="FV753" i="1"/>
  <c r="FR753" i="1"/>
  <c r="FK753" i="1"/>
  <c r="FD753" i="1"/>
  <c r="EW753" i="1"/>
  <c r="EQ753" i="1"/>
  <c r="EP753" i="1"/>
  <c r="EO753" i="1"/>
  <c r="EN753" i="1"/>
  <c r="EM753" i="1"/>
  <c r="EL753" i="1"/>
  <c r="EK753" i="1"/>
  <c r="EJ753" i="1"/>
  <c r="EI753" i="1"/>
  <c r="EH753" i="1"/>
  <c r="EG753" i="1"/>
  <c r="DS753" i="1"/>
  <c r="DR753" i="1"/>
  <c r="DQ753" i="1"/>
  <c r="DP753" i="1"/>
  <c r="DO753" i="1"/>
  <c r="DN753" i="1"/>
  <c r="DM753" i="1"/>
  <c r="DL753" i="1"/>
  <c r="DK753" i="1"/>
  <c r="DJ753" i="1"/>
  <c r="DI753" i="1"/>
  <c r="DU753" i="1" s="1"/>
  <c r="CQ753" i="1"/>
  <c r="DA753" i="1" s="1"/>
  <c r="BL753" i="1"/>
  <c r="BN753" i="1" s="1"/>
  <c r="BI753" i="1"/>
  <c r="BH753" i="1"/>
  <c r="BG753" i="1"/>
  <c r="BF753" i="1"/>
  <c r="BE753" i="1"/>
  <c r="BD753" i="1"/>
  <c r="BC753" i="1"/>
  <c r="BS753" i="1" s="1"/>
  <c r="CC753" i="1" s="1"/>
  <c r="BB753" i="1"/>
  <c r="BA753" i="1"/>
  <c r="AZ753" i="1"/>
  <c r="AY753" i="1"/>
  <c r="AX753" i="1"/>
  <c r="AW753" i="1"/>
  <c r="AV753" i="1"/>
  <c r="AI753" i="1"/>
  <c r="AJ753" i="1" s="1"/>
  <c r="W753" i="1"/>
  <c r="R753" i="1"/>
  <c r="S753" i="1" s="1"/>
  <c r="O753" i="1"/>
  <c r="L753" i="1"/>
  <c r="M753" i="1" s="1"/>
  <c r="H753" i="1"/>
  <c r="I753" i="1" s="1"/>
  <c r="F753" i="1"/>
  <c r="D753" i="1"/>
  <c r="GG752" i="1"/>
  <c r="GE752" i="1"/>
  <c r="GC752" i="1"/>
  <c r="FZ752" i="1"/>
  <c r="FV752" i="1"/>
  <c r="FR752" i="1"/>
  <c r="FK752" i="1"/>
  <c r="FD752" i="1"/>
  <c r="EW752" i="1"/>
  <c r="EQ752" i="1"/>
  <c r="EP752" i="1"/>
  <c r="EO752" i="1"/>
  <c r="EN752" i="1"/>
  <c r="EM752" i="1"/>
  <c r="EL752" i="1"/>
  <c r="EK752" i="1"/>
  <c r="EJ752" i="1"/>
  <c r="ER752" i="1" s="1"/>
  <c r="EI752" i="1"/>
  <c r="EH752" i="1"/>
  <c r="EG752" i="1"/>
  <c r="DS752" i="1"/>
  <c r="DR752" i="1"/>
  <c r="DQ752" i="1"/>
  <c r="DP752" i="1"/>
  <c r="DO752" i="1"/>
  <c r="DN752" i="1"/>
  <c r="DM752" i="1"/>
  <c r="DL752" i="1"/>
  <c r="DK752" i="1"/>
  <c r="DJ752" i="1"/>
  <c r="DI752" i="1"/>
  <c r="CS752" i="1"/>
  <c r="DC752" i="1" s="1"/>
  <c r="BU752" i="1"/>
  <c r="CE752" i="1" s="1"/>
  <c r="BL752" i="1"/>
  <c r="BN752" i="1" s="1"/>
  <c r="BI752" i="1"/>
  <c r="BH752" i="1"/>
  <c r="BG752" i="1"/>
  <c r="BF752" i="1"/>
  <c r="BW752" i="1" s="1"/>
  <c r="CG752" i="1" s="1"/>
  <c r="BE752" i="1"/>
  <c r="BD752" i="1"/>
  <c r="CP752" i="1" s="1"/>
  <c r="CZ752" i="1" s="1"/>
  <c r="BC752" i="1"/>
  <c r="BS752" i="1" s="1"/>
  <c r="CC752" i="1" s="1"/>
  <c r="BB752" i="1"/>
  <c r="BA752" i="1"/>
  <c r="BP752" i="1" s="1"/>
  <c r="AZ752" i="1"/>
  <c r="AY752" i="1"/>
  <c r="AX752" i="1"/>
  <c r="AW752" i="1"/>
  <c r="AV752" i="1"/>
  <c r="AI752" i="1"/>
  <c r="AJ752" i="1" s="1"/>
  <c r="W752" i="1"/>
  <c r="S752" i="1"/>
  <c r="R752" i="1"/>
  <c r="O752" i="1"/>
  <c r="L752" i="1"/>
  <c r="M752" i="1" s="1"/>
  <c r="F752" i="1"/>
  <c r="H752" i="1" s="1"/>
  <c r="I752" i="1" s="1"/>
  <c r="D752" i="1"/>
  <c r="GG751" i="1"/>
  <c r="GE751" i="1"/>
  <c r="GC751" i="1"/>
  <c r="FZ751" i="1"/>
  <c r="FV751" i="1"/>
  <c r="FR751" i="1"/>
  <c r="FK751" i="1"/>
  <c r="FD751" i="1"/>
  <c r="EW751" i="1"/>
  <c r="EQ751" i="1"/>
  <c r="EP751" i="1"/>
  <c r="EO751" i="1"/>
  <c r="EN751" i="1"/>
  <c r="EM751" i="1"/>
  <c r="EL751" i="1"/>
  <c r="EK751" i="1"/>
  <c r="EJ751" i="1"/>
  <c r="EI751" i="1"/>
  <c r="EH751" i="1"/>
  <c r="EG751" i="1"/>
  <c r="DS751" i="1"/>
  <c r="DR751" i="1"/>
  <c r="DQ751" i="1"/>
  <c r="DP751" i="1"/>
  <c r="DO751" i="1"/>
  <c r="DN751" i="1"/>
  <c r="DM751" i="1"/>
  <c r="DL751" i="1"/>
  <c r="DK751" i="1"/>
  <c r="DJ751" i="1"/>
  <c r="DI751" i="1"/>
  <c r="CP751" i="1"/>
  <c r="CZ751" i="1" s="1"/>
  <c r="BL751" i="1"/>
  <c r="BN751" i="1" s="1"/>
  <c r="BI751" i="1"/>
  <c r="BH751" i="1"/>
  <c r="BX751" i="1" s="1"/>
  <c r="CH751" i="1" s="1"/>
  <c r="BG751" i="1"/>
  <c r="BF751" i="1"/>
  <c r="BE751" i="1"/>
  <c r="BD751" i="1"/>
  <c r="BT751" i="1" s="1"/>
  <c r="CD751" i="1" s="1"/>
  <c r="BC751" i="1"/>
  <c r="BB751" i="1"/>
  <c r="BA751" i="1"/>
  <c r="AZ751" i="1"/>
  <c r="AY751" i="1"/>
  <c r="AW751" i="1"/>
  <c r="AV751" i="1"/>
  <c r="AJ751" i="1"/>
  <c r="AI751" i="1"/>
  <c r="W751" i="1"/>
  <c r="R751" i="1"/>
  <c r="S751" i="1" s="1"/>
  <c r="O751" i="1"/>
  <c r="L751" i="1"/>
  <c r="M751" i="1" s="1"/>
  <c r="I751" i="1"/>
  <c r="F751" i="1"/>
  <c r="H751" i="1" s="1"/>
  <c r="D751" i="1"/>
  <c r="GG750" i="1"/>
  <c r="GE750" i="1"/>
  <c r="GC750" i="1"/>
  <c r="FZ750" i="1"/>
  <c r="FV750" i="1"/>
  <c r="FR750" i="1"/>
  <c r="FK750" i="1"/>
  <c r="FD750" i="1"/>
  <c r="EW750" i="1"/>
  <c r="EQ750" i="1"/>
  <c r="EP750" i="1"/>
  <c r="EO750" i="1"/>
  <c r="EN750" i="1"/>
  <c r="EM750" i="1"/>
  <c r="EL750" i="1"/>
  <c r="EK750" i="1"/>
  <c r="EJ750" i="1"/>
  <c r="EI750" i="1"/>
  <c r="EH750" i="1"/>
  <c r="EG750" i="1"/>
  <c r="DS750" i="1"/>
  <c r="DR750" i="1"/>
  <c r="DQ750" i="1"/>
  <c r="DP750" i="1"/>
  <c r="DO750" i="1"/>
  <c r="DN750" i="1"/>
  <c r="DM750" i="1"/>
  <c r="DL750" i="1"/>
  <c r="DK750" i="1"/>
  <c r="DJ750" i="1"/>
  <c r="DI750" i="1"/>
  <c r="BL750" i="1"/>
  <c r="BN750" i="1" s="1"/>
  <c r="BI750" i="1"/>
  <c r="BH750" i="1"/>
  <c r="BG750" i="1"/>
  <c r="CS750" i="1" s="1"/>
  <c r="DC750" i="1" s="1"/>
  <c r="BF750" i="1"/>
  <c r="BE750" i="1"/>
  <c r="BD750" i="1"/>
  <c r="BC750" i="1"/>
  <c r="BB750" i="1"/>
  <c r="BA750" i="1"/>
  <c r="AZ750" i="1"/>
  <c r="CL750" i="1" s="1"/>
  <c r="CV750" i="1" s="1"/>
  <c r="AY750" i="1"/>
  <c r="AX750" i="1"/>
  <c r="AW750" i="1"/>
  <c r="AV750" i="1"/>
  <c r="AI750" i="1"/>
  <c r="AJ750" i="1" s="1"/>
  <c r="W750" i="1"/>
  <c r="S750" i="1"/>
  <c r="R750" i="1"/>
  <c r="O750" i="1"/>
  <c r="L750" i="1"/>
  <c r="M750" i="1" s="1"/>
  <c r="F750" i="1"/>
  <c r="H750" i="1" s="1"/>
  <c r="I750" i="1" s="1"/>
  <c r="D750" i="1"/>
  <c r="GG749" i="1"/>
  <c r="GE749" i="1"/>
  <c r="GC749" i="1"/>
  <c r="FZ749" i="1"/>
  <c r="FV749" i="1"/>
  <c r="FR749" i="1"/>
  <c r="FK749" i="1"/>
  <c r="FD749" i="1"/>
  <c r="EW749" i="1"/>
  <c r="EQ749" i="1"/>
  <c r="EP749" i="1"/>
  <c r="EO749" i="1"/>
  <c r="EN749" i="1"/>
  <c r="EM749" i="1"/>
  <c r="EL749" i="1"/>
  <c r="EK749" i="1"/>
  <c r="EJ749" i="1"/>
  <c r="EI749" i="1"/>
  <c r="EH749" i="1"/>
  <c r="EG749" i="1"/>
  <c r="DS749" i="1"/>
  <c r="DR749" i="1"/>
  <c r="DQ749" i="1"/>
  <c r="DP749" i="1"/>
  <c r="DO749" i="1"/>
  <c r="DN749" i="1"/>
  <c r="DM749" i="1"/>
  <c r="DL749" i="1"/>
  <c r="DK749" i="1"/>
  <c r="DJ749" i="1"/>
  <c r="DI749" i="1"/>
  <c r="CQ749" i="1"/>
  <c r="DA749" i="1" s="1"/>
  <c r="BQ749" i="1"/>
  <c r="CA749" i="1" s="1"/>
  <c r="BL749" i="1"/>
  <c r="BN749" i="1" s="1"/>
  <c r="BI749" i="1"/>
  <c r="BY749" i="1" s="1"/>
  <c r="CI749" i="1" s="1"/>
  <c r="BH749" i="1"/>
  <c r="BG749" i="1"/>
  <c r="BF749" i="1"/>
  <c r="BE749" i="1"/>
  <c r="BD749" i="1"/>
  <c r="BC749" i="1"/>
  <c r="BB749" i="1"/>
  <c r="BA749" i="1"/>
  <c r="CM749" i="1" s="1"/>
  <c r="CW749" i="1" s="1"/>
  <c r="AZ749" i="1"/>
  <c r="AY749" i="1"/>
  <c r="AX749" i="1"/>
  <c r="AW749" i="1"/>
  <c r="AV749" i="1"/>
  <c r="AI749" i="1"/>
  <c r="AJ749" i="1" s="1"/>
  <c r="W749" i="1"/>
  <c r="S749" i="1"/>
  <c r="R749" i="1"/>
  <c r="O749" i="1"/>
  <c r="L749" i="1"/>
  <c r="M749" i="1" s="1"/>
  <c r="H749" i="1"/>
  <c r="I749" i="1" s="1"/>
  <c r="F749" i="1"/>
  <c r="D749" i="1"/>
  <c r="GG748" i="1"/>
  <c r="GE748" i="1"/>
  <c r="GC748" i="1"/>
  <c r="FZ748" i="1"/>
  <c r="FV748" i="1"/>
  <c r="FR748" i="1"/>
  <c r="FK748" i="1"/>
  <c r="FD748" i="1"/>
  <c r="EW748" i="1"/>
  <c r="EQ748" i="1"/>
  <c r="EP748" i="1"/>
  <c r="EO748" i="1"/>
  <c r="EN748" i="1"/>
  <c r="EM748" i="1"/>
  <c r="EL748" i="1"/>
  <c r="EK748" i="1"/>
  <c r="EJ748" i="1"/>
  <c r="EI748" i="1"/>
  <c r="EH748" i="1"/>
  <c r="EG748" i="1"/>
  <c r="DS748" i="1"/>
  <c r="DR748" i="1"/>
  <c r="DQ748" i="1"/>
  <c r="DP748" i="1"/>
  <c r="DO748" i="1"/>
  <c r="DN748" i="1"/>
  <c r="DM748" i="1"/>
  <c r="DL748" i="1"/>
  <c r="DK748" i="1"/>
  <c r="DJ748" i="1"/>
  <c r="DI748" i="1"/>
  <c r="CO748" i="1"/>
  <c r="CY748" i="1" s="1"/>
  <c r="BN748" i="1"/>
  <c r="BL748" i="1"/>
  <c r="BI748" i="1"/>
  <c r="CU748" i="1" s="1"/>
  <c r="DE748" i="1" s="1"/>
  <c r="BH748" i="1"/>
  <c r="BG748" i="1"/>
  <c r="BX748" i="1" s="1"/>
  <c r="CH748" i="1" s="1"/>
  <c r="BF748" i="1"/>
  <c r="BE748" i="1"/>
  <c r="BD748" i="1"/>
  <c r="CP748" i="1" s="1"/>
  <c r="CZ748" i="1" s="1"/>
  <c r="BC748" i="1"/>
  <c r="BS748" i="1" s="1"/>
  <c r="CC748" i="1" s="1"/>
  <c r="BB748" i="1"/>
  <c r="BA748" i="1"/>
  <c r="CM748" i="1" s="1"/>
  <c r="CW748" i="1" s="1"/>
  <c r="AZ748" i="1"/>
  <c r="AY748" i="1"/>
  <c r="AW748" i="1"/>
  <c r="AV748" i="1"/>
  <c r="AJ748" i="1"/>
  <c r="AI748" i="1"/>
  <c r="W748" i="1"/>
  <c r="R748" i="1"/>
  <c r="S748" i="1" s="1"/>
  <c r="O748" i="1"/>
  <c r="L748" i="1"/>
  <c r="M748" i="1" s="1"/>
  <c r="I748" i="1"/>
  <c r="F748" i="1"/>
  <c r="H748" i="1" s="1"/>
  <c r="GG747" i="1"/>
  <c r="GE747" i="1"/>
  <c r="GC747" i="1"/>
  <c r="FZ747" i="1"/>
  <c r="FV747" i="1"/>
  <c r="FR747" i="1"/>
  <c r="FK747" i="1"/>
  <c r="FD747" i="1"/>
  <c r="EW747" i="1"/>
  <c r="EQ747" i="1"/>
  <c r="EP747" i="1"/>
  <c r="EO747" i="1"/>
  <c r="EN747" i="1"/>
  <c r="EM747" i="1"/>
  <c r="EL747" i="1"/>
  <c r="EK747" i="1"/>
  <c r="EJ747" i="1"/>
  <c r="EI747" i="1"/>
  <c r="EH747" i="1"/>
  <c r="EG747" i="1"/>
  <c r="DS747" i="1"/>
  <c r="DR747" i="1"/>
  <c r="DQ747" i="1"/>
  <c r="DP747" i="1"/>
  <c r="DO747" i="1"/>
  <c r="DN747" i="1"/>
  <c r="DM747" i="1"/>
  <c r="DL747" i="1"/>
  <c r="DK747" i="1"/>
  <c r="DJ747" i="1"/>
  <c r="DI747" i="1"/>
  <c r="BN747" i="1"/>
  <c r="BL747" i="1"/>
  <c r="BI747" i="1"/>
  <c r="BH747" i="1"/>
  <c r="BG747" i="1"/>
  <c r="CS747" i="1" s="1"/>
  <c r="DC747" i="1" s="1"/>
  <c r="BF747" i="1"/>
  <c r="BE747" i="1"/>
  <c r="BV747" i="1" s="1"/>
  <c r="CF747" i="1" s="1"/>
  <c r="BD747" i="1"/>
  <c r="BT747" i="1" s="1"/>
  <c r="CD747" i="1" s="1"/>
  <c r="BC747" i="1"/>
  <c r="BB747" i="1"/>
  <c r="CN747" i="1" s="1"/>
  <c r="CX747" i="1" s="1"/>
  <c r="BA747" i="1"/>
  <c r="AZ747" i="1"/>
  <c r="CM747" i="1" s="1"/>
  <c r="CW747" i="1" s="1"/>
  <c r="AY747" i="1"/>
  <c r="AX747" i="1" s="1"/>
  <c r="AW747" i="1"/>
  <c r="AV747" i="1"/>
  <c r="AJ747" i="1"/>
  <c r="AI747" i="1"/>
  <c r="W747" i="1"/>
  <c r="O747" i="1"/>
  <c r="L747" i="1"/>
  <c r="M747" i="1" s="1"/>
  <c r="F747" i="1"/>
  <c r="H747" i="1" s="1"/>
  <c r="I747" i="1" s="1"/>
  <c r="D747" i="1"/>
  <c r="GG746" i="1"/>
  <c r="GE746" i="1"/>
  <c r="GC746" i="1"/>
  <c r="FZ746" i="1"/>
  <c r="FV746" i="1"/>
  <c r="FR746" i="1"/>
  <c r="FK746" i="1"/>
  <c r="FD746" i="1"/>
  <c r="EW746" i="1"/>
  <c r="EQ746" i="1"/>
  <c r="EP746" i="1"/>
  <c r="EO746" i="1"/>
  <c r="EN746" i="1"/>
  <c r="EM746" i="1"/>
  <c r="EL746" i="1"/>
  <c r="EK746" i="1"/>
  <c r="EJ746" i="1"/>
  <c r="EI746" i="1"/>
  <c r="EH746" i="1"/>
  <c r="EG746" i="1"/>
  <c r="DS746" i="1"/>
  <c r="DR746" i="1"/>
  <c r="DQ746" i="1"/>
  <c r="DP746" i="1"/>
  <c r="DO746" i="1"/>
  <c r="DN746" i="1"/>
  <c r="DM746" i="1"/>
  <c r="DL746" i="1"/>
  <c r="DK746" i="1"/>
  <c r="DJ746" i="1"/>
  <c r="DI746" i="1"/>
  <c r="CB746" i="1"/>
  <c r="BV746" i="1"/>
  <c r="CF746" i="1" s="1"/>
  <c r="BR746" i="1"/>
  <c r="BN746" i="1"/>
  <c r="BL746" i="1"/>
  <c r="BI746" i="1"/>
  <c r="BH746" i="1"/>
  <c r="BG746" i="1"/>
  <c r="BF746" i="1"/>
  <c r="BE746" i="1"/>
  <c r="CR746" i="1" s="1"/>
  <c r="DB746" i="1" s="1"/>
  <c r="BD746" i="1"/>
  <c r="CP746" i="1" s="1"/>
  <c r="CZ746" i="1" s="1"/>
  <c r="BC746" i="1"/>
  <c r="CO746" i="1" s="1"/>
  <c r="CY746" i="1" s="1"/>
  <c r="BB746" i="1"/>
  <c r="CN746" i="1" s="1"/>
  <c r="CX746" i="1" s="1"/>
  <c r="BA746" i="1"/>
  <c r="AZ746" i="1"/>
  <c r="AY746" i="1"/>
  <c r="AW746" i="1"/>
  <c r="AV746" i="1"/>
  <c r="AJ746" i="1"/>
  <c r="AI746" i="1"/>
  <c r="W746" i="1"/>
  <c r="O746" i="1"/>
  <c r="L746" i="1"/>
  <c r="M746" i="1" s="1"/>
  <c r="F746" i="1"/>
  <c r="H746" i="1" s="1"/>
  <c r="I746" i="1" s="1"/>
  <c r="D746" i="1"/>
  <c r="GG745" i="1"/>
  <c r="GE745" i="1"/>
  <c r="GC745" i="1"/>
  <c r="FZ745" i="1"/>
  <c r="FV745" i="1"/>
  <c r="FR745" i="1"/>
  <c r="FK745" i="1"/>
  <c r="FD745" i="1"/>
  <c r="EW745" i="1"/>
  <c r="EQ745" i="1"/>
  <c r="EP745" i="1"/>
  <c r="EO745" i="1"/>
  <c r="EN745" i="1"/>
  <c r="EM745" i="1"/>
  <c r="EL745" i="1"/>
  <c r="EK745" i="1"/>
  <c r="EJ745" i="1"/>
  <c r="EI745" i="1"/>
  <c r="EH745" i="1"/>
  <c r="EG745" i="1"/>
  <c r="DS745" i="1"/>
  <c r="DR745" i="1"/>
  <c r="DQ745" i="1"/>
  <c r="DP745" i="1"/>
  <c r="DO745" i="1"/>
  <c r="DN745" i="1"/>
  <c r="DM745" i="1"/>
  <c r="DL745" i="1"/>
  <c r="DK745" i="1"/>
  <c r="DJ745" i="1"/>
  <c r="DI745" i="1"/>
  <c r="CU745" i="1"/>
  <c r="DE745" i="1" s="1"/>
  <c r="BL745" i="1"/>
  <c r="BN745" i="1" s="1"/>
  <c r="BI745" i="1"/>
  <c r="BY745" i="1" s="1"/>
  <c r="CI745" i="1" s="1"/>
  <c r="BH745" i="1"/>
  <c r="BG745" i="1"/>
  <c r="BW745" i="1" s="1"/>
  <c r="CG745" i="1" s="1"/>
  <c r="BF745" i="1"/>
  <c r="BE745" i="1"/>
  <c r="BU745" i="1" s="1"/>
  <c r="CE745" i="1" s="1"/>
  <c r="BD745" i="1"/>
  <c r="BC745" i="1"/>
  <c r="BB745" i="1"/>
  <c r="BA745" i="1"/>
  <c r="CM745" i="1" s="1"/>
  <c r="CW745" i="1" s="1"/>
  <c r="AZ745" i="1"/>
  <c r="AY745" i="1"/>
  <c r="AW745" i="1"/>
  <c r="AV745" i="1"/>
  <c r="AI745" i="1"/>
  <c r="AJ745" i="1" s="1"/>
  <c r="W745" i="1"/>
  <c r="O745" i="1"/>
  <c r="L745" i="1"/>
  <c r="M745" i="1" s="1"/>
  <c r="F745" i="1"/>
  <c r="H745" i="1" s="1"/>
  <c r="I745" i="1" s="1"/>
  <c r="D745" i="1"/>
  <c r="GG744" i="1"/>
  <c r="GE744" i="1"/>
  <c r="GC744" i="1"/>
  <c r="FZ744" i="1"/>
  <c r="FV744" i="1"/>
  <c r="FR744" i="1"/>
  <c r="FK744" i="1"/>
  <c r="FD744" i="1"/>
  <c r="EW744" i="1"/>
  <c r="EQ744" i="1"/>
  <c r="EP744" i="1"/>
  <c r="EO744" i="1"/>
  <c r="EN744" i="1"/>
  <c r="EM744" i="1"/>
  <c r="EL744" i="1"/>
  <c r="EK744" i="1"/>
  <c r="EJ744" i="1"/>
  <c r="EI744" i="1"/>
  <c r="EH744" i="1"/>
  <c r="EG744" i="1"/>
  <c r="DS744" i="1"/>
  <c r="DR744" i="1"/>
  <c r="DQ744" i="1"/>
  <c r="DP744" i="1"/>
  <c r="DO744" i="1"/>
  <c r="DN744" i="1"/>
  <c r="DM744" i="1"/>
  <c r="DL744" i="1"/>
  <c r="DK744" i="1"/>
  <c r="DJ744" i="1"/>
  <c r="DI744" i="1"/>
  <c r="CO744" i="1"/>
  <c r="CY744" i="1" s="1"/>
  <c r="BS744" i="1"/>
  <c r="CC744" i="1" s="1"/>
  <c r="BL744" i="1"/>
  <c r="BN744" i="1" s="1"/>
  <c r="BI744" i="1"/>
  <c r="BY744" i="1" s="1"/>
  <c r="CI744" i="1" s="1"/>
  <c r="BH744" i="1"/>
  <c r="BG744" i="1"/>
  <c r="BW744" i="1" s="1"/>
  <c r="CG744" i="1" s="1"/>
  <c r="BF744" i="1"/>
  <c r="BE744" i="1"/>
  <c r="BD744" i="1"/>
  <c r="BC744" i="1"/>
  <c r="BB744" i="1"/>
  <c r="BA744" i="1"/>
  <c r="BQ744" i="1" s="1"/>
  <c r="CA744" i="1" s="1"/>
  <c r="AZ744" i="1"/>
  <c r="AY744" i="1"/>
  <c r="AX744" i="1" s="1"/>
  <c r="AW744" i="1"/>
  <c r="AV744" i="1"/>
  <c r="AI744" i="1"/>
  <c r="AJ744" i="1" s="1"/>
  <c r="W744" i="1"/>
  <c r="R744" i="1"/>
  <c r="S744" i="1" s="1"/>
  <c r="O744" i="1"/>
  <c r="M744" i="1"/>
  <c r="L744" i="1"/>
  <c r="F744" i="1"/>
  <c r="H744" i="1" s="1"/>
  <c r="I744" i="1" s="1"/>
  <c r="D744" i="1"/>
  <c r="GG743" i="1"/>
  <c r="GE743" i="1"/>
  <c r="GC743" i="1"/>
  <c r="FZ743" i="1"/>
  <c r="FV743" i="1"/>
  <c r="FR743" i="1"/>
  <c r="FK743" i="1"/>
  <c r="FD743" i="1"/>
  <c r="EW743" i="1"/>
  <c r="EQ743" i="1"/>
  <c r="EP743" i="1"/>
  <c r="EO743" i="1"/>
  <c r="EN743" i="1"/>
  <c r="EM743" i="1"/>
  <c r="EL743" i="1"/>
  <c r="EK743" i="1"/>
  <c r="EJ743" i="1"/>
  <c r="EI743" i="1"/>
  <c r="EH743" i="1"/>
  <c r="EG743" i="1"/>
  <c r="DS743" i="1"/>
  <c r="DR743" i="1"/>
  <c r="DQ743" i="1"/>
  <c r="DP743" i="1"/>
  <c r="DO743" i="1"/>
  <c r="DN743" i="1"/>
  <c r="DM743" i="1"/>
  <c r="DL743" i="1"/>
  <c r="DK743" i="1"/>
  <c r="DJ743" i="1"/>
  <c r="DI743" i="1"/>
  <c r="BL743" i="1"/>
  <c r="BN743" i="1" s="1"/>
  <c r="BI743" i="1"/>
  <c r="BH743" i="1"/>
  <c r="BX743" i="1" s="1"/>
  <c r="CH743" i="1" s="1"/>
  <c r="BG743" i="1"/>
  <c r="BF743" i="1"/>
  <c r="BV743" i="1" s="1"/>
  <c r="CF743" i="1" s="1"/>
  <c r="BE743" i="1"/>
  <c r="BD743" i="1"/>
  <c r="BT743" i="1" s="1"/>
  <c r="CD743" i="1" s="1"/>
  <c r="BC743" i="1"/>
  <c r="BB743" i="1"/>
  <c r="BA743" i="1"/>
  <c r="AZ743" i="1"/>
  <c r="BO743" i="1" s="1"/>
  <c r="BZ743" i="1" s="1"/>
  <c r="AY743" i="1"/>
  <c r="AX743" i="1"/>
  <c r="AW743" i="1"/>
  <c r="AV743" i="1"/>
  <c r="AI743" i="1"/>
  <c r="AJ743" i="1" s="1"/>
  <c r="W743" i="1"/>
  <c r="O743" i="1"/>
  <c r="L743" i="1"/>
  <c r="M743" i="1" s="1"/>
  <c r="F743" i="1"/>
  <c r="H743" i="1" s="1"/>
  <c r="I743" i="1" s="1"/>
  <c r="D743" i="1"/>
  <c r="GG742" i="1"/>
  <c r="GE742" i="1"/>
  <c r="GC742" i="1"/>
  <c r="FZ742" i="1"/>
  <c r="FV742" i="1"/>
  <c r="FR742" i="1"/>
  <c r="FK742" i="1"/>
  <c r="FD742" i="1"/>
  <c r="EW742" i="1"/>
  <c r="EQ742" i="1"/>
  <c r="EP742" i="1"/>
  <c r="EO742" i="1"/>
  <c r="EN742" i="1"/>
  <c r="EM742" i="1"/>
  <c r="EL742" i="1"/>
  <c r="EK742" i="1"/>
  <c r="EJ742" i="1"/>
  <c r="EI742" i="1"/>
  <c r="EH742" i="1"/>
  <c r="EG742" i="1"/>
  <c r="DS742" i="1"/>
  <c r="DR742" i="1"/>
  <c r="DQ742" i="1"/>
  <c r="DP742" i="1"/>
  <c r="DO742" i="1"/>
  <c r="DN742" i="1"/>
  <c r="DM742" i="1"/>
  <c r="DL742" i="1"/>
  <c r="DK742" i="1"/>
  <c r="DJ742" i="1"/>
  <c r="DI742" i="1"/>
  <c r="CR742" i="1"/>
  <c r="DB742" i="1" s="1"/>
  <c r="BO742" i="1"/>
  <c r="BZ742" i="1" s="1"/>
  <c r="BL742" i="1"/>
  <c r="BN742" i="1" s="1"/>
  <c r="BI742" i="1"/>
  <c r="BY742" i="1" s="1"/>
  <c r="CI742" i="1" s="1"/>
  <c r="BH742" i="1"/>
  <c r="BX742" i="1" s="1"/>
  <c r="CH742" i="1" s="1"/>
  <c r="BG742" i="1"/>
  <c r="BF742" i="1"/>
  <c r="BW742" i="1" s="1"/>
  <c r="CG742" i="1" s="1"/>
  <c r="BE742" i="1"/>
  <c r="BD742" i="1"/>
  <c r="CP742" i="1" s="1"/>
  <c r="CZ742" i="1" s="1"/>
  <c r="BC742" i="1"/>
  <c r="BB742" i="1"/>
  <c r="BA742" i="1"/>
  <c r="BQ742" i="1" s="1"/>
  <c r="CA742" i="1" s="1"/>
  <c r="AZ742" i="1"/>
  <c r="CL742" i="1" s="1"/>
  <c r="CV742" i="1" s="1"/>
  <c r="AY742" i="1"/>
  <c r="AX742" i="1" s="1"/>
  <c r="AW742" i="1"/>
  <c r="AV742" i="1"/>
  <c r="AJ742" i="1"/>
  <c r="AI742" i="1"/>
  <c r="W742" i="1"/>
  <c r="S742" i="1"/>
  <c r="R742" i="1"/>
  <c r="O742" i="1"/>
  <c r="H742" i="1"/>
  <c r="I742" i="1" s="1"/>
  <c r="F742" i="1"/>
  <c r="D742" i="1"/>
  <c r="GG741" i="1"/>
  <c r="GE741" i="1"/>
  <c r="GC741" i="1"/>
  <c r="FZ741" i="1"/>
  <c r="FV741" i="1"/>
  <c r="FR741" i="1"/>
  <c r="FK741" i="1"/>
  <c r="FD741" i="1"/>
  <c r="EW741" i="1"/>
  <c r="EQ741" i="1"/>
  <c r="EP741" i="1"/>
  <c r="EO741" i="1"/>
  <c r="EN741" i="1"/>
  <c r="EM741" i="1"/>
  <c r="EL741" i="1"/>
  <c r="EK741" i="1"/>
  <c r="EJ741" i="1"/>
  <c r="EI741" i="1"/>
  <c r="EH741" i="1"/>
  <c r="EG741" i="1"/>
  <c r="DS741" i="1"/>
  <c r="DR741" i="1"/>
  <c r="DQ741" i="1"/>
  <c r="DP741" i="1"/>
  <c r="DO741" i="1"/>
  <c r="DN741" i="1"/>
  <c r="DM741" i="1"/>
  <c r="DL741" i="1"/>
  <c r="DK741" i="1"/>
  <c r="DJ741" i="1"/>
  <c r="DI741" i="1"/>
  <c r="CP741" i="1"/>
  <c r="CZ741" i="1" s="1"/>
  <c r="BL741" i="1"/>
  <c r="BN741" i="1" s="1"/>
  <c r="BI741" i="1"/>
  <c r="BH741" i="1"/>
  <c r="BX741" i="1" s="1"/>
  <c r="CH741" i="1" s="1"/>
  <c r="BG741" i="1"/>
  <c r="BW741" i="1" s="1"/>
  <c r="CG741" i="1" s="1"/>
  <c r="BF741" i="1"/>
  <c r="BE741" i="1"/>
  <c r="BU741" i="1" s="1"/>
  <c r="CE741" i="1" s="1"/>
  <c r="BD741" i="1"/>
  <c r="BT741" i="1" s="1"/>
  <c r="CD741" i="1" s="1"/>
  <c r="BC741" i="1"/>
  <c r="CO741" i="1" s="1"/>
  <c r="CY741" i="1" s="1"/>
  <c r="BB741" i="1"/>
  <c r="BA741" i="1"/>
  <c r="BP741" i="1" s="1"/>
  <c r="AZ741" i="1"/>
  <c r="BO741" i="1" s="1"/>
  <c r="BZ741" i="1" s="1"/>
  <c r="AY741" i="1"/>
  <c r="AX741" i="1" s="1"/>
  <c r="AW741" i="1"/>
  <c r="AV741" i="1"/>
  <c r="AI741" i="1"/>
  <c r="AJ741" i="1" s="1"/>
  <c r="W741" i="1"/>
  <c r="R741" i="1"/>
  <c r="S741" i="1" s="1"/>
  <c r="O741" i="1"/>
  <c r="L741" i="1"/>
  <c r="M741" i="1" s="1"/>
  <c r="F741" i="1"/>
  <c r="H741" i="1" s="1"/>
  <c r="I741" i="1" s="1"/>
  <c r="D741" i="1"/>
  <c r="GG740" i="1"/>
  <c r="GE740" i="1"/>
  <c r="GC740" i="1"/>
  <c r="FZ740" i="1"/>
  <c r="FV740" i="1"/>
  <c r="FR740" i="1"/>
  <c r="FK740" i="1"/>
  <c r="FD740" i="1"/>
  <c r="EW740" i="1"/>
  <c r="EQ740" i="1"/>
  <c r="EP740" i="1"/>
  <c r="EO740" i="1"/>
  <c r="EN740" i="1"/>
  <c r="EM740" i="1"/>
  <c r="EL740" i="1"/>
  <c r="EK740" i="1"/>
  <c r="EJ740" i="1"/>
  <c r="EI740" i="1"/>
  <c r="EH740" i="1"/>
  <c r="EG740" i="1"/>
  <c r="DS740" i="1"/>
  <c r="DR740" i="1"/>
  <c r="DQ740" i="1"/>
  <c r="DP740" i="1"/>
  <c r="DO740" i="1"/>
  <c r="DN740" i="1"/>
  <c r="DM740" i="1"/>
  <c r="DL740" i="1"/>
  <c r="DK740" i="1"/>
  <c r="DJ740" i="1"/>
  <c r="DI740" i="1"/>
  <c r="CN740" i="1"/>
  <c r="CX740" i="1" s="1"/>
  <c r="BL740" i="1"/>
  <c r="BN740" i="1" s="1"/>
  <c r="BI740" i="1"/>
  <c r="BH740" i="1"/>
  <c r="BG740" i="1"/>
  <c r="BF740" i="1"/>
  <c r="BV740" i="1" s="1"/>
  <c r="CF740" i="1" s="1"/>
  <c r="BE740" i="1"/>
  <c r="BD740" i="1"/>
  <c r="CP740" i="1" s="1"/>
  <c r="CZ740" i="1" s="1"/>
  <c r="BC740" i="1"/>
  <c r="BB740" i="1"/>
  <c r="BS740" i="1" s="1"/>
  <c r="CC740" i="1" s="1"/>
  <c r="BA740" i="1"/>
  <c r="AZ740" i="1"/>
  <c r="AY740" i="1"/>
  <c r="AW740" i="1"/>
  <c r="AV740" i="1"/>
  <c r="AJ740" i="1"/>
  <c r="AI740" i="1"/>
  <c r="W740" i="1"/>
  <c r="R740" i="1"/>
  <c r="S740" i="1" s="1"/>
  <c r="O740" i="1"/>
  <c r="L740" i="1"/>
  <c r="M740" i="1" s="1"/>
  <c r="F740" i="1"/>
  <c r="H740" i="1" s="1"/>
  <c r="I740" i="1" s="1"/>
  <c r="D740" i="1"/>
  <c r="GG739" i="1"/>
  <c r="GE739" i="1"/>
  <c r="GC739" i="1"/>
  <c r="FZ739" i="1"/>
  <c r="FV739" i="1"/>
  <c r="FR739" i="1"/>
  <c r="FK739" i="1"/>
  <c r="FD739" i="1"/>
  <c r="EW739" i="1"/>
  <c r="EQ739" i="1"/>
  <c r="EP739" i="1"/>
  <c r="EO739" i="1"/>
  <c r="EN739" i="1"/>
  <c r="EM739" i="1"/>
  <c r="EL739" i="1"/>
  <c r="EK739" i="1"/>
  <c r="EJ739" i="1"/>
  <c r="EI739" i="1"/>
  <c r="EH739" i="1"/>
  <c r="EG739" i="1"/>
  <c r="ER739" i="1" s="1"/>
  <c r="DS739" i="1"/>
  <c r="DR739" i="1"/>
  <c r="DQ739" i="1"/>
  <c r="DP739" i="1"/>
  <c r="DO739" i="1"/>
  <c r="DN739" i="1"/>
  <c r="DM739" i="1"/>
  <c r="DL739" i="1"/>
  <c r="DK739" i="1"/>
  <c r="DJ739" i="1"/>
  <c r="DI739" i="1"/>
  <c r="BL739" i="1"/>
  <c r="BN739" i="1" s="1"/>
  <c r="BI739" i="1"/>
  <c r="BH739" i="1"/>
  <c r="BX739" i="1" s="1"/>
  <c r="CH739" i="1" s="1"/>
  <c r="BG739" i="1"/>
  <c r="BF739" i="1"/>
  <c r="BE739" i="1"/>
  <c r="BD739" i="1"/>
  <c r="BC739" i="1"/>
  <c r="BS739" i="1" s="1"/>
  <c r="CC739" i="1" s="1"/>
  <c r="BB739" i="1"/>
  <c r="BR739" i="1" s="1"/>
  <c r="CB739" i="1" s="1"/>
  <c r="BA739" i="1"/>
  <c r="AZ739" i="1"/>
  <c r="CM739" i="1" s="1"/>
  <c r="CW739" i="1" s="1"/>
  <c r="AY739" i="1"/>
  <c r="AX739" i="1" s="1"/>
  <c r="AW739" i="1"/>
  <c r="AV739" i="1"/>
  <c r="AI739" i="1"/>
  <c r="AJ739" i="1" s="1"/>
  <c r="W739" i="1"/>
  <c r="R739" i="1"/>
  <c r="S739" i="1" s="1"/>
  <c r="O739" i="1"/>
  <c r="L739" i="1"/>
  <c r="M739" i="1" s="1"/>
  <c r="F739" i="1"/>
  <c r="H739" i="1" s="1"/>
  <c r="I739" i="1" s="1"/>
  <c r="D739" i="1"/>
  <c r="GG738" i="1"/>
  <c r="GE738" i="1"/>
  <c r="GC738" i="1"/>
  <c r="FZ738" i="1"/>
  <c r="FV738" i="1"/>
  <c r="FR738" i="1"/>
  <c r="FK738" i="1"/>
  <c r="FD738" i="1"/>
  <c r="EW738" i="1"/>
  <c r="EQ738" i="1"/>
  <c r="EP738" i="1"/>
  <c r="EO738" i="1"/>
  <c r="EN738" i="1"/>
  <c r="EM738" i="1"/>
  <c r="EL738" i="1"/>
  <c r="EK738" i="1"/>
  <c r="EJ738" i="1"/>
  <c r="EI738" i="1"/>
  <c r="EH738" i="1"/>
  <c r="EG738" i="1"/>
  <c r="DS738" i="1"/>
  <c r="DR738" i="1"/>
  <c r="DQ738" i="1"/>
  <c r="DP738" i="1"/>
  <c r="DO738" i="1"/>
  <c r="DN738" i="1"/>
  <c r="DM738" i="1"/>
  <c r="DL738" i="1"/>
  <c r="DK738" i="1"/>
  <c r="DJ738" i="1"/>
  <c r="DI738" i="1"/>
  <c r="CM738" i="1"/>
  <c r="CW738" i="1" s="1"/>
  <c r="BR738" i="1"/>
  <c r="CB738" i="1" s="1"/>
  <c r="BN738" i="1"/>
  <c r="BL738" i="1"/>
  <c r="BI738" i="1"/>
  <c r="CU738" i="1" s="1"/>
  <c r="DE738" i="1" s="1"/>
  <c r="BH738" i="1"/>
  <c r="BX738" i="1" s="1"/>
  <c r="CH738" i="1" s="1"/>
  <c r="BG738" i="1"/>
  <c r="BF738" i="1"/>
  <c r="BE738" i="1"/>
  <c r="BU738" i="1" s="1"/>
  <c r="CE738" i="1" s="1"/>
  <c r="BD738" i="1"/>
  <c r="BC738" i="1"/>
  <c r="BS738" i="1" s="1"/>
  <c r="CC738" i="1" s="1"/>
  <c r="BB738" i="1"/>
  <c r="BA738" i="1"/>
  <c r="CN738" i="1" s="1"/>
  <c r="CX738" i="1" s="1"/>
  <c r="AZ738" i="1"/>
  <c r="AY738" i="1"/>
  <c r="AW738" i="1"/>
  <c r="AV738" i="1"/>
  <c r="AI738" i="1"/>
  <c r="AJ738" i="1" s="1"/>
  <c r="W738" i="1"/>
  <c r="O738" i="1"/>
  <c r="M738" i="1"/>
  <c r="L738" i="1"/>
  <c r="F738" i="1"/>
  <c r="H738" i="1" s="1"/>
  <c r="I738" i="1" s="1"/>
  <c r="D738" i="1"/>
  <c r="GG737" i="1"/>
  <c r="GE737" i="1"/>
  <c r="GC737" i="1"/>
  <c r="FZ737" i="1"/>
  <c r="FV737" i="1"/>
  <c r="FR737" i="1"/>
  <c r="FK737" i="1"/>
  <c r="FD737" i="1"/>
  <c r="EW737" i="1"/>
  <c r="EQ737" i="1"/>
  <c r="EP737" i="1"/>
  <c r="EO737" i="1"/>
  <c r="EN737" i="1"/>
  <c r="EM737" i="1"/>
  <c r="EL737" i="1"/>
  <c r="EK737" i="1"/>
  <c r="EJ737" i="1"/>
  <c r="EI737" i="1"/>
  <c r="EH737" i="1"/>
  <c r="EG737" i="1"/>
  <c r="DS737" i="1"/>
  <c r="DR737" i="1"/>
  <c r="DQ737" i="1"/>
  <c r="DP737" i="1"/>
  <c r="DO737" i="1"/>
  <c r="DN737" i="1"/>
  <c r="DM737" i="1"/>
  <c r="DL737" i="1"/>
  <c r="DK737" i="1"/>
  <c r="DJ737" i="1"/>
  <c r="DI737" i="1"/>
  <c r="DU737" i="1" s="1"/>
  <c r="CQ737" i="1"/>
  <c r="DA737" i="1" s="1"/>
  <c r="CP737" i="1"/>
  <c r="CZ737" i="1" s="1"/>
  <c r="BR737" i="1"/>
  <c r="CB737" i="1" s="1"/>
  <c r="BL737" i="1"/>
  <c r="BN737" i="1" s="1"/>
  <c r="BI737" i="1"/>
  <c r="BY737" i="1" s="1"/>
  <c r="CI737" i="1" s="1"/>
  <c r="BH737" i="1"/>
  <c r="BG737" i="1"/>
  <c r="BF737" i="1"/>
  <c r="BE737" i="1"/>
  <c r="BU737" i="1" s="1"/>
  <c r="CE737" i="1" s="1"/>
  <c r="BD737" i="1"/>
  <c r="BC737" i="1"/>
  <c r="BS737" i="1" s="1"/>
  <c r="CC737" i="1" s="1"/>
  <c r="BB737" i="1"/>
  <c r="BA737" i="1"/>
  <c r="BQ737" i="1" s="1"/>
  <c r="CA737" i="1" s="1"/>
  <c r="AZ737" i="1"/>
  <c r="AY737" i="1"/>
  <c r="AX737" i="1" s="1"/>
  <c r="AW737" i="1"/>
  <c r="AV737" i="1"/>
  <c r="AI737" i="1"/>
  <c r="AJ737" i="1" s="1"/>
  <c r="W737" i="1"/>
  <c r="O737" i="1"/>
  <c r="M737" i="1"/>
  <c r="L737" i="1"/>
  <c r="F737" i="1"/>
  <c r="H737" i="1" s="1"/>
  <c r="I737" i="1" s="1"/>
  <c r="D737" i="1"/>
  <c r="GG736" i="1"/>
  <c r="GE736" i="1"/>
  <c r="GC736" i="1"/>
  <c r="FZ736" i="1"/>
  <c r="FV736" i="1"/>
  <c r="FR736" i="1"/>
  <c r="FK736" i="1"/>
  <c r="FD736" i="1"/>
  <c r="EW736" i="1"/>
  <c r="EQ736" i="1"/>
  <c r="EP736" i="1"/>
  <c r="EO736" i="1"/>
  <c r="EN736" i="1"/>
  <c r="EM736" i="1"/>
  <c r="EL736" i="1"/>
  <c r="EK736" i="1"/>
  <c r="EJ736" i="1"/>
  <c r="EI736" i="1"/>
  <c r="EH736" i="1"/>
  <c r="EG736" i="1"/>
  <c r="DS736" i="1"/>
  <c r="DR736" i="1"/>
  <c r="DQ736" i="1"/>
  <c r="DP736" i="1"/>
  <c r="DO736" i="1"/>
  <c r="DN736" i="1"/>
  <c r="DM736" i="1"/>
  <c r="DL736" i="1"/>
  <c r="DK736" i="1"/>
  <c r="DJ736" i="1"/>
  <c r="DI736" i="1"/>
  <c r="DD736" i="1"/>
  <c r="CT736" i="1"/>
  <c r="BW736" i="1"/>
  <c r="CG736" i="1" s="1"/>
  <c r="BN736" i="1"/>
  <c r="BL736" i="1"/>
  <c r="BI736" i="1"/>
  <c r="BY736" i="1" s="1"/>
  <c r="CI736" i="1" s="1"/>
  <c r="BH736" i="1"/>
  <c r="BG736" i="1"/>
  <c r="CS736" i="1" s="1"/>
  <c r="DC736" i="1" s="1"/>
  <c r="BF736" i="1"/>
  <c r="CR736" i="1" s="1"/>
  <c r="DB736" i="1" s="1"/>
  <c r="BE736" i="1"/>
  <c r="BU736" i="1" s="1"/>
  <c r="CE736" i="1" s="1"/>
  <c r="BD736" i="1"/>
  <c r="BT736" i="1" s="1"/>
  <c r="CD736" i="1" s="1"/>
  <c r="BC736" i="1"/>
  <c r="BS736" i="1" s="1"/>
  <c r="CC736" i="1" s="1"/>
  <c r="BB736" i="1"/>
  <c r="BA736" i="1"/>
  <c r="BQ736" i="1" s="1"/>
  <c r="CA736" i="1" s="1"/>
  <c r="AZ736" i="1"/>
  <c r="CL736" i="1" s="1"/>
  <c r="CV736" i="1" s="1"/>
  <c r="AY736" i="1"/>
  <c r="AX736" i="1" s="1"/>
  <c r="AW736" i="1"/>
  <c r="AV736" i="1"/>
  <c r="AI736" i="1"/>
  <c r="AJ736" i="1" s="1"/>
  <c r="W736" i="1"/>
  <c r="S736" i="1"/>
  <c r="R736" i="1"/>
  <c r="O736" i="1"/>
  <c r="L736" i="1"/>
  <c r="M736" i="1" s="1"/>
  <c r="F736" i="1"/>
  <c r="H736" i="1" s="1"/>
  <c r="I736" i="1" s="1"/>
  <c r="D736" i="1"/>
  <c r="GG735" i="1"/>
  <c r="GE735" i="1"/>
  <c r="GC735" i="1"/>
  <c r="FZ735" i="1"/>
  <c r="FV735" i="1"/>
  <c r="FR735" i="1"/>
  <c r="FK735" i="1"/>
  <c r="FD735" i="1"/>
  <c r="EW735" i="1"/>
  <c r="EQ735" i="1"/>
  <c r="EP735" i="1"/>
  <c r="EO735" i="1"/>
  <c r="EN735" i="1"/>
  <c r="EM735" i="1"/>
  <c r="EL735" i="1"/>
  <c r="EK735" i="1"/>
  <c r="EJ735" i="1"/>
  <c r="EI735" i="1"/>
  <c r="EH735" i="1"/>
  <c r="EG735" i="1"/>
  <c r="DS735" i="1"/>
  <c r="DR735" i="1"/>
  <c r="DQ735" i="1"/>
  <c r="DP735" i="1"/>
  <c r="DO735" i="1"/>
  <c r="DN735" i="1"/>
  <c r="DM735" i="1"/>
  <c r="DL735" i="1"/>
  <c r="DK735" i="1"/>
  <c r="DJ735" i="1"/>
  <c r="DI735" i="1"/>
  <c r="BL735" i="1"/>
  <c r="BN735" i="1" s="1"/>
  <c r="BI735" i="1"/>
  <c r="BH735" i="1"/>
  <c r="BG735" i="1"/>
  <c r="CS735" i="1" s="1"/>
  <c r="DC735" i="1" s="1"/>
  <c r="BF735" i="1"/>
  <c r="CR735" i="1" s="1"/>
  <c r="DB735" i="1" s="1"/>
  <c r="BE735" i="1"/>
  <c r="CQ735" i="1" s="1"/>
  <c r="DA735" i="1" s="1"/>
  <c r="BD735" i="1"/>
  <c r="BT735" i="1" s="1"/>
  <c r="CD735" i="1" s="1"/>
  <c r="BC735" i="1"/>
  <c r="BB735" i="1"/>
  <c r="BR735" i="1" s="1"/>
  <c r="CB735" i="1" s="1"/>
  <c r="BA735" i="1"/>
  <c r="AZ735" i="1"/>
  <c r="AY735" i="1"/>
  <c r="AX735" i="1" s="1"/>
  <c r="AW735" i="1"/>
  <c r="AV735" i="1"/>
  <c r="AJ735" i="1"/>
  <c r="AI735" i="1"/>
  <c r="W735" i="1"/>
  <c r="O735" i="1"/>
  <c r="M735" i="1"/>
  <c r="L735" i="1"/>
  <c r="F735" i="1"/>
  <c r="H735" i="1" s="1"/>
  <c r="I735" i="1" s="1"/>
  <c r="D735" i="1"/>
  <c r="GG734" i="1"/>
  <c r="GE734" i="1"/>
  <c r="GC734" i="1"/>
  <c r="FZ734" i="1"/>
  <c r="FV734" i="1"/>
  <c r="FR734" i="1"/>
  <c r="FK734" i="1"/>
  <c r="FD734" i="1"/>
  <c r="EW734" i="1"/>
  <c r="EQ734" i="1"/>
  <c r="EP734" i="1"/>
  <c r="EO734" i="1"/>
  <c r="EN734" i="1"/>
  <c r="EM734" i="1"/>
  <c r="EL734" i="1"/>
  <c r="EK734" i="1"/>
  <c r="EJ734" i="1"/>
  <c r="EI734" i="1"/>
  <c r="EH734" i="1"/>
  <c r="EG734" i="1"/>
  <c r="DS734" i="1"/>
  <c r="DR734" i="1"/>
  <c r="DQ734" i="1"/>
  <c r="DP734" i="1"/>
  <c r="DO734" i="1"/>
  <c r="DN734" i="1"/>
  <c r="DM734" i="1"/>
  <c r="DL734" i="1"/>
  <c r="DK734" i="1"/>
  <c r="DJ734" i="1"/>
  <c r="DI734" i="1"/>
  <c r="CU734" i="1"/>
  <c r="DE734" i="1" s="1"/>
  <c r="BR734" i="1"/>
  <c r="CB734" i="1" s="1"/>
  <c r="BL734" i="1"/>
  <c r="BN734" i="1" s="1"/>
  <c r="BI734" i="1"/>
  <c r="BH734" i="1"/>
  <c r="BX734" i="1" s="1"/>
  <c r="CH734" i="1" s="1"/>
  <c r="BG734" i="1"/>
  <c r="BF734" i="1"/>
  <c r="BE734" i="1"/>
  <c r="BU734" i="1" s="1"/>
  <c r="CE734" i="1" s="1"/>
  <c r="BD734" i="1"/>
  <c r="BC734" i="1"/>
  <c r="CO734" i="1" s="1"/>
  <c r="CY734" i="1" s="1"/>
  <c r="BB734" i="1"/>
  <c r="CN734" i="1" s="1"/>
  <c r="CX734" i="1" s="1"/>
  <c r="BA734" i="1"/>
  <c r="AZ734" i="1"/>
  <c r="CL734" i="1" s="1"/>
  <c r="CV734" i="1" s="1"/>
  <c r="AY734" i="1"/>
  <c r="AW734" i="1"/>
  <c r="AV734" i="1"/>
  <c r="AJ734" i="1"/>
  <c r="AI734" i="1"/>
  <c r="W734" i="1"/>
  <c r="R734" i="1"/>
  <c r="S734" i="1" s="1"/>
  <c r="O734" i="1"/>
  <c r="L734" i="1"/>
  <c r="M734" i="1" s="1"/>
  <c r="F734" i="1"/>
  <c r="H734" i="1" s="1"/>
  <c r="I734" i="1" s="1"/>
  <c r="D734" i="1"/>
  <c r="GG733" i="1"/>
  <c r="GE733" i="1"/>
  <c r="GC733" i="1"/>
  <c r="FZ733" i="1"/>
  <c r="FV733" i="1"/>
  <c r="FR733" i="1"/>
  <c r="FK733" i="1"/>
  <c r="FD733" i="1"/>
  <c r="EW733" i="1"/>
  <c r="EQ733" i="1"/>
  <c r="EP733" i="1"/>
  <c r="EO733" i="1"/>
  <c r="EN733" i="1"/>
  <c r="EM733" i="1"/>
  <c r="EL733" i="1"/>
  <c r="EK733" i="1"/>
  <c r="EJ733" i="1"/>
  <c r="EI733" i="1"/>
  <c r="EH733" i="1"/>
  <c r="EG733" i="1"/>
  <c r="DS733" i="1"/>
  <c r="DR733" i="1"/>
  <c r="DQ733" i="1"/>
  <c r="DP733" i="1"/>
  <c r="DO733" i="1"/>
  <c r="DN733" i="1"/>
  <c r="DM733" i="1"/>
  <c r="DL733" i="1"/>
  <c r="DK733" i="1"/>
  <c r="DJ733" i="1"/>
  <c r="DI733" i="1"/>
  <c r="BL733" i="1"/>
  <c r="BN733" i="1" s="1"/>
  <c r="BI733" i="1"/>
  <c r="BH733" i="1"/>
  <c r="BG733" i="1"/>
  <c r="BW733" i="1" s="1"/>
  <c r="CG733" i="1" s="1"/>
  <c r="BF733" i="1"/>
  <c r="BE733" i="1"/>
  <c r="BD733" i="1"/>
  <c r="BC733" i="1"/>
  <c r="CP733" i="1" s="1"/>
  <c r="CZ733" i="1" s="1"/>
  <c r="BB733" i="1"/>
  <c r="BA733" i="1"/>
  <c r="AZ733" i="1"/>
  <c r="AY733" i="1"/>
  <c r="AX733" i="1" s="1"/>
  <c r="AW733" i="1"/>
  <c r="AV733" i="1"/>
  <c r="AI733" i="1"/>
  <c r="AJ733" i="1" s="1"/>
  <c r="W733" i="1"/>
  <c r="S733" i="1"/>
  <c r="R733" i="1"/>
  <c r="O733" i="1"/>
  <c r="M733" i="1"/>
  <c r="L733" i="1"/>
  <c r="F733" i="1"/>
  <c r="H733" i="1" s="1"/>
  <c r="I733" i="1" s="1"/>
  <c r="D733" i="1"/>
  <c r="GG732" i="1"/>
  <c r="GE732" i="1"/>
  <c r="GC732" i="1"/>
  <c r="FZ732" i="1"/>
  <c r="FV732" i="1"/>
  <c r="FR732" i="1"/>
  <c r="FK732" i="1"/>
  <c r="FD732" i="1"/>
  <c r="EW732" i="1"/>
  <c r="EQ732" i="1"/>
  <c r="EP732" i="1"/>
  <c r="EO732" i="1"/>
  <c r="EN732" i="1"/>
  <c r="EM732" i="1"/>
  <c r="EL732" i="1"/>
  <c r="EK732" i="1"/>
  <c r="EJ732" i="1"/>
  <c r="EI732" i="1"/>
  <c r="EH732" i="1"/>
  <c r="EG732" i="1"/>
  <c r="DS732" i="1"/>
  <c r="DR732" i="1"/>
  <c r="DQ732" i="1"/>
  <c r="DP732" i="1"/>
  <c r="DO732" i="1"/>
  <c r="DN732" i="1"/>
  <c r="DM732" i="1"/>
  <c r="DL732" i="1"/>
  <c r="DK732" i="1"/>
  <c r="DJ732" i="1"/>
  <c r="DI732" i="1"/>
  <c r="CT732" i="1"/>
  <c r="DD732" i="1" s="1"/>
  <c r="BL732" i="1"/>
  <c r="BN732" i="1" s="1"/>
  <c r="BI732" i="1"/>
  <c r="BH732" i="1"/>
  <c r="BG732" i="1"/>
  <c r="BF732" i="1"/>
  <c r="CR732" i="1" s="1"/>
  <c r="DB732" i="1" s="1"/>
  <c r="BE732" i="1"/>
  <c r="BD732" i="1"/>
  <c r="BC732" i="1"/>
  <c r="BB732" i="1"/>
  <c r="BR732" i="1" s="1"/>
  <c r="CB732" i="1" s="1"/>
  <c r="BA732" i="1"/>
  <c r="AZ732" i="1"/>
  <c r="CL732" i="1" s="1"/>
  <c r="CV732" i="1" s="1"/>
  <c r="AY732" i="1"/>
  <c r="AX732" i="1"/>
  <c r="AW732" i="1"/>
  <c r="AV732" i="1"/>
  <c r="AI732" i="1"/>
  <c r="AJ732" i="1" s="1"/>
  <c r="W732" i="1"/>
  <c r="R732" i="1"/>
  <c r="S732" i="1" s="1"/>
  <c r="O732" i="1"/>
  <c r="M732" i="1"/>
  <c r="L732" i="1"/>
  <c r="F732" i="1"/>
  <c r="H732" i="1" s="1"/>
  <c r="I732" i="1" s="1"/>
  <c r="D732" i="1"/>
  <c r="GG731" i="1"/>
  <c r="GE731" i="1"/>
  <c r="GC731" i="1"/>
  <c r="FZ731" i="1"/>
  <c r="FV731" i="1"/>
  <c r="FR731" i="1"/>
  <c r="FK731" i="1"/>
  <c r="FD731" i="1"/>
  <c r="EW731" i="1"/>
  <c r="EQ731" i="1"/>
  <c r="EP731" i="1"/>
  <c r="EO731" i="1"/>
  <c r="EN731" i="1"/>
  <c r="EM731" i="1"/>
  <c r="EL731" i="1"/>
  <c r="EK731" i="1"/>
  <c r="EJ731" i="1"/>
  <c r="EI731" i="1"/>
  <c r="EH731" i="1"/>
  <c r="EG731" i="1"/>
  <c r="DS731" i="1"/>
  <c r="DR731" i="1"/>
  <c r="DQ731" i="1"/>
  <c r="DP731" i="1"/>
  <c r="DO731" i="1"/>
  <c r="DN731" i="1"/>
  <c r="DM731" i="1"/>
  <c r="DL731" i="1"/>
  <c r="DK731" i="1"/>
  <c r="DJ731" i="1"/>
  <c r="DI731" i="1"/>
  <c r="BL731" i="1"/>
  <c r="BN731" i="1" s="1"/>
  <c r="BI731" i="1"/>
  <c r="CU731" i="1" s="1"/>
  <c r="DE731" i="1" s="1"/>
  <c r="BH731" i="1"/>
  <c r="BG731" i="1"/>
  <c r="CS731" i="1" s="1"/>
  <c r="DC731" i="1" s="1"/>
  <c r="BF731" i="1"/>
  <c r="BE731" i="1"/>
  <c r="BU731" i="1" s="1"/>
  <c r="CE731" i="1" s="1"/>
  <c r="BD731" i="1"/>
  <c r="BC731" i="1"/>
  <c r="CP731" i="1" s="1"/>
  <c r="CZ731" i="1" s="1"/>
  <c r="BB731" i="1"/>
  <c r="BA731" i="1"/>
  <c r="CM731" i="1" s="1"/>
  <c r="CW731" i="1" s="1"/>
  <c r="AZ731" i="1"/>
  <c r="AY731" i="1"/>
  <c r="AW731" i="1"/>
  <c r="AV731" i="1"/>
  <c r="AI731" i="1"/>
  <c r="AJ731" i="1" s="1"/>
  <c r="W731" i="1"/>
  <c r="O731" i="1"/>
  <c r="L731" i="1"/>
  <c r="M731" i="1" s="1"/>
  <c r="F731" i="1"/>
  <c r="H731" i="1" s="1"/>
  <c r="I731" i="1" s="1"/>
  <c r="D731" i="1"/>
  <c r="GG730" i="1"/>
  <c r="GE730" i="1"/>
  <c r="GC730" i="1"/>
  <c r="FZ730" i="1"/>
  <c r="FV730" i="1"/>
  <c r="FR730" i="1"/>
  <c r="FK730" i="1"/>
  <c r="FD730" i="1"/>
  <c r="EW730" i="1"/>
  <c r="EQ730" i="1"/>
  <c r="EP730" i="1"/>
  <c r="EO730" i="1"/>
  <c r="EN730" i="1"/>
  <c r="EM730" i="1"/>
  <c r="EL730" i="1"/>
  <c r="EK730" i="1"/>
  <c r="EJ730" i="1"/>
  <c r="EI730" i="1"/>
  <c r="EH730" i="1"/>
  <c r="EG730" i="1"/>
  <c r="DS730" i="1"/>
  <c r="DR730" i="1"/>
  <c r="DQ730" i="1"/>
  <c r="DP730" i="1"/>
  <c r="DO730" i="1"/>
  <c r="DN730" i="1"/>
  <c r="DM730" i="1"/>
  <c r="DL730" i="1"/>
  <c r="DK730" i="1"/>
  <c r="DJ730" i="1"/>
  <c r="DI730" i="1"/>
  <c r="BQ730" i="1"/>
  <c r="CA730" i="1" s="1"/>
  <c r="BL730" i="1"/>
  <c r="BN730" i="1" s="1"/>
  <c r="BI730" i="1"/>
  <c r="BH730" i="1"/>
  <c r="BY730" i="1" s="1"/>
  <c r="CI730" i="1" s="1"/>
  <c r="BG730" i="1"/>
  <c r="BX730" i="1" s="1"/>
  <c r="CH730" i="1" s="1"/>
  <c r="BF730" i="1"/>
  <c r="BV730" i="1" s="1"/>
  <c r="CF730" i="1" s="1"/>
  <c r="BE730" i="1"/>
  <c r="BD730" i="1"/>
  <c r="BC730" i="1"/>
  <c r="BB730" i="1"/>
  <c r="BR730" i="1" s="1"/>
  <c r="CB730" i="1" s="1"/>
  <c r="BA730" i="1"/>
  <c r="AZ730" i="1"/>
  <c r="AY730" i="1"/>
  <c r="BO730" i="1" s="1"/>
  <c r="BZ730" i="1" s="1"/>
  <c r="AW730" i="1"/>
  <c r="AV730" i="1"/>
  <c r="AJ730" i="1"/>
  <c r="AI730" i="1"/>
  <c r="W730" i="1"/>
  <c r="R730" i="1"/>
  <c r="S730" i="1" s="1"/>
  <c r="O730" i="1"/>
  <c r="M730" i="1"/>
  <c r="L730" i="1"/>
  <c r="H730" i="1"/>
  <c r="I730" i="1" s="1"/>
  <c r="F730" i="1"/>
  <c r="D730" i="1"/>
  <c r="GG729" i="1"/>
  <c r="GE729" i="1"/>
  <c r="GC729" i="1"/>
  <c r="FZ729" i="1"/>
  <c r="FV729" i="1"/>
  <c r="FR729" i="1"/>
  <c r="FK729" i="1"/>
  <c r="FD729" i="1"/>
  <c r="EW729" i="1"/>
  <c r="EQ729" i="1"/>
  <c r="EP729" i="1"/>
  <c r="EO729" i="1"/>
  <c r="EN729" i="1"/>
  <c r="EM729" i="1"/>
  <c r="EL729" i="1"/>
  <c r="EK729" i="1"/>
  <c r="EJ729" i="1"/>
  <c r="EI729" i="1"/>
  <c r="EH729" i="1"/>
  <c r="EG729" i="1"/>
  <c r="DS729" i="1"/>
  <c r="DR729" i="1"/>
  <c r="DQ729" i="1"/>
  <c r="DP729" i="1"/>
  <c r="DO729" i="1"/>
  <c r="DN729" i="1"/>
  <c r="DM729" i="1"/>
  <c r="DL729" i="1"/>
  <c r="DK729" i="1"/>
  <c r="DJ729" i="1"/>
  <c r="DI729" i="1"/>
  <c r="CN729" i="1"/>
  <c r="CX729" i="1" s="1"/>
  <c r="BQ729" i="1"/>
  <c r="CA729" i="1" s="1"/>
  <c r="BL729" i="1"/>
  <c r="BN729" i="1" s="1"/>
  <c r="BI729" i="1"/>
  <c r="BH729" i="1"/>
  <c r="BY729" i="1" s="1"/>
  <c r="CI729" i="1" s="1"/>
  <c r="BG729" i="1"/>
  <c r="BF729" i="1"/>
  <c r="CR729" i="1" s="1"/>
  <c r="DB729" i="1" s="1"/>
  <c r="BE729" i="1"/>
  <c r="BD729" i="1"/>
  <c r="CP729" i="1" s="1"/>
  <c r="CZ729" i="1" s="1"/>
  <c r="BC729" i="1"/>
  <c r="BB729" i="1"/>
  <c r="BR729" i="1" s="1"/>
  <c r="CB729" i="1" s="1"/>
  <c r="BA729" i="1"/>
  <c r="AZ729" i="1"/>
  <c r="AY729" i="1"/>
  <c r="AW729" i="1"/>
  <c r="AV729" i="1"/>
  <c r="AI729" i="1"/>
  <c r="AJ729" i="1" s="1"/>
  <c r="W729" i="1"/>
  <c r="O729" i="1"/>
  <c r="L729" i="1"/>
  <c r="M729" i="1" s="1"/>
  <c r="I729" i="1"/>
  <c r="F729" i="1"/>
  <c r="H729" i="1" s="1"/>
  <c r="D729" i="1"/>
  <c r="GG728" i="1"/>
  <c r="GE728" i="1"/>
  <c r="GC728" i="1"/>
  <c r="FZ728" i="1"/>
  <c r="FV728" i="1"/>
  <c r="FR728" i="1"/>
  <c r="FK728" i="1"/>
  <c r="FD728" i="1"/>
  <c r="EW728" i="1"/>
  <c r="EQ728" i="1"/>
  <c r="EP728" i="1"/>
  <c r="EO728" i="1"/>
  <c r="EN728" i="1"/>
  <c r="EM728" i="1"/>
  <c r="EL728" i="1"/>
  <c r="EK728" i="1"/>
  <c r="EJ728" i="1"/>
  <c r="EI728" i="1"/>
  <c r="EH728" i="1"/>
  <c r="EG728" i="1"/>
  <c r="DS728" i="1"/>
  <c r="DR728" i="1"/>
  <c r="DQ728" i="1"/>
  <c r="DP728" i="1"/>
  <c r="DO728" i="1"/>
  <c r="DN728" i="1"/>
  <c r="DM728" i="1"/>
  <c r="DL728" i="1"/>
  <c r="DK728" i="1"/>
  <c r="DJ728" i="1"/>
  <c r="DI728" i="1"/>
  <c r="BQ728" i="1"/>
  <c r="CA728" i="1" s="1"/>
  <c r="BP728" i="1"/>
  <c r="BL728" i="1"/>
  <c r="BN728" i="1" s="1"/>
  <c r="BI728" i="1"/>
  <c r="BH728" i="1"/>
  <c r="BY728" i="1" s="1"/>
  <c r="CI728" i="1" s="1"/>
  <c r="BG728" i="1"/>
  <c r="BF728" i="1"/>
  <c r="BE728" i="1"/>
  <c r="BD728" i="1"/>
  <c r="CP728" i="1" s="1"/>
  <c r="CZ728" i="1" s="1"/>
  <c r="BC728" i="1"/>
  <c r="BB728" i="1"/>
  <c r="BR728" i="1" s="1"/>
  <c r="CB728" i="1" s="1"/>
  <c r="BA728" i="1"/>
  <c r="AZ728" i="1"/>
  <c r="BO728" i="1" s="1"/>
  <c r="BZ728" i="1" s="1"/>
  <c r="AY728" i="1"/>
  <c r="AX728" i="1" s="1"/>
  <c r="AW728" i="1"/>
  <c r="AV728" i="1"/>
  <c r="AI728" i="1"/>
  <c r="AJ728" i="1" s="1"/>
  <c r="W728" i="1"/>
  <c r="R728" i="1"/>
  <c r="S728" i="1" s="1"/>
  <c r="O728" i="1"/>
  <c r="L728" i="1"/>
  <c r="M728" i="1" s="1"/>
  <c r="F728" i="1"/>
  <c r="H728" i="1" s="1"/>
  <c r="I728" i="1" s="1"/>
  <c r="D728" i="1"/>
  <c r="GG727" i="1"/>
  <c r="GE727" i="1"/>
  <c r="GC727" i="1"/>
  <c r="FZ727" i="1"/>
  <c r="FV727" i="1"/>
  <c r="FR727" i="1"/>
  <c r="FK727" i="1"/>
  <c r="FD727" i="1"/>
  <c r="EW727" i="1"/>
  <c r="EQ727" i="1"/>
  <c r="EP727" i="1"/>
  <c r="EO727" i="1"/>
  <c r="EN727" i="1"/>
  <c r="EM727" i="1"/>
  <c r="EL727" i="1"/>
  <c r="EK727" i="1"/>
  <c r="EJ727" i="1"/>
  <c r="EI727" i="1"/>
  <c r="EH727" i="1"/>
  <c r="EG727" i="1"/>
  <c r="DS727" i="1"/>
  <c r="DR727" i="1"/>
  <c r="DQ727" i="1"/>
  <c r="DP727" i="1"/>
  <c r="DO727" i="1"/>
  <c r="DN727" i="1"/>
  <c r="DM727" i="1"/>
  <c r="DL727" i="1"/>
  <c r="DK727" i="1"/>
  <c r="DJ727" i="1"/>
  <c r="DI727" i="1"/>
  <c r="CY727" i="1"/>
  <c r="BS727" i="1"/>
  <c r="CC727" i="1" s="1"/>
  <c r="BP727" i="1"/>
  <c r="BL727" i="1"/>
  <c r="BN727" i="1" s="1"/>
  <c r="BI727" i="1"/>
  <c r="CU727" i="1" s="1"/>
  <c r="DE727" i="1" s="1"/>
  <c r="BH727" i="1"/>
  <c r="BG727" i="1"/>
  <c r="BX727" i="1" s="1"/>
  <c r="CH727" i="1" s="1"/>
  <c r="BF727" i="1"/>
  <c r="BE727" i="1"/>
  <c r="BD727" i="1"/>
  <c r="BT727" i="1" s="1"/>
  <c r="CD727" i="1" s="1"/>
  <c r="BC727" i="1"/>
  <c r="CO727" i="1" s="1"/>
  <c r="BB727" i="1"/>
  <c r="BA727" i="1"/>
  <c r="CN727" i="1" s="1"/>
  <c r="CX727" i="1" s="1"/>
  <c r="AZ727" i="1"/>
  <c r="AY727" i="1"/>
  <c r="AX727" i="1" s="1"/>
  <c r="AV727" i="1"/>
  <c r="AJ727" i="1"/>
  <c r="AI727" i="1"/>
  <c r="W727" i="1"/>
  <c r="O727" i="1"/>
  <c r="L727" i="1"/>
  <c r="M727" i="1" s="1"/>
  <c r="F727" i="1"/>
  <c r="H727" i="1" s="1"/>
  <c r="I727" i="1" s="1"/>
  <c r="D727" i="1"/>
  <c r="GG726" i="1"/>
  <c r="GE726" i="1"/>
  <c r="GC726" i="1"/>
  <c r="FZ726" i="1"/>
  <c r="FV726" i="1"/>
  <c r="FR726" i="1"/>
  <c r="FK726" i="1"/>
  <c r="FD726" i="1"/>
  <c r="EW726" i="1"/>
  <c r="EQ726" i="1"/>
  <c r="EP726" i="1"/>
  <c r="EO726" i="1"/>
  <c r="EN726" i="1"/>
  <c r="EM726" i="1"/>
  <c r="EL726" i="1"/>
  <c r="EK726" i="1"/>
  <c r="EJ726" i="1"/>
  <c r="EI726" i="1"/>
  <c r="EH726" i="1"/>
  <c r="EG726" i="1"/>
  <c r="DS726" i="1"/>
  <c r="DR726" i="1"/>
  <c r="DQ726" i="1"/>
  <c r="DP726" i="1"/>
  <c r="DO726" i="1"/>
  <c r="DN726" i="1"/>
  <c r="DM726" i="1"/>
  <c r="DL726" i="1"/>
  <c r="DK726" i="1"/>
  <c r="DJ726" i="1"/>
  <c r="DI726" i="1"/>
  <c r="CU726" i="1"/>
  <c r="DE726" i="1" s="1"/>
  <c r="CM726" i="1"/>
  <c r="CW726" i="1" s="1"/>
  <c r="BX726" i="1"/>
  <c r="CH726" i="1" s="1"/>
  <c r="BR726" i="1"/>
  <c r="CB726" i="1" s="1"/>
  <c r="BN726" i="1"/>
  <c r="BL726" i="1"/>
  <c r="BI726" i="1"/>
  <c r="BY726" i="1" s="1"/>
  <c r="CI726" i="1" s="1"/>
  <c r="BH726" i="1"/>
  <c r="BG726" i="1"/>
  <c r="CT726" i="1" s="1"/>
  <c r="DD726" i="1" s="1"/>
  <c r="BF726" i="1"/>
  <c r="BV726" i="1" s="1"/>
  <c r="CF726" i="1" s="1"/>
  <c r="BE726" i="1"/>
  <c r="BD726" i="1"/>
  <c r="BC726" i="1"/>
  <c r="BS726" i="1" s="1"/>
  <c r="CC726" i="1" s="1"/>
  <c r="BB726" i="1"/>
  <c r="BA726" i="1"/>
  <c r="BQ726" i="1" s="1"/>
  <c r="CA726" i="1" s="1"/>
  <c r="AZ726" i="1"/>
  <c r="CL726" i="1" s="1"/>
  <c r="CV726" i="1" s="1"/>
  <c r="AY726" i="1"/>
  <c r="AX726" i="1" s="1"/>
  <c r="AW726" i="1"/>
  <c r="AV726" i="1"/>
  <c r="AI726" i="1"/>
  <c r="AJ726" i="1" s="1"/>
  <c r="W726" i="1"/>
  <c r="R726" i="1"/>
  <c r="S726" i="1" s="1"/>
  <c r="O726" i="1"/>
  <c r="L726" i="1"/>
  <c r="M726" i="1" s="1"/>
  <c r="F726" i="1"/>
  <c r="H726" i="1" s="1"/>
  <c r="I726" i="1" s="1"/>
  <c r="D726" i="1"/>
  <c r="GG725" i="1"/>
  <c r="GE725" i="1"/>
  <c r="GC725" i="1"/>
  <c r="FZ725" i="1"/>
  <c r="FV725" i="1"/>
  <c r="FR725" i="1"/>
  <c r="FK725" i="1"/>
  <c r="FD725" i="1"/>
  <c r="EW725" i="1"/>
  <c r="EQ725" i="1"/>
  <c r="EP725" i="1"/>
  <c r="EO725" i="1"/>
  <c r="EN725" i="1"/>
  <c r="EM725" i="1"/>
  <c r="EL725" i="1"/>
  <c r="EK725" i="1"/>
  <c r="EJ725" i="1"/>
  <c r="EI725" i="1"/>
  <c r="EH725" i="1"/>
  <c r="EG725" i="1"/>
  <c r="DS725" i="1"/>
  <c r="DR725" i="1"/>
  <c r="DQ725" i="1"/>
  <c r="DP725" i="1"/>
  <c r="DO725" i="1"/>
  <c r="DN725" i="1"/>
  <c r="DM725" i="1"/>
  <c r="DL725" i="1"/>
  <c r="DK725" i="1"/>
  <c r="DJ725" i="1"/>
  <c r="DI725" i="1"/>
  <c r="BV725" i="1"/>
  <c r="CF725" i="1" s="1"/>
  <c r="BL725" i="1"/>
  <c r="BN725" i="1" s="1"/>
  <c r="BI725" i="1"/>
  <c r="BY725" i="1" s="1"/>
  <c r="CI725" i="1" s="1"/>
  <c r="BH725" i="1"/>
  <c r="CU725" i="1" s="1"/>
  <c r="DE725" i="1" s="1"/>
  <c r="BG725" i="1"/>
  <c r="BF725" i="1"/>
  <c r="CR725" i="1" s="1"/>
  <c r="DB725" i="1" s="1"/>
  <c r="BE725" i="1"/>
  <c r="BD725" i="1"/>
  <c r="CQ725" i="1" s="1"/>
  <c r="DA725" i="1" s="1"/>
  <c r="BC725" i="1"/>
  <c r="BB725" i="1"/>
  <c r="BR725" i="1" s="1"/>
  <c r="CB725" i="1" s="1"/>
  <c r="BA725" i="1"/>
  <c r="AZ725" i="1"/>
  <c r="BQ725" i="1" s="1"/>
  <c r="CA725" i="1" s="1"/>
  <c r="AY725" i="1"/>
  <c r="AW725" i="1"/>
  <c r="AV725" i="1"/>
  <c r="AI725" i="1"/>
  <c r="AJ725" i="1" s="1"/>
  <c r="W725" i="1"/>
  <c r="O725" i="1"/>
  <c r="L725" i="1"/>
  <c r="M725" i="1" s="1"/>
  <c r="F725" i="1"/>
  <c r="H725" i="1" s="1"/>
  <c r="I725" i="1" s="1"/>
  <c r="D725" i="1"/>
  <c r="GG724" i="1"/>
  <c r="GE724" i="1"/>
  <c r="GC724" i="1"/>
  <c r="FZ724" i="1"/>
  <c r="FV724" i="1"/>
  <c r="FR724" i="1"/>
  <c r="FK724" i="1"/>
  <c r="FD724" i="1"/>
  <c r="EW724" i="1"/>
  <c r="EQ724" i="1"/>
  <c r="EP724" i="1"/>
  <c r="EO724" i="1"/>
  <c r="EN724" i="1"/>
  <c r="EM724" i="1"/>
  <c r="EL724" i="1"/>
  <c r="EK724" i="1"/>
  <c r="EJ724" i="1"/>
  <c r="EI724" i="1"/>
  <c r="EH724" i="1"/>
  <c r="EG724" i="1"/>
  <c r="DS724" i="1"/>
  <c r="DR724" i="1"/>
  <c r="DQ724" i="1"/>
  <c r="DP724" i="1"/>
  <c r="DO724" i="1"/>
  <c r="DN724" i="1"/>
  <c r="DM724" i="1"/>
  <c r="DL724" i="1"/>
  <c r="DK724" i="1"/>
  <c r="DJ724" i="1"/>
  <c r="DI724" i="1"/>
  <c r="BV724" i="1"/>
  <c r="CF724" i="1" s="1"/>
  <c r="BS724" i="1"/>
  <c r="CC724" i="1" s="1"/>
  <c r="BN724" i="1"/>
  <c r="BL724" i="1"/>
  <c r="BI724" i="1"/>
  <c r="CU724" i="1" s="1"/>
  <c r="DE724" i="1" s="1"/>
  <c r="BH724" i="1"/>
  <c r="BG724" i="1"/>
  <c r="BW724" i="1" s="1"/>
  <c r="CG724" i="1" s="1"/>
  <c r="BF724" i="1"/>
  <c r="CR724" i="1" s="1"/>
  <c r="DB724" i="1" s="1"/>
  <c r="BE724" i="1"/>
  <c r="BD724" i="1"/>
  <c r="CQ724" i="1" s="1"/>
  <c r="DA724" i="1" s="1"/>
  <c r="BC724" i="1"/>
  <c r="CO724" i="1" s="1"/>
  <c r="CY724" i="1" s="1"/>
  <c r="BB724" i="1"/>
  <c r="BA724" i="1"/>
  <c r="CN724" i="1" s="1"/>
  <c r="CX724" i="1" s="1"/>
  <c r="AZ724" i="1"/>
  <c r="AY724" i="1"/>
  <c r="AX724" i="1" s="1"/>
  <c r="AW724" i="1"/>
  <c r="AV724" i="1"/>
  <c r="AJ724" i="1"/>
  <c r="AI724" i="1"/>
  <c r="W724" i="1"/>
  <c r="S724" i="1"/>
  <c r="R724" i="1"/>
  <c r="O724" i="1"/>
  <c r="L724" i="1"/>
  <c r="M724" i="1" s="1"/>
  <c r="F724" i="1"/>
  <c r="H724" i="1" s="1"/>
  <c r="I724" i="1" s="1"/>
  <c r="D724" i="1"/>
  <c r="GG723" i="1"/>
  <c r="GE723" i="1"/>
  <c r="GC723" i="1"/>
  <c r="FZ723" i="1"/>
  <c r="FV723" i="1"/>
  <c r="FR723" i="1"/>
  <c r="FK723" i="1"/>
  <c r="FD723" i="1"/>
  <c r="EW723" i="1"/>
  <c r="EQ723" i="1"/>
  <c r="EP723" i="1"/>
  <c r="EO723" i="1"/>
  <c r="EN723" i="1"/>
  <c r="EM723" i="1"/>
  <c r="EL723" i="1"/>
  <c r="EK723" i="1"/>
  <c r="EJ723" i="1"/>
  <c r="EI723" i="1"/>
  <c r="EH723" i="1"/>
  <c r="EG723" i="1"/>
  <c r="DS723" i="1"/>
  <c r="DR723" i="1"/>
  <c r="DQ723" i="1"/>
  <c r="DP723" i="1"/>
  <c r="DO723" i="1"/>
  <c r="DN723" i="1"/>
  <c r="DM723" i="1"/>
  <c r="DL723" i="1"/>
  <c r="DK723" i="1"/>
  <c r="DJ723" i="1"/>
  <c r="DI723" i="1"/>
  <c r="BL723" i="1"/>
  <c r="BN723" i="1" s="1"/>
  <c r="BI723" i="1"/>
  <c r="BY723" i="1" s="1"/>
  <c r="CI723" i="1" s="1"/>
  <c r="BH723" i="1"/>
  <c r="BX723" i="1" s="1"/>
  <c r="CH723" i="1" s="1"/>
  <c r="BG723" i="1"/>
  <c r="BF723" i="1"/>
  <c r="BE723" i="1"/>
  <c r="BU723" i="1" s="1"/>
  <c r="CE723" i="1" s="1"/>
  <c r="BD723" i="1"/>
  <c r="CP723" i="1" s="1"/>
  <c r="CZ723" i="1" s="1"/>
  <c r="BC723" i="1"/>
  <c r="BS723" i="1" s="1"/>
  <c r="CC723" i="1" s="1"/>
  <c r="BB723" i="1"/>
  <c r="CO723" i="1" s="1"/>
  <c r="CY723" i="1" s="1"/>
  <c r="BA723" i="1"/>
  <c r="BQ723" i="1" s="1"/>
  <c r="CA723" i="1" s="1"/>
  <c r="AZ723" i="1"/>
  <c r="BO723" i="1" s="1"/>
  <c r="BZ723" i="1" s="1"/>
  <c r="AY723" i="1"/>
  <c r="AX723" i="1"/>
  <c r="AV723" i="1"/>
  <c r="AJ723" i="1"/>
  <c r="AI723" i="1"/>
  <c r="W723" i="1"/>
  <c r="S723" i="1"/>
  <c r="R723" i="1"/>
  <c r="O723" i="1"/>
  <c r="L723" i="1"/>
  <c r="M723" i="1" s="1"/>
  <c r="F723" i="1"/>
  <c r="H723" i="1" s="1"/>
  <c r="I723" i="1" s="1"/>
  <c r="D723" i="1"/>
  <c r="GG722" i="1"/>
  <c r="GE722" i="1"/>
  <c r="GC722" i="1"/>
  <c r="FZ722" i="1"/>
  <c r="FV722" i="1"/>
  <c r="FR722" i="1"/>
  <c r="FK722" i="1"/>
  <c r="FD722" i="1"/>
  <c r="EW722" i="1"/>
  <c r="EQ722" i="1"/>
  <c r="EP722" i="1"/>
  <c r="EO722" i="1"/>
  <c r="EN722" i="1"/>
  <c r="EM722" i="1"/>
  <c r="EL722" i="1"/>
  <c r="EK722" i="1"/>
  <c r="EJ722" i="1"/>
  <c r="EI722" i="1"/>
  <c r="EH722" i="1"/>
  <c r="EG722" i="1"/>
  <c r="DS722" i="1"/>
  <c r="DR722" i="1"/>
  <c r="DQ722" i="1"/>
  <c r="DP722" i="1"/>
  <c r="DO722" i="1"/>
  <c r="DN722" i="1"/>
  <c r="DM722" i="1"/>
  <c r="DL722" i="1"/>
  <c r="DK722" i="1"/>
  <c r="DJ722" i="1"/>
  <c r="DI722" i="1"/>
  <c r="CQ722" i="1"/>
  <c r="DA722" i="1" s="1"/>
  <c r="BL722" i="1"/>
  <c r="BN722" i="1" s="1"/>
  <c r="BI722" i="1"/>
  <c r="BY722" i="1" s="1"/>
  <c r="CI722" i="1" s="1"/>
  <c r="BH722" i="1"/>
  <c r="BG722" i="1"/>
  <c r="BF722" i="1"/>
  <c r="BW722" i="1" s="1"/>
  <c r="CG722" i="1" s="1"/>
  <c r="BE722" i="1"/>
  <c r="BU722" i="1" s="1"/>
  <c r="CE722" i="1" s="1"/>
  <c r="BD722" i="1"/>
  <c r="BC722" i="1"/>
  <c r="BS722" i="1" s="1"/>
  <c r="CC722" i="1" s="1"/>
  <c r="BB722" i="1"/>
  <c r="BA722" i="1"/>
  <c r="BQ722" i="1" s="1"/>
  <c r="CA722" i="1" s="1"/>
  <c r="AZ722" i="1"/>
  <c r="AY722" i="1"/>
  <c r="AX722" i="1"/>
  <c r="AW722" i="1"/>
  <c r="AV722" i="1"/>
  <c r="AI722" i="1"/>
  <c r="AJ722" i="1" s="1"/>
  <c r="W722" i="1"/>
  <c r="S722" i="1"/>
  <c r="R722" i="1"/>
  <c r="O722" i="1"/>
  <c r="L722" i="1"/>
  <c r="M722" i="1" s="1"/>
  <c r="F722" i="1"/>
  <c r="H722" i="1" s="1"/>
  <c r="I722" i="1" s="1"/>
  <c r="D722" i="1"/>
  <c r="GG721" i="1"/>
  <c r="GE721" i="1"/>
  <c r="GC721" i="1"/>
  <c r="FZ721" i="1"/>
  <c r="FV721" i="1"/>
  <c r="FR721" i="1"/>
  <c r="FK721" i="1"/>
  <c r="FD721" i="1"/>
  <c r="EW721" i="1"/>
  <c r="EQ721" i="1"/>
  <c r="EP721" i="1"/>
  <c r="EO721" i="1"/>
  <c r="EN721" i="1"/>
  <c r="EM721" i="1"/>
  <c r="EL721" i="1"/>
  <c r="EK721" i="1"/>
  <c r="EJ721" i="1"/>
  <c r="EI721" i="1"/>
  <c r="EH721" i="1"/>
  <c r="EG721" i="1"/>
  <c r="DS721" i="1"/>
  <c r="DR721" i="1"/>
  <c r="DQ721" i="1"/>
  <c r="DP721" i="1"/>
  <c r="DO721" i="1"/>
  <c r="DN721" i="1"/>
  <c r="DM721" i="1"/>
  <c r="DL721" i="1"/>
  <c r="DK721" i="1"/>
  <c r="DJ721" i="1"/>
  <c r="DI721" i="1"/>
  <c r="CL721" i="1"/>
  <c r="CV721" i="1" s="1"/>
  <c r="BL721" i="1"/>
  <c r="BN721" i="1" s="1"/>
  <c r="BI721" i="1"/>
  <c r="BY721" i="1" s="1"/>
  <c r="CI721" i="1" s="1"/>
  <c r="BH721" i="1"/>
  <c r="CT721" i="1" s="1"/>
  <c r="DD721" i="1" s="1"/>
  <c r="BG721" i="1"/>
  <c r="BW721" i="1" s="1"/>
  <c r="CG721" i="1" s="1"/>
  <c r="BF721" i="1"/>
  <c r="CR721" i="1" s="1"/>
  <c r="DB721" i="1" s="1"/>
  <c r="BE721" i="1"/>
  <c r="BD721" i="1"/>
  <c r="BT721" i="1" s="1"/>
  <c r="CD721" i="1" s="1"/>
  <c r="BC721" i="1"/>
  <c r="BB721" i="1"/>
  <c r="BA721" i="1"/>
  <c r="BQ721" i="1" s="1"/>
  <c r="CA721" i="1" s="1"/>
  <c r="AZ721" i="1"/>
  <c r="AY721" i="1"/>
  <c r="AX721" i="1" s="1"/>
  <c r="AW721" i="1"/>
  <c r="AV721" i="1"/>
  <c r="AI721" i="1"/>
  <c r="AJ721" i="1" s="1"/>
  <c r="W721" i="1"/>
  <c r="O721" i="1"/>
  <c r="L721" i="1"/>
  <c r="M721" i="1" s="1"/>
  <c r="F721" i="1"/>
  <c r="H721" i="1" s="1"/>
  <c r="I721" i="1" s="1"/>
  <c r="D721" i="1"/>
  <c r="GG720" i="1"/>
  <c r="GE720" i="1"/>
  <c r="GC720" i="1"/>
  <c r="FZ720" i="1"/>
  <c r="FV720" i="1"/>
  <c r="FR720" i="1"/>
  <c r="FK720" i="1"/>
  <c r="FD720" i="1"/>
  <c r="EW720" i="1"/>
  <c r="EQ720" i="1"/>
  <c r="EP720" i="1"/>
  <c r="EO720" i="1"/>
  <c r="EN720" i="1"/>
  <c r="EM720" i="1"/>
  <c r="EL720" i="1"/>
  <c r="EK720" i="1"/>
  <c r="EJ720" i="1"/>
  <c r="EI720" i="1"/>
  <c r="EH720" i="1"/>
  <c r="EG720" i="1"/>
  <c r="DS720" i="1"/>
  <c r="DR720" i="1"/>
  <c r="DQ720" i="1"/>
  <c r="DP720" i="1"/>
  <c r="DO720" i="1"/>
  <c r="DN720" i="1"/>
  <c r="DM720" i="1"/>
  <c r="DL720" i="1"/>
  <c r="DK720" i="1"/>
  <c r="DJ720" i="1"/>
  <c r="DI720" i="1"/>
  <c r="DT720" i="1" s="1"/>
  <c r="DY720" i="1" s="1"/>
  <c r="CR720" i="1"/>
  <c r="DB720" i="1" s="1"/>
  <c r="BL720" i="1"/>
  <c r="BN720" i="1" s="1"/>
  <c r="BI720" i="1"/>
  <c r="BH720" i="1"/>
  <c r="BX720" i="1" s="1"/>
  <c r="CH720" i="1" s="1"/>
  <c r="BG720" i="1"/>
  <c r="BF720" i="1"/>
  <c r="BV720" i="1" s="1"/>
  <c r="CF720" i="1" s="1"/>
  <c r="BE720" i="1"/>
  <c r="BD720" i="1"/>
  <c r="CP720" i="1" s="1"/>
  <c r="CZ720" i="1" s="1"/>
  <c r="BC720" i="1"/>
  <c r="BB720" i="1"/>
  <c r="CO720" i="1" s="1"/>
  <c r="CY720" i="1" s="1"/>
  <c r="BA720" i="1"/>
  <c r="AZ720" i="1"/>
  <c r="BO720" i="1" s="1"/>
  <c r="BZ720" i="1" s="1"/>
  <c r="AY720" i="1"/>
  <c r="AX720" i="1" s="1"/>
  <c r="AV720" i="1"/>
  <c r="AJ720" i="1"/>
  <c r="AI720" i="1"/>
  <c r="W720" i="1"/>
  <c r="R720" i="1"/>
  <c r="S720" i="1" s="1"/>
  <c r="O720" i="1"/>
  <c r="L720" i="1"/>
  <c r="M720" i="1" s="1"/>
  <c r="F720" i="1"/>
  <c r="H720" i="1" s="1"/>
  <c r="I720" i="1" s="1"/>
  <c r="D720" i="1"/>
  <c r="GG719" i="1"/>
  <c r="GE719" i="1"/>
  <c r="GC719" i="1"/>
  <c r="FZ719" i="1"/>
  <c r="FV719" i="1"/>
  <c r="FR719" i="1"/>
  <c r="FK719" i="1"/>
  <c r="FD719" i="1"/>
  <c r="EW719" i="1"/>
  <c r="EQ719" i="1"/>
  <c r="EP719" i="1"/>
  <c r="EO719" i="1"/>
  <c r="EN719" i="1"/>
  <c r="EM719" i="1"/>
  <c r="EL719" i="1"/>
  <c r="EK719" i="1"/>
  <c r="EJ719" i="1"/>
  <c r="EI719" i="1"/>
  <c r="EH719" i="1"/>
  <c r="EG719" i="1"/>
  <c r="DS719" i="1"/>
  <c r="DR719" i="1"/>
  <c r="DQ719" i="1"/>
  <c r="DP719" i="1"/>
  <c r="DO719" i="1"/>
  <c r="DN719" i="1"/>
  <c r="DM719" i="1"/>
  <c r="DL719" i="1"/>
  <c r="DK719" i="1"/>
  <c r="DJ719" i="1"/>
  <c r="DI719" i="1"/>
  <c r="BY719" i="1"/>
  <c r="CI719" i="1" s="1"/>
  <c r="BQ719" i="1"/>
  <c r="CA719" i="1" s="1"/>
  <c r="BL719" i="1"/>
  <c r="BN719" i="1" s="1"/>
  <c r="BI719" i="1"/>
  <c r="BH719" i="1"/>
  <c r="BG719" i="1"/>
  <c r="BF719" i="1"/>
  <c r="BE719" i="1"/>
  <c r="BD719" i="1"/>
  <c r="BC719" i="1"/>
  <c r="BB719" i="1"/>
  <c r="BA719" i="1"/>
  <c r="AZ719" i="1"/>
  <c r="AY719" i="1"/>
  <c r="AW719" i="1"/>
  <c r="AV719" i="1"/>
  <c r="AI719" i="1"/>
  <c r="AJ719" i="1" s="1"/>
  <c r="W719" i="1"/>
  <c r="R719" i="1"/>
  <c r="S719" i="1" s="1"/>
  <c r="O719" i="1"/>
  <c r="M719" i="1"/>
  <c r="L719" i="1"/>
  <c r="F719" i="1"/>
  <c r="H719" i="1" s="1"/>
  <c r="I719" i="1" s="1"/>
  <c r="D719" i="1"/>
  <c r="GG718" i="1"/>
  <c r="GE718" i="1"/>
  <c r="GC718" i="1"/>
  <c r="FZ718" i="1"/>
  <c r="FV718" i="1"/>
  <c r="FR718" i="1"/>
  <c r="FK718" i="1"/>
  <c r="FD718" i="1"/>
  <c r="EW718" i="1"/>
  <c r="EQ718" i="1"/>
  <c r="EP718" i="1"/>
  <c r="EO718" i="1"/>
  <c r="EN718" i="1"/>
  <c r="EM718" i="1"/>
  <c r="EL718" i="1"/>
  <c r="EK718" i="1"/>
  <c r="EJ718" i="1"/>
  <c r="EI718" i="1"/>
  <c r="EH718" i="1"/>
  <c r="EG718" i="1"/>
  <c r="DS718" i="1"/>
  <c r="DR718" i="1"/>
  <c r="DQ718" i="1"/>
  <c r="DP718" i="1"/>
  <c r="DO718" i="1"/>
  <c r="DN718" i="1"/>
  <c r="DM718" i="1"/>
  <c r="DL718" i="1"/>
  <c r="DK718" i="1"/>
  <c r="DJ718" i="1"/>
  <c r="DI718" i="1"/>
  <c r="BL718" i="1"/>
  <c r="BN718" i="1" s="1"/>
  <c r="BI718" i="1"/>
  <c r="BH718" i="1"/>
  <c r="BG718" i="1"/>
  <c r="BF718" i="1"/>
  <c r="BE718" i="1"/>
  <c r="BD718" i="1"/>
  <c r="CP718" i="1" s="1"/>
  <c r="CZ718" i="1" s="1"/>
  <c r="BC718" i="1"/>
  <c r="BB718" i="1"/>
  <c r="BA718" i="1"/>
  <c r="AZ718" i="1"/>
  <c r="AY718" i="1"/>
  <c r="AX718" i="1"/>
  <c r="AW718" i="1"/>
  <c r="AV718" i="1"/>
  <c r="AI718" i="1"/>
  <c r="AJ718" i="1" s="1"/>
  <c r="W718" i="1"/>
  <c r="R718" i="1"/>
  <c r="S718" i="1" s="1"/>
  <c r="O718" i="1"/>
  <c r="L718" i="1"/>
  <c r="M718" i="1" s="1"/>
  <c r="F718" i="1"/>
  <c r="H718" i="1" s="1"/>
  <c r="I718" i="1" s="1"/>
  <c r="D718" i="1"/>
  <c r="GG717" i="1"/>
  <c r="GE717" i="1"/>
  <c r="GC717" i="1"/>
  <c r="FZ717" i="1"/>
  <c r="FV717" i="1"/>
  <c r="FR717" i="1"/>
  <c r="FK717" i="1"/>
  <c r="FD717" i="1"/>
  <c r="EW717" i="1"/>
  <c r="EQ717" i="1"/>
  <c r="EP717" i="1"/>
  <c r="EO717" i="1"/>
  <c r="EN717" i="1"/>
  <c r="EM717" i="1"/>
  <c r="EL717" i="1"/>
  <c r="EK717" i="1"/>
  <c r="EJ717" i="1"/>
  <c r="ER717" i="1" s="1"/>
  <c r="EI717" i="1"/>
  <c r="EH717" i="1"/>
  <c r="EG717" i="1"/>
  <c r="DS717" i="1"/>
  <c r="DR717" i="1"/>
  <c r="DQ717" i="1"/>
  <c r="DP717" i="1"/>
  <c r="DO717" i="1"/>
  <c r="DN717" i="1"/>
  <c r="DM717" i="1"/>
  <c r="DL717" i="1"/>
  <c r="DK717" i="1"/>
  <c r="DJ717" i="1"/>
  <c r="DI717" i="1"/>
  <c r="CO717" i="1"/>
  <c r="CY717" i="1" s="1"/>
  <c r="BL717" i="1"/>
  <c r="BN717" i="1" s="1"/>
  <c r="BI717" i="1"/>
  <c r="CU717" i="1" s="1"/>
  <c r="DE717" i="1" s="1"/>
  <c r="BH717" i="1"/>
  <c r="BG717" i="1"/>
  <c r="BF717" i="1"/>
  <c r="BE717" i="1"/>
  <c r="BD717" i="1"/>
  <c r="BT717" i="1" s="1"/>
  <c r="CD717" i="1" s="1"/>
  <c r="BC717" i="1"/>
  <c r="BS717" i="1" s="1"/>
  <c r="CC717" i="1" s="1"/>
  <c r="BB717" i="1"/>
  <c r="BA717" i="1"/>
  <c r="CM717" i="1" s="1"/>
  <c r="CW717" i="1" s="1"/>
  <c r="AZ717" i="1"/>
  <c r="AY717" i="1"/>
  <c r="AW717" i="1"/>
  <c r="AV717" i="1"/>
  <c r="AI717" i="1"/>
  <c r="AJ717" i="1" s="1"/>
  <c r="W717" i="1"/>
  <c r="R717" i="1"/>
  <c r="S717" i="1" s="1"/>
  <c r="O717" i="1"/>
  <c r="M717" i="1"/>
  <c r="L717" i="1"/>
  <c r="F717" i="1"/>
  <c r="H717" i="1" s="1"/>
  <c r="I717" i="1" s="1"/>
  <c r="D717" i="1"/>
  <c r="GG716" i="1"/>
  <c r="GE716" i="1"/>
  <c r="GC716" i="1"/>
  <c r="FZ716" i="1"/>
  <c r="FV716" i="1"/>
  <c r="FR716" i="1"/>
  <c r="FK716" i="1"/>
  <c r="FD716" i="1"/>
  <c r="EW716" i="1"/>
  <c r="EQ716" i="1"/>
  <c r="EP716" i="1"/>
  <c r="EO716" i="1"/>
  <c r="EN716" i="1"/>
  <c r="EM716" i="1"/>
  <c r="EL716" i="1"/>
  <c r="EK716" i="1"/>
  <c r="EJ716" i="1"/>
  <c r="EI716" i="1"/>
  <c r="EH716" i="1"/>
  <c r="EG716" i="1"/>
  <c r="DS716" i="1"/>
  <c r="DR716" i="1"/>
  <c r="DQ716" i="1"/>
  <c r="DP716" i="1"/>
  <c r="DO716" i="1"/>
  <c r="DN716" i="1"/>
  <c r="DM716" i="1"/>
  <c r="DL716" i="1"/>
  <c r="DK716" i="1"/>
  <c r="DJ716" i="1"/>
  <c r="DI716" i="1"/>
  <c r="BX716" i="1"/>
  <c r="CH716" i="1" s="1"/>
  <c r="BP716" i="1"/>
  <c r="BL716" i="1"/>
  <c r="BN716" i="1" s="1"/>
  <c r="BI716" i="1"/>
  <c r="BH716" i="1"/>
  <c r="CT716" i="1" s="1"/>
  <c r="DD716" i="1" s="1"/>
  <c r="BG716" i="1"/>
  <c r="BW716" i="1" s="1"/>
  <c r="CG716" i="1" s="1"/>
  <c r="BF716" i="1"/>
  <c r="BE716" i="1"/>
  <c r="CQ716" i="1" s="1"/>
  <c r="DA716" i="1" s="1"/>
  <c r="BD716" i="1"/>
  <c r="BT716" i="1" s="1"/>
  <c r="CD716" i="1" s="1"/>
  <c r="BC716" i="1"/>
  <c r="BB716" i="1"/>
  <c r="BA716" i="1"/>
  <c r="AZ716" i="1"/>
  <c r="CL716" i="1" s="1"/>
  <c r="CV716" i="1" s="1"/>
  <c r="AY716" i="1"/>
  <c r="AX716" i="1" s="1"/>
  <c r="AW716" i="1"/>
  <c r="AV716" i="1"/>
  <c r="AI716" i="1"/>
  <c r="AJ716" i="1" s="1"/>
  <c r="W716" i="1"/>
  <c r="O716" i="1"/>
  <c r="L716" i="1"/>
  <c r="M716" i="1" s="1"/>
  <c r="F716" i="1"/>
  <c r="H716" i="1" s="1"/>
  <c r="I716" i="1" s="1"/>
  <c r="D716" i="1"/>
  <c r="GG715" i="1"/>
  <c r="GE715" i="1"/>
  <c r="GC715" i="1"/>
  <c r="FZ715" i="1"/>
  <c r="FV715" i="1"/>
  <c r="FR715" i="1"/>
  <c r="FK715" i="1"/>
  <c r="FD715" i="1"/>
  <c r="EW715" i="1"/>
  <c r="EQ715" i="1"/>
  <c r="EP715" i="1"/>
  <c r="EO715" i="1"/>
  <c r="EN715" i="1"/>
  <c r="EM715" i="1"/>
  <c r="EL715" i="1"/>
  <c r="EK715" i="1"/>
  <c r="EJ715" i="1"/>
  <c r="EI715" i="1"/>
  <c r="EH715" i="1"/>
  <c r="EG715" i="1"/>
  <c r="DS715" i="1"/>
  <c r="DR715" i="1"/>
  <c r="DQ715" i="1"/>
  <c r="DP715" i="1"/>
  <c r="DO715" i="1"/>
  <c r="DN715" i="1"/>
  <c r="DM715" i="1"/>
  <c r="DL715" i="1"/>
  <c r="DK715" i="1"/>
  <c r="DJ715" i="1"/>
  <c r="DI715" i="1"/>
  <c r="CU715" i="1"/>
  <c r="DE715" i="1" s="1"/>
  <c r="BY715" i="1"/>
  <c r="CI715" i="1" s="1"/>
  <c r="BQ715" i="1"/>
  <c r="CA715" i="1" s="1"/>
  <c r="BL715" i="1"/>
  <c r="BN715" i="1" s="1"/>
  <c r="BI715" i="1"/>
  <c r="BH715" i="1"/>
  <c r="BX715" i="1" s="1"/>
  <c r="CH715" i="1" s="1"/>
  <c r="BG715" i="1"/>
  <c r="BF715" i="1"/>
  <c r="CR715" i="1" s="1"/>
  <c r="DB715" i="1" s="1"/>
  <c r="BE715" i="1"/>
  <c r="BD715" i="1"/>
  <c r="BC715" i="1"/>
  <c r="BB715" i="1"/>
  <c r="CO715" i="1" s="1"/>
  <c r="CY715" i="1" s="1"/>
  <c r="BA715" i="1"/>
  <c r="AZ715" i="1"/>
  <c r="CL715" i="1" s="1"/>
  <c r="CV715" i="1" s="1"/>
  <c r="AY715" i="1"/>
  <c r="AX715" i="1"/>
  <c r="AW715" i="1"/>
  <c r="AV715" i="1"/>
  <c r="AI715" i="1"/>
  <c r="AJ715" i="1" s="1"/>
  <c r="W715" i="1"/>
  <c r="R715" i="1"/>
  <c r="S715" i="1" s="1"/>
  <c r="O715" i="1"/>
  <c r="L715" i="1"/>
  <c r="M715" i="1" s="1"/>
  <c r="H715" i="1"/>
  <c r="I715" i="1" s="1"/>
  <c r="F715" i="1"/>
  <c r="D715" i="1"/>
  <c r="GG714" i="1"/>
  <c r="GE714" i="1"/>
  <c r="GC714" i="1"/>
  <c r="FZ714" i="1"/>
  <c r="FV714" i="1"/>
  <c r="FR714" i="1"/>
  <c r="FK714" i="1"/>
  <c r="FD714" i="1"/>
  <c r="EW714" i="1"/>
  <c r="EQ714" i="1"/>
  <c r="EP714" i="1"/>
  <c r="EO714" i="1"/>
  <c r="EN714" i="1"/>
  <c r="EM714" i="1"/>
  <c r="EL714" i="1"/>
  <c r="EK714" i="1"/>
  <c r="EJ714" i="1"/>
  <c r="EI714" i="1"/>
  <c r="EH714" i="1"/>
  <c r="EG714" i="1"/>
  <c r="DS714" i="1"/>
  <c r="DR714" i="1"/>
  <c r="DQ714" i="1"/>
  <c r="DP714" i="1"/>
  <c r="DO714" i="1"/>
  <c r="DN714" i="1"/>
  <c r="DM714" i="1"/>
  <c r="DL714" i="1"/>
  <c r="DK714" i="1"/>
  <c r="DJ714" i="1"/>
  <c r="DI714" i="1"/>
  <c r="BX714" i="1"/>
  <c r="CH714" i="1" s="1"/>
  <c r="BL714" i="1"/>
  <c r="BN714" i="1" s="1"/>
  <c r="BI714" i="1"/>
  <c r="BY714" i="1" s="1"/>
  <c r="CI714" i="1" s="1"/>
  <c r="BH714" i="1"/>
  <c r="BG714" i="1"/>
  <c r="BF714" i="1"/>
  <c r="CS714" i="1" s="1"/>
  <c r="DC714" i="1" s="1"/>
  <c r="BE714" i="1"/>
  <c r="BU714" i="1" s="1"/>
  <c r="CE714" i="1" s="1"/>
  <c r="BD714" i="1"/>
  <c r="BC714" i="1"/>
  <c r="BB714" i="1"/>
  <c r="BA714" i="1"/>
  <c r="BQ714" i="1" s="1"/>
  <c r="CA714" i="1" s="1"/>
  <c r="AZ714" i="1"/>
  <c r="AY714" i="1"/>
  <c r="BO714" i="1" s="1"/>
  <c r="BZ714" i="1" s="1"/>
  <c r="AX714" i="1"/>
  <c r="AW714" i="1"/>
  <c r="AV714" i="1"/>
  <c r="AI714" i="1"/>
  <c r="AJ714" i="1" s="1"/>
  <c r="W714" i="1"/>
  <c r="S714" i="1"/>
  <c r="R714" i="1"/>
  <c r="O714" i="1"/>
  <c r="L714" i="1"/>
  <c r="M714" i="1" s="1"/>
  <c r="F714" i="1"/>
  <c r="H714" i="1" s="1"/>
  <c r="I714" i="1" s="1"/>
  <c r="D714" i="1"/>
  <c r="GG713" i="1"/>
  <c r="GE713" i="1"/>
  <c r="GC713" i="1"/>
  <c r="FZ713" i="1"/>
  <c r="FV713" i="1"/>
  <c r="FR713" i="1"/>
  <c r="FK713" i="1"/>
  <c r="FD713" i="1"/>
  <c r="EW713" i="1"/>
  <c r="EQ713" i="1"/>
  <c r="EP713" i="1"/>
  <c r="EO713" i="1"/>
  <c r="EN713" i="1"/>
  <c r="EM713" i="1"/>
  <c r="EL713" i="1"/>
  <c r="EK713" i="1"/>
  <c r="EJ713" i="1"/>
  <c r="EI713" i="1"/>
  <c r="EH713" i="1"/>
  <c r="EG713" i="1"/>
  <c r="DS713" i="1"/>
  <c r="DR713" i="1"/>
  <c r="DQ713" i="1"/>
  <c r="DP713" i="1"/>
  <c r="DO713" i="1"/>
  <c r="DN713" i="1"/>
  <c r="DM713" i="1"/>
  <c r="DL713" i="1"/>
  <c r="DK713" i="1"/>
  <c r="DJ713" i="1"/>
  <c r="DT713" i="1" s="1"/>
  <c r="DI713" i="1"/>
  <c r="CN713" i="1"/>
  <c r="CX713" i="1" s="1"/>
  <c r="CM713" i="1"/>
  <c r="CW713" i="1" s="1"/>
  <c r="BL713" i="1"/>
  <c r="BN713" i="1" s="1"/>
  <c r="BI713" i="1"/>
  <c r="BY713" i="1" s="1"/>
  <c r="CI713" i="1" s="1"/>
  <c r="BH713" i="1"/>
  <c r="BG713" i="1"/>
  <c r="CS713" i="1" s="1"/>
  <c r="DC713" i="1" s="1"/>
  <c r="BF713" i="1"/>
  <c r="BW713" i="1" s="1"/>
  <c r="CG713" i="1" s="1"/>
  <c r="BE713" i="1"/>
  <c r="BD713" i="1"/>
  <c r="CP713" i="1" s="1"/>
  <c r="CZ713" i="1" s="1"/>
  <c r="BC713" i="1"/>
  <c r="BB713" i="1"/>
  <c r="BR713" i="1" s="1"/>
  <c r="CB713" i="1" s="1"/>
  <c r="BA713" i="1"/>
  <c r="BQ713" i="1" s="1"/>
  <c r="CA713" i="1" s="1"/>
  <c r="AZ713" i="1"/>
  <c r="AY713" i="1"/>
  <c r="AW713" i="1"/>
  <c r="AV713" i="1"/>
  <c r="AJ713" i="1"/>
  <c r="AI713" i="1"/>
  <c r="W713" i="1"/>
  <c r="S713" i="1"/>
  <c r="R713" i="1"/>
  <c r="O713" i="1"/>
  <c r="L713" i="1"/>
  <c r="M713" i="1" s="1"/>
  <c r="F713" i="1"/>
  <c r="H713" i="1" s="1"/>
  <c r="I713" i="1" s="1"/>
  <c r="D713" i="1"/>
  <c r="GG712" i="1"/>
  <c r="GE712" i="1"/>
  <c r="GC712" i="1"/>
  <c r="FZ712" i="1"/>
  <c r="FV712" i="1"/>
  <c r="FR712" i="1"/>
  <c r="FK712" i="1"/>
  <c r="FD712" i="1"/>
  <c r="EW712" i="1"/>
  <c r="EQ712" i="1"/>
  <c r="EP712" i="1"/>
  <c r="EO712" i="1"/>
  <c r="EN712" i="1"/>
  <c r="EM712" i="1"/>
  <c r="EL712" i="1"/>
  <c r="EK712" i="1"/>
  <c r="EJ712" i="1"/>
  <c r="EI712" i="1"/>
  <c r="EH712" i="1"/>
  <c r="EG712" i="1"/>
  <c r="DS712" i="1"/>
  <c r="DR712" i="1"/>
  <c r="DQ712" i="1"/>
  <c r="DP712" i="1"/>
  <c r="DO712" i="1"/>
  <c r="DN712" i="1"/>
  <c r="DM712" i="1"/>
  <c r="DL712" i="1"/>
  <c r="DK712" i="1"/>
  <c r="DJ712" i="1"/>
  <c r="DI712" i="1"/>
  <c r="BY712" i="1"/>
  <c r="CI712" i="1" s="1"/>
  <c r="BL712" i="1"/>
  <c r="BN712" i="1" s="1"/>
  <c r="BI712" i="1"/>
  <c r="BH712" i="1"/>
  <c r="BG712" i="1"/>
  <c r="BF712" i="1"/>
  <c r="BE712" i="1"/>
  <c r="CQ712" i="1" s="1"/>
  <c r="DA712" i="1" s="1"/>
  <c r="BD712" i="1"/>
  <c r="BT712" i="1" s="1"/>
  <c r="CD712" i="1" s="1"/>
  <c r="BC712" i="1"/>
  <c r="BB712" i="1"/>
  <c r="BA712" i="1"/>
  <c r="AZ712" i="1"/>
  <c r="AY712" i="1"/>
  <c r="AX712" i="1" s="1"/>
  <c r="AW712" i="1"/>
  <c r="AV712" i="1"/>
  <c r="AJ712" i="1"/>
  <c r="AI712" i="1"/>
  <c r="W712" i="1"/>
  <c r="O712" i="1"/>
  <c r="M712" i="1"/>
  <c r="L712" i="1"/>
  <c r="F712" i="1"/>
  <c r="H712" i="1" s="1"/>
  <c r="I712" i="1" s="1"/>
  <c r="D712" i="1"/>
  <c r="GG711" i="1"/>
  <c r="GE711" i="1"/>
  <c r="GC711" i="1"/>
  <c r="FZ711" i="1"/>
  <c r="FV711" i="1"/>
  <c r="FR711" i="1"/>
  <c r="FK711" i="1"/>
  <c r="FD711" i="1"/>
  <c r="EW711" i="1"/>
  <c r="EQ711" i="1"/>
  <c r="EP711" i="1"/>
  <c r="EO711" i="1"/>
  <c r="EN711" i="1"/>
  <c r="EM711" i="1"/>
  <c r="EL711" i="1"/>
  <c r="EK711" i="1"/>
  <c r="EJ711" i="1"/>
  <c r="EI711" i="1"/>
  <c r="EH711" i="1"/>
  <c r="EG711" i="1"/>
  <c r="DS711" i="1"/>
  <c r="DR711" i="1"/>
  <c r="DQ711" i="1"/>
  <c r="DP711" i="1"/>
  <c r="DO711" i="1"/>
  <c r="DN711" i="1"/>
  <c r="DM711" i="1"/>
  <c r="DL711" i="1"/>
  <c r="DK711" i="1"/>
  <c r="DJ711" i="1"/>
  <c r="DI711" i="1"/>
  <c r="CP711" i="1"/>
  <c r="CZ711" i="1" s="1"/>
  <c r="BL711" i="1"/>
  <c r="BN711" i="1" s="1"/>
  <c r="BI711" i="1"/>
  <c r="BH711" i="1"/>
  <c r="CT711" i="1" s="1"/>
  <c r="DD711" i="1" s="1"/>
  <c r="BG711" i="1"/>
  <c r="BF711" i="1"/>
  <c r="BE711" i="1"/>
  <c r="CQ711" i="1" s="1"/>
  <c r="DA711" i="1" s="1"/>
  <c r="BD711" i="1"/>
  <c r="BC711" i="1"/>
  <c r="BB711" i="1"/>
  <c r="BR711" i="1" s="1"/>
  <c r="CB711" i="1" s="1"/>
  <c r="BA711" i="1"/>
  <c r="BP711" i="1" s="1"/>
  <c r="AZ711" i="1"/>
  <c r="BO711" i="1" s="1"/>
  <c r="BZ711" i="1" s="1"/>
  <c r="AY711" i="1"/>
  <c r="AX711" i="1"/>
  <c r="AW711" i="1"/>
  <c r="AV711" i="1"/>
  <c r="AI711" i="1"/>
  <c r="AJ711" i="1" s="1"/>
  <c r="W711" i="1"/>
  <c r="O711" i="1"/>
  <c r="L711" i="1"/>
  <c r="M711" i="1" s="1"/>
  <c r="F711" i="1"/>
  <c r="H711" i="1" s="1"/>
  <c r="I711" i="1" s="1"/>
  <c r="D711" i="1"/>
  <c r="GG710" i="1"/>
  <c r="GE710" i="1"/>
  <c r="GC710" i="1"/>
  <c r="FZ710" i="1"/>
  <c r="FV710" i="1"/>
  <c r="FR710" i="1"/>
  <c r="FK710" i="1"/>
  <c r="FD710" i="1"/>
  <c r="EW710" i="1"/>
  <c r="EQ710" i="1"/>
  <c r="EP710" i="1"/>
  <c r="EO710" i="1"/>
  <c r="EN710" i="1"/>
  <c r="EM710" i="1"/>
  <c r="EL710" i="1"/>
  <c r="EK710" i="1"/>
  <c r="EJ710" i="1"/>
  <c r="EI710" i="1"/>
  <c r="EH710" i="1"/>
  <c r="EG710" i="1"/>
  <c r="DS710" i="1"/>
  <c r="DR710" i="1"/>
  <c r="DQ710" i="1"/>
  <c r="DP710" i="1"/>
  <c r="DO710" i="1"/>
  <c r="DN710" i="1"/>
  <c r="DM710" i="1"/>
  <c r="DL710" i="1"/>
  <c r="DT710" i="1" s="1"/>
  <c r="DK710" i="1"/>
  <c r="DJ710" i="1"/>
  <c r="DI710" i="1"/>
  <c r="BX710" i="1"/>
  <c r="CH710" i="1" s="1"/>
  <c r="BL710" i="1"/>
  <c r="BN710" i="1" s="1"/>
  <c r="BI710" i="1"/>
  <c r="BH710" i="1"/>
  <c r="BG710" i="1"/>
  <c r="BF710" i="1"/>
  <c r="BV710" i="1" s="1"/>
  <c r="CF710" i="1" s="1"/>
  <c r="BE710" i="1"/>
  <c r="BU710" i="1" s="1"/>
  <c r="CE710" i="1" s="1"/>
  <c r="BD710" i="1"/>
  <c r="BT710" i="1" s="1"/>
  <c r="CD710" i="1" s="1"/>
  <c r="BC710" i="1"/>
  <c r="BB710" i="1"/>
  <c r="BA710" i="1"/>
  <c r="BP710" i="1" s="1"/>
  <c r="AZ710" i="1"/>
  <c r="AY710" i="1"/>
  <c r="AX710" i="1"/>
  <c r="AW710" i="1"/>
  <c r="AV710" i="1"/>
  <c r="AI710" i="1"/>
  <c r="AJ710" i="1" s="1"/>
  <c r="W710" i="1"/>
  <c r="R710" i="1"/>
  <c r="S710" i="1" s="1"/>
  <c r="O710" i="1"/>
  <c r="F710" i="1"/>
  <c r="H710" i="1" s="1"/>
  <c r="I710" i="1" s="1"/>
  <c r="D710" i="1"/>
  <c r="GG709" i="1"/>
  <c r="GE709" i="1"/>
  <c r="GC709" i="1"/>
  <c r="FZ709" i="1"/>
  <c r="FV709" i="1"/>
  <c r="FR709" i="1"/>
  <c r="FK709" i="1"/>
  <c r="FD709" i="1"/>
  <c r="EW709" i="1"/>
  <c r="EQ709" i="1"/>
  <c r="EP709" i="1"/>
  <c r="EO709" i="1"/>
  <c r="EN709" i="1"/>
  <c r="EM709" i="1"/>
  <c r="EL709" i="1"/>
  <c r="EK709" i="1"/>
  <c r="EJ709" i="1"/>
  <c r="EI709" i="1"/>
  <c r="EH709" i="1"/>
  <c r="EG709" i="1"/>
  <c r="DS709" i="1"/>
  <c r="DR709" i="1"/>
  <c r="DQ709" i="1"/>
  <c r="DP709" i="1"/>
  <c r="DO709" i="1"/>
  <c r="DN709" i="1"/>
  <c r="DM709" i="1"/>
  <c r="DL709" i="1"/>
  <c r="DT709" i="1" s="1"/>
  <c r="DU709" i="1" s="1"/>
  <c r="DK709" i="1"/>
  <c r="DJ709" i="1"/>
  <c r="DI709" i="1"/>
  <c r="BX709" i="1"/>
  <c r="CH709" i="1" s="1"/>
  <c r="BL709" i="1"/>
  <c r="BN709" i="1" s="1"/>
  <c r="BI709" i="1"/>
  <c r="BH709" i="1"/>
  <c r="BG709" i="1"/>
  <c r="BF709" i="1"/>
  <c r="BV709" i="1" s="1"/>
  <c r="CF709" i="1" s="1"/>
  <c r="BE709" i="1"/>
  <c r="BU709" i="1" s="1"/>
  <c r="CE709" i="1" s="1"/>
  <c r="BD709" i="1"/>
  <c r="BT709" i="1" s="1"/>
  <c r="CD709" i="1" s="1"/>
  <c r="BC709" i="1"/>
  <c r="BB709" i="1"/>
  <c r="BA709" i="1"/>
  <c r="BP709" i="1" s="1"/>
  <c r="AZ709" i="1"/>
  <c r="AY709" i="1"/>
  <c r="AX709" i="1"/>
  <c r="AW709" i="1"/>
  <c r="AV709" i="1"/>
  <c r="AI709" i="1"/>
  <c r="AJ709" i="1" s="1"/>
  <c r="W709" i="1"/>
  <c r="R709" i="1"/>
  <c r="S709" i="1" s="1"/>
  <c r="O709" i="1"/>
  <c r="L709" i="1"/>
  <c r="M709" i="1" s="1"/>
  <c r="F709" i="1"/>
  <c r="H709" i="1" s="1"/>
  <c r="I709" i="1" s="1"/>
  <c r="D709" i="1"/>
  <c r="GG708" i="1"/>
  <c r="GE708" i="1"/>
  <c r="GC708" i="1"/>
  <c r="FZ708" i="1"/>
  <c r="FV708" i="1"/>
  <c r="FR708" i="1"/>
  <c r="FK708" i="1"/>
  <c r="FD708" i="1"/>
  <c r="EW708" i="1"/>
  <c r="EQ708" i="1"/>
  <c r="EP708" i="1"/>
  <c r="EO708" i="1"/>
  <c r="EN708" i="1"/>
  <c r="EM708" i="1"/>
  <c r="EL708" i="1"/>
  <c r="EK708" i="1"/>
  <c r="EJ708" i="1"/>
  <c r="EI708" i="1"/>
  <c r="EH708" i="1"/>
  <c r="EG708" i="1"/>
  <c r="DS708" i="1"/>
  <c r="DR708" i="1"/>
  <c r="DQ708" i="1"/>
  <c r="DP708" i="1"/>
  <c r="DO708" i="1"/>
  <c r="DN708" i="1"/>
  <c r="DM708" i="1"/>
  <c r="DL708" i="1"/>
  <c r="DK708" i="1"/>
  <c r="DJ708" i="1"/>
  <c r="DI708" i="1"/>
  <c r="DU708" i="1" s="1"/>
  <c r="BU708" i="1"/>
  <c r="CE708" i="1" s="1"/>
  <c r="BL708" i="1"/>
  <c r="BN708" i="1" s="1"/>
  <c r="BI708" i="1"/>
  <c r="BY708" i="1" s="1"/>
  <c r="CI708" i="1" s="1"/>
  <c r="BH708" i="1"/>
  <c r="CU708" i="1" s="1"/>
  <c r="DE708" i="1" s="1"/>
  <c r="BG708" i="1"/>
  <c r="BW708" i="1" s="1"/>
  <c r="CG708" i="1" s="1"/>
  <c r="BF708" i="1"/>
  <c r="BV708" i="1" s="1"/>
  <c r="CF708" i="1" s="1"/>
  <c r="BE708" i="1"/>
  <c r="BD708" i="1"/>
  <c r="BT708" i="1" s="1"/>
  <c r="CD708" i="1" s="1"/>
  <c r="BC708" i="1"/>
  <c r="BB708" i="1"/>
  <c r="BR708" i="1" s="1"/>
  <c r="CB708" i="1" s="1"/>
  <c r="BA708" i="1"/>
  <c r="AZ708" i="1"/>
  <c r="CM708" i="1" s="1"/>
  <c r="CW708" i="1" s="1"/>
  <c r="AY708" i="1"/>
  <c r="AX708" i="1" s="1"/>
  <c r="AW708" i="1"/>
  <c r="AV708" i="1"/>
  <c r="AI708" i="1"/>
  <c r="AJ708" i="1" s="1"/>
  <c r="W708" i="1"/>
  <c r="R708" i="1"/>
  <c r="S708" i="1" s="1"/>
  <c r="O708" i="1"/>
  <c r="L708" i="1"/>
  <c r="M708" i="1" s="1"/>
  <c r="H708" i="1"/>
  <c r="I708" i="1" s="1"/>
  <c r="F708" i="1"/>
  <c r="D708" i="1"/>
  <c r="GG707" i="1"/>
  <c r="GE707" i="1"/>
  <c r="GC707" i="1"/>
  <c r="FZ707" i="1"/>
  <c r="FV707" i="1"/>
  <c r="FR707" i="1"/>
  <c r="FK707" i="1"/>
  <c r="FD707" i="1"/>
  <c r="EW707" i="1"/>
  <c r="EQ707" i="1"/>
  <c r="EP707" i="1"/>
  <c r="EO707" i="1"/>
  <c r="EN707" i="1"/>
  <c r="EM707" i="1"/>
  <c r="EL707" i="1"/>
  <c r="EK707" i="1"/>
  <c r="EJ707" i="1"/>
  <c r="EI707" i="1"/>
  <c r="EH707" i="1"/>
  <c r="EG707" i="1"/>
  <c r="DS707" i="1"/>
  <c r="DR707" i="1"/>
  <c r="DQ707" i="1"/>
  <c r="DP707" i="1"/>
  <c r="DO707" i="1"/>
  <c r="DN707" i="1"/>
  <c r="DM707" i="1"/>
  <c r="DL707" i="1"/>
  <c r="DK707" i="1"/>
  <c r="DJ707" i="1"/>
  <c r="DI707" i="1"/>
  <c r="CP707" i="1"/>
  <c r="CZ707" i="1" s="1"/>
  <c r="BY707" i="1"/>
  <c r="CI707" i="1" s="1"/>
  <c r="BQ707" i="1"/>
  <c r="CA707" i="1" s="1"/>
  <c r="BL707" i="1"/>
  <c r="BN707" i="1" s="1"/>
  <c r="BI707" i="1"/>
  <c r="BH707" i="1"/>
  <c r="BG707" i="1"/>
  <c r="BW707" i="1" s="1"/>
  <c r="CG707" i="1" s="1"/>
  <c r="BF707" i="1"/>
  <c r="BE707" i="1"/>
  <c r="BU707" i="1" s="1"/>
  <c r="CE707" i="1" s="1"/>
  <c r="BD707" i="1"/>
  <c r="BC707" i="1"/>
  <c r="BS707" i="1" s="1"/>
  <c r="CC707" i="1" s="1"/>
  <c r="BB707" i="1"/>
  <c r="BR707" i="1" s="1"/>
  <c r="CB707" i="1" s="1"/>
  <c r="BA707" i="1"/>
  <c r="AZ707" i="1"/>
  <c r="AY707" i="1"/>
  <c r="AW707" i="1"/>
  <c r="AV707" i="1"/>
  <c r="AI707" i="1"/>
  <c r="AJ707" i="1" s="1"/>
  <c r="W707" i="1"/>
  <c r="O707" i="1"/>
  <c r="L707" i="1"/>
  <c r="M707" i="1" s="1"/>
  <c r="F707" i="1"/>
  <c r="H707" i="1" s="1"/>
  <c r="I707" i="1" s="1"/>
  <c r="D707" i="1"/>
  <c r="GG706" i="1"/>
  <c r="GE706" i="1"/>
  <c r="GC706" i="1"/>
  <c r="FZ706" i="1"/>
  <c r="FV706" i="1"/>
  <c r="FR706" i="1"/>
  <c r="FK706" i="1"/>
  <c r="FD706" i="1"/>
  <c r="EW706" i="1"/>
  <c r="EQ706" i="1"/>
  <c r="EP706" i="1"/>
  <c r="EO706" i="1"/>
  <c r="EN706" i="1"/>
  <c r="EM706" i="1"/>
  <c r="EL706" i="1"/>
  <c r="EK706" i="1"/>
  <c r="EJ706" i="1"/>
  <c r="EI706" i="1"/>
  <c r="EH706" i="1"/>
  <c r="EG706" i="1"/>
  <c r="DS706" i="1"/>
  <c r="DR706" i="1"/>
  <c r="DQ706" i="1"/>
  <c r="DP706" i="1"/>
  <c r="DO706" i="1"/>
  <c r="DN706" i="1"/>
  <c r="DM706" i="1"/>
  <c r="DL706" i="1"/>
  <c r="DK706" i="1"/>
  <c r="DJ706" i="1"/>
  <c r="DI706" i="1"/>
  <c r="BR706" i="1"/>
  <c r="CB706" i="1" s="1"/>
  <c r="BN706" i="1"/>
  <c r="BL706" i="1"/>
  <c r="BI706" i="1"/>
  <c r="BH706" i="1"/>
  <c r="BX706" i="1" s="1"/>
  <c r="CH706" i="1" s="1"/>
  <c r="BG706" i="1"/>
  <c r="BF706" i="1"/>
  <c r="BV706" i="1" s="1"/>
  <c r="CF706" i="1" s="1"/>
  <c r="BE706" i="1"/>
  <c r="BD706" i="1"/>
  <c r="BT706" i="1" s="1"/>
  <c r="CD706" i="1" s="1"/>
  <c r="BC706" i="1"/>
  <c r="BS706" i="1" s="1"/>
  <c r="CC706" i="1" s="1"/>
  <c r="BB706" i="1"/>
  <c r="BA706" i="1"/>
  <c r="AZ706" i="1"/>
  <c r="CM706" i="1" s="1"/>
  <c r="CW706" i="1" s="1"/>
  <c r="AY706" i="1"/>
  <c r="AX706" i="1" s="1"/>
  <c r="AW706" i="1"/>
  <c r="AV706" i="1"/>
  <c r="AJ706" i="1"/>
  <c r="AI706" i="1"/>
  <c r="W706" i="1"/>
  <c r="O706" i="1"/>
  <c r="M706" i="1"/>
  <c r="L706" i="1"/>
  <c r="F706" i="1"/>
  <c r="H706" i="1" s="1"/>
  <c r="I706" i="1" s="1"/>
  <c r="D706" i="1"/>
  <c r="GG705" i="1"/>
  <c r="GE705" i="1"/>
  <c r="GC705" i="1"/>
  <c r="FZ705" i="1"/>
  <c r="FV705" i="1"/>
  <c r="FR705" i="1"/>
  <c r="FK705" i="1"/>
  <c r="FD705" i="1"/>
  <c r="EW705" i="1"/>
  <c r="EQ705" i="1"/>
  <c r="EP705" i="1"/>
  <c r="EO705" i="1"/>
  <c r="EN705" i="1"/>
  <c r="EM705" i="1"/>
  <c r="EL705" i="1"/>
  <c r="EK705" i="1"/>
  <c r="EJ705" i="1"/>
  <c r="EI705" i="1"/>
  <c r="EH705" i="1"/>
  <c r="EG705" i="1"/>
  <c r="DS705" i="1"/>
  <c r="DR705" i="1"/>
  <c r="DQ705" i="1"/>
  <c r="DP705" i="1"/>
  <c r="DO705" i="1"/>
  <c r="DN705" i="1"/>
  <c r="DM705" i="1"/>
  <c r="DL705" i="1"/>
  <c r="DK705" i="1"/>
  <c r="DJ705" i="1"/>
  <c r="DI705" i="1"/>
  <c r="DU705" i="1" s="1"/>
  <c r="BQ705" i="1"/>
  <c r="CA705" i="1" s="1"/>
  <c r="BL705" i="1"/>
  <c r="BN705" i="1" s="1"/>
  <c r="BI705" i="1"/>
  <c r="BY705" i="1" s="1"/>
  <c r="CI705" i="1" s="1"/>
  <c r="BH705" i="1"/>
  <c r="BG705" i="1"/>
  <c r="BW705" i="1" s="1"/>
  <c r="CG705" i="1" s="1"/>
  <c r="BF705" i="1"/>
  <c r="BV705" i="1" s="1"/>
  <c r="CF705" i="1" s="1"/>
  <c r="BE705" i="1"/>
  <c r="BU705" i="1" s="1"/>
  <c r="CE705" i="1" s="1"/>
  <c r="BD705" i="1"/>
  <c r="BC705" i="1"/>
  <c r="BS705" i="1" s="1"/>
  <c r="CC705" i="1" s="1"/>
  <c r="BB705" i="1"/>
  <c r="BA705" i="1"/>
  <c r="AZ705" i="1"/>
  <c r="AY705" i="1"/>
  <c r="CL705" i="1" s="1"/>
  <c r="CV705" i="1" s="1"/>
  <c r="AW705" i="1"/>
  <c r="AV705" i="1"/>
  <c r="AI705" i="1"/>
  <c r="AJ705" i="1" s="1"/>
  <c r="W705" i="1"/>
  <c r="R705" i="1"/>
  <c r="S705" i="1" s="1"/>
  <c r="O705" i="1"/>
  <c r="L705" i="1"/>
  <c r="M705" i="1" s="1"/>
  <c r="H705" i="1"/>
  <c r="I705" i="1" s="1"/>
  <c r="F705" i="1"/>
  <c r="D705" i="1"/>
  <c r="GG704" i="1"/>
  <c r="GE704" i="1"/>
  <c r="GC704" i="1"/>
  <c r="FZ704" i="1"/>
  <c r="FV704" i="1"/>
  <c r="FR704" i="1"/>
  <c r="FK704" i="1"/>
  <c r="FD704" i="1"/>
  <c r="EW704" i="1"/>
  <c r="EQ704" i="1"/>
  <c r="EP704" i="1"/>
  <c r="EO704" i="1"/>
  <c r="EN704" i="1"/>
  <c r="EM704" i="1"/>
  <c r="EL704" i="1"/>
  <c r="EK704" i="1"/>
  <c r="EJ704" i="1"/>
  <c r="EI704" i="1"/>
  <c r="EH704" i="1"/>
  <c r="EG704" i="1"/>
  <c r="DS704" i="1"/>
  <c r="DR704" i="1"/>
  <c r="DQ704" i="1"/>
  <c r="DP704" i="1"/>
  <c r="DO704" i="1"/>
  <c r="DN704" i="1"/>
  <c r="DM704" i="1"/>
  <c r="DL704" i="1"/>
  <c r="DK704" i="1"/>
  <c r="DJ704" i="1"/>
  <c r="DI704" i="1"/>
  <c r="CO704" i="1"/>
  <c r="CY704" i="1" s="1"/>
  <c r="BL704" i="1"/>
  <c r="BN704" i="1" s="1"/>
  <c r="BI704" i="1"/>
  <c r="BY704" i="1" s="1"/>
  <c r="CI704" i="1" s="1"/>
  <c r="BH704" i="1"/>
  <c r="BX704" i="1" s="1"/>
  <c r="CH704" i="1" s="1"/>
  <c r="BG704" i="1"/>
  <c r="BF704" i="1"/>
  <c r="BV704" i="1" s="1"/>
  <c r="CF704" i="1" s="1"/>
  <c r="BE704" i="1"/>
  <c r="BD704" i="1"/>
  <c r="CQ704" i="1" s="1"/>
  <c r="DA704" i="1" s="1"/>
  <c r="BC704" i="1"/>
  <c r="BB704" i="1"/>
  <c r="BR704" i="1" s="1"/>
  <c r="CB704" i="1" s="1"/>
  <c r="BA704" i="1"/>
  <c r="BQ704" i="1" s="1"/>
  <c r="CA704" i="1" s="1"/>
  <c r="AZ704" i="1"/>
  <c r="AY704" i="1"/>
  <c r="AX704" i="1"/>
  <c r="AW704" i="1"/>
  <c r="AV704" i="1"/>
  <c r="AI704" i="1"/>
  <c r="AJ704" i="1" s="1"/>
  <c r="W704" i="1"/>
  <c r="R704" i="1"/>
  <c r="S704" i="1" s="1"/>
  <c r="O704" i="1"/>
  <c r="L704" i="1"/>
  <c r="M704" i="1" s="1"/>
  <c r="H704" i="1"/>
  <c r="I704" i="1" s="1"/>
  <c r="F704" i="1"/>
  <c r="D704" i="1"/>
  <c r="GG703" i="1"/>
  <c r="GE703" i="1"/>
  <c r="GC703" i="1"/>
  <c r="FZ703" i="1"/>
  <c r="FV703" i="1"/>
  <c r="FR703" i="1"/>
  <c r="FK703" i="1"/>
  <c r="FD703" i="1"/>
  <c r="EW703" i="1"/>
  <c r="EQ703" i="1"/>
  <c r="EP703" i="1"/>
  <c r="EO703" i="1"/>
  <c r="EN703" i="1"/>
  <c r="EM703" i="1"/>
  <c r="EL703" i="1"/>
  <c r="EK703" i="1"/>
  <c r="EJ703" i="1"/>
  <c r="EI703" i="1"/>
  <c r="EH703" i="1"/>
  <c r="EG703" i="1"/>
  <c r="DS703" i="1"/>
  <c r="DR703" i="1"/>
  <c r="DQ703" i="1"/>
  <c r="DP703" i="1"/>
  <c r="DO703" i="1"/>
  <c r="DN703" i="1"/>
  <c r="DM703" i="1"/>
  <c r="DL703" i="1"/>
  <c r="DK703" i="1"/>
  <c r="DJ703" i="1"/>
  <c r="DI703" i="1"/>
  <c r="BW703" i="1"/>
  <c r="CG703" i="1" s="1"/>
  <c r="BL703" i="1"/>
  <c r="BN703" i="1" s="1"/>
  <c r="BI703" i="1"/>
  <c r="BH703" i="1"/>
  <c r="BX703" i="1" s="1"/>
  <c r="CH703" i="1" s="1"/>
  <c r="BG703" i="1"/>
  <c r="BF703" i="1"/>
  <c r="CS703" i="1" s="1"/>
  <c r="DC703" i="1" s="1"/>
  <c r="BE703" i="1"/>
  <c r="BD703" i="1"/>
  <c r="BT703" i="1" s="1"/>
  <c r="CD703" i="1" s="1"/>
  <c r="BC703" i="1"/>
  <c r="BS703" i="1" s="1"/>
  <c r="CC703" i="1" s="1"/>
  <c r="BB703" i="1"/>
  <c r="BR703" i="1" s="1"/>
  <c r="CB703" i="1" s="1"/>
  <c r="BA703" i="1"/>
  <c r="AZ703" i="1"/>
  <c r="CM703" i="1" s="1"/>
  <c r="CW703" i="1" s="1"/>
  <c r="AY703" i="1"/>
  <c r="AX703" i="1"/>
  <c r="AW703" i="1"/>
  <c r="AV703" i="1"/>
  <c r="AI703" i="1"/>
  <c r="AJ703" i="1" s="1"/>
  <c r="W703" i="1"/>
  <c r="R703" i="1"/>
  <c r="S703" i="1" s="1"/>
  <c r="O703" i="1"/>
  <c r="L703" i="1"/>
  <c r="M703" i="1" s="1"/>
  <c r="F703" i="1"/>
  <c r="H703" i="1" s="1"/>
  <c r="I703" i="1" s="1"/>
  <c r="D703" i="1"/>
  <c r="GG702" i="1"/>
  <c r="GE702" i="1"/>
  <c r="GC702" i="1"/>
  <c r="FZ702" i="1"/>
  <c r="FV702" i="1"/>
  <c r="FR702" i="1"/>
  <c r="FK702" i="1"/>
  <c r="FD702" i="1"/>
  <c r="EW702" i="1"/>
  <c r="EQ702" i="1"/>
  <c r="EP702" i="1"/>
  <c r="EO702" i="1"/>
  <c r="EN702" i="1"/>
  <c r="EM702" i="1"/>
  <c r="EL702" i="1"/>
  <c r="EK702" i="1"/>
  <c r="EJ702" i="1"/>
  <c r="EI702" i="1"/>
  <c r="EH702" i="1"/>
  <c r="EG702" i="1"/>
  <c r="DS702" i="1"/>
  <c r="DR702" i="1"/>
  <c r="DQ702" i="1"/>
  <c r="DP702" i="1"/>
  <c r="DO702" i="1"/>
  <c r="DN702" i="1"/>
  <c r="DM702" i="1"/>
  <c r="DL702" i="1"/>
  <c r="DT702" i="1" s="1"/>
  <c r="DK702" i="1"/>
  <c r="DJ702" i="1"/>
  <c r="DI702" i="1"/>
  <c r="CN702" i="1"/>
  <c r="CX702" i="1" s="1"/>
  <c r="BL702" i="1"/>
  <c r="BN702" i="1" s="1"/>
  <c r="BI702" i="1"/>
  <c r="BY702" i="1" s="1"/>
  <c r="CI702" i="1" s="1"/>
  <c r="BH702" i="1"/>
  <c r="BG702" i="1"/>
  <c r="BF702" i="1"/>
  <c r="BE702" i="1"/>
  <c r="BU702" i="1" s="1"/>
  <c r="CE702" i="1" s="1"/>
  <c r="BD702" i="1"/>
  <c r="BT702" i="1" s="1"/>
  <c r="CD702" i="1" s="1"/>
  <c r="BC702" i="1"/>
  <c r="CP702" i="1" s="1"/>
  <c r="CZ702" i="1" s="1"/>
  <c r="BB702" i="1"/>
  <c r="BR702" i="1" s="1"/>
  <c r="CB702" i="1" s="1"/>
  <c r="BA702" i="1"/>
  <c r="BQ702" i="1" s="1"/>
  <c r="CA702" i="1" s="1"/>
  <c r="AZ702" i="1"/>
  <c r="AY702" i="1"/>
  <c r="AW702" i="1"/>
  <c r="AV702" i="1"/>
  <c r="AI702" i="1"/>
  <c r="AJ702" i="1" s="1"/>
  <c r="W702" i="1"/>
  <c r="O702" i="1"/>
  <c r="L702" i="1"/>
  <c r="M702" i="1" s="1"/>
  <c r="F702" i="1"/>
  <c r="H702" i="1" s="1"/>
  <c r="I702" i="1" s="1"/>
  <c r="D702" i="1"/>
  <c r="GG701" i="1"/>
  <c r="GE701" i="1"/>
  <c r="GC701" i="1"/>
  <c r="FZ701" i="1"/>
  <c r="FV701" i="1"/>
  <c r="FR701" i="1"/>
  <c r="FK701" i="1"/>
  <c r="FD701" i="1"/>
  <c r="EW701" i="1"/>
  <c r="EQ701" i="1"/>
  <c r="EP701" i="1"/>
  <c r="EO701" i="1"/>
  <c r="EN701" i="1"/>
  <c r="EM701" i="1"/>
  <c r="EL701" i="1"/>
  <c r="EK701" i="1"/>
  <c r="EJ701" i="1"/>
  <c r="EI701" i="1"/>
  <c r="EH701" i="1"/>
  <c r="EG701" i="1"/>
  <c r="DS701" i="1"/>
  <c r="DR701" i="1"/>
  <c r="DQ701" i="1"/>
  <c r="DP701" i="1"/>
  <c r="DO701" i="1"/>
  <c r="DN701" i="1"/>
  <c r="DM701" i="1"/>
  <c r="DL701" i="1"/>
  <c r="DK701" i="1"/>
  <c r="DJ701" i="1"/>
  <c r="DI701" i="1"/>
  <c r="DT701" i="1" s="1"/>
  <c r="CO701" i="1"/>
  <c r="CY701" i="1" s="1"/>
  <c r="BL701" i="1"/>
  <c r="BN701" i="1" s="1"/>
  <c r="BI701" i="1"/>
  <c r="CU701" i="1" s="1"/>
  <c r="DE701" i="1" s="1"/>
  <c r="BH701" i="1"/>
  <c r="BX701" i="1" s="1"/>
  <c r="CH701" i="1" s="1"/>
  <c r="BG701" i="1"/>
  <c r="BW701" i="1" s="1"/>
  <c r="CG701" i="1" s="1"/>
  <c r="BF701" i="1"/>
  <c r="BV701" i="1" s="1"/>
  <c r="CF701" i="1" s="1"/>
  <c r="BE701" i="1"/>
  <c r="BD701" i="1"/>
  <c r="BU701" i="1" s="1"/>
  <c r="CE701" i="1" s="1"/>
  <c r="BC701" i="1"/>
  <c r="BB701" i="1"/>
  <c r="BR701" i="1" s="1"/>
  <c r="CB701" i="1" s="1"/>
  <c r="BA701" i="1"/>
  <c r="AZ701" i="1"/>
  <c r="BQ701" i="1" s="1"/>
  <c r="CA701" i="1" s="1"/>
  <c r="AY701" i="1"/>
  <c r="BP701" i="1" s="1"/>
  <c r="AW701" i="1"/>
  <c r="AV701" i="1"/>
  <c r="AI701" i="1"/>
  <c r="AJ701" i="1" s="1"/>
  <c r="W701" i="1"/>
  <c r="O701" i="1"/>
  <c r="L701" i="1"/>
  <c r="M701" i="1" s="1"/>
  <c r="F701" i="1"/>
  <c r="H701" i="1" s="1"/>
  <c r="I701" i="1" s="1"/>
  <c r="D701" i="1"/>
  <c r="GG700" i="1"/>
  <c r="GE700" i="1"/>
  <c r="GC700" i="1"/>
  <c r="FZ700" i="1"/>
  <c r="FV700" i="1"/>
  <c r="FR700" i="1"/>
  <c r="FK700" i="1"/>
  <c r="FD700" i="1"/>
  <c r="EW700" i="1"/>
  <c r="EQ700" i="1"/>
  <c r="EP700" i="1"/>
  <c r="EO700" i="1"/>
  <c r="EN700" i="1"/>
  <c r="EM700" i="1"/>
  <c r="EL700" i="1"/>
  <c r="EK700" i="1"/>
  <c r="EJ700" i="1"/>
  <c r="EI700" i="1"/>
  <c r="EH700" i="1"/>
  <c r="EG700" i="1"/>
  <c r="DS700" i="1"/>
  <c r="DR700" i="1"/>
  <c r="DQ700" i="1"/>
  <c r="DP700" i="1"/>
  <c r="DO700" i="1"/>
  <c r="DN700" i="1"/>
  <c r="DM700" i="1"/>
  <c r="DL700" i="1"/>
  <c r="DK700" i="1"/>
  <c r="DJ700" i="1"/>
  <c r="DI700" i="1"/>
  <c r="CS700" i="1"/>
  <c r="DC700" i="1" s="1"/>
  <c r="BS700" i="1"/>
  <c r="CC700" i="1" s="1"/>
  <c r="BL700" i="1"/>
  <c r="BN700" i="1" s="1"/>
  <c r="BI700" i="1"/>
  <c r="BH700" i="1"/>
  <c r="BG700" i="1"/>
  <c r="BW700" i="1" s="1"/>
  <c r="CG700" i="1" s="1"/>
  <c r="BF700" i="1"/>
  <c r="BE700" i="1"/>
  <c r="BU700" i="1" s="1"/>
  <c r="CE700" i="1" s="1"/>
  <c r="BD700" i="1"/>
  <c r="BT700" i="1" s="1"/>
  <c r="CD700" i="1" s="1"/>
  <c r="BC700" i="1"/>
  <c r="BB700" i="1"/>
  <c r="BA700" i="1"/>
  <c r="AZ700" i="1"/>
  <c r="BO700" i="1" s="1"/>
  <c r="BZ700" i="1" s="1"/>
  <c r="AY700" i="1"/>
  <c r="AX700" i="1" s="1"/>
  <c r="AW700" i="1"/>
  <c r="AV700" i="1"/>
  <c r="AI700" i="1"/>
  <c r="AJ700" i="1" s="1"/>
  <c r="W700" i="1"/>
  <c r="S700" i="1"/>
  <c r="R700" i="1"/>
  <c r="O700" i="1"/>
  <c r="L700" i="1"/>
  <c r="M700" i="1" s="1"/>
  <c r="F700" i="1"/>
  <c r="H700" i="1" s="1"/>
  <c r="I700" i="1" s="1"/>
  <c r="D700" i="1"/>
  <c r="GG699" i="1"/>
  <c r="GE699" i="1"/>
  <c r="GC699" i="1"/>
  <c r="FZ699" i="1"/>
  <c r="FV699" i="1"/>
  <c r="FR699" i="1"/>
  <c r="FK699" i="1"/>
  <c r="FD699" i="1"/>
  <c r="EW699" i="1"/>
  <c r="EQ699" i="1"/>
  <c r="EP699" i="1"/>
  <c r="EO699" i="1"/>
  <c r="EN699" i="1"/>
  <c r="EM699" i="1"/>
  <c r="EL699" i="1"/>
  <c r="EK699" i="1"/>
  <c r="EJ699" i="1"/>
  <c r="EI699" i="1"/>
  <c r="EH699" i="1"/>
  <c r="EG699" i="1"/>
  <c r="DS699" i="1"/>
  <c r="DR699" i="1"/>
  <c r="DQ699" i="1"/>
  <c r="DP699" i="1"/>
  <c r="DO699" i="1"/>
  <c r="DN699" i="1"/>
  <c r="DM699" i="1"/>
  <c r="DL699" i="1"/>
  <c r="DK699" i="1"/>
  <c r="DJ699" i="1"/>
  <c r="DI699" i="1"/>
  <c r="CO699" i="1"/>
  <c r="CY699" i="1" s="1"/>
  <c r="CI699" i="1"/>
  <c r="CA699" i="1"/>
  <c r="BL699" i="1"/>
  <c r="BN699" i="1" s="1"/>
  <c r="BI699" i="1"/>
  <c r="BY699" i="1" s="1"/>
  <c r="BH699" i="1"/>
  <c r="BG699" i="1"/>
  <c r="BW699" i="1" s="1"/>
  <c r="CG699" i="1" s="1"/>
  <c r="BF699" i="1"/>
  <c r="CR699" i="1" s="1"/>
  <c r="DB699" i="1" s="1"/>
  <c r="BE699" i="1"/>
  <c r="BU699" i="1" s="1"/>
  <c r="CE699" i="1" s="1"/>
  <c r="BD699" i="1"/>
  <c r="BC699" i="1"/>
  <c r="BS699" i="1" s="1"/>
  <c r="CC699" i="1" s="1"/>
  <c r="BB699" i="1"/>
  <c r="BR699" i="1" s="1"/>
  <c r="CB699" i="1" s="1"/>
  <c r="BA699" i="1"/>
  <c r="BQ699" i="1" s="1"/>
  <c r="AZ699" i="1"/>
  <c r="AY699" i="1"/>
  <c r="AX699" i="1" s="1"/>
  <c r="AW699" i="1"/>
  <c r="AV699" i="1"/>
  <c r="AI699" i="1"/>
  <c r="AJ699" i="1" s="1"/>
  <c r="W699" i="1"/>
  <c r="S699" i="1"/>
  <c r="R699" i="1"/>
  <c r="O699" i="1"/>
  <c r="L699" i="1"/>
  <c r="M699" i="1" s="1"/>
  <c r="F699" i="1"/>
  <c r="H699" i="1" s="1"/>
  <c r="I699" i="1" s="1"/>
  <c r="D699" i="1"/>
  <c r="GG698" i="1"/>
  <c r="GE698" i="1"/>
  <c r="GC698" i="1"/>
  <c r="FZ698" i="1"/>
  <c r="FV698" i="1"/>
  <c r="FR698" i="1"/>
  <c r="FK698" i="1"/>
  <c r="FD698" i="1"/>
  <c r="EW698" i="1"/>
  <c r="EQ698" i="1"/>
  <c r="EP698" i="1"/>
  <c r="EO698" i="1"/>
  <c r="EN698" i="1"/>
  <c r="EM698" i="1"/>
  <c r="EL698" i="1"/>
  <c r="EK698" i="1"/>
  <c r="EJ698" i="1"/>
  <c r="EI698" i="1"/>
  <c r="EH698" i="1"/>
  <c r="EG698" i="1"/>
  <c r="DS698" i="1"/>
  <c r="DR698" i="1"/>
  <c r="DQ698" i="1"/>
  <c r="DP698" i="1"/>
  <c r="DO698" i="1"/>
  <c r="DN698" i="1"/>
  <c r="DM698" i="1"/>
  <c r="DL698" i="1"/>
  <c r="DK698" i="1"/>
  <c r="DJ698" i="1"/>
  <c r="DI698" i="1"/>
  <c r="CU698" i="1"/>
  <c r="DE698" i="1" s="1"/>
  <c r="CE698" i="1"/>
  <c r="BL698" i="1"/>
  <c r="BN698" i="1" s="1"/>
  <c r="BI698" i="1"/>
  <c r="BY698" i="1" s="1"/>
  <c r="CI698" i="1" s="1"/>
  <c r="BH698" i="1"/>
  <c r="BG698" i="1"/>
  <c r="BF698" i="1"/>
  <c r="BE698" i="1"/>
  <c r="BU698" i="1" s="1"/>
  <c r="BD698" i="1"/>
  <c r="BC698" i="1"/>
  <c r="BS698" i="1" s="1"/>
  <c r="CC698" i="1" s="1"/>
  <c r="BB698" i="1"/>
  <c r="CN698" i="1" s="1"/>
  <c r="CX698" i="1" s="1"/>
  <c r="BA698" i="1"/>
  <c r="BQ698" i="1" s="1"/>
  <c r="CA698" i="1" s="1"/>
  <c r="AZ698" i="1"/>
  <c r="AY698" i="1"/>
  <c r="AW698" i="1"/>
  <c r="AV698" i="1"/>
  <c r="AI698" i="1"/>
  <c r="AJ698" i="1" s="1"/>
  <c r="W698" i="1"/>
  <c r="O698" i="1"/>
  <c r="L698" i="1"/>
  <c r="M698" i="1" s="1"/>
  <c r="H698" i="1"/>
  <c r="I698" i="1" s="1"/>
  <c r="F698" i="1"/>
  <c r="D698" i="1"/>
  <c r="GG697" i="1"/>
  <c r="GE697" i="1"/>
  <c r="GC697" i="1"/>
  <c r="FZ697" i="1"/>
  <c r="FV697" i="1"/>
  <c r="FR697" i="1"/>
  <c r="FK697" i="1"/>
  <c r="FD697" i="1"/>
  <c r="EW697" i="1"/>
  <c r="EQ697" i="1"/>
  <c r="EP697" i="1"/>
  <c r="EO697" i="1"/>
  <c r="EN697" i="1"/>
  <c r="EM697" i="1"/>
  <c r="EL697" i="1"/>
  <c r="EK697" i="1"/>
  <c r="EJ697" i="1"/>
  <c r="EI697" i="1"/>
  <c r="EH697" i="1"/>
  <c r="EG697" i="1"/>
  <c r="DS697" i="1"/>
  <c r="DR697" i="1"/>
  <c r="DQ697" i="1"/>
  <c r="DP697" i="1"/>
  <c r="DO697" i="1"/>
  <c r="DN697" i="1"/>
  <c r="DM697" i="1"/>
  <c r="DL697" i="1"/>
  <c r="DK697" i="1"/>
  <c r="DJ697" i="1"/>
  <c r="DI697" i="1"/>
  <c r="BN697" i="1"/>
  <c r="BL697" i="1"/>
  <c r="BI697" i="1"/>
  <c r="BH697" i="1"/>
  <c r="BG697" i="1"/>
  <c r="BF697" i="1"/>
  <c r="BE697" i="1"/>
  <c r="BD697" i="1"/>
  <c r="BC697" i="1"/>
  <c r="CP697" i="1" s="1"/>
  <c r="CZ697" i="1" s="1"/>
  <c r="BB697" i="1"/>
  <c r="BR697" i="1" s="1"/>
  <c r="CB697" i="1" s="1"/>
  <c r="BA697" i="1"/>
  <c r="AZ697" i="1"/>
  <c r="CL697" i="1" s="1"/>
  <c r="CV697" i="1" s="1"/>
  <c r="AY697" i="1"/>
  <c r="AW697" i="1"/>
  <c r="AV697" i="1"/>
  <c r="AJ697" i="1"/>
  <c r="AI697" i="1"/>
  <c r="W697" i="1"/>
  <c r="R697" i="1"/>
  <c r="S697" i="1" s="1"/>
  <c r="O697" i="1"/>
  <c r="L697" i="1"/>
  <c r="M697" i="1" s="1"/>
  <c r="F697" i="1"/>
  <c r="H697" i="1" s="1"/>
  <c r="I697" i="1" s="1"/>
  <c r="D697" i="1"/>
  <c r="GG696" i="1"/>
  <c r="GE696" i="1"/>
  <c r="GC696" i="1"/>
  <c r="FZ696" i="1"/>
  <c r="FV696" i="1"/>
  <c r="FR696" i="1"/>
  <c r="FK696" i="1"/>
  <c r="FD696" i="1"/>
  <c r="EW696" i="1"/>
  <c r="EQ696" i="1"/>
  <c r="EP696" i="1"/>
  <c r="EO696" i="1"/>
  <c r="EN696" i="1"/>
  <c r="EM696" i="1"/>
  <c r="EL696" i="1"/>
  <c r="EK696" i="1"/>
  <c r="EJ696" i="1"/>
  <c r="EI696" i="1"/>
  <c r="EH696" i="1"/>
  <c r="EG696" i="1"/>
  <c r="ER696" i="1" s="1"/>
  <c r="DS696" i="1"/>
  <c r="DR696" i="1"/>
  <c r="DQ696" i="1"/>
  <c r="DP696" i="1"/>
  <c r="DO696" i="1"/>
  <c r="DN696" i="1"/>
  <c r="DM696" i="1"/>
  <c r="DL696" i="1"/>
  <c r="DK696" i="1"/>
  <c r="DJ696" i="1"/>
  <c r="DI696" i="1"/>
  <c r="CA696" i="1"/>
  <c r="BW696" i="1"/>
  <c r="CG696" i="1" s="1"/>
  <c r="BL696" i="1"/>
  <c r="BN696" i="1" s="1"/>
  <c r="BI696" i="1"/>
  <c r="BY696" i="1" s="1"/>
  <c r="CI696" i="1" s="1"/>
  <c r="BH696" i="1"/>
  <c r="BG696" i="1"/>
  <c r="BF696" i="1"/>
  <c r="CS696" i="1" s="1"/>
  <c r="DC696" i="1" s="1"/>
  <c r="BE696" i="1"/>
  <c r="BD696" i="1"/>
  <c r="BC696" i="1"/>
  <c r="BS696" i="1" s="1"/>
  <c r="CC696" i="1" s="1"/>
  <c r="BB696" i="1"/>
  <c r="BA696" i="1"/>
  <c r="BQ696" i="1" s="1"/>
  <c r="AZ696" i="1"/>
  <c r="AY696" i="1"/>
  <c r="AX696" i="1"/>
  <c r="AW696" i="1"/>
  <c r="AV696" i="1"/>
  <c r="AI696" i="1"/>
  <c r="AJ696" i="1" s="1"/>
  <c r="W696" i="1"/>
  <c r="O696" i="1"/>
  <c r="L696" i="1"/>
  <c r="M696" i="1" s="1"/>
  <c r="F696" i="1"/>
  <c r="H696" i="1" s="1"/>
  <c r="I696" i="1" s="1"/>
  <c r="D696" i="1"/>
  <c r="GG695" i="1"/>
  <c r="GE695" i="1"/>
  <c r="GC695" i="1"/>
  <c r="FZ695" i="1"/>
  <c r="FV695" i="1"/>
  <c r="FR695" i="1"/>
  <c r="FK695" i="1"/>
  <c r="FD695" i="1"/>
  <c r="EW695" i="1"/>
  <c r="EQ695" i="1"/>
  <c r="EP695" i="1"/>
  <c r="EO695" i="1"/>
  <c r="EN695" i="1"/>
  <c r="EM695" i="1"/>
  <c r="EL695" i="1"/>
  <c r="EK695" i="1"/>
  <c r="EJ695" i="1"/>
  <c r="EI695" i="1"/>
  <c r="EH695" i="1"/>
  <c r="EG695" i="1"/>
  <c r="DS695" i="1"/>
  <c r="DR695" i="1"/>
  <c r="DQ695" i="1"/>
  <c r="DP695" i="1"/>
  <c r="DO695" i="1"/>
  <c r="DN695" i="1"/>
  <c r="DM695" i="1"/>
  <c r="DL695" i="1"/>
  <c r="DK695" i="1"/>
  <c r="DJ695" i="1"/>
  <c r="DI695" i="1"/>
  <c r="CO695" i="1"/>
  <c r="CY695" i="1" s="1"/>
  <c r="BL695" i="1"/>
  <c r="BN695" i="1" s="1"/>
  <c r="BI695" i="1"/>
  <c r="CU695" i="1" s="1"/>
  <c r="DE695" i="1" s="1"/>
  <c r="BH695" i="1"/>
  <c r="BX695" i="1" s="1"/>
  <c r="CH695" i="1" s="1"/>
  <c r="BG695" i="1"/>
  <c r="BF695" i="1"/>
  <c r="BE695" i="1"/>
  <c r="BU695" i="1" s="1"/>
  <c r="CE695" i="1" s="1"/>
  <c r="BD695" i="1"/>
  <c r="CP695" i="1" s="1"/>
  <c r="CZ695" i="1" s="1"/>
  <c r="BC695" i="1"/>
  <c r="BS695" i="1" s="1"/>
  <c r="CC695" i="1" s="1"/>
  <c r="BB695" i="1"/>
  <c r="BA695" i="1"/>
  <c r="BR695" i="1" s="1"/>
  <c r="CB695" i="1" s="1"/>
  <c r="AZ695" i="1"/>
  <c r="AY695" i="1"/>
  <c r="AX695" i="1" s="1"/>
  <c r="AW695" i="1"/>
  <c r="AV695" i="1"/>
  <c r="AI695" i="1"/>
  <c r="AJ695" i="1" s="1"/>
  <c r="W695" i="1"/>
  <c r="R695" i="1"/>
  <c r="S695" i="1" s="1"/>
  <c r="O695" i="1"/>
  <c r="L695" i="1"/>
  <c r="M695" i="1" s="1"/>
  <c r="F695" i="1"/>
  <c r="H695" i="1" s="1"/>
  <c r="I695" i="1" s="1"/>
  <c r="D695" i="1"/>
  <c r="GG694" i="1"/>
  <c r="GE694" i="1"/>
  <c r="GC694" i="1"/>
  <c r="FZ694" i="1"/>
  <c r="FV694" i="1"/>
  <c r="FR694" i="1"/>
  <c r="FK694" i="1"/>
  <c r="FD694" i="1"/>
  <c r="EW694" i="1"/>
  <c r="EQ694" i="1"/>
  <c r="EP694" i="1"/>
  <c r="EO694" i="1"/>
  <c r="EN694" i="1"/>
  <c r="EM694" i="1"/>
  <c r="EL694" i="1"/>
  <c r="EK694" i="1"/>
  <c r="EJ694" i="1"/>
  <c r="EI694" i="1"/>
  <c r="EH694" i="1"/>
  <c r="EG694" i="1"/>
  <c r="DS694" i="1"/>
  <c r="DR694" i="1"/>
  <c r="DQ694" i="1"/>
  <c r="DP694" i="1"/>
  <c r="DO694" i="1"/>
  <c r="DN694" i="1"/>
  <c r="DM694" i="1"/>
  <c r="DL694" i="1"/>
  <c r="DK694" i="1"/>
  <c r="DJ694" i="1"/>
  <c r="DI694" i="1"/>
  <c r="CT694" i="1"/>
  <c r="DD694" i="1" s="1"/>
  <c r="CL694" i="1"/>
  <c r="CV694" i="1" s="1"/>
  <c r="BX694" i="1"/>
  <c r="CH694" i="1" s="1"/>
  <c r="BL694" i="1"/>
  <c r="BN694" i="1" s="1"/>
  <c r="BI694" i="1"/>
  <c r="CU694" i="1" s="1"/>
  <c r="DE694" i="1" s="1"/>
  <c r="BH694" i="1"/>
  <c r="BG694" i="1"/>
  <c r="BF694" i="1"/>
  <c r="CS694" i="1" s="1"/>
  <c r="DC694" i="1" s="1"/>
  <c r="BE694" i="1"/>
  <c r="BD694" i="1"/>
  <c r="BC694" i="1"/>
  <c r="BB694" i="1"/>
  <c r="BR694" i="1" s="1"/>
  <c r="CB694" i="1" s="1"/>
  <c r="BA694" i="1"/>
  <c r="CM694" i="1" s="1"/>
  <c r="CW694" i="1" s="1"/>
  <c r="AZ694" i="1"/>
  <c r="AY694" i="1"/>
  <c r="BO694" i="1" s="1"/>
  <c r="BZ694" i="1" s="1"/>
  <c r="AX694" i="1"/>
  <c r="AW694" i="1"/>
  <c r="AV694" i="1"/>
  <c r="AI694" i="1"/>
  <c r="AJ694" i="1" s="1"/>
  <c r="W694" i="1"/>
  <c r="R694" i="1"/>
  <c r="S694" i="1" s="1"/>
  <c r="O694" i="1"/>
  <c r="M694" i="1"/>
  <c r="L694" i="1"/>
  <c r="F694" i="1"/>
  <c r="H694" i="1" s="1"/>
  <c r="I694" i="1" s="1"/>
  <c r="D694" i="1"/>
  <c r="GG693" i="1"/>
  <c r="GE693" i="1"/>
  <c r="GC693" i="1"/>
  <c r="FZ693" i="1"/>
  <c r="FV693" i="1"/>
  <c r="FR693" i="1"/>
  <c r="FK693" i="1"/>
  <c r="FD693" i="1"/>
  <c r="EW693" i="1"/>
  <c r="EQ693" i="1"/>
  <c r="EP693" i="1"/>
  <c r="EO693" i="1"/>
  <c r="EN693" i="1"/>
  <c r="EM693" i="1"/>
  <c r="EL693" i="1"/>
  <c r="EK693" i="1"/>
  <c r="EJ693" i="1"/>
  <c r="EI693" i="1"/>
  <c r="EH693" i="1"/>
  <c r="EG693" i="1"/>
  <c r="DS693" i="1"/>
  <c r="DR693" i="1"/>
  <c r="DQ693" i="1"/>
  <c r="DP693" i="1"/>
  <c r="DO693" i="1"/>
  <c r="DN693" i="1"/>
  <c r="DM693" i="1"/>
  <c r="DL693" i="1"/>
  <c r="DK693" i="1"/>
  <c r="DJ693" i="1"/>
  <c r="DI693" i="1"/>
  <c r="BR693" i="1"/>
  <c r="CB693" i="1" s="1"/>
  <c r="BL693" i="1"/>
  <c r="BN693" i="1" s="1"/>
  <c r="BI693" i="1"/>
  <c r="BH693" i="1"/>
  <c r="BG693" i="1"/>
  <c r="BF693" i="1"/>
  <c r="BV693" i="1" s="1"/>
  <c r="CF693" i="1" s="1"/>
  <c r="BE693" i="1"/>
  <c r="BD693" i="1"/>
  <c r="BT693" i="1" s="1"/>
  <c r="CD693" i="1" s="1"/>
  <c r="BC693" i="1"/>
  <c r="CP693" i="1" s="1"/>
  <c r="CZ693" i="1" s="1"/>
  <c r="BB693" i="1"/>
  <c r="BA693" i="1"/>
  <c r="AZ693" i="1"/>
  <c r="AY693" i="1"/>
  <c r="AW693" i="1"/>
  <c r="AV693" i="1"/>
  <c r="AI693" i="1"/>
  <c r="AJ693" i="1" s="1"/>
  <c r="W693" i="1"/>
  <c r="O693" i="1"/>
  <c r="M693" i="1"/>
  <c r="L693" i="1"/>
  <c r="I693" i="1"/>
  <c r="F693" i="1"/>
  <c r="H693" i="1" s="1"/>
  <c r="D693" i="1"/>
  <c r="GG692" i="1"/>
  <c r="GE692" i="1"/>
  <c r="GC692" i="1"/>
  <c r="FZ692" i="1"/>
  <c r="FV692" i="1"/>
  <c r="FR692" i="1"/>
  <c r="FK692" i="1"/>
  <c r="FD692" i="1"/>
  <c r="EW692" i="1"/>
  <c r="EQ692" i="1"/>
  <c r="EP692" i="1"/>
  <c r="EO692" i="1"/>
  <c r="EN692" i="1"/>
  <c r="EM692" i="1"/>
  <c r="EL692" i="1"/>
  <c r="EK692" i="1"/>
  <c r="EJ692" i="1"/>
  <c r="EI692" i="1"/>
  <c r="EH692" i="1"/>
  <c r="EG692" i="1"/>
  <c r="DS692" i="1"/>
  <c r="DR692" i="1"/>
  <c r="DQ692" i="1"/>
  <c r="DP692" i="1"/>
  <c r="DO692" i="1"/>
  <c r="DN692" i="1"/>
  <c r="DM692" i="1"/>
  <c r="DL692" i="1"/>
  <c r="DK692" i="1"/>
  <c r="DJ692" i="1"/>
  <c r="DI692" i="1"/>
  <c r="CQ692" i="1"/>
  <c r="DA692" i="1" s="1"/>
  <c r="BQ692" i="1"/>
  <c r="CA692" i="1" s="1"/>
  <c r="BL692" i="1"/>
  <c r="BN692" i="1" s="1"/>
  <c r="BI692" i="1"/>
  <c r="BH692" i="1"/>
  <c r="BG692" i="1"/>
  <c r="BW692" i="1" s="1"/>
  <c r="CG692" i="1" s="1"/>
  <c r="BF692" i="1"/>
  <c r="BE692" i="1"/>
  <c r="BV692" i="1" s="1"/>
  <c r="CF692" i="1" s="1"/>
  <c r="BD692" i="1"/>
  <c r="BC692" i="1"/>
  <c r="CO692" i="1" s="1"/>
  <c r="CY692" i="1" s="1"/>
  <c r="BB692" i="1"/>
  <c r="CN692" i="1" s="1"/>
  <c r="CX692" i="1" s="1"/>
  <c r="BA692" i="1"/>
  <c r="AZ692" i="1"/>
  <c r="AY692" i="1"/>
  <c r="CL692" i="1" s="1"/>
  <c r="CV692" i="1" s="1"/>
  <c r="AW692" i="1"/>
  <c r="AV692" i="1"/>
  <c r="AI692" i="1"/>
  <c r="AJ692" i="1" s="1"/>
  <c r="W692" i="1"/>
  <c r="R692" i="1"/>
  <c r="S692" i="1" s="1"/>
  <c r="O692" i="1"/>
  <c r="L692" i="1"/>
  <c r="M692" i="1" s="1"/>
  <c r="F692" i="1"/>
  <c r="H692" i="1" s="1"/>
  <c r="I692" i="1" s="1"/>
  <c r="D692" i="1"/>
  <c r="GG691" i="1"/>
  <c r="GE691" i="1"/>
  <c r="GC691" i="1"/>
  <c r="FZ691" i="1"/>
  <c r="FV691" i="1"/>
  <c r="FR691" i="1"/>
  <c r="FK691" i="1"/>
  <c r="FD691" i="1"/>
  <c r="EW691" i="1"/>
  <c r="EQ691" i="1"/>
  <c r="EP691" i="1"/>
  <c r="EO691" i="1"/>
  <c r="EN691" i="1"/>
  <c r="EM691" i="1"/>
  <c r="EL691" i="1"/>
  <c r="EK691" i="1"/>
  <c r="EJ691" i="1"/>
  <c r="EI691" i="1"/>
  <c r="EH691" i="1"/>
  <c r="EG691" i="1"/>
  <c r="DV691" i="1"/>
  <c r="DS691" i="1"/>
  <c r="DR691" i="1"/>
  <c r="DQ691" i="1"/>
  <c r="DP691" i="1"/>
  <c r="DO691" i="1"/>
  <c r="DN691" i="1"/>
  <c r="DM691" i="1"/>
  <c r="DL691" i="1"/>
  <c r="DK691" i="1"/>
  <c r="DJ691" i="1"/>
  <c r="DI691" i="1"/>
  <c r="DC691" i="1"/>
  <c r="CN691" i="1"/>
  <c r="CX691" i="1" s="1"/>
  <c r="BP691" i="1"/>
  <c r="BL691" i="1"/>
  <c r="BN691" i="1" s="1"/>
  <c r="BI691" i="1"/>
  <c r="BH691" i="1"/>
  <c r="BX691" i="1" s="1"/>
  <c r="CH691" i="1" s="1"/>
  <c r="BG691" i="1"/>
  <c r="CS691" i="1" s="1"/>
  <c r="BF691" i="1"/>
  <c r="BE691" i="1"/>
  <c r="BV691" i="1" s="1"/>
  <c r="CF691" i="1" s="1"/>
  <c r="BD691" i="1"/>
  <c r="BC691" i="1"/>
  <c r="BB691" i="1"/>
  <c r="BR691" i="1" s="1"/>
  <c r="CB691" i="1" s="1"/>
  <c r="BA691" i="1"/>
  <c r="CM691" i="1" s="1"/>
  <c r="CW691" i="1" s="1"/>
  <c r="AZ691" i="1"/>
  <c r="BO691" i="1" s="1"/>
  <c r="BZ691" i="1" s="1"/>
  <c r="AY691" i="1"/>
  <c r="AX691" i="1" s="1"/>
  <c r="AW691" i="1"/>
  <c r="AV691" i="1"/>
  <c r="AJ691" i="1"/>
  <c r="AI691" i="1"/>
  <c r="W691" i="1"/>
  <c r="O691" i="1"/>
  <c r="M691" i="1"/>
  <c r="L691" i="1"/>
  <c r="F691" i="1"/>
  <c r="H691" i="1" s="1"/>
  <c r="I691" i="1" s="1"/>
  <c r="D691" i="1"/>
  <c r="GG690" i="1"/>
  <c r="GE690" i="1"/>
  <c r="GC690" i="1"/>
  <c r="FZ690" i="1"/>
  <c r="FV690" i="1"/>
  <c r="FR690" i="1"/>
  <c r="FK690" i="1"/>
  <c r="FD690" i="1"/>
  <c r="EW690" i="1"/>
  <c r="EQ690" i="1"/>
  <c r="EP690" i="1"/>
  <c r="EO690" i="1"/>
  <c r="EN690" i="1"/>
  <c r="EM690" i="1"/>
  <c r="EL690" i="1"/>
  <c r="EK690" i="1"/>
  <c r="EJ690" i="1"/>
  <c r="EI690" i="1"/>
  <c r="EH690" i="1"/>
  <c r="EG690" i="1"/>
  <c r="DS690" i="1"/>
  <c r="DR690" i="1"/>
  <c r="DQ690" i="1"/>
  <c r="DP690" i="1"/>
  <c r="DO690" i="1"/>
  <c r="DN690" i="1"/>
  <c r="DM690" i="1"/>
  <c r="DL690" i="1"/>
  <c r="DK690" i="1"/>
  <c r="DJ690" i="1"/>
  <c r="DI690" i="1"/>
  <c r="CP690" i="1"/>
  <c r="CZ690" i="1" s="1"/>
  <c r="BL690" i="1"/>
  <c r="BN690" i="1" s="1"/>
  <c r="BI690" i="1"/>
  <c r="BY690" i="1" s="1"/>
  <c r="CI690" i="1" s="1"/>
  <c r="BH690" i="1"/>
  <c r="BG690" i="1"/>
  <c r="BF690" i="1"/>
  <c r="BE690" i="1"/>
  <c r="BD690" i="1"/>
  <c r="BC690" i="1"/>
  <c r="BB690" i="1"/>
  <c r="BA690" i="1"/>
  <c r="BQ690" i="1" s="1"/>
  <c r="CA690" i="1" s="1"/>
  <c r="AZ690" i="1"/>
  <c r="AY690" i="1"/>
  <c r="AX690" i="1" s="1"/>
  <c r="AW690" i="1"/>
  <c r="AV690" i="1"/>
  <c r="AJ690" i="1"/>
  <c r="AI690" i="1"/>
  <c r="W690" i="1"/>
  <c r="S690" i="1"/>
  <c r="R690" i="1"/>
  <c r="O690" i="1"/>
  <c r="L690" i="1"/>
  <c r="M690" i="1" s="1"/>
  <c r="F690" i="1"/>
  <c r="H690" i="1" s="1"/>
  <c r="I690" i="1" s="1"/>
  <c r="D690" i="1"/>
  <c r="GG689" i="1"/>
  <c r="GE689" i="1"/>
  <c r="GC689" i="1"/>
  <c r="FZ689" i="1"/>
  <c r="FV689" i="1"/>
  <c r="FR689" i="1"/>
  <c r="FK689" i="1"/>
  <c r="FD689" i="1"/>
  <c r="EW689" i="1"/>
  <c r="EQ689" i="1"/>
  <c r="EP689" i="1"/>
  <c r="EO689" i="1"/>
  <c r="EN689" i="1"/>
  <c r="EM689" i="1"/>
  <c r="EL689" i="1"/>
  <c r="EK689" i="1"/>
  <c r="EJ689" i="1"/>
  <c r="EI689" i="1"/>
  <c r="EH689" i="1"/>
  <c r="EG689" i="1"/>
  <c r="DS689" i="1"/>
  <c r="DR689" i="1"/>
  <c r="DQ689" i="1"/>
  <c r="DP689" i="1"/>
  <c r="DO689" i="1"/>
  <c r="DN689" i="1"/>
  <c r="DM689" i="1"/>
  <c r="DL689" i="1"/>
  <c r="DK689" i="1"/>
  <c r="DJ689" i="1"/>
  <c r="DI689" i="1"/>
  <c r="BX689" i="1"/>
  <c r="CH689" i="1" s="1"/>
  <c r="BL689" i="1"/>
  <c r="BN689" i="1" s="1"/>
  <c r="BI689" i="1"/>
  <c r="BH689" i="1"/>
  <c r="BG689" i="1"/>
  <c r="CS689" i="1" s="1"/>
  <c r="DC689" i="1" s="1"/>
  <c r="BF689" i="1"/>
  <c r="BE689" i="1"/>
  <c r="BU689" i="1" s="1"/>
  <c r="CE689" i="1" s="1"/>
  <c r="BD689" i="1"/>
  <c r="BC689" i="1"/>
  <c r="BB689" i="1"/>
  <c r="BA689" i="1"/>
  <c r="AZ689" i="1"/>
  <c r="CL689" i="1" s="1"/>
  <c r="CV689" i="1" s="1"/>
  <c r="AY689" i="1"/>
  <c r="AX689" i="1" s="1"/>
  <c r="AV689" i="1"/>
  <c r="AJ689" i="1"/>
  <c r="AI689" i="1"/>
  <c r="W689" i="1"/>
  <c r="R689" i="1"/>
  <c r="S689" i="1" s="1"/>
  <c r="O689" i="1"/>
  <c r="F689" i="1"/>
  <c r="H689" i="1" s="1"/>
  <c r="I689" i="1" s="1"/>
  <c r="D689" i="1"/>
  <c r="GG688" i="1"/>
  <c r="GE688" i="1"/>
  <c r="GC688" i="1"/>
  <c r="FZ688" i="1"/>
  <c r="FV688" i="1"/>
  <c r="FR688" i="1"/>
  <c r="FK688" i="1"/>
  <c r="FD688" i="1"/>
  <c r="EW688" i="1"/>
  <c r="EQ688" i="1"/>
  <c r="EP688" i="1"/>
  <c r="EO688" i="1"/>
  <c r="EN688" i="1"/>
  <c r="EM688" i="1"/>
  <c r="EL688" i="1"/>
  <c r="EK688" i="1"/>
  <c r="EJ688" i="1"/>
  <c r="EI688" i="1"/>
  <c r="EH688" i="1"/>
  <c r="EG688" i="1"/>
  <c r="DS688" i="1"/>
  <c r="DR688" i="1"/>
  <c r="DQ688" i="1"/>
  <c r="DP688" i="1"/>
  <c r="DO688" i="1"/>
  <c r="DN688" i="1"/>
  <c r="DM688" i="1"/>
  <c r="DL688" i="1"/>
  <c r="DK688" i="1"/>
  <c r="DJ688" i="1"/>
  <c r="DI688" i="1"/>
  <c r="BW688" i="1"/>
  <c r="CG688" i="1" s="1"/>
  <c r="BL688" i="1"/>
  <c r="BN688" i="1" s="1"/>
  <c r="BI688" i="1"/>
  <c r="BY688" i="1" s="1"/>
  <c r="CI688" i="1" s="1"/>
  <c r="BH688" i="1"/>
  <c r="BG688" i="1"/>
  <c r="BF688" i="1"/>
  <c r="BE688" i="1"/>
  <c r="CR688" i="1" s="1"/>
  <c r="DB688" i="1" s="1"/>
  <c r="BD688" i="1"/>
  <c r="BC688" i="1"/>
  <c r="BB688" i="1"/>
  <c r="BA688" i="1"/>
  <c r="CM688" i="1" s="1"/>
  <c r="CW688" i="1" s="1"/>
  <c r="AZ688" i="1"/>
  <c r="AY688" i="1"/>
  <c r="AX688" i="1" s="1"/>
  <c r="AW688" i="1"/>
  <c r="AV688" i="1"/>
  <c r="AI688" i="1"/>
  <c r="AJ688" i="1" s="1"/>
  <c r="W688" i="1"/>
  <c r="R688" i="1"/>
  <c r="S688" i="1" s="1"/>
  <c r="O688" i="1"/>
  <c r="L688" i="1"/>
  <c r="M688" i="1" s="1"/>
  <c r="F688" i="1"/>
  <c r="H688" i="1" s="1"/>
  <c r="I688" i="1" s="1"/>
  <c r="D688" i="1"/>
  <c r="GG687" i="1"/>
  <c r="GE687" i="1"/>
  <c r="GC687" i="1"/>
  <c r="FZ687" i="1"/>
  <c r="FV687" i="1"/>
  <c r="FR687" i="1"/>
  <c r="FK687" i="1"/>
  <c r="FD687" i="1"/>
  <c r="EW687" i="1"/>
  <c r="EQ687" i="1"/>
  <c r="EP687" i="1"/>
  <c r="EO687" i="1"/>
  <c r="EN687" i="1"/>
  <c r="EM687" i="1"/>
  <c r="EL687" i="1"/>
  <c r="EK687" i="1"/>
  <c r="EJ687" i="1"/>
  <c r="EI687" i="1"/>
  <c r="EH687" i="1"/>
  <c r="EG687" i="1"/>
  <c r="DS687" i="1"/>
  <c r="DR687" i="1"/>
  <c r="DQ687" i="1"/>
  <c r="DP687" i="1"/>
  <c r="DO687" i="1"/>
  <c r="DN687" i="1"/>
  <c r="DM687" i="1"/>
  <c r="DL687" i="1"/>
  <c r="DK687" i="1"/>
  <c r="DJ687" i="1"/>
  <c r="DI687" i="1"/>
  <c r="CE687" i="1"/>
  <c r="BN687" i="1"/>
  <c r="BL687" i="1"/>
  <c r="BI687" i="1"/>
  <c r="BH687" i="1"/>
  <c r="CU687" i="1" s="1"/>
  <c r="DE687" i="1" s="1"/>
  <c r="BG687" i="1"/>
  <c r="BF687" i="1"/>
  <c r="BE687" i="1"/>
  <c r="BU687" i="1" s="1"/>
  <c r="BD687" i="1"/>
  <c r="BC687" i="1"/>
  <c r="BB687" i="1"/>
  <c r="CN687" i="1" s="1"/>
  <c r="CX687" i="1" s="1"/>
  <c r="BA687" i="1"/>
  <c r="AZ687" i="1"/>
  <c r="AY687" i="1"/>
  <c r="AX687" i="1" s="1"/>
  <c r="AW687" i="1"/>
  <c r="AV687" i="1"/>
  <c r="AI687" i="1"/>
  <c r="AJ687" i="1" s="1"/>
  <c r="W687" i="1"/>
  <c r="R687" i="1"/>
  <c r="S687" i="1" s="1"/>
  <c r="O687" i="1"/>
  <c r="M687" i="1"/>
  <c r="L687" i="1"/>
  <c r="H687" i="1"/>
  <c r="I687" i="1" s="1"/>
  <c r="F687" i="1"/>
  <c r="D687" i="1"/>
  <c r="GG686" i="1"/>
  <c r="GE686" i="1"/>
  <c r="GC686" i="1"/>
  <c r="FZ686" i="1"/>
  <c r="FV686" i="1"/>
  <c r="FR686" i="1"/>
  <c r="FK686" i="1"/>
  <c r="FD686" i="1"/>
  <c r="EW686" i="1"/>
  <c r="EQ686" i="1"/>
  <c r="EP686" i="1"/>
  <c r="EO686" i="1"/>
  <c r="EN686" i="1"/>
  <c r="EM686" i="1"/>
  <c r="EL686" i="1"/>
  <c r="EK686" i="1"/>
  <c r="EJ686" i="1"/>
  <c r="EI686" i="1"/>
  <c r="EH686" i="1"/>
  <c r="EG686" i="1"/>
  <c r="DS686" i="1"/>
  <c r="DR686" i="1"/>
  <c r="DQ686" i="1"/>
  <c r="DP686" i="1"/>
  <c r="DO686" i="1"/>
  <c r="DN686" i="1"/>
  <c r="DM686" i="1"/>
  <c r="DL686" i="1"/>
  <c r="DK686" i="1"/>
  <c r="DJ686" i="1"/>
  <c r="DI686" i="1"/>
  <c r="CL686" i="1"/>
  <c r="CV686" i="1" s="1"/>
  <c r="BL686" i="1"/>
  <c r="BN686" i="1" s="1"/>
  <c r="BI686" i="1"/>
  <c r="BY686" i="1" s="1"/>
  <c r="CI686" i="1" s="1"/>
  <c r="BH686" i="1"/>
  <c r="CT686" i="1" s="1"/>
  <c r="DD686" i="1" s="1"/>
  <c r="BG686" i="1"/>
  <c r="BF686" i="1"/>
  <c r="BE686" i="1"/>
  <c r="BD686" i="1"/>
  <c r="BU686" i="1" s="1"/>
  <c r="CE686" i="1" s="1"/>
  <c r="BC686" i="1"/>
  <c r="BB686" i="1"/>
  <c r="BA686" i="1"/>
  <c r="BQ686" i="1" s="1"/>
  <c r="CA686" i="1" s="1"/>
  <c r="AZ686" i="1"/>
  <c r="AY686" i="1"/>
  <c r="AX686" i="1"/>
  <c r="AW686" i="1"/>
  <c r="AV686" i="1"/>
  <c r="AI686" i="1"/>
  <c r="AJ686" i="1" s="1"/>
  <c r="W686" i="1"/>
  <c r="R686" i="1"/>
  <c r="S686" i="1" s="1"/>
  <c r="O686" i="1"/>
  <c r="M686" i="1"/>
  <c r="L686" i="1"/>
  <c r="F686" i="1"/>
  <c r="H686" i="1" s="1"/>
  <c r="I686" i="1" s="1"/>
  <c r="D686" i="1"/>
  <c r="GG685" i="1"/>
  <c r="GE685" i="1"/>
  <c r="GC685" i="1"/>
  <c r="FZ685" i="1"/>
  <c r="FV685" i="1"/>
  <c r="FR685" i="1"/>
  <c r="FK685" i="1"/>
  <c r="FD685" i="1"/>
  <c r="EW685" i="1"/>
  <c r="EQ685" i="1"/>
  <c r="EP685" i="1"/>
  <c r="EO685" i="1"/>
  <c r="EN685" i="1"/>
  <c r="EM685" i="1"/>
  <c r="EL685" i="1"/>
  <c r="EK685" i="1"/>
  <c r="EJ685" i="1"/>
  <c r="EI685" i="1"/>
  <c r="EH685" i="1"/>
  <c r="EG685" i="1"/>
  <c r="DS685" i="1"/>
  <c r="DR685" i="1"/>
  <c r="DQ685" i="1"/>
  <c r="DP685" i="1"/>
  <c r="DO685" i="1"/>
  <c r="DN685" i="1"/>
  <c r="DM685" i="1"/>
  <c r="DL685" i="1"/>
  <c r="DK685" i="1"/>
  <c r="DJ685" i="1"/>
  <c r="DI685" i="1"/>
  <c r="BL685" i="1"/>
  <c r="BN685" i="1" s="1"/>
  <c r="BI685" i="1"/>
  <c r="BH685" i="1"/>
  <c r="CT685" i="1" s="1"/>
  <c r="DD685" i="1" s="1"/>
  <c r="BG685" i="1"/>
  <c r="BF685" i="1"/>
  <c r="BV685" i="1" s="1"/>
  <c r="CF685" i="1" s="1"/>
  <c r="BE685" i="1"/>
  <c r="BD685" i="1"/>
  <c r="BT685" i="1" s="1"/>
  <c r="CD685" i="1" s="1"/>
  <c r="BC685" i="1"/>
  <c r="BB685" i="1"/>
  <c r="BA685" i="1"/>
  <c r="AZ685" i="1"/>
  <c r="CL685" i="1" s="1"/>
  <c r="CV685" i="1" s="1"/>
  <c r="AY685" i="1"/>
  <c r="AX685" i="1"/>
  <c r="AW685" i="1"/>
  <c r="AV685" i="1"/>
  <c r="AI685" i="1"/>
  <c r="AJ685" i="1" s="1"/>
  <c r="W685" i="1"/>
  <c r="S685" i="1"/>
  <c r="R685" i="1"/>
  <c r="O685" i="1"/>
  <c r="L685" i="1"/>
  <c r="M685" i="1" s="1"/>
  <c r="F685" i="1"/>
  <c r="H685" i="1" s="1"/>
  <c r="I685" i="1" s="1"/>
  <c r="D685" i="1"/>
  <c r="GG684" i="1"/>
  <c r="GE684" i="1"/>
  <c r="GC684" i="1"/>
  <c r="FZ684" i="1"/>
  <c r="FV684" i="1"/>
  <c r="FR684" i="1"/>
  <c r="FK684" i="1"/>
  <c r="FD684" i="1"/>
  <c r="EW684" i="1"/>
  <c r="EQ684" i="1"/>
  <c r="EP684" i="1"/>
  <c r="EO684" i="1"/>
  <c r="EN684" i="1"/>
  <c r="EM684" i="1"/>
  <c r="EL684" i="1"/>
  <c r="EK684" i="1"/>
  <c r="EJ684" i="1"/>
  <c r="EI684" i="1"/>
  <c r="EH684" i="1"/>
  <c r="EG684" i="1"/>
  <c r="DS684" i="1"/>
  <c r="DR684" i="1"/>
  <c r="DQ684" i="1"/>
  <c r="DP684" i="1"/>
  <c r="DO684" i="1"/>
  <c r="DN684" i="1"/>
  <c r="DM684" i="1"/>
  <c r="DL684" i="1"/>
  <c r="DK684" i="1"/>
  <c r="DJ684" i="1"/>
  <c r="DI684" i="1"/>
  <c r="CM684" i="1"/>
  <c r="CW684" i="1" s="1"/>
  <c r="BQ684" i="1"/>
  <c r="CA684" i="1" s="1"/>
  <c r="BL684" i="1"/>
  <c r="BN684" i="1" s="1"/>
  <c r="BI684" i="1"/>
  <c r="BH684" i="1"/>
  <c r="BY684" i="1" s="1"/>
  <c r="CI684" i="1" s="1"/>
  <c r="BG684" i="1"/>
  <c r="BW684" i="1" s="1"/>
  <c r="CG684" i="1" s="1"/>
  <c r="BF684" i="1"/>
  <c r="BV684" i="1" s="1"/>
  <c r="CF684" i="1" s="1"/>
  <c r="BE684" i="1"/>
  <c r="BD684" i="1"/>
  <c r="BT684" i="1" s="1"/>
  <c r="CD684" i="1" s="1"/>
  <c r="BC684" i="1"/>
  <c r="CO684" i="1" s="1"/>
  <c r="CY684" i="1" s="1"/>
  <c r="BB684" i="1"/>
  <c r="CN684" i="1" s="1"/>
  <c r="CX684" i="1" s="1"/>
  <c r="BA684" i="1"/>
  <c r="AZ684" i="1"/>
  <c r="AY684" i="1"/>
  <c r="AX684" i="1" s="1"/>
  <c r="AW684" i="1"/>
  <c r="AV684" i="1"/>
  <c r="AI684" i="1"/>
  <c r="AJ684" i="1" s="1"/>
  <c r="W684" i="1"/>
  <c r="R684" i="1"/>
  <c r="S684" i="1" s="1"/>
  <c r="O684" i="1"/>
  <c r="L684" i="1"/>
  <c r="M684" i="1" s="1"/>
  <c r="F684" i="1"/>
  <c r="H684" i="1" s="1"/>
  <c r="I684" i="1" s="1"/>
  <c r="D684" i="1"/>
  <c r="GG683" i="1"/>
  <c r="GE683" i="1"/>
  <c r="GC683" i="1"/>
  <c r="FZ683" i="1"/>
  <c r="FV683" i="1"/>
  <c r="FR683" i="1"/>
  <c r="FK683" i="1"/>
  <c r="FD683" i="1"/>
  <c r="EW683" i="1"/>
  <c r="EQ683" i="1"/>
  <c r="EP683" i="1"/>
  <c r="EO683" i="1"/>
  <c r="EN683" i="1"/>
  <c r="EM683" i="1"/>
  <c r="EL683" i="1"/>
  <c r="EK683" i="1"/>
  <c r="EJ683" i="1"/>
  <c r="EI683" i="1"/>
  <c r="EH683" i="1"/>
  <c r="EG683" i="1"/>
  <c r="DS683" i="1"/>
  <c r="DR683" i="1"/>
  <c r="DQ683" i="1"/>
  <c r="DP683" i="1"/>
  <c r="DO683" i="1"/>
  <c r="DN683" i="1"/>
  <c r="DM683" i="1"/>
  <c r="DL683" i="1"/>
  <c r="DK683" i="1"/>
  <c r="DJ683" i="1"/>
  <c r="DI683" i="1"/>
  <c r="CR683" i="1"/>
  <c r="DB683" i="1" s="1"/>
  <c r="BN683" i="1"/>
  <c r="BL683" i="1"/>
  <c r="BI683" i="1"/>
  <c r="BY683" i="1" s="1"/>
  <c r="CI683" i="1" s="1"/>
  <c r="BH683" i="1"/>
  <c r="BG683" i="1"/>
  <c r="BW683" i="1" s="1"/>
  <c r="CG683" i="1" s="1"/>
  <c r="BF683" i="1"/>
  <c r="BE683" i="1"/>
  <c r="CQ683" i="1" s="1"/>
  <c r="DA683" i="1" s="1"/>
  <c r="BD683" i="1"/>
  <c r="BC683" i="1"/>
  <c r="BB683" i="1"/>
  <c r="BR683" i="1" s="1"/>
  <c r="CB683" i="1" s="1"/>
  <c r="BA683" i="1"/>
  <c r="BQ683" i="1" s="1"/>
  <c r="CA683" i="1" s="1"/>
  <c r="AZ683" i="1"/>
  <c r="AY683" i="1"/>
  <c r="AX683" i="1" s="1"/>
  <c r="AW683" i="1"/>
  <c r="AV683" i="1"/>
  <c r="AI683" i="1"/>
  <c r="AJ683" i="1" s="1"/>
  <c r="W683" i="1"/>
  <c r="R683" i="1"/>
  <c r="S683" i="1" s="1"/>
  <c r="O683" i="1"/>
  <c r="L683" i="1"/>
  <c r="M683" i="1" s="1"/>
  <c r="F683" i="1"/>
  <c r="H683" i="1" s="1"/>
  <c r="I683" i="1" s="1"/>
  <c r="D683" i="1"/>
  <c r="GG682" i="1"/>
  <c r="GE682" i="1"/>
  <c r="GC682" i="1"/>
  <c r="FZ682" i="1"/>
  <c r="FV682" i="1"/>
  <c r="FR682" i="1"/>
  <c r="FK682" i="1"/>
  <c r="FD682" i="1"/>
  <c r="EW682" i="1"/>
  <c r="EQ682" i="1"/>
  <c r="EP682" i="1"/>
  <c r="EO682" i="1"/>
  <c r="EN682" i="1"/>
  <c r="EM682" i="1"/>
  <c r="EL682" i="1"/>
  <c r="EK682" i="1"/>
  <c r="EJ682" i="1"/>
  <c r="EI682" i="1"/>
  <c r="EH682" i="1"/>
  <c r="EG682" i="1"/>
  <c r="DS682" i="1"/>
  <c r="DR682" i="1"/>
  <c r="DQ682" i="1"/>
  <c r="DP682" i="1"/>
  <c r="DO682" i="1"/>
  <c r="DN682" i="1"/>
  <c r="DM682" i="1"/>
  <c r="DL682" i="1"/>
  <c r="DK682" i="1"/>
  <c r="DJ682" i="1"/>
  <c r="DI682" i="1"/>
  <c r="DU682" i="1" s="1"/>
  <c r="BY682" i="1"/>
  <c r="CI682" i="1" s="1"/>
  <c r="BL682" i="1"/>
  <c r="BN682" i="1" s="1"/>
  <c r="BI682" i="1"/>
  <c r="BH682" i="1"/>
  <c r="BG682" i="1"/>
  <c r="BW682" i="1" s="1"/>
  <c r="CG682" i="1" s="1"/>
  <c r="BF682" i="1"/>
  <c r="BV682" i="1" s="1"/>
  <c r="CF682" i="1" s="1"/>
  <c r="BE682" i="1"/>
  <c r="BD682" i="1"/>
  <c r="BT682" i="1" s="1"/>
  <c r="CD682" i="1" s="1"/>
  <c r="BC682" i="1"/>
  <c r="CO682" i="1" s="1"/>
  <c r="CY682" i="1" s="1"/>
  <c r="BB682" i="1"/>
  <c r="CN682" i="1" s="1"/>
  <c r="CX682" i="1" s="1"/>
  <c r="BA682" i="1"/>
  <c r="AZ682" i="1"/>
  <c r="AY682" i="1"/>
  <c r="AX682" i="1" s="1"/>
  <c r="AW682" i="1"/>
  <c r="AV682" i="1"/>
  <c r="AI682" i="1"/>
  <c r="AJ682" i="1" s="1"/>
  <c r="W682" i="1"/>
  <c r="O682" i="1"/>
  <c r="L682" i="1"/>
  <c r="M682" i="1" s="1"/>
  <c r="H682" i="1"/>
  <c r="I682" i="1" s="1"/>
  <c r="F682" i="1"/>
  <c r="D682" i="1"/>
  <c r="GG681" i="1"/>
  <c r="GE681" i="1"/>
  <c r="GC681" i="1"/>
  <c r="FZ681" i="1"/>
  <c r="FV681" i="1"/>
  <c r="FR681" i="1"/>
  <c r="FK681" i="1"/>
  <c r="FD681" i="1"/>
  <c r="EW681" i="1"/>
  <c r="EQ681" i="1"/>
  <c r="EP681" i="1"/>
  <c r="EO681" i="1"/>
  <c r="EN681" i="1"/>
  <c r="EM681" i="1"/>
  <c r="EL681" i="1"/>
  <c r="EK681" i="1"/>
  <c r="EJ681" i="1"/>
  <c r="EI681" i="1"/>
  <c r="EH681" i="1"/>
  <c r="EG681" i="1"/>
  <c r="DS681" i="1"/>
  <c r="DR681" i="1"/>
  <c r="DQ681" i="1"/>
  <c r="DP681" i="1"/>
  <c r="DO681" i="1"/>
  <c r="DN681" i="1"/>
  <c r="DM681" i="1"/>
  <c r="DL681" i="1"/>
  <c r="DK681" i="1"/>
  <c r="DJ681" i="1"/>
  <c r="DI681" i="1"/>
  <c r="BX681" i="1"/>
  <c r="CH681" i="1" s="1"/>
  <c r="BL681" i="1"/>
  <c r="BN681" i="1" s="1"/>
  <c r="BI681" i="1"/>
  <c r="BY681" i="1" s="1"/>
  <c r="CI681" i="1" s="1"/>
  <c r="BH681" i="1"/>
  <c r="BG681" i="1"/>
  <c r="BF681" i="1"/>
  <c r="BE681" i="1"/>
  <c r="BD681" i="1"/>
  <c r="CP681" i="1" s="1"/>
  <c r="CZ681" i="1" s="1"/>
  <c r="BC681" i="1"/>
  <c r="BB681" i="1"/>
  <c r="BR681" i="1" s="1"/>
  <c r="CB681" i="1" s="1"/>
  <c r="BA681" i="1"/>
  <c r="AZ681" i="1"/>
  <c r="BO681" i="1" s="1"/>
  <c r="BZ681" i="1" s="1"/>
  <c r="AY681" i="1"/>
  <c r="AX681" i="1" s="1"/>
  <c r="AW681" i="1"/>
  <c r="AV681" i="1"/>
  <c r="AI681" i="1"/>
  <c r="AJ681" i="1" s="1"/>
  <c r="W681" i="1"/>
  <c r="R681" i="1"/>
  <c r="S681" i="1" s="1"/>
  <c r="O681" i="1"/>
  <c r="M681" i="1"/>
  <c r="L681" i="1"/>
  <c r="H681" i="1"/>
  <c r="I681" i="1" s="1"/>
  <c r="F681" i="1"/>
  <c r="D681" i="1"/>
  <c r="GG680" i="1"/>
  <c r="GE680" i="1"/>
  <c r="GC680" i="1"/>
  <c r="FZ680" i="1"/>
  <c r="FV680" i="1"/>
  <c r="FR680" i="1"/>
  <c r="FK680" i="1"/>
  <c r="FD680" i="1"/>
  <c r="EW680" i="1"/>
  <c r="EQ680" i="1"/>
  <c r="EP680" i="1"/>
  <c r="EO680" i="1"/>
  <c r="EN680" i="1"/>
  <c r="EM680" i="1"/>
  <c r="EL680" i="1"/>
  <c r="EK680" i="1"/>
  <c r="EJ680" i="1"/>
  <c r="EI680" i="1"/>
  <c r="EH680" i="1"/>
  <c r="EG680" i="1"/>
  <c r="DS680" i="1"/>
  <c r="DR680" i="1"/>
  <c r="DQ680" i="1"/>
  <c r="DP680" i="1"/>
  <c r="DO680" i="1"/>
  <c r="DN680" i="1"/>
  <c r="DM680" i="1"/>
  <c r="DL680" i="1"/>
  <c r="DK680" i="1"/>
  <c r="DJ680" i="1"/>
  <c r="DI680" i="1"/>
  <c r="BT680" i="1"/>
  <c r="CD680" i="1" s="1"/>
  <c r="BL680" i="1"/>
  <c r="BN680" i="1" s="1"/>
  <c r="BI680" i="1"/>
  <c r="BH680" i="1"/>
  <c r="BG680" i="1"/>
  <c r="BF680" i="1"/>
  <c r="BV680" i="1" s="1"/>
  <c r="CF680" i="1" s="1"/>
  <c r="BE680" i="1"/>
  <c r="CQ680" i="1" s="1"/>
  <c r="DA680" i="1" s="1"/>
  <c r="BD680" i="1"/>
  <c r="CP680" i="1" s="1"/>
  <c r="CZ680" i="1" s="1"/>
  <c r="BC680" i="1"/>
  <c r="BB680" i="1"/>
  <c r="BR680" i="1" s="1"/>
  <c r="CB680" i="1" s="1"/>
  <c r="BA680" i="1"/>
  <c r="AZ680" i="1"/>
  <c r="AY680" i="1"/>
  <c r="AX680" i="1" s="1"/>
  <c r="AW680" i="1"/>
  <c r="AV680" i="1"/>
  <c r="AJ680" i="1"/>
  <c r="AI680" i="1"/>
  <c r="W680" i="1"/>
  <c r="R680" i="1"/>
  <c r="S680" i="1" s="1"/>
  <c r="O680" i="1"/>
  <c r="L680" i="1"/>
  <c r="M680" i="1" s="1"/>
  <c r="F680" i="1"/>
  <c r="H680" i="1" s="1"/>
  <c r="I680" i="1" s="1"/>
  <c r="D680" i="1"/>
  <c r="GG679" i="1"/>
  <c r="GE679" i="1"/>
  <c r="GC679" i="1"/>
  <c r="FZ679" i="1"/>
  <c r="FV679" i="1"/>
  <c r="FR679" i="1"/>
  <c r="FK679" i="1"/>
  <c r="FD679" i="1"/>
  <c r="EW679" i="1"/>
  <c r="EQ679" i="1"/>
  <c r="EP679" i="1"/>
  <c r="EO679" i="1"/>
  <c r="EN679" i="1"/>
  <c r="EM679" i="1"/>
  <c r="EL679" i="1"/>
  <c r="EK679" i="1"/>
  <c r="EJ679" i="1"/>
  <c r="EI679" i="1"/>
  <c r="EH679" i="1"/>
  <c r="EG679" i="1"/>
  <c r="DS679" i="1"/>
  <c r="DR679" i="1"/>
  <c r="DQ679" i="1"/>
  <c r="DP679" i="1"/>
  <c r="DO679" i="1"/>
  <c r="DN679" i="1"/>
  <c r="DM679" i="1"/>
  <c r="DL679" i="1"/>
  <c r="DK679" i="1"/>
  <c r="DJ679" i="1"/>
  <c r="DI679" i="1"/>
  <c r="BQ679" i="1"/>
  <c r="CA679" i="1" s="1"/>
  <c r="BL679" i="1"/>
  <c r="BN679" i="1" s="1"/>
  <c r="BI679" i="1"/>
  <c r="BY679" i="1" s="1"/>
  <c r="CI679" i="1" s="1"/>
  <c r="BH679" i="1"/>
  <c r="CT679" i="1" s="1"/>
  <c r="DD679" i="1" s="1"/>
  <c r="BG679" i="1"/>
  <c r="BF679" i="1"/>
  <c r="BE679" i="1"/>
  <c r="BD679" i="1"/>
  <c r="BU679" i="1" s="1"/>
  <c r="CE679" i="1" s="1"/>
  <c r="BC679" i="1"/>
  <c r="BB679" i="1"/>
  <c r="BS679" i="1" s="1"/>
  <c r="CC679" i="1" s="1"/>
  <c r="BA679" i="1"/>
  <c r="AZ679" i="1"/>
  <c r="CL679" i="1" s="1"/>
  <c r="CV679" i="1" s="1"/>
  <c r="AY679" i="1"/>
  <c r="AX679" i="1"/>
  <c r="AW679" i="1"/>
  <c r="AV679" i="1"/>
  <c r="AI679" i="1"/>
  <c r="AJ679" i="1" s="1"/>
  <c r="W679" i="1"/>
  <c r="R679" i="1"/>
  <c r="S679" i="1" s="1"/>
  <c r="O679" i="1"/>
  <c r="L679" i="1"/>
  <c r="M679" i="1" s="1"/>
  <c r="H679" i="1"/>
  <c r="I679" i="1" s="1"/>
  <c r="F679" i="1"/>
  <c r="D679" i="1"/>
  <c r="GG678" i="1"/>
  <c r="GE678" i="1"/>
  <c r="GC678" i="1"/>
  <c r="FZ678" i="1"/>
  <c r="FV678" i="1"/>
  <c r="FR678" i="1"/>
  <c r="FK678" i="1"/>
  <c r="FD678" i="1"/>
  <c r="EW678" i="1"/>
  <c r="EQ678" i="1"/>
  <c r="EP678" i="1"/>
  <c r="EO678" i="1"/>
  <c r="EN678" i="1"/>
  <c r="EM678" i="1"/>
  <c r="EL678" i="1"/>
  <c r="EK678" i="1"/>
  <c r="EJ678" i="1"/>
  <c r="EI678" i="1"/>
  <c r="EH678" i="1"/>
  <c r="EG678" i="1"/>
  <c r="DS678" i="1"/>
  <c r="DR678" i="1"/>
  <c r="DQ678" i="1"/>
  <c r="DP678" i="1"/>
  <c r="DO678" i="1"/>
  <c r="DN678" i="1"/>
  <c r="DM678" i="1"/>
  <c r="DL678" i="1"/>
  <c r="DK678" i="1"/>
  <c r="DJ678" i="1"/>
  <c r="DI678" i="1"/>
  <c r="DU678" i="1" s="1"/>
  <c r="CR678" i="1"/>
  <c r="DB678" i="1" s="1"/>
  <c r="CP678" i="1"/>
  <c r="CZ678" i="1" s="1"/>
  <c r="BN678" i="1"/>
  <c r="BL678" i="1"/>
  <c r="BI678" i="1"/>
  <c r="BH678" i="1"/>
  <c r="BG678" i="1"/>
  <c r="BX678" i="1" s="1"/>
  <c r="CH678" i="1" s="1"/>
  <c r="BF678" i="1"/>
  <c r="BV678" i="1" s="1"/>
  <c r="CF678" i="1" s="1"/>
  <c r="BE678" i="1"/>
  <c r="CQ678" i="1" s="1"/>
  <c r="DA678" i="1" s="1"/>
  <c r="BD678" i="1"/>
  <c r="BT678" i="1" s="1"/>
  <c r="CD678" i="1" s="1"/>
  <c r="BC678" i="1"/>
  <c r="BS678" i="1" s="1"/>
  <c r="CC678" i="1" s="1"/>
  <c r="BB678" i="1"/>
  <c r="BA678" i="1"/>
  <c r="AZ678" i="1"/>
  <c r="AY678" i="1"/>
  <c r="AX678" i="1" s="1"/>
  <c r="AW678" i="1"/>
  <c r="AV678" i="1"/>
  <c r="AI678" i="1"/>
  <c r="AJ678" i="1" s="1"/>
  <c r="W678" i="1"/>
  <c r="O678" i="1"/>
  <c r="L678" i="1"/>
  <c r="M678" i="1" s="1"/>
  <c r="F678" i="1"/>
  <c r="H678" i="1" s="1"/>
  <c r="I678" i="1" s="1"/>
  <c r="D678" i="1"/>
  <c r="GG677" i="1"/>
  <c r="GE677" i="1"/>
  <c r="GC677" i="1"/>
  <c r="FZ677" i="1"/>
  <c r="FV677" i="1"/>
  <c r="FR677" i="1"/>
  <c r="FK677" i="1"/>
  <c r="FD677" i="1"/>
  <c r="EW677" i="1"/>
  <c r="EQ677" i="1"/>
  <c r="EP677" i="1"/>
  <c r="EO677" i="1"/>
  <c r="EN677" i="1"/>
  <c r="EM677" i="1"/>
  <c r="EL677" i="1"/>
  <c r="EK677" i="1"/>
  <c r="EJ677" i="1"/>
  <c r="EI677" i="1"/>
  <c r="EH677" i="1"/>
  <c r="EG677" i="1"/>
  <c r="DS677" i="1"/>
  <c r="DR677" i="1"/>
  <c r="DQ677" i="1"/>
  <c r="DP677" i="1"/>
  <c r="DO677" i="1"/>
  <c r="DN677" i="1"/>
  <c r="DM677" i="1"/>
  <c r="DL677" i="1"/>
  <c r="DK677" i="1"/>
  <c r="DJ677" i="1"/>
  <c r="DI677" i="1"/>
  <c r="BO677" i="1"/>
  <c r="BZ677" i="1" s="1"/>
  <c r="BL677" i="1"/>
  <c r="BN677" i="1" s="1"/>
  <c r="BI677" i="1"/>
  <c r="CU677" i="1" s="1"/>
  <c r="DE677" i="1" s="1"/>
  <c r="BH677" i="1"/>
  <c r="BX677" i="1" s="1"/>
  <c r="CH677" i="1" s="1"/>
  <c r="BG677" i="1"/>
  <c r="BF677" i="1"/>
  <c r="BE677" i="1"/>
  <c r="BD677" i="1"/>
  <c r="BC677" i="1"/>
  <c r="BS677" i="1" s="1"/>
  <c r="CC677" i="1" s="1"/>
  <c r="BB677" i="1"/>
  <c r="CN677" i="1" s="1"/>
  <c r="CX677" i="1" s="1"/>
  <c r="BA677" i="1"/>
  <c r="AZ677" i="1"/>
  <c r="AY677" i="1"/>
  <c r="AX677" i="1"/>
  <c r="AW677" i="1"/>
  <c r="AV677" i="1"/>
  <c r="AI677" i="1"/>
  <c r="AJ677" i="1" s="1"/>
  <c r="W677" i="1"/>
  <c r="O677" i="1"/>
  <c r="L677" i="1"/>
  <c r="M677" i="1" s="1"/>
  <c r="F677" i="1"/>
  <c r="H677" i="1" s="1"/>
  <c r="I677" i="1" s="1"/>
  <c r="D677" i="1"/>
  <c r="GG676" i="1"/>
  <c r="GE676" i="1"/>
  <c r="GC676" i="1"/>
  <c r="FZ676" i="1"/>
  <c r="FV676" i="1"/>
  <c r="FR676" i="1"/>
  <c r="FK676" i="1"/>
  <c r="FD676" i="1"/>
  <c r="EW676" i="1"/>
  <c r="EQ676" i="1"/>
  <c r="EP676" i="1"/>
  <c r="EO676" i="1"/>
  <c r="EN676" i="1"/>
  <c r="EM676" i="1"/>
  <c r="EL676" i="1"/>
  <c r="EK676" i="1"/>
  <c r="EJ676" i="1"/>
  <c r="EI676" i="1"/>
  <c r="EH676" i="1"/>
  <c r="EG676" i="1"/>
  <c r="DS676" i="1"/>
  <c r="DR676" i="1"/>
  <c r="DQ676" i="1"/>
  <c r="DP676" i="1"/>
  <c r="DO676" i="1"/>
  <c r="DN676" i="1"/>
  <c r="DM676" i="1"/>
  <c r="DL676" i="1"/>
  <c r="DK676" i="1"/>
  <c r="DJ676" i="1"/>
  <c r="DI676" i="1"/>
  <c r="CT676" i="1"/>
  <c r="DD676" i="1" s="1"/>
  <c r="BV676" i="1"/>
  <c r="CF676" i="1" s="1"/>
  <c r="BN676" i="1"/>
  <c r="BL676" i="1"/>
  <c r="BI676" i="1"/>
  <c r="BH676" i="1"/>
  <c r="BX676" i="1" s="1"/>
  <c r="CH676" i="1" s="1"/>
  <c r="BG676" i="1"/>
  <c r="CS676" i="1" s="1"/>
  <c r="DC676" i="1" s="1"/>
  <c r="BF676" i="1"/>
  <c r="BE676" i="1"/>
  <c r="BU676" i="1" s="1"/>
  <c r="CE676" i="1" s="1"/>
  <c r="BD676" i="1"/>
  <c r="BC676" i="1"/>
  <c r="BB676" i="1"/>
  <c r="BA676" i="1"/>
  <c r="AZ676" i="1"/>
  <c r="AY676" i="1"/>
  <c r="AX676" i="1" s="1"/>
  <c r="AW676" i="1"/>
  <c r="AV676" i="1"/>
  <c r="AJ676" i="1"/>
  <c r="AI676" i="1"/>
  <c r="W676" i="1"/>
  <c r="R676" i="1"/>
  <c r="S676" i="1" s="1"/>
  <c r="O676" i="1"/>
  <c r="L676" i="1"/>
  <c r="M676" i="1" s="1"/>
  <c r="F676" i="1"/>
  <c r="H676" i="1" s="1"/>
  <c r="I676" i="1" s="1"/>
  <c r="D676" i="1"/>
  <c r="GG675" i="1"/>
  <c r="GE675" i="1"/>
  <c r="GC675" i="1"/>
  <c r="FZ675" i="1"/>
  <c r="FV675" i="1"/>
  <c r="FR675" i="1"/>
  <c r="FK675" i="1"/>
  <c r="FD675" i="1"/>
  <c r="EW675" i="1"/>
  <c r="EQ675" i="1"/>
  <c r="EP675" i="1"/>
  <c r="EO675" i="1"/>
  <c r="EN675" i="1"/>
  <c r="EM675" i="1"/>
  <c r="EL675" i="1"/>
  <c r="EK675" i="1"/>
  <c r="EJ675" i="1"/>
  <c r="EI675" i="1"/>
  <c r="EH675" i="1"/>
  <c r="EG675" i="1"/>
  <c r="DS675" i="1"/>
  <c r="DR675" i="1"/>
  <c r="DQ675" i="1"/>
  <c r="DP675" i="1"/>
  <c r="DO675" i="1"/>
  <c r="DN675" i="1"/>
  <c r="DM675" i="1"/>
  <c r="DL675" i="1"/>
  <c r="DK675" i="1"/>
  <c r="DJ675" i="1"/>
  <c r="DI675" i="1"/>
  <c r="DU675" i="1" s="1"/>
  <c r="CQ675" i="1"/>
  <c r="DA675" i="1" s="1"/>
  <c r="BL675" i="1"/>
  <c r="BN675" i="1" s="1"/>
  <c r="BI675" i="1"/>
  <c r="BH675" i="1"/>
  <c r="BG675" i="1"/>
  <c r="BF675" i="1"/>
  <c r="BE675" i="1"/>
  <c r="BU675" i="1" s="1"/>
  <c r="CE675" i="1" s="1"/>
  <c r="BD675" i="1"/>
  <c r="BC675" i="1"/>
  <c r="CO675" i="1" s="1"/>
  <c r="CY675" i="1" s="1"/>
  <c r="BB675" i="1"/>
  <c r="BA675" i="1"/>
  <c r="AZ675" i="1"/>
  <c r="AY675" i="1"/>
  <c r="AX675" i="1"/>
  <c r="AW675" i="1"/>
  <c r="AV675" i="1"/>
  <c r="AI675" i="1"/>
  <c r="AJ675" i="1" s="1"/>
  <c r="W675" i="1"/>
  <c r="S675" i="1"/>
  <c r="R675" i="1"/>
  <c r="O675" i="1"/>
  <c r="L675" i="1"/>
  <c r="M675" i="1" s="1"/>
  <c r="H675" i="1"/>
  <c r="I675" i="1" s="1"/>
  <c r="F675" i="1"/>
  <c r="D675" i="1"/>
  <c r="GG674" i="1"/>
  <c r="GE674" i="1"/>
  <c r="GC674" i="1"/>
  <c r="FZ674" i="1"/>
  <c r="FV674" i="1"/>
  <c r="FR674" i="1"/>
  <c r="FK674" i="1"/>
  <c r="FD674" i="1"/>
  <c r="EW674" i="1"/>
  <c r="EQ674" i="1"/>
  <c r="EP674" i="1"/>
  <c r="EO674" i="1"/>
  <c r="EN674" i="1"/>
  <c r="EM674" i="1"/>
  <c r="EL674" i="1"/>
  <c r="EK674" i="1"/>
  <c r="EJ674" i="1"/>
  <c r="EI674" i="1"/>
  <c r="EH674" i="1"/>
  <c r="EG674" i="1"/>
  <c r="DS674" i="1"/>
  <c r="DR674" i="1"/>
  <c r="DQ674" i="1"/>
  <c r="DP674" i="1"/>
  <c r="DO674" i="1"/>
  <c r="DN674" i="1"/>
  <c r="DM674" i="1"/>
  <c r="DL674" i="1"/>
  <c r="DK674" i="1"/>
  <c r="DJ674" i="1"/>
  <c r="DI674" i="1"/>
  <c r="BL674" i="1"/>
  <c r="BN674" i="1" s="1"/>
  <c r="BI674" i="1"/>
  <c r="CU674" i="1" s="1"/>
  <c r="DE674" i="1" s="1"/>
  <c r="BH674" i="1"/>
  <c r="BG674" i="1"/>
  <c r="BF674" i="1"/>
  <c r="BE674" i="1"/>
  <c r="CQ674" i="1" s="1"/>
  <c r="DA674" i="1" s="1"/>
  <c r="BD674" i="1"/>
  <c r="BC674" i="1"/>
  <c r="CO674" i="1" s="1"/>
  <c r="CY674" i="1" s="1"/>
  <c r="BB674" i="1"/>
  <c r="BA674" i="1"/>
  <c r="CM674" i="1" s="1"/>
  <c r="CW674" i="1" s="1"/>
  <c r="AZ674" i="1"/>
  <c r="CL674" i="1" s="1"/>
  <c r="CV674" i="1" s="1"/>
  <c r="AY674" i="1"/>
  <c r="AX674" i="1" s="1"/>
  <c r="AW674" i="1"/>
  <c r="AV674" i="1"/>
  <c r="AI674" i="1"/>
  <c r="AJ674" i="1" s="1"/>
  <c r="W674" i="1"/>
  <c r="R674" i="1"/>
  <c r="S674" i="1" s="1"/>
  <c r="O674" i="1"/>
  <c r="L674" i="1"/>
  <c r="M674" i="1" s="1"/>
  <c r="F674" i="1"/>
  <c r="H674" i="1" s="1"/>
  <c r="I674" i="1" s="1"/>
  <c r="D674" i="1"/>
  <c r="GG673" i="1"/>
  <c r="GE673" i="1"/>
  <c r="GC673" i="1"/>
  <c r="FZ673" i="1"/>
  <c r="FV673" i="1"/>
  <c r="FR673" i="1"/>
  <c r="FK673" i="1"/>
  <c r="FD673" i="1"/>
  <c r="EW673" i="1"/>
  <c r="EQ673" i="1"/>
  <c r="EP673" i="1"/>
  <c r="EO673" i="1"/>
  <c r="EN673" i="1"/>
  <c r="EM673" i="1"/>
  <c r="EL673" i="1"/>
  <c r="EK673" i="1"/>
  <c r="EJ673" i="1"/>
  <c r="EI673" i="1"/>
  <c r="EH673" i="1"/>
  <c r="EG673" i="1"/>
  <c r="ER673" i="1" s="1"/>
  <c r="DS673" i="1"/>
  <c r="DR673" i="1"/>
  <c r="DQ673" i="1"/>
  <c r="DP673" i="1"/>
  <c r="DO673" i="1"/>
  <c r="DN673" i="1"/>
  <c r="DM673" i="1"/>
  <c r="DL673" i="1"/>
  <c r="DT673" i="1" s="1"/>
  <c r="DV673" i="1" s="1"/>
  <c r="DK673" i="1"/>
  <c r="DJ673" i="1"/>
  <c r="DI673" i="1"/>
  <c r="BT673" i="1"/>
  <c r="CD673" i="1" s="1"/>
  <c r="BL673" i="1"/>
  <c r="BN673" i="1" s="1"/>
  <c r="BI673" i="1"/>
  <c r="BH673" i="1"/>
  <c r="BG673" i="1"/>
  <c r="BF673" i="1"/>
  <c r="BE673" i="1"/>
  <c r="BD673" i="1"/>
  <c r="CP673" i="1" s="1"/>
  <c r="CZ673" i="1" s="1"/>
  <c r="BC673" i="1"/>
  <c r="BB673" i="1"/>
  <c r="BA673" i="1"/>
  <c r="AZ673" i="1"/>
  <c r="BO673" i="1" s="1"/>
  <c r="BZ673" i="1" s="1"/>
  <c r="AY673" i="1"/>
  <c r="AW673" i="1"/>
  <c r="AV673" i="1"/>
  <c r="AI673" i="1"/>
  <c r="AJ673" i="1" s="1"/>
  <c r="W673" i="1"/>
  <c r="R673" i="1"/>
  <c r="S673" i="1" s="1"/>
  <c r="O673" i="1"/>
  <c r="M673" i="1"/>
  <c r="L673" i="1"/>
  <c r="F673" i="1"/>
  <c r="H673" i="1" s="1"/>
  <c r="I673" i="1" s="1"/>
  <c r="D673" i="1"/>
  <c r="GG672" i="1"/>
  <c r="GE672" i="1"/>
  <c r="GC672" i="1"/>
  <c r="FZ672" i="1"/>
  <c r="FV672" i="1"/>
  <c r="FR672" i="1"/>
  <c r="FK672" i="1"/>
  <c r="FD672" i="1"/>
  <c r="EW672" i="1"/>
  <c r="EQ672" i="1"/>
  <c r="EP672" i="1"/>
  <c r="EO672" i="1"/>
  <c r="EN672" i="1"/>
  <c r="EM672" i="1"/>
  <c r="EL672" i="1"/>
  <c r="EK672" i="1"/>
  <c r="EJ672" i="1"/>
  <c r="EI672" i="1"/>
  <c r="EH672" i="1"/>
  <c r="EG672" i="1"/>
  <c r="DS672" i="1"/>
  <c r="DR672" i="1"/>
  <c r="DQ672" i="1"/>
  <c r="DP672" i="1"/>
  <c r="DO672" i="1"/>
  <c r="DN672" i="1"/>
  <c r="DM672" i="1"/>
  <c r="DL672" i="1"/>
  <c r="DK672" i="1"/>
  <c r="DJ672" i="1"/>
  <c r="DI672" i="1"/>
  <c r="CL672" i="1"/>
  <c r="CV672" i="1" s="1"/>
  <c r="BO672" i="1"/>
  <c r="BZ672" i="1" s="1"/>
  <c r="BN672" i="1"/>
  <c r="BL672" i="1"/>
  <c r="BI672" i="1"/>
  <c r="BH672" i="1"/>
  <c r="BX672" i="1" s="1"/>
  <c r="CH672" i="1" s="1"/>
  <c r="BG672" i="1"/>
  <c r="BF672" i="1"/>
  <c r="CR672" i="1" s="1"/>
  <c r="DB672" i="1" s="1"/>
  <c r="BE672" i="1"/>
  <c r="BD672" i="1"/>
  <c r="BC672" i="1"/>
  <c r="BB672" i="1"/>
  <c r="BA672" i="1"/>
  <c r="AZ672" i="1"/>
  <c r="AY672" i="1"/>
  <c r="AX672" i="1" s="1"/>
  <c r="AW672" i="1"/>
  <c r="AV672" i="1"/>
  <c r="AI672" i="1"/>
  <c r="AJ672" i="1" s="1"/>
  <c r="W672" i="1"/>
  <c r="R672" i="1"/>
  <c r="S672" i="1" s="1"/>
  <c r="O672" i="1"/>
  <c r="L672" i="1"/>
  <c r="M672" i="1" s="1"/>
  <c r="F672" i="1"/>
  <c r="H672" i="1" s="1"/>
  <c r="I672" i="1" s="1"/>
  <c r="D672" i="1"/>
  <c r="GG671" i="1"/>
  <c r="GE671" i="1"/>
  <c r="GC671" i="1"/>
  <c r="FZ671" i="1"/>
  <c r="FV671" i="1"/>
  <c r="FR671" i="1"/>
  <c r="FK671" i="1"/>
  <c r="FD671" i="1"/>
  <c r="EW671" i="1"/>
  <c r="EQ671" i="1"/>
  <c r="EP671" i="1"/>
  <c r="EO671" i="1"/>
  <c r="EN671" i="1"/>
  <c r="EM671" i="1"/>
  <c r="EL671" i="1"/>
  <c r="EK671" i="1"/>
  <c r="EJ671" i="1"/>
  <c r="EI671" i="1"/>
  <c r="EH671" i="1"/>
  <c r="EG671" i="1"/>
  <c r="DS671" i="1"/>
  <c r="DR671" i="1"/>
  <c r="DQ671" i="1"/>
  <c r="DP671" i="1"/>
  <c r="DO671" i="1"/>
  <c r="DN671" i="1"/>
  <c r="DM671" i="1"/>
  <c r="DL671" i="1"/>
  <c r="DK671" i="1"/>
  <c r="DJ671" i="1"/>
  <c r="DI671" i="1"/>
  <c r="CR671" i="1"/>
  <c r="DB671" i="1" s="1"/>
  <c r="CQ671" i="1"/>
  <c r="DA671" i="1" s="1"/>
  <c r="BN671" i="1"/>
  <c r="BL671" i="1"/>
  <c r="BI671" i="1"/>
  <c r="BH671" i="1"/>
  <c r="CT671" i="1" s="1"/>
  <c r="DD671" i="1" s="1"/>
  <c r="BG671" i="1"/>
  <c r="BF671" i="1"/>
  <c r="BV671" i="1" s="1"/>
  <c r="CF671" i="1" s="1"/>
  <c r="BE671" i="1"/>
  <c r="BD671" i="1"/>
  <c r="BC671" i="1"/>
  <c r="CO671" i="1" s="1"/>
  <c r="CY671" i="1" s="1"/>
  <c r="BB671" i="1"/>
  <c r="BA671" i="1"/>
  <c r="BP671" i="1" s="1"/>
  <c r="AZ671" i="1"/>
  <c r="BO671" i="1" s="1"/>
  <c r="BZ671" i="1" s="1"/>
  <c r="AY671" i="1"/>
  <c r="AX671" i="1" s="1"/>
  <c r="AW671" i="1"/>
  <c r="AV671" i="1"/>
  <c r="AI671" i="1"/>
  <c r="AJ671" i="1" s="1"/>
  <c r="W671" i="1"/>
  <c r="R671" i="1"/>
  <c r="S671" i="1" s="1"/>
  <c r="O671" i="1"/>
  <c r="L671" i="1"/>
  <c r="M671" i="1" s="1"/>
  <c r="F671" i="1"/>
  <c r="H671" i="1" s="1"/>
  <c r="I671" i="1" s="1"/>
  <c r="D671" i="1"/>
  <c r="GG670" i="1"/>
  <c r="GE670" i="1"/>
  <c r="GC670" i="1"/>
  <c r="FZ670" i="1"/>
  <c r="FV670" i="1"/>
  <c r="FR670" i="1"/>
  <c r="FK670" i="1"/>
  <c r="FD670" i="1"/>
  <c r="EW670" i="1"/>
  <c r="EQ670" i="1"/>
  <c r="EP670" i="1"/>
  <c r="EO670" i="1"/>
  <c r="EN670" i="1"/>
  <c r="EM670" i="1"/>
  <c r="EL670" i="1"/>
  <c r="EK670" i="1"/>
  <c r="EJ670" i="1"/>
  <c r="EI670" i="1"/>
  <c r="EH670" i="1"/>
  <c r="EG670" i="1"/>
  <c r="ER670" i="1" s="1"/>
  <c r="DS670" i="1"/>
  <c r="DR670" i="1"/>
  <c r="DQ670" i="1"/>
  <c r="DP670" i="1"/>
  <c r="DO670" i="1"/>
  <c r="DN670" i="1"/>
  <c r="DM670" i="1"/>
  <c r="DL670" i="1"/>
  <c r="DK670" i="1"/>
  <c r="DJ670" i="1"/>
  <c r="DI670" i="1"/>
  <c r="BN670" i="1"/>
  <c r="BL670" i="1"/>
  <c r="BI670" i="1"/>
  <c r="BH670" i="1"/>
  <c r="CT670" i="1" s="1"/>
  <c r="DD670" i="1" s="1"/>
  <c r="BG670" i="1"/>
  <c r="BF670" i="1"/>
  <c r="BW670" i="1" s="1"/>
  <c r="CG670" i="1" s="1"/>
  <c r="BE670" i="1"/>
  <c r="BV670" i="1" s="1"/>
  <c r="CF670" i="1" s="1"/>
  <c r="BD670" i="1"/>
  <c r="BC670" i="1"/>
  <c r="CO670" i="1" s="1"/>
  <c r="CY670" i="1" s="1"/>
  <c r="BB670" i="1"/>
  <c r="BA670" i="1"/>
  <c r="AZ670" i="1"/>
  <c r="BO670" i="1" s="1"/>
  <c r="BZ670" i="1" s="1"/>
  <c r="AY670" i="1"/>
  <c r="AX670" i="1" s="1"/>
  <c r="AW670" i="1"/>
  <c r="AV670" i="1"/>
  <c r="AI670" i="1"/>
  <c r="AJ670" i="1" s="1"/>
  <c r="W670" i="1"/>
  <c r="R670" i="1"/>
  <c r="S670" i="1" s="1"/>
  <c r="O670" i="1"/>
  <c r="I670" i="1"/>
  <c r="F670" i="1"/>
  <c r="D670" i="1"/>
  <c r="GG669" i="1"/>
  <c r="GE669" i="1"/>
  <c r="GC669" i="1"/>
  <c r="FZ669" i="1"/>
  <c r="FV669" i="1"/>
  <c r="FR669" i="1"/>
  <c r="FK669" i="1"/>
  <c r="FD669" i="1"/>
  <c r="EW669" i="1"/>
  <c r="EQ669" i="1"/>
  <c r="EP669" i="1"/>
  <c r="EO669" i="1"/>
  <c r="EN669" i="1"/>
  <c r="EM669" i="1"/>
  <c r="EL669" i="1"/>
  <c r="EK669" i="1"/>
  <c r="EJ669" i="1"/>
  <c r="EI669" i="1"/>
  <c r="EH669" i="1"/>
  <c r="EG669" i="1"/>
  <c r="DS669" i="1"/>
  <c r="DR669" i="1"/>
  <c r="DQ669" i="1"/>
  <c r="DP669" i="1"/>
  <c r="DO669" i="1"/>
  <c r="DN669" i="1"/>
  <c r="DM669" i="1"/>
  <c r="DL669" i="1"/>
  <c r="DK669" i="1"/>
  <c r="DJ669" i="1"/>
  <c r="DI669" i="1"/>
  <c r="BL669" i="1"/>
  <c r="BN669" i="1" s="1"/>
  <c r="BI669" i="1"/>
  <c r="BY669" i="1" s="1"/>
  <c r="CI669" i="1" s="1"/>
  <c r="BH669" i="1"/>
  <c r="BG669" i="1"/>
  <c r="CS669" i="1" s="1"/>
  <c r="DC669" i="1" s="1"/>
  <c r="BF669" i="1"/>
  <c r="BE669" i="1"/>
  <c r="CR669" i="1" s="1"/>
  <c r="DB669" i="1" s="1"/>
  <c r="BD669" i="1"/>
  <c r="BT669" i="1" s="1"/>
  <c r="CD669" i="1" s="1"/>
  <c r="BC669" i="1"/>
  <c r="BB669" i="1"/>
  <c r="CN669" i="1" s="1"/>
  <c r="CX669" i="1" s="1"/>
  <c r="BA669" i="1"/>
  <c r="BR669" i="1" s="1"/>
  <c r="CB669" i="1" s="1"/>
  <c r="AZ669" i="1"/>
  <c r="AY669" i="1"/>
  <c r="AX669" i="1" s="1"/>
  <c r="AW669" i="1"/>
  <c r="AV669" i="1"/>
  <c r="AJ669" i="1"/>
  <c r="AI669" i="1"/>
  <c r="W669" i="1"/>
  <c r="S669" i="1"/>
  <c r="R669" i="1"/>
  <c r="O669" i="1"/>
  <c r="L669" i="1"/>
  <c r="M669" i="1" s="1"/>
  <c r="F669" i="1"/>
  <c r="H669" i="1" s="1"/>
  <c r="I669" i="1" s="1"/>
  <c r="D669" i="1"/>
  <c r="GG668" i="1"/>
  <c r="GE668" i="1"/>
  <c r="GC668" i="1"/>
  <c r="FZ668" i="1"/>
  <c r="FV668" i="1"/>
  <c r="FR668" i="1"/>
  <c r="FK668" i="1"/>
  <c r="FD668" i="1"/>
  <c r="EW668" i="1"/>
  <c r="EQ668" i="1"/>
  <c r="EP668" i="1"/>
  <c r="EO668" i="1"/>
  <c r="EN668" i="1"/>
  <c r="EM668" i="1"/>
  <c r="EL668" i="1"/>
  <c r="EK668" i="1"/>
  <c r="EJ668" i="1"/>
  <c r="EI668" i="1"/>
  <c r="ER668" i="1" s="1"/>
  <c r="EH668" i="1"/>
  <c r="EG668" i="1"/>
  <c r="DS668" i="1"/>
  <c r="DR668" i="1"/>
  <c r="DQ668" i="1"/>
  <c r="DP668" i="1"/>
  <c r="DO668" i="1"/>
  <c r="DN668" i="1"/>
  <c r="DM668" i="1"/>
  <c r="DL668" i="1"/>
  <c r="DK668" i="1"/>
  <c r="DJ668" i="1"/>
  <c r="DI668" i="1"/>
  <c r="CQ668" i="1"/>
  <c r="DA668" i="1" s="1"/>
  <c r="CL668" i="1"/>
  <c r="CV668" i="1" s="1"/>
  <c r="BL668" i="1"/>
  <c r="BN668" i="1" s="1"/>
  <c r="BI668" i="1"/>
  <c r="BH668" i="1"/>
  <c r="BG668" i="1"/>
  <c r="BF668" i="1"/>
  <c r="CR668" i="1" s="1"/>
  <c r="DB668" i="1" s="1"/>
  <c r="BE668" i="1"/>
  <c r="BD668" i="1"/>
  <c r="BU668" i="1" s="1"/>
  <c r="CE668" i="1" s="1"/>
  <c r="BC668" i="1"/>
  <c r="BB668" i="1"/>
  <c r="BA668" i="1"/>
  <c r="BP668" i="1" s="1"/>
  <c r="AZ668" i="1"/>
  <c r="AY668" i="1"/>
  <c r="AX668" i="1"/>
  <c r="AW668" i="1"/>
  <c r="AV668" i="1"/>
  <c r="AI668" i="1"/>
  <c r="AJ668" i="1" s="1"/>
  <c r="W668" i="1"/>
  <c r="R668" i="1"/>
  <c r="S668" i="1" s="1"/>
  <c r="O668" i="1"/>
  <c r="L668" i="1"/>
  <c r="M668" i="1" s="1"/>
  <c r="F668" i="1"/>
  <c r="H668" i="1" s="1"/>
  <c r="I668" i="1" s="1"/>
  <c r="D668" i="1"/>
  <c r="GG667" i="1"/>
  <c r="GE667" i="1"/>
  <c r="GC667" i="1"/>
  <c r="FZ667" i="1"/>
  <c r="FV667" i="1"/>
  <c r="FR667" i="1"/>
  <c r="FK667" i="1"/>
  <c r="FD667" i="1"/>
  <c r="EW667" i="1"/>
  <c r="EQ667" i="1"/>
  <c r="EP667" i="1"/>
  <c r="EO667" i="1"/>
  <c r="EN667" i="1"/>
  <c r="EM667" i="1"/>
  <c r="EL667" i="1"/>
  <c r="EK667" i="1"/>
  <c r="EJ667" i="1"/>
  <c r="EI667" i="1"/>
  <c r="EH667" i="1"/>
  <c r="EG667" i="1"/>
  <c r="DS667" i="1"/>
  <c r="DR667" i="1"/>
  <c r="DQ667" i="1"/>
  <c r="DP667" i="1"/>
  <c r="DO667" i="1"/>
  <c r="DN667" i="1"/>
  <c r="DM667" i="1"/>
  <c r="DL667" i="1"/>
  <c r="DK667" i="1"/>
  <c r="DJ667" i="1"/>
  <c r="DI667" i="1"/>
  <c r="BL667" i="1"/>
  <c r="BN667" i="1" s="1"/>
  <c r="BI667" i="1"/>
  <c r="BY667" i="1" s="1"/>
  <c r="CI667" i="1" s="1"/>
  <c r="BH667" i="1"/>
  <c r="BG667" i="1"/>
  <c r="BX667" i="1" s="1"/>
  <c r="CH667" i="1" s="1"/>
  <c r="BF667" i="1"/>
  <c r="BW667" i="1" s="1"/>
  <c r="CG667" i="1" s="1"/>
  <c r="BE667" i="1"/>
  <c r="BD667" i="1"/>
  <c r="BT667" i="1" s="1"/>
  <c r="CD667" i="1" s="1"/>
  <c r="BC667" i="1"/>
  <c r="BB667" i="1"/>
  <c r="BS667" i="1" s="1"/>
  <c r="CC667" i="1" s="1"/>
  <c r="BA667" i="1"/>
  <c r="CN667" i="1" s="1"/>
  <c r="CX667" i="1" s="1"/>
  <c r="AZ667" i="1"/>
  <c r="AY667" i="1"/>
  <c r="AX667" i="1" s="1"/>
  <c r="AW667" i="1"/>
  <c r="AV667" i="1"/>
  <c r="AJ667" i="1"/>
  <c r="AI667" i="1"/>
  <c r="W667" i="1"/>
  <c r="O667" i="1"/>
  <c r="L667" i="1"/>
  <c r="M667" i="1" s="1"/>
  <c r="H667" i="1"/>
  <c r="I667" i="1" s="1"/>
  <c r="F667" i="1"/>
  <c r="D667" i="1"/>
  <c r="GG666" i="1"/>
  <c r="GE666" i="1"/>
  <c r="GC666" i="1"/>
  <c r="FZ666" i="1"/>
  <c r="FV666" i="1"/>
  <c r="FR666" i="1"/>
  <c r="FK666" i="1"/>
  <c r="FD666" i="1"/>
  <c r="EW666" i="1"/>
  <c r="EQ666" i="1"/>
  <c r="EP666" i="1"/>
  <c r="EO666" i="1"/>
  <c r="EN666" i="1"/>
  <c r="EM666" i="1"/>
  <c r="EL666" i="1"/>
  <c r="EK666" i="1"/>
  <c r="EJ666" i="1"/>
  <c r="EI666" i="1"/>
  <c r="EH666" i="1"/>
  <c r="EG666" i="1"/>
  <c r="DS666" i="1"/>
  <c r="DR666" i="1"/>
  <c r="DQ666" i="1"/>
  <c r="DP666" i="1"/>
  <c r="DO666" i="1"/>
  <c r="DN666" i="1"/>
  <c r="DM666" i="1"/>
  <c r="DL666" i="1"/>
  <c r="DK666" i="1"/>
  <c r="DJ666" i="1"/>
  <c r="DI666" i="1"/>
  <c r="BY666" i="1"/>
  <c r="CI666" i="1" s="1"/>
  <c r="BQ666" i="1"/>
  <c r="CA666" i="1" s="1"/>
  <c r="BN666" i="1"/>
  <c r="BL666" i="1"/>
  <c r="BI666" i="1"/>
  <c r="CU666" i="1" s="1"/>
  <c r="DE666" i="1" s="1"/>
  <c r="BH666" i="1"/>
  <c r="BG666" i="1"/>
  <c r="BX666" i="1" s="1"/>
  <c r="CH666" i="1" s="1"/>
  <c r="BF666" i="1"/>
  <c r="BV666" i="1" s="1"/>
  <c r="CF666" i="1" s="1"/>
  <c r="BE666" i="1"/>
  <c r="BD666" i="1"/>
  <c r="BC666" i="1"/>
  <c r="CP666" i="1" s="1"/>
  <c r="CZ666" i="1" s="1"/>
  <c r="BB666" i="1"/>
  <c r="BA666" i="1"/>
  <c r="BR666" i="1" s="1"/>
  <c r="CB666" i="1" s="1"/>
  <c r="AZ666" i="1"/>
  <c r="AY666" i="1"/>
  <c r="CL666" i="1" s="1"/>
  <c r="CV666" i="1" s="1"/>
  <c r="AX666" i="1"/>
  <c r="AW666" i="1"/>
  <c r="AV666" i="1"/>
  <c r="AJ666" i="1"/>
  <c r="AI666" i="1"/>
  <c r="W666" i="1"/>
  <c r="R666" i="1"/>
  <c r="S666" i="1" s="1"/>
  <c r="O666" i="1"/>
  <c r="M666" i="1"/>
  <c r="L666" i="1"/>
  <c r="F666" i="1"/>
  <c r="H666" i="1" s="1"/>
  <c r="I666" i="1" s="1"/>
  <c r="D666" i="1"/>
  <c r="GG665" i="1"/>
  <c r="GE665" i="1"/>
  <c r="GC665" i="1"/>
  <c r="FZ665" i="1"/>
  <c r="FV665" i="1"/>
  <c r="FR665" i="1"/>
  <c r="FK665" i="1"/>
  <c r="FD665" i="1"/>
  <c r="EW665" i="1"/>
  <c r="EQ665" i="1"/>
  <c r="EP665" i="1"/>
  <c r="EO665" i="1"/>
  <c r="EN665" i="1"/>
  <c r="EM665" i="1"/>
  <c r="EL665" i="1"/>
  <c r="EK665" i="1"/>
  <c r="EJ665" i="1"/>
  <c r="EI665" i="1"/>
  <c r="EH665" i="1"/>
  <c r="EG665" i="1"/>
  <c r="DS665" i="1"/>
  <c r="DR665" i="1"/>
  <c r="DQ665" i="1"/>
  <c r="DP665" i="1"/>
  <c r="DO665" i="1"/>
  <c r="DN665" i="1"/>
  <c r="DM665" i="1"/>
  <c r="DL665" i="1"/>
  <c r="DK665" i="1"/>
  <c r="DJ665" i="1"/>
  <c r="DI665" i="1"/>
  <c r="BL665" i="1"/>
  <c r="BN665" i="1" s="1"/>
  <c r="BI665" i="1"/>
  <c r="BH665" i="1"/>
  <c r="BY665" i="1" s="1"/>
  <c r="CI665" i="1" s="1"/>
  <c r="BG665" i="1"/>
  <c r="CS665" i="1" s="1"/>
  <c r="DC665" i="1" s="1"/>
  <c r="BF665" i="1"/>
  <c r="BE665" i="1"/>
  <c r="BU665" i="1" s="1"/>
  <c r="CE665" i="1" s="1"/>
  <c r="BD665" i="1"/>
  <c r="BC665" i="1"/>
  <c r="BB665" i="1"/>
  <c r="CO665" i="1" s="1"/>
  <c r="CY665" i="1" s="1"/>
  <c r="BA665" i="1"/>
  <c r="AZ665" i="1"/>
  <c r="AY665" i="1"/>
  <c r="AX665" i="1" s="1"/>
  <c r="AW665" i="1"/>
  <c r="AV665" i="1"/>
  <c r="AI665" i="1"/>
  <c r="AJ665" i="1" s="1"/>
  <c r="W665" i="1"/>
  <c r="O665" i="1"/>
  <c r="L665" i="1"/>
  <c r="M665" i="1" s="1"/>
  <c r="F665" i="1"/>
  <c r="H665" i="1" s="1"/>
  <c r="I665" i="1" s="1"/>
  <c r="D665" i="1"/>
  <c r="GG664" i="1"/>
  <c r="GE664" i="1"/>
  <c r="GC664" i="1"/>
  <c r="FZ664" i="1"/>
  <c r="FV664" i="1"/>
  <c r="FR664" i="1"/>
  <c r="FK664" i="1"/>
  <c r="FD664" i="1"/>
  <c r="EW664" i="1"/>
  <c r="EQ664" i="1"/>
  <c r="EP664" i="1"/>
  <c r="EO664" i="1"/>
  <c r="EN664" i="1"/>
  <c r="EM664" i="1"/>
  <c r="EL664" i="1"/>
  <c r="EK664" i="1"/>
  <c r="EJ664" i="1"/>
  <c r="EI664" i="1"/>
  <c r="EH664" i="1"/>
  <c r="EG664" i="1"/>
  <c r="DS664" i="1"/>
  <c r="DR664" i="1"/>
  <c r="DQ664" i="1"/>
  <c r="DP664" i="1"/>
  <c r="DO664" i="1"/>
  <c r="DN664" i="1"/>
  <c r="DM664" i="1"/>
  <c r="DL664" i="1"/>
  <c r="DK664" i="1"/>
  <c r="DJ664" i="1"/>
  <c r="DI664" i="1"/>
  <c r="BX664" i="1"/>
  <c r="CH664" i="1" s="1"/>
  <c r="BO664" i="1"/>
  <c r="BZ664" i="1" s="1"/>
  <c r="BL664" i="1"/>
  <c r="BN664" i="1" s="1"/>
  <c r="BI664" i="1"/>
  <c r="BH664" i="1"/>
  <c r="CT664" i="1" s="1"/>
  <c r="DD664" i="1" s="1"/>
  <c r="BG664" i="1"/>
  <c r="BF664" i="1"/>
  <c r="CS664" i="1" s="1"/>
  <c r="DC664" i="1" s="1"/>
  <c r="BE664" i="1"/>
  <c r="CQ664" i="1" s="1"/>
  <c r="DA664" i="1" s="1"/>
  <c r="BD664" i="1"/>
  <c r="BC664" i="1"/>
  <c r="CO664" i="1" s="1"/>
  <c r="CY664" i="1" s="1"/>
  <c r="BB664" i="1"/>
  <c r="BS664" i="1" s="1"/>
  <c r="CC664" i="1" s="1"/>
  <c r="BA664" i="1"/>
  <c r="AZ664" i="1"/>
  <c r="CL664" i="1" s="1"/>
  <c r="CV664" i="1" s="1"/>
  <c r="AY664" i="1"/>
  <c r="AX664" i="1"/>
  <c r="AW664" i="1"/>
  <c r="AV664" i="1"/>
  <c r="AI664" i="1"/>
  <c r="AJ664" i="1" s="1"/>
  <c r="W664" i="1"/>
  <c r="R664" i="1"/>
  <c r="S664" i="1" s="1"/>
  <c r="O664" i="1"/>
  <c r="L664" i="1"/>
  <c r="M664" i="1" s="1"/>
  <c r="F664" i="1"/>
  <c r="H664" i="1" s="1"/>
  <c r="I664" i="1" s="1"/>
  <c r="D664" i="1"/>
  <c r="GG663" i="1"/>
  <c r="GE663" i="1"/>
  <c r="GC663" i="1"/>
  <c r="FZ663" i="1"/>
  <c r="FV663" i="1"/>
  <c r="FR663" i="1"/>
  <c r="FK663" i="1"/>
  <c r="FD663" i="1"/>
  <c r="EW663" i="1"/>
  <c r="EQ663" i="1"/>
  <c r="EP663" i="1"/>
  <c r="EO663" i="1"/>
  <c r="EN663" i="1"/>
  <c r="EM663" i="1"/>
  <c r="EL663" i="1"/>
  <c r="EK663" i="1"/>
  <c r="EJ663" i="1"/>
  <c r="EI663" i="1"/>
  <c r="EH663" i="1"/>
  <c r="EG663" i="1"/>
  <c r="DS663" i="1"/>
  <c r="DR663" i="1"/>
  <c r="DQ663" i="1"/>
  <c r="DP663" i="1"/>
  <c r="DO663" i="1"/>
  <c r="DN663" i="1"/>
  <c r="DM663" i="1"/>
  <c r="DL663" i="1"/>
  <c r="DK663" i="1"/>
  <c r="DJ663" i="1"/>
  <c r="DI663" i="1"/>
  <c r="CR663" i="1"/>
  <c r="DB663" i="1" s="1"/>
  <c r="CM663" i="1"/>
  <c r="CW663" i="1" s="1"/>
  <c r="BL663" i="1"/>
  <c r="BN663" i="1" s="1"/>
  <c r="BI663" i="1"/>
  <c r="BH663" i="1"/>
  <c r="BG663" i="1"/>
  <c r="BF663" i="1"/>
  <c r="BE663" i="1"/>
  <c r="BV663" i="1" s="1"/>
  <c r="CF663" i="1" s="1"/>
  <c r="BD663" i="1"/>
  <c r="BC663" i="1"/>
  <c r="BB663" i="1"/>
  <c r="BA663" i="1"/>
  <c r="AZ663" i="1"/>
  <c r="BO663" i="1" s="1"/>
  <c r="BZ663" i="1" s="1"/>
  <c r="AY663" i="1"/>
  <c r="AX663" i="1" s="1"/>
  <c r="AW663" i="1"/>
  <c r="AV663" i="1"/>
  <c r="AI663" i="1"/>
  <c r="AJ663" i="1" s="1"/>
  <c r="W663" i="1"/>
  <c r="O663" i="1"/>
  <c r="L663" i="1"/>
  <c r="M663" i="1" s="1"/>
  <c r="F663" i="1"/>
  <c r="H663" i="1" s="1"/>
  <c r="I663" i="1" s="1"/>
  <c r="D663" i="1"/>
  <c r="GG662" i="1"/>
  <c r="GE662" i="1"/>
  <c r="GC662" i="1"/>
  <c r="FZ662" i="1"/>
  <c r="FV662" i="1"/>
  <c r="FR662" i="1"/>
  <c r="FK662" i="1"/>
  <c r="FD662" i="1"/>
  <c r="EW662" i="1"/>
  <c r="EQ662" i="1"/>
  <c r="EP662" i="1"/>
  <c r="EO662" i="1"/>
  <c r="EN662" i="1"/>
  <c r="EM662" i="1"/>
  <c r="EL662" i="1"/>
  <c r="EK662" i="1"/>
  <c r="EJ662" i="1"/>
  <c r="EI662" i="1"/>
  <c r="EH662" i="1"/>
  <c r="EG662" i="1"/>
  <c r="DS662" i="1"/>
  <c r="DR662" i="1"/>
  <c r="DQ662" i="1"/>
  <c r="DP662" i="1"/>
  <c r="DO662" i="1"/>
  <c r="DN662" i="1"/>
  <c r="DM662" i="1"/>
  <c r="DL662" i="1"/>
  <c r="DK662" i="1"/>
  <c r="DJ662" i="1"/>
  <c r="DI662" i="1"/>
  <c r="CM662" i="1"/>
  <c r="CW662" i="1" s="1"/>
  <c r="BL662" i="1"/>
  <c r="BN662" i="1" s="1"/>
  <c r="BI662" i="1"/>
  <c r="CU662" i="1" s="1"/>
  <c r="DE662" i="1" s="1"/>
  <c r="BH662" i="1"/>
  <c r="BY662" i="1" s="1"/>
  <c r="CI662" i="1" s="1"/>
  <c r="BG662" i="1"/>
  <c r="BF662" i="1"/>
  <c r="BV662" i="1" s="1"/>
  <c r="CF662" i="1" s="1"/>
  <c r="BE662" i="1"/>
  <c r="BD662" i="1"/>
  <c r="BC662" i="1"/>
  <c r="CP662" i="1" s="1"/>
  <c r="CZ662" i="1" s="1"/>
  <c r="BB662" i="1"/>
  <c r="BA662" i="1"/>
  <c r="BP662" i="1" s="1"/>
  <c r="AZ662" i="1"/>
  <c r="BQ662" i="1" s="1"/>
  <c r="CA662" i="1" s="1"/>
  <c r="AY662" i="1"/>
  <c r="AX662" i="1" s="1"/>
  <c r="AW662" i="1"/>
  <c r="AV662" i="1"/>
  <c r="AI662" i="1"/>
  <c r="AJ662" i="1" s="1"/>
  <c r="W662" i="1"/>
  <c r="O662" i="1"/>
  <c r="L662" i="1"/>
  <c r="M662" i="1" s="1"/>
  <c r="F662" i="1"/>
  <c r="H662" i="1" s="1"/>
  <c r="I662" i="1" s="1"/>
  <c r="D662" i="1"/>
  <c r="GG661" i="1"/>
  <c r="GE661" i="1"/>
  <c r="GC661" i="1"/>
  <c r="FZ661" i="1"/>
  <c r="FV661" i="1"/>
  <c r="FR661" i="1"/>
  <c r="FK661" i="1"/>
  <c r="FD661" i="1"/>
  <c r="EW661" i="1"/>
  <c r="EQ661" i="1"/>
  <c r="EP661" i="1"/>
  <c r="EO661" i="1"/>
  <c r="EN661" i="1"/>
  <c r="EM661" i="1"/>
  <c r="EL661" i="1"/>
  <c r="EK661" i="1"/>
  <c r="EJ661" i="1"/>
  <c r="EI661" i="1"/>
  <c r="EH661" i="1"/>
  <c r="EG661" i="1"/>
  <c r="DS661" i="1"/>
  <c r="DR661" i="1"/>
  <c r="DQ661" i="1"/>
  <c r="DP661" i="1"/>
  <c r="DO661" i="1"/>
  <c r="DN661" i="1"/>
  <c r="DM661" i="1"/>
  <c r="DL661" i="1"/>
  <c r="DK661" i="1"/>
  <c r="DJ661" i="1"/>
  <c r="DI661" i="1"/>
  <c r="CU661" i="1"/>
  <c r="DE661" i="1" s="1"/>
  <c r="CM661" i="1"/>
  <c r="CW661" i="1" s="1"/>
  <c r="BV661" i="1"/>
  <c r="CF661" i="1" s="1"/>
  <c r="BL661" i="1"/>
  <c r="BN661" i="1" s="1"/>
  <c r="BI661" i="1"/>
  <c r="BH661" i="1"/>
  <c r="BY661" i="1" s="1"/>
  <c r="CI661" i="1" s="1"/>
  <c r="BG661" i="1"/>
  <c r="BW661" i="1" s="1"/>
  <c r="CG661" i="1" s="1"/>
  <c r="BF661" i="1"/>
  <c r="BE661" i="1"/>
  <c r="BD661" i="1"/>
  <c r="BC661" i="1"/>
  <c r="BB661" i="1"/>
  <c r="BS661" i="1" s="1"/>
  <c r="CC661" i="1" s="1"/>
  <c r="BA661" i="1"/>
  <c r="AZ661" i="1"/>
  <c r="BQ661" i="1" s="1"/>
  <c r="CA661" i="1" s="1"/>
  <c r="AY661" i="1"/>
  <c r="AX661" i="1" s="1"/>
  <c r="AW661" i="1"/>
  <c r="AV661" i="1"/>
  <c r="AI661" i="1"/>
  <c r="AJ661" i="1" s="1"/>
  <c r="W661" i="1"/>
  <c r="O661" i="1"/>
  <c r="L661" i="1"/>
  <c r="M661" i="1" s="1"/>
  <c r="H661" i="1"/>
  <c r="I661" i="1" s="1"/>
  <c r="F661" i="1"/>
  <c r="D661" i="1"/>
  <c r="GG660" i="1"/>
  <c r="GE660" i="1"/>
  <c r="GC660" i="1"/>
  <c r="FZ660" i="1"/>
  <c r="FV660" i="1"/>
  <c r="FR660" i="1"/>
  <c r="FK660" i="1"/>
  <c r="FD660" i="1"/>
  <c r="EW660" i="1"/>
  <c r="EQ660" i="1"/>
  <c r="EP660" i="1"/>
  <c r="EO660" i="1"/>
  <c r="EN660" i="1"/>
  <c r="EM660" i="1"/>
  <c r="EL660" i="1"/>
  <c r="EK660" i="1"/>
  <c r="EJ660" i="1"/>
  <c r="EI660" i="1"/>
  <c r="EH660" i="1"/>
  <c r="EG660" i="1"/>
  <c r="DS660" i="1"/>
  <c r="DR660" i="1"/>
  <c r="DQ660" i="1"/>
  <c r="DP660" i="1"/>
  <c r="DO660" i="1"/>
  <c r="DN660" i="1"/>
  <c r="DM660" i="1"/>
  <c r="DL660" i="1"/>
  <c r="DK660" i="1"/>
  <c r="DJ660" i="1"/>
  <c r="DI660" i="1"/>
  <c r="CQ660" i="1"/>
  <c r="DA660" i="1" s="1"/>
  <c r="CN660" i="1"/>
  <c r="CX660" i="1" s="1"/>
  <c r="BL660" i="1"/>
  <c r="BN660" i="1" s="1"/>
  <c r="BI660" i="1"/>
  <c r="BH660" i="1"/>
  <c r="BG660" i="1"/>
  <c r="BF660" i="1"/>
  <c r="BE660" i="1"/>
  <c r="CR660" i="1" s="1"/>
  <c r="DB660" i="1" s="1"/>
  <c r="BD660" i="1"/>
  <c r="BC660" i="1"/>
  <c r="BB660" i="1"/>
  <c r="BS660" i="1" s="1"/>
  <c r="CC660" i="1" s="1"/>
  <c r="BA660" i="1"/>
  <c r="AZ660" i="1"/>
  <c r="AY660" i="1"/>
  <c r="AW660" i="1"/>
  <c r="AV660" i="1"/>
  <c r="AI660" i="1"/>
  <c r="AJ660" i="1" s="1"/>
  <c r="W660" i="1"/>
  <c r="R660" i="1"/>
  <c r="S660" i="1" s="1"/>
  <c r="O660" i="1"/>
  <c r="L660" i="1"/>
  <c r="M660" i="1" s="1"/>
  <c r="F660" i="1"/>
  <c r="H660" i="1" s="1"/>
  <c r="I660" i="1" s="1"/>
  <c r="D660" i="1"/>
  <c r="GG659" i="1"/>
  <c r="GE659" i="1"/>
  <c r="GC659" i="1"/>
  <c r="FZ659" i="1"/>
  <c r="FV659" i="1"/>
  <c r="FR659" i="1"/>
  <c r="FK659" i="1"/>
  <c r="FD659" i="1"/>
  <c r="EW659" i="1"/>
  <c r="EQ659" i="1"/>
  <c r="EP659" i="1"/>
  <c r="EO659" i="1"/>
  <c r="EN659" i="1"/>
  <c r="EM659" i="1"/>
  <c r="EL659" i="1"/>
  <c r="EK659" i="1"/>
  <c r="EJ659" i="1"/>
  <c r="EI659" i="1"/>
  <c r="EH659" i="1"/>
  <c r="EG659" i="1"/>
  <c r="ER659" i="1" s="1"/>
  <c r="DS659" i="1"/>
  <c r="DR659" i="1"/>
  <c r="DQ659" i="1"/>
  <c r="DP659" i="1"/>
  <c r="DO659" i="1"/>
  <c r="DN659" i="1"/>
  <c r="DM659" i="1"/>
  <c r="DL659" i="1"/>
  <c r="DK659" i="1"/>
  <c r="DJ659" i="1"/>
  <c r="DI659" i="1"/>
  <c r="BQ659" i="1"/>
  <c r="CA659" i="1" s="1"/>
  <c r="BL659" i="1"/>
  <c r="BN659" i="1" s="1"/>
  <c r="BI659" i="1"/>
  <c r="CU659" i="1" s="1"/>
  <c r="DE659" i="1" s="1"/>
  <c r="BH659" i="1"/>
  <c r="BG659" i="1"/>
  <c r="CT659" i="1" s="1"/>
  <c r="DD659" i="1" s="1"/>
  <c r="BF659" i="1"/>
  <c r="BV659" i="1" s="1"/>
  <c r="CF659" i="1" s="1"/>
  <c r="BE659" i="1"/>
  <c r="BD659" i="1"/>
  <c r="BU659" i="1" s="1"/>
  <c r="CE659" i="1" s="1"/>
  <c r="BC659" i="1"/>
  <c r="BB659" i="1"/>
  <c r="BA659" i="1"/>
  <c r="CM659" i="1" s="1"/>
  <c r="CW659" i="1" s="1"/>
  <c r="AZ659" i="1"/>
  <c r="AY659" i="1"/>
  <c r="CL659" i="1" s="1"/>
  <c r="CV659" i="1" s="1"/>
  <c r="AW659" i="1"/>
  <c r="AV659" i="1"/>
  <c r="AI659" i="1"/>
  <c r="AJ659" i="1" s="1"/>
  <c r="W659" i="1"/>
  <c r="O659" i="1"/>
  <c r="M659" i="1"/>
  <c r="L659" i="1"/>
  <c r="F659" i="1"/>
  <c r="H659" i="1" s="1"/>
  <c r="I659" i="1" s="1"/>
  <c r="D659" i="1"/>
  <c r="GG658" i="1"/>
  <c r="GE658" i="1"/>
  <c r="GC658" i="1"/>
  <c r="FZ658" i="1"/>
  <c r="FV658" i="1"/>
  <c r="FR658" i="1"/>
  <c r="FK658" i="1"/>
  <c r="FD658" i="1"/>
  <c r="EW658" i="1"/>
  <c r="EQ658" i="1"/>
  <c r="EP658" i="1"/>
  <c r="EO658" i="1"/>
  <c r="EN658" i="1"/>
  <c r="EM658" i="1"/>
  <c r="EL658" i="1"/>
  <c r="EK658" i="1"/>
  <c r="EJ658" i="1"/>
  <c r="EI658" i="1"/>
  <c r="EH658" i="1"/>
  <c r="EG658" i="1"/>
  <c r="DS658" i="1"/>
  <c r="DR658" i="1"/>
  <c r="DQ658" i="1"/>
  <c r="DP658" i="1"/>
  <c r="DO658" i="1"/>
  <c r="DN658" i="1"/>
  <c r="DM658" i="1"/>
  <c r="DL658" i="1"/>
  <c r="DK658" i="1"/>
  <c r="DJ658" i="1"/>
  <c r="DI658" i="1"/>
  <c r="DU658" i="1" s="1"/>
  <c r="CN658" i="1"/>
  <c r="CX658" i="1" s="1"/>
  <c r="BX658" i="1"/>
  <c r="CH658" i="1" s="1"/>
  <c r="BP658" i="1"/>
  <c r="BL658" i="1"/>
  <c r="BN658" i="1" s="1"/>
  <c r="BI658" i="1"/>
  <c r="BH658" i="1"/>
  <c r="CT658" i="1" s="1"/>
  <c r="DD658" i="1" s="1"/>
  <c r="BG658" i="1"/>
  <c r="CS658" i="1" s="1"/>
  <c r="DC658" i="1" s="1"/>
  <c r="BF658" i="1"/>
  <c r="BW658" i="1" s="1"/>
  <c r="CG658" i="1" s="1"/>
  <c r="BE658" i="1"/>
  <c r="BU658" i="1" s="1"/>
  <c r="CE658" i="1" s="1"/>
  <c r="BD658" i="1"/>
  <c r="BC658" i="1"/>
  <c r="BB658" i="1"/>
  <c r="BA658" i="1"/>
  <c r="AZ658" i="1"/>
  <c r="BO658" i="1" s="1"/>
  <c r="BZ658" i="1" s="1"/>
  <c r="AY658" i="1"/>
  <c r="AX658" i="1"/>
  <c r="AV658" i="1"/>
  <c r="AI658" i="1"/>
  <c r="AJ658" i="1" s="1"/>
  <c r="W658" i="1"/>
  <c r="O658" i="1"/>
  <c r="M658" i="1"/>
  <c r="L658" i="1"/>
  <c r="F658" i="1"/>
  <c r="H658" i="1" s="1"/>
  <c r="I658" i="1" s="1"/>
  <c r="D658" i="1"/>
  <c r="GG657" i="1"/>
  <c r="GE657" i="1"/>
  <c r="GC657" i="1"/>
  <c r="FZ657" i="1"/>
  <c r="FV657" i="1"/>
  <c r="FR657" i="1"/>
  <c r="FK657" i="1"/>
  <c r="FD657" i="1"/>
  <c r="EW657" i="1"/>
  <c r="EQ657" i="1"/>
  <c r="EP657" i="1"/>
  <c r="EO657" i="1"/>
  <c r="EN657" i="1"/>
  <c r="EM657" i="1"/>
  <c r="EL657" i="1"/>
  <c r="EK657" i="1"/>
  <c r="EJ657" i="1"/>
  <c r="EI657" i="1"/>
  <c r="EH657" i="1"/>
  <c r="EG657" i="1"/>
  <c r="DS657" i="1"/>
  <c r="DR657" i="1"/>
  <c r="DQ657" i="1"/>
  <c r="DP657" i="1"/>
  <c r="DO657" i="1"/>
  <c r="DN657" i="1"/>
  <c r="DM657" i="1"/>
  <c r="DL657" i="1"/>
  <c r="DK657" i="1"/>
  <c r="DJ657" i="1"/>
  <c r="DI657" i="1"/>
  <c r="DT657" i="1" s="1"/>
  <c r="BL657" i="1"/>
  <c r="BN657" i="1" s="1"/>
  <c r="BI657" i="1"/>
  <c r="BH657" i="1"/>
  <c r="BG657" i="1"/>
  <c r="CS657" i="1" s="1"/>
  <c r="DC657" i="1" s="1"/>
  <c r="BF657" i="1"/>
  <c r="BE657" i="1"/>
  <c r="BV657" i="1" s="1"/>
  <c r="CF657" i="1" s="1"/>
  <c r="BD657" i="1"/>
  <c r="BU657" i="1" s="1"/>
  <c r="CE657" i="1" s="1"/>
  <c r="BC657" i="1"/>
  <c r="BB657" i="1"/>
  <c r="BA657" i="1"/>
  <c r="AZ657" i="1"/>
  <c r="CL657" i="1" s="1"/>
  <c r="CV657" i="1" s="1"/>
  <c r="AY657" i="1"/>
  <c r="AX657" i="1" s="1"/>
  <c r="AW657" i="1"/>
  <c r="AV657" i="1"/>
  <c r="AI657" i="1"/>
  <c r="AJ657" i="1" s="1"/>
  <c r="W657" i="1"/>
  <c r="R657" i="1"/>
  <c r="S657" i="1" s="1"/>
  <c r="O657" i="1"/>
  <c r="L657" i="1"/>
  <c r="M657" i="1" s="1"/>
  <c r="F657" i="1"/>
  <c r="H657" i="1" s="1"/>
  <c r="I657" i="1" s="1"/>
  <c r="D657" i="1"/>
  <c r="GG656" i="1"/>
  <c r="GE656" i="1"/>
  <c r="GC656" i="1"/>
  <c r="FZ656" i="1"/>
  <c r="FV656" i="1"/>
  <c r="FR656" i="1"/>
  <c r="FK656" i="1"/>
  <c r="FD656" i="1"/>
  <c r="EW656" i="1"/>
  <c r="EQ656" i="1"/>
  <c r="EP656" i="1"/>
  <c r="EO656" i="1"/>
  <c r="EN656" i="1"/>
  <c r="EM656" i="1"/>
  <c r="EL656" i="1"/>
  <c r="EK656" i="1"/>
  <c r="EJ656" i="1"/>
  <c r="EI656" i="1"/>
  <c r="EH656" i="1"/>
  <c r="EG656" i="1"/>
  <c r="DS656" i="1"/>
  <c r="DR656" i="1"/>
  <c r="DQ656" i="1"/>
  <c r="DP656" i="1"/>
  <c r="DO656" i="1"/>
  <c r="DN656" i="1"/>
  <c r="DM656" i="1"/>
  <c r="DL656" i="1"/>
  <c r="DK656" i="1"/>
  <c r="DJ656" i="1"/>
  <c r="DI656" i="1"/>
  <c r="CQ656" i="1"/>
  <c r="DA656" i="1" s="1"/>
  <c r="BN656" i="1"/>
  <c r="BL656" i="1"/>
  <c r="BI656" i="1"/>
  <c r="BH656" i="1"/>
  <c r="BG656" i="1"/>
  <c r="BF656" i="1"/>
  <c r="BW656" i="1" s="1"/>
  <c r="CG656" i="1" s="1"/>
  <c r="BE656" i="1"/>
  <c r="BD656" i="1"/>
  <c r="BC656" i="1"/>
  <c r="BT656" i="1" s="1"/>
  <c r="CD656" i="1" s="1"/>
  <c r="BB656" i="1"/>
  <c r="BA656" i="1"/>
  <c r="BR656" i="1" s="1"/>
  <c r="CB656" i="1" s="1"/>
  <c r="AZ656" i="1"/>
  <c r="AY656" i="1"/>
  <c r="AX656" i="1" s="1"/>
  <c r="AW656" i="1"/>
  <c r="AV656" i="1"/>
  <c r="AI656" i="1"/>
  <c r="AJ656" i="1" s="1"/>
  <c r="W656" i="1"/>
  <c r="R656" i="1"/>
  <c r="S656" i="1" s="1"/>
  <c r="O656" i="1"/>
  <c r="M656" i="1"/>
  <c r="L656" i="1"/>
  <c r="F656" i="1"/>
  <c r="H656" i="1" s="1"/>
  <c r="I656" i="1" s="1"/>
  <c r="D656" i="1"/>
  <c r="GG655" i="1"/>
  <c r="GE655" i="1"/>
  <c r="GC655" i="1"/>
  <c r="FZ655" i="1"/>
  <c r="FV655" i="1"/>
  <c r="FR655" i="1"/>
  <c r="FK655" i="1"/>
  <c r="FD655" i="1"/>
  <c r="EW655" i="1"/>
  <c r="EQ655" i="1"/>
  <c r="EP655" i="1"/>
  <c r="EO655" i="1"/>
  <c r="EN655" i="1"/>
  <c r="EM655" i="1"/>
  <c r="EL655" i="1"/>
  <c r="EK655" i="1"/>
  <c r="EJ655" i="1"/>
  <c r="EI655" i="1"/>
  <c r="EH655" i="1"/>
  <c r="EG655" i="1"/>
  <c r="DS655" i="1"/>
  <c r="DR655" i="1"/>
  <c r="DQ655" i="1"/>
  <c r="DP655" i="1"/>
  <c r="DO655" i="1"/>
  <c r="DN655" i="1"/>
  <c r="DM655" i="1"/>
  <c r="DL655" i="1"/>
  <c r="DK655" i="1"/>
  <c r="DJ655" i="1"/>
  <c r="DI655" i="1"/>
  <c r="DU655" i="1" s="1"/>
  <c r="CN655" i="1"/>
  <c r="CX655" i="1" s="1"/>
  <c r="BX655" i="1"/>
  <c r="CH655" i="1" s="1"/>
  <c r="BP655" i="1"/>
  <c r="BL655" i="1"/>
  <c r="BN655" i="1" s="1"/>
  <c r="BI655" i="1"/>
  <c r="BH655" i="1"/>
  <c r="BY655" i="1" s="1"/>
  <c r="CI655" i="1" s="1"/>
  <c r="BG655" i="1"/>
  <c r="CS655" i="1" s="1"/>
  <c r="DC655" i="1" s="1"/>
  <c r="BF655" i="1"/>
  <c r="BW655" i="1" s="1"/>
  <c r="CG655" i="1" s="1"/>
  <c r="BE655" i="1"/>
  <c r="BD655" i="1"/>
  <c r="BC655" i="1"/>
  <c r="BB655" i="1"/>
  <c r="BA655" i="1"/>
  <c r="AZ655" i="1"/>
  <c r="BQ655" i="1" s="1"/>
  <c r="CA655" i="1" s="1"/>
  <c r="AY655" i="1"/>
  <c r="AX655" i="1"/>
  <c r="AW655" i="1"/>
  <c r="AV655" i="1"/>
  <c r="AI655" i="1"/>
  <c r="AJ655" i="1" s="1"/>
  <c r="W655" i="1"/>
  <c r="R655" i="1"/>
  <c r="S655" i="1" s="1"/>
  <c r="O655" i="1"/>
  <c r="L655" i="1"/>
  <c r="M655" i="1" s="1"/>
  <c r="F655" i="1"/>
  <c r="H655" i="1" s="1"/>
  <c r="I655" i="1" s="1"/>
  <c r="D655" i="1"/>
  <c r="GG654" i="1"/>
  <c r="GE654" i="1"/>
  <c r="GC654" i="1"/>
  <c r="FZ654" i="1"/>
  <c r="FV654" i="1"/>
  <c r="FR654" i="1"/>
  <c r="FK654" i="1"/>
  <c r="FD654" i="1"/>
  <c r="EW654" i="1"/>
  <c r="EQ654" i="1"/>
  <c r="EP654" i="1"/>
  <c r="EO654" i="1"/>
  <c r="EN654" i="1"/>
  <c r="EM654" i="1"/>
  <c r="EL654" i="1"/>
  <c r="EK654" i="1"/>
  <c r="EJ654" i="1"/>
  <c r="EI654" i="1"/>
  <c r="EH654" i="1"/>
  <c r="EG654" i="1"/>
  <c r="DS654" i="1"/>
  <c r="DR654" i="1"/>
  <c r="DQ654" i="1"/>
  <c r="DP654" i="1"/>
  <c r="DO654" i="1"/>
  <c r="DN654" i="1"/>
  <c r="DM654" i="1"/>
  <c r="DL654" i="1"/>
  <c r="DK654" i="1"/>
  <c r="DJ654" i="1"/>
  <c r="DI654" i="1"/>
  <c r="BY654" i="1"/>
  <c r="CI654" i="1" s="1"/>
  <c r="BQ654" i="1"/>
  <c r="CA654" i="1" s="1"/>
  <c r="BL654" i="1"/>
  <c r="BN654" i="1" s="1"/>
  <c r="BI654" i="1"/>
  <c r="BH654" i="1"/>
  <c r="BG654" i="1"/>
  <c r="BF654" i="1"/>
  <c r="BE654" i="1"/>
  <c r="BV654" i="1" s="1"/>
  <c r="CF654" i="1" s="1"/>
  <c r="BD654" i="1"/>
  <c r="BC654" i="1"/>
  <c r="BT654" i="1" s="1"/>
  <c r="CD654" i="1" s="1"/>
  <c r="BB654" i="1"/>
  <c r="BA654" i="1"/>
  <c r="AZ654" i="1"/>
  <c r="BO654" i="1" s="1"/>
  <c r="BZ654" i="1" s="1"/>
  <c r="AY654" i="1"/>
  <c r="AW654" i="1"/>
  <c r="AV654" i="1"/>
  <c r="AI654" i="1"/>
  <c r="AJ654" i="1" s="1"/>
  <c r="W654" i="1"/>
  <c r="R654" i="1"/>
  <c r="S654" i="1" s="1"/>
  <c r="O654" i="1"/>
  <c r="M654" i="1"/>
  <c r="L654" i="1"/>
  <c r="F654" i="1"/>
  <c r="H654" i="1" s="1"/>
  <c r="I654" i="1" s="1"/>
  <c r="D654" i="1"/>
  <c r="GG653" i="1"/>
  <c r="GE653" i="1"/>
  <c r="GC653" i="1"/>
  <c r="FZ653" i="1"/>
  <c r="FV653" i="1"/>
  <c r="FR653" i="1"/>
  <c r="FK653" i="1"/>
  <c r="FD653" i="1"/>
  <c r="EW653" i="1"/>
  <c r="EQ653" i="1"/>
  <c r="EP653" i="1"/>
  <c r="EO653" i="1"/>
  <c r="EN653" i="1"/>
  <c r="EM653" i="1"/>
  <c r="EL653" i="1"/>
  <c r="EK653" i="1"/>
  <c r="EJ653" i="1"/>
  <c r="EI653" i="1"/>
  <c r="EH653" i="1"/>
  <c r="EG653" i="1"/>
  <c r="DS653" i="1"/>
  <c r="DR653" i="1"/>
  <c r="DQ653" i="1"/>
  <c r="DP653" i="1"/>
  <c r="DO653" i="1"/>
  <c r="DN653" i="1"/>
  <c r="DM653" i="1"/>
  <c r="DL653" i="1"/>
  <c r="DK653" i="1"/>
  <c r="DJ653" i="1"/>
  <c r="DI653" i="1"/>
  <c r="CO653" i="1"/>
  <c r="CY653" i="1" s="1"/>
  <c r="BX653" i="1"/>
  <c r="CH653" i="1" s="1"/>
  <c r="BL653" i="1"/>
  <c r="BN653" i="1" s="1"/>
  <c r="BI653" i="1"/>
  <c r="BH653" i="1"/>
  <c r="CT653" i="1" s="1"/>
  <c r="DD653" i="1" s="1"/>
  <c r="BG653" i="1"/>
  <c r="BF653" i="1"/>
  <c r="CS653" i="1" s="1"/>
  <c r="DC653" i="1" s="1"/>
  <c r="BE653" i="1"/>
  <c r="CQ653" i="1" s="1"/>
  <c r="DA653" i="1" s="1"/>
  <c r="BD653" i="1"/>
  <c r="BC653" i="1"/>
  <c r="BB653" i="1"/>
  <c r="BA653" i="1"/>
  <c r="AZ653" i="1"/>
  <c r="CL653" i="1" s="1"/>
  <c r="CV653" i="1" s="1"/>
  <c r="AY653" i="1"/>
  <c r="AX653" i="1"/>
  <c r="AW653" i="1"/>
  <c r="AV653" i="1"/>
  <c r="AI653" i="1"/>
  <c r="AJ653" i="1" s="1"/>
  <c r="W653" i="1"/>
  <c r="O653" i="1"/>
  <c r="L653" i="1"/>
  <c r="M653" i="1" s="1"/>
  <c r="F653" i="1"/>
  <c r="H653" i="1" s="1"/>
  <c r="I653" i="1" s="1"/>
  <c r="D653" i="1"/>
  <c r="GG652" i="1"/>
  <c r="GE652" i="1"/>
  <c r="GC652" i="1"/>
  <c r="FZ652" i="1"/>
  <c r="FV652" i="1"/>
  <c r="FR652" i="1"/>
  <c r="FK652" i="1"/>
  <c r="FD652" i="1"/>
  <c r="EW652" i="1"/>
  <c r="EQ652" i="1"/>
  <c r="EP652" i="1"/>
  <c r="EO652" i="1"/>
  <c r="EN652" i="1"/>
  <c r="EM652" i="1"/>
  <c r="EL652" i="1"/>
  <c r="EK652" i="1"/>
  <c r="EJ652" i="1"/>
  <c r="EI652" i="1"/>
  <c r="EH652" i="1"/>
  <c r="EG652" i="1"/>
  <c r="DS652" i="1"/>
  <c r="DR652" i="1"/>
  <c r="DQ652" i="1"/>
  <c r="DP652" i="1"/>
  <c r="DO652" i="1"/>
  <c r="DN652" i="1"/>
  <c r="DM652" i="1"/>
  <c r="DL652" i="1"/>
  <c r="DK652" i="1"/>
  <c r="DJ652" i="1"/>
  <c r="DI652" i="1"/>
  <c r="CS652" i="1"/>
  <c r="DC652" i="1" s="1"/>
  <c r="BL652" i="1"/>
  <c r="BN652" i="1" s="1"/>
  <c r="BI652" i="1"/>
  <c r="BH652" i="1"/>
  <c r="BG652" i="1"/>
  <c r="BW652" i="1" s="1"/>
  <c r="CG652" i="1" s="1"/>
  <c r="BF652" i="1"/>
  <c r="BE652" i="1"/>
  <c r="CQ652" i="1" s="1"/>
  <c r="DA652" i="1" s="1"/>
  <c r="BD652" i="1"/>
  <c r="CP652" i="1" s="1"/>
  <c r="CZ652" i="1" s="1"/>
  <c r="BC652" i="1"/>
  <c r="BB652" i="1"/>
  <c r="BA652" i="1"/>
  <c r="BP652" i="1" s="1"/>
  <c r="AZ652" i="1"/>
  <c r="AY652" i="1"/>
  <c r="AX652" i="1" s="1"/>
  <c r="AW652" i="1"/>
  <c r="AV652" i="1"/>
  <c r="AI652" i="1"/>
  <c r="AJ652" i="1" s="1"/>
  <c r="W652" i="1"/>
  <c r="R652" i="1"/>
  <c r="S652" i="1" s="1"/>
  <c r="O652" i="1"/>
  <c r="L652" i="1"/>
  <c r="M652" i="1" s="1"/>
  <c r="F652" i="1"/>
  <c r="H652" i="1" s="1"/>
  <c r="I652" i="1" s="1"/>
  <c r="D652" i="1"/>
  <c r="GG651" i="1"/>
  <c r="GE651" i="1"/>
  <c r="GC651" i="1"/>
  <c r="FZ651" i="1"/>
  <c r="FV651" i="1"/>
  <c r="FR651" i="1"/>
  <c r="FK651" i="1"/>
  <c r="FD651" i="1"/>
  <c r="EW651" i="1"/>
  <c r="EQ651" i="1"/>
  <c r="EP651" i="1"/>
  <c r="EO651" i="1"/>
  <c r="EN651" i="1"/>
  <c r="EM651" i="1"/>
  <c r="EL651" i="1"/>
  <c r="EK651" i="1"/>
  <c r="EJ651" i="1"/>
  <c r="EI651" i="1"/>
  <c r="EH651" i="1"/>
  <c r="EG651" i="1"/>
  <c r="ER651" i="1" s="1"/>
  <c r="DS651" i="1"/>
  <c r="DR651" i="1"/>
  <c r="DQ651" i="1"/>
  <c r="DP651" i="1"/>
  <c r="DO651" i="1"/>
  <c r="DN651" i="1"/>
  <c r="DM651" i="1"/>
  <c r="DL651" i="1"/>
  <c r="DK651" i="1"/>
  <c r="DJ651" i="1"/>
  <c r="DI651" i="1"/>
  <c r="BS651" i="1"/>
  <c r="CC651" i="1" s="1"/>
  <c r="BL651" i="1"/>
  <c r="BN651" i="1" s="1"/>
  <c r="BI651" i="1"/>
  <c r="BH651" i="1"/>
  <c r="BG651" i="1"/>
  <c r="BW651" i="1" s="1"/>
  <c r="CG651" i="1" s="1"/>
  <c r="BF651" i="1"/>
  <c r="BE651" i="1"/>
  <c r="BD651" i="1"/>
  <c r="BU651" i="1" s="1"/>
  <c r="CE651" i="1" s="1"/>
  <c r="BC651" i="1"/>
  <c r="BB651" i="1"/>
  <c r="BA651" i="1"/>
  <c r="AZ651" i="1"/>
  <c r="AY651" i="1"/>
  <c r="AX651" i="1" s="1"/>
  <c r="AW651" i="1"/>
  <c r="AV651" i="1"/>
  <c r="AI651" i="1"/>
  <c r="AJ651" i="1" s="1"/>
  <c r="W651" i="1"/>
  <c r="R651" i="1"/>
  <c r="S651" i="1" s="1"/>
  <c r="O651" i="1"/>
  <c r="L651" i="1"/>
  <c r="M651" i="1" s="1"/>
  <c r="F651" i="1"/>
  <c r="H651" i="1" s="1"/>
  <c r="I651" i="1" s="1"/>
  <c r="D651" i="1"/>
  <c r="GG650" i="1"/>
  <c r="GE650" i="1"/>
  <c r="GC650" i="1"/>
  <c r="FZ650" i="1"/>
  <c r="FV650" i="1"/>
  <c r="FR650" i="1"/>
  <c r="FK650" i="1"/>
  <c r="FD650" i="1"/>
  <c r="EW650" i="1"/>
  <c r="EQ650" i="1"/>
  <c r="EP650" i="1"/>
  <c r="EO650" i="1"/>
  <c r="EN650" i="1"/>
  <c r="EM650" i="1"/>
  <c r="EL650" i="1"/>
  <c r="EK650" i="1"/>
  <c r="EJ650" i="1"/>
  <c r="EI650" i="1"/>
  <c r="EH650" i="1"/>
  <c r="EG650" i="1"/>
  <c r="DS650" i="1"/>
  <c r="DR650" i="1"/>
  <c r="DQ650" i="1"/>
  <c r="DP650" i="1"/>
  <c r="DO650" i="1"/>
  <c r="DN650" i="1"/>
  <c r="DM650" i="1"/>
  <c r="DL650" i="1"/>
  <c r="DK650" i="1"/>
  <c r="DJ650" i="1"/>
  <c r="DI650" i="1"/>
  <c r="BT650" i="1"/>
  <c r="CD650" i="1" s="1"/>
  <c r="BS650" i="1"/>
  <c r="CC650" i="1" s="1"/>
  <c r="BL650" i="1"/>
  <c r="BN650" i="1" s="1"/>
  <c r="BI650" i="1"/>
  <c r="BY650" i="1" s="1"/>
  <c r="CI650" i="1" s="1"/>
  <c r="BH650" i="1"/>
  <c r="BG650" i="1"/>
  <c r="BF650" i="1"/>
  <c r="BE650" i="1"/>
  <c r="BU650" i="1" s="1"/>
  <c r="CE650" i="1" s="1"/>
  <c r="BD650" i="1"/>
  <c r="BC650" i="1"/>
  <c r="BB650" i="1"/>
  <c r="BR650" i="1" s="1"/>
  <c r="CB650" i="1" s="1"/>
  <c r="BA650" i="1"/>
  <c r="AZ650" i="1"/>
  <c r="AY650" i="1"/>
  <c r="AX650" i="1" s="1"/>
  <c r="AW650" i="1"/>
  <c r="AV650" i="1"/>
  <c r="AI650" i="1"/>
  <c r="AJ650" i="1" s="1"/>
  <c r="W650" i="1"/>
  <c r="O650" i="1"/>
  <c r="H650" i="1"/>
  <c r="I650" i="1" s="1"/>
  <c r="F650" i="1"/>
  <c r="D650" i="1"/>
  <c r="GG649" i="1"/>
  <c r="GE649" i="1"/>
  <c r="GC649" i="1"/>
  <c r="FZ649" i="1"/>
  <c r="FV649" i="1"/>
  <c r="FR649" i="1"/>
  <c r="FK649" i="1"/>
  <c r="FD649" i="1"/>
  <c r="EW649" i="1"/>
  <c r="EQ649" i="1"/>
  <c r="EP649" i="1"/>
  <c r="EO649" i="1"/>
  <c r="EN649" i="1"/>
  <c r="EM649" i="1"/>
  <c r="EL649" i="1"/>
  <c r="EK649" i="1"/>
  <c r="EJ649" i="1"/>
  <c r="EI649" i="1"/>
  <c r="EH649" i="1"/>
  <c r="EG649" i="1"/>
  <c r="DS649" i="1"/>
  <c r="DR649" i="1"/>
  <c r="DQ649" i="1"/>
  <c r="DP649" i="1"/>
  <c r="DO649" i="1"/>
  <c r="DN649" i="1"/>
  <c r="DM649" i="1"/>
  <c r="DL649" i="1"/>
  <c r="DK649" i="1"/>
  <c r="DJ649" i="1"/>
  <c r="DI649" i="1"/>
  <c r="DB649" i="1"/>
  <c r="CN649" i="1"/>
  <c r="CX649" i="1" s="1"/>
  <c r="BR649" i="1"/>
  <c r="CB649" i="1" s="1"/>
  <c r="BN649" i="1"/>
  <c r="BL649" i="1"/>
  <c r="BI649" i="1"/>
  <c r="BH649" i="1"/>
  <c r="CU649" i="1" s="1"/>
  <c r="DE649" i="1" s="1"/>
  <c r="BG649" i="1"/>
  <c r="BF649" i="1"/>
  <c r="CR649" i="1" s="1"/>
  <c r="BE649" i="1"/>
  <c r="BU649" i="1" s="1"/>
  <c r="CE649" i="1" s="1"/>
  <c r="BD649" i="1"/>
  <c r="BC649" i="1"/>
  <c r="BB649" i="1"/>
  <c r="BA649" i="1"/>
  <c r="BQ649" i="1" s="1"/>
  <c r="CA649" i="1" s="1"/>
  <c r="AZ649" i="1"/>
  <c r="BO649" i="1" s="1"/>
  <c r="BZ649" i="1" s="1"/>
  <c r="AY649" i="1"/>
  <c r="AW649" i="1"/>
  <c r="AV649" i="1"/>
  <c r="AI649" i="1"/>
  <c r="AJ649" i="1" s="1"/>
  <c r="W649" i="1"/>
  <c r="O649" i="1"/>
  <c r="M649" i="1"/>
  <c r="L649" i="1"/>
  <c r="F649" i="1"/>
  <c r="H649" i="1" s="1"/>
  <c r="I649" i="1" s="1"/>
  <c r="D649" i="1"/>
  <c r="GG648" i="1"/>
  <c r="GE648" i="1"/>
  <c r="GC648" i="1"/>
  <c r="FZ648" i="1"/>
  <c r="FV648" i="1"/>
  <c r="FR648" i="1"/>
  <c r="FK648" i="1"/>
  <c r="FD648" i="1"/>
  <c r="EW648" i="1"/>
  <c r="EQ648" i="1"/>
  <c r="EP648" i="1"/>
  <c r="EO648" i="1"/>
  <c r="EN648" i="1"/>
  <c r="EM648" i="1"/>
  <c r="EL648" i="1"/>
  <c r="EK648" i="1"/>
  <c r="EJ648" i="1"/>
  <c r="EI648" i="1"/>
  <c r="EH648" i="1"/>
  <c r="EG648" i="1"/>
  <c r="DS648" i="1"/>
  <c r="DR648" i="1"/>
  <c r="DQ648" i="1"/>
  <c r="DP648" i="1"/>
  <c r="DO648" i="1"/>
  <c r="DN648" i="1"/>
  <c r="DM648" i="1"/>
  <c r="DL648" i="1"/>
  <c r="DK648" i="1"/>
  <c r="DJ648" i="1"/>
  <c r="DI648" i="1"/>
  <c r="CS648" i="1"/>
  <c r="DC648" i="1" s="1"/>
  <c r="BP648" i="1"/>
  <c r="BN648" i="1"/>
  <c r="BL648" i="1"/>
  <c r="BI648" i="1"/>
  <c r="CU648" i="1" s="1"/>
  <c r="DE648" i="1" s="1"/>
  <c r="BH648" i="1"/>
  <c r="CT648" i="1" s="1"/>
  <c r="DD648" i="1" s="1"/>
  <c r="BG648" i="1"/>
  <c r="BW648" i="1" s="1"/>
  <c r="CG648" i="1" s="1"/>
  <c r="BF648" i="1"/>
  <c r="BE648" i="1"/>
  <c r="CR648" i="1" s="1"/>
  <c r="DB648" i="1" s="1"/>
  <c r="BD648" i="1"/>
  <c r="BC648" i="1"/>
  <c r="BB648" i="1"/>
  <c r="BR648" i="1" s="1"/>
  <c r="CB648" i="1" s="1"/>
  <c r="BA648" i="1"/>
  <c r="AZ648" i="1"/>
  <c r="AY648" i="1"/>
  <c r="AX648" i="1" s="1"/>
  <c r="AW648" i="1"/>
  <c r="AV648" i="1"/>
  <c r="AI648" i="1"/>
  <c r="AJ648" i="1" s="1"/>
  <c r="W648" i="1"/>
  <c r="R648" i="1"/>
  <c r="S648" i="1" s="1"/>
  <c r="O648" i="1"/>
  <c r="L648" i="1"/>
  <c r="M648" i="1" s="1"/>
  <c r="H648" i="1"/>
  <c r="I648" i="1" s="1"/>
  <c r="F648" i="1"/>
  <c r="D648" i="1"/>
  <c r="GG647" i="1"/>
  <c r="GE647" i="1"/>
  <c r="GC647" i="1"/>
  <c r="FZ647" i="1"/>
  <c r="FV647" i="1"/>
  <c r="FR647" i="1"/>
  <c r="FK647" i="1"/>
  <c r="FD647" i="1"/>
  <c r="EW647" i="1"/>
  <c r="EQ647" i="1"/>
  <c r="EP647" i="1"/>
  <c r="EO647" i="1"/>
  <c r="EN647" i="1"/>
  <c r="EM647" i="1"/>
  <c r="EL647" i="1"/>
  <c r="EK647" i="1"/>
  <c r="EJ647" i="1"/>
  <c r="EI647" i="1"/>
  <c r="EH647" i="1"/>
  <c r="EG647" i="1"/>
  <c r="DS647" i="1"/>
  <c r="DR647" i="1"/>
  <c r="DQ647" i="1"/>
  <c r="DP647" i="1"/>
  <c r="DO647" i="1"/>
  <c r="DN647" i="1"/>
  <c r="DM647" i="1"/>
  <c r="DL647" i="1"/>
  <c r="DK647" i="1"/>
  <c r="DJ647" i="1"/>
  <c r="DI647" i="1"/>
  <c r="BP647" i="1"/>
  <c r="BO647" i="1"/>
  <c r="BZ647" i="1" s="1"/>
  <c r="BL647" i="1"/>
  <c r="BN647" i="1" s="1"/>
  <c r="BI647" i="1"/>
  <c r="BH647" i="1"/>
  <c r="BG647" i="1"/>
  <c r="CT647" i="1" s="1"/>
  <c r="DD647" i="1" s="1"/>
  <c r="BF647" i="1"/>
  <c r="BE647" i="1"/>
  <c r="BD647" i="1"/>
  <c r="BC647" i="1"/>
  <c r="BB647" i="1"/>
  <c r="CN647" i="1" s="1"/>
  <c r="CX647" i="1" s="1"/>
  <c r="BA647" i="1"/>
  <c r="AZ647" i="1"/>
  <c r="CL647" i="1" s="1"/>
  <c r="CV647" i="1" s="1"/>
  <c r="AY647" i="1"/>
  <c r="AX647" i="1" s="1"/>
  <c r="AW647" i="1"/>
  <c r="AV647" i="1"/>
  <c r="AI647" i="1"/>
  <c r="AJ647" i="1" s="1"/>
  <c r="W647" i="1"/>
  <c r="R647" i="1"/>
  <c r="S647" i="1" s="1"/>
  <c r="O647" i="1"/>
  <c r="M647" i="1"/>
  <c r="L647" i="1"/>
  <c r="F647" i="1"/>
  <c r="H647" i="1" s="1"/>
  <c r="I647" i="1" s="1"/>
  <c r="D647" i="1"/>
  <c r="GG646" i="1"/>
  <c r="GE646" i="1"/>
  <c r="GC646" i="1"/>
  <c r="FZ646" i="1"/>
  <c r="FV646" i="1"/>
  <c r="FR646" i="1"/>
  <c r="FK646" i="1"/>
  <c r="FD646" i="1"/>
  <c r="EW646" i="1"/>
  <c r="EQ646" i="1"/>
  <c r="EP646" i="1"/>
  <c r="EO646" i="1"/>
  <c r="EN646" i="1"/>
  <c r="EM646" i="1"/>
  <c r="EL646" i="1"/>
  <c r="EK646" i="1"/>
  <c r="EJ646" i="1"/>
  <c r="EI646" i="1"/>
  <c r="EH646" i="1"/>
  <c r="EG646" i="1"/>
  <c r="DS646" i="1"/>
  <c r="DR646" i="1"/>
  <c r="DQ646" i="1"/>
  <c r="DP646" i="1"/>
  <c r="DO646" i="1"/>
  <c r="DN646" i="1"/>
  <c r="DM646" i="1"/>
  <c r="DL646" i="1"/>
  <c r="DK646" i="1"/>
  <c r="DJ646" i="1"/>
  <c r="DI646" i="1"/>
  <c r="CU646" i="1"/>
  <c r="DE646" i="1" s="1"/>
  <c r="BY646" i="1"/>
  <c r="CI646" i="1" s="1"/>
  <c r="BX646" i="1"/>
  <c r="CH646" i="1" s="1"/>
  <c r="BQ646" i="1"/>
  <c r="CA646" i="1" s="1"/>
  <c r="BL646" i="1"/>
  <c r="BN646" i="1" s="1"/>
  <c r="BI646" i="1"/>
  <c r="BH646" i="1"/>
  <c r="BG646" i="1"/>
  <c r="BF646" i="1"/>
  <c r="BE646" i="1"/>
  <c r="CQ646" i="1" s="1"/>
  <c r="DA646" i="1" s="1"/>
  <c r="BD646" i="1"/>
  <c r="BC646" i="1"/>
  <c r="BB646" i="1"/>
  <c r="CN646" i="1" s="1"/>
  <c r="CX646" i="1" s="1"/>
  <c r="BA646" i="1"/>
  <c r="AZ646" i="1"/>
  <c r="AY646" i="1"/>
  <c r="AW646" i="1"/>
  <c r="AV646" i="1"/>
  <c r="AI646" i="1"/>
  <c r="AJ646" i="1" s="1"/>
  <c r="W646" i="1"/>
  <c r="R646" i="1"/>
  <c r="S646" i="1" s="1"/>
  <c r="O646" i="1"/>
  <c r="L646" i="1"/>
  <c r="M646" i="1" s="1"/>
  <c r="F646" i="1"/>
  <c r="H646" i="1" s="1"/>
  <c r="I646" i="1" s="1"/>
  <c r="D646" i="1"/>
  <c r="GG645" i="1"/>
  <c r="GE645" i="1"/>
  <c r="GC645" i="1"/>
  <c r="FZ645" i="1"/>
  <c r="FV645" i="1"/>
  <c r="FR645" i="1"/>
  <c r="FK645" i="1"/>
  <c r="FD645" i="1"/>
  <c r="EW645" i="1"/>
  <c r="EQ645" i="1"/>
  <c r="EP645" i="1"/>
  <c r="EO645" i="1"/>
  <c r="EN645" i="1"/>
  <c r="EM645" i="1"/>
  <c r="EL645" i="1"/>
  <c r="EK645" i="1"/>
  <c r="EJ645" i="1"/>
  <c r="EI645" i="1"/>
  <c r="EH645" i="1"/>
  <c r="EG645" i="1"/>
  <c r="DS645" i="1"/>
  <c r="DR645" i="1"/>
  <c r="DQ645" i="1"/>
  <c r="DP645" i="1"/>
  <c r="DO645" i="1"/>
  <c r="DN645" i="1"/>
  <c r="DM645" i="1"/>
  <c r="DL645" i="1"/>
  <c r="DK645" i="1"/>
  <c r="DJ645" i="1"/>
  <c r="DI645" i="1"/>
  <c r="BY645" i="1"/>
  <c r="CI645" i="1" s="1"/>
  <c r="BX645" i="1"/>
  <c r="CH645" i="1" s="1"/>
  <c r="BL645" i="1"/>
  <c r="BN645" i="1" s="1"/>
  <c r="BI645" i="1"/>
  <c r="BH645" i="1"/>
  <c r="BG645" i="1"/>
  <c r="BF645" i="1"/>
  <c r="BE645" i="1"/>
  <c r="BU645" i="1" s="1"/>
  <c r="CE645" i="1" s="1"/>
  <c r="BD645" i="1"/>
  <c r="BC645" i="1"/>
  <c r="CO645" i="1" s="1"/>
  <c r="CY645" i="1" s="1"/>
  <c r="BB645" i="1"/>
  <c r="BA645" i="1"/>
  <c r="BQ645" i="1" s="1"/>
  <c r="CA645" i="1" s="1"/>
  <c r="AZ645" i="1"/>
  <c r="AY645" i="1"/>
  <c r="AX645" i="1"/>
  <c r="AW645" i="1"/>
  <c r="AV645" i="1"/>
  <c r="AI645" i="1"/>
  <c r="AJ645" i="1" s="1"/>
  <c r="W645" i="1"/>
  <c r="S645" i="1"/>
  <c r="R645" i="1"/>
  <c r="O645" i="1"/>
  <c r="M645" i="1"/>
  <c r="L645" i="1"/>
  <c r="F645" i="1"/>
  <c r="H645" i="1" s="1"/>
  <c r="I645" i="1" s="1"/>
  <c r="D645" i="1"/>
  <c r="GG644" i="1"/>
  <c r="GE644" i="1"/>
  <c r="GC644" i="1"/>
  <c r="FZ644" i="1"/>
  <c r="FV644" i="1"/>
  <c r="FR644" i="1"/>
  <c r="FK644" i="1"/>
  <c r="FD644" i="1"/>
  <c r="EW644" i="1"/>
  <c r="EQ644" i="1"/>
  <c r="EP644" i="1"/>
  <c r="EO644" i="1"/>
  <c r="EN644" i="1"/>
  <c r="EM644" i="1"/>
  <c r="EL644" i="1"/>
  <c r="EK644" i="1"/>
  <c r="EJ644" i="1"/>
  <c r="EI644" i="1"/>
  <c r="EH644" i="1"/>
  <c r="EG644" i="1"/>
  <c r="DS644" i="1"/>
  <c r="DR644" i="1"/>
  <c r="DQ644" i="1"/>
  <c r="DP644" i="1"/>
  <c r="DO644" i="1"/>
  <c r="DN644" i="1"/>
  <c r="DM644" i="1"/>
  <c r="DL644" i="1"/>
  <c r="DK644" i="1"/>
  <c r="DJ644" i="1"/>
  <c r="DI644" i="1"/>
  <c r="BL644" i="1"/>
  <c r="BN644" i="1" s="1"/>
  <c r="BI644" i="1"/>
  <c r="BH644" i="1"/>
  <c r="CT644" i="1" s="1"/>
  <c r="DD644" i="1" s="1"/>
  <c r="BG644" i="1"/>
  <c r="BX644" i="1" s="1"/>
  <c r="CH644" i="1" s="1"/>
  <c r="BF644" i="1"/>
  <c r="BE644" i="1"/>
  <c r="CR644" i="1" s="1"/>
  <c r="DB644" i="1" s="1"/>
  <c r="BD644" i="1"/>
  <c r="BC644" i="1"/>
  <c r="BB644" i="1"/>
  <c r="BR644" i="1" s="1"/>
  <c r="CB644" i="1" s="1"/>
  <c r="BA644" i="1"/>
  <c r="AZ644" i="1"/>
  <c r="AY644" i="1"/>
  <c r="AX644" i="1" s="1"/>
  <c r="AW644" i="1"/>
  <c r="AV644" i="1"/>
  <c r="AJ644" i="1"/>
  <c r="AI644" i="1"/>
  <c r="W644" i="1"/>
  <c r="R644" i="1"/>
  <c r="S644" i="1" s="1"/>
  <c r="O644" i="1"/>
  <c r="M644" i="1"/>
  <c r="L644" i="1"/>
  <c r="I644" i="1"/>
  <c r="H644" i="1"/>
  <c r="F644" i="1"/>
  <c r="D644" i="1"/>
  <c r="GG643" i="1"/>
  <c r="GE643" i="1"/>
  <c r="GC643" i="1"/>
  <c r="FZ643" i="1"/>
  <c r="FV643" i="1"/>
  <c r="FR643" i="1"/>
  <c r="FK643" i="1"/>
  <c r="FD643" i="1"/>
  <c r="EW643" i="1"/>
  <c r="EQ643" i="1"/>
  <c r="EP643" i="1"/>
  <c r="EO643" i="1"/>
  <c r="EN643" i="1"/>
  <c r="EM643" i="1"/>
  <c r="EL643" i="1"/>
  <c r="EK643" i="1"/>
  <c r="EJ643" i="1"/>
  <c r="EI643" i="1"/>
  <c r="EH643" i="1"/>
  <c r="EG643" i="1"/>
  <c r="DS643" i="1"/>
  <c r="DR643" i="1"/>
  <c r="DQ643" i="1"/>
  <c r="DP643" i="1"/>
  <c r="DO643" i="1"/>
  <c r="DN643" i="1"/>
  <c r="DM643" i="1"/>
  <c r="DL643" i="1"/>
  <c r="DK643" i="1"/>
  <c r="DJ643" i="1"/>
  <c r="DI643" i="1"/>
  <c r="BN643" i="1"/>
  <c r="BL643" i="1"/>
  <c r="BI643" i="1"/>
  <c r="BH643" i="1"/>
  <c r="BX643" i="1" s="1"/>
  <c r="CH643" i="1" s="1"/>
  <c r="BG643" i="1"/>
  <c r="BF643" i="1"/>
  <c r="CR643" i="1" s="1"/>
  <c r="DB643" i="1" s="1"/>
  <c r="BE643" i="1"/>
  <c r="BD643" i="1"/>
  <c r="BC643" i="1"/>
  <c r="BB643" i="1"/>
  <c r="BA643" i="1"/>
  <c r="AZ643" i="1"/>
  <c r="BO643" i="1" s="1"/>
  <c r="BZ643" i="1" s="1"/>
  <c r="AY643" i="1"/>
  <c r="AX643" i="1" s="1"/>
  <c r="AW643" i="1"/>
  <c r="AV643" i="1"/>
  <c r="AI643" i="1"/>
  <c r="AJ643" i="1" s="1"/>
  <c r="W643" i="1"/>
  <c r="R643" i="1"/>
  <c r="S643" i="1" s="1"/>
  <c r="O643" i="1"/>
  <c r="M643" i="1"/>
  <c r="L643" i="1"/>
  <c r="F643" i="1"/>
  <c r="H643" i="1" s="1"/>
  <c r="I643" i="1" s="1"/>
  <c r="D643" i="1"/>
  <c r="GG642" i="1"/>
  <c r="GE642" i="1"/>
  <c r="GC642" i="1"/>
  <c r="FZ642" i="1"/>
  <c r="FV642" i="1"/>
  <c r="FR642" i="1"/>
  <c r="FK642" i="1"/>
  <c r="FD642" i="1"/>
  <c r="EW642" i="1"/>
  <c r="EQ642" i="1"/>
  <c r="EP642" i="1"/>
  <c r="EO642" i="1"/>
  <c r="EN642" i="1"/>
  <c r="EM642" i="1"/>
  <c r="EL642" i="1"/>
  <c r="EK642" i="1"/>
  <c r="EJ642" i="1"/>
  <c r="EI642" i="1"/>
  <c r="EH642" i="1"/>
  <c r="EG642" i="1"/>
  <c r="DS642" i="1"/>
  <c r="DR642" i="1"/>
  <c r="DQ642" i="1"/>
  <c r="DP642" i="1"/>
  <c r="DO642" i="1"/>
  <c r="DN642" i="1"/>
  <c r="DM642" i="1"/>
  <c r="DL642" i="1"/>
  <c r="DK642" i="1"/>
  <c r="DJ642" i="1"/>
  <c r="DI642" i="1"/>
  <c r="CM642" i="1"/>
  <c r="CW642" i="1" s="1"/>
  <c r="BP642" i="1"/>
  <c r="BN642" i="1"/>
  <c r="BL642" i="1"/>
  <c r="BI642" i="1"/>
  <c r="BH642" i="1"/>
  <c r="BX642" i="1" s="1"/>
  <c r="CH642" i="1" s="1"/>
  <c r="BG642" i="1"/>
  <c r="BF642" i="1"/>
  <c r="BW642" i="1" s="1"/>
  <c r="CG642" i="1" s="1"/>
  <c r="BE642" i="1"/>
  <c r="BD642" i="1"/>
  <c r="BC642" i="1"/>
  <c r="BS642" i="1" s="1"/>
  <c r="CC642" i="1" s="1"/>
  <c r="BB642" i="1"/>
  <c r="CN642" i="1" s="1"/>
  <c r="CX642" i="1" s="1"/>
  <c r="BA642" i="1"/>
  <c r="AZ642" i="1"/>
  <c r="BO642" i="1" s="1"/>
  <c r="BZ642" i="1" s="1"/>
  <c r="AY642" i="1"/>
  <c r="AW642" i="1"/>
  <c r="AV642" i="1"/>
  <c r="AI642" i="1"/>
  <c r="AJ642" i="1" s="1"/>
  <c r="W642" i="1"/>
  <c r="O642" i="1"/>
  <c r="M642" i="1"/>
  <c r="L642" i="1"/>
  <c r="H642" i="1"/>
  <c r="I642" i="1" s="1"/>
  <c r="F642" i="1"/>
  <c r="D642" i="1"/>
  <c r="GG641" i="1"/>
  <c r="GE641" i="1"/>
  <c r="GC641" i="1"/>
  <c r="FZ641" i="1"/>
  <c r="FV641" i="1"/>
  <c r="FR641" i="1"/>
  <c r="FK641" i="1"/>
  <c r="FD641" i="1"/>
  <c r="EW641" i="1"/>
  <c r="EQ641" i="1"/>
  <c r="EP641" i="1"/>
  <c r="EO641" i="1"/>
  <c r="EN641" i="1"/>
  <c r="EM641" i="1"/>
  <c r="EL641" i="1"/>
  <c r="EK641" i="1"/>
  <c r="EJ641" i="1"/>
  <c r="EI641" i="1"/>
  <c r="EH641" i="1"/>
  <c r="EG641" i="1"/>
  <c r="DS641" i="1"/>
  <c r="DR641" i="1"/>
  <c r="DQ641" i="1"/>
  <c r="DP641" i="1"/>
  <c r="DO641" i="1"/>
  <c r="DN641" i="1"/>
  <c r="DM641" i="1"/>
  <c r="DL641" i="1"/>
  <c r="DK641" i="1"/>
  <c r="DJ641" i="1"/>
  <c r="DI641" i="1"/>
  <c r="BL641" i="1"/>
  <c r="BN641" i="1" s="1"/>
  <c r="BI641" i="1"/>
  <c r="BH641" i="1"/>
  <c r="BG641" i="1"/>
  <c r="BF641" i="1"/>
  <c r="BE641" i="1"/>
  <c r="BD641" i="1"/>
  <c r="CP641" i="1" s="1"/>
  <c r="CZ641" i="1" s="1"/>
  <c r="BC641" i="1"/>
  <c r="BB641" i="1"/>
  <c r="CO641" i="1" s="1"/>
  <c r="CY641" i="1" s="1"/>
  <c r="BA641" i="1"/>
  <c r="CN641" i="1" s="1"/>
  <c r="CX641" i="1" s="1"/>
  <c r="AZ641" i="1"/>
  <c r="AY641" i="1"/>
  <c r="AW641" i="1"/>
  <c r="AV641" i="1"/>
  <c r="AJ641" i="1"/>
  <c r="AI641" i="1"/>
  <c r="W641" i="1"/>
  <c r="O641" i="1"/>
  <c r="H641" i="1"/>
  <c r="I641" i="1" s="1"/>
  <c r="F641" i="1"/>
  <c r="D641" i="1"/>
  <c r="GG640" i="1"/>
  <c r="GE640" i="1"/>
  <c r="GC640" i="1"/>
  <c r="FZ640" i="1"/>
  <c r="FV640" i="1"/>
  <c r="FR640" i="1"/>
  <c r="FK640" i="1"/>
  <c r="FD640" i="1"/>
  <c r="EW640" i="1"/>
  <c r="EQ640" i="1"/>
  <c r="EP640" i="1"/>
  <c r="EO640" i="1"/>
  <c r="EN640" i="1"/>
  <c r="EM640" i="1"/>
  <c r="EL640" i="1"/>
  <c r="EK640" i="1"/>
  <c r="EJ640" i="1"/>
  <c r="EI640" i="1"/>
  <c r="EH640" i="1"/>
  <c r="EG640" i="1"/>
  <c r="DS640" i="1"/>
  <c r="DR640" i="1"/>
  <c r="DQ640" i="1"/>
  <c r="DP640" i="1"/>
  <c r="DO640" i="1"/>
  <c r="DN640" i="1"/>
  <c r="DM640" i="1"/>
  <c r="DL640" i="1"/>
  <c r="DK640" i="1"/>
  <c r="DJ640" i="1"/>
  <c r="DI640" i="1"/>
  <c r="BY640" i="1"/>
  <c r="CI640" i="1" s="1"/>
  <c r="BQ640" i="1"/>
  <c r="CA640" i="1" s="1"/>
  <c r="BL640" i="1"/>
  <c r="BN640" i="1" s="1"/>
  <c r="BI640" i="1"/>
  <c r="CU640" i="1" s="1"/>
  <c r="DE640" i="1" s="1"/>
  <c r="BH640" i="1"/>
  <c r="BG640" i="1"/>
  <c r="BF640" i="1"/>
  <c r="BV640" i="1" s="1"/>
  <c r="CF640" i="1" s="1"/>
  <c r="BE640" i="1"/>
  <c r="BD640" i="1"/>
  <c r="CP640" i="1" s="1"/>
  <c r="CZ640" i="1" s="1"/>
  <c r="BC640" i="1"/>
  <c r="BB640" i="1"/>
  <c r="BR640" i="1" s="1"/>
  <c r="CB640" i="1" s="1"/>
  <c r="BA640" i="1"/>
  <c r="AZ640" i="1"/>
  <c r="AY640" i="1"/>
  <c r="AV640" i="1"/>
  <c r="AI640" i="1"/>
  <c r="AJ640" i="1" s="1"/>
  <c r="W640" i="1"/>
  <c r="R640" i="1"/>
  <c r="S640" i="1" s="1"/>
  <c r="O640" i="1"/>
  <c r="M640" i="1"/>
  <c r="L640" i="1"/>
  <c r="F640" i="1"/>
  <c r="H640" i="1" s="1"/>
  <c r="I640" i="1" s="1"/>
  <c r="D640" i="1"/>
  <c r="GG639" i="1"/>
  <c r="GE639" i="1"/>
  <c r="GC639" i="1"/>
  <c r="FZ639" i="1"/>
  <c r="FV639" i="1"/>
  <c r="FR639" i="1"/>
  <c r="FK639" i="1"/>
  <c r="FD639" i="1"/>
  <c r="EW639" i="1"/>
  <c r="EQ639" i="1"/>
  <c r="EP639" i="1"/>
  <c r="EO639" i="1"/>
  <c r="EN639" i="1"/>
  <c r="EM639" i="1"/>
  <c r="EL639" i="1"/>
  <c r="EK639" i="1"/>
  <c r="EJ639" i="1"/>
  <c r="EI639" i="1"/>
  <c r="EH639" i="1"/>
  <c r="EG639" i="1"/>
  <c r="DS639" i="1"/>
  <c r="DR639" i="1"/>
  <c r="DQ639" i="1"/>
  <c r="DP639" i="1"/>
  <c r="DO639" i="1"/>
  <c r="DN639" i="1"/>
  <c r="DM639" i="1"/>
  <c r="DL639" i="1"/>
  <c r="DK639" i="1"/>
  <c r="DJ639" i="1"/>
  <c r="DI639" i="1"/>
  <c r="BT639" i="1"/>
  <c r="CD639" i="1" s="1"/>
  <c r="BN639" i="1"/>
  <c r="BL639" i="1"/>
  <c r="BI639" i="1"/>
  <c r="BH639" i="1"/>
  <c r="BX639" i="1" s="1"/>
  <c r="CH639" i="1" s="1"/>
  <c r="BG639" i="1"/>
  <c r="BW639" i="1" s="1"/>
  <c r="CG639" i="1" s="1"/>
  <c r="BF639" i="1"/>
  <c r="BE639" i="1"/>
  <c r="BV639" i="1" s="1"/>
  <c r="CF639" i="1" s="1"/>
  <c r="BD639" i="1"/>
  <c r="BC639" i="1"/>
  <c r="CP639" i="1" s="1"/>
  <c r="CZ639" i="1" s="1"/>
  <c r="BB639" i="1"/>
  <c r="BA639" i="1"/>
  <c r="AZ639" i="1"/>
  <c r="BO639" i="1" s="1"/>
  <c r="BZ639" i="1" s="1"/>
  <c r="AY639" i="1"/>
  <c r="AX639" i="1" s="1"/>
  <c r="AV639" i="1"/>
  <c r="AI639" i="1"/>
  <c r="AJ639" i="1" s="1"/>
  <c r="W639" i="1"/>
  <c r="S639" i="1"/>
  <c r="R639" i="1"/>
  <c r="O639" i="1"/>
  <c r="L639" i="1"/>
  <c r="M639" i="1" s="1"/>
  <c r="H639" i="1"/>
  <c r="I639" i="1" s="1"/>
  <c r="F639" i="1"/>
  <c r="D639" i="1"/>
  <c r="GG638" i="1"/>
  <c r="GE638" i="1"/>
  <c r="GC638" i="1"/>
  <c r="FZ638" i="1"/>
  <c r="FV638" i="1"/>
  <c r="FR638" i="1"/>
  <c r="FK638" i="1"/>
  <c r="FD638" i="1"/>
  <c r="EW638" i="1"/>
  <c r="EQ638" i="1"/>
  <c r="EP638" i="1"/>
  <c r="EO638" i="1"/>
  <c r="EN638" i="1"/>
  <c r="EM638" i="1"/>
  <c r="EL638" i="1"/>
  <c r="EK638" i="1"/>
  <c r="EJ638" i="1"/>
  <c r="EI638" i="1"/>
  <c r="EH638" i="1"/>
  <c r="EG638" i="1"/>
  <c r="DS638" i="1"/>
  <c r="DR638" i="1"/>
  <c r="DQ638" i="1"/>
  <c r="DP638" i="1"/>
  <c r="DO638" i="1"/>
  <c r="DN638" i="1"/>
  <c r="DM638" i="1"/>
  <c r="DL638" i="1"/>
  <c r="DK638" i="1"/>
  <c r="DJ638" i="1"/>
  <c r="DI638" i="1"/>
  <c r="BN638" i="1"/>
  <c r="BL638" i="1"/>
  <c r="BI638" i="1"/>
  <c r="BH638" i="1"/>
  <c r="CT638" i="1" s="1"/>
  <c r="DD638" i="1" s="1"/>
  <c r="BG638" i="1"/>
  <c r="BF638" i="1"/>
  <c r="BV638" i="1" s="1"/>
  <c r="CF638" i="1" s="1"/>
  <c r="BE638" i="1"/>
  <c r="BU638" i="1" s="1"/>
  <c r="CE638" i="1" s="1"/>
  <c r="BD638" i="1"/>
  <c r="BC638" i="1"/>
  <c r="BB638" i="1"/>
  <c r="BR638" i="1" s="1"/>
  <c r="CB638" i="1" s="1"/>
  <c r="BA638" i="1"/>
  <c r="AZ638" i="1"/>
  <c r="CL638" i="1" s="1"/>
  <c r="CV638" i="1" s="1"/>
  <c r="AY638" i="1"/>
  <c r="AX638" i="1" s="1"/>
  <c r="AW638" i="1"/>
  <c r="AV638" i="1"/>
  <c r="AI638" i="1"/>
  <c r="AJ638" i="1" s="1"/>
  <c r="W638" i="1"/>
  <c r="O638" i="1"/>
  <c r="M638" i="1"/>
  <c r="L638" i="1"/>
  <c r="F638" i="1"/>
  <c r="H638" i="1" s="1"/>
  <c r="I638" i="1" s="1"/>
  <c r="D638" i="1"/>
  <c r="GG637" i="1"/>
  <c r="GE637" i="1"/>
  <c r="GC637" i="1"/>
  <c r="FZ637" i="1"/>
  <c r="FV637" i="1"/>
  <c r="FR637" i="1"/>
  <c r="FK637" i="1"/>
  <c r="FD637" i="1"/>
  <c r="EW637" i="1"/>
  <c r="EQ637" i="1"/>
  <c r="EP637" i="1"/>
  <c r="EO637" i="1"/>
  <c r="EN637" i="1"/>
  <c r="EM637" i="1"/>
  <c r="EL637" i="1"/>
  <c r="EK637" i="1"/>
  <c r="EJ637" i="1"/>
  <c r="EI637" i="1"/>
  <c r="EH637" i="1"/>
  <c r="EG637" i="1"/>
  <c r="DS637" i="1"/>
  <c r="DR637" i="1"/>
  <c r="DQ637" i="1"/>
  <c r="DP637" i="1"/>
  <c r="DO637" i="1"/>
  <c r="DN637" i="1"/>
  <c r="DM637" i="1"/>
  <c r="DL637" i="1"/>
  <c r="DK637" i="1"/>
  <c r="DJ637" i="1"/>
  <c r="DI637" i="1"/>
  <c r="BP637" i="1"/>
  <c r="BN637" i="1"/>
  <c r="BL637" i="1"/>
  <c r="BI637" i="1"/>
  <c r="CU637" i="1" s="1"/>
  <c r="DE637" i="1" s="1"/>
  <c r="BH637" i="1"/>
  <c r="BY637" i="1" s="1"/>
  <c r="CI637" i="1" s="1"/>
  <c r="BG637" i="1"/>
  <c r="BW637" i="1" s="1"/>
  <c r="CG637" i="1" s="1"/>
  <c r="BF637" i="1"/>
  <c r="CR637" i="1" s="1"/>
  <c r="DB637" i="1" s="1"/>
  <c r="BE637" i="1"/>
  <c r="BD637" i="1"/>
  <c r="BC637" i="1"/>
  <c r="BS637" i="1" s="1"/>
  <c r="CC637" i="1" s="1"/>
  <c r="BB637" i="1"/>
  <c r="BR637" i="1" s="1"/>
  <c r="CB637" i="1" s="1"/>
  <c r="BA637" i="1"/>
  <c r="CM637" i="1" s="1"/>
  <c r="CW637" i="1" s="1"/>
  <c r="AZ637" i="1"/>
  <c r="BQ637" i="1" s="1"/>
  <c r="CA637" i="1" s="1"/>
  <c r="AY637" i="1"/>
  <c r="AX637" i="1"/>
  <c r="AW637" i="1"/>
  <c r="AV637" i="1"/>
  <c r="AJ637" i="1"/>
  <c r="AI637" i="1"/>
  <c r="W637" i="1"/>
  <c r="S637" i="1"/>
  <c r="R637" i="1"/>
  <c r="O637" i="1"/>
  <c r="L637" i="1"/>
  <c r="M637" i="1" s="1"/>
  <c r="H637" i="1"/>
  <c r="I637" i="1" s="1"/>
  <c r="F637" i="1"/>
  <c r="D637" i="1"/>
  <c r="GG636" i="1"/>
  <c r="GE636" i="1"/>
  <c r="GC636" i="1"/>
  <c r="FZ636" i="1"/>
  <c r="FV636" i="1"/>
  <c r="FR636" i="1"/>
  <c r="FK636" i="1"/>
  <c r="FD636" i="1"/>
  <c r="EW636" i="1"/>
  <c r="EQ636" i="1"/>
  <c r="EP636" i="1"/>
  <c r="EO636" i="1"/>
  <c r="EN636" i="1"/>
  <c r="EM636" i="1"/>
  <c r="EL636" i="1"/>
  <c r="EK636" i="1"/>
  <c r="EJ636" i="1"/>
  <c r="ER636" i="1" s="1"/>
  <c r="EI636" i="1"/>
  <c r="EH636" i="1"/>
  <c r="EG636" i="1"/>
  <c r="DS636" i="1"/>
  <c r="DR636" i="1"/>
  <c r="DQ636" i="1"/>
  <c r="DP636" i="1"/>
  <c r="DO636" i="1"/>
  <c r="DN636" i="1"/>
  <c r="DM636" i="1"/>
  <c r="DL636" i="1"/>
  <c r="DK636" i="1"/>
  <c r="DJ636" i="1"/>
  <c r="DI636" i="1"/>
  <c r="BY636" i="1"/>
  <c r="CI636" i="1" s="1"/>
  <c r="BP636" i="1"/>
  <c r="BL636" i="1"/>
  <c r="BN636" i="1" s="1"/>
  <c r="BI636" i="1"/>
  <c r="CU636" i="1" s="1"/>
  <c r="DE636" i="1" s="1"/>
  <c r="BH636" i="1"/>
  <c r="BG636" i="1"/>
  <c r="BX636" i="1" s="1"/>
  <c r="CH636" i="1" s="1"/>
  <c r="BF636" i="1"/>
  <c r="BE636" i="1"/>
  <c r="BD636" i="1"/>
  <c r="BT636" i="1" s="1"/>
  <c r="CD636" i="1" s="1"/>
  <c r="BC636" i="1"/>
  <c r="BB636" i="1"/>
  <c r="BS636" i="1" s="1"/>
  <c r="CC636" i="1" s="1"/>
  <c r="BA636" i="1"/>
  <c r="CM636" i="1" s="1"/>
  <c r="CW636" i="1" s="1"/>
  <c r="AZ636" i="1"/>
  <c r="AY636" i="1"/>
  <c r="AX636" i="1" s="1"/>
  <c r="AW636" i="1"/>
  <c r="AV636" i="1"/>
  <c r="AI636" i="1"/>
  <c r="AJ636" i="1" s="1"/>
  <c r="W636" i="1"/>
  <c r="O636" i="1"/>
  <c r="L636" i="1"/>
  <c r="M636" i="1" s="1"/>
  <c r="I636" i="1"/>
  <c r="H636" i="1"/>
  <c r="F636" i="1"/>
  <c r="D636" i="1"/>
  <c r="GG635" i="1"/>
  <c r="GE635" i="1"/>
  <c r="GC635" i="1"/>
  <c r="FZ635" i="1"/>
  <c r="FV635" i="1"/>
  <c r="FR635" i="1"/>
  <c r="FK635" i="1"/>
  <c r="FD635" i="1"/>
  <c r="EW635" i="1"/>
  <c r="EQ635" i="1"/>
  <c r="EP635" i="1"/>
  <c r="EO635" i="1"/>
  <c r="EN635" i="1"/>
  <c r="EM635" i="1"/>
  <c r="EL635" i="1"/>
  <c r="EK635" i="1"/>
  <c r="EJ635" i="1"/>
  <c r="EI635" i="1"/>
  <c r="EH635" i="1"/>
  <c r="EG635" i="1"/>
  <c r="DS635" i="1"/>
  <c r="DR635" i="1"/>
  <c r="DQ635" i="1"/>
  <c r="DP635" i="1"/>
  <c r="DO635" i="1"/>
  <c r="DN635" i="1"/>
  <c r="DM635" i="1"/>
  <c r="DL635" i="1"/>
  <c r="DK635" i="1"/>
  <c r="DJ635" i="1"/>
  <c r="DI635" i="1"/>
  <c r="BL635" i="1"/>
  <c r="BN635" i="1" s="1"/>
  <c r="BI635" i="1"/>
  <c r="BH635" i="1"/>
  <c r="BG635" i="1"/>
  <c r="BF635" i="1"/>
  <c r="BE635" i="1"/>
  <c r="BU635" i="1" s="1"/>
  <c r="CE635" i="1" s="1"/>
  <c r="BD635" i="1"/>
  <c r="CP635" i="1" s="1"/>
  <c r="CZ635" i="1" s="1"/>
  <c r="BC635" i="1"/>
  <c r="BB635" i="1"/>
  <c r="CO635" i="1" s="1"/>
  <c r="CY635" i="1" s="1"/>
  <c r="BA635" i="1"/>
  <c r="AZ635" i="1"/>
  <c r="BO635" i="1" s="1"/>
  <c r="BZ635" i="1" s="1"/>
  <c r="AY635" i="1"/>
  <c r="AW635" i="1"/>
  <c r="AV635" i="1"/>
  <c r="AJ635" i="1"/>
  <c r="AI635" i="1"/>
  <c r="W635" i="1"/>
  <c r="O635" i="1"/>
  <c r="M635" i="1"/>
  <c r="L635" i="1"/>
  <c r="F635" i="1"/>
  <c r="H635" i="1" s="1"/>
  <c r="I635" i="1" s="1"/>
  <c r="D635" i="1"/>
  <c r="GG634" i="1"/>
  <c r="GE634" i="1"/>
  <c r="GC634" i="1"/>
  <c r="FZ634" i="1"/>
  <c r="FV634" i="1"/>
  <c r="FR634" i="1"/>
  <c r="FK634" i="1"/>
  <c r="FD634" i="1"/>
  <c r="EW634" i="1"/>
  <c r="EQ634" i="1"/>
  <c r="EP634" i="1"/>
  <c r="EO634" i="1"/>
  <c r="EN634" i="1"/>
  <c r="EM634" i="1"/>
  <c r="EL634" i="1"/>
  <c r="EK634" i="1"/>
  <c r="EJ634" i="1"/>
  <c r="EI634" i="1"/>
  <c r="EH634" i="1"/>
  <c r="EG634" i="1"/>
  <c r="DS634" i="1"/>
  <c r="DR634" i="1"/>
  <c r="DQ634" i="1"/>
  <c r="DP634" i="1"/>
  <c r="DO634" i="1"/>
  <c r="DN634" i="1"/>
  <c r="DM634" i="1"/>
  <c r="DL634" i="1"/>
  <c r="DK634" i="1"/>
  <c r="DJ634" i="1"/>
  <c r="DI634" i="1"/>
  <c r="CO634" i="1"/>
  <c r="CY634" i="1" s="1"/>
  <c r="BR634" i="1"/>
  <c r="CB634" i="1" s="1"/>
  <c r="BL634" i="1"/>
  <c r="BN634" i="1" s="1"/>
  <c r="BI634" i="1"/>
  <c r="BH634" i="1"/>
  <c r="BG634" i="1"/>
  <c r="BW634" i="1" s="1"/>
  <c r="CG634" i="1" s="1"/>
  <c r="BF634" i="1"/>
  <c r="BE634" i="1"/>
  <c r="CQ634" i="1" s="1"/>
  <c r="DA634" i="1" s="1"/>
  <c r="BD634" i="1"/>
  <c r="BC634" i="1"/>
  <c r="CP634" i="1" s="1"/>
  <c r="CZ634" i="1" s="1"/>
  <c r="BB634" i="1"/>
  <c r="CN634" i="1" s="1"/>
  <c r="CX634" i="1" s="1"/>
  <c r="BA634" i="1"/>
  <c r="AZ634" i="1"/>
  <c r="AY634" i="1"/>
  <c r="AX634" i="1" s="1"/>
  <c r="AW634" i="1"/>
  <c r="AV634" i="1"/>
  <c r="AI634" i="1"/>
  <c r="AJ634" i="1" s="1"/>
  <c r="W634" i="1"/>
  <c r="O634" i="1"/>
  <c r="H634" i="1"/>
  <c r="I634" i="1" s="1"/>
  <c r="F634" i="1"/>
  <c r="D634" i="1"/>
  <c r="GG633" i="1"/>
  <c r="GE633" i="1"/>
  <c r="GC633" i="1"/>
  <c r="FZ633" i="1"/>
  <c r="FV633" i="1"/>
  <c r="FR633" i="1"/>
  <c r="FK633" i="1"/>
  <c r="FD633" i="1"/>
  <c r="EW633" i="1"/>
  <c r="EQ633" i="1"/>
  <c r="EP633" i="1"/>
  <c r="EO633" i="1"/>
  <c r="EN633" i="1"/>
  <c r="EM633" i="1"/>
  <c r="EL633" i="1"/>
  <c r="EK633" i="1"/>
  <c r="EJ633" i="1"/>
  <c r="ER633" i="1" s="1"/>
  <c r="EI633" i="1"/>
  <c r="EH633" i="1"/>
  <c r="EG633" i="1"/>
  <c r="DS633" i="1"/>
  <c r="DR633" i="1"/>
  <c r="DQ633" i="1"/>
  <c r="DP633" i="1"/>
  <c r="DO633" i="1"/>
  <c r="DN633" i="1"/>
  <c r="DM633" i="1"/>
  <c r="DL633" i="1"/>
  <c r="DK633" i="1"/>
  <c r="DJ633" i="1"/>
  <c r="DI633" i="1"/>
  <c r="CR633" i="1"/>
  <c r="DB633" i="1" s="1"/>
  <c r="BN633" i="1"/>
  <c r="BL633" i="1"/>
  <c r="BI633" i="1"/>
  <c r="BH633" i="1"/>
  <c r="BX633" i="1" s="1"/>
  <c r="CH633" i="1" s="1"/>
  <c r="BG633" i="1"/>
  <c r="BF633" i="1"/>
  <c r="BE633" i="1"/>
  <c r="CQ633" i="1" s="1"/>
  <c r="DA633" i="1" s="1"/>
  <c r="BD633" i="1"/>
  <c r="BC633" i="1"/>
  <c r="CO633" i="1" s="1"/>
  <c r="CY633" i="1" s="1"/>
  <c r="BB633" i="1"/>
  <c r="BA633" i="1"/>
  <c r="AZ633" i="1"/>
  <c r="BO633" i="1" s="1"/>
  <c r="BZ633" i="1" s="1"/>
  <c r="AY633" i="1"/>
  <c r="AX633" i="1" s="1"/>
  <c r="AW633" i="1"/>
  <c r="AV633" i="1"/>
  <c r="AI633" i="1"/>
  <c r="AJ633" i="1" s="1"/>
  <c r="W633" i="1"/>
  <c r="R633" i="1"/>
  <c r="S633" i="1" s="1"/>
  <c r="O633" i="1"/>
  <c r="M633" i="1"/>
  <c r="L633" i="1"/>
  <c r="F633" i="1"/>
  <c r="H633" i="1" s="1"/>
  <c r="I633" i="1" s="1"/>
  <c r="D633" i="1"/>
  <c r="GG632" i="1"/>
  <c r="GE632" i="1"/>
  <c r="GC632" i="1"/>
  <c r="FZ632" i="1"/>
  <c r="FV632" i="1"/>
  <c r="FR632" i="1"/>
  <c r="FK632" i="1"/>
  <c r="FD632" i="1"/>
  <c r="EW632" i="1"/>
  <c r="EQ632" i="1"/>
  <c r="EP632" i="1"/>
  <c r="EO632" i="1"/>
  <c r="EN632" i="1"/>
  <c r="EM632" i="1"/>
  <c r="EL632" i="1"/>
  <c r="EK632" i="1"/>
  <c r="EJ632" i="1"/>
  <c r="EI632" i="1"/>
  <c r="EH632" i="1"/>
  <c r="EG632" i="1"/>
  <c r="DS632" i="1"/>
  <c r="DR632" i="1"/>
  <c r="DQ632" i="1"/>
  <c r="DP632" i="1"/>
  <c r="DO632" i="1"/>
  <c r="DN632" i="1"/>
  <c r="DM632" i="1"/>
  <c r="DL632" i="1"/>
  <c r="DK632" i="1"/>
  <c r="DJ632" i="1"/>
  <c r="DI632" i="1"/>
  <c r="CP632" i="1"/>
  <c r="CZ632" i="1" s="1"/>
  <c r="BS632" i="1"/>
  <c r="CC632" i="1" s="1"/>
  <c r="BL632" i="1"/>
  <c r="BN632" i="1" s="1"/>
  <c r="BI632" i="1"/>
  <c r="BH632" i="1"/>
  <c r="BG632" i="1"/>
  <c r="BF632" i="1"/>
  <c r="BV632" i="1" s="1"/>
  <c r="CF632" i="1" s="1"/>
  <c r="BE632" i="1"/>
  <c r="BD632" i="1"/>
  <c r="BU632" i="1" s="1"/>
  <c r="CE632" i="1" s="1"/>
  <c r="BC632" i="1"/>
  <c r="CO632" i="1" s="1"/>
  <c r="CY632" i="1" s="1"/>
  <c r="BB632" i="1"/>
  <c r="BA632" i="1"/>
  <c r="BP632" i="1" s="1"/>
  <c r="AZ632" i="1"/>
  <c r="AY632" i="1"/>
  <c r="AX632" i="1" s="1"/>
  <c r="AW632" i="1"/>
  <c r="AV632" i="1"/>
  <c r="AI632" i="1"/>
  <c r="AJ632" i="1" s="1"/>
  <c r="W632" i="1"/>
  <c r="R632" i="1"/>
  <c r="S632" i="1" s="1"/>
  <c r="O632" i="1"/>
  <c r="L632" i="1"/>
  <c r="M632" i="1" s="1"/>
  <c r="H632" i="1"/>
  <c r="I632" i="1" s="1"/>
  <c r="F632" i="1"/>
  <c r="D632" i="1"/>
  <c r="GG631" i="1"/>
  <c r="GE631" i="1"/>
  <c r="GC631" i="1"/>
  <c r="FZ631" i="1"/>
  <c r="FV631" i="1"/>
  <c r="FR631" i="1"/>
  <c r="FK631" i="1"/>
  <c r="FD631" i="1"/>
  <c r="EW631" i="1"/>
  <c r="EQ631" i="1"/>
  <c r="EP631" i="1"/>
  <c r="EO631" i="1"/>
  <c r="EN631" i="1"/>
  <c r="EM631" i="1"/>
  <c r="EL631" i="1"/>
  <c r="EK631" i="1"/>
  <c r="EJ631" i="1"/>
  <c r="EI631" i="1"/>
  <c r="EH631" i="1"/>
  <c r="EG631" i="1"/>
  <c r="DS631" i="1"/>
  <c r="DR631" i="1"/>
  <c r="DQ631" i="1"/>
  <c r="DP631" i="1"/>
  <c r="DO631" i="1"/>
  <c r="DN631" i="1"/>
  <c r="DM631" i="1"/>
  <c r="DL631" i="1"/>
  <c r="DK631" i="1"/>
  <c r="DJ631" i="1"/>
  <c r="DI631" i="1"/>
  <c r="BY631" i="1"/>
  <c r="CI631" i="1" s="1"/>
  <c r="BQ631" i="1"/>
  <c r="CA631" i="1" s="1"/>
  <c r="BL631" i="1"/>
  <c r="BN631" i="1" s="1"/>
  <c r="BI631" i="1"/>
  <c r="CU631" i="1" s="1"/>
  <c r="DE631" i="1" s="1"/>
  <c r="BH631" i="1"/>
  <c r="BX631" i="1" s="1"/>
  <c r="CH631" i="1" s="1"/>
  <c r="BG631" i="1"/>
  <c r="BF631" i="1"/>
  <c r="BE631" i="1"/>
  <c r="BU631" i="1" s="1"/>
  <c r="CE631" i="1" s="1"/>
  <c r="BD631" i="1"/>
  <c r="BT631" i="1" s="1"/>
  <c r="CD631" i="1" s="1"/>
  <c r="BC631" i="1"/>
  <c r="BB631" i="1"/>
  <c r="BS631" i="1" s="1"/>
  <c r="CC631" i="1" s="1"/>
  <c r="BA631" i="1"/>
  <c r="BP631" i="1" s="1"/>
  <c r="AZ631" i="1"/>
  <c r="AY631" i="1"/>
  <c r="AX631" i="1" s="1"/>
  <c r="AW631" i="1"/>
  <c r="AV631" i="1"/>
  <c r="AI631" i="1"/>
  <c r="AJ631" i="1" s="1"/>
  <c r="W631" i="1"/>
  <c r="S631" i="1"/>
  <c r="R631" i="1"/>
  <c r="O631" i="1"/>
  <c r="L631" i="1"/>
  <c r="M631" i="1" s="1"/>
  <c r="H631" i="1"/>
  <c r="I631" i="1" s="1"/>
  <c r="F631" i="1"/>
  <c r="D631" i="1"/>
  <c r="GG630" i="1"/>
  <c r="GE630" i="1"/>
  <c r="GC630" i="1"/>
  <c r="FZ630" i="1"/>
  <c r="FV630" i="1"/>
  <c r="FR630" i="1"/>
  <c r="FK630" i="1"/>
  <c r="FD630" i="1"/>
  <c r="EW630" i="1"/>
  <c r="EQ630" i="1"/>
  <c r="EP630" i="1"/>
  <c r="EO630" i="1"/>
  <c r="EN630" i="1"/>
  <c r="EM630" i="1"/>
  <c r="EL630" i="1"/>
  <c r="EK630" i="1"/>
  <c r="EJ630" i="1"/>
  <c r="EI630" i="1"/>
  <c r="EH630" i="1"/>
  <c r="EG630" i="1"/>
  <c r="DS630" i="1"/>
  <c r="DR630" i="1"/>
  <c r="DQ630" i="1"/>
  <c r="DP630" i="1"/>
  <c r="DO630" i="1"/>
  <c r="DN630" i="1"/>
  <c r="DM630" i="1"/>
  <c r="DL630" i="1"/>
  <c r="DK630" i="1"/>
  <c r="DJ630" i="1"/>
  <c r="DI630" i="1"/>
  <c r="BQ630" i="1"/>
  <c r="CA630" i="1" s="1"/>
  <c r="BL630" i="1"/>
  <c r="BN630" i="1" s="1"/>
  <c r="BI630" i="1"/>
  <c r="CU630" i="1" s="1"/>
  <c r="DE630" i="1" s="1"/>
  <c r="BH630" i="1"/>
  <c r="BG630" i="1"/>
  <c r="BF630" i="1"/>
  <c r="BE630" i="1"/>
  <c r="BU630" i="1" s="1"/>
  <c r="CE630" i="1" s="1"/>
  <c r="BD630" i="1"/>
  <c r="CP630" i="1" s="1"/>
  <c r="CZ630" i="1" s="1"/>
  <c r="BC630" i="1"/>
  <c r="BB630" i="1"/>
  <c r="BA630" i="1"/>
  <c r="CM630" i="1" s="1"/>
  <c r="CW630" i="1" s="1"/>
  <c r="AZ630" i="1"/>
  <c r="AY630" i="1"/>
  <c r="AW630" i="1"/>
  <c r="AV630" i="1"/>
  <c r="AJ630" i="1"/>
  <c r="AI630" i="1"/>
  <c r="W630" i="1"/>
  <c r="O630" i="1"/>
  <c r="L630" i="1"/>
  <c r="M630" i="1" s="1"/>
  <c r="F630" i="1"/>
  <c r="H630" i="1" s="1"/>
  <c r="I630" i="1" s="1"/>
  <c r="D630" i="1"/>
  <c r="GG629" i="1"/>
  <c r="GE629" i="1"/>
  <c r="GC629" i="1"/>
  <c r="FZ629" i="1"/>
  <c r="FV629" i="1"/>
  <c r="FR629" i="1"/>
  <c r="FK629" i="1"/>
  <c r="FD629" i="1"/>
  <c r="EW629" i="1"/>
  <c r="EQ629" i="1"/>
  <c r="EP629" i="1"/>
  <c r="EO629" i="1"/>
  <c r="EN629" i="1"/>
  <c r="EM629" i="1"/>
  <c r="EL629" i="1"/>
  <c r="EK629" i="1"/>
  <c r="EJ629" i="1"/>
  <c r="EI629" i="1"/>
  <c r="EH629" i="1"/>
  <c r="EG629" i="1"/>
  <c r="DS629" i="1"/>
  <c r="DR629" i="1"/>
  <c r="DQ629" i="1"/>
  <c r="DP629" i="1"/>
  <c r="DO629" i="1"/>
  <c r="DN629" i="1"/>
  <c r="DM629" i="1"/>
  <c r="DL629" i="1"/>
  <c r="DK629" i="1"/>
  <c r="DJ629" i="1"/>
  <c r="DI629" i="1"/>
  <c r="CP629" i="1"/>
  <c r="CZ629" i="1" s="1"/>
  <c r="BN629" i="1"/>
  <c r="BL629" i="1"/>
  <c r="BI629" i="1"/>
  <c r="BH629" i="1"/>
  <c r="BX629" i="1" s="1"/>
  <c r="CH629" i="1" s="1"/>
  <c r="BG629" i="1"/>
  <c r="BF629" i="1"/>
  <c r="CR629" i="1" s="1"/>
  <c r="DB629" i="1" s="1"/>
  <c r="BE629" i="1"/>
  <c r="BD629" i="1"/>
  <c r="BC629" i="1"/>
  <c r="CO629" i="1" s="1"/>
  <c r="CY629" i="1" s="1"/>
  <c r="BB629" i="1"/>
  <c r="BA629" i="1"/>
  <c r="AZ629" i="1"/>
  <c r="BO629" i="1" s="1"/>
  <c r="BZ629" i="1" s="1"/>
  <c r="AY629" i="1"/>
  <c r="AX629" i="1" s="1"/>
  <c r="AW629" i="1"/>
  <c r="AV629" i="1"/>
  <c r="AI629" i="1"/>
  <c r="AJ629" i="1" s="1"/>
  <c r="W629" i="1"/>
  <c r="O629" i="1"/>
  <c r="M629" i="1"/>
  <c r="L629" i="1"/>
  <c r="F629" i="1"/>
  <c r="H629" i="1" s="1"/>
  <c r="I629" i="1" s="1"/>
  <c r="D629" i="1"/>
  <c r="GG628" i="1"/>
  <c r="GE628" i="1"/>
  <c r="GC628" i="1"/>
  <c r="FZ628" i="1"/>
  <c r="FV628" i="1"/>
  <c r="FR628" i="1"/>
  <c r="FK628" i="1"/>
  <c r="FD628" i="1"/>
  <c r="EW628" i="1"/>
  <c r="EQ628" i="1"/>
  <c r="EP628" i="1"/>
  <c r="EO628" i="1"/>
  <c r="EN628" i="1"/>
  <c r="EM628" i="1"/>
  <c r="EL628" i="1"/>
  <c r="EK628" i="1"/>
  <c r="EJ628" i="1"/>
  <c r="EI628" i="1"/>
  <c r="EH628" i="1"/>
  <c r="EG628" i="1"/>
  <c r="DS628" i="1"/>
  <c r="DR628" i="1"/>
  <c r="DQ628" i="1"/>
  <c r="DP628" i="1"/>
  <c r="DO628" i="1"/>
  <c r="DN628" i="1"/>
  <c r="DM628" i="1"/>
  <c r="DL628" i="1"/>
  <c r="DK628" i="1"/>
  <c r="DJ628" i="1"/>
  <c r="DI628" i="1"/>
  <c r="CS628" i="1"/>
  <c r="DC628" i="1" s="1"/>
  <c r="BN628" i="1"/>
  <c r="BL628" i="1"/>
  <c r="BI628" i="1"/>
  <c r="BH628" i="1"/>
  <c r="CT628" i="1" s="1"/>
  <c r="DD628" i="1" s="1"/>
  <c r="BG628" i="1"/>
  <c r="BF628" i="1"/>
  <c r="BV628" i="1" s="1"/>
  <c r="CF628" i="1" s="1"/>
  <c r="BE628" i="1"/>
  <c r="CQ628" i="1" s="1"/>
  <c r="DA628" i="1" s="1"/>
  <c r="BD628" i="1"/>
  <c r="BC628" i="1"/>
  <c r="BB628" i="1"/>
  <c r="BR628" i="1" s="1"/>
  <c r="CB628" i="1" s="1"/>
  <c r="BA628" i="1"/>
  <c r="AZ628" i="1"/>
  <c r="CL628" i="1" s="1"/>
  <c r="CV628" i="1" s="1"/>
  <c r="AY628" i="1"/>
  <c r="AX628" i="1" s="1"/>
  <c r="AW628" i="1"/>
  <c r="AV628" i="1"/>
  <c r="AI628" i="1"/>
  <c r="AJ628" i="1" s="1"/>
  <c r="W628" i="1"/>
  <c r="R628" i="1"/>
  <c r="S628" i="1" s="1"/>
  <c r="O628" i="1"/>
  <c r="L628" i="1"/>
  <c r="M628" i="1" s="1"/>
  <c r="F628" i="1"/>
  <c r="H628" i="1" s="1"/>
  <c r="I628" i="1" s="1"/>
  <c r="D628" i="1"/>
  <c r="GG627" i="1"/>
  <c r="GE627" i="1"/>
  <c r="GC627" i="1"/>
  <c r="FZ627" i="1"/>
  <c r="FV627" i="1"/>
  <c r="FR627" i="1"/>
  <c r="FK627" i="1"/>
  <c r="FD627" i="1"/>
  <c r="EW627" i="1"/>
  <c r="EQ627" i="1"/>
  <c r="EP627" i="1"/>
  <c r="EO627" i="1"/>
  <c r="EN627" i="1"/>
  <c r="EM627" i="1"/>
  <c r="EL627" i="1"/>
  <c r="EK627" i="1"/>
  <c r="EJ627" i="1"/>
  <c r="EI627" i="1"/>
  <c r="EH627" i="1"/>
  <c r="EG627" i="1"/>
  <c r="DS627" i="1"/>
  <c r="DR627" i="1"/>
  <c r="DQ627" i="1"/>
  <c r="DP627" i="1"/>
  <c r="DO627" i="1"/>
  <c r="DN627" i="1"/>
  <c r="DM627" i="1"/>
  <c r="DL627" i="1"/>
  <c r="DK627" i="1"/>
  <c r="DJ627" i="1"/>
  <c r="DI627" i="1"/>
  <c r="CU627" i="1"/>
  <c r="DE627" i="1" s="1"/>
  <c r="BL627" i="1"/>
  <c r="BN627" i="1" s="1"/>
  <c r="BI627" i="1"/>
  <c r="BY627" i="1" s="1"/>
  <c r="CI627" i="1" s="1"/>
  <c r="BH627" i="1"/>
  <c r="CT627" i="1" s="1"/>
  <c r="DD627" i="1" s="1"/>
  <c r="BG627" i="1"/>
  <c r="BF627" i="1"/>
  <c r="BE627" i="1"/>
  <c r="BD627" i="1"/>
  <c r="BT627" i="1" s="1"/>
  <c r="CD627" i="1" s="1"/>
  <c r="BC627" i="1"/>
  <c r="BB627" i="1"/>
  <c r="CN627" i="1" s="1"/>
  <c r="CX627" i="1" s="1"/>
  <c r="BA627" i="1"/>
  <c r="BP627" i="1" s="1"/>
  <c r="AZ627" i="1"/>
  <c r="CL627" i="1" s="1"/>
  <c r="CV627" i="1" s="1"/>
  <c r="AY627" i="1"/>
  <c r="AW627" i="1"/>
  <c r="AV627" i="1"/>
  <c r="AJ627" i="1"/>
  <c r="AI627" i="1"/>
  <c r="W627" i="1"/>
  <c r="R627" i="1"/>
  <c r="S627" i="1" s="1"/>
  <c r="O627" i="1"/>
  <c r="M627" i="1"/>
  <c r="L627" i="1"/>
  <c r="F627" i="1"/>
  <c r="H627" i="1" s="1"/>
  <c r="I627" i="1" s="1"/>
  <c r="D627" i="1"/>
  <c r="GG626" i="1"/>
  <c r="GE626" i="1"/>
  <c r="GC626" i="1"/>
  <c r="FZ626" i="1"/>
  <c r="FV626" i="1"/>
  <c r="FR626" i="1"/>
  <c r="FK626" i="1"/>
  <c r="FD626" i="1"/>
  <c r="EW626" i="1"/>
  <c r="EQ626" i="1"/>
  <c r="EP626" i="1"/>
  <c r="EO626" i="1"/>
  <c r="EN626" i="1"/>
  <c r="EM626" i="1"/>
  <c r="EL626" i="1"/>
  <c r="EK626" i="1"/>
  <c r="EJ626" i="1"/>
  <c r="EI626" i="1"/>
  <c r="EH626" i="1"/>
  <c r="EG626" i="1"/>
  <c r="DS626" i="1"/>
  <c r="DR626" i="1"/>
  <c r="DQ626" i="1"/>
  <c r="DP626" i="1"/>
  <c r="DO626" i="1"/>
  <c r="DN626" i="1"/>
  <c r="DM626" i="1"/>
  <c r="DL626" i="1"/>
  <c r="DK626" i="1"/>
  <c r="DJ626" i="1"/>
  <c r="DI626" i="1"/>
  <c r="BS626" i="1"/>
  <c r="CC626" i="1" s="1"/>
  <c r="BN626" i="1"/>
  <c r="BL626" i="1"/>
  <c r="BI626" i="1"/>
  <c r="BH626" i="1"/>
  <c r="BG626" i="1"/>
  <c r="BW626" i="1" s="1"/>
  <c r="CG626" i="1" s="1"/>
  <c r="BF626" i="1"/>
  <c r="CR626" i="1" s="1"/>
  <c r="DB626" i="1" s="1"/>
  <c r="BE626" i="1"/>
  <c r="BD626" i="1"/>
  <c r="BC626" i="1"/>
  <c r="CO626" i="1" s="1"/>
  <c r="CY626" i="1" s="1"/>
  <c r="BB626" i="1"/>
  <c r="BA626" i="1"/>
  <c r="AZ626" i="1"/>
  <c r="AY626" i="1"/>
  <c r="AX626" i="1" s="1"/>
  <c r="AV626" i="1"/>
  <c r="AI626" i="1"/>
  <c r="AJ626" i="1" s="1"/>
  <c r="W626" i="1"/>
  <c r="O626" i="1"/>
  <c r="L626" i="1"/>
  <c r="M626" i="1" s="1"/>
  <c r="F626" i="1"/>
  <c r="H626" i="1" s="1"/>
  <c r="I626" i="1" s="1"/>
  <c r="D626" i="1"/>
  <c r="GG625" i="1"/>
  <c r="GE625" i="1"/>
  <c r="GC625" i="1"/>
  <c r="FZ625" i="1"/>
  <c r="FV625" i="1"/>
  <c r="FR625" i="1"/>
  <c r="FK625" i="1"/>
  <c r="FD625" i="1"/>
  <c r="EW625" i="1"/>
  <c r="EQ625" i="1"/>
  <c r="EP625" i="1"/>
  <c r="EO625" i="1"/>
  <c r="EN625" i="1"/>
  <c r="EM625" i="1"/>
  <c r="EL625" i="1"/>
  <c r="EK625" i="1"/>
  <c r="EJ625" i="1"/>
  <c r="EI625" i="1"/>
  <c r="EH625" i="1"/>
  <c r="EG625" i="1"/>
  <c r="DS625" i="1"/>
  <c r="DR625" i="1"/>
  <c r="DQ625" i="1"/>
  <c r="DP625" i="1"/>
  <c r="DO625" i="1"/>
  <c r="DN625" i="1"/>
  <c r="DM625" i="1"/>
  <c r="DL625" i="1"/>
  <c r="DK625" i="1"/>
  <c r="DJ625" i="1"/>
  <c r="DI625" i="1"/>
  <c r="CQ625" i="1"/>
  <c r="DA625" i="1" s="1"/>
  <c r="BS625" i="1"/>
  <c r="CC625" i="1" s="1"/>
  <c r="BL625" i="1"/>
  <c r="BN625" i="1" s="1"/>
  <c r="BI625" i="1"/>
  <c r="BH625" i="1"/>
  <c r="BG625" i="1"/>
  <c r="BW625" i="1" s="1"/>
  <c r="CG625" i="1" s="1"/>
  <c r="BF625" i="1"/>
  <c r="CR625" i="1" s="1"/>
  <c r="DB625" i="1" s="1"/>
  <c r="BE625" i="1"/>
  <c r="BD625" i="1"/>
  <c r="CP625" i="1" s="1"/>
  <c r="CZ625" i="1" s="1"/>
  <c r="BC625" i="1"/>
  <c r="BB625" i="1"/>
  <c r="BA625" i="1"/>
  <c r="AZ625" i="1"/>
  <c r="AY625" i="1"/>
  <c r="AX625" i="1" s="1"/>
  <c r="AW625" i="1"/>
  <c r="AV625" i="1"/>
  <c r="AJ625" i="1"/>
  <c r="AI625" i="1"/>
  <c r="W625" i="1"/>
  <c r="O625" i="1"/>
  <c r="L625" i="1"/>
  <c r="M625" i="1" s="1"/>
  <c r="F625" i="1"/>
  <c r="H625" i="1" s="1"/>
  <c r="I625" i="1" s="1"/>
  <c r="D625" i="1"/>
  <c r="GG624" i="1"/>
  <c r="GE624" i="1"/>
  <c r="GC624" i="1"/>
  <c r="FZ624" i="1"/>
  <c r="FV624" i="1"/>
  <c r="FR624" i="1"/>
  <c r="FK624" i="1"/>
  <c r="FD624" i="1"/>
  <c r="EW624" i="1"/>
  <c r="EQ624" i="1"/>
  <c r="EP624" i="1"/>
  <c r="EO624" i="1"/>
  <c r="EN624" i="1"/>
  <c r="EM624" i="1"/>
  <c r="EL624" i="1"/>
  <c r="EK624" i="1"/>
  <c r="EJ624" i="1"/>
  <c r="EI624" i="1"/>
  <c r="EH624" i="1"/>
  <c r="EG624" i="1"/>
  <c r="DS624" i="1"/>
  <c r="DR624" i="1"/>
  <c r="DQ624" i="1"/>
  <c r="DP624" i="1"/>
  <c r="DO624" i="1"/>
  <c r="DN624" i="1"/>
  <c r="DM624" i="1"/>
  <c r="DL624" i="1"/>
  <c r="DK624" i="1"/>
  <c r="DJ624" i="1"/>
  <c r="DI624" i="1"/>
  <c r="CR624" i="1"/>
  <c r="DB624" i="1" s="1"/>
  <c r="BN624" i="1"/>
  <c r="BL624" i="1"/>
  <c r="BI624" i="1"/>
  <c r="BH624" i="1"/>
  <c r="BX624" i="1" s="1"/>
  <c r="CH624" i="1" s="1"/>
  <c r="BG624" i="1"/>
  <c r="BF624" i="1"/>
  <c r="BE624" i="1"/>
  <c r="CQ624" i="1" s="1"/>
  <c r="DA624" i="1" s="1"/>
  <c r="BD624" i="1"/>
  <c r="BC624" i="1"/>
  <c r="BB624" i="1"/>
  <c r="BA624" i="1"/>
  <c r="AZ624" i="1"/>
  <c r="BO624" i="1" s="1"/>
  <c r="BZ624" i="1" s="1"/>
  <c r="AY624" i="1"/>
  <c r="AX624" i="1" s="1"/>
  <c r="AW624" i="1"/>
  <c r="AV624" i="1"/>
  <c r="AI624" i="1"/>
  <c r="AJ624" i="1" s="1"/>
  <c r="W624" i="1"/>
  <c r="O624" i="1"/>
  <c r="M624" i="1"/>
  <c r="L624" i="1"/>
  <c r="F624" i="1"/>
  <c r="H624" i="1" s="1"/>
  <c r="I624" i="1" s="1"/>
  <c r="D624" i="1"/>
  <c r="GG623" i="1"/>
  <c r="GE623" i="1"/>
  <c r="GC623" i="1"/>
  <c r="FZ623" i="1"/>
  <c r="FV623" i="1"/>
  <c r="FR623" i="1"/>
  <c r="FK623" i="1"/>
  <c r="FD623" i="1"/>
  <c r="EW623" i="1"/>
  <c r="EQ623" i="1"/>
  <c r="EP623" i="1"/>
  <c r="EO623" i="1"/>
  <c r="EN623" i="1"/>
  <c r="EM623" i="1"/>
  <c r="EL623" i="1"/>
  <c r="EK623" i="1"/>
  <c r="EJ623" i="1"/>
  <c r="EI623" i="1"/>
  <c r="EH623" i="1"/>
  <c r="EG623" i="1"/>
  <c r="DS623" i="1"/>
  <c r="DR623" i="1"/>
  <c r="DQ623" i="1"/>
  <c r="DP623" i="1"/>
  <c r="DO623" i="1"/>
  <c r="DN623" i="1"/>
  <c r="DM623" i="1"/>
  <c r="DL623" i="1"/>
  <c r="DK623" i="1"/>
  <c r="DJ623" i="1"/>
  <c r="DI623" i="1"/>
  <c r="CT623" i="1"/>
  <c r="DD623" i="1" s="1"/>
  <c r="BL623" i="1"/>
  <c r="BN623" i="1" s="1"/>
  <c r="BI623" i="1"/>
  <c r="CU623" i="1" s="1"/>
  <c r="DE623" i="1" s="1"/>
  <c r="BH623" i="1"/>
  <c r="BG623" i="1"/>
  <c r="CS623" i="1" s="1"/>
  <c r="DC623" i="1" s="1"/>
  <c r="BF623" i="1"/>
  <c r="BE623" i="1"/>
  <c r="BV623" i="1" s="1"/>
  <c r="CF623" i="1" s="1"/>
  <c r="BD623" i="1"/>
  <c r="BC623" i="1"/>
  <c r="BB623" i="1"/>
  <c r="BR623" i="1" s="1"/>
  <c r="CB623" i="1" s="1"/>
  <c r="BA623" i="1"/>
  <c r="CM623" i="1" s="1"/>
  <c r="CW623" i="1" s="1"/>
  <c r="AZ623" i="1"/>
  <c r="AY623" i="1"/>
  <c r="BO623" i="1" s="1"/>
  <c r="BZ623" i="1" s="1"/>
  <c r="AW623" i="1"/>
  <c r="AV623" i="1"/>
  <c r="AI623" i="1"/>
  <c r="AJ623" i="1" s="1"/>
  <c r="W623" i="1"/>
  <c r="O623" i="1"/>
  <c r="H623" i="1"/>
  <c r="I623" i="1" s="1"/>
  <c r="F623" i="1"/>
  <c r="D623" i="1"/>
  <c r="GG622" i="1"/>
  <c r="GE622" i="1"/>
  <c r="GC622" i="1"/>
  <c r="FZ622" i="1"/>
  <c r="FV622" i="1"/>
  <c r="FR622" i="1"/>
  <c r="FK622" i="1"/>
  <c r="FD622" i="1"/>
  <c r="EW622" i="1"/>
  <c r="EQ622" i="1"/>
  <c r="EP622" i="1"/>
  <c r="EO622" i="1"/>
  <c r="EN622" i="1"/>
  <c r="EM622" i="1"/>
  <c r="EL622" i="1"/>
  <c r="EK622" i="1"/>
  <c r="EJ622" i="1"/>
  <c r="EI622" i="1"/>
  <c r="EH622" i="1"/>
  <c r="EG622" i="1"/>
  <c r="DS622" i="1"/>
  <c r="DR622" i="1"/>
  <c r="DQ622" i="1"/>
  <c r="DP622" i="1"/>
  <c r="DO622" i="1"/>
  <c r="DN622" i="1"/>
  <c r="DM622" i="1"/>
  <c r="DL622" i="1"/>
  <c r="DK622" i="1"/>
  <c r="DJ622" i="1"/>
  <c r="DI622" i="1"/>
  <c r="CR622" i="1"/>
  <c r="DB622" i="1" s="1"/>
  <c r="BL622" i="1"/>
  <c r="BN622" i="1" s="1"/>
  <c r="BI622" i="1"/>
  <c r="BY622" i="1" s="1"/>
  <c r="CI622" i="1" s="1"/>
  <c r="BH622" i="1"/>
  <c r="BG622" i="1"/>
  <c r="BF622" i="1"/>
  <c r="BV622" i="1" s="1"/>
  <c r="CF622" i="1" s="1"/>
  <c r="BE622" i="1"/>
  <c r="BD622" i="1"/>
  <c r="BU622" i="1" s="1"/>
  <c r="CE622" i="1" s="1"/>
  <c r="BC622" i="1"/>
  <c r="BB622" i="1"/>
  <c r="BA622" i="1"/>
  <c r="BQ622" i="1" s="1"/>
  <c r="CA622" i="1" s="1"/>
  <c r="AZ622" i="1"/>
  <c r="AY622" i="1"/>
  <c r="AW622" i="1"/>
  <c r="AV622" i="1"/>
  <c r="AI622" i="1"/>
  <c r="AJ622" i="1" s="1"/>
  <c r="W622" i="1"/>
  <c r="R622" i="1"/>
  <c r="S622" i="1" s="1"/>
  <c r="O622" i="1"/>
  <c r="L622" i="1"/>
  <c r="M622" i="1" s="1"/>
  <c r="F622" i="1"/>
  <c r="H622" i="1" s="1"/>
  <c r="I622" i="1" s="1"/>
  <c r="D622" i="1"/>
  <c r="GG621" i="1"/>
  <c r="GE621" i="1"/>
  <c r="GC621" i="1"/>
  <c r="FZ621" i="1"/>
  <c r="FV621" i="1"/>
  <c r="FR621" i="1"/>
  <c r="FK621" i="1"/>
  <c r="FD621" i="1"/>
  <c r="EW621" i="1"/>
  <c r="EQ621" i="1"/>
  <c r="EP621" i="1"/>
  <c r="EO621" i="1"/>
  <c r="EN621" i="1"/>
  <c r="EM621" i="1"/>
  <c r="EL621" i="1"/>
  <c r="EK621" i="1"/>
  <c r="EJ621" i="1"/>
  <c r="EI621" i="1"/>
  <c r="EH621" i="1"/>
  <c r="EG621" i="1"/>
  <c r="DS621" i="1"/>
  <c r="DR621" i="1"/>
  <c r="DQ621" i="1"/>
  <c r="DP621" i="1"/>
  <c r="DO621" i="1"/>
  <c r="DN621" i="1"/>
  <c r="DM621" i="1"/>
  <c r="DL621" i="1"/>
  <c r="DK621" i="1"/>
  <c r="DJ621" i="1"/>
  <c r="DI621" i="1"/>
  <c r="BL621" i="1"/>
  <c r="BN621" i="1" s="1"/>
  <c r="BI621" i="1"/>
  <c r="CU621" i="1" s="1"/>
  <c r="DE621" i="1" s="1"/>
  <c r="BH621" i="1"/>
  <c r="BG621" i="1"/>
  <c r="CS621" i="1" s="1"/>
  <c r="DC621" i="1" s="1"/>
  <c r="BF621" i="1"/>
  <c r="BE621" i="1"/>
  <c r="BD621" i="1"/>
  <c r="BC621" i="1"/>
  <c r="BB621" i="1"/>
  <c r="BR621" i="1" s="1"/>
  <c r="CB621" i="1" s="1"/>
  <c r="BA621" i="1"/>
  <c r="CM621" i="1" s="1"/>
  <c r="CW621" i="1" s="1"/>
  <c r="AZ621" i="1"/>
  <c r="AY621" i="1"/>
  <c r="AW621" i="1"/>
  <c r="AV621" i="1"/>
  <c r="AI621" i="1"/>
  <c r="AJ621" i="1" s="1"/>
  <c r="W621" i="1"/>
  <c r="O621" i="1"/>
  <c r="L621" i="1"/>
  <c r="M621" i="1" s="1"/>
  <c r="F621" i="1"/>
  <c r="H621" i="1" s="1"/>
  <c r="I621" i="1" s="1"/>
  <c r="D621" i="1"/>
  <c r="GG620" i="1"/>
  <c r="GE620" i="1"/>
  <c r="GC620" i="1"/>
  <c r="FZ620" i="1"/>
  <c r="FV620" i="1"/>
  <c r="FR620" i="1"/>
  <c r="FK620" i="1"/>
  <c r="FD620" i="1"/>
  <c r="EW620" i="1"/>
  <c r="EQ620" i="1"/>
  <c r="EP620" i="1"/>
  <c r="EO620" i="1"/>
  <c r="EN620" i="1"/>
  <c r="EM620" i="1"/>
  <c r="EL620" i="1"/>
  <c r="EK620" i="1"/>
  <c r="EJ620" i="1"/>
  <c r="EI620" i="1"/>
  <c r="EH620" i="1"/>
  <c r="EG620" i="1"/>
  <c r="DU620" i="1"/>
  <c r="DS620" i="1"/>
  <c r="DR620" i="1"/>
  <c r="DQ620" i="1"/>
  <c r="DP620" i="1"/>
  <c r="DO620" i="1"/>
  <c r="DN620" i="1"/>
  <c r="DM620" i="1"/>
  <c r="DL620" i="1"/>
  <c r="DK620" i="1"/>
  <c r="DJ620" i="1"/>
  <c r="DI620" i="1"/>
  <c r="CO620" i="1"/>
  <c r="CY620" i="1" s="1"/>
  <c r="BN620" i="1"/>
  <c r="BL620" i="1"/>
  <c r="BI620" i="1"/>
  <c r="BH620" i="1"/>
  <c r="BY620" i="1" s="1"/>
  <c r="CI620" i="1" s="1"/>
  <c r="BG620" i="1"/>
  <c r="BF620" i="1"/>
  <c r="BE620" i="1"/>
  <c r="BU620" i="1" s="1"/>
  <c r="CE620" i="1" s="1"/>
  <c r="BD620" i="1"/>
  <c r="BC620" i="1"/>
  <c r="BB620" i="1"/>
  <c r="BR620" i="1" s="1"/>
  <c r="CB620" i="1" s="1"/>
  <c r="BA620" i="1"/>
  <c r="AZ620" i="1"/>
  <c r="BO620" i="1" s="1"/>
  <c r="BZ620" i="1" s="1"/>
  <c r="AY620" i="1"/>
  <c r="AX620" i="1"/>
  <c r="AW620" i="1"/>
  <c r="AV620" i="1"/>
  <c r="AJ620" i="1"/>
  <c r="AI620" i="1"/>
  <c r="W620" i="1"/>
  <c r="R620" i="1"/>
  <c r="S620" i="1" s="1"/>
  <c r="O620" i="1"/>
  <c r="M620" i="1"/>
  <c r="L620" i="1"/>
  <c r="F620" i="1"/>
  <c r="H620" i="1" s="1"/>
  <c r="I620" i="1" s="1"/>
  <c r="D620" i="1"/>
  <c r="GG619" i="1"/>
  <c r="GE619" i="1"/>
  <c r="GC619" i="1"/>
  <c r="FZ619" i="1"/>
  <c r="FV619" i="1"/>
  <c r="FR619" i="1"/>
  <c r="FK619" i="1"/>
  <c r="FD619" i="1"/>
  <c r="EW619" i="1"/>
  <c r="EQ619" i="1"/>
  <c r="EP619" i="1"/>
  <c r="EO619" i="1"/>
  <c r="EN619" i="1"/>
  <c r="EM619" i="1"/>
  <c r="EL619" i="1"/>
  <c r="EK619" i="1"/>
  <c r="EJ619" i="1"/>
  <c r="EI619" i="1"/>
  <c r="EH619" i="1"/>
  <c r="EG619" i="1"/>
  <c r="DS619" i="1"/>
  <c r="DR619" i="1"/>
  <c r="DQ619" i="1"/>
  <c r="DP619" i="1"/>
  <c r="DO619" i="1"/>
  <c r="DN619" i="1"/>
  <c r="DM619" i="1"/>
  <c r="DL619" i="1"/>
  <c r="DK619" i="1"/>
  <c r="DJ619" i="1"/>
  <c r="DI619" i="1"/>
  <c r="CP619" i="1"/>
  <c r="CZ619" i="1" s="1"/>
  <c r="BS619" i="1"/>
  <c r="CC619" i="1" s="1"/>
  <c r="BN619" i="1"/>
  <c r="BL619" i="1"/>
  <c r="BI619" i="1"/>
  <c r="BH619" i="1"/>
  <c r="BG619" i="1"/>
  <c r="BF619" i="1"/>
  <c r="CR619" i="1" s="1"/>
  <c r="DB619" i="1" s="1"/>
  <c r="BE619" i="1"/>
  <c r="BD619" i="1"/>
  <c r="CQ619" i="1" s="1"/>
  <c r="DA619" i="1" s="1"/>
  <c r="BC619" i="1"/>
  <c r="CO619" i="1" s="1"/>
  <c r="CY619" i="1" s="1"/>
  <c r="BB619" i="1"/>
  <c r="BA619" i="1"/>
  <c r="AZ619" i="1"/>
  <c r="AY619" i="1"/>
  <c r="AX619" i="1" s="1"/>
  <c r="AW619" i="1"/>
  <c r="AV619" i="1"/>
  <c r="AJ619" i="1"/>
  <c r="AI619" i="1"/>
  <c r="W619" i="1"/>
  <c r="R619" i="1"/>
  <c r="S619" i="1" s="1"/>
  <c r="O619" i="1"/>
  <c r="L619" i="1"/>
  <c r="M619" i="1" s="1"/>
  <c r="F619" i="1"/>
  <c r="H619" i="1" s="1"/>
  <c r="I619" i="1" s="1"/>
  <c r="D619" i="1"/>
  <c r="GG618" i="1"/>
  <c r="GE618" i="1"/>
  <c r="GC618" i="1"/>
  <c r="FZ618" i="1"/>
  <c r="FV618" i="1"/>
  <c r="FR618" i="1"/>
  <c r="FK618" i="1"/>
  <c r="FD618" i="1"/>
  <c r="EW618" i="1"/>
  <c r="EQ618" i="1"/>
  <c r="EP618" i="1"/>
  <c r="EO618" i="1"/>
  <c r="EN618" i="1"/>
  <c r="EM618" i="1"/>
  <c r="EL618" i="1"/>
  <c r="EK618" i="1"/>
  <c r="EJ618" i="1"/>
  <c r="EI618" i="1"/>
  <c r="EH618" i="1"/>
  <c r="EG618" i="1"/>
  <c r="DS618" i="1"/>
  <c r="DR618" i="1"/>
  <c r="DQ618" i="1"/>
  <c r="DP618" i="1"/>
  <c r="DO618" i="1"/>
  <c r="DN618" i="1"/>
  <c r="DM618" i="1"/>
  <c r="DL618" i="1"/>
  <c r="DK618" i="1"/>
  <c r="DJ618" i="1"/>
  <c r="DI618" i="1"/>
  <c r="BV618" i="1"/>
  <c r="CF618" i="1" s="1"/>
  <c r="BL618" i="1"/>
  <c r="BN618" i="1" s="1"/>
  <c r="BI618" i="1"/>
  <c r="BH618" i="1"/>
  <c r="BG618" i="1"/>
  <c r="CS618" i="1" s="1"/>
  <c r="DC618" i="1" s="1"/>
  <c r="BF618" i="1"/>
  <c r="BE618" i="1"/>
  <c r="BU618" i="1" s="1"/>
  <c r="CE618" i="1" s="1"/>
  <c r="BD618" i="1"/>
  <c r="BC618" i="1"/>
  <c r="BB618" i="1"/>
  <c r="BA618" i="1"/>
  <c r="AZ618" i="1"/>
  <c r="CM618" i="1" s="1"/>
  <c r="CW618" i="1" s="1"/>
  <c r="AY618" i="1"/>
  <c r="AX618" i="1" s="1"/>
  <c r="AW618" i="1"/>
  <c r="AV618" i="1"/>
  <c r="AI618" i="1"/>
  <c r="AJ618" i="1" s="1"/>
  <c r="W618" i="1"/>
  <c r="R618" i="1"/>
  <c r="S618" i="1" s="1"/>
  <c r="O618" i="1"/>
  <c r="L618" i="1"/>
  <c r="M618" i="1" s="1"/>
  <c r="I618" i="1"/>
  <c r="F618" i="1"/>
  <c r="H618" i="1" s="1"/>
  <c r="D618" i="1"/>
  <c r="GG617" i="1"/>
  <c r="GE617" i="1"/>
  <c r="GC617" i="1"/>
  <c r="FZ617" i="1"/>
  <c r="FV617" i="1"/>
  <c r="FR617" i="1"/>
  <c r="FK617" i="1"/>
  <c r="FD617" i="1"/>
  <c r="EW617" i="1"/>
  <c r="EQ617" i="1"/>
  <c r="EP617" i="1"/>
  <c r="EO617" i="1"/>
  <c r="EN617" i="1"/>
  <c r="EM617" i="1"/>
  <c r="EL617" i="1"/>
  <c r="EK617" i="1"/>
  <c r="EJ617" i="1"/>
  <c r="EI617" i="1"/>
  <c r="EH617" i="1"/>
  <c r="EG617" i="1"/>
  <c r="DS617" i="1"/>
  <c r="DR617" i="1"/>
  <c r="DQ617" i="1"/>
  <c r="DP617" i="1"/>
  <c r="DO617" i="1"/>
  <c r="DN617" i="1"/>
  <c r="DM617" i="1"/>
  <c r="DL617" i="1"/>
  <c r="DK617" i="1"/>
  <c r="DJ617" i="1"/>
  <c r="DI617" i="1"/>
  <c r="BL617" i="1"/>
  <c r="BN617" i="1" s="1"/>
  <c r="BI617" i="1"/>
  <c r="BH617" i="1"/>
  <c r="BG617" i="1"/>
  <c r="CS617" i="1" s="1"/>
  <c r="DC617" i="1" s="1"/>
  <c r="BF617" i="1"/>
  <c r="BE617" i="1"/>
  <c r="CQ617" i="1" s="1"/>
  <c r="DA617" i="1" s="1"/>
  <c r="BD617" i="1"/>
  <c r="CP617" i="1" s="1"/>
  <c r="CZ617" i="1" s="1"/>
  <c r="BC617" i="1"/>
  <c r="BB617" i="1"/>
  <c r="BA617" i="1"/>
  <c r="AZ617" i="1"/>
  <c r="CL617" i="1" s="1"/>
  <c r="CV617" i="1" s="1"/>
  <c r="AY617" i="1"/>
  <c r="AX617" i="1" s="1"/>
  <c r="AW617" i="1"/>
  <c r="AV617" i="1"/>
  <c r="AI617" i="1"/>
  <c r="AJ617" i="1" s="1"/>
  <c r="W617" i="1"/>
  <c r="O617" i="1"/>
  <c r="L617" i="1"/>
  <c r="M617" i="1" s="1"/>
  <c r="H617" i="1"/>
  <c r="I617" i="1" s="1"/>
  <c r="F617" i="1"/>
  <c r="D617" i="1"/>
  <c r="GG616" i="1"/>
  <c r="GE616" i="1"/>
  <c r="GC616" i="1"/>
  <c r="FZ616" i="1"/>
  <c r="FV616" i="1"/>
  <c r="FR616" i="1"/>
  <c r="FK616" i="1"/>
  <c r="FD616" i="1"/>
  <c r="EW616" i="1"/>
  <c r="EQ616" i="1"/>
  <c r="EP616" i="1"/>
  <c r="EO616" i="1"/>
  <c r="EN616" i="1"/>
  <c r="EM616" i="1"/>
  <c r="EL616" i="1"/>
  <c r="EK616" i="1"/>
  <c r="EJ616" i="1"/>
  <c r="EI616" i="1"/>
  <c r="EH616" i="1"/>
  <c r="EG616" i="1"/>
  <c r="DS616" i="1"/>
  <c r="DR616" i="1"/>
  <c r="DQ616" i="1"/>
  <c r="DP616" i="1"/>
  <c r="DO616" i="1"/>
  <c r="DN616" i="1"/>
  <c r="DM616" i="1"/>
  <c r="DL616" i="1"/>
  <c r="DK616" i="1"/>
  <c r="DJ616" i="1"/>
  <c r="DI616" i="1"/>
  <c r="DB616" i="1"/>
  <c r="CO616" i="1"/>
  <c r="CY616" i="1" s="1"/>
  <c r="BN616" i="1"/>
  <c r="BL616" i="1"/>
  <c r="BI616" i="1"/>
  <c r="BH616" i="1"/>
  <c r="BG616" i="1"/>
  <c r="BF616" i="1"/>
  <c r="CR616" i="1" s="1"/>
  <c r="BE616" i="1"/>
  <c r="CQ616" i="1" s="1"/>
  <c r="DA616" i="1" s="1"/>
  <c r="BD616" i="1"/>
  <c r="BC616" i="1"/>
  <c r="BS616" i="1" s="1"/>
  <c r="CC616" i="1" s="1"/>
  <c r="BB616" i="1"/>
  <c r="BA616" i="1"/>
  <c r="BP616" i="1" s="1"/>
  <c r="AZ616" i="1"/>
  <c r="AY616" i="1"/>
  <c r="AX616" i="1"/>
  <c r="AW616" i="1"/>
  <c r="AV616" i="1"/>
  <c r="AJ616" i="1"/>
  <c r="AI616" i="1"/>
  <c r="W616" i="1"/>
  <c r="O616" i="1"/>
  <c r="L616" i="1"/>
  <c r="M616" i="1" s="1"/>
  <c r="F616" i="1"/>
  <c r="H616" i="1" s="1"/>
  <c r="I616" i="1" s="1"/>
  <c r="D616" i="1"/>
  <c r="GG615" i="1"/>
  <c r="GE615" i="1"/>
  <c r="GC615" i="1"/>
  <c r="FZ615" i="1"/>
  <c r="FV615" i="1"/>
  <c r="FR615" i="1"/>
  <c r="FK615" i="1"/>
  <c r="FD615" i="1"/>
  <c r="EW615" i="1"/>
  <c r="EQ615" i="1"/>
  <c r="EP615" i="1"/>
  <c r="EO615" i="1"/>
  <c r="EN615" i="1"/>
  <c r="EM615" i="1"/>
  <c r="EL615" i="1"/>
  <c r="EK615" i="1"/>
  <c r="EJ615" i="1"/>
  <c r="EI615" i="1"/>
  <c r="EH615" i="1"/>
  <c r="EG615" i="1"/>
  <c r="DS615" i="1"/>
  <c r="DR615" i="1"/>
  <c r="DQ615" i="1"/>
  <c r="DP615" i="1"/>
  <c r="DO615" i="1"/>
  <c r="DN615" i="1"/>
  <c r="DM615" i="1"/>
  <c r="DL615" i="1"/>
  <c r="DK615" i="1"/>
  <c r="DJ615" i="1"/>
  <c r="DI615" i="1"/>
  <c r="BX615" i="1"/>
  <c r="CH615" i="1" s="1"/>
  <c r="BL615" i="1"/>
  <c r="BN615" i="1" s="1"/>
  <c r="BI615" i="1"/>
  <c r="BY615" i="1" s="1"/>
  <c r="CI615" i="1" s="1"/>
  <c r="BH615" i="1"/>
  <c r="CT615" i="1" s="1"/>
  <c r="DD615" i="1" s="1"/>
  <c r="BG615" i="1"/>
  <c r="BW615" i="1" s="1"/>
  <c r="CG615" i="1" s="1"/>
  <c r="BF615" i="1"/>
  <c r="BE615" i="1"/>
  <c r="BU615" i="1" s="1"/>
  <c r="CE615" i="1" s="1"/>
  <c r="BD615" i="1"/>
  <c r="BC615" i="1"/>
  <c r="BB615" i="1"/>
  <c r="BA615" i="1"/>
  <c r="AZ615" i="1"/>
  <c r="CL615" i="1" s="1"/>
  <c r="CV615" i="1" s="1"/>
  <c r="AY615" i="1"/>
  <c r="AX615" i="1" s="1"/>
  <c r="AW615" i="1"/>
  <c r="AV615" i="1"/>
  <c r="AI615" i="1"/>
  <c r="AJ615" i="1" s="1"/>
  <c r="W615" i="1"/>
  <c r="O615" i="1"/>
  <c r="L615" i="1"/>
  <c r="M615" i="1" s="1"/>
  <c r="H615" i="1"/>
  <c r="I615" i="1" s="1"/>
  <c r="F615" i="1"/>
  <c r="D615" i="1"/>
  <c r="GG614" i="1"/>
  <c r="GE614" i="1"/>
  <c r="GC614" i="1"/>
  <c r="FZ614" i="1"/>
  <c r="FV614" i="1"/>
  <c r="FR614" i="1"/>
  <c r="FK614" i="1"/>
  <c r="FD614" i="1"/>
  <c r="EW614" i="1"/>
  <c r="EQ614" i="1"/>
  <c r="EP614" i="1"/>
  <c r="EO614" i="1"/>
  <c r="EN614" i="1"/>
  <c r="EM614" i="1"/>
  <c r="EL614" i="1"/>
  <c r="EK614" i="1"/>
  <c r="EJ614" i="1"/>
  <c r="EI614" i="1"/>
  <c r="EH614" i="1"/>
  <c r="EG614" i="1"/>
  <c r="DS614" i="1"/>
  <c r="DR614" i="1"/>
  <c r="DQ614" i="1"/>
  <c r="DP614" i="1"/>
  <c r="DO614" i="1"/>
  <c r="DN614" i="1"/>
  <c r="DM614" i="1"/>
  <c r="DL614" i="1"/>
  <c r="DK614" i="1"/>
  <c r="DJ614" i="1"/>
  <c r="DI614" i="1"/>
  <c r="CP614" i="1"/>
  <c r="CZ614" i="1" s="1"/>
  <c r="BX614" i="1"/>
  <c r="CH614" i="1" s="1"/>
  <c r="BN614" i="1"/>
  <c r="BL614" i="1"/>
  <c r="BI614" i="1"/>
  <c r="CU614" i="1" s="1"/>
  <c r="DE614" i="1" s="1"/>
  <c r="BH614" i="1"/>
  <c r="BG614" i="1"/>
  <c r="BF614" i="1"/>
  <c r="BV614" i="1" s="1"/>
  <c r="CF614" i="1" s="1"/>
  <c r="BE614" i="1"/>
  <c r="BD614" i="1"/>
  <c r="BC614" i="1"/>
  <c r="BS614" i="1" s="1"/>
  <c r="CC614" i="1" s="1"/>
  <c r="BB614" i="1"/>
  <c r="BA614" i="1"/>
  <c r="AZ614" i="1"/>
  <c r="AY614" i="1"/>
  <c r="AW614" i="1"/>
  <c r="AV614" i="1"/>
  <c r="AJ614" i="1"/>
  <c r="AI614" i="1"/>
  <c r="W614" i="1"/>
  <c r="O614" i="1"/>
  <c r="M614" i="1"/>
  <c r="L614" i="1"/>
  <c r="I614" i="1"/>
  <c r="F614" i="1"/>
  <c r="H614" i="1" s="1"/>
  <c r="D614" i="1"/>
  <c r="GG613" i="1"/>
  <c r="GE613" i="1"/>
  <c r="GC613" i="1"/>
  <c r="FZ613" i="1"/>
  <c r="FV613" i="1"/>
  <c r="FR613" i="1"/>
  <c r="FK613" i="1"/>
  <c r="FD613" i="1"/>
  <c r="EW613" i="1"/>
  <c r="EQ613" i="1"/>
  <c r="EP613" i="1"/>
  <c r="EO613" i="1"/>
  <c r="EN613" i="1"/>
  <c r="EM613" i="1"/>
  <c r="EL613" i="1"/>
  <c r="EK613" i="1"/>
  <c r="EJ613" i="1"/>
  <c r="EI613" i="1"/>
  <c r="EH613" i="1"/>
  <c r="EG613" i="1"/>
  <c r="DS613" i="1"/>
  <c r="DR613" i="1"/>
  <c r="DQ613" i="1"/>
  <c r="DP613" i="1"/>
  <c r="DO613" i="1"/>
  <c r="DN613" i="1"/>
  <c r="DM613" i="1"/>
  <c r="DL613" i="1"/>
  <c r="DK613" i="1"/>
  <c r="DJ613" i="1"/>
  <c r="DT613" i="1" s="1"/>
  <c r="DI613" i="1"/>
  <c r="BN613" i="1"/>
  <c r="BL613" i="1"/>
  <c r="BI613" i="1"/>
  <c r="BH613" i="1"/>
  <c r="BG613" i="1"/>
  <c r="BX613" i="1" s="1"/>
  <c r="CH613" i="1" s="1"/>
  <c r="BF613" i="1"/>
  <c r="BV613" i="1" s="1"/>
  <c r="CF613" i="1" s="1"/>
  <c r="BE613" i="1"/>
  <c r="BD613" i="1"/>
  <c r="BT613" i="1" s="1"/>
  <c r="CD613" i="1" s="1"/>
  <c r="BC613" i="1"/>
  <c r="CO613" i="1" s="1"/>
  <c r="CY613" i="1" s="1"/>
  <c r="BB613" i="1"/>
  <c r="BA613" i="1"/>
  <c r="AZ613" i="1"/>
  <c r="AY613" i="1"/>
  <c r="AX613" i="1" s="1"/>
  <c r="AW613" i="1"/>
  <c r="AV613" i="1"/>
  <c r="AJ613" i="1"/>
  <c r="AI613" i="1"/>
  <c r="W613" i="1"/>
  <c r="S613" i="1"/>
  <c r="R613" i="1"/>
  <c r="O613" i="1"/>
  <c r="M613" i="1"/>
  <c r="L613" i="1"/>
  <c r="F613" i="1"/>
  <c r="H613" i="1" s="1"/>
  <c r="I613" i="1" s="1"/>
  <c r="D613" i="1"/>
  <c r="GG612" i="1"/>
  <c r="GE612" i="1"/>
  <c r="GC612" i="1"/>
  <c r="FZ612" i="1"/>
  <c r="FV612" i="1"/>
  <c r="FR612" i="1"/>
  <c r="FK612" i="1"/>
  <c r="FD612" i="1"/>
  <c r="EW612" i="1"/>
  <c r="EQ612" i="1"/>
  <c r="EP612" i="1"/>
  <c r="EO612" i="1"/>
  <c r="EN612" i="1"/>
  <c r="EM612" i="1"/>
  <c r="EL612" i="1"/>
  <c r="EK612" i="1"/>
  <c r="EJ612" i="1"/>
  <c r="EI612" i="1"/>
  <c r="EH612" i="1"/>
  <c r="EG612" i="1"/>
  <c r="DS612" i="1"/>
  <c r="DR612" i="1"/>
  <c r="DQ612" i="1"/>
  <c r="DP612" i="1"/>
  <c r="DO612" i="1"/>
  <c r="DN612" i="1"/>
  <c r="DM612" i="1"/>
  <c r="DL612" i="1"/>
  <c r="DK612" i="1"/>
  <c r="DJ612" i="1"/>
  <c r="DI612" i="1"/>
  <c r="CR612" i="1"/>
  <c r="DB612" i="1" s="1"/>
  <c r="BR612" i="1"/>
  <c r="CB612" i="1" s="1"/>
  <c r="BN612" i="1"/>
  <c r="BL612" i="1"/>
  <c r="BI612" i="1"/>
  <c r="BH612" i="1"/>
  <c r="BG612" i="1"/>
  <c r="CS612" i="1" s="1"/>
  <c r="DC612" i="1" s="1"/>
  <c r="BF612" i="1"/>
  <c r="BV612" i="1" s="1"/>
  <c r="CF612" i="1" s="1"/>
  <c r="BE612" i="1"/>
  <c r="BD612" i="1"/>
  <c r="BC612" i="1"/>
  <c r="BB612" i="1"/>
  <c r="CN612" i="1" s="1"/>
  <c r="CX612" i="1" s="1"/>
  <c r="BA612" i="1"/>
  <c r="BQ612" i="1" s="1"/>
  <c r="CA612" i="1" s="1"/>
  <c r="AZ612" i="1"/>
  <c r="AY612" i="1"/>
  <c r="AX612" i="1" s="1"/>
  <c r="AW612" i="1"/>
  <c r="AV612" i="1"/>
  <c r="AJ612" i="1"/>
  <c r="AI612" i="1"/>
  <c r="W612" i="1"/>
  <c r="R612" i="1"/>
  <c r="S612" i="1" s="1"/>
  <c r="O612" i="1"/>
  <c r="M612" i="1"/>
  <c r="L612" i="1"/>
  <c r="F612" i="1"/>
  <c r="H612" i="1" s="1"/>
  <c r="I612" i="1" s="1"/>
  <c r="D612" i="1"/>
  <c r="GG611" i="1"/>
  <c r="GE611" i="1"/>
  <c r="GC611" i="1"/>
  <c r="FZ611" i="1"/>
  <c r="FV611" i="1"/>
  <c r="FR611" i="1"/>
  <c r="FK611" i="1"/>
  <c r="FD611" i="1"/>
  <c r="EW611" i="1"/>
  <c r="EQ611" i="1"/>
  <c r="EP611" i="1"/>
  <c r="EO611" i="1"/>
  <c r="EN611" i="1"/>
  <c r="EM611" i="1"/>
  <c r="EL611" i="1"/>
  <c r="EK611" i="1"/>
  <c r="EJ611" i="1"/>
  <c r="EI611" i="1"/>
  <c r="EH611" i="1"/>
  <c r="EG611" i="1"/>
  <c r="DS611" i="1"/>
  <c r="DR611" i="1"/>
  <c r="DQ611" i="1"/>
  <c r="DP611" i="1"/>
  <c r="DO611" i="1"/>
  <c r="DN611" i="1"/>
  <c r="DM611" i="1"/>
  <c r="DL611" i="1"/>
  <c r="DK611" i="1"/>
  <c r="DJ611" i="1"/>
  <c r="DI611" i="1"/>
  <c r="CM611" i="1"/>
  <c r="CW611" i="1" s="1"/>
  <c r="BL611" i="1"/>
  <c r="BN611" i="1" s="1"/>
  <c r="BI611" i="1"/>
  <c r="BY611" i="1" s="1"/>
  <c r="CI611" i="1" s="1"/>
  <c r="BH611" i="1"/>
  <c r="BG611" i="1"/>
  <c r="BF611" i="1"/>
  <c r="BE611" i="1"/>
  <c r="BD611" i="1"/>
  <c r="BT611" i="1" s="1"/>
  <c r="CD611" i="1" s="1"/>
  <c r="BC611" i="1"/>
  <c r="BB611" i="1"/>
  <c r="BA611" i="1"/>
  <c r="BP611" i="1" s="1"/>
  <c r="AZ611" i="1"/>
  <c r="AY611" i="1"/>
  <c r="AX611" i="1" s="1"/>
  <c r="AW611" i="1"/>
  <c r="AV611" i="1"/>
  <c r="AI611" i="1"/>
  <c r="AJ611" i="1" s="1"/>
  <c r="W611" i="1"/>
  <c r="S611" i="1"/>
  <c r="R611" i="1"/>
  <c r="O611" i="1"/>
  <c r="L611" i="1"/>
  <c r="M611" i="1" s="1"/>
  <c r="F611" i="1"/>
  <c r="H611" i="1" s="1"/>
  <c r="I611" i="1" s="1"/>
  <c r="D611" i="1"/>
  <c r="GG610" i="1"/>
  <c r="GE610" i="1"/>
  <c r="GC610" i="1"/>
  <c r="FZ610" i="1"/>
  <c r="FV610" i="1"/>
  <c r="FR610" i="1"/>
  <c r="FK610" i="1"/>
  <c r="FD610" i="1"/>
  <c r="EW610" i="1"/>
  <c r="EQ610" i="1"/>
  <c r="EP610" i="1"/>
  <c r="EO610" i="1"/>
  <c r="EN610" i="1"/>
  <c r="EM610" i="1"/>
  <c r="EL610" i="1"/>
  <c r="EK610" i="1"/>
  <c r="EJ610" i="1"/>
  <c r="EI610" i="1"/>
  <c r="EH610" i="1"/>
  <c r="EG610" i="1"/>
  <c r="DS610" i="1"/>
  <c r="DR610" i="1"/>
  <c r="DQ610" i="1"/>
  <c r="DP610" i="1"/>
  <c r="DO610" i="1"/>
  <c r="DN610" i="1"/>
  <c r="DM610" i="1"/>
  <c r="DL610" i="1"/>
  <c r="DK610" i="1"/>
  <c r="DJ610" i="1"/>
  <c r="DI610" i="1"/>
  <c r="BQ610" i="1"/>
  <c r="CA610" i="1" s="1"/>
  <c r="BL610" i="1"/>
  <c r="BN610" i="1" s="1"/>
  <c r="BI610" i="1"/>
  <c r="BY610" i="1" s="1"/>
  <c r="CI610" i="1" s="1"/>
  <c r="BH610" i="1"/>
  <c r="BG610" i="1"/>
  <c r="BF610" i="1"/>
  <c r="BE610" i="1"/>
  <c r="BD610" i="1"/>
  <c r="BC610" i="1"/>
  <c r="CO610" i="1" s="1"/>
  <c r="CY610" i="1" s="1"/>
  <c r="BB610" i="1"/>
  <c r="BA610" i="1"/>
  <c r="BP610" i="1" s="1"/>
  <c r="AZ610" i="1"/>
  <c r="CL610" i="1" s="1"/>
  <c r="CV610" i="1" s="1"/>
  <c r="AY610" i="1"/>
  <c r="AX610" i="1"/>
  <c r="AW610" i="1"/>
  <c r="AV610" i="1"/>
  <c r="AI610" i="1"/>
  <c r="AJ610" i="1" s="1"/>
  <c r="W610" i="1"/>
  <c r="O610" i="1"/>
  <c r="L610" i="1"/>
  <c r="M610" i="1" s="1"/>
  <c r="F610" i="1"/>
  <c r="H610" i="1" s="1"/>
  <c r="I610" i="1" s="1"/>
  <c r="D610" i="1"/>
  <c r="GG609" i="1"/>
  <c r="GE609" i="1"/>
  <c r="GC609" i="1"/>
  <c r="FZ609" i="1"/>
  <c r="FV609" i="1"/>
  <c r="FR609" i="1"/>
  <c r="FK609" i="1"/>
  <c r="FD609" i="1"/>
  <c r="EW609" i="1"/>
  <c r="EQ609" i="1"/>
  <c r="EP609" i="1"/>
  <c r="EO609" i="1"/>
  <c r="EN609" i="1"/>
  <c r="EM609" i="1"/>
  <c r="EL609" i="1"/>
  <c r="EK609" i="1"/>
  <c r="EJ609" i="1"/>
  <c r="EI609" i="1"/>
  <c r="EH609" i="1"/>
  <c r="EG609" i="1"/>
  <c r="DS609" i="1"/>
  <c r="DR609" i="1"/>
  <c r="DQ609" i="1"/>
  <c r="DP609" i="1"/>
  <c r="DO609" i="1"/>
  <c r="DN609" i="1"/>
  <c r="DM609" i="1"/>
  <c r="DL609" i="1"/>
  <c r="DK609" i="1"/>
  <c r="DJ609" i="1"/>
  <c r="DI609" i="1"/>
  <c r="CQ609" i="1"/>
  <c r="DA609" i="1" s="1"/>
  <c r="BL609" i="1"/>
  <c r="BN609" i="1" s="1"/>
  <c r="BI609" i="1"/>
  <c r="BH609" i="1"/>
  <c r="BG609" i="1"/>
  <c r="BF609" i="1"/>
  <c r="CS609" i="1" s="1"/>
  <c r="DC609" i="1" s="1"/>
  <c r="BE609" i="1"/>
  <c r="BU609" i="1" s="1"/>
  <c r="CE609" i="1" s="1"/>
  <c r="BD609" i="1"/>
  <c r="BC609" i="1"/>
  <c r="BB609" i="1"/>
  <c r="BA609" i="1"/>
  <c r="BP609" i="1" s="1"/>
  <c r="AZ609" i="1"/>
  <c r="BQ609" i="1" s="1"/>
  <c r="CA609" i="1" s="1"/>
  <c r="AY609" i="1"/>
  <c r="AX609" i="1"/>
  <c r="AW609" i="1"/>
  <c r="AV609" i="1"/>
  <c r="AI609" i="1"/>
  <c r="AJ609" i="1" s="1"/>
  <c r="W609" i="1"/>
  <c r="R609" i="1"/>
  <c r="S609" i="1" s="1"/>
  <c r="O609" i="1"/>
  <c r="L609" i="1"/>
  <c r="M609" i="1" s="1"/>
  <c r="H609" i="1"/>
  <c r="I609" i="1" s="1"/>
  <c r="F609" i="1"/>
  <c r="D609" i="1"/>
  <c r="GG608" i="1"/>
  <c r="GE608" i="1"/>
  <c r="GC608" i="1"/>
  <c r="FZ608" i="1"/>
  <c r="FV608" i="1"/>
  <c r="FR608" i="1"/>
  <c r="FK608" i="1"/>
  <c r="FD608" i="1"/>
  <c r="EW608" i="1"/>
  <c r="EQ608" i="1"/>
  <c r="EP608" i="1"/>
  <c r="EO608" i="1"/>
  <c r="EN608" i="1"/>
  <c r="EM608" i="1"/>
  <c r="EL608" i="1"/>
  <c r="EK608" i="1"/>
  <c r="EJ608" i="1"/>
  <c r="EI608" i="1"/>
  <c r="EH608" i="1"/>
  <c r="EG608" i="1"/>
  <c r="DS608" i="1"/>
  <c r="DR608" i="1"/>
  <c r="DQ608" i="1"/>
  <c r="DP608" i="1"/>
  <c r="DO608" i="1"/>
  <c r="DN608" i="1"/>
  <c r="DM608" i="1"/>
  <c r="DL608" i="1"/>
  <c r="DK608" i="1"/>
  <c r="DJ608" i="1"/>
  <c r="DI608" i="1"/>
  <c r="CL608" i="1"/>
  <c r="CV608" i="1" s="1"/>
  <c r="BU608" i="1"/>
  <c r="CE608" i="1" s="1"/>
  <c r="BL608" i="1"/>
  <c r="BN608" i="1" s="1"/>
  <c r="BI608" i="1"/>
  <c r="BY608" i="1" s="1"/>
  <c r="CI608" i="1" s="1"/>
  <c r="BH608" i="1"/>
  <c r="BG608" i="1"/>
  <c r="BF608" i="1"/>
  <c r="BE608" i="1"/>
  <c r="BD608" i="1"/>
  <c r="BC608" i="1"/>
  <c r="BB608" i="1"/>
  <c r="BA608" i="1"/>
  <c r="BQ608" i="1" s="1"/>
  <c r="CA608" i="1" s="1"/>
  <c r="AZ608" i="1"/>
  <c r="AY608" i="1"/>
  <c r="AX608" i="1" s="1"/>
  <c r="AW608" i="1"/>
  <c r="AV608" i="1"/>
  <c r="AJ608" i="1"/>
  <c r="AI608" i="1"/>
  <c r="W608" i="1"/>
  <c r="R608" i="1"/>
  <c r="S608" i="1" s="1"/>
  <c r="O608" i="1"/>
  <c r="M608" i="1"/>
  <c r="L608" i="1"/>
  <c r="I608" i="1"/>
  <c r="H608" i="1"/>
  <c r="F608" i="1"/>
  <c r="D608" i="1"/>
  <c r="GG607" i="1"/>
  <c r="GE607" i="1"/>
  <c r="GC607" i="1"/>
  <c r="FZ607" i="1"/>
  <c r="FV607" i="1"/>
  <c r="FR607" i="1"/>
  <c r="FK607" i="1"/>
  <c r="FD607" i="1"/>
  <c r="EW607" i="1"/>
  <c r="EQ607" i="1"/>
  <c r="EP607" i="1"/>
  <c r="EO607" i="1"/>
  <c r="EN607" i="1"/>
  <c r="EM607" i="1"/>
  <c r="EL607" i="1"/>
  <c r="EK607" i="1"/>
  <c r="EJ607" i="1"/>
  <c r="EI607" i="1"/>
  <c r="EH607" i="1"/>
  <c r="EG607" i="1"/>
  <c r="DS607" i="1"/>
  <c r="DR607" i="1"/>
  <c r="DQ607" i="1"/>
  <c r="DP607" i="1"/>
  <c r="DO607" i="1"/>
  <c r="DN607" i="1"/>
  <c r="DM607" i="1"/>
  <c r="DL607" i="1"/>
  <c r="DK607" i="1"/>
  <c r="DJ607" i="1"/>
  <c r="DI607" i="1"/>
  <c r="CO607" i="1"/>
  <c r="CY607" i="1" s="1"/>
  <c r="BY607" i="1"/>
  <c r="CI607" i="1" s="1"/>
  <c r="BL607" i="1"/>
  <c r="BN607" i="1" s="1"/>
  <c r="BI607" i="1"/>
  <c r="BH607" i="1"/>
  <c r="BG607" i="1"/>
  <c r="BF607" i="1"/>
  <c r="BE607" i="1"/>
  <c r="BD607" i="1"/>
  <c r="BT607" i="1" s="1"/>
  <c r="CD607" i="1" s="1"/>
  <c r="BC607" i="1"/>
  <c r="BB607" i="1"/>
  <c r="CN607" i="1" s="1"/>
  <c r="CX607" i="1" s="1"/>
  <c r="BA607" i="1"/>
  <c r="CM607" i="1" s="1"/>
  <c r="CW607" i="1" s="1"/>
  <c r="AZ607" i="1"/>
  <c r="AY607" i="1"/>
  <c r="AX607" i="1" s="1"/>
  <c r="AW607" i="1"/>
  <c r="AV607" i="1"/>
  <c r="AI607" i="1"/>
  <c r="AJ607" i="1" s="1"/>
  <c r="W607" i="1"/>
  <c r="O607" i="1"/>
  <c r="L607" i="1"/>
  <c r="M607" i="1" s="1"/>
  <c r="F607" i="1"/>
  <c r="H607" i="1" s="1"/>
  <c r="I607" i="1" s="1"/>
  <c r="D607" i="1"/>
  <c r="GG606" i="1"/>
  <c r="GE606" i="1"/>
  <c r="GC606" i="1"/>
  <c r="FZ606" i="1"/>
  <c r="FV606" i="1"/>
  <c r="FR606" i="1"/>
  <c r="FK606" i="1"/>
  <c r="FD606" i="1"/>
  <c r="EW606" i="1"/>
  <c r="EQ606" i="1"/>
  <c r="EP606" i="1"/>
  <c r="EO606" i="1"/>
  <c r="EN606" i="1"/>
  <c r="EM606" i="1"/>
  <c r="EL606" i="1"/>
  <c r="EK606" i="1"/>
  <c r="EJ606" i="1"/>
  <c r="EI606" i="1"/>
  <c r="EH606" i="1"/>
  <c r="EG606" i="1"/>
  <c r="DS606" i="1"/>
  <c r="DR606" i="1"/>
  <c r="DQ606" i="1"/>
  <c r="DP606" i="1"/>
  <c r="DO606" i="1"/>
  <c r="DN606" i="1"/>
  <c r="DM606" i="1"/>
  <c r="DL606" i="1"/>
  <c r="DK606" i="1"/>
  <c r="DJ606" i="1"/>
  <c r="DI606" i="1"/>
  <c r="CN606" i="1"/>
  <c r="CX606" i="1" s="1"/>
  <c r="BR606" i="1"/>
  <c r="CB606" i="1" s="1"/>
  <c r="BN606" i="1"/>
  <c r="BL606" i="1"/>
  <c r="BI606" i="1"/>
  <c r="BH606" i="1"/>
  <c r="BG606" i="1"/>
  <c r="BF606" i="1"/>
  <c r="CR606" i="1" s="1"/>
  <c r="DB606" i="1" s="1"/>
  <c r="BE606" i="1"/>
  <c r="BU606" i="1" s="1"/>
  <c r="CE606" i="1" s="1"/>
  <c r="BD606" i="1"/>
  <c r="BC606" i="1"/>
  <c r="BB606" i="1"/>
  <c r="BA606" i="1"/>
  <c r="AZ606" i="1"/>
  <c r="BO606" i="1" s="1"/>
  <c r="BZ606" i="1" s="1"/>
  <c r="AY606" i="1"/>
  <c r="AW606" i="1"/>
  <c r="AV606" i="1"/>
  <c r="AI606" i="1"/>
  <c r="AJ606" i="1" s="1"/>
  <c r="W606" i="1"/>
  <c r="R606" i="1"/>
  <c r="S606" i="1" s="1"/>
  <c r="O606" i="1"/>
  <c r="F606" i="1"/>
  <c r="H606" i="1" s="1"/>
  <c r="I606" i="1" s="1"/>
  <c r="D606" i="1"/>
  <c r="GG605" i="1"/>
  <c r="GE605" i="1"/>
  <c r="GC605" i="1"/>
  <c r="FZ605" i="1"/>
  <c r="FV605" i="1"/>
  <c r="FR605" i="1"/>
  <c r="FK605" i="1"/>
  <c r="FD605" i="1"/>
  <c r="EW605" i="1"/>
  <c r="EQ605" i="1"/>
  <c r="EP605" i="1"/>
  <c r="EO605" i="1"/>
  <c r="EN605" i="1"/>
  <c r="EM605" i="1"/>
  <c r="EL605" i="1"/>
  <c r="EK605" i="1"/>
  <c r="EJ605" i="1"/>
  <c r="EI605" i="1"/>
  <c r="EH605" i="1"/>
  <c r="EG605" i="1"/>
  <c r="DS605" i="1"/>
  <c r="DR605" i="1"/>
  <c r="DQ605" i="1"/>
  <c r="DP605" i="1"/>
  <c r="DO605" i="1"/>
  <c r="DN605" i="1"/>
  <c r="DM605" i="1"/>
  <c r="DL605" i="1"/>
  <c r="DK605" i="1"/>
  <c r="DJ605" i="1"/>
  <c r="DI605" i="1"/>
  <c r="CR605" i="1"/>
  <c r="DB605" i="1" s="1"/>
  <c r="BN605" i="1"/>
  <c r="BL605" i="1"/>
  <c r="BI605" i="1"/>
  <c r="BH605" i="1"/>
  <c r="CT605" i="1" s="1"/>
  <c r="DD605" i="1" s="1"/>
  <c r="BG605" i="1"/>
  <c r="BF605" i="1"/>
  <c r="BE605" i="1"/>
  <c r="CQ605" i="1" s="1"/>
  <c r="DA605" i="1" s="1"/>
  <c r="BD605" i="1"/>
  <c r="BC605" i="1"/>
  <c r="BB605" i="1"/>
  <c r="BA605" i="1"/>
  <c r="AZ605" i="1"/>
  <c r="BO605" i="1" s="1"/>
  <c r="BZ605" i="1" s="1"/>
  <c r="AY605" i="1"/>
  <c r="AX605" i="1" s="1"/>
  <c r="AW605" i="1"/>
  <c r="AV605" i="1"/>
  <c r="AI605" i="1"/>
  <c r="AJ605" i="1" s="1"/>
  <c r="W605" i="1"/>
  <c r="R605" i="1"/>
  <c r="S605" i="1" s="1"/>
  <c r="O605" i="1"/>
  <c r="L605" i="1"/>
  <c r="M605" i="1" s="1"/>
  <c r="F605" i="1"/>
  <c r="H605" i="1" s="1"/>
  <c r="I605" i="1" s="1"/>
  <c r="D605" i="1"/>
  <c r="GG604" i="1"/>
  <c r="GE604" i="1"/>
  <c r="GC604" i="1"/>
  <c r="FZ604" i="1"/>
  <c r="FV604" i="1"/>
  <c r="FR604" i="1"/>
  <c r="FK604" i="1"/>
  <c r="FD604" i="1"/>
  <c r="EW604" i="1"/>
  <c r="EQ604" i="1"/>
  <c r="EP604" i="1"/>
  <c r="EO604" i="1"/>
  <c r="EN604" i="1"/>
  <c r="EM604" i="1"/>
  <c r="EL604" i="1"/>
  <c r="EK604" i="1"/>
  <c r="EJ604" i="1"/>
  <c r="EI604" i="1"/>
  <c r="EH604" i="1"/>
  <c r="EG604" i="1"/>
  <c r="DS604" i="1"/>
  <c r="DR604" i="1"/>
  <c r="DQ604" i="1"/>
  <c r="DP604" i="1"/>
  <c r="DO604" i="1"/>
  <c r="DN604" i="1"/>
  <c r="DM604" i="1"/>
  <c r="DL604" i="1"/>
  <c r="DK604" i="1"/>
  <c r="DJ604" i="1"/>
  <c r="DI604" i="1"/>
  <c r="BL604" i="1"/>
  <c r="BN604" i="1" s="1"/>
  <c r="BI604" i="1"/>
  <c r="BY604" i="1" s="1"/>
  <c r="CI604" i="1" s="1"/>
  <c r="BH604" i="1"/>
  <c r="BX604" i="1" s="1"/>
  <c r="CH604" i="1" s="1"/>
  <c r="BG604" i="1"/>
  <c r="BF604" i="1"/>
  <c r="CR604" i="1" s="1"/>
  <c r="DB604" i="1" s="1"/>
  <c r="BE604" i="1"/>
  <c r="BD604" i="1"/>
  <c r="CP604" i="1" s="1"/>
  <c r="CZ604" i="1" s="1"/>
  <c r="BC604" i="1"/>
  <c r="BB604" i="1"/>
  <c r="BA604" i="1"/>
  <c r="BQ604" i="1" s="1"/>
  <c r="CA604" i="1" s="1"/>
  <c r="AZ604" i="1"/>
  <c r="BO604" i="1" s="1"/>
  <c r="BZ604" i="1" s="1"/>
  <c r="AY604" i="1"/>
  <c r="AX604" i="1"/>
  <c r="AW604" i="1"/>
  <c r="AV604" i="1"/>
  <c r="AI604" i="1"/>
  <c r="AJ604" i="1" s="1"/>
  <c r="W604" i="1"/>
  <c r="O604" i="1"/>
  <c r="L604" i="1"/>
  <c r="M604" i="1" s="1"/>
  <c r="F604" i="1"/>
  <c r="H604" i="1" s="1"/>
  <c r="I604" i="1" s="1"/>
  <c r="D604" i="1"/>
  <c r="GG603" i="1"/>
  <c r="GE603" i="1"/>
  <c r="GC603" i="1"/>
  <c r="FZ603" i="1"/>
  <c r="FV603" i="1"/>
  <c r="FR603" i="1"/>
  <c r="FK603" i="1"/>
  <c r="FD603" i="1"/>
  <c r="EW603" i="1"/>
  <c r="EQ603" i="1"/>
  <c r="EP603" i="1"/>
  <c r="EO603" i="1"/>
  <c r="EN603" i="1"/>
  <c r="EM603" i="1"/>
  <c r="EL603" i="1"/>
  <c r="EK603" i="1"/>
  <c r="EJ603" i="1"/>
  <c r="EI603" i="1"/>
  <c r="EH603" i="1"/>
  <c r="EG603" i="1"/>
  <c r="DS603" i="1"/>
  <c r="DR603" i="1"/>
  <c r="DQ603" i="1"/>
  <c r="DP603" i="1"/>
  <c r="DO603" i="1"/>
  <c r="DN603" i="1"/>
  <c r="DM603" i="1"/>
  <c r="DL603" i="1"/>
  <c r="DK603" i="1"/>
  <c r="DJ603" i="1"/>
  <c r="DI603" i="1"/>
  <c r="CT603" i="1"/>
  <c r="DD603" i="1" s="1"/>
  <c r="CL603" i="1"/>
  <c r="CV603" i="1" s="1"/>
  <c r="BN603" i="1"/>
  <c r="BL603" i="1"/>
  <c r="BI603" i="1"/>
  <c r="BY603" i="1" s="1"/>
  <c r="CI603" i="1" s="1"/>
  <c r="BH603" i="1"/>
  <c r="BG603" i="1"/>
  <c r="BF603" i="1"/>
  <c r="BV603" i="1" s="1"/>
  <c r="CF603" i="1" s="1"/>
  <c r="BE603" i="1"/>
  <c r="BD603" i="1"/>
  <c r="BC603" i="1"/>
  <c r="BB603" i="1"/>
  <c r="BA603" i="1"/>
  <c r="BQ603" i="1" s="1"/>
  <c r="CA603" i="1" s="1"/>
  <c r="AZ603" i="1"/>
  <c r="AY603" i="1"/>
  <c r="AX603" i="1" s="1"/>
  <c r="AW603" i="1"/>
  <c r="AV603" i="1"/>
  <c r="AI603" i="1"/>
  <c r="AJ603" i="1" s="1"/>
  <c r="W603" i="1"/>
  <c r="R603" i="1"/>
  <c r="S603" i="1" s="1"/>
  <c r="O603" i="1"/>
  <c r="L603" i="1"/>
  <c r="M603" i="1" s="1"/>
  <c r="I603" i="1"/>
  <c r="F603" i="1"/>
  <c r="H603" i="1" s="1"/>
  <c r="D603" i="1"/>
  <c r="GG602" i="1"/>
  <c r="GE602" i="1"/>
  <c r="GC602" i="1"/>
  <c r="FZ602" i="1"/>
  <c r="FV602" i="1"/>
  <c r="FR602" i="1"/>
  <c r="FK602" i="1"/>
  <c r="FD602" i="1"/>
  <c r="EW602" i="1"/>
  <c r="EQ602" i="1"/>
  <c r="EP602" i="1"/>
  <c r="EO602" i="1"/>
  <c r="EN602" i="1"/>
  <c r="EM602" i="1"/>
  <c r="EL602" i="1"/>
  <c r="EK602" i="1"/>
  <c r="EJ602" i="1"/>
  <c r="EI602" i="1"/>
  <c r="EH602" i="1"/>
  <c r="EG602" i="1"/>
  <c r="DS602" i="1"/>
  <c r="DR602" i="1"/>
  <c r="DQ602" i="1"/>
  <c r="DP602" i="1"/>
  <c r="DO602" i="1"/>
  <c r="DN602" i="1"/>
  <c r="DM602" i="1"/>
  <c r="DL602" i="1"/>
  <c r="DK602" i="1"/>
  <c r="DJ602" i="1"/>
  <c r="DI602" i="1"/>
  <c r="BN602" i="1"/>
  <c r="BL602" i="1"/>
  <c r="BI602" i="1"/>
  <c r="CU602" i="1" s="1"/>
  <c r="DE602" i="1" s="1"/>
  <c r="BH602" i="1"/>
  <c r="BG602" i="1"/>
  <c r="BF602" i="1"/>
  <c r="CR602" i="1" s="1"/>
  <c r="DB602" i="1" s="1"/>
  <c r="BE602" i="1"/>
  <c r="BD602" i="1"/>
  <c r="BC602" i="1"/>
  <c r="BS602" i="1" s="1"/>
  <c r="CC602" i="1" s="1"/>
  <c r="BB602" i="1"/>
  <c r="BA602" i="1"/>
  <c r="BP602" i="1" s="1"/>
  <c r="AZ602" i="1"/>
  <c r="AY602" i="1"/>
  <c r="CL602" i="1" s="1"/>
  <c r="CV602" i="1" s="1"/>
  <c r="AW602" i="1"/>
  <c r="AV602" i="1"/>
  <c r="AJ602" i="1"/>
  <c r="AI602" i="1"/>
  <c r="W602" i="1"/>
  <c r="O602" i="1"/>
  <c r="L602" i="1"/>
  <c r="M602" i="1" s="1"/>
  <c r="H602" i="1"/>
  <c r="I602" i="1" s="1"/>
  <c r="F602" i="1"/>
  <c r="D602" i="1"/>
  <c r="GG601" i="1"/>
  <c r="GE601" i="1"/>
  <c r="GC601" i="1"/>
  <c r="FZ601" i="1"/>
  <c r="FV601" i="1"/>
  <c r="FR601" i="1"/>
  <c r="FK601" i="1"/>
  <c r="FD601" i="1"/>
  <c r="EW601" i="1"/>
  <c r="EQ601" i="1"/>
  <c r="EP601" i="1"/>
  <c r="EO601" i="1"/>
  <c r="EN601" i="1"/>
  <c r="EM601" i="1"/>
  <c r="EL601" i="1"/>
  <c r="EK601" i="1"/>
  <c r="EJ601" i="1"/>
  <c r="EI601" i="1"/>
  <c r="EH601" i="1"/>
  <c r="EG601" i="1"/>
  <c r="DU601" i="1"/>
  <c r="DS601" i="1"/>
  <c r="DR601" i="1"/>
  <c r="DQ601" i="1"/>
  <c r="DP601" i="1"/>
  <c r="DO601" i="1"/>
  <c r="DN601" i="1"/>
  <c r="DM601" i="1"/>
  <c r="DL601" i="1"/>
  <c r="DK601" i="1"/>
  <c r="DJ601" i="1"/>
  <c r="DI601" i="1"/>
  <c r="CN601" i="1"/>
  <c r="CX601" i="1" s="1"/>
  <c r="BR601" i="1"/>
  <c r="CB601" i="1" s="1"/>
  <c r="BN601" i="1"/>
  <c r="BL601" i="1"/>
  <c r="BI601" i="1"/>
  <c r="BH601" i="1"/>
  <c r="BY601" i="1" s="1"/>
  <c r="CI601" i="1" s="1"/>
  <c r="BG601" i="1"/>
  <c r="BF601" i="1"/>
  <c r="BV601" i="1" s="1"/>
  <c r="CF601" i="1" s="1"/>
  <c r="BE601" i="1"/>
  <c r="BU601" i="1" s="1"/>
  <c r="CE601" i="1" s="1"/>
  <c r="BD601" i="1"/>
  <c r="CP601" i="1" s="1"/>
  <c r="CZ601" i="1" s="1"/>
  <c r="BC601" i="1"/>
  <c r="BT601" i="1" s="1"/>
  <c r="CD601" i="1" s="1"/>
  <c r="BB601" i="1"/>
  <c r="BA601" i="1"/>
  <c r="AZ601" i="1"/>
  <c r="AY601" i="1"/>
  <c r="AW601" i="1"/>
  <c r="AV601" i="1"/>
  <c r="AI601" i="1"/>
  <c r="AJ601" i="1" s="1"/>
  <c r="W601" i="1"/>
  <c r="O601" i="1"/>
  <c r="L601" i="1"/>
  <c r="M601" i="1" s="1"/>
  <c r="F601" i="1"/>
  <c r="H601" i="1" s="1"/>
  <c r="I601" i="1" s="1"/>
  <c r="D601" i="1"/>
  <c r="GG600" i="1"/>
  <c r="GE600" i="1"/>
  <c r="GC600" i="1"/>
  <c r="FZ600" i="1"/>
  <c r="FV600" i="1"/>
  <c r="FR600" i="1"/>
  <c r="FK600" i="1"/>
  <c r="FD600" i="1"/>
  <c r="EW600" i="1"/>
  <c r="EQ600" i="1"/>
  <c r="EP600" i="1"/>
  <c r="EO600" i="1"/>
  <c r="EN600" i="1"/>
  <c r="EM600" i="1"/>
  <c r="EL600" i="1"/>
  <c r="EK600" i="1"/>
  <c r="EJ600" i="1"/>
  <c r="EI600" i="1"/>
  <c r="EH600" i="1"/>
  <c r="EG600" i="1"/>
  <c r="DS600" i="1"/>
  <c r="DR600" i="1"/>
  <c r="DQ600" i="1"/>
  <c r="DP600" i="1"/>
  <c r="DO600" i="1"/>
  <c r="DN600" i="1"/>
  <c r="DM600" i="1"/>
  <c r="DL600" i="1"/>
  <c r="DK600" i="1"/>
  <c r="DJ600" i="1"/>
  <c r="DI600" i="1"/>
  <c r="CY600" i="1"/>
  <c r="CO600" i="1"/>
  <c r="BR600" i="1"/>
  <c r="CB600" i="1" s="1"/>
  <c r="BL600" i="1"/>
  <c r="BN600" i="1" s="1"/>
  <c r="BI600" i="1"/>
  <c r="BH600" i="1"/>
  <c r="BG600" i="1"/>
  <c r="BF600" i="1"/>
  <c r="BV600" i="1" s="1"/>
  <c r="CF600" i="1" s="1"/>
  <c r="BE600" i="1"/>
  <c r="CQ600" i="1" s="1"/>
  <c r="DA600" i="1" s="1"/>
  <c r="BD600" i="1"/>
  <c r="BC600" i="1"/>
  <c r="BS600" i="1" s="1"/>
  <c r="CC600" i="1" s="1"/>
  <c r="BB600" i="1"/>
  <c r="CN600" i="1" s="1"/>
  <c r="CX600" i="1" s="1"/>
  <c r="BA600" i="1"/>
  <c r="BP600" i="1" s="1"/>
  <c r="AZ600" i="1"/>
  <c r="AY600" i="1"/>
  <c r="AX600" i="1" s="1"/>
  <c r="AW600" i="1"/>
  <c r="AV600" i="1"/>
  <c r="AI600" i="1"/>
  <c r="AJ600" i="1" s="1"/>
  <c r="W600" i="1"/>
  <c r="S600" i="1"/>
  <c r="R600" i="1"/>
  <c r="O600" i="1"/>
  <c r="L600" i="1"/>
  <c r="M600" i="1" s="1"/>
  <c r="H600" i="1"/>
  <c r="I600" i="1" s="1"/>
  <c r="F600" i="1"/>
  <c r="D600" i="1"/>
  <c r="GG599" i="1"/>
  <c r="GE599" i="1"/>
  <c r="GC599" i="1"/>
  <c r="FZ599" i="1"/>
  <c r="FV599" i="1"/>
  <c r="FR599" i="1"/>
  <c r="FK599" i="1"/>
  <c r="FD599" i="1"/>
  <c r="EW599" i="1"/>
  <c r="EQ599" i="1"/>
  <c r="EP599" i="1"/>
  <c r="EO599" i="1"/>
  <c r="EN599" i="1"/>
  <c r="EM599" i="1"/>
  <c r="EL599" i="1"/>
  <c r="EK599" i="1"/>
  <c r="EJ599" i="1"/>
  <c r="EI599" i="1"/>
  <c r="EH599" i="1"/>
  <c r="EG599" i="1"/>
  <c r="DS599" i="1"/>
  <c r="DR599" i="1"/>
  <c r="DQ599" i="1"/>
  <c r="DP599" i="1"/>
  <c r="DO599" i="1"/>
  <c r="DN599" i="1"/>
  <c r="DM599" i="1"/>
  <c r="DL599" i="1"/>
  <c r="DK599" i="1"/>
  <c r="DJ599" i="1"/>
  <c r="DI599" i="1"/>
  <c r="BN599" i="1"/>
  <c r="BL599" i="1"/>
  <c r="BI599" i="1"/>
  <c r="BH599" i="1"/>
  <c r="CT599" i="1" s="1"/>
  <c r="DD599" i="1" s="1"/>
  <c r="BG599" i="1"/>
  <c r="BF599" i="1"/>
  <c r="BV599" i="1" s="1"/>
  <c r="CF599" i="1" s="1"/>
  <c r="BE599" i="1"/>
  <c r="BD599" i="1"/>
  <c r="BU599" i="1" s="1"/>
  <c r="CE599" i="1" s="1"/>
  <c r="BC599" i="1"/>
  <c r="BB599" i="1"/>
  <c r="BA599" i="1"/>
  <c r="AZ599" i="1"/>
  <c r="CL599" i="1" s="1"/>
  <c r="CV599" i="1" s="1"/>
  <c r="AY599" i="1"/>
  <c r="AX599" i="1" s="1"/>
  <c r="AW599" i="1"/>
  <c r="AV599" i="1"/>
  <c r="AJ599" i="1"/>
  <c r="AI599" i="1"/>
  <c r="W599" i="1"/>
  <c r="O599" i="1"/>
  <c r="M599" i="1"/>
  <c r="L599" i="1"/>
  <c r="F599" i="1"/>
  <c r="H599" i="1" s="1"/>
  <c r="I599" i="1" s="1"/>
  <c r="D599" i="1"/>
  <c r="GG598" i="1"/>
  <c r="GE598" i="1"/>
  <c r="GC598" i="1"/>
  <c r="FZ598" i="1"/>
  <c r="FV598" i="1"/>
  <c r="FR598" i="1"/>
  <c r="FK598" i="1"/>
  <c r="FD598" i="1"/>
  <c r="EW598" i="1"/>
  <c r="EQ598" i="1"/>
  <c r="EP598" i="1"/>
  <c r="EO598" i="1"/>
  <c r="EN598" i="1"/>
  <c r="EM598" i="1"/>
  <c r="EL598" i="1"/>
  <c r="EK598" i="1"/>
  <c r="EJ598" i="1"/>
  <c r="EI598" i="1"/>
  <c r="EH598" i="1"/>
  <c r="EG598" i="1"/>
  <c r="DS598" i="1"/>
  <c r="DR598" i="1"/>
  <c r="DQ598" i="1"/>
  <c r="DP598" i="1"/>
  <c r="DO598" i="1"/>
  <c r="DN598" i="1"/>
  <c r="DM598" i="1"/>
  <c r="DL598" i="1"/>
  <c r="DK598" i="1"/>
  <c r="DJ598" i="1"/>
  <c r="DI598" i="1"/>
  <c r="BV598" i="1"/>
  <c r="CF598" i="1" s="1"/>
  <c r="BN598" i="1"/>
  <c r="BL598" i="1"/>
  <c r="BI598" i="1"/>
  <c r="CU598" i="1" s="1"/>
  <c r="DE598" i="1" s="1"/>
  <c r="BH598" i="1"/>
  <c r="BG598" i="1"/>
  <c r="CS598" i="1" s="1"/>
  <c r="DC598" i="1" s="1"/>
  <c r="BF598" i="1"/>
  <c r="CR598" i="1" s="1"/>
  <c r="DB598" i="1" s="1"/>
  <c r="BE598" i="1"/>
  <c r="BD598" i="1"/>
  <c r="BC598" i="1"/>
  <c r="BS598" i="1" s="1"/>
  <c r="CC598" i="1" s="1"/>
  <c r="BB598" i="1"/>
  <c r="BA598" i="1"/>
  <c r="CM598" i="1" s="1"/>
  <c r="CW598" i="1" s="1"/>
  <c r="AZ598" i="1"/>
  <c r="AY598" i="1"/>
  <c r="BO598" i="1" s="1"/>
  <c r="BZ598" i="1" s="1"/>
  <c r="AV598" i="1"/>
  <c r="AJ598" i="1"/>
  <c r="AI598" i="1"/>
  <c r="W598" i="1"/>
  <c r="R598" i="1"/>
  <c r="S598" i="1" s="1"/>
  <c r="O598" i="1"/>
  <c r="M598" i="1"/>
  <c r="L598" i="1"/>
  <c r="H598" i="1"/>
  <c r="I598" i="1" s="1"/>
  <c r="F598" i="1"/>
  <c r="D598" i="1"/>
  <c r="GG597" i="1"/>
  <c r="GE597" i="1"/>
  <c r="GC597" i="1"/>
  <c r="FZ597" i="1"/>
  <c r="FV597" i="1"/>
  <c r="FR597" i="1"/>
  <c r="FK597" i="1"/>
  <c r="FD597" i="1"/>
  <c r="EW597" i="1"/>
  <c r="EQ597" i="1"/>
  <c r="EP597" i="1"/>
  <c r="EO597" i="1"/>
  <c r="EN597" i="1"/>
  <c r="EM597" i="1"/>
  <c r="EL597" i="1"/>
  <c r="EK597" i="1"/>
  <c r="EJ597" i="1"/>
  <c r="EI597" i="1"/>
  <c r="EH597" i="1"/>
  <c r="EG597" i="1"/>
  <c r="DS597" i="1"/>
  <c r="DR597" i="1"/>
  <c r="DQ597" i="1"/>
  <c r="DP597" i="1"/>
  <c r="DO597" i="1"/>
  <c r="DN597" i="1"/>
  <c r="DM597" i="1"/>
  <c r="DL597" i="1"/>
  <c r="DK597" i="1"/>
  <c r="DJ597" i="1"/>
  <c r="DI597" i="1"/>
  <c r="BL597" i="1"/>
  <c r="BN597" i="1" s="1"/>
  <c r="BI597" i="1"/>
  <c r="BH597" i="1"/>
  <c r="BG597" i="1"/>
  <c r="BW597" i="1" s="1"/>
  <c r="CG597" i="1" s="1"/>
  <c r="BF597" i="1"/>
  <c r="BV597" i="1" s="1"/>
  <c r="CF597" i="1" s="1"/>
  <c r="BE597" i="1"/>
  <c r="BD597" i="1"/>
  <c r="BU597" i="1" s="1"/>
  <c r="CE597" i="1" s="1"/>
  <c r="BC597" i="1"/>
  <c r="BB597" i="1"/>
  <c r="BA597" i="1"/>
  <c r="AZ597" i="1"/>
  <c r="AY597" i="1"/>
  <c r="AX597" i="1" s="1"/>
  <c r="AW597" i="1"/>
  <c r="AV597" i="1"/>
  <c r="AI597" i="1"/>
  <c r="AJ597" i="1" s="1"/>
  <c r="W597" i="1"/>
  <c r="S597" i="1"/>
  <c r="R597" i="1"/>
  <c r="O597" i="1"/>
  <c r="L597" i="1"/>
  <c r="M597" i="1" s="1"/>
  <c r="H597" i="1"/>
  <c r="I597" i="1" s="1"/>
  <c r="F597" i="1"/>
  <c r="D597" i="1"/>
  <c r="GG596" i="1"/>
  <c r="GE596" i="1"/>
  <c r="GC596" i="1"/>
  <c r="FZ596" i="1"/>
  <c r="FV596" i="1"/>
  <c r="FR596" i="1"/>
  <c r="FK596" i="1"/>
  <c r="FD596" i="1"/>
  <c r="EW596" i="1"/>
  <c r="EQ596" i="1"/>
  <c r="EP596" i="1"/>
  <c r="EO596" i="1"/>
  <c r="EN596" i="1"/>
  <c r="EM596" i="1"/>
  <c r="EL596" i="1"/>
  <c r="EK596" i="1"/>
  <c r="EJ596" i="1"/>
  <c r="EI596" i="1"/>
  <c r="EH596" i="1"/>
  <c r="EG596" i="1"/>
  <c r="DS596" i="1"/>
  <c r="DR596" i="1"/>
  <c r="DQ596" i="1"/>
  <c r="DP596" i="1"/>
  <c r="DO596" i="1"/>
  <c r="DN596" i="1"/>
  <c r="DM596" i="1"/>
  <c r="DL596" i="1"/>
  <c r="DK596" i="1"/>
  <c r="DJ596" i="1"/>
  <c r="DI596" i="1"/>
  <c r="CS596" i="1"/>
  <c r="DC596" i="1" s="1"/>
  <c r="BP596" i="1"/>
  <c r="BL596" i="1"/>
  <c r="BN596" i="1" s="1"/>
  <c r="BI596" i="1"/>
  <c r="BH596" i="1"/>
  <c r="BG596" i="1"/>
  <c r="BF596" i="1"/>
  <c r="BE596" i="1"/>
  <c r="BV596" i="1" s="1"/>
  <c r="CF596" i="1" s="1"/>
  <c r="BD596" i="1"/>
  <c r="BC596" i="1"/>
  <c r="BB596" i="1"/>
  <c r="BR596" i="1" s="1"/>
  <c r="CB596" i="1" s="1"/>
  <c r="BA596" i="1"/>
  <c r="AZ596" i="1"/>
  <c r="CL596" i="1" s="1"/>
  <c r="CV596" i="1" s="1"/>
  <c r="AY596" i="1"/>
  <c r="AX596" i="1"/>
  <c r="AV596" i="1"/>
  <c r="AJ596" i="1"/>
  <c r="AI596" i="1"/>
  <c r="W596" i="1"/>
  <c r="O596" i="1"/>
  <c r="F596" i="1"/>
  <c r="H596" i="1" s="1"/>
  <c r="I596" i="1" s="1"/>
  <c r="D596" i="1"/>
  <c r="GG595" i="1"/>
  <c r="GE595" i="1"/>
  <c r="GC595" i="1"/>
  <c r="FZ595" i="1"/>
  <c r="FV595" i="1"/>
  <c r="FR595" i="1"/>
  <c r="FK595" i="1"/>
  <c r="FD595" i="1"/>
  <c r="EW595" i="1"/>
  <c r="EQ595" i="1"/>
  <c r="EP595" i="1"/>
  <c r="EO595" i="1"/>
  <c r="EN595" i="1"/>
  <c r="EM595" i="1"/>
  <c r="EL595" i="1"/>
  <c r="EK595" i="1"/>
  <c r="EJ595" i="1"/>
  <c r="EI595" i="1"/>
  <c r="EH595" i="1"/>
  <c r="EG595" i="1"/>
  <c r="DS595" i="1"/>
  <c r="DR595" i="1"/>
  <c r="DQ595" i="1"/>
  <c r="DP595" i="1"/>
  <c r="DO595" i="1"/>
  <c r="DN595" i="1"/>
  <c r="DM595" i="1"/>
  <c r="DL595" i="1"/>
  <c r="DK595" i="1"/>
  <c r="DJ595" i="1"/>
  <c r="DI595" i="1"/>
  <c r="BL595" i="1"/>
  <c r="BN595" i="1" s="1"/>
  <c r="BI595" i="1"/>
  <c r="BY595" i="1" s="1"/>
  <c r="CI595" i="1" s="1"/>
  <c r="BH595" i="1"/>
  <c r="BG595" i="1"/>
  <c r="CS595" i="1" s="1"/>
  <c r="DC595" i="1" s="1"/>
  <c r="BF595" i="1"/>
  <c r="BW595" i="1" s="1"/>
  <c r="CG595" i="1" s="1"/>
  <c r="BE595" i="1"/>
  <c r="CQ595" i="1" s="1"/>
  <c r="DA595" i="1" s="1"/>
  <c r="BD595" i="1"/>
  <c r="BC595" i="1"/>
  <c r="BT595" i="1" s="1"/>
  <c r="CD595" i="1" s="1"/>
  <c r="BB595" i="1"/>
  <c r="BA595" i="1"/>
  <c r="BQ595" i="1" s="1"/>
  <c r="CA595" i="1" s="1"/>
  <c r="AZ595" i="1"/>
  <c r="AY595" i="1"/>
  <c r="AX595" i="1"/>
  <c r="AW595" i="1"/>
  <c r="AV595" i="1"/>
  <c r="AI595" i="1"/>
  <c r="AJ595" i="1" s="1"/>
  <c r="W595" i="1"/>
  <c r="S595" i="1"/>
  <c r="R595" i="1"/>
  <c r="O595" i="1"/>
  <c r="L595" i="1"/>
  <c r="M595" i="1" s="1"/>
  <c r="H595" i="1"/>
  <c r="I595" i="1" s="1"/>
  <c r="F595" i="1"/>
  <c r="D595" i="1"/>
  <c r="GG594" i="1"/>
  <c r="GE594" i="1"/>
  <c r="GC594" i="1"/>
  <c r="FZ594" i="1"/>
  <c r="FV594" i="1"/>
  <c r="FR594" i="1"/>
  <c r="FK594" i="1"/>
  <c r="FD594" i="1"/>
  <c r="EW594" i="1"/>
  <c r="EQ594" i="1"/>
  <c r="EP594" i="1"/>
  <c r="EO594" i="1"/>
  <c r="EN594" i="1"/>
  <c r="EM594" i="1"/>
  <c r="EL594" i="1"/>
  <c r="EK594" i="1"/>
  <c r="EJ594" i="1"/>
  <c r="EI594" i="1"/>
  <c r="EH594" i="1"/>
  <c r="EG594" i="1"/>
  <c r="DS594" i="1"/>
  <c r="DR594" i="1"/>
  <c r="DQ594" i="1"/>
  <c r="DP594" i="1"/>
  <c r="DO594" i="1"/>
  <c r="DN594" i="1"/>
  <c r="DM594" i="1"/>
  <c r="DL594" i="1"/>
  <c r="DK594" i="1"/>
  <c r="DJ594" i="1"/>
  <c r="DI594" i="1"/>
  <c r="CU594" i="1"/>
  <c r="DE594" i="1" s="1"/>
  <c r="BO594" i="1"/>
  <c r="BZ594" i="1" s="1"/>
  <c r="BL594" i="1"/>
  <c r="BN594" i="1" s="1"/>
  <c r="BI594" i="1"/>
  <c r="BY594" i="1" s="1"/>
  <c r="CI594" i="1" s="1"/>
  <c r="BH594" i="1"/>
  <c r="BX594" i="1" s="1"/>
  <c r="CH594" i="1" s="1"/>
  <c r="BG594" i="1"/>
  <c r="BF594" i="1"/>
  <c r="BW594" i="1" s="1"/>
  <c r="CG594" i="1" s="1"/>
  <c r="BE594" i="1"/>
  <c r="BD594" i="1"/>
  <c r="BT594" i="1" s="1"/>
  <c r="CD594" i="1" s="1"/>
  <c r="BC594" i="1"/>
  <c r="BB594" i="1"/>
  <c r="CN594" i="1" s="1"/>
  <c r="CX594" i="1" s="1"/>
  <c r="BA594" i="1"/>
  <c r="BR594" i="1" s="1"/>
  <c r="CB594" i="1" s="1"/>
  <c r="AZ594" i="1"/>
  <c r="CL594" i="1" s="1"/>
  <c r="CV594" i="1" s="1"/>
  <c r="AY594" i="1"/>
  <c r="AX594" i="1" s="1"/>
  <c r="AW594" i="1"/>
  <c r="AV594" i="1"/>
  <c r="AJ594" i="1"/>
  <c r="AI594" i="1"/>
  <c r="W594" i="1"/>
  <c r="O594" i="1"/>
  <c r="M594" i="1"/>
  <c r="L594" i="1"/>
  <c r="F594" i="1"/>
  <c r="H594" i="1" s="1"/>
  <c r="I594" i="1" s="1"/>
  <c r="D594" i="1"/>
  <c r="GG593" i="1"/>
  <c r="GE593" i="1"/>
  <c r="GC593" i="1"/>
  <c r="FZ593" i="1"/>
  <c r="FV593" i="1"/>
  <c r="FR593" i="1"/>
  <c r="FK593" i="1"/>
  <c r="FD593" i="1"/>
  <c r="EW593" i="1"/>
  <c r="EQ593" i="1"/>
  <c r="EP593" i="1"/>
  <c r="EO593" i="1"/>
  <c r="EN593" i="1"/>
  <c r="EM593" i="1"/>
  <c r="EL593" i="1"/>
  <c r="EK593" i="1"/>
  <c r="EJ593" i="1"/>
  <c r="EI593" i="1"/>
  <c r="EH593" i="1"/>
  <c r="EG593" i="1"/>
  <c r="DS593" i="1"/>
  <c r="DR593" i="1"/>
  <c r="DQ593" i="1"/>
  <c r="DP593" i="1"/>
  <c r="DO593" i="1"/>
  <c r="DN593" i="1"/>
  <c r="DM593" i="1"/>
  <c r="DL593" i="1"/>
  <c r="DK593" i="1"/>
  <c r="DJ593" i="1"/>
  <c r="DI593" i="1"/>
  <c r="CU593" i="1"/>
  <c r="DE593" i="1" s="1"/>
  <c r="BX593" i="1"/>
  <c r="CH593" i="1" s="1"/>
  <c r="BP593" i="1"/>
  <c r="BO593" i="1"/>
  <c r="BZ593" i="1" s="1"/>
  <c r="BL593" i="1"/>
  <c r="BN593" i="1" s="1"/>
  <c r="BI593" i="1"/>
  <c r="BH593" i="1"/>
  <c r="CT593" i="1" s="1"/>
  <c r="DD593" i="1" s="1"/>
  <c r="BG593" i="1"/>
  <c r="BF593" i="1"/>
  <c r="BE593" i="1"/>
  <c r="BD593" i="1"/>
  <c r="BC593" i="1"/>
  <c r="CO593" i="1" s="1"/>
  <c r="CY593" i="1" s="1"/>
  <c r="BB593" i="1"/>
  <c r="CN593" i="1" s="1"/>
  <c r="CX593" i="1" s="1"/>
  <c r="BA593" i="1"/>
  <c r="BQ593" i="1" s="1"/>
  <c r="CA593" i="1" s="1"/>
  <c r="AZ593" i="1"/>
  <c r="CL593" i="1" s="1"/>
  <c r="CV593" i="1" s="1"/>
  <c r="AY593" i="1"/>
  <c r="AX593" i="1"/>
  <c r="AW593" i="1"/>
  <c r="AV593" i="1"/>
  <c r="AI593" i="1"/>
  <c r="AJ593" i="1" s="1"/>
  <c r="W593" i="1"/>
  <c r="O593" i="1"/>
  <c r="L593" i="1"/>
  <c r="M593" i="1" s="1"/>
  <c r="H593" i="1"/>
  <c r="I593" i="1" s="1"/>
  <c r="F593" i="1"/>
  <c r="D593" i="1"/>
  <c r="GG592" i="1"/>
  <c r="GE592" i="1"/>
  <c r="GC592" i="1"/>
  <c r="FZ592" i="1"/>
  <c r="FV592" i="1"/>
  <c r="FR592" i="1"/>
  <c r="FK592" i="1"/>
  <c r="FD592" i="1"/>
  <c r="EW592" i="1"/>
  <c r="EQ592" i="1"/>
  <c r="EP592" i="1"/>
  <c r="EO592" i="1"/>
  <c r="EN592" i="1"/>
  <c r="EM592" i="1"/>
  <c r="EL592" i="1"/>
  <c r="EK592" i="1"/>
  <c r="EJ592" i="1"/>
  <c r="EI592" i="1"/>
  <c r="EH592" i="1"/>
  <c r="EG592" i="1"/>
  <c r="DS592" i="1"/>
  <c r="DR592" i="1"/>
  <c r="DQ592" i="1"/>
  <c r="DP592" i="1"/>
  <c r="DO592" i="1"/>
  <c r="DN592" i="1"/>
  <c r="DM592" i="1"/>
  <c r="DL592" i="1"/>
  <c r="DK592" i="1"/>
  <c r="DW592" i="1" s="1"/>
  <c r="DJ592" i="1"/>
  <c r="DI592" i="1"/>
  <c r="BS592" i="1"/>
  <c r="CC592" i="1" s="1"/>
  <c r="BL592" i="1"/>
  <c r="BN592" i="1" s="1"/>
  <c r="BI592" i="1"/>
  <c r="BH592" i="1"/>
  <c r="BG592" i="1"/>
  <c r="BF592" i="1"/>
  <c r="CR592" i="1" s="1"/>
  <c r="DB592" i="1" s="1"/>
  <c r="BE592" i="1"/>
  <c r="BD592" i="1"/>
  <c r="CP592" i="1" s="1"/>
  <c r="CZ592" i="1" s="1"/>
  <c r="BC592" i="1"/>
  <c r="BB592" i="1"/>
  <c r="BA592" i="1"/>
  <c r="AZ592" i="1"/>
  <c r="AY592" i="1"/>
  <c r="AX592" i="1" s="1"/>
  <c r="AV592" i="1"/>
  <c r="AI592" i="1"/>
  <c r="AJ592" i="1" s="1"/>
  <c r="W592" i="1"/>
  <c r="O592" i="1"/>
  <c r="L592" i="1"/>
  <c r="M592" i="1" s="1"/>
  <c r="H592" i="1"/>
  <c r="I592" i="1" s="1"/>
  <c r="F592" i="1"/>
  <c r="D592" i="1"/>
  <c r="GG591" i="1"/>
  <c r="GE591" i="1"/>
  <c r="GC591" i="1"/>
  <c r="FZ591" i="1"/>
  <c r="FV591" i="1"/>
  <c r="FR591" i="1"/>
  <c r="FK591" i="1"/>
  <c r="FD591" i="1"/>
  <c r="EW591" i="1"/>
  <c r="EQ591" i="1"/>
  <c r="EP591" i="1"/>
  <c r="EO591" i="1"/>
  <c r="EN591" i="1"/>
  <c r="EM591" i="1"/>
  <c r="EL591" i="1"/>
  <c r="EK591" i="1"/>
  <c r="EJ591" i="1"/>
  <c r="EI591" i="1"/>
  <c r="EH591" i="1"/>
  <c r="EG591" i="1"/>
  <c r="DS591" i="1"/>
  <c r="DR591" i="1"/>
  <c r="DQ591" i="1"/>
  <c r="DP591" i="1"/>
  <c r="DO591" i="1"/>
  <c r="DN591" i="1"/>
  <c r="DM591" i="1"/>
  <c r="DL591" i="1"/>
  <c r="DK591" i="1"/>
  <c r="DJ591" i="1"/>
  <c r="DI591" i="1"/>
  <c r="CZ591" i="1"/>
  <c r="CR591" i="1"/>
  <c r="DB591" i="1" s="1"/>
  <c r="CP591" i="1"/>
  <c r="BT591" i="1"/>
  <c r="CD591" i="1" s="1"/>
  <c r="BL591" i="1"/>
  <c r="BN591" i="1" s="1"/>
  <c r="BI591" i="1"/>
  <c r="BH591" i="1"/>
  <c r="BG591" i="1"/>
  <c r="BF591" i="1"/>
  <c r="BE591" i="1"/>
  <c r="BV591" i="1" s="1"/>
  <c r="CF591" i="1" s="1"/>
  <c r="BD591" i="1"/>
  <c r="BC591" i="1"/>
  <c r="BB591" i="1"/>
  <c r="BS591" i="1" s="1"/>
  <c r="CC591" i="1" s="1"/>
  <c r="BA591" i="1"/>
  <c r="AZ591" i="1"/>
  <c r="AY591" i="1"/>
  <c r="AX591" i="1" s="1"/>
  <c r="AW591" i="1"/>
  <c r="AV591" i="1"/>
  <c r="AJ591" i="1"/>
  <c r="AI591" i="1"/>
  <c r="W591" i="1"/>
  <c r="R591" i="1"/>
  <c r="S591" i="1" s="1"/>
  <c r="O591" i="1"/>
  <c r="L591" i="1"/>
  <c r="M591" i="1" s="1"/>
  <c r="F591" i="1"/>
  <c r="H591" i="1" s="1"/>
  <c r="I591" i="1" s="1"/>
  <c r="D591" i="1"/>
  <c r="GG590" i="1"/>
  <c r="GE590" i="1"/>
  <c r="GC590" i="1"/>
  <c r="FZ590" i="1"/>
  <c r="FV590" i="1"/>
  <c r="FR590" i="1"/>
  <c r="FK590" i="1"/>
  <c r="FD590" i="1"/>
  <c r="EW590" i="1"/>
  <c r="EQ590" i="1"/>
  <c r="EP590" i="1"/>
  <c r="EO590" i="1"/>
  <c r="EN590" i="1"/>
  <c r="EM590" i="1"/>
  <c r="EL590" i="1"/>
  <c r="EK590" i="1"/>
  <c r="EJ590" i="1"/>
  <c r="EI590" i="1"/>
  <c r="EH590" i="1"/>
  <c r="EG590" i="1"/>
  <c r="DS590" i="1"/>
  <c r="DR590" i="1"/>
  <c r="DQ590" i="1"/>
  <c r="DP590" i="1"/>
  <c r="DO590" i="1"/>
  <c r="DN590" i="1"/>
  <c r="DM590" i="1"/>
  <c r="DL590" i="1"/>
  <c r="DK590" i="1"/>
  <c r="DJ590" i="1"/>
  <c r="DI590" i="1"/>
  <c r="CP590" i="1"/>
  <c r="CZ590" i="1" s="1"/>
  <c r="BN590" i="1"/>
  <c r="BL590" i="1"/>
  <c r="BI590" i="1"/>
  <c r="CU590" i="1" s="1"/>
  <c r="DE590" i="1" s="1"/>
  <c r="BH590" i="1"/>
  <c r="BG590" i="1"/>
  <c r="BF590" i="1"/>
  <c r="BE590" i="1"/>
  <c r="BU590" i="1" s="1"/>
  <c r="CE590" i="1" s="1"/>
  <c r="BD590" i="1"/>
  <c r="BC590" i="1"/>
  <c r="BT590" i="1" s="1"/>
  <c r="CD590" i="1" s="1"/>
  <c r="BB590" i="1"/>
  <c r="BA590" i="1"/>
  <c r="CM590" i="1" s="1"/>
  <c r="CW590" i="1" s="1"/>
  <c r="AZ590" i="1"/>
  <c r="AY590" i="1"/>
  <c r="AX590" i="1" s="1"/>
  <c r="AV590" i="1"/>
  <c r="AI590" i="1"/>
  <c r="AJ590" i="1" s="1"/>
  <c r="W590" i="1"/>
  <c r="O590" i="1"/>
  <c r="L590" i="1"/>
  <c r="M590" i="1" s="1"/>
  <c r="F590" i="1"/>
  <c r="H590" i="1" s="1"/>
  <c r="I590" i="1" s="1"/>
  <c r="D590" i="1"/>
  <c r="GG589" i="1"/>
  <c r="GE589" i="1"/>
  <c r="GC589" i="1"/>
  <c r="FZ589" i="1"/>
  <c r="FV589" i="1"/>
  <c r="FR589" i="1"/>
  <c r="FK589" i="1"/>
  <c r="FD589" i="1"/>
  <c r="EW589" i="1"/>
  <c r="EQ589" i="1"/>
  <c r="EP589" i="1"/>
  <c r="EO589" i="1"/>
  <c r="EN589" i="1"/>
  <c r="EM589" i="1"/>
  <c r="EL589" i="1"/>
  <c r="EK589" i="1"/>
  <c r="EJ589" i="1"/>
  <c r="EI589" i="1"/>
  <c r="EH589" i="1"/>
  <c r="EG589" i="1"/>
  <c r="DS589" i="1"/>
  <c r="DR589" i="1"/>
  <c r="DQ589" i="1"/>
  <c r="DP589" i="1"/>
  <c r="DO589" i="1"/>
  <c r="DN589" i="1"/>
  <c r="DM589" i="1"/>
  <c r="DL589" i="1"/>
  <c r="DK589" i="1"/>
  <c r="DJ589" i="1"/>
  <c r="DI589" i="1"/>
  <c r="DE589" i="1"/>
  <c r="CO589" i="1"/>
  <c r="CY589" i="1" s="1"/>
  <c r="BY589" i="1"/>
  <c r="CI589" i="1" s="1"/>
  <c r="BN589" i="1"/>
  <c r="BL589" i="1"/>
  <c r="BI589" i="1"/>
  <c r="CU589" i="1" s="1"/>
  <c r="BH589" i="1"/>
  <c r="BG589" i="1"/>
  <c r="BF589" i="1"/>
  <c r="BE589" i="1"/>
  <c r="BD589" i="1"/>
  <c r="CP589" i="1" s="1"/>
  <c r="CZ589" i="1" s="1"/>
  <c r="BC589" i="1"/>
  <c r="BB589" i="1"/>
  <c r="BR589" i="1" s="1"/>
  <c r="CB589" i="1" s="1"/>
  <c r="BA589" i="1"/>
  <c r="CM589" i="1" s="1"/>
  <c r="CW589" i="1" s="1"/>
  <c r="AZ589" i="1"/>
  <c r="AY589" i="1"/>
  <c r="CL589" i="1" s="1"/>
  <c r="CV589" i="1" s="1"/>
  <c r="AW589" i="1"/>
  <c r="AV589" i="1"/>
  <c r="AJ589" i="1"/>
  <c r="AI589" i="1"/>
  <c r="W589" i="1"/>
  <c r="O589" i="1"/>
  <c r="L589" i="1"/>
  <c r="M589" i="1" s="1"/>
  <c r="F589" i="1"/>
  <c r="H589" i="1" s="1"/>
  <c r="I589" i="1" s="1"/>
  <c r="D589" i="1"/>
  <c r="GG588" i="1"/>
  <c r="GE588" i="1"/>
  <c r="GC588" i="1"/>
  <c r="FZ588" i="1"/>
  <c r="FV588" i="1"/>
  <c r="FR588" i="1"/>
  <c r="FK588" i="1"/>
  <c r="FD588" i="1"/>
  <c r="EW588" i="1"/>
  <c r="EQ588" i="1"/>
  <c r="EP588" i="1"/>
  <c r="EO588" i="1"/>
  <c r="EN588" i="1"/>
  <c r="EM588" i="1"/>
  <c r="EL588" i="1"/>
  <c r="EK588" i="1"/>
  <c r="EJ588" i="1"/>
  <c r="EI588" i="1"/>
  <c r="EH588" i="1"/>
  <c r="EG588" i="1"/>
  <c r="DS588" i="1"/>
  <c r="DR588" i="1"/>
  <c r="DQ588" i="1"/>
  <c r="DP588" i="1"/>
  <c r="DO588" i="1"/>
  <c r="DN588" i="1"/>
  <c r="DM588" i="1"/>
  <c r="DL588" i="1"/>
  <c r="DK588" i="1"/>
  <c r="DJ588" i="1"/>
  <c r="DI588" i="1"/>
  <c r="CR588" i="1"/>
  <c r="DB588" i="1" s="1"/>
  <c r="BL588" i="1"/>
  <c r="BN588" i="1" s="1"/>
  <c r="BI588" i="1"/>
  <c r="BH588" i="1"/>
  <c r="BG588" i="1"/>
  <c r="CS588" i="1" s="1"/>
  <c r="DC588" i="1" s="1"/>
  <c r="BF588" i="1"/>
  <c r="BE588" i="1"/>
  <c r="BU588" i="1" s="1"/>
  <c r="CE588" i="1" s="1"/>
  <c r="BD588" i="1"/>
  <c r="CP588" i="1" s="1"/>
  <c r="CZ588" i="1" s="1"/>
  <c r="BC588" i="1"/>
  <c r="BS588" i="1" s="1"/>
  <c r="CC588" i="1" s="1"/>
  <c r="BB588" i="1"/>
  <c r="BA588" i="1"/>
  <c r="AZ588" i="1"/>
  <c r="AY588" i="1"/>
  <c r="AX588" i="1" s="1"/>
  <c r="AW588" i="1"/>
  <c r="AV588" i="1"/>
  <c r="AI588" i="1"/>
  <c r="AJ588" i="1" s="1"/>
  <c r="W588" i="1"/>
  <c r="R588" i="1"/>
  <c r="S588" i="1" s="1"/>
  <c r="O588" i="1"/>
  <c r="L588" i="1"/>
  <c r="M588" i="1" s="1"/>
  <c r="F588" i="1"/>
  <c r="H588" i="1" s="1"/>
  <c r="I588" i="1" s="1"/>
  <c r="D588" i="1"/>
  <c r="GG587" i="1"/>
  <c r="GE587" i="1"/>
  <c r="GC587" i="1"/>
  <c r="FZ587" i="1"/>
  <c r="FV587" i="1"/>
  <c r="FR587" i="1"/>
  <c r="FK587" i="1"/>
  <c r="FD587" i="1"/>
  <c r="EW587" i="1"/>
  <c r="EQ587" i="1"/>
  <c r="EP587" i="1"/>
  <c r="EO587" i="1"/>
  <c r="EN587" i="1"/>
  <c r="EM587" i="1"/>
  <c r="EL587" i="1"/>
  <c r="EK587" i="1"/>
  <c r="EJ587" i="1"/>
  <c r="EI587" i="1"/>
  <c r="EH587" i="1"/>
  <c r="EG587" i="1"/>
  <c r="DS587" i="1"/>
  <c r="DR587" i="1"/>
  <c r="DQ587" i="1"/>
  <c r="DP587" i="1"/>
  <c r="DO587" i="1"/>
  <c r="DN587" i="1"/>
  <c r="DM587" i="1"/>
  <c r="DL587" i="1"/>
  <c r="DK587" i="1"/>
  <c r="DJ587" i="1"/>
  <c r="DI587" i="1"/>
  <c r="CU587" i="1"/>
  <c r="DE587" i="1" s="1"/>
  <c r="CM587" i="1"/>
  <c r="CW587" i="1" s="1"/>
  <c r="BL587" i="1"/>
  <c r="BN587" i="1" s="1"/>
  <c r="BI587" i="1"/>
  <c r="BH587" i="1"/>
  <c r="BX587" i="1" s="1"/>
  <c r="CH587" i="1" s="1"/>
  <c r="BG587" i="1"/>
  <c r="CS587" i="1" s="1"/>
  <c r="DC587" i="1" s="1"/>
  <c r="BF587" i="1"/>
  <c r="BV587" i="1" s="1"/>
  <c r="CF587" i="1" s="1"/>
  <c r="BE587" i="1"/>
  <c r="BD587" i="1"/>
  <c r="BC587" i="1"/>
  <c r="BB587" i="1"/>
  <c r="BA587" i="1"/>
  <c r="AZ587" i="1"/>
  <c r="CL587" i="1" s="1"/>
  <c r="CV587" i="1" s="1"/>
  <c r="AY587" i="1"/>
  <c r="AX587" i="1" s="1"/>
  <c r="AW587" i="1"/>
  <c r="AV587" i="1"/>
  <c r="AJ587" i="1"/>
  <c r="AI587" i="1"/>
  <c r="W587" i="1"/>
  <c r="O587" i="1"/>
  <c r="L587" i="1"/>
  <c r="M587" i="1" s="1"/>
  <c r="H587" i="1"/>
  <c r="I587" i="1" s="1"/>
  <c r="F587" i="1"/>
  <c r="D587" i="1"/>
  <c r="GG586" i="1"/>
  <c r="GE586" i="1"/>
  <c r="GC586" i="1"/>
  <c r="FZ586" i="1"/>
  <c r="FV586" i="1"/>
  <c r="FR586" i="1"/>
  <c r="FK586" i="1"/>
  <c r="FD586" i="1"/>
  <c r="EW586" i="1"/>
  <c r="EQ586" i="1"/>
  <c r="EP586" i="1"/>
  <c r="EO586" i="1"/>
  <c r="EN586" i="1"/>
  <c r="EM586" i="1"/>
  <c r="EL586" i="1"/>
  <c r="EK586" i="1"/>
  <c r="EJ586" i="1"/>
  <c r="EI586" i="1"/>
  <c r="EH586" i="1"/>
  <c r="EG586" i="1"/>
  <c r="DS586" i="1"/>
  <c r="DR586" i="1"/>
  <c r="DQ586" i="1"/>
  <c r="DP586" i="1"/>
  <c r="DO586" i="1"/>
  <c r="DN586" i="1"/>
  <c r="DM586" i="1"/>
  <c r="DL586" i="1"/>
  <c r="DK586" i="1"/>
  <c r="DJ586" i="1"/>
  <c r="DI586" i="1"/>
  <c r="CO586" i="1"/>
  <c r="CY586" i="1" s="1"/>
  <c r="BL586" i="1"/>
  <c r="BN586" i="1" s="1"/>
  <c r="BI586" i="1"/>
  <c r="BH586" i="1"/>
  <c r="BG586" i="1"/>
  <c r="BF586" i="1"/>
  <c r="BE586" i="1"/>
  <c r="CQ586" i="1" s="1"/>
  <c r="DA586" i="1" s="1"/>
  <c r="BD586" i="1"/>
  <c r="BC586" i="1"/>
  <c r="BS586" i="1" s="1"/>
  <c r="CC586" i="1" s="1"/>
  <c r="BB586" i="1"/>
  <c r="CN586" i="1" s="1"/>
  <c r="CX586" i="1" s="1"/>
  <c r="BA586" i="1"/>
  <c r="AZ586" i="1"/>
  <c r="AY586" i="1"/>
  <c r="AX586" i="1" s="1"/>
  <c r="AW586" i="1"/>
  <c r="AV586" i="1"/>
  <c r="AI586" i="1"/>
  <c r="AJ586" i="1" s="1"/>
  <c r="W586" i="1"/>
  <c r="R586" i="1"/>
  <c r="S586" i="1" s="1"/>
  <c r="O586" i="1"/>
  <c r="L586" i="1"/>
  <c r="M586" i="1" s="1"/>
  <c r="F586" i="1"/>
  <c r="H586" i="1" s="1"/>
  <c r="I586" i="1" s="1"/>
  <c r="D586" i="1"/>
  <c r="GG585" i="1"/>
  <c r="GE585" i="1"/>
  <c r="GC585" i="1"/>
  <c r="FZ585" i="1"/>
  <c r="FV585" i="1"/>
  <c r="FR585" i="1"/>
  <c r="FK585" i="1"/>
  <c r="FD585" i="1"/>
  <c r="EW585" i="1"/>
  <c r="EQ585" i="1"/>
  <c r="EP585" i="1"/>
  <c r="EO585" i="1"/>
  <c r="EN585" i="1"/>
  <c r="EM585" i="1"/>
  <c r="EL585" i="1"/>
  <c r="EK585" i="1"/>
  <c r="EJ585" i="1"/>
  <c r="EI585" i="1"/>
  <c r="EH585" i="1"/>
  <c r="EG585" i="1"/>
  <c r="DU585" i="1"/>
  <c r="DS585" i="1"/>
  <c r="DR585" i="1"/>
  <c r="DQ585" i="1"/>
  <c r="DP585" i="1"/>
  <c r="DO585" i="1"/>
  <c r="DN585" i="1"/>
  <c r="DM585" i="1"/>
  <c r="DL585" i="1"/>
  <c r="DK585" i="1"/>
  <c r="DJ585" i="1"/>
  <c r="DI585" i="1"/>
  <c r="BR585" i="1"/>
  <c r="CB585" i="1" s="1"/>
  <c r="BL585" i="1"/>
  <c r="BN585" i="1" s="1"/>
  <c r="BI585" i="1"/>
  <c r="BH585" i="1"/>
  <c r="CU585" i="1" s="1"/>
  <c r="DE585" i="1" s="1"/>
  <c r="BG585" i="1"/>
  <c r="BF585" i="1"/>
  <c r="BV585" i="1" s="1"/>
  <c r="CF585" i="1" s="1"/>
  <c r="BE585" i="1"/>
  <c r="BD585" i="1"/>
  <c r="CP585" i="1" s="1"/>
  <c r="CZ585" i="1" s="1"/>
  <c r="BC585" i="1"/>
  <c r="BB585" i="1"/>
  <c r="BA585" i="1"/>
  <c r="AZ585" i="1"/>
  <c r="BO585" i="1" s="1"/>
  <c r="BZ585" i="1" s="1"/>
  <c r="AY585" i="1"/>
  <c r="AX585" i="1" s="1"/>
  <c r="AW585" i="1"/>
  <c r="AV585" i="1"/>
  <c r="AJ585" i="1"/>
  <c r="AI585" i="1"/>
  <c r="W585" i="1"/>
  <c r="O585" i="1"/>
  <c r="F585" i="1"/>
  <c r="H585" i="1" s="1"/>
  <c r="I585" i="1" s="1"/>
  <c r="D585" i="1"/>
  <c r="GG584" i="1"/>
  <c r="GE584" i="1"/>
  <c r="GC584" i="1"/>
  <c r="FZ584" i="1"/>
  <c r="FV584" i="1"/>
  <c r="FR584" i="1"/>
  <c r="FK584" i="1"/>
  <c r="FD584" i="1"/>
  <c r="EW584" i="1"/>
  <c r="EQ584" i="1"/>
  <c r="EP584" i="1"/>
  <c r="EO584" i="1"/>
  <c r="EN584" i="1"/>
  <c r="EM584" i="1"/>
  <c r="EL584" i="1"/>
  <c r="EK584" i="1"/>
  <c r="EJ584" i="1"/>
  <c r="EI584" i="1"/>
  <c r="EH584" i="1"/>
  <c r="EG584" i="1"/>
  <c r="DS584" i="1"/>
  <c r="DR584" i="1"/>
  <c r="DQ584" i="1"/>
  <c r="DP584" i="1"/>
  <c r="DO584" i="1"/>
  <c r="DN584" i="1"/>
  <c r="DM584" i="1"/>
  <c r="DL584" i="1"/>
  <c r="DK584" i="1"/>
  <c r="DJ584" i="1"/>
  <c r="DI584" i="1"/>
  <c r="CQ584" i="1"/>
  <c r="DA584" i="1" s="1"/>
  <c r="BP584" i="1"/>
  <c r="BN584" i="1"/>
  <c r="BL584" i="1"/>
  <c r="BI584" i="1"/>
  <c r="BY584" i="1" s="1"/>
  <c r="CI584" i="1" s="1"/>
  <c r="BH584" i="1"/>
  <c r="BX584" i="1" s="1"/>
  <c r="CH584" i="1" s="1"/>
  <c r="BG584" i="1"/>
  <c r="BF584" i="1"/>
  <c r="CR584" i="1" s="1"/>
  <c r="DB584" i="1" s="1"/>
  <c r="BE584" i="1"/>
  <c r="BU584" i="1" s="1"/>
  <c r="CE584" i="1" s="1"/>
  <c r="BD584" i="1"/>
  <c r="BC584" i="1"/>
  <c r="BS584" i="1" s="1"/>
  <c r="CC584" i="1" s="1"/>
  <c r="BB584" i="1"/>
  <c r="BA584" i="1"/>
  <c r="AZ584" i="1"/>
  <c r="BQ584" i="1" s="1"/>
  <c r="CA584" i="1" s="1"/>
  <c r="AY584" i="1"/>
  <c r="AX584" i="1"/>
  <c r="AW584" i="1"/>
  <c r="AV584" i="1"/>
  <c r="AJ584" i="1"/>
  <c r="AI584" i="1"/>
  <c r="W584" i="1"/>
  <c r="O584" i="1"/>
  <c r="L584" i="1"/>
  <c r="M584" i="1" s="1"/>
  <c r="F584" i="1"/>
  <c r="H584" i="1" s="1"/>
  <c r="I584" i="1" s="1"/>
  <c r="D584" i="1"/>
  <c r="GG583" i="1"/>
  <c r="GE583" i="1"/>
  <c r="GC583" i="1"/>
  <c r="FZ583" i="1"/>
  <c r="FV583" i="1"/>
  <c r="FR583" i="1"/>
  <c r="FK583" i="1"/>
  <c r="FD583" i="1"/>
  <c r="EW583" i="1"/>
  <c r="EQ583" i="1"/>
  <c r="EP583" i="1"/>
  <c r="EO583" i="1"/>
  <c r="EN583" i="1"/>
  <c r="EM583" i="1"/>
  <c r="EL583" i="1"/>
  <c r="EK583" i="1"/>
  <c r="EJ583" i="1"/>
  <c r="EI583" i="1"/>
  <c r="EH583" i="1"/>
  <c r="EG583" i="1"/>
  <c r="DS583" i="1"/>
  <c r="DR583" i="1"/>
  <c r="DQ583" i="1"/>
  <c r="DP583" i="1"/>
  <c r="DO583" i="1"/>
  <c r="DN583" i="1"/>
  <c r="DM583" i="1"/>
  <c r="DL583" i="1"/>
  <c r="DK583" i="1"/>
  <c r="DJ583" i="1"/>
  <c r="DI583" i="1"/>
  <c r="CN583" i="1"/>
  <c r="CX583" i="1" s="1"/>
  <c r="BL583" i="1"/>
  <c r="BN583" i="1" s="1"/>
  <c r="BI583" i="1"/>
  <c r="BH583" i="1"/>
  <c r="CU583" i="1" s="1"/>
  <c r="DE583" i="1" s="1"/>
  <c r="BG583" i="1"/>
  <c r="BF583" i="1"/>
  <c r="BE583" i="1"/>
  <c r="BD583" i="1"/>
  <c r="BC583" i="1"/>
  <c r="BB583" i="1"/>
  <c r="BA583" i="1"/>
  <c r="AZ583" i="1"/>
  <c r="AY583" i="1"/>
  <c r="AX583" i="1" s="1"/>
  <c r="AW583" i="1"/>
  <c r="AV583" i="1"/>
  <c r="AJ583" i="1"/>
  <c r="AI583" i="1"/>
  <c r="W583" i="1"/>
  <c r="O583" i="1"/>
  <c r="M583" i="1"/>
  <c r="L583" i="1"/>
  <c r="F583" i="1"/>
  <c r="H583" i="1" s="1"/>
  <c r="I583" i="1" s="1"/>
  <c r="D583" i="1"/>
  <c r="GG582" i="1"/>
  <c r="GE582" i="1"/>
  <c r="GC582" i="1"/>
  <c r="FZ582" i="1"/>
  <c r="FV582" i="1"/>
  <c r="FR582" i="1"/>
  <c r="FK582" i="1"/>
  <c r="FD582" i="1"/>
  <c r="EW582" i="1"/>
  <c r="EQ582" i="1"/>
  <c r="EP582" i="1"/>
  <c r="EO582" i="1"/>
  <c r="EN582" i="1"/>
  <c r="EM582" i="1"/>
  <c r="EL582" i="1"/>
  <c r="EK582" i="1"/>
  <c r="EJ582" i="1"/>
  <c r="EI582" i="1"/>
  <c r="EH582" i="1"/>
  <c r="EG582" i="1"/>
  <c r="DS582" i="1"/>
  <c r="DR582" i="1"/>
  <c r="DQ582" i="1"/>
  <c r="DP582" i="1"/>
  <c r="DO582" i="1"/>
  <c r="DN582" i="1"/>
  <c r="DM582" i="1"/>
  <c r="DL582" i="1"/>
  <c r="DK582" i="1"/>
  <c r="DJ582" i="1"/>
  <c r="DI582" i="1"/>
  <c r="BN582" i="1"/>
  <c r="BL582" i="1"/>
  <c r="BI582" i="1"/>
  <c r="BH582" i="1"/>
  <c r="BX582" i="1" s="1"/>
  <c r="CH582" i="1" s="1"/>
  <c r="BG582" i="1"/>
  <c r="BF582" i="1"/>
  <c r="BE582" i="1"/>
  <c r="BD582" i="1"/>
  <c r="CP582" i="1" s="1"/>
  <c r="CZ582" i="1" s="1"/>
  <c r="BC582" i="1"/>
  <c r="BS582" i="1" s="1"/>
  <c r="CC582" i="1" s="1"/>
  <c r="BB582" i="1"/>
  <c r="BA582" i="1"/>
  <c r="AZ582" i="1"/>
  <c r="BO582" i="1" s="1"/>
  <c r="BZ582" i="1" s="1"/>
  <c r="AY582" i="1"/>
  <c r="AX582" i="1" s="1"/>
  <c r="AW582" i="1"/>
  <c r="AV582" i="1"/>
  <c r="AJ582" i="1"/>
  <c r="AI582" i="1"/>
  <c r="W582" i="1"/>
  <c r="R582" i="1"/>
  <c r="S582" i="1" s="1"/>
  <c r="O582" i="1"/>
  <c r="L582" i="1"/>
  <c r="M582" i="1" s="1"/>
  <c r="F582" i="1"/>
  <c r="H582" i="1" s="1"/>
  <c r="I582" i="1" s="1"/>
  <c r="D582" i="1"/>
  <c r="GG581" i="1"/>
  <c r="GE581" i="1"/>
  <c r="GC581" i="1"/>
  <c r="FZ581" i="1"/>
  <c r="FV581" i="1"/>
  <c r="FR581" i="1"/>
  <c r="FK581" i="1"/>
  <c r="FD581" i="1"/>
  <c r="EW581" i="1"/>
  <c r="EQ581" i="1"/>
  <c r="EP581" i="1"/>
  <c r="EO581" i="1"/>
  <c r="EN581" i="1"/>
  <c r="EM581" i="1"/>
  <c r="EL581" i="1"/>
  <c r="EK581" i="1"/>
  <c r="EJ581" i="1"/>
  <c r="EI581" i="1"/>
  <c r="EH581" i="1"/>
  <c r="EG581" i="1"/>
  <c r="DS581" i="1"/>
  <c r="DR581" i="1"/>
  <c r="DQ581" i="1"/>
  <c r="DP581" i="1"/>
  <c r="DO581" i="1"/>
  <c r="DN581" i="1"/>
  <c r="DM581" i="1"/>
  <c r="DL581" i="1"/>
  <c r="DK581" i="1"/>
  <c r="DJ581" i="1"/>
  <c r="DI581" i="1"/>
  <c r="CT581" i="1"/>
  <c r="DD581" i="1" s="1"/>
  <c r="BN581" i="1"/>
  <c r="BL581" i="1"/>
  <c r="BI581" i="1"/>
  <c r="BY581" i="1" s="1"/>
  <c r="CI581" i="1" s="1"/>
  <c r="BH581" i="1"/>
  <c r="BG581" i="1"/>
  <c r="BF581" i="1"/>
  <c r="BV581" i="1" s="1"/>
  <c r="CF581" i="1" s="1"/>
  <c r="BE581" i="1"/>
  <c r="BD581" i="1"/>
  <c r="BC581" i="1"/>
  <c r="BB581" i="1"/>
  <c r="BA581" i="1"/>
  <c r="BQ581" i="1" s="1"/>
  <c r="CA581" i="1" s="1"/>
  <c r="AZ581" i="1"/>
  <c r="AY581" i="1"/>
  <c r="AW581" i="1"/>
  <c r="AV581" i="1"/>
  <c r="AI581" i="1"/>
  <c r="AJ581" i="1" s="1"/>
  <c r="W581" i="1"/>
  <c r="R581" i="1"/>
  <c r="S581" i="1" s="1"/>
  <c r="O581" i="1"/>
  <c r="L581" i="1"/>
  <c r="M581" i="1" s="1"/>
  <c r="F581" i="1"/>
  <c r="H581" i="1" s="1"/>
  <c r="I581" i="1" s="1"/>
  <c r="D581" i="1"/>
  <c r="GG580" i="1"/>
  <c r="GE580" i="1"/>
  <c r="GC580" i="1"/>
  <c r="FZ580" i="1"/>
  <c r="FV580" i="1"/>
  <c r="FR580" i="1"/>
  <c r="FK580" i="1"/>
  <c r="FD580" i="1"/>
  <c r="EW580" i="1"/>
  <c r="EQ580" i="1"/>
  <c r="EP580" i="1"/>
  <c r="EO580" i="1"/>
  <c r="EN580" i="1"/>
  <c r="EM580" i="1"/>
  <c r="EL580" i="1"/>
  <c r="EK580" i="1"/>
  <c r="EJ580" i="1"/>
  <c r="EI580" i="1"/>
  <c r="EH580" i="1"/>
  <c r="EG580" i="1"/>
  <c r="DS580" i="1"/>
  <c r="DR580" i="1"/>
  <c r="DQ580" i="1"/>
  <c r="DP580" i="1"/>
  <c r="DO580" i="1"/>
  <c r="DN580" i="1"/>
  <c r="DM580" i="1"/>
  <c r="DL580" i="1"/>
  <c r="DK580" i="1"/>
  <c r="DJ580" i="1"/>
  <c r="DI580" i="1"/>
  <c r="DU580" i="1" s="1"/>
  <c r="BL580" i="1"/>
  <c r="BN580" i="1" s="1"/>
  <c r="BI580" i="1"/>
  <c r="BH580" i="1"/>
  <c r="BG580" i="1"/>
  <c r="BF580" i="1"/>
  <c r="BE580" i="1"/>
  <c r="CR580" i="1" s="1"/>
  <c r="DB580" i="1" s="1"/>
  <c r="BD580" i="1"/>
  <c r="CP580" i="1" s="1"/>
  <c r="CZ580" i="1" s="1"/>
  <c r="BC580" i="1"/>
  <c r="BB580" i="1"/>
  <c r="BS580" i="1" s="1"/>
  <c r="CC580" i="1" s="1"/>
  <c r="BA580" i="1"/>
  <c r="AZ580" i="1"/>
  <c r="BO580" i="1" s="1"/>
  <c r="BZ580" i="1" s="1"/>
  <c r="AY580" i="1"/>
  <c r="AX580" i="1" s="1"/>
  <c r="AV580" i="1"/>
  <c r="AJ580" i="1"/>
  <c r="AI580" i="1"/>
  <c r="W580" i="1"/>
  <c r="O580" i="1"/>
  <c r="L580" i="1"/>
  <c r="M580" i="1" s="1"/>
  <c r="F580" i="1"/>
  <c r="H580" i="1" s="1"/>
  <c r="I580" i="1" s="1"/>
  <c r="D580" i="1"/>
  <c r="GG579" i="1"/>
  <c r="GE579" i="1"/>
  <c r="GC579" i="1"/>
  <c r="FZ579" i="1"/>
  <c r="FV579" i="1"/>
  <c r="FR579" i="1"/>
  <c r="FK579" i="1"/>
  <c r="FD579" i="1"/>
  <c r="EW579" i="1"/>
  <c r="EQ579" i="1"/>
  <c r="EP579" i="1"/>
  <c r="EO579" i="1"/>
  <c r="EN579" i="1"/>
  <c r="EM579" i="1"/>
  <c r="EL579" i="1"/>
  <c r="EK579" i="1"/>
  <c r="EJ579" i="1"/>
  <c r="EI579" i="1"/>
  <c r="EH579" i="1"/>
  <c r="EG579" i="1"/>
  <c r="DS579" i="1"/>
  <c r="DR579" i="1"/>
  <c r="DQ579" i="1"/>
  <c r="DP579" i="1"/>
  <c r="DO579" i="1"/>
  <c r="DN579" i="1"/>
  <c r="DM579" i="1"/>
  <c r="DL579" i="1"/>
  <c r="DK579" i="1"/>
  <c r="DJ579" i="1"/>
  <c r="DI579" i="1"/>
  <c r="BN579" i="1"/>
  <c r="BL579" i="1"/>
  <c r="BI579" i="1"/>
  <c r="BH579" i="1"/>
  <c r="BG579" i="1"/>
  <c r="CS579" i="1" s="1"/>
  <c r="DC579" i="1" s="1"/>
  <c r="BF579" i="1"/>
  <c r="BE579" i="1"/>
  <c r="BD579" i="1"/>
  <c r="CP579" i="1" s="1"/>
  <c r="CZ579" i="1" s="1"/>
  <c r="BC579" i="1"/>
  <c r="BB579" i="1"/>
  <c r="BA579" i="1"/>
  <c r="AZ579" i="1"/>
  <c r="AY579" i="1"/>
  <c r="AX579" i="1" s="1"/>
  <c r="AW579" i="1"/>
  <c r="AV579" i="1"/>
  <c r="AJ579" i="1"/>
  <c r="AI579" i="1"/>
  <c r="W579" i="1"/>
  <c r="O579" i="1"/>
  <c r="L579" i="1"/>
  <c r="M579" i="1" s="1"/>
  <c r="F579" i="1"/>
  <c r="H579" i="1" s="1"/>
  <c r="I579" i="1" s="1"/>
  <c r="D579" i="1"/>
  <c r="GG578" i="1"/>
  <c r="GE578" i="1"/>
  <c r="GC578" i="1"/>
  <c r="FZ578" i="1"/>
  <c r="FV578" i="1"/>
  <c r="FR578" i="1"/>
  <c r="FK578" i="1"/>
  <c r="FD578" i="1"/>
  <c r="EW578" i="1"/>
  <c r="EQ578" i="1"/>
  <c r="EP578" i="1"/>
  <c r="EO578" i="1"/>
  <c r="EN578" i="1"/>
  <c r="EM578" i="1"/>
  <c r="EL578" i="1"/>
  <c r="EK578" i="1"/>
  <c r="EJ578" i="1"/>
  <c r="EI578" i="1"/>
  <c r="EH578" i="1"/>
  <c r="EG578" i="1"/>
  <c r="DS578" i="1"/>
  <c r="DR578" i="1"/>
  <c r="DQ578" i="1"/>
  <c r="DP578" i="1"/>
  <c r="DO578" i="1"/>
  <c r="DN578" i="1"/>
  <c r="DM578" i="1"/>
  <c r="DL578" i="1"/>
  <c r="DK578" i="1"/>
  <c r="DJ578" i="1"/>
  <c r="DI578" i="1"/>
  <c r="DU578" i="1" s="1"/>
  <c r="CQ578" i="1"/>
  <c r="DA578" i="1" s="1"/>
  <c r="BL578" i="1"/>
  <c r="BN578" i="1" s="1"/>
  <c r="BI578" i="1"/>
  <c r="BH578" i="1"/>
  <c r="CU578" i="1" s="1"/>
  <c r="DE578" i="1" s="1"/>
  <c r="BG578" i="1"/>
  <c r="BF578" i="1"/>
  <c r="BE578" i="1"/>
  <c r="BD578" i="1"/>
  <c r="BT578" i="1" s="1"/>
  <c r="CD578" i="1" s="1"/>
  <c r="BC578" i="1"/>
  <c r="BS578" i="1" s="1"/>
  <c r="CC578" i="1" s="1"/>
  <c r="BB578" i="1"/>
  <c r="CN578" i="1" s="1"/>
  <c r="CX578" i="1" s="1"/>
  <c r="BA578" i="1"/>
  <c r="AZ578" i="1"/>
  <c r="CM578" i="1" s="1"/>
  <c r="CW578" i="1" s="1"/>
  <c r="AY578" i="1"/>
  <c r="AX578" i="1" s="1"/>
  <c r="AW578" i="1"/>
  <c r="AV578" i="1"/>
  <c r="AI578" i="1"/>
  <c r="AJ578" i="1" s="1"/>
  <c r="W578" i="1"/>
  <c r="O578" i="1"/>
  <c r="L578" i="1"/>
  <c r="M578" i="1" s="1"/>
  <c r="F578" i="1"/>
  <c r="H578" i="1" s="1"/>
  <c r="I578" i="1" s="1"/>
  <c r="D578" i="1"/>
  <c r="GG577" i="1"/>
  <c r="GE577" i="1"/>
  <c r="GC577" i="1"/>
  <c r="FZ577" i="1"/>
  <c r="FV577" i="1"/>
  <c r="FR577" i="1"/>
  <c r="FK577" i="1"/>
  <c r="FD577" i="1"/>
  <c r="EW577" i="1"/>
  <c r="EQ577" i="1"/>
  <c r="EP577" i="1"/>
  <c r="EO577" i="1"/>
  <c r="EN577" i="1"/>
  <c r="EM577" i="1"/>
  <c r="EL577" i="1"/>
  <c r="EK577" i="1"/>
  <c r="EJ577" i="1"/>
  <c r="EI577" i="1"/>
  <c r="EH577" i="1"/>
  <c r="EG577" i="1"/>
  <c r="DS577" i="1"/>
  <c r="DR577" i="1"/>
  <c r="DQ577" i="1"/>
  <c r="DP577" i="1"/>
  <c r="DO577" i="1"/>
  <c r="DN577" i="1"/>
  <c r="DM577" i="1"/>
  <c r="DL577" i="1"/>
  <c r="DK577" i="1"/>
  <c r="DJ577" i="1"/>
  <c r="DI577" i="1"/>
  <c r="CP577" i="1"/>
  <c r="CZ577" i="1" s="1"/>
  <c r="BL577" i="1"/>
  <c r="BN577" i="1" s="1"/>
  <c r="BI577" i="1"/>
  <c r="BH577" i="1"/>
  <c r="BG577" i="1"/>
  <c r="BF577" i="1"/>
  <c r="BV577" i="1" s="1"/>
  <c r="CF577" i="1" s="1"/>
  <c r="BE577" i="1"/>
  <c r="CR577" i="1" s="1"/>
  <c r="DB577" i="1" s="1"/>
  <c r="BD577" i="1"/>
  <c r="BT577" i="1" s="1"/>
  <c r="CD577" i="1" s="1"/>
  <c r="BC577" i="1"/>
  <c r="BB577" i="1"/>
  <c r="CN577" i="1" s="1"/>
  <c r="CX577" i="1" s="1"/>
  <c r="BA577" i="1"/>
  <c r="BP577" i="1" s="1"/>
  <c r="AZ577" i="1"/>
  <c r="AY577" i="1"/>
  <c r="AX577" i="1" s="1"/>
  <c r="AW577" i="1"/>
  <c r="AV577" i="1"/>
  <c r="AI577" i="1"/>
  <c r="AJ577" i="1" s="1"/>
  <c r="W577" i="1"/>
  <c r="R577" i="1"/>
  <c r="S577" i="1" s="1"/>
  <c r="O577" i="1"/>
  <c r="L577" i="1"/>
  <c r="M577" i="1" s="1"/>
  <c r="F577" i="1"/>
  <c r="H577" i="1" s="1"/>
  <c r="I577" i="1" s="1"/>
  <c r="D577" i="1"/>
  <c r="GG576" i="1"/>
  <c r="GE576" i="1"/>
  <c r="GC576" i="1"/>
  <c r="FZ576" i="1"/>
  <c r="FV576" i="1"/>
  <c r="FR576" i="1"/>
  <c r="FK576" i="1"/>
  <c r="FD576" i="1"/>
  <c r="EW576" i="1"/>
  <c r="EQ576" i="1"/>
  <c r="EP576" i="1"/>
  <c r="EO576" i="1"/>
  <c r="EN576" i="1"/>
  <c r="EM576" i="1"/>
  <c r="EL576" i="1"/>
  <c r="EK576" i="1"/>
  <c r="EJ576" i="1"/>
  <c r="EI576" i="1"/>
  <c r="EH576" i="1"/>
  <c r="EG576" i="1"/>
  <c r="DS576" i="1"/>
  <c r="DR576" i="1"/>
  <c r="DQ576" i="1"/>
  <c r="DP576" i="1"/>
  <c r="DO576" i="1"/>
  <c r="DN576" i="1"/>
  <c r="DM576" i="1"/>
  <c r="DL576" i="1"/>
  <c r="DK576" i="1"/>
  <c r="DJ576" i="1"/>
  <c r="DI576" i="1"/>
  <c r="BY576" i="1"/>
  <c r="CI576" i="1" s="1"/>
  <c r="BW576" i="1"/>
  <c r="CG576" i="1" s="1"/>
  <c r="BL576" i="1"/>
  <c r="BN576" i="1" s="1"/>
  <c r="BI576" i="1"/>
  <c r="BH576" i="1"/>
  <c r="CU576" i="1" s="1"/>
  <c r="DE576" i="1" s="1"/>
  <c r="BG576" i="1"/>
  <c r="CS576" i="1" s="1"/>
  <c r="DC576" i="1" s="1"/>
  <c r="BF576" i="1"/>
  <c r="BE576" i="1"/>
  <c r="BU576" i="1" s="1"/>
  <c r="CE576" i="1" s="1"/>
  <c r="BD576" i="1"/>
  <c r="BC576" i="1"/>
  <c r="CO576" i="1" s="1"/>
  <c r="CY576" i="1" s="1"/>
  <c r="BB576" i="1"/>
  <c r="CN576" i="1" s="1"/>
  <c r="CX576" i="1" s="1"/>
  <c r="BA576" i="1"/>
  <c r="AZ576" i="1"/>
  <c r="AY576" i="1"/>
  <c r="AX576" i="1" s="1"/>
  <c r="AW576" i="1"/>
  <c r="AV576" i="1"/>
  <c r="AI576" i="1"/>
  <c r="AJ576" i="1" s="1"/>
  <c r="W576" i="1"/>
  <c r="O576" i="1"/>
  <c r="L576" i="1"/>
  <c r="M576" i="1" s="1"/>
  <c r="F576" i="1"/>
  <c r="H576" i="1" s="1"/>
  <c r="I576" i="1" s="1"/>
  <c r="D576" i="1"/>
  <c r="GG575" i="1"/>
  <c r="GE575" i="1"/>
  <c r="GC575" i="1"/>
  <c r="FZ575" i="1"/>
  <c r="FV575" i="1"/>
  <c r="FR575" i="1"/>
  <c r="FK575" i="1"/>
  <c r="FD575" i="1"/>
  <c r="EW575" i="1"/>
  <c r="EQ575" i="1"/>
  <c r="EP575" i="1"/>
  <c r="EO575" i="1"/>
  <c r="EN575" i="1"/>
  <c r="EM575" i="1"/>
  <c r="EL575" i="1"/>
  <c r="EK575" i="1"/>
  <c r="EJ575" i="1"/>
  <c r="EI575" i="1"/>
  <c r="EH575" i="1"/>
  <c r="EG575" i="1"/>
  <c r="DS575" i="1"/>
  <c r="DR575" i="1"/>
  <c r="DQ575" i="1"/>
  <c r="DP575" i="1"/>
  <c r="DO575" i="1"/>
  <c r="DN575" i="1"/>
  <c r="DM575" i="1"/>
  <c r="DL575" i="1"/>
  <c r="DK575" i="1"/>
  <c r="DJ575" i="1"/>
  <c r="DI575" i="1"/>
  <c r="DE575" i="1"/>
  <c r="CU575" i="1"/>
  <c r="CT575" i="1"/>
  <c r="DD575" i="1" s="1"/>
  <c r="BY575" i="1"/>
  <c r="CI575" i="1" s="1"/>
  <c r="BL575" i="1"/>
  <c r="BN575" i="1" s="1"/>
  <c r="BI575" i="1"/>
  <c r="BH575" i="1"/>
  <c r="BG575" i="1"/>
  <c r="CS575" i="1" s="1"/>
  <c r="DC575" i="1" s="1"/>
  <c r="BF575" i="1"/>
  <c r="BE575" i="1"/>
  <c r="BU575" i="1" s="1"/>
  <c r="CE575" i="1" s="1"/>
  <c r="BD575" i="1"/>
  <c r="BC575" i="1"/>
  <c r="BB575" i="1"/>
  <c r="BA575" i="1"/>
  <c r="BQ575" i="1" s="1"/>
  <c r="CA575" i="1" s="1"/>
  <c r="AZ575" i="1"/>
  <c r="CM575" i="1" s="1"/>
  <c r="CW575" i="1" s="1"/>
  <c r="AY575" i="1"/>
  <c r="BO575" i="1" s="1"/>
  <c r="BZ575" i="1" s="1"/>
  <c r="AW575" i="1"/>
  <c r="AV575" i="1"/>
  <c r="AI575" i="1"/>
  <c r="AJ575" i="1" s="1"/>
  <c r="W575" i="1"/>
  <c r="R575" i="1"/>
  <c r="S575" i="1" s="1"/>
  <c r="O575" i="1"/>
  <c r="L575" i="1"/>
  <c r="M575" i="1" s="1"/>
  <c r="F575" i="1"/>
  <c r="H575" i="1" s="1"/>
  <c r="I575" i="1" s="1"/>
  <c r="D575" i="1"/>
  <c r="GG574" i="1"/>
  <c r="GE574" i="1"/>
  <c r="GC574" i="1"/>
  <c r="FZ574" i="1"/>
  <c r="FV574" i="1"/>
  <c r="FR574" i="1"/>
  <c r="FK574" i="1"/>
  <c r="FD574" i="1"/>
  <c r="EW574" i="1"/>
  <c r="EQ574" i="1"/>
  <c r="EP574" i="1"/>
  <c r="EO574" i="1"/>
  <c r="EN574" i="1"/>
  <c r="EM574" i="1"/>
  <c r="EL574" i="1"/>
  <c r="EK574" i="1"/>
  <c r="EJ574" i="1"/>
  <c r="EI574" i="1"/>
  <c r="EH574" i="1"/>
  <c r="EG574" i="1"/>
  <c r="DS574" i="1"/>
  <c r="DR574" i="1"/>
  <c r="DQ574" i="1"/>
  <c r="DP574" i="1"/>
  <c r="DO574" i="1"/>
  <c r="DN574" i="1"/>
  <c r="DM574" i="1"/>
  <c r="DL574" i="1"/>
  <c r="DK574" i="1"/>
  <c r="DJ574" i="1"/>
  <c r="DI574" i="1"/>
  <c r="CU574" i="1"/>
  <c r="DE574" i="1" s="1"/>
  <c r="BP574" i="1"/>
  <c r="BL574" i="1"/>
  <c r="BN574" i="1" s="1"/>
  <c r="BI574" i="1"/>
  <c r="BH574" i="1"/>
  <c r="BG574" i="1"/>
  <c r="BW574" i="1" s="1"/>
  <c r="CG574" i="1" s="1"/>
  <c r="BF574" i="1"/>
  <c r="BE574" i="1"/>
  <c r="BD574" i="1"/>
  <c r="BC574" i="1"/>
  <c r="BS574" i="1" s="1"/>
  <c r="CC574" i="1" s="1"/>
  <c r="BB574" i="1"/>
  <c r="BR574" i="1" s="1"/>
  <c r="CB574" i="1" s="1"/>
  <c r="BA574" i="1"/>
  <c r="AZ574" i="1"/>
  <c r="BO574" i="1" s="1"/>
  <c r="BZ574" i="1" s="1"/>
  <c r="AY574" i="1"/>
  <c r="AX574" i="1" s="1"/>
  <c r="AW574" i="1"/>
  <c r="AV574" i="1"/>
  <c r="AI574" i="1"/>
  <c r="AJ574" i="1" s="1"/>
  <c r="W574" i="1"/>
  <c r="R574" i="1"/>
  <c r="S574" i="1" s="1"/>
  <c r="O574" i="1"/>
  <c r="L574" i="1"/>
  <c r="M574" i="1" s="1"/>
  <c r="F574" i="1"/>
  <c r="H574" i="1" s="1"/>
  <c r="I574" i="1" s="1"/>
  <c r="D574" i="1"/>
  <c r="GG573" i="1"/>
  <c r="GE573" i="1"/>
  <c r="GC573" i="1"/>
  <c r="FZ573" i="1"/>
  <c r="FV573" i="1"/>
  <c r="FR573" i="1"/>
  <c r="FK573" i="1"/>
  <c r="FD573" i="1"/>
  <c r="EW573" i="1"/>
  <c r="EQ573" i="1"/>
  <c r="EP573" i="1"/>
  <c r="EO573" i="1"/>
  <c r="EN573" i="1"/>
  <c r="EM573" i="1"/>
  <c r="EL573" i="1"/>
  <c r="EK573" i="1"/>
  <c r="EJ573" i="1"/>
  <c r="EI573" i="1"/>
  <c r="EH573" i="1"/>
  <c r="EG573" i="1"/>
  <c r="DS573" i="1"/>
  <c r="DR573" i="1"/>
  <c r="DQ573" i="1"/>
  <c r="DP573" i="1"/>
  <c r="DO573" i="1"/>
  <c r="DN573" i="1"/>
  <c r="DM573" i="1"/>
  <c r="DL573" i="1"/>
  <c r="DK573" i="1"/>
  <c r="DJ573" i="1"/>
  <c r="DI573" i="1"/>
  <c r="BP573" i="1"/>
  <c r="BL573" i="1"/>
  <c r="BN573" i="1" s="1"/>
  <c r="BI573" i="1"/>
  <c r="BH573" i="1"/>
  <c r="BX573" i="1" s="1"/>
  <c r="CH573" i="1" s="1"/>
  <c r="BG573" i="1"/>
  <c r="BF573" i="1"/>
  <c r="BE573" i="1"/>
  <c r="BD573" i="1"/>
  <c r="BT573" i="1" s="1"/>
  <c r="CD573" i="1" s="1"/>
  <c r="BC573" i="1"/>
  <c r="BS573" i="1" s="1"/>
  <c r="CC573" i="1" s="1"/>
  <c r="BB573" i="1"/>
  <c r="BA573" i="1"/>
  <c r="CN573" i="1" s="1"/>
  <c r="CX573" i="1" s="1"/>
  <c r="AZ573" i="1"/>
  <c r="AY573" i="1"/>
  <c r="AW573" i="1"/>
  <c r="AV573" i="1"/>
  <c r="AI573" i="1"/>
  <c r="AJ573" i="1" s="1"/>
  <c r="W573" i="1"/>
  <c r="O573" i="1"/>
  <c r="L573" i="1"/>
  <c r="M573" i="1" s="1"/>
  <c r="F573" i="1"/>
  <c r="H573" i="1" s="1"/>
  <c r="I573" i="1" s="1"/>
  <c r="D573" i="1"/>
  <c r="GG572" i="1"/>
  <c r="GE572" i="1"/>
  <c r="GC572" i="1"/>
  <c r="FZ572" i="1"/>
  <c r="FV572" i="1"/>
  <c r="FR572" i="1"/>
  <c r="FK572" i="1"/>
  <c r="FD572" i="1"/>
  <c r="EW572" i="1"/>
  <c r="EQ572" i="1"/>
  <c r="EP572" i="1"/>
  <c r="EO572" i="1"/>
  <c r="EN572" i="1"/>
  <c r="EM572" i="1"/>
  <c r="EL572" i="1"/>
  <c r="EK572" i="1"/>
  <c r="EJ572" i="1"/>
  <c r="EI572" i="1"/>
  <c r="EH572" i="1"/>
  <c r="EG572" i="1"/>
  <c r="DS572" i="1"/>
  <c r="DR572" i="1"/>
  <c r="DQ572" i="1"/>
  <c r="DP572" i="1"/>
  <c r="DO572" i="1"/>
  <c r="DN572" i="1"/>
  <c r="DM572" i="1"/>
  <c r="DL572" i="1"/>
  <c r="DK572" i="1"/>
  <c r="DJ572" i="1"/>
  <c r="DI572" i="1"/>
  <c r="CU572" i="1"/>
  <c r="DE572" i="1" s="1"/>
  <c r="BP572" i="1"/>
  <c r="BN572" i="1"/>
  <c r="BL572" i="1"/>
  <c r="BI572" i="1"/>
  <c r="BH572" i="1"/>
  <c r="CT572" i="1" s="1"/>
  <c r="DD572" i="1" s="1"/>
  <c r="BG572" i="1"/>
  <c r="BW572" i="1" s="1"/>
  <c r="CG572" i="1" s="1"/>
  <c r="BF572" i="1"/>
  <c r="BE572" i="1"/>
  <c r="BU572" i="1" s="1"/>
  <c r="CE572" i="1" s="1"/>
  <c r="BD572" i="1"/>
  <c r="BC572" i="1"/>
  <c r="BS572" i="1" s="1"/>
  <c r="CC572" i="1" s="1"/>
  <c r="BB572" i="1"/>
  <c r="BA572" i="1"/>
  <c r="CN572" i="1" s="1"/>
  <c r="CX572" i="1" s="1"/>
  <c r="AZ572" i="1"/>
  <c r="CL572" i="1" s="1"/>
  <c r="CV572" i="1" s="1"/>
  <c r="AY572" i="1"/>
  <c r="AX572" i="1"/>
  <c r="AW572" i="1"/>
  <c r="AV572" i="1"/>
  <c r="AJ572" i="1"/>
  <c r="AI572" i="1"/>
  <c r="W572" i="1"/>
  <c r="S572" i="1"/>
  <c r="R572" i="1"/>
  <c r="O572" i="1"/>
  <c r="L572" i="1"/>
  <c r="M572" i="1" s="1"/>
  <c r="F572" i="1"/>
  <c r="H572" i="1" s="1"/>
  <c r="I572" i="1" s="1"/>
  <c r="D572" i="1"/>
  <c r="GG571" i="1"/>
  <c r="GE571" i="1"/>
  <c r="GC571" i="1"/>
  <c r="FZ571" i="1"/>
  <c r="FV571" i="1"/>
  <c r="FR571" i="1"/>
  <c r="FK571" i="1"/>
  <c r="FD571" i="1"/>
  <c r="EW571" i="1"/>
  <c r="EQ571" i="1"/>
  <c r="EP571" i="1"/>
  <c r="EO571" i="1"/>
  <c r="EN571" i="1"/>
  <c r="EM571" i="1"/>
  <c r="EL571" i="1"/>
  <c r="EK571" i="1"/>
  <c r="EJ571" i="1"/>
  <c r="EI571" i="1"/>
  <c r="EH571" i="1"/>
  <c r="EG571" i="1"/>
  <c r="DS571" i="1"/>
  <c r="DR571" i="1"/>
  <c r="DQ571" i="1"/>
  <c r="DP571" i="1"/>
  <c r="DO571" i="1"/>
  <c r="DN571" i="1"/>
  <c r="DM571" i="1"/>
  <c r="DL571" i="1"/>
  <c r="DK571" i="1"/>
  <c r="DJ571" i="1"/>
  <c r="DI571" i="1"/>
  <c r="CS571" i="1"/>
  <c r="DC571" i="1" s="1"/>
  <c r="BN571" i="1"/>
  <c r="BL571" i="1"/>
  <c r="BI571" i="1"/>
  <c r="BH571" i="1"/>
  <c r="CT571" i="1" s="1"/>
  <c r="DD571" i="1" s="1"/>
  <c r="BG571" i="1"/>
  <c r="BF571" i="1"/>
  <c r="CR571" i="1" s="1"/>
  <c r="DB571" i="1" s="1"/>
  <c r="BE571" i="1"/>
  <c r="CQ571" i="1" s="1"/>
  <c r="DA571" i="1" s="1"/>
  <c r="BD571" i="1"/>
  <c r="BT571" i="1" s="1"/>
  <c r="CD571" i="1" s="1"/>
  <c r="BC571" i="1"/>
  <c r="BS571" i="1" s="1"/>
  <c r="CC571" i="1" s="1"/>
  <c r="BB571" i="1"/>
  <c r="BA571" i="1"/>
  <c r="AZ571" i="1"/>
  <c r="BO571" i="1" s="1"/>
  <c r="BZ571" i="1" s="1"/>
  <c r="AY571" i="1"/>
  <c r="AX571" i="1"/>
  <c r="AW571" i="1"/>
  <c r="AV571" i="1"/>
  <c r="AJ571" i="1"/>
  <c r="AI571" i="1"/>
  <c r="W571" i="1"/>
  <c r="O571" i="1"/>
  <c r="F571" i="1"/>
  <c r="H571" i="1" s="1"/>
  <c r="I571" i="1" s="1"/>
  <c r="D571" i="1"/>
  <c r="GG570" i="1"/>
  <c r="GE570" i="1"/>
  <c r="GC570" i="1"/>
  <c r="FZ570" i="1"/>
  <c r="FV570" i="1"/>
  <c r="FR570" i="1"/>
  <c r="FK570" i="1"/>
  <c r="FD570" i="1"/>
  <c r="EW570" i="1"/>
  <c r="EQ570" i="1"/>
  <c r="EP570" i="1"/>
  <c r="EO570" i="1"/>
  <c r="EN570" i="1"/>
  <c r="EM570" i="1"/>
  <c r="EL570" i="1"/>
  <c r="EK570" i="1"/>
  <c r="EJ570" i="1"/>
  <c r="EI570" i="1"/>
  <c r="EH570" i="1"/>
  <c r="EG570" i="1"/>
  <c r="DS570" i="1"/>
  <c r="DR570" i="1"/>
  <c r="DQ570" i="1"/>
  <c r="DP570" i="1"/>
  <c r="DO570" i="1"/>
  <c r="DN570" i="1"/>
  <c r="DM570" i="1"/>
  <c r="DL570" i="1"/>
  <c r="DK570" i="1"/>
  <c r="DJ570" i="1"/>
  <c r="DI570" i="1"/>
  <c r="CT570" i="1"/>
  <c r="DD570" i="1" s="1"/>
  <c r="BQ570" i="1"/>
  <c r="CA570" i="1" s="1"/>
  <c r="BL570" i="1"/>
  <c r="BN570" i="1" s="1"/>
  <c r="BI570" i="1"/>
  <c r="BY570" i="1" s="1"/>
  <c r="CI570" i="1" s="1"/>
  <c r="BH570" i="1"/>
  <c r="CU570" i="1" s="1"/>
  <c r="DE570" i="1" s="1"/>
  <c r="BG570" i="1"/>
  <c r="CS570" i="1" s="1"/>
  <c r="DC570" i="1" s="1"/>
  <c r="BF570" i="1"/>
  <c r="BE570" i="1"/>
  <c r="BU570" i="1" s="1"/>
  <c r="CE570" i="1" s="1"/>
  <c r="BD570" i="1"/>
  <c r="BT570" i="1" s="1"/>
  <c r="CD570" i="1" s="1"/>
  <c r="BC570" i="1"/>
  <c r="BB570" i="1"/>
  <c r="BA570" i="1"/>
  <c r="AZ570" i="1"/>
  <c r="CM570" i="1" s="1"/>
  <c r="CW570" i="1" s="1"/>
  <c r="AY570" i="1"/>
  <c r="CL570" i="1" s="1"/>
  <c r="CV570" i="1" s="1"/>
  <c r="AW570" i="1"/>
  <c r="AV570" i="1"/>
  <c r="AI570" i="1"/>
  <c r="AJ570" i="1" s="1"/>
  <c r="W570" i="1"/>
  <c r="R570" i="1"/>
  <c r="S570" i="1" s="1"/>
  <c r="O570" i="1"/>
  <c r="L570" i="1"/>
  <c r="M570" i="1" s="1"/>
  <c r="F570" i="1"/>
  <c r="H570" i="1" s="1"/>
  <c r="I570" i="1" s="1"/>
  <c r="D570" i="1"/>
  <c r="GG569" i="1"/>
  <c r="GE569" i="1"/>
  <c r="GC569" i="1"/>
  <c r="FZ569" i="1"/>
  <c r="FV569" i="1"/>
  <c r="FR569" i="1"/>
  <c r="FK569" i="1"/>
  <c r="FD569" i="1"/>
  <c r="EW569" i="1"/>
  <c r="EQ569" i="1"/>
  <c r="EP569" i="1"/>
  <c r="EO569" i="1"/>
  <c r="EN569" i="1"/>
  <c r="EM569" i="1"/>
  <c r="EL569" i="1"/>
  <c r="EK569" i="1"/>
  <c r="EJ569" i="1"/>
  <c r="EI569" i="1"/>
  <c r="EH569" i="1"/>
  <c r="EG569" i="1"/>
  <c r="DS569" i="1"/>
  <c r="DR569" i="1"/>
  <c r="DQ569" i="1"/>
  <c r="DP569" i="1"/>
  <c r="DO569" i="1"/>
  <c r="DN569" i="1"/>
  <c r="DM569" i="1"/>
  <c r="DL569" i="1"/>
  <c r="DK569" i="1"/>
  <c r="DJ569" i="1"/>
  <c r="DI569" i="1"/>
  <c r="CQ569" i="1"/>
  <c r="DA569" i="1" s="1"/>
  <c r="BL569" i="1"/>
  <c r="BN569" i="1" s="1"/>
  <c r="BI569" i="1"/>
  <c r="BY569" i="1" s="1"/>
  <c r="CI569" i="1" s="1"/>
  <c r="BH569" i="1"/>
  <c r="BG569" i="1"/>
  <c r="BF569" i="1"/>
  <c r="BE569" i="1"/>
  <c r="BU569" i="1" s="1"/>
  <c r="CE569" i="1" s="1"/>
  <c r="BD569" i="1"/>
  <c r="CP569" i="1" s="1"/>
  <c r="CZ569" i="1" s="1"/>
  <c r="BC569" i="1"/>
  <c r="CO569" i="1" s="1"/>
  <c r="CY569" i="1" s="1"/>
  <c r="BB569" i="1"/>
  <c r="BA569" i="1"/>
  <c r="BQ569" i="1" s="1"/>
  <c r="CA569" i="1" s="1"/>
  <c r="AZ569" i="1"/>
  <c r="AY569" i="1"/>
  <c r="AX569" i="1"/>
  <c r="AW569" i="1"/>
  <c r="AV569" i="1"/>
  <c r="AI569" i="1"/>
  <c r="AJ569" i="1" s="1"/>
  <c r="W569" i="1"/>
  <c r="S569" i="1"/>
  <c r="R569" i="1"/>
  <c r="O569" i="1"/>
  <c r="M569" i="1"/>
  <c r="L569" i="1"/>
  <c r="F569" i="1"/>
  <c r="H569" i="1" s="1"/>
  <c r="I569" i="1" s="1"/>
  <c r="D569" i="1"/>
  <c r="GG568" i="1"/>
  <c r="GE568" i="1"/>
  <c r="GC568" i="1"/>
  <c r="FZ568" i="1"/>
  <c r="FV568" i="1"/>
  <c r="FR568" i="1"/>
  <c r="FK568" i="1"/>
  <c r="FD568" i="1"/>
  <c r="EW568" i="1"/>
  <c r="EQ568" i="1"/>
  <c r="EP568" i="1"/>
  <c r="EO568" i="1"/>
  <c r="EN568" i="1"/>
  <c r="EM568" i="1"/>
  <c r="EL568" i="1"/>
  <c r="EK568" i="1"/>
  <c r="EJ568" i="1"/>
  <c r="EI568" i="1"/>
  <c r="EH568" i="1"/>
  <c r="EG568" i="1"/>
  <c r="DS568" i="1"/>
  <c r="DR568" i="1"/>
  <c r="DQ568" i="1"/>
  <c r="DP568" i="1"/>
  <c r="DO568" i="1"/>
  <c r="DN568" i="1"/>
  <c r="DM568" i="1"/>
  <c r="DL568" i="1"/>
  <c r="DK568" i="1"/>
  <c r="DJ568" i="1"/>
  <c r="DI568" i="1"/>
  <c r="CS568" i="1"/>
  <c r="DC568" i="1" s="1"/>
  <c r="BY568" i="1"/>
  <c r="CI568" i="1" s="1"/>
  <c r="BL568" i="1"/>
  <c r="BN568" i="1" s="1"/>
  <c r="BI568" i="1"/>
  <c r="CU568" i="1" s="1"/>
  <c r="DE568" i="1" s="1"/>
  <c r="BH568" i="1"/>
  <c r="BG568" i="1"/>
  <c r="CT568" i="1" s="1"/>
  <c r="DD568" i="1" s="1"/>
  <c r="BF568" i="1"/>
  <c r="BE568" i="1"/>
  <c r="BU568" i="1" s="1"/>
  <c r="CE568" i="1" s="1"/>
  <c r="BD568" i="1"/>
  <c r="BC568" i="1"/>
  <c r="BB568" i="1"/>
  <c r="BA568" i="1"/>
  <c r="BQ568" i="1" s="1"/>
  <c r="CA568" i="1" s="1"/>
  <c r="AZ568" i="1"/>
  <c r="CL568" i="1" s="1"/>
  <c r="CV568" i="1" s="1"/>
  <c r="AY568" i="1"/>
  <c r="BO568" i="1" s="1"/>
  <c r="BZ568" i="1" s="1"/>
  <c r="AW568" i="1"/>
  <c r="AV568" i="1"/>
  <c r="AI568" i="1"/>
  <c r="AJ568" i="1" s="1"/>
  <c r="W568" i="1"/>
  <c r="R568" i="1"/>
  <c r="S568" i="1" s="1"/>
  <c r="O568" i="1"/>
  <c r="L568" i="1"/>
  <c r="M568" i="1" s="1"/>
  <c r="H568" i="1"/>
  <c r="I568" i="1" s="1"/>
  <c r="F568" i="1"/>
  <c r="D568" i="1"/>
  <c r="GG567" i="1"/>
  <c r="GE567" i="1"/>
  <c r="GC567" i="1"/>
  <c r="FZ567" i="1"/>
  <c r="FV567" i="1"/>
  <c r="FR567" i="1"/>
  <c r="FK567" i="1"/>
  <c r="FD567" i="1"/>
  <c r="EW567" i="1"/>
  <c r="EQ567" i="1"/>
  <c r="EP567" i="1"/>
  <c r="EO567" i="1"/>
  <c r="EN567" i="1"/>
  <c r="EM567" i="1"/>
  <c r="EL567" i="1"/>
  <c r="EK567" i="1"/>
  <c r="EJ567" i="1"/>
  <c r="EI567" i="1"/>
  <c r="EH567" i="1"/>
  <c r="EG567" i="1"/>
  <c r="DS567" i="1"/>
  <c r="DR567" i="1"/>
  <c r="DQ567" i="1"/>
  <c r="DP567" i="1"/>
  <c r="DO567" i="1"/>
  <c r="DN567" i="1"/>
  <c r="DM567" i="1"/>
  <c r="DL567" i="1"/>
  <c r="DK567" i="1"/>
  <c r="DJ567" i="1"/>
  <c r="DI567" i="1"/>
  <c r="BQ567" i="1"/>
  <c r="CA567" i="1" s="1"/>
  <c r="BL567" i="1"/>
  <c r="BN567" i="1" s="1"/>
  <c r="BI567" i="1"/>
  <c r="BY567" i="1" s="1"/>
  <c r="CI567" i="1" s="1"/>
  <c r="BH567" i="1"/>
  <c r="BG567" i="1"/>
  <c r="BF567" i="1"/>
  <c r="BE567" i="1"/>
  <c r="BU567" i="1" s="1"/>
  <c r="CE567" i="1" s="1"/>
  <c r="BD567" i="1"/>
  <c r="BT567" i="1" s="1"/>
  <c r="CD567" i="1" s="1"/>
  <c r="BC567" i="1"/>
  <c r="BB567" i="1"/>
  <c r="CO567" i="1" s="1"/>
  <c r="CY567" i="1" s="1"/>
  <c r="BA567" i="1"/>
  <c r="BP567" i="1" s="1"/>
  <c r="AZ567" i="1"/>
  <c r="AY567" i="1"/>
  <c r="AX567" i="1"/>
  <c r="AW567" i="1"/>
  <c r="AV567" i="1"/>
  <c r="AI567" i="1"/>
  <c r="AJ567" i="1" s="1"/>
  <c r="W567" i="1"/>
  <c r="S567" i="1"/>
  <c r="R567" i="1"/>
  <c r="O567" i="1"/>
  <c r="M567" i="1"/>
  <c r="L567" i="1"/>
  <c r="H567" i="1"/>
  <c r="I567" i="1" s="1"/>
  <c r="F567" i="1"/>
  <c r="D567" i="1"/>
  <c r="GG566" i="1"/>
  <c r="GE566" i="1"/>
  <c r="GC566" i="1"/>
  <c r="FZ566" i="1"/>
  <c r="FV566" i="1"/>
  <c r="FR566" i="1"/>
  <c r="FK566" i="1"/>
  <c r="FD566" i="1"/>
  <c r="EW566" i="1"/>
  <c r="EQ566" i="1"/>
  <c r="EP566" i="1"/>
  <c r="EO566" i="1"/>
  <c r="EN566" i="1"/>
  <c r="EM566" i="1"/>
  <c r="EL566" i="1"/>
  <c r="EK566" i="1"/>
  <c r="EJ566" i="1"/>
  <c r="EI566" i="1"/>
  <c r="EH566" i="1"/>
  <c r="EG566" i="1"/>
  <c r="DS566" i="1"/>
  <c r="DR566" i="1"/>
  <c r="DQ566" i="1"/>
  <c r="DP566" i="1"/>
  <c r="DO566" i="1"/>
  <c r="DN566" i="1"/>
  <c r="DM566" i="1"/>
  <c r="DL566" i="1"/>
  <c r="DK566" i="1"/>
  <c r="DJ566" i="1"/>
  <c r="DI566" i="1"/>
  <c r="BL566" i="1"/>
  <c r="BN566" i="1" s="1"/>
  <c r="BI566" i="1"/>
  <c r="BH566" i="1"/>
  <c r="BG566" i="1"/>
  <c r="CS566" i="1" s="1"/>
  <c r="DC566" i="1" s="1"/>
  <c r="BF566" i="1"/>
  <c r="BE566" i="1"/>
  <c r="CQ566" i="1" s="1"/>
  <c r="DA566" i="1" s="1"/>
  <c r="BD566" i="1"/>
  <c r="CP566" i="1" s="1"/>
  <c r="CZ566" i="1" s="1"/>
  <c r="BC566" i="1"/>
  <c r="BS566" i="1" s="1"/>
  <c r="CC566" i="1" s="1"/>
  <c r="BB566" i="1"/>
  <c r="BR566" i="1" s="1"/>
  <c r="CB566" i="1" s="1"/>
  <c r="BA566" i="1"/>
  <c r="AZ566" i="1"/>
  <c r="AY566" i="1"/>
  <c r="AX566" i="1" s="1"/>
  <c r="AW566" i="1"/>
  <c r="AV566" i="1"/>
  <c r="AI566" i="1"/>
  <c r="AJ566" i="1" s="1"/>
  <c r="W566" i="1"/>
  <c r="S566" i="1"/>
  <c r="R566" i="1"/>
  <c r="O566" i="1"/>
  <c r="H566" i="1"/>
  <c r="I566" i="1" s="1"/>
  <c r="F566" i="1"/>
  <c r="D566" i="1"/>
  <c r="GG565" i="1"/>
  <c r="GE565" i="1"/>
  <c r="GC565" i="1"/>
  <c r="FZ565" i="1"/>
  <c r="FV565" i="1"/>
  <c r="FR565" i="1"/>
  <c r="FK565" i="1"/>
  <c r="FD565" i="1"/>
  <c r="EW565" i="1"/>
  <c r="EQ565" i="1"/>
  <c r="EP565" i="1"/>
  <c r="EO565" i="1"/>
  <c r="EN565" i="1"/>
  <c r="EM565" i="1"/>
  <c r="EL565" i="1"/>
  <c r="EK565" i="1"/>
  <c r="EJ565" i="1"/>
  <c r="EI565" i="1"/>
  <c r="EH565" i="1"/>
  <c r="EG565" i="1"/>
  <c r="DS565" i="1"/>
  <c r="DR565" i="1"/>
  <c r="DQ565" i="1"/>
  <c r="DP565" i="1"/>
  <c r="DO565" i="1"/>
  <c r="DN565" i="1"/>
  <c r="DM565" i="1"/>
  <c r="DL565" i="1"/>
  <c r="DK565" i="1"/>
  <c r="DJ565" i="1"/>
  <c r="DI565" i="1"/>
  <c r="CT565" i="1"/>
  <c r="DD565" i="1" s="1"/>
  <c r="BQ565" i="1"/>
  <c r="CA565" i="1" s="1"/>
  <c r="BL565" i="1"/>
  <c r="BN565" i="1" s="1"/>
  <c r="BI565" i="1"/>
  <c r="BY565" i="1" s="1"/>
  <c r="CI565" i="1" s="1"/>
  <c r="BH565" i="1"/>
  <c r="CU565" i="1" s="1"/>
  <c r="DE565" i="1" s="1"/>
  <c r="BG565" i="1"/>
  <c r="CS565" i="1" s="1"/>
  <c r="DC565" i="1" s="1"/>
  <c r="BF565" i="1"/>
  <c r="BE565" i="1"/>
  <c r="BU565" i="1" s="1"/>
  <c r="CE565" i="1" s="1"/>
  <c r="BD565" i="1"/>
  <c r="BT565" i="1" s="1"/>
  <c r="CD565" i="1" s="1"/>
  <c r="BC565" i="1"/>
  <c r="BB565" i="1"/>
  <c r="BA565" i="1"/>
  <c r="AZ565" i="1"/>
  <c r="CM565" i="1" s="1"/>
  <c r="CW565" i="1" s="1"/>
  <c r="AY565" i="1"/>
  <c r="CL565" i="1" s="1"/>
  <c r="CV565" i="1" s="1"/>
  <c r="AW565" i="1"/>
  <c r="AV565" i="1"/>
  <c r="AI565" i="1"/>
  <c r="AJ565" i="1" s="1"/>
  <c r="W565" i="1"/>
  <c r="O565" i="1"/>
  <c r="L565" i="1"/>
  <c r="M565" i="1" s="1"/>
  <c r="H565" i="1"/>
  <c r="I565" i="1" s="1"/>
  <c r="F565" i="1"/>
  <c r="D565" i="1"/>
  <c r="GG564" i="1"/>
  <c r="GE564" i="1"/>
  <c r="GC564" i="1"/>
  <c r="FZ564" i="1"/>
  <c r="FV564" i="1"/>
  <c r="FR564" i="1"/>
  <c r="FK564" i="1"/>
  <c r="FD564" i="1"/>
  <c r="EW564" i="1"/>
  <c r="EQ564" i="1"/>
  <c r="EP564" i="1"/>
  <c r="EO564" i="1"/>
  <c r="EN564" i="1"/>
  <c r="EM564" i="1"/>
  <c r="EL564" i="1"/>
  <c r="EK564" i="1"/>
  <c r="EJ564" i="1"/>
  <c r="EI564" i="1"/>
  <c r="EH564" i="1"/>
  <c r="EG564" i="1"/>
  <c r="DS564" i="1"/>
  <c r="DR564" i="1"/>
  <c r="DQ564" i="1"/>
  <c r="DP564" i="1"/>
  <c r="DO564" i="1"/>
  <c r="DN564" i="1"/>
  <c r="DM564" i="1"/>
  <c r="DL564" i="1"/>
  <c r="DK564" i="1"/>
  <c r="DJ564" i="1"/>
  <c r="DI564" i="1"/>
  <c r="CS564" i="1"/>
  <c r="DC564" i="1" s="1"/>
  <c r="BL564" i="1"/>
  <c r="BN564" i="1" s="1"/>
  <c r="BI564" i="1"/>
  <c r="BH564" i="1"/>
  <c r="BX564" i="1" s="1"/>
  <c r="CH564" i="1" s="1"/>
  <c r="BG564" i="1"/>
  <c r="BF564" i="1"/>
  <c r="CR564" i="1" s="1"/>
  <c r="DB564" i="1" s="1"/>
  <c r="BE564" i="1"/>
  <c r="CQ564" i="1" s="1"/>
  <c r="DA564" i="1" s="1"/>
  <c r="BD564" i="1"/>
  <c r="BT564" i="1" s="1"/>
  <c r="CD564" i="1" s="1"/>
  <c r="BC564" i="1"/>
  <c r="BB564" i="1"/>
  <c r="BA564" i="1"/>
  <c r="AZ564" i="1"/>
  <c r="BO564" i="1" s="1"/>
  <c r="BZ564" i="1" s="1"/>
  <c r="AY564" i="1"/>
  <c r="AX564" i="1" s="1"/>
  <c r="AW564" i="1"/>
  <c r="AV564" i="1"/>
  <c r="AI564" i="1"/>
  <c r="AJ564" i="1" s="1"/>
  <c r="W564" i="1"/>
  <c r="O564" i="1"/>
  <c r="M564" i="1"/>
  <c r="L564" i="1"/>
  <c r="F564" i="1"/>
  <c r="H564" i="1" s="1"/>
  <c r="I564" i="1" s="1"/>
  <c r="D564" i="1"/>
  <c r="GG563" i="1"/>
  <c r="GE563" i="1"/>
  <c r="GC563" i="1"/>
  <c r="FZ563" i="1"/>
  <c r="FV563" i="1"/>
  <c r="FR563" i="1"/>
  <c r="FK563" i="1"/>
  <c r="FD563" i="1"/>
  <c r="EW563" i="1"/>
  <c r="EQ563" i="1"/>
  <c r="EP563" i="1"/>
  <c r="EO563" i="1"/>
  <c r="EN563" i="1"/>
  <c r="EM563" i="1"/>
  <c r="EL563" i="1"/>
  <c r="EK563" i="1"/>
  <c r="EJ563" i="1"/>
  <c r="EI563" i="1"/>
  <c r="EH563" i="1"/>
  <c r="EG563" i="1"/>
  <c r="DU563" i="1"/>
  <c r="DS563" i="1"/>
  <c r="DR563" i="1"/>
  <c r="DQ563" i="1"/>
  <c r="DP563" i="1"/>
  <c r="DO563" i="1"/>
  <c r="DN563" i="1"/>
  <c r="DM563" i="1"/>
  <c r="DL563" i="1"/>
  <c r="DK563" i="1"/>
  <c r="DJ563" i="1"/>
  <c r="DI563" i="1"/>
  <c r="BP563" i="1"/>
  <c r="BL563" i="1"/>
  <c r="BN563" i="1" s="1"/>
  <c r="BI563" i="1"/>
  <c r="CU563" i="1" s="1"/>
  <c r="DE563" i="1" s="1"/>
  <c r="BH563" i="1"/>
  <c r="CT563" i="1" s="1"/>
  <c r="DD563" i="1" s="1"/>
  <c r="BG563" i="1"/>
  <c r="BW563" i="1" s="1"/>
  <c r="CG563" i="1" s="1"/>
  <c r="BF563" i="1"/>
  <c r="BE563" i="1"/>
  <c r="BU563" i="1" s="1"/>
  <c r="CE563" i="1" s="1"/>
  <c r="BD563" i="1"/>
  <c r="BC563" i="1"/>
  <c r="BB563" i="1"/>
  <c r="BR563" i="1" s="1"/>
  <c r="CB563" i="1" s="1"/>
  <c r="BA563" i="1"/>
  <c r="AZ563" i="1"/>
  <c r="CL563" i="1" s="1"/>
  <c r="CV563" i="1" s="1"/>
  <c r="AY563" i="1"/>
  <c r="AX563" i="1"/>
  <c r="AW563" i="1"/>
  <c r="AV563" i="1"/>
  <c r="AI563" i="1"/>
  <c r="AJ563" i="1" s="1"/>
  <c r="W563" i="1"/>
  <c r="S563" i="1"/>
  <c r="R563" i="1"/>
  <c r="O563" i="1"/>
  <c r="L563" i="1"/>
  <c r="M563" i="1" s="1"/>
  <c r="F563" i="1"/>
  <c r="H563" i="1" s="1"/>
  <c r="I563" i="1" s="1"/>
  <c r="D563" i="1"/>
  <c r="GG562" i="1"/>
  <c r="GE562" i="1"/>
  <c r="GC562" i="1"/>
  <c r="FZ562" i="1"/>
  <c r="FV562" i="1"/>
  <c r="FR562" i="1"/>
  <c r="FK562" i="1"/>
  <c r="FD562" i="1"/>
  <c r="EW562" i="1"/>
  <c r="EQ562" i="1"/>
  <c r="EP562" i="1"/>
  <c r="EO562" i="1"/>
  <c r="EN562" i="1"/>
  <c r="EM562" i="1"/>
  <c r="EL562" i="1"/>
  <c r="EK562" i="1"/>
  <c r="EJ562" i="1"/>
  <c r="ER562" i="1" s="1"/>
  <c r="EI562" i="1"/>
  <c r="EH562" i="1"/>
  <c r="EG562" i="1"/>
  <c r="DS562" i="1"/>
  <c r="DR562" i="1"/>
  <c r="DQ562" i="1"/>
  <c r="DP562" i="1"/>
  <c r="DO562" i="1"/>
  <c r="DN562" i="1"/>
  <c r="DM562" i="1"/>
  <c r="DL562" i="1"/>
  <c r="DK562" i="1"/>
  <c r="DJ562" i="1"/>
  <c r="DI562" i="1"/>
  <c r="BL562" i="1"/>
  <c r="BN562" i="1" s="1"/>
  <c r="BI562" i="1"/>
  <c r="BY562" i="1" s="1"/>
  <c r="CI562" i="1" s="1"/>
  <c r="BH562" i="1"/>
  <c r="BG562" i="1"/>
  <c r="BW562" i="1" s="1"/>
  <c r="CG562" i="1" s="1"/>
  <c r="BF562" i="1"/>
  <c r="BE562" i="1"/>
  <c r="CQ562" i="1" s="1"/>
  <c r="DA562" i="1" s="1"/>
  <c r="BD562" i="1"/>
  <c r="CP562" i="1" s="1"/>
  <c r="CZ562" i="1" s="1"/>
  <c r="BC562" i="1"/>
  <c r="BS562" i="1" s="1"/>
  <c r="CC562" i="1" s="1"/>
  <c r="BB562" i="1"/>
  <c r="BA562" i="1"/>
  <c r="BQ562" i="1" s="1"/>
  <c r="CA562" i="1" s="1"/>
  <c r="AZ562" i="1"/>
  <c r="AY562" i="1"/>
  <c r="AX562" i="1" s="1"/>
  <c r="AW562" i="1"/>
  <c r="AV562" i="1"/>
  <c r="AI562" i="1"/>
  <c r="AJ562" i="1" s="1"/>
  <c r="W562" i="1"/>
  <c r="R562" i="1"/>
  <c r="S562" i="1" s="1"/>
  <c r="O562" i="1"/>
  <c r="L562" i="1"/>
  <c r="M562" i="1" s="1"/>
  <c r="F562" i="1"/>
  <c r="H562" i="1" s="1"/>
  <c r="I562" i="1" s="1"/>
  <c r="D562" i="1"/>
  <c r="GG561" i="1"/>
  <c r="GE561" i="1"/>
  <c r="GC561" i="1"/>
  <c r="FZ561" i="1"/>
  <c r="FV561" i="1"/>
  <c r="FR561" i="1"/>
  <c r="FK561" i="1"/>
  <c r="FD561" i="1"/>
  <c r="EW561" i="1"/>
  <c r="EQ561" i="1"/>
  <c r="EP561" i="1"/>
  <c r="EO561" i="1"/>
  <c r="EN561" i="1"/>
  <c r="EM561" i="1"/>
  <c r="EL561" i="1"/>
  <c r="EK561" i="1"/>
  <c r="EJ561" i="1"/>
  <c r="EI561" i="1"/>
  <c r="EH561" i="1"/>
  <c r="EG561" i="1"/>
  <c r="DS561" i="1"/>
  <c r="DR561" i="1"/>
  <c r="DQ561" i="1"/>
  <c r="DP561" i="1"/>
  <c r="DO561" i="1"/>
  <c r="DN561" i="1"/>
  <c r="DM561" i="1"/>
  <c r="DL561" i="1"/>
  <c r="DK561" i="1"/>
  <c r="DJ561" i="1"/>
  <c r="DI561" i="1"/>
  <c r="BL561" i="1"/>
  <c r="BN561" i="1" s="1"/>
  <c r="BI561" i="1"/>
  <c r="CU561" i="1" s="1"/>
  <c r="DE561" i="1" s="1"/>
  <c r="BH561" i="1"/>
  <c r="BG561" i="1"/>
  <c r="BW561" i="1" s="1"/>
  <c r="CG561" i="1" s="1"/>
  <c r="BF561" i="1"/>
  <c r="BE561" i="1"/>
  <c r="BD561" i="1"/>
  <c r="BC561" i="1"/>
  <c r="CO561" i="1" s="1"/>
  <c r="CY561" i="1" s="1"/>
  <c r="BB561" i="1"/>
  <c r="BA561" i="1"/>
  <c r="BP561" i="1" s="1"/>
  <c r="AZ561" i="1"/>
  <c r="AY561" i="1"/>
  <c r="BO561" i="1" s="1"/>
  <c r="BZ561" i="1" s="1"/>
  <c r="AW561" i="1"/>
  <c r="AV561" i="1"/>
  <c r="AI561" i="1"/>
  <c r="AJ561" i="1" s="1"/>
  <c r="W561" i="1"/>
  <c r="R561" i="1"/>
  <c r="S561" i="1" s="1"/>
  <c r="O561" i="1"/>
  <c r="L561" i="1"/>
  <c r="M561" i="1" s="1"/>
  <c r="F561" i="1"/>
  <c r="H561" i="1" s="1"/>
  <c r="I561" i="1" s="1"/>
  <c r="D561" i="1"/>
  <c r="GG560" i="1"/>
  <c r="GE560" i="1"/>
  <c r="GC560" i="1"/>
  <c r="FZ560" i="1"/>
  <c r="FV560" i="1"/>
  <c r="FR560" i="1"/>
  <c r="FK560" i="1"/>
  <c r="FD560" i="1"/>
  <c r="EW560" i="1"/>
  <c r="EQ560" i="1"/>
  <c r="EP560" i="1"/>
  <c r="EO560" i="1"/>
  <c r="EN560" i="1"/>
  <c r="EM560" i="1"/>
  <c r="EL560" i="1"/>
  <c r="EK560" i="1"/>
  <c r="EJ560" i="1"/>
  <c r="EI560" i="1"/>
  <c r="EH560" i="1"/>
  <c r="EG560" i="1"/>
  <c r="DS560" i="1"/>
  <c r="DR560" i="1"/>
  <c r="DQ560" i="1"/>
  <c r="DP560" i="1"/>
  <c r="DO560" i="1"/>
  <c r="DN560" i="1"/>
  <c r="DM560" i="1"/>
  <c r="DL560" i="1"/>
  <c r="DK560" i="1"/>
  <c r="DJ560" i="1"/>
  <c r="DI560" i="1"/>
  <c r="BL560" i="1"/>
  <c r="BN560" i="1" s="1"/>
  <c r="BI560" i="1"/>
  <c r="BH560" i="1"/>
  <c r="BG560" i="1"/>
  <c r="CS560" i="1" s="1"/>
  <c r="DC560" i="1" s="1"/>
  <c r="BF560" i="1"/>
  <c r="BV560" i="1" s="1"/>
  <c r="CF560" i="1" s="1"/>
  <c r="BE560" i="1"/>
  <c r="CQ560" i="1" s="1"/>
  <c r="DA560" i="1" s="1"/>
  <c r="BD560" i="1"/>
  <c r="BC560" i="1"/>
  <c r="BS560" i="1" s="1"/>
  <c r="CC560" i="1" s="1"/>
  <c r="BB560" i="1"/>
  <c r="BA560" i="1"/>
  <c r="AZ560" i="1"/>
  <c r="AY560" i="1"/>
  <c r="AX560" i="1" s="1"/>
  <c r="AW560" i="1"/>
  <c r="AV560" i="1"/>
  <c r="AI560" i="1"/>
  <c r="AJ560" i="1" s="1"/>
  <c r="W560" i="1"/>
  <c r="R560" i="1"/>
  <c r="S560" i="1" s="1"/>
  <c r="O560" i="1"/>
  <c r="F560" i="1"/>
  <c r="H560" i="1" s="1"/>
  <c r="I560" i="1" s="1"/>
  <c r="D560" i="1"/>
  <c r="GG559" i="1"/>
  <c r="GE559" i="1"/>
  <c r="GC559" i="1"/>
  <c r="FZ559" i="1"/>
  <c r="FV559" i="1"/>
  <c r="FR559" i="1"/>
  <c r="FK559" i="1"/>
  <c r="FD559" i="1"/>
  <c r="EW559" i="1"/>
  <c r="EQ559" i="1"/>
  <c r="EP559" i="1"/>
  <c r="EO559" i="1"/>
  <c r="EN559" i="1"/>
  <c r="EM559" i="1"/>
  <c r="EL559" i="1"/>
  <c r="EK559" i="1"/>
  <c r="EJ559" i="1"/>
  <c r="EI559" i="1"/>
  <c r="EH559" i="1"/>
  <c r="EG559" i="1"/>
  <c r="DS559" i="1"/>
  <c r="DR559" i="1"/>
  <c r="DQ559" i="1"/>
  <c r="DP559" i="1"/>
  <c r="DO559" i="1"/>
  <c r="DN559" i="1"/>
  <c r="DM559" i="1"/>
  <c r="DL559" i="1"/>
  <c r="DK559" i="1"/>
  <c r="DJ559" i="1"/>
  <c r="DI559" i="1"/>
  <c r="DT559" i="1" s="1"/>
  <c r="CU559" i="1"/>
  <c r="DE559" i="1" s="1"/>
  <c r="BQ559" i="1"/>
  <c r="CA559" i="1" s="1"/>
  <c r="BL559" i="1"/>
  <c r="BN559" i="1" s="1"/>
  <c r="BI559" i="1"/>
  <c r="BY559" i="1" s="1"/>
  <c r="CI559" i="1" s="1"/>
  <c r="BH559" i="1"/>
  <c r="BG559" i="1"/>
  <c r="CS559" i="1" s="1"/>
  <c r="DC559" i="1" s="1"/>
  <c r="BF559" i="1"/>
  <c r="BE559" i="1"/>
  <c r="BU559" i="1" s="1"/>
  <c r="CE559" i="1" s="1"/>
  <c r="BD559" i="1"/>
  <c r="BT559" i="1" s="1"/>
  <c r="CD559" i="1" s="1"/>
  <c r="BC559" i="1"/>
  <c r="BB559" i="1"/>
  <c r="BA559" i="1"/>
  <c r="AZ559" i="1"/>
  <c r="BO559" i="1" s="1"/>
  <c r="BZ559" i="1" s="1"/>
  <c r="AY559" i="1"/>
  <c r="AX559" i="1" s="1"/>
  <c r="AV559" i="1"/>
  <c r="AJ559" i="1"/>
  <c r="AI559" i="1"/>
  <c r="W559" i="1"/>
  <c r="O559" i="1"/>
  <c r="L559" i="1"/>
  <c r="M559" i="1" s="1"/>
  <c r="F559" i="1"/>
  <c r="H559" i="1" s="1"/>
  <c r="I559" i="1" s="1"/>
  <c r="D559" i="1"/>
  <c r="GG558" i="1"/>
  <c r="GE558" i="1"/>
  <c r="GC558" i="1"/>
  <c r="FZ558" i="1"/>
  <c r="FV558" i="1"/>
  <c r="FR558" i="1"/>
  <c r="FK558" i="1"/>
  <c r="FD558" i="1"/>
  <c r="EW558" i="1"/>
  <c r="EQ558" i="1"/>
  <c r="EP558" i="1"/>
  <c r="EO558" i="1"/>
  <c r="EN558" i="1"/>
  <c r="EM558" i="1"/>
  <c r="EL558" i="1"/>
  <c r="EK558" i="1"/>
  <c r="EJ558" i="1"/>
  <c r="EI558" i="1"/>
  <c r="EH558" i="1"/>
  <c r="EG558" i="1"/>
  <c r="DS558" i="1"/>
  <c r="DR558" i="1"/>
  <c r="DQ558" i="1"/>
  <c r="DP558" i="1"/>
  <c r="DO558" i="1"/>
  <c r="DN558" i="1"/>
  <c r="DM558" i="1"/>
  <c r="DL558" i="1"/>
  <c r="DK558" i="1"/>
  <c r="DJ558" i="1"/>
  <c r="DI558" i="1"/>
  <c r="CS558" i="1"/>
  <c r="DC558" i="1" s="1"/>
  <c r="BW558" i="1"/>
  <c r="CG558" i="1" s="1"/>
  <c r="BL558" i="1"/>
  <c r="BN558" i="1" s="1"/>
  <c r="BI558" i="1"/>
  <c r="BH558" i="1"/>
  <c r="BG558" i="1"/>
  <c r="BF558" i="1"/>
  <c r="BE558" i="1"/>
  <c r="CQ558" i="1" s="1"/>
  <c r="DA558" i="1" s="1"/>
  <c r="BD558" i="1"/>
  <c r="BC558" i="1"/>
  <c r="BS558" i="1" s="1"/>
  <c r="CC558" i="1" s="1"/>
  <c r="BB558" i="1"/>
  <c r="BA558" i="1"/>
  <c r="AZ558" i="1"/>
  <c r="AY558" i="1"/>
  <c r="AX558" i="1" s="1"/>
  <c r="AW558" i="1"/>
  <c r="AV558" i="1"/>
  <c r="AI558" i="1"/>
  <c r="AJ558" i="1" s="1"/>
  <c r="W558" i="1"/>
  <c r="R558" i="1"/>
  <c r="S558" i="1" s="1"/>
  <c r="O558" i="1"/>
  <c r="L558" i="1"/>
  <c r="M558" i="1" s="1"/>
  <c r="F558" i="1"/>
  <c r="H558" i="1" s="1"/>
  <c r="I558" i="1" s="1"/>
  <c r="D558" i="1"/>
  <c r="GG557" i="1"/>
  <c r="GE557" i="1"/>
  <c r="GC557" i="1"/>
  <c r="FZ557" i="1"/>
  <c r="FV557" i="1"/>
  <c r="FR557" i="1"/>
  <c r="FK557" i="1"/>
  <c r="FD557" i="1"/>
  <c r="EW557" i="1"/>
  <c r="EQ557" i="1"/>
  <c r="EP557" i="1"/>
  <c r="EO557" i="1"/>
  <c r="EN557" i="1"/>
  <c r="EM557" i="1"/>
  <c r="EL557" i="1"/>
  <c r="EK557" i="1"/>
  <c r="EJ557" i="1"/>
  <c r="EI557" i="1"/>
  <c r="EH557" i="1"/>
  <c r="EG557" i="1"/>
  <c r="DS557" i="1"/>
  <c r="DR557" i="1"/>
  <c r="DQ557" i="1"/>
  <c r="DP557" i="1"/>
  <c r="DO557" i="1"/>
  <c r="DN557" i="1"/>
  <c r="DM557" i="1"/>
  <c r="DL557" i="1"/>
  <c r="DK557" i="1"/>
  <c r="DJ557" i="1"/>
  <c r="DI557" i="1"/>
  <c r="CQ557" i="1"/>
  <c r="DA557" i="1" s="1"/>
  <c r="BL557" i="1"/>
  <c r="BN557" i="1" s="1"/>
  <c r="BI557" i="1"/>
  <c r="CU557" i="1" s="1"/>
  <c r="DE557" i="1" s="1"/>
  <c r="BH557" i="1"/>
  <c r="BG557" i="1"/>
  <c r="BF557" i="1"/>
  <c r="BE557" i="1"/>
  <c r="BU557" i="1" s="1"/>
  <c r="CE557" i="1" s="1"/>
  <c r="BD557" i="1"/>
  <c r="CP557" i="1" s="1"/>
  <c r="CZ557" i="1" s="1"/>
  <c r="BC557" i="1"/>
  <c r="CO557" i="1" s="1"/>
  <c r="CY557" i="1" s="1"/>
  <c r="BB557" i="1"/>
  <c r="BA557" i="1"/>
  <c r="CM557" i="1" s="1"/>
  <c r="CW557" i="1" s="1"/>
  <c r="AZ557" i="1"/>
  <c r="AY557" i="1"/>
  <c r="AX557" i="1"/>
  <c r="AW557" i="1"/>
  <c r="AV557" i="1"/>
  <c r="AI557" i="1"/>
  <c r="AJ557" i="1" s="1"/>
  <c r="W557" i="1"/>
  <c r="S557" i="1"/>
  <c r="R557" i="1"/>
  <c r="O557" i="1"/>
  <c r="M557" i="1"/>
  <c r="L557" i="1"/>
  <c r="F557" i="1"/>
  <c r="H557" i="1" s="1"/>
  <c r="I557" i="1" s="1"/>
  <c r="D557" i="1"/>
  <c r="GG556" i="1"/>
  <c r="GE556" i="1"/>
  <c r="GC556" i="1"/>
  <c r="FZ556" i="1"/>
  <c r="FV556" i="1"/>
  <c r="FR556" i="1"/>
  <c r="FK556" i="1"/>
  <c r="FD556" i="1"/>
  <c r="EW556" i="1"/>
  <c r="EQ556" i="1"/>
  <c r="EP556" i="1"/>
  <c r="EO556" i="1"/>
  <c r="EN556" i="1"/>
  <c r="EM556" i="1"/>
  <c r="EL556" i="1"/>
  <c r="EK556" i="1"/>
  <c r="EJ556" i="1"/>
  <c r="EI556" i="1"/>
  <c r="EH556" i="1"/>
  <c r="EG556" i="1"/>
  <c r="DS556" i="1"/>
  <c r="DR556" i="1"/>
  <c r="DQ556" i="1"/>
  <c r="DP556" i="1"/>
  <c r="DO556" i="1"/>
  <c r="DN556" i="1"/>
  <c r="DM556" i="1"/>
  <c r="DL556" i="1"/>
  <c r="DK556" i="1"/>
  <c r="DJ556" i="1"/>
  <c r="DI556" i="1"/>
  <c r="CS556" i="1"/>
  <c r="DC556" i="1" s="1"/>
  <c r="BN556" i="1"/>
  <c r="BL556" i="1"/>
  <c r="BI556" i="1"/>
  <c r="BH556" i="1"/>
  <c r="CT556" i="1" s="1"/>
  <c r="DD556" i="1" s="1"/>
  <c r="BG556" i="1"/>
  <c r="BW556" i="1" s="1"/>
  <c r="CG556" i="1" s="1"/>
  <c r="BF556" i="1"/>
  <c r="BE556" i="1"/>
  <c r="CQ556" i="1" s="1"/>
  <c r="DA556" i="1" s="1"/>
  <c r="BD556" i="1"/>
  <c r="BC556" i="1"/>
  <c r="BS556" i="1" s="1"/>
  <c r="CC556" i="1" s="1"/>
  <c r="BB556" i="1"/>
  <c r="BA556" i="1"/>
  <c r="AZ556" i="1"/>
  <c r="BO556" i="1" s="1"/>
  <c r="BZ556" i="1" s="1"/>
  <c r="AY556" i="1"/>
  <c r="AX556" i="1" s="1"/>
  <c r="AW556" i="1"/>
  <c r="AV556" i="1"/>
  <c r="AI556" i="1"/>
  <c r="AJ556" i="1" s="1"/>
  <c r="W556" i="1"/>
  <c r="O556" i="1"/>
  <c r="M556" i="1"/>
  <c r="L556" i="1"/>
  <c r="F556" i="1"/>
  <c r="H556" i="1" s="1"/>
  <c r="I556" i="1" s="1"/>
  <c r="D556" i="1"/>
  <c r="GG555" i="1"/>
  <c r="GE555" i="1"/>
  <c r="GC555" i="1"/>
  <c r="FZ555" i="1"/>
  <c r="FV555" i="1"/>
  <c r="FR555" i="1"/>
  <c r="FK555" i="1"/>
  <c r="FD555" i="1"/>
  <c r="EW555" i="1"/>
  <c r="EQ555" i="1"/>
  <c r="EP555" i="1"/>
  <c r="EO555" i="1"/>
  <c r="EN555" i="1"/>
  <c r="EM555" i="1"/>
  <c r="EL555" i="1"/>
  <c r="EK555" i="1"/>
  <c r="EJ555" i="1"/>
  <c r="EI555" i="1"/>
  <c r="EH555" i="1"/>
  <c r="EG555" i="1"/>
  <c r="DS555" i="1"/>
  <c r="DR555" i="1"/>
  <c r="DQ555" i="1"/>
  <c r="DP555" i="1"/>
  <c r="DO555" i="1"/>
  <c r="DN555" i="1"/>
  <c r="DM555" i="1"/>
  <c r="DL555" i="1"/>
  <c r="DK555" i="1"/>
  <c r="DJ555" i="1"/>
  <c r="DI555" i="1"/>
  <c r="BL555" i="1"/>
  <c r="BN555" i="1" s="1"/>
  <c r="BI555" i="1"/>
  <c r="BH555" i="1"/>
  <c r="BG555" i="1"/>
  <c r="CS555" i="1" s="1"/>
  <c r="DC555" i="1" s="1"/>
  <c r="BF555" i="1"/>
  <c r="BV555" i="1" s="1"/>
  <c r="CF555" i="1" s="1"/>
  <c r="BE555" i="1"/>
  <c r="CQ555" i="1" s="1"/>
  <c r="DA555" i="1" s="1"/>
  <c r="BD555" i="1"/>
  <c r="BC555" i="1"/>
  <c r="CO555" i="1" s="1"/>
  <c r="CY555" i="1" s="1"/>
  <c r="BB555" i="1"/>
  <c r="BR555" i="1" s="1"/>
  <c r="CB555" i="1" s="1"/>
  <c r="BA555" i="1"/>
  <c r="AZ555" i="1"/>
  <c r="AY555" i="1"/>
  <c r="AX555" i="1" s="1"/>
  <c r="AW555" i="1"/>
  <c r="AV555" i="1"/>
  <c r="AI555" i="1"/>
  <c r="AJ555" i="1" s="1"/>
  <c r="W555" i="1"/>
  <c r="S555" i="1"/>
  <c r="R555" i="1"/>
  <c r="O555" i="1"/>
  <c r="L555" i="1"/>
  <c r="M555" i="1" s="1"/>
  <c r="H555" i="1"/>
  <c r="I555" i="1" s="1"/>
  <c r="F555" i="1"/>
  <c r="D555" i="1"/>
  <c r="GG554" i="1"/>
  <c r="GE554" i="1"/>
  <c r="GC554" i="1"/>
  <c r="FZ554" i="1"/>
  <c r="FV554" i="1"/>
  <c r="FR554" i="1"/>
  <c r="FK554" i="1"/>
  <c r="FD554" i="1"/>
  <c r="EW554" i="1"/>
  <c r="EQ554" i="1"/>
  <c r="EP554" i="1"/>
  <c r="EO554" i="1"/>
  <c r="EN554" i="1"/>
  <c r="EM554" i="1"/>
  <c r="EL554" i="1"/>
  <c r="EK554" i="1"/>
  <c r="EJ554" i="1"/>
  <c r="EI554" i="1"/>
  <c r="EH554" i="1"/>
  <c r="EG554" i="1"/>
  <c r="DS554" i="1"/>
  <c r="DR554" i="1"/>
  <c r="DQ554" i="1"/>
  <c r="DP554" i="1"/>
  <c r="DO554" i="1"/>
  <c r="DN554" i="1"/>
  <c r="DM554" i="1"/>
  <c r="DL554" i="1"/>
  <c r="DK554" i="1"/>
  <c r="DJ554" i="1"/>
  <c r="DI554" i="1"/>
  <c r="CU554" i="1"/>
  <c r="DE554" i="1" s="1"/>
  <c r="CM554" i="1"/>
  <c r="CW554" i="1" s="1"/>
  <c r="BV554" i="1"/>
  <c r="CF554" i="1" s="1"/>
  <c r="BL554" i="1"/>
  <c r="BN554" i="1" s="1"/>
  <c r="BI554" i="1"/>
  <c r="BY554" i="1" s="1"/>
  <c r="CI554" i="1" s="1"/>
  <c r="BH554" i="1"/>
  <c r="BG554" i="1"/>
  <c r="CT554" i="1" s="1"/>
  <c r="DD554" i="1" s="1"/>
  <c r="BF554" i="1"/>
  <c r="BE554" i="1"/>
  <c r="BU554" i="1" s="1"/>
  <c r="CE554" i="1" s="1"/>
  <c r="BD554" i="1"/>
  <c r="BC554" i="1"/>
  <c r="BB554" i="1"/>
  <c r="CN554" i="1" s="1"/>
  <c r="CX554" i="1" s="1"/>
  <c r="BA554" i="1"/>
  <c r="BQ554" i="1" s="1"/>
  <c r="CA554" i="1" s="1"/>
  <c r="AZ554" i="1"/>
  <c r="AY554" i="1"/>
  <c r="AW554" i="1"/>
  <c r="AV554" i="1"/>
  <c r="AI554" i="1"/>
  <c r="AJ554" i="1" s="1"/>
  <c r="W554" i="1"/>
  <c r="R554" i="1"/>
  <c r="S554" i="1" s="1"/>
  <c r="O554" i="1"/>
  <c r="M554" i="1"/>
  <c r="L554" i="1"/>
  <c r="I554" i="1"/>
  <c r="F554" i="1"/>
  <c r="H554" i="1" s="1"/>
  <c r="D554" i="1"/>
  <c r="GG553" i="1"/>
  <c r="GE553" i="1"/>
  <c r="GC553" i="1"/>
  <c r="FZ553" i="1"/>
  <c r="FV553" i="1"/>
  <c r="FR553" i="1"/>
  <c r="FK553" i="1"/>
  <c r="FD553" i="1"/>
  <c r="EW553" i="1"/>
  <c r="EQ553" i="1"/>
  <c r="EP553" i="1"/>
  <c r="EO553" i="1"/>
  <c r="EN553" i="1"/>
  <c r="EM553" i="1"/>
  <c r="EL553" i="1"/>
  <c r="EK553" i="1"/>
  <c r="EJ553" i="1"/>
  <c r="EI553" i="1"/>
  <c r="EH553" i="1"/>
  <c r="EG553" i="1"/>
  <c r="DS553" i="1"/>
  <c r="DR553" i="1"/>
  <c r="DQ553" i="1"/>
  <c r="DP553" i="1"/>
  <c r="DO553" i="1"/>
  <c r="DN553" i="1"/>
  <c r="DM553" i="1"/>
  <c r="DL553" i="1"/>
  <c r="DK553" i="1"/>
  <c r="DJ553" i="1"/>
  <c r="DI553" i="1"/>
  <c r="BL553" i="1"/>
  <c r="BN553" i="1" s="1"/>
  <c r="BI553" i="1"/>
  <c r="BH553" i="1"/>
  <c r="BG553" i="1"/>
  <c r="CS553" i="1" s="1"/>
  <c r="DC553" i="1" s="1"/>
  <c r="BF553" i="1"/>
  <c r="BV553" i="1" s="1"/>
  <c r="CF553" i="1" s="1"/>
  <c r="BE553" i="1"/>
  <c r="BD553" i="1"/>
  <c r="CQ553" i="1" s="1"/>
  <c r="DA553" i="1" s="1"/>
  <c r="BC553" i="1"/>
  <c r="BB553" i="1"/>
  <c r="BR553" i="1" s="1"/>
  <c r="CB553" i="1" s="1"/>
  <c r="BA553" i="1"/>
  <c r="AZ553" i="1"/>
  <c r="AY553" i="1"/>
  <c r="AX553" i="1" s="1"/>
  <c r="AW553" i="1"/>
  <c r="AV553" i="1"/>
  <c r="AI553" i="1"/>
  <c r="AJ553" i="1" s="1"/>
  <c r="W553" i="1"/>
  <c r="S553" i="1"/>
  <c r="R553" i="1"/>
  <c r="O553" i="1"/>
  <c r="L553" i="1"/>
  <c r="M553" i="1" s="1"/>
  <c r="H553" i="1"/>
  <c r="I553" i="1" s="1"/>
  <c r="F553" i="1"/>
  <c r="D553" i="1"/>
  <c r="GG552" i="1"/>
  <c r="GE552" i="1"/>
  <c r="GC552" i="1"/>
  <c r="FZ552" i="1"/>
  <c r="FV552" i="1"/>
  <c r="FR552" i="1"/>
  <c r="FK552" i="1"/>
  <c r="FD552" i="1"/>
  <c r="EW552" i="1"/>
  <c r="EQ552" i="1"/>
  <c r="EP552" i="1"/>
  <c r="EO552" i="1"/>
  <c r="EN552" i="1"/>
  <c r="EM552" i="1"/>
  <c r="EL552" i="1"/>
  <c r="EK552" i="1"/>
  <c r="EJ552" i="1"/>
  <c r="EI552" i="1"/>
  <c r="EH552" i="1"/>
  <c r="EG552" i="1"/>
  <c r="DS552" i="1"/>
  <c r="DR552" i="1"/>
  <c r="DQ552" i="1"/>
  <c r="DP552" i="1"/>
  <c r="DO552" i="1"/>
  <c r="DN552" i="1"/>
  <c r="DM552" i="1"/>
  <c r="DL552" i="1"/>
  <c r="DK552" i="1"/>
  <c r="DJ552" i="1"/>
  <c r="DI552" i="1"/>
  <c r="CT552" i="1"/>
  <c r="DD552" i="1" s="1"/>
  <c r="BN552" i="1"/>
  <c r="BL552" i="1"/>
  <c r="BI552" i="1"/>
  <c r="BH552" i="1"/>
  <c r="BG552" i="1"/>
  <c r="BF552" i="1"/>
  <c r="CR552" i="1" s="1"/>
  <c r="DB552" i="1" s="1"/>
  <c r="BE552" i="1"/>
  <c r="BU552" i="1" s="1"/>
  <c r="CE552" i="1" s="1"/>
  <c r="BD552" i="1"/>
  <c r="CP552" i="1" s="1"/>
  <c r="CZ552" i="1" s="1"/>
  <c r="BC552" i="1"/>
  <c r="BB552" i="1"/>
  <c r="BA552" i="1"/>
  <c r="AZ552" i="1"/>
  <c r="AY552" i="1"/>
  <c r="AW552" i="1"/>
  <c r="AV552" i="1"/>
  <c r="AI552" i="1"/>
  <c r="AJ552" i="1" s="1"/>
  <c r="W552" i="1"/>
  <c r="R552" i="1"/>
  <c r="S552" i="1" s="1"/>
  <c r="O552" i="1"/>
  <c r="L552" i="1"/>
  <c r="M552" i="1" s="1"/>
  <c r="F552" i="1"/>
  <c r="H552" i="1" s="1"/>
  <c r="I552" i="1" s="1"/>
  <c r="D552" i="1"/>
  <c r="GG551" i="1"/>
  <c r="GE551" i="1"/>
  <c r="GC551" i="1"/>
  <c r="FZ551" i="1"/>
  <c r="FV551" i="1"/>
  <c r="FR551" i="1"/>
  <c r="FK551" i="1"/>
  <c r="FD551" i="1"/>
  <c r="EW551" i="1"/>
  <c r="EQ551" i="1"/>
  <c r="EP551" i="1"/>
  <c r="EO551" i="1"/>
  <c r="EN551" i="1"/>
  <c r="EM551" i="1"/>
  <c r="EL551" i="1"/>
  <c r="EK551" i="1"/>
  <c r="EJ551" i="1"/>
  <c r="EI551" i="1"/>
  <c r="EH551" i="1"/>
  <c r="EG551" i="1"/>
  <c r="DS551" i="1"/>
  <c r="DR551" i="1"/>
  <c r="DQ551" i="1"/>
  <c r="DP551" i="1"/>
  <c r="DO551" i="1"/>
  <c r="DN551" i="1"/>
  <c r="DM551" i="1"/>
  <c r="DL551" i="1"/>
  <c r="DK551" i="1"/>
  <c r="DJ551" i="1"/>
  <c r="DI551" i="1"/>
  <c r="CT551" i="1"/>
  <c r="DD551" i="1" s="1"/>
  <c r="CQ551" i="1"/>
  <c r="DA551" i="1" s="1"/>
  <c r="CL551" i="1"/>
  <c r="CV551" i="1" s="1"/>
  <c r="BN551" i="1"/>
  <c r="BL551" i="1"/>
  <c r="BI551" i="1"/>
  <c r="BH551" i="1"/>
  <c r="BG551" i="1"/>
  <c r="BF551" i="1"/>
  <c r="BV551" i="1" s="1"/>
  <c r="CF551" i="1" s="1"/>
  <c r="BE551" i="1"/>
  <c r="BU551" i="1" s="1"/>
  <c r="CE551" i="1" s="1"/>
  <c r="BD551" i="1"/>
  <c r="BC551" i="1"/>
  <c r="BB551" i="1"/>
  <c r="BA551" i="1"/>
  <c r="BR551" i="1" s="1"/>
  <c r="CB551" i="1" s="1"/>
  <c r="AZ551" i="1"/>
  <c r="AY551" i="1"/>
  <c r="AX551" i="1" s="1"/>
  <c r="AW551" i="1"/>
  <c r="AV551" i="1"/>
  <c r="AI551" i="1"/>
  <c r="AJ551" i="1" s="1"/>
  <c r="W551" i="1"/>
  <c r="R551" i="1"/>
  <c r="S551" i="1" s="1"/>
  <c r="O551" i="1"/>
  <c r="L551" i="1"/>
  <c r="M551" i="1" s="1"/>
  <c r="I551" i="1"/>
  <c r="F551" i="1"/>
  <c r="H551" i="1" s="1"/>
  <c r="D551" i="1"/>
  <c r="GG550" i="1"/>
  <c r="GE550" i="1"/>
  <c r="GC550" i="1"/>
  <c r="FZ550" i="1"/>
  <c r="FV550" i="1"/>
  <c r="FR550" i="1"/>
  <c r="FK550" i="1"/>
  <c r="FD550" i="1"/>
  <c r="EW550" i="1"/>
  <c r="EQ550" i="1"/>
  <c r="EP550" i="1"/>
  <c r="EO550" i="1"/>
  <c r="EN550" i="1"/>
  <c r="EM550" i="1"/>
  <c r="EL550" i="1"/>
  <c r="EK550" i="1"/>
  <c r="EJ550" i="1"/>
  <c r="EI550" i="1"/>
  <c r="EH550" i="1"/>
  <c r="EG550" i="1"/>
  <c r="DV550" i="1"/>
  <c r="DS550" i="1"/>
  <c r="DR550" i="1"/>
  <c r="DQ550" i="1"/>
  <c r="DP550" i="1"/>
  <c r="DO550" i="1"/>
  <c r="DN550" i="1"/>
  <c r="DM550" i="1"/>
  <c r="DL550" i="1"/>
  <c r="DK550" i="1"/>
  <c r="DJ550" i="1"/>
  <c r="DI550" i="1"/>
  <c r="BN550" i="1"/>
  <c r="BL550" i="1"/>
  <c r="BI550" i="1"/>
  <c r="BH550" i="1"/>
  <c r="BG550" i="1"/>
  <c r="BF550" i="1"/>
  <c r="BE550" i="1"/>
  <c r="BD550" i="1"/>
  <c r="BC550" i="1"/>
  <c r="BS550" i="1" s="1"/>
  <c r="CC550" i="1" s="1"/>
  <c r="BB550" i="1"/>
  <c r="BA550" i="1"/>
  <c r="CN550" i="1" s="1"/>
  <c r="CX550" i="1" s="1"/>
  <c r="AZ550" i="1"/>
  <c r="AY550" i="1"/>
  <c r="AX550" i="1"/>
  <c r="AW550" i="1"/>
  <c r="AV550" i="1"/>
  <c r="AJ550" i="1"/>
  <c r="AI550" i="1"/>
  <c r="W550" i="1"/>
  <c r="R550" i="1"/>
  <c r="S550" i="1" s="1"/>
  <c r="O550" i="1"/>
  <c r="L550" i="1"/>
  <c r="M550" i="1" s="1"/>
  <c r="F550" i="1"/>
  <c r="H550" i="1" s="1"/>
  <c r="I550" i="1" s="1"/>
  <c r="D550" i="1"/>
  <c r="GG549" i="1"/>
  <c r="GE549" i="1"/>
  <c r="GC549" i="1"/>
  <c r="FZ549" i="1"/>
  <c r="FV549" i="1"/>
  <c r="FR549" i="1"/>
  <c r="FK549" i="1"/>
  <c r="FD549" i="1"/>
  <c r="EW549" i="1"/>
  <c r="EQ549" i="1"/>
  <c r="EP549" i="1"/>
  <c r="EO549" i="1"/>
  <c r="EN549" i="1"/>
  <c r="EM549" i="1"/>
  <c r="EL549" i="1"/>
  <c r="EK549" i="1"/>
  <c r="EJ549" i="1"/>
  <c r="EI549" i="1"/>
  <c r="EH549" i="1"/>
  <c r="EG549" i="1"/>
  <c r="DS549" i="1"/>
  <c r="DR549" i="1"/>
  <c r="DQ549" i="1"/>
  <c r="DP549" i="1"/>
  <c r="DO549" i="1"/>
  <c r="DN549" i="1"/>
  <c r="DM549" i="1"/>
  <c r="DL549" i="1"/>
  <c r="DK549" i="1"/>
  <c r="DJ549" i="1"/>
  <c r="DI549" i="1"/>
  <c r="CN549" i="1"/>
  <c r="CX549" i="1" s="1"/>
  <c r="BR549" i="1"/>
  <c r="CB549" i="1" s="1"/>
  <c r="BP549" i="1"/>
  <c r="BL549" i="1"/>
  <c r="BN549" i="1" s="1"/>
  <c r="BI549" i="1"/>
  <c r="BH549" i="1"/>
  <c r="BG549" i="1"/>
  <c r="BF549" i="1"/>
  <c r="BE549" i="1"/>
  <c r="BD549" i="1"/>
  <c r="BT549" i="1" s="1"/>
  <c r="CD549" i="1" s="1"/>
  <c r="BC549" i="1"/>
  <c r="BS549" i="1" s="1"/>
  <c r="CC549" i="1" s="1"/>
  <c r="BB549" i="1"/>
  <c r="BA549" i="1"/>
  <c r="AZ549" i="1"/>
  <c r="AY549" i="1"/>
  <c r="AW549" i="1"/>
  <c r="AV549" i="1"/>
  <c r="AI549" i="1"/>
  <c r="AJ549" i="1" s="1"/>
  <c r="W549" i="1"/>
  <c r="R549" i="1"/>
  <c r="S549" i="1" s="1"/>
  <c r="O549" i="1"/>
  <c r="M549" i="1"/>
  <c r="L549" i="1"/>
  <c r="F549" i="1"/>
  <c r="H549" i="1" s="1"/>
  <c r="I549" i="1" s="1"/>
  <c r="D549" i="1"/>
  <c r="GG548" i="1"/>
  <c r="GE548" i="1"/>
  <c r="GC548" i="1"/>
  <c r="FZ548" i="1"/>
  <c r="FV548" i="1"/>
  <c r="FR548" i="1"/>
  <c r="FK548" i="1"/>
  <c r="FD548" i="1"/>
  <c r="EW548" i="1"/>
  <c r="EQ548" i="1"/>
  <c r="EP548" i="1"/>
  <c r="EO548" i="1"/>
  <c r="EN548" i="1"/>
  <c r="EM548" i="1"/>
  <c r="EL548" i="1"/>
  <c r="EK548" i="1"/>
  <c r="EJ548" i="1"/>
  <c r="EI548" i="1"/>
  <c r="EH548" i="1"/>
  <c r="EG548" i="1"/>
  <c r="DS548" i="1"/>
  <c r="DR548" i="1"/>
  <c r="DQ548" i="1"/>
  <c r="DP548" i="1"/>
  <c r="DO548" i="1"/>
  <c r="DN548" i="1"/>
  <c r="DM548" i="1"/>
  <c r="DL548" i="1"/>
  <c r="DK548" i="1"/>
  <c r="DJ548" i="1"/>
  <c r="DI548" i="1"/>
  <c r="BR548" i="1"/>
  <c r="CB548" i="1" s="1"/>
  <c r="BN548" i="1"/>
  <c r="BL548" i="1"/>
  <c r="BI548" i="1"/>
  <c r="BH548" i="1"/>
  <c r="BX548" i="1" s="1"/>
  <c r="CH548" i="1" s="1"/>
  <c r="BG548" i="1"/>
  <c r="BF548" i="1"/>
  <c r="CR548" i="1" s="1"/>
  <c r="DB548" i="1" s="1"/>
  <c r="BE548" i="1"/>
  <c r="BD548" i="1"/>
  <c r="CQ548" i="1" s="1"/>
  <c r="DA548" i="1" s="1"/>
  <c r="BC548" i="1"/>
  <c r="BB548" i="1"/>
  <c r="CN548" i="1" s="1"/>
  <c r="CX548" i="1" s="1"/>
  <c r="BA548" i="1"/>
  <c r="AZ548" i="1"/>
  <c r="BO548" i="1" s="1"/>
  <c r="BZ548" i="1" s="1"/>
  <c r="AY548" i="1"/>
  <c r="AX548" i="1" s="1"/>
  <c r="AW548" i="1"/>
  <c r="AV548" i="1"/>
  <c r="AI548" i="1"/>
  <c r="AJ548" i="1" s="1"/>
  <c r="W548" i="1"/>
  <c r="R548" i="1"/>
  <c r="S548" i="1" s="1"/>
  <c r="O548" i="1"/>
  <c r="L548" i="1"/>
  <c r="M548" i="1" s="1"/>
  <c r="I548" i="1"/>
  <c r="F548" i="1"/>
  <c r="H548" i="1" s="1"/>
  <c r="D548" i="1"/>
  <c r="GG547" i="1"/>
  <c r="GE547" i="1"/>
  <c r="GC547" i="1"/>
  <c r="FZ547" i="1"/>
  <c r="FV547" i="1"/>
  <c r="FR547" i="1"/>
  <c r="FK547" i="1"/>
  <c r="FD547" i="1"/>
  <c r="EW547" i="1"/>
  <c r="EQ547" i="1"/>
  <c r="EP547" i="1"/>
  <c r="EO547" i="1"/>
  <c r="EN547" i="1"/>
  <c r="EM547" i="1"/>
  <c r="EL547" i="1"/>
  <c r="EK547" i="1"/>
  <c r="EJ547" i="1"/>
  <c r="EI547" i="1"/>
  <c r="EH547" i="1"/>
  <c r="EG547" i="1"/>
  <c r="DS547" i="1"/>
  <c r="DR547" i="1"/>
  <c r="DQ547" i="1"/>
  <c r="DP547" i="1"/>
  <c r="DO547" i="1"/>
  <c r="DN547" i="1"/>
  <c r="DM547" i="1"/>
  <c r="DL547" i="1"/>
  <c r="DK547" i="1"/>
  <c r="DJ547" i="1"/>
  <c r="DI547" i="1"/>
  <c r="DU547" i="1" s="1"/>
  <c r="BN547" i="1"/>
  <c r="BL547" i="1"/>
  <c r="BI547" i="1"/>
  <c r="CU547" i="1" s="1"/>
  <c r="DE547" i="1" s="1"/>
  <c r="BH547" i="1"/>
  <c r="BG547" i="1"/>
  <c r="BF547" i="1"/>
  <c r="BE547" i="1"/>
  <c r="BD547" i="1"/>
  <c r="BC547" i="1"/>
  <c r="BS547" i="1" s="1"/>
  <c r="CC547" i="1" s="1"/>
  <c r="BB547" i="1"/>
  <c r="BA547" i="1"/>
  <c r="CM547" i="1" s="1"/>
  <c r="CW547" i="1" s="1"/>
  <c r="AZ547" i="1"/>
  <c r="AY547" i="1"/>
  <c r="BO547" i="1" s="1"/>
  <c r="BZ547" i="1" s="1"/>
  <c r="AX547" i="1"/>
  <c r="AW547" i="1"/>
  <c r="AV547" i="1"/>
  <c r="AJ547" i="1"/>
  <c r="AI547" i="1"/>
  <c r="W547" i="1"/>
  <c r="R547" i="1"/>
  <c r="S547" i="1" s="1"/>
  <c r="O547" i="1"/>
  <c r="L547" i="1"/>
  <c r="M547" i="1" s="1"/>
  <c r="F547" i="1"/>
  <c r="H547" i="1" s="1"/>
  <c r="I547" i="1" s="1"/>
  <c r="D547" i="1"/>
  <c r="GG546" i="1"/>
  <c r="GE546" i="1"/>
  <c r="GC546" i="1"/>
  <c r="FZ546" i="1"/>
  <c r="FV546" i="1"/>
  <c r="FR546" i="1"/>
  <c r="FK546" i="1"/>
  <c r="FD546" i="1"/>
  <c r="EW546" i="1"/>
  <c r="EQ546" i="1"/>
  <c r="EP546" i="1"/>
  <c r="EO546" i="1"/>
  <c r="EN546" i="1"/>
  <c r="EM546" i="1"/>
  <c r="EL546" i="1"/>
  <c r="EK546" i="1"/>
  <c r="EJ546" i="1"/>
  <c r="EI546" i="1"/>
  <c r="EH546" i="1"/>
  <c r="EG546" i="1"/>
  <c r="DS546" i="1"/>
  <c r="DR546" i="1"/>
  <c r="DQ546" i="1"/>
  <c r="DP546" i="1"/>
  <c r="DO546" i="1"/>
  <c r="DN546" i="1"/>
  <c r="DM546" i="1"/>
  <c r="DL546" i="1"/>
  <c r="DK546" i="1"/>
  <c r="DJ546" i="1"/>
  <c r="DI546" i="1"/>
  <c r="CU546" i="1"/>
  <c r="DE546" i="1" s="1"/>
  <c r="CN546" i="1"/>
  <c r="CX546" i="1" s="1"/>
  <c r="BR546" i="1"/>
  <c r="CB546" i="1" s="1"/>
  <c r="BP546" i="1"/>
  <c r="BL546" i="1"/>
  <c r="BN546" i="1" s="1"/>
  <c r="BI546" i="1"/>
  <c r="BY546" i="1" s="1"/>
  <c r="CI546" i="1" s="1"/>
  <c r="BH546" i="1"/>
  <c r="CT546" i="1" s="1"/>
  <c r="DD546" i="1" s="1"/>
  <c r="BG546" i="1"/>
  <c r="BF546" i="1"/>
  <c r="CR546" i="1" s="1"/>
  <c r="DB546" i="1" s="1"/>
  <c r="BE546" i="1"/>
  <c r="BD546" i="1"/>
  <c r="BC546" i="1"/>
  <c r="BB546" i="1"/>
  <c r="BA546" i="1"/>
  <c r="CM546" i="1" s="1"/>
  <c r="CW546" i="1" s="1"/>
  <c r="AZ546" i="1"/>
  <c r="CL546" i="1" s="1"/>
  <c r="CV546" i="1" s="1"/>
  <c r="AY546" i="1"/>
  <c r="AX546" i="1" s="1"/>
  <c r="AW546" i="1"/>
  <c r="AV546" i="1"/>
  <c r="AI546" i="1"/>
  <c r="AJ546" i="1" s="1"/>
  <c r="W546" i="1"/>
  <c r="R546" i="1"/>
  <c r="S546" i="1" s="1"/>
  <c r="O546" i="1"/>
  <c r="L546" i="1"/>
  <c r="M546" i="1" s="1"/>
  <c r="F546" i="1"/>
  <c r="H546" i="1" s="1"/>
  <c r="I546" i="1" s="1"/>
  <c r="D546" i="1"/>
  <c r="GG545" i="1"/>
  <c r="GE545" i="1"/>
  <c r="GC545" i="1"/>
  <c r="FZ545" i="1"/>
  <c r="FV545" i="1"/>
  <c r="FR545" i="1"/>
  <c r="FK545" i="1"/>
  <c r="FD545" i="1"/>
  <c r="EW545" i="1"/>
  <c r="EQ545" i="1"/>
  <c r="EP545" i="1"/>
  <c r="EO545" i="1"/>
  <c r="EN545" i="1"/>
  <c r="EM545" i="1"/>
  <c r="EL545" i="1"/>
  <c r="EK545" i="1"/>
  <c r="EJ545" i="1"/>
  <c r="EI545" i="1"/>
  <c r="EH545" i="1"/>
  <c r="EG545" i="1"/>
  <c r="DS545" i="1"/>
  <c r="DR545" i="1"/>
  <c r="DQ545" i="1"/>
  <c r="DP545" i="1"/>
  <c r="DO545" i="1"/>
  <c r="DN545" i="1"/>
  <c r="DM545" i="1"/>
  <c r="DL545" i="1"/>
  <c r="DK545" i="1"/>
  <c r="DJ545" i="1"/>
  <c r="DI545" i="1"/>
  <c r="BL545" i="1"/>
  <c r="BN545" i="1" s="1"/>
  <c r="BI545" i="1"/>
  <c r="BH545" i="1"/>
  <c r="BX545" i="1" s="1"/>
  <c r="CH545" i="1" s="1"/>
  <c r="BG545" i="1"/>
  <c r="BF545" i="1"/>
  <c r="BE545" i="1"/>
  <c r="CQ545" i="1" s="1"/>
  <c r="DA545" i="1" s="1"/>
  <c r="BD545" i="1"/>
  <c r="BC545" i="1"/>
  <c r="CP545" i="1" s="1"/>
  <c r="CZ545" i="1" s="1"/>
  <c r="BB545" i="1"/>
  <c r="BA545" i="1"/>
  <c r="AZ545" i="1"/>
  <c r="AY545" i="1"/>
  <c r="AX545" i="1" s="1"/>
  <c r="AW545" i="1"/>
  <c r="AV545" i="1"/>
  <c r="AI545" i="1"/>
  <c r="AJ545" i="1" s="1"/>
  <c r="W545" i="1"/>
  <c r="R545" i="1"/>
  <c r="S545" i="1" s="1"/>
  <c r="O545" i="1"/>
  <c r="M545" i="1"/>
  <c r="L545" i="1"/>
  <c r="H545" i="1"/>
  <c r="I545" i="1" s="1"/>
  <c r="F545" i="1"/>
  <c r="D545" i="1"/>
  <c r="GG544" i="1"/>
  <c r="GE544" i="1"/>
  <c r="GC544" i="1"/>
  <c r="FZ544" i="1"/>
  <c r="FV544" i="1"/>
  <c r="FR544" i="1"/>
  <c r="FK544" i="1"/>
  <c r="FD544" i="1"/>
  <c r="EW544" i="1"/>
  <c r="EQ544" i="1"/>
  <c r="EP544" i="1"/>
  <c r="EO544" i="1"/>
  <c r="EN544" i="1"/>
  <c r="EM544" i="1"/>
  <c r="EL544" i="1"/>
  <c r="EK544" i="1"/>
  <c r="EJ544" i="1"/>
  <c r="EI544" i="1"/>
  <c r="EH544" i="1"/>
  <c r="EG544" i="1"/>
  <c r="DS544" i="1"/>
  <c r="DR544" i="1"/>
  <c r="DQ544" i="1"/>
  <c r="DP544" i="1"/>
  <c r="DO544" i="1"/>
  <c r="DN544" i="1"/>
  <c r="DM544" i="1"/>
  <c r="DL544" i="1"/>
  <c r="DK544" i="1"/>
  <c r="DJ544" i="1"/>
  <c r="DI544" i="1"/>
  <c r="CR544" i="1"/>
  <c r="DB544" i="1" s="1"/>
  <c r="BL544" i="1"/>
  <c r="BN544" i="1" s="1"/>
  <c r="BI544" i="1"/>
  <c r="BY544" i="1" s="1"/>
  <c r="CI544" i="1" s="1"/>
  <c r="BH544" i="1"/>
  <c r="BG544" i="1"/>
  <c r="BW544" i="1" s="1"/>
  <c r="CG544" i="1" s="1"/>
  <c r="BF544" i="1"/>
  <c r="BE544" i="1"/>
  <c r="BD544" i="1"/>
  <c r="BT544" i="1" s="1"/>
  <c r="CD544" i="1" s="1"/>
  <c r="BC544" i="1"/>
  <c r="CO544" i="1" s="1"/>
  <c r="CY544" i="1" s="1"/>
  <c r="BB544" i="1"/>
  <c r="BA544" i="1"/>
  <c r="AZ544" i="1"/>
  <c r="AY544" i="1"/>
  <c r="AX544" i="1" s="1"/>
  <c r="AW544" i="1"/>
  <c r="AV544" i="1"/>
  <c r="AI544" i="1"/>
  <c r="AJ544" i="1" s="1"/>
  <c r="W544" i="1"/>
  <c r="R544" i="1"/>
  <c r="S544" i="1" s="1"/>
  <c r="O544" i="1"/>
  <c r="L544" i="1"/>
  <c r="M544" i="1" s="1"/>
  <c r="F544" i="1"/>
  <c r="H544" i="1" s="1"/>
  <c r="I544" i="1" s="1"/>
  <c r="D544" i="1"/>
  <c r="GG543" i="1"/>
  <c r="GE543" i="1"/>
  <c r="GC543" i="1"/>
  <c r="FZ543" i="1"/>
  <c r="FV543" i="1"/>
  <c r="FR543" i="1"/>
  <c r="FK543" i="1"/>
  <c r="FD543" i="1"/>
  <c r="EW543" i="1"/>
  <c r="EQ543" i="1"/>
  <c r="EP543" i="1"/>
  <c r="EO543" i="1"/>
  <c r="EN543" i="1"/>
  <c r="EM543" i="1"/>
  <c r="EL543" i="1"/>
  <c r="EK543" i="1"/>
  <c r="EJ543" i="1"/>
  <c r="EI543" i="1"/>
  <c r="EH543" i="1"/>
  <c r="EG543" i="1"/>
  <c r="DS543" i="1"/>
  <c r="DR543" i="1"/>
  <c r="DQ543" i="1"/>
  <c r="DP543" i="1"/>
  <c r="DO543" i="1"/>
  <c r="DN543" i="1"/>
  <c r="DM543" i="1"/>
  <c r="DL543" i="1"/>
  <c r="DK543" i="1"/>
  <c r="DJ543" i="1"/>
  <c r="DI543" i="1"/>
  <c r="BX543" i="1"/>
  <c r="CH543" i="1" s="1"/>
  <c r="BO543" i="1"/>
  <c r="BZ543" i="1" s="1"/>
  <c r="BL543" i="1"/>
  <c r="BN543" i="1" s="1"/>
  <c r="BI543" i="1"/>
  <c r="CU543" i="1" s="1"/>
  <c r="DE543" i="1" s="1"/>
  <c r="BH543" i="1"/>
  <c r="BG543" i="1"/>
  <c r="BF543" i="1"/>
  <c r="BE543" i="1"/>
  <c r="BU543" i="1" s="1"/>
  <c r="CE543" i="1" s="1"/>
  <c r="BD543" i="1"/>
  <c r="BC543" i="1"/>
  <c r="BB543" i="1"/>
  <c r="BA543" i="1"/>
  <c r="AZ543" i="1"/>
  <c r="AY543" i="1"/>
  <c r="AX543" i="1"/>
  <c r="AW543" i="1"/>
  <c r="AV543" i="1"/>
  <c r="AI543" i="1"/>
  <c r="AJ543" i="1" s="1"/>
  <c r="W543" i="1"/>
  <c r="O543" i="1"/>
  <c r="L543" i="1"/>
  <c r="M543" i="1" s="1"/>
  <c r="F543" i="1"/>
  <c r="H543" i="1" s="1"/>
  <c r="I543" i="1" s="1"/>
  <c r="D543" i="1"/>
  <c r="GG542" i="1"/>
  <c r="GE542" i="1"/>
  <c r="GC542" i="1"/>
  <c r="FZ542" i="1"/>
  <c r="FV542" i="1"/>
  <c r="FR542" i="1"/>
  <c r="FK542" i="1"/>
  <c r="FD542" i="1"/>
  <c r="EW542" i="1"/>
  <c r="EQ542" i="1"/>
  <c r="EP542" i="1"/>
  <c r="EO542" i="1"/>
  <c r="EN542" i="1"/>
  <c r="EM542" i="1"/>
  <c r="EL542" i="1"/>
  <c r="EK542" i="1"/>
  <c r="EJ542" i="1"/>
  <c r="EI542" i="1"/>
  <c r="EH542" i="1"/>
  <c r="EG542" i="1"/>
  <c r="DS542" i="1"/>
  <c r="DR542" i="1"/>
  <c r="DQ542" i="1"/>
  <c r="DP542" i="1"/>
  <c r="DO542" i="1"/>
  <c r="DN542" i="1"/>
  <c r="DM542" i="1"/>
  <c r="DL542" i="1"/>
  <c r="DK542" i="1"/>
  <c r="DJ542" i="1"/>
  <c r="DI542" i="1"/>
  <c r="BP542" i="1"/>
  <c r="BL542" i="1"/>
  <c r="BN542" i="1" s="1"/>
  <c r="BI542" i="1"/>
  <c r="BH542" i="1"/>
  <c r="BG542" i="1"/>
  <c r="BF542" i="1"/>
  <c r="BW542" i="1" s="1"/>
  <c r="CG542" i="1" s="1"/>
  <c r="BE542" i="1"/>
  <c r="BD542" i="1"/>
  <c r="BT542" i="1" s="1"/>
  <c r="CD542" i="1" s="1"/>
  <c r="BC542" i="1"/>
  <c r="BB542" i="1"/>
  <c r="CN542" i="1" s="1"/>
  <c r="CX542" i="1" s="1"/>
  <c r="BA542" i="1"/>
  <c r="AZ542" i="1"/>
  <c r="BO542" i="1" s="1"/>
  <c r="BZ542" i="1" s="1"/>
  <c r="AY542" i="1"/>
  <c r="AX542" i="1" s="1"/>
  <c r="AW542" i="1"/>
  <c r="AV542" i="1"/>
  <c r="AJ542" i="1"/>
  <c r="AI542" i="1"/>
  <c r="W542" i="1"/>
  <c r="R542" i="1"/>
  <c r="S542" i="1" s="1"/>
  <c r="O542" i="1"/>
  <c r="L542" i="1"/>
  <c r="M542" i="1" s="1"/>
  <c r="F542" i="1"/>
  <c r="H542" i="1" s="1"/>
  <c r="I542" i="1" s="1"/>
  <c r="D542" i="1"/>
  <c r="GG541" i="1"/>
  <c r="GE541" i="1"/>
  <c r="GC541" i="1"/>
  <c r="FZ541" i="1"/>
  <c r="FV541" i="1"/>
  <c r="FR541" i="1"/>
  <c r="FK541" i="1"/>
  <c r="FD541" i="1"/>
  <c r="EW541" i="1"/>
  <c r="EQ541" i="1"/>
  <c r="EP541" i="1"/>
  <c r="EO541" i="1"/>
  <c r="EN541" i="1"/>
  <c r="EM541" i="1"/>
  <c r="EL541" i="1"/>
  <c r="EK541" i="1"/>
  <c r="EJ541" i="1"/>
  <c r="EI541" i="1"/>
  <c r="EH541" i="1"/>
  <c r="EG541" i="1"/>
  <c r="ER541" i="1" s="1"/>
  <c r="DS541" i="1"/>
  <c r="DR541" i="1"/>
  <c r="DQ541" i="1"/>
  <c r="DP541" i="1"/>
  <c r="DO541" i="1"/>
  <c r="DN541" i="1"/>
  <c r="DM541" i="1"/>
  <c r="DL541" i="1"/>
  <c r="DK541" i="1"/>
  <c r="DJ541" i="1"/>
  <c r="DI541" i="1"/>
  <c r="BR541" i="1"/>
  <c r="CB541" i="1" s="1"/>
  <c r="BL541" i="1"/>
  <c r="BN541" i="1" s="1"/>
  <c r="BI541" i="1"/>
  <c r="BH541" i="1"/>
  <c r="BG541" i="1"/>
  <c r="BW541" i="1" s="1"/>
  <c r="CG541" i="1" s="1"/>
  <c r="BF541" i="1"/>
  <c r="BE541" i="1"/>
  <c r="CQ541" i="1" s="1"/>
  <c r="DA541" i="1" s="1"/>
  <c r="BD541" i="1"/>
  <c r="BC541" i="1"/>
  <c r="BB541" i="1"/>
  <c r="BA541" i="1"/>
  <c r="BP541" i="1" s="1"/>
  <c r="AZ541" i="1"/>
  <c r="AY541" i="1"/>
  <c r="AX541" i="1" s="1"/>
  <c r="AW541" i="1"/>
  <c r="AV541" i="1"/>
  <c r="AI541" i="1"/>
  <c r="AJ541" i="1" s="1"/>
  <c r="W541" i="1"/>
  <c r="R541" i="1"/>
  <c r="S541" i="1" s="1"/>
  <c r="O541" i="1"/>
  <c r="L541" i="1"/>
  <c r="M541" i="1" s="1"/>
  <c r="H541" i="1"/>
  <c r="I541" i="1" s="1"/>
  <c r="F541" i="1"/>
  <c r="D541" i="1"/>
  <c r="GG540" i="1"/>
  <c r="GE540" i="1"/>
  <c r="GC540" i="1"/>
  <c r="FZ540" i="1"/>
  <c r="FV540" i="1"/>
  <c r="FR540" i="1"/>
  <c r="FK540" i="1"/>
  <c r="FD540" i="1"/>
  <c r="EW540" i="1"/>
  <c r="EQ540" i="1"/>
  <c r="EP540" i="1"/>
  <c r="EO540" i="1"/>
  <c r="EN540" i="1"/>
  <c r="EM540" i="1"/>
  <c r="EL540" i="1"/>
  <c r="EK540" i="1"/>
  <c r="EJ540" i="1"/>
  <c r="EI540" i="1"/>
  <c r="EH540" i="1"/>
  <c r="EG540" i="1"/>
  <c r="DS540" i="1"/>
  <c r="DR540" i="1"/>
  <c r="DQ540" i="1"/>
  <c r="DP540" i="1"/>
  <c r="DO540" i="1"/>
  <c r="DN540" i="1"/>
  <c r="DM540" i="1"/>
  <c r="DL540" i="1"/>
  <c r="DK540" i="1"/>
  <c r="DJ540" i="1"/>
  <c r="DI540" i="1"/>
  <c r="DB540" i="1"/>
  <c r="CL540" i="1"/>
  <c r="CV540" i="1" s="1"/>
  <c r="BN540" i="1"/>
  <c r="BL540" i="1"/>
  <c r="BI540" i="1"/>
  <c r="BY540" i="1" s="1"/>
  <c r="CI540" i="1" s="1"/>
  <c r="BH540" i="1"/>
  <c r="CT540" i="1" s="1"/>
  <c r="DD540" i="1" s="1"/>
  <c r="BG540" i="1"/>
  <c r="BF540" i="1"/>
  <c r="CR540" i="1" s="1"/>
  <c r="BE540" i="1"/>
  <c r="CQ540" i="1" s="1"/>
  <c r="DA540" i="1" s="1"/>
  <c r="BD540" i="1"/>
  <c r="BC540" i="1"/>
  <c r="BB540" i="1"/>
  <c r="BA540" i="1"/>
  <c r="BR540" i="1" s="1"/>
  <c r="CB540" i="1" s="1"/>
  <c r="AZ540" i="1"/>
  <c r="AY540" i="1"/>
  <c r="AX540" i="1" s="1"/>
  <c r="AW540" i="1"/>
  <c r="AV540" i="1"/>
  <c r="AI540" i="1"/>
  <c r="AJ540" i="1" s="1"/>
  <c r="W540" i="1"/>
  <c r="R540" i="1"/>
  <c r="S540" i="1" s="1"/>
  <c r="O540" i="1"/>
  <c r="L540" i="1"/>
  <c r="M540" i="1" s="1"/>
  <c r="I540" i="1"/>
  <c r="F540" i="1"/>
  <c r="H540" i="1" s="1"/>
  <c r="D540" i="1"/>
  <c r="GG539" i="1"/>
  <c r="GE539" i="1"/>
  <c r="GC539" i="1"/>
  <c r="FZ539" i="1"/>
  <c r="FV539" i="1"/>
  <c r="FR539" i="1"/>
  <c r="FK539" i="1"/>
  <c r="FD539" i="1"/>
  <c r="EW539" i="1"/>
  <c r="EQ539" i="1"/>
  <c r="EP539" i="1"/>
  <c r="EO539" i="1"/>
  <c r="EN539" i="1"/>
  <c r="EM539" i="1"/>
  <c r="EL539" i="1"/>
  <c r="EK539" i="1"/>
  <c r="EJ539" i="1"/>
  <c r="EI539" i="1"/>
  <c r="EH539" i="1"/>
  <c r="EG539" i="1"/>
  <c r="DS539" i="1"/>
  <c r="DR539" i="1"/>
  <c r="DQ539" i="1"/>
  <c r="DP539" i="1"/>
  <c r="DO539" i="1"/>
  <c r="DN539" i="1"/>
  <c r="DM539" i="1"/>
  <c r="DL539" i="1"/>
  <c r="DK539" i="1"/>
  <c r="DJ539" i="1"/>
  <c r="DI539" i="1"/>
  <c r="CO539" i="1"/>
  <c r="CY539" i="1" s="1"/>
  <c r="BL539" i="1"/>
  <c r="BN539" i="1" s="1"/>
  <c r="BI539" i="1"/>
  <c r="BH539" i="1"/>
  <c r="BG539" i="1"/>
  <c r="CS539" i="1" s="1"/>
  <c r="DC539" i="1" s="1"/>
  <c r="BF539" i="1"/>
  <c r="BE539" i="1"/>
  <c r="CQ539" i="1" s="1"/>
  <c r="DA539" i="1" s="1"/>
  <c r="BD539" i="1"/>
  <c r="BC539" i="1"/>
  <c r="BS539" i="1" s="1"/>
  <c r="CC539" i="1" s="1"/>
  <c r="BB539" i="1"/>
  <c r="CN539" i="1" s="1"/>
  <c r="CX539" i="1" s="1"/>
  <c r="BA539" i="1"/>
  <c r="AZ539" i="1"/>
  <c r="AY539" i="1"/>
  <c r="AX539" i="1" s="1"/>
  <c r="AW539" i="1"/>
  <c r="AV539" i="1"/>
  <c r="AI539" i="1"/>
  <c r="AJ539" i="1" s="1"/>
  <c r="W539" i="1"/>
  <c r="S539" i="1"/>
  <c r="R539" i="1"/>
  <c r="O539" i="1"/>
  <c r="L539" i="1"/>
  <c r="M539" i="1" s="1"/>
  <c r="H539" i="1"/>
  <c r="I539" i="1" s="1"/>
  <c r="F539" i="1"/>
  <c r="D539" i="1"/>
  <c r="GG538" i="1"/>
  <c r="GE538" i="1"/>
  <c r="GC538" i="1"/>
  <c r="FZ538" i="1"/>
  <c r="FV538" i="1"/>
  <c r="FR538" i="1"/>
  <c r="FK538" i="1"/>
  <c r="FD538" i="1"/>
  <c r="EW538" i="1"/>
  <c r="EQ538" i="1"/>
  <c r="EP538" i="1"/>
  <c r="EO538" i="1"/>
  <c r="EN538" i="1"/>
  <c r="EM538" i="1"/>
  <c r="EL538" i="1"/>
  <c r="EK538" i="1"/>
  <c r="EJ538" i="1"/>
  <c r="EI538" i="1"/>
  <c r="EH538" i="1"/>
  <c r="EG538" i="1"/>
  <c r="DS538" i="1"/>
  <c r="DR538" i="1"/>
  <c r="DQ538" i="1"/>
  <c r="DP538" i="1"/>
  <c r="DO538" i="1"/>
  <c r="DN538" i="1"/>
  <c r="DM538" i="1"/>
  <c r="DL538" i="1"/>
  <c r="DK538" i="1"/>
  <c r="DJ538" i="1"/>
  <c r="DI538" i="1"/>
  <c r="BR538" i="1"/>
  <c r="CB538" i="1" s="1"/>
  <c r="BN538" i="1"/>
  <c r="BL538" i="1"/>
  <c r="BI538" i="1"/>
  <c r="BY538" i="1" s="1"/>
  <c r="CI538" i="1" s="1"/>
  <c r="BH538" i="1"/>
  <c r="BG538" i="1"/>
  <c r="BF538" i="1"/>
  <c r="BE538" i="1"/>
  <c r="BV538" i="1" s="1"/>
  <c r="CF538" i="1" s="1"/>
  <c r="BD538" i="1"/>
  <c r="BC538" i="1"/>
  <c r="BB538" i="1"/>
  <c r="BA538" i="1"/>
  <c r="CN538" i="1" s="1"/>
  <c r="CX538" i="1" s="1"/>
  <c r="AZ538" i="1"/>
  <c r="BO538" i="1" s="1"/>
  <c r="BZ538" i="1" s="1"/>
  <c r="AY538" i="1"/>
  <c r="AW538" i="1"/>
  <c r="AV538" i="1"/>
  <c r="AI538" i="1"/>
  <c r="AJ538" i="1" s="1"/>
  <c r="W538" i="1"/>
  <c r="R538" i="1"/>
  <c r="S538" i="1" s="1"/>
  <c r="O538" i="1"/>
  <c r="M538" i="1"/>
  <c r="L538" i="1"/>
  <c r="F538" i="1"/>
  <c r="H538" i="1" s="1"/>
  <c r="I538" i="1" s="1"/>
  <c r="D538" i="1"/>
  <c r="GG537" i="1"/>
  <c r="GE537" i="1"/>
  <c r="GC537" i="1"/>
  <c r="FZ537" i="1"/>
  <c r="FV537" i="1"/>
  <c r="FR537" i="1"/>
  <c r="FK537" i="1"/>
  <c r="FD537" i="1"/>
  <c r="EW537" i="1"/>
  <c r="EQ537" i="1"/>
  <c r="EP537" i="1"/>
  <c r="EO537" i="1"/>
  <c r="EN537" i="1"/>
  <c r="EM537" i="1"/>
  <c r="EL537" i="1"/>
  <c r="EK537" i="1"/>
  <c r="EJ537" i="1"/>
  <c r="EI537" i="1"/>
  <c r="EH537" i="1"/>
  <c r="EG537" i="1"/>
  <c r="DS537" i="1"/>
  <c r="DR537" i="1"/>
  <c r="DQ537" i="1"/>
  <c r="DP537" i="1"/>
  <c r="DO537" i="1"/>
  <c r="DN537" i="1"/>
  <c r="DM537" i="1"/>
  <c r="DL537" i="1"/>
  <c r="DK537" i="1"/>
  <c r="DJ537" i="1"/>
  <c r="DI537" i="1"/>
  <c r="CR537" i="1"/>
  <c r="DB537" i="1" s="1"/>
  <c r="BS537" i="1"/>
  <c r="CC537" i="1" s="1"/>
  <c r="BN537" i="1"/>
  <c r="BL537" i="1"/>
  <c r="BI537" i="1"/>
  <c r="BH537" i="1"/>
  <c r="BG537" i="1"/>
  <c r="BX537" i="1" s="1"/>
  <c r="CH537" i="1" s="1"/>
  <c r="BF537" i="1"/>
  <c r="BE537" i="1"/>
  <c r="BD537" i="1"/>
  <c r="BT537" i="1" s="1"/>
  <c r="CD537" i="1" s="1"/>
  <c r="BC537" i="1"/>
  <c r="CO537" i="1" s="1"/>
  <c r="CY537" i="1" s="1"/>
  <c r="BB537" i="1"/>
  <c r="BA537" i="1"/>
  <c r="AZ537" i="1"/>
  <c r="AY537" i="1"/>
  <c r="AX537" i="1" s="1"/>
  <c r="AW537" i="1"/>
  <c r="AV537" i="1"/>
  <c r="AJ537" i="1"/>
  <c r="AI537" i="1"/>
  <c r="W537" i="1"/>
  <c r="R537" i="1"/>
  <c r="S537" i="1" s="1"/>
  <c r="O537" i="1"/>
  <c r="M537" i="1"/>
  <c r="L537" i="1"/>
  <c r="F537" i="1"/>
  <c r="H537" i="1" s="1"/>
  <c r="I537" i="1" s="1"/>
  <c r="D537" i="1"/>
  <c r="GG536" i="1"/>
  <c r="GE536" i="1"/>
  <c r="GC536" i="1"/>
  <c r="FZ536" i="1"/>
  <c r="FV536" i="1"/>
  <c r="FR536" i="1"/>
  <c r="FK536" i="1"/>
  <c r="FD536" i="1"/>
  <c r="EW536" i="1"/>
  <c r="EQ536" i="1"/>
  <c r="EP536" i="1"/>
  <c r="EO536" i="1"/>
  <c r="EN536" i="1"/>
  <c r="EM536" i="1"/>
  <c r="EL536" i="1"/>
  <c r="EK536" i="1"/>
  <c r="EJ536" i="1"/>
  <c r="EI536" i="1"/>
  <c r="EH536" i="1"/>
  <c r="EG536" i="1"/>
  <c r="DS536" i="1"/>
  <c r="DR536" i="1"/>
  <c r="DQ536" i="1"/>
  <c r="DP536" i="1"/>
  <c r="DO536" i="1"/>
  <c r="DN536" i="1"/>
  <c r="DM536" i="1"/>
  <c r="DL536" i="1"/>
  <c r="DK536" i="1"/>
  <c r="DJ536" i="1"/>
  <c r="DI536" i="1"/>
  <c r="BL536" i="1"/>
  <c r="BN536" i="1" s="1"/>
  <c r="BI536" i="1"/>
  <c r="BH536" i="1"/>
  <c r="BG536" i="1"/>
  <c r="BF536" i="1"/>
  <c r="BW536" i="1" s="1"/>
  <c r="CG536" i="1" s="1"/>
  <c r="BE536" i="1"/>
  <c r="CQ536" i="1" s="1"/>
  <c r="DA536" i="1" s="1"/>
  <c r="BD536" i="1"/>
  <c r="BC536" i="1"/>
  <c r="CO536" i="1" s="1"/>
  <c r="CY536" i="1" s="1"/>
  <c r="BB536" i="1"/>
  <c r="BA536" i="1"/>
  <c r="BP536" i="1" s="1"/>
  <c r="AZ536" i="1"/>
  <c r="AY536" i="1"/>
  <c r="AX536" i="1"/>
  <c r="AW536" i="1"/>
  <c r="AV536" i="1"/>
  <c r="AI536" i="1"/>
  <c r="AJ536" i="1" s="1"/>
  <c r="W536" i="1"/>
  <c r="O536" i="1"/>
  <c r="L536" i="1"/>
  <c r="M536" i="1" s="1"/>
  <c r="F536" i="1"/>
  <c r="H536" i="1" s="1"/>
  <c r="I536" i="1" s="1"/>
  <c r="D536" i="1"/>
  <c r="GG535" i="1"/>
  <c r="GE535" i="1"/>
  <c r="GC535" i="1"/>
  <c r="FZ535" i="1"/>
  <c r="FV535" i="1"/>
  <c r="FR535" i="1"/>
  <c r="FK535" i="1"/>
  <c r="FD535" i="1"/>
  <c r="EW535" i="1"/>
  <c r="EQ535" i="1"/>
  <c r="EP535" i="1"/>
  <c r="EO535" i="1"/>
  <c r="EN535" i="1"/>
  <c r="EM535" i="1"/>
  <c r="EL535" i="1"/>
  <c r="EK535" i="1"/>
  <c r="EJ535" i="1"/>
  <c r="EI535" i="1"/>
  <c r="EH535" i="1"/>
  <c r="EG535" i="1"/>
  <c r="DS535" i="1"/>
  <c r="DR535" i="1"/>
  <c r="DQ535" i="1"/>
  <c r="DP535" i="1"/>
  <c r="DO535" i="1"/>
  <c r="DN535" i="1"/>
  <c r="DM535" i="1"/>
  <c r="DL535" i="1"/>
  <c r="DT535" i="1" s="1"/>
  <c r="DK535" i="1"/>
  <c r="DJ535" i="1"/>
  <c r="DI535" i="1"/>
  <c r="BN535" i="1"/>
  <c r="BL535" i="1"/>
  <c r="BI535" i="1"/>
  <c r="BH535" i="1"/>
  <c r="CT535" i="1" s="1"/>
  <c r="DD535" i="1" s="1"/>
  <c r="BG535" i="1"/>
  <c r="BF535" i="1"/>
  <c r="CR535" i="1" s="1"/>
  <c r="DB535" i="1" s="1"/>
  <c r="BE535" i="1"/>
  <c r="CQ535" i="1" s="1"/>
  <c r="DA535" i="1" s="1"/>
  <c r="BD535" i="1"/>
  <c r="BC535" i="1"/>
  <c r="BB535" i="1"/>
  <c r="BA535" i="1"/>
  <c r="AZ535" i="1"/>
  <c r="BO535" i="1" s="1"/>
  <c r="BZ535" i="1" s="1"/>
  <c r="AY535" i="1"/>
  <c r="AX535" i="1" s="1"/>
  <c r="AW535" i="1"/>
  <c r="AV535" i="1"/>
  <c r="AI535" i="1"/>
  <c r="AJ535" i="1" s="1"/>
  <c r="W535" i="1"/>
  <c r="R535" i="1"/>
  <c r="S535" i="1" s="1"/>
  <c r="O535" i="1"/>
  <c r="L535" i="1"/>
  <c r="M535" i="1" s="1"/>
  <c r="F535" i="1"/>
  <c r="H535" i="1" s="1"/>
  <c r="I535" i="1" s="1"/>
  <c r="D535" i="1"/>
  <c r="GG534" i="1"/>
  <c r="GE534" i="1"/>
  <c r="GC534" i="1"/>
  <c r="FZ534" i="1"/>
  <c r="FV534" i="1"/>
  <c r="FR534" i="1"/>
  <c r="FK534" i="1"/>
  <c r="FD534" i="1"/>
  <c r="EW534" i="1"/>
  <c r="EQ534" i="1"/>
  <c r="EP534" i="1"/>
  <c r="EO534" i="1"/>
  <c r="EN534" i="1"/>
  <c r="EM534" i="1"/>
  <c r="EL534" i="1"/>
  <c r="EK534" i="1"/>
  <c r="EJ534" i="1"/>
  <c r="EI534" i="1"/>
  <c r="EH534" i="1"/>
  <c r="EG534" i="1"/>
  <c r="DS534" i="1"/>
  <c r="DR534" i="1"/>
  <c r="DQ534" i="1"/>
  <c r="DP534" i="1"/>
  <c r="DO534" i="1"/>
  <c r="DN534" i="1"/>
  <c r="DM534" i="1"/>
  <c r="DL534" i="1"/>
  <c r="DK534" i="1"/>
  <c r="DJ534" i="1"/>
  <c r="DI534" i="1"/>
  <c r="CU534" i="1"/>
  <c r="DE534" i="1" s="1"/>
  <c r="BW534" i="1"/>
  <c r="CG534" i="1" s="1"/>
  <c r="BL534" i="1"/>
  <c r="BN534" i="1" s="1"/>
  <c r="BI534" i="1"/>
  <c r="BH534" i="1"/>
  <c r="CT534" i="1" s="1"/>
  <c r="DD534" i="1" s="1"/>
  <c r="BG534" i="1"/>
  <c r="CS534" i="1" s="1"/>
  <c r="DC534" i="1" s="1"/>
  <c r="BF534" i="1"/>
  <c r="BE534" i="1"/>
  <c r="BD534" i="1"/>
  <c r="BC534" i="1"/>
  <c r="BB534" i="1"/>
  <c r="BS534" i="1" s="1"/>
  <c r="CC534" i="1" s="1"/>
  <c r="BA534" i="1"/>
  <c r="AZ534" i="1"/>
  <c r="AY534" i="1"/>
  <c r="AX534" i="1"/>
  <c r="AW534" i="1"/>
  <c r="AV534" i="1"/>
  <c r="AI534" i="1"/>
  <c r="AJ534" i="1" s="1"/>
  <c r="W534" i="1"/>
  <c r="R534" i="1"/>
  <c r="S534" i="1" s="1"/>
  <c r="O534" i="1"/>
  <c r="L534" i="1"/>
  <c r="M534" i="1" s="1"/>
  <c r="H534" i="1"/>
  <c r="I534" i="1" s="1"/>
  <c r="F534" i="1"/>
  <c r="D534" i="1"/>
  <c r="GG533" i="1"/>
  <c r="GE533" i="1"/>
  <c r="GC533" i="1"/>
  <c r="FZ533" i="1"/>
  <c r="FV533" i="1"/>
  <c r="FR533" i="1"/>
  <c r="FK533" i="1"/>
  <c r="FD533" i="1"/>
  <c r="EW533" i="1"/>
  <c r="EQ533" i="1"/>
  <c r="EP533" i="1"/>
  <c r="EO533" i="1"/>
  <c r="EN533" i="1"/>
  <c r="EM533" i="1"/>
  <c r="EL533" i="1"/>
  <c r="EK533" i="1"/>
  <c r="EJ533" i="1"/>
  <c r="EI533" i="1"/>
  <c r="EH533" i="1"/>
  <c r="EG533" i="1"/>
  <c r="DS533" i="1"/>
  <c r="DR533" i="1"/>
  <c r="DQ533" i="1"/>
  <c r="DP533" i="1"/>
  <c r="DO533" i="1"/>
  <c r="DN533" i="1"/>
  <c r="DM533" i="1"/>
  <c r="DL533" i="1"/>
  <c r="DK533" i="1"/>
  <c r="DJ533" i="1"/>
  <c r="DI533" i="1"/>
  <c r="CL533" i="1"/>
  <c r="CV533" i="1" s="1"/>
  <c r="BL533" i="1"/>
  <c r="BN533" i="1" s="1"/>
  <c r="BI533" i="1"/>
  <c r="BH533" i="1"/>
  <c r="BG533" i="1"/>
  <c r="CS533" i="1" s="1"/>
  <c r="DC533" i="1" s="1"/>
  <c r="BF533" i="1"/>
  <c r="CR533" i="1" s="1"/>
  <c r="DB533" i="1" s="1"/>
  <c r="BE533" i="1"/>
  <c r="BU533" i="1" s="1"/>
  <c r="CE533" i="1" s="1"/>
  <c r="BD533" i="1"/>
  <c r="BC533" i="1"/>
  <c r="BB533" i="1"/>
  <c r="CN533" i="1" s="1"/>
  <c r="CX533" i="1" s="1"/>
  <c r="BA533" i="1"/>
  <c r="AZ533" i="1"/>
  <c r="AY533" i="1"/>
  <c r="AX533" i="1" s="1"/>
  <c r="AW533" i="1"/>
  <c r="AV533" i="1"/>
  <c r="AI533" i="1"/>
  <c r="AJ533" i="1" s="1"/>
  <c r="W533" i="1"/>
  <c r="O533" i="1"/>
  <c r="L533" i="1"/>
  <c r="M533" i="1" s="1"/>
  <c r="F533" i="1"/>
  <c r="H533" i="1" s="1"/>
  <c r="I533" i="1" s="1"/>
  <c r="D533" i="1"/>
  <c r="GG532" i="1"/>
  <c r="GE532" i="1"/>
  <c r="GC532" i="1"/>
  <c r="FZ532" i="1"/>
  <c r="FV532" i="1"/>
  <c r="FR532" i="1"/>
  <c r="FK532" i="1"/>
  <c r="FD532" i="1"/>
  <c r="EW532" i="1"/>
  <c r="EQ532" i="1"/>
  <c r="EP532" i="1"/>
  <c r="EO532" i="1"/>
  <c r="EN532" i="1"/>
  <c r="EM532" i="1"/>
  <c r="EL532" i="1"/>
  <c r="EK532" i="1"/>
  <c r="EJ532" i="1"/>
  <c r="EI532" i="1"/>
  <c r="EH532" i="1"/>
  <c r="EG532" i="1"/>
  <c r="DS532" i="1"/>
  <c r="DR532" i="1"/>
  <c r="DQ532" i="1"/>
  <c r="DP532" i="1"/>
  <c r="DO532" i="1"/>
  <c r="DN532" i="1"/>
  <c r="DM532" i="1"/>
  <c r="DL532" i="1"/>
  <c r="DK532" i="1"/>
  <c r="DJ532" i="1"/>
  <c r="DI532" i="1"/>
  <c r="BL532" i="1"/>
  <c r="BN532" i="1" s="1"/>
  <c r="BI532" i="1"/>
  <c r="BH532" i="1"/>
  <c r="BG532" i="1"/>
  <c r="BF532" i="1"/>
  <c r="BW532" i="1" s="1"/>
  <c r="CG532" i="1" s="1"/>
  <c r="BE532" i="1"/>
  <c r="CQ532" i="1" s="1"/>
  <c r="DA532" i="1" s="1"/>
  <c r="BD532" i="1"/>
  <c r="BC532" i="1"/>
  <c r="CO532" i="1" s="1"/>
  <c r="CY532" i="1" s="1"/>
  <c r="BB532" i="1"/>
  <c r="BA532" i="1"/>
  <c r="AZ532" i="1"/>
  <c r="AY532" i="1"/>
  <c r="AX532" i="1"/>
  <c r="AW532" i="1"/>
  <c r="AV532" i="1"/>
  <c r="AI532" i="1"/>
  <c r="AJ532" i="1" s="1"/>
  <c r="W532" i="1"/>
  <c r="R532" i="1"/>
  <c r="S532" i="1" s="1"/>
  <c r="O532" i="1"/>
  <c r="L532" i="1"/>
  <c r="M532" i="1" s="1"/>
  <c r="F532" i="1"/>
  <c r="H532" i="1" s="1"/>
  <c r="I532" i="1" s="1"/>
  <c r="D532" i="1"/>
  <c r="GG531" i="1"/>
  <c r="GE531" i="1"/>
  <c r="GC531" i="1"/>
  <c r="FZ531" i="1"/>
  <c r="FV531" i="1"/>
  <c r="FR531" i="1"/>
  <c r="FK531" i="1"/>
  <c r="FD531" i="1"/>
  <c r="EW531" i="1"/>
  <c r="EQ531" i="1"/>
  <c r="EP531" i="1"/>
  <c r="EO531" i="1"/>
  <c r="EN531" i="1"/>
  <c r="EM531" i="1"/>
  <c r="EL531" i="1"/>
  <c r="EK531" i="1"/>
  <c r="EJ531" i="1"/>
  <c r="EI531" i="1"/>
  <c r="EH531" i="1"/>
  <c r="EG531" i="1"/>
  <c r="DS531" i="1"/>
  <c r="DR531" i="1"/>
  <c r="DQ531" i="1"/>
  <c r="DP531" i="1"/>
  <c r="DO531" i="1"/>
  <c r="DN531" i="1"/>
  <c r="DM531" i="1"/>
  <c r="DL531" i="1"/>
  <c r="DK531" i="1"/>
  <c r="DJ531" i="1"/>
  <c r="DI531" i="1"/>
  <c r="BN531" i="1"/>
  <c r="BL531" i="1"/>
  <c r="BI531" i="1"/>
  <c r="BH531" i="1"/>
  <c r="BG531" i="1"/>
  <c r="BF531" i="1"/>
  <c r="BE531" i="1"/>
  <c r="BV531" i="1" s="1"/>
  <c r="CF531" i="1" s="1"/>
  <c r="BD531" i="1"/>
  <c r="CP531" i="1" s="1"/>
  <c r="CZ531" i="1" s="1"/>
  <c r="BC531" i="1"/>
  <c r="CO531" i="1" s="1"/>
  <c r="CY531" i="1" s="1"/>
  <c r="BB531" i="1"/>
  <c r="BA531" i="1"/>
  <c r="CN531" i="1" s="1"/>
  <c r="CX531" i="1" s="1"/>
  <c r="AZ531" i="1"/>
  <c r="BO531" i="1" s="1"/>
  <c r="BZ531" i="1" s="1"/>
  <c r="AY531" i="1"/>
  <c r="AW531" i="1"/>
  <c r="AV531" i="1"/>
  <c r="AI531" i="1"/>
  <c r="AJ531" i="1" s="1"/>
  <c r="W531" i="1"/>
  <c r="R531" i="1"/>
  <c r="S531" i="1" s="1"/>
  <c r="O531" i="1"/>
  <c r="L531" i="1"/>
  <c r="M531" i="1" s="1"/>
  <c r="F531" i="1"/>
  <c r="H531" i="1" s="1"/>
  <c r="I531" i="1" s="1"/>
  <c r="D531" i="1"/>
  <c r="GG530" i="1"/>
  <c r="GE530" i="1"/>
  <c r="GC530" i="1"/>
  <c r="FZ530" i="1"/>
  <c r="FV530" i="1"/>
  <c r="FR530" i="1"/>
  <c r="FK530" i="1"/>
  <c r="FD530" i="1"/>
  <c r="EW530" i="1"/>
  <c r="EQ530" i="1"/>
  <c r="EP530" i="1"/>
  <c r="EO530" i="1"/>
  <c r="EN530" i="1"/>
  <c r="EM530" i="1"/>
  <c r="EL530" i="1"/>
  <c r="EK530" i="1"/>
  <c r="EJ530" i="1"/>
  <c r="EI530" i="1"/>
  <c r="EH530" i="1"/>
  <c r="EG530" i="1"/>
  <c r="DS530" i="1"/>
  <c r="DR530" i="1"/>
  <c r="DQ530" i="1"/>
  <c r="DP530" i="1"/>
  <c r="DO530" i="1"/>
  <c r="DN530" i="1"/>
  <c r="DM530" i="1"/>
  <c r="DL530" i="1"/>
  <c r="DK530" i="1"/>
  <c r="DJ530" i="1"/>
  <c r="DI530" i="1"/>
  <c r="BV530" i="1"/>
  <c r="CF530" i="1" s="1"/>
  <c r="BL530" i="1"/>
  <c r="BN530" i="1" s="1"/>
  <c r="BI530" i="1"/>
  <c r="BY530" i="1" s="1"/>
  <c r="CI530" i="1" s="1"/>
  <c r="BH530" i="1"/>
  <c r="BG530" i="1"/>
  <c r="CS530" i="1" s="1"/>
  <c r="DC530" i="1" s="1"/>
  <c r="BF530" i="1"/>
  <c r="CR530" i="1" s="1"/>
  <c r="DB530" i="1" s="1"/>
  <c r="BE530" i="1"/>
  <c r="BD530" i="1"/>
  <c r="BC530" i="1"/>
  <c r="BB530" i="1"/>
  <c r="BA530" i="1"/>
  <c r="BR530" i="1" s="1"/>
  <c r="CB530" i="1" s="1"/>
  <c r="AZ530" i="1"/>
  <c r="AY530" i="1"/>
  <c r="AW530" i="1"/>
  <c r="AV530" i="1"/>
  <c r="AJ530" i="1"/>
  <c r="AI530" i="1"/>
  <c r="W530" i="1"/>
  <c r="R530" i="1"/>
  <c r="S530" i="1" s="1"/>
  <c r="O530" i="1"/>
  <c r="M530" i="1"/>
  <c r="L530" i="1"/>
  <c r="F530" i="1"/>
  <c r="H530" i="1" s="1"/>
  <c r="I530" i="1" s="1"/>
  <c r="D530" i="1"/>
  <c r="GG529" i="1"/>
  <c r="GE529" i="1"/>
  <c r="GC529" i="1"/>
  <c r="FZ529" i="1"/>
  <c r="FV529" i="1"/>
  <c r="FR529" i="1"/>
  <c r="FK529" i="1"/>
  <c r="FD529" i="1"/>
  <c r="EW529" i="1"/>
  <c r="EQ529" i="1"/>
  <c r="EP529" i="1"/>
  <c r="EO529" i="1"/>
  <c r="EN529" i="1"/>
  <c r="EM529" i="1"/>
  <c r="EL529" i="1"/>
  <c r="EK529" i="1"/>
  <c r="EJ529" i="1"/>
  <c r="EI529" i="1"/>
  <c r="EH529" i="1"/>
  <c r="EG529" i="1"/>
  <c r="DS529" i="1"/>
  <c r="DR529" i="1"/>
  <c r="DQ529" i="1"/>
  <c r="DP529" i="1"/>
  <c r="DO529" i="1"/>
  <c r="DN529" i="1"/>
  <c r="DM529" i="1"/>
  <c r="DL529" i="1"/>
  <c r="DT529" i="1" s="1"/>
  <c r="DK529" i="1"/>
  <c r="DJ529" i="1"/>
  <c r="DI529" i="1"/>
  <c r="BN529" i="1"/>
  <c r="BL529" i="1"/>
  <c r="BI529" i="1"/>
  <c r="BH529" i="1"/>
  <c r="BG529" i="1"/>
  <c r="BF529" i="1"/>
  <c r="CR529" i="1" s="1"/>
  <c r="DB529" i="1" s="1"/>
  <c r="BE529" i="1"/>
  <c r="CQ529" i="1" s="1"/>
  <c r="DA529" i="1" s="1"/>
  <c r="BD529" i="1"/>
  <c r="BC529" i="1"/>
  <c r="BB529" i="1"/>
  <c r="BA529" i="1"/>
  <c r="AZ529" i="1"/>
  <c r="BO529" i="1" s="1"/>
  <c r="BZ529" i="1" s="1"/>
  <c r="AY529" i="1"/>
  <c r="AX529" i="1" s="1"/>
  <c r="AW529" i="1"/>
  <c r="AV529" i="1"/>
  <c r="AI529" i="1"/>
  <c r="AJ529" i="1" s="1"/>
  <c r="W529" i="1"/>
  <c r="R529" i="1"/>
  <c r="S529" i="1" s="1"/>
  <c r="O529" i="1"/>
  <c r="L529" i="1"/>
  <c r="M529" i="1" s="1"/>
  <c r="F529" i="1"/>
  <c r="H529" i="1" s="1"/>
  <c r="I529" i="1" s="1"/>
  <c r="D529" i="1"/>
  <c r="GG528" i="1"/>
  <c r="GE528" i="1"/>
  <c r="GC528" i="1"/>
  <c r="FZ528" i="1"/>
  <c r="FV528" i="1"/>
  <c r="FR528" i="1"/>
  <c r="FK528" i="1"/>
  <c r="FD528" i="1"/>
  <c r="EW528" i="1"/>
  <c r="EQ528" i="1"/>
  <c r="EP528" i="1"/>
  <c r="EO528" i="1"/>
  <c r="EN528" i="1"/>
  <c r="EM528" i="1"/>
  <c r="EL528" i="1"/>
  <c r="EK528" i="1"/>
  <c r="EJ528" i="1"/>
  <c r="EI528" i="1"/>
  <c r="EH528" i="1"/>
  <c r="EG528" i="1"/>
  <c r="ER528" i="1" s="1"/>
  <c r="DS528" i="1"/>
  <c r="DR528" i="1"/>
  <c r="DQ528" i="1"/>
  <c r="DP528" i="1"/>
  <c r="DO528" i="1"/>
  <c r="DN528" i="1"/>
  <c r="DM528" i="1"/>
  <c r="DL528" i="1"/>
  <c r="DK528" i="1"/>
  <c r="DJ528" i="1"/>
  <c r="DI528" i="1"/>
  <c r="BW528" i="1"/>
  <c r="CG528" i="1" s="1"/>
  <c r="BL528" i="1"/>
  <c r="BN528" i="1" s="1"/>
  <c r="BI528" i="1"/>
  <c r="BH528" i="1"/>
  <c r="CT528" i="1" s="1"/>
  <c r="DD528" i="1" s="1"/>
  <c r="BG528" i="1"/>
  <c r="CS528" i="1" s="1"/>
  <c r="DC528" i="1" s="1"/>
  <c r="BF528" i="1"/>
  <c r="BE528" i="1"/>
  <c r="BD528" i="1"/>
  <c r="BC528" i="1"/>
  <c r="BB528" i="1"/>
  <c r="BS528" i="1" s="1"/>
  <c r="CC528" i="1" s="1"/>
  <c r="BA528" i="1"/>
  <c r="BP528" i="1" s="1"/>
  <c r="AZ528" i="1"/>
  <c r="AY528" i="1"/>
  <c r="AX528" i="1"/>
  <c r="AW528" i="1"/>
  <c r="AV528" i="1"/>
  <c r="AI528" i="1"/>
  <c r="AJ528" i="1" s="1"/>
  <c r="W528" i="1"/>
  <c r="R528" i="1"/>
  <c r="S528" i="1" s="1"/>
  <c r="O528" i="1"/>
  <c r="L528" i="1"/>
  <c r="M528" i="1" s="1"/>
  <c r="H528" i="1"/>
  <c r="I528" i="1" s="1"/>
  <c r="F528" i="1"/>
  <c r="D528" i="1"/>
  <c r="GG527" i="1"/>
  <c r="GE527" i="1"/>
  <c r="GC527" i="1"/>
  <c r="FZ527" i="1"/>
  <c r="FV527" i="1"/>
  <c r="FR527" i="1"/>
  <c r="FK527" i="1"/>
  <c r="FD527" i="1"/>
  <c r="EW527" i="1"/>
  <c r="EQ527" i="1"/>
  <c r="EP527" i="1"/>
  <c r="EO527" i="1"/>
  <c r="EN527" i="1"/>
  <c r="EM527" i="1"/>
  <c r="EL527" i="1"/>
  <c r="EK527" i="1"/>
  <c r="EJ527" i="1"/>
  <c r="EI527" i="1"/>
  <c r="EH527" i="1"/>
  <c r="EG527" i="1"/>
  <c r="DS527" i="1"/>
  <c r="DR527" i="1"/>
  <c r="DQ527" i="1"/>
  <c r="DP527" i="1"/>
  <c r="DO527" i="1"/>
  <c r="DN527" i="1"/>
  <c r="DM527" i="1"/>
  <c r="DL527" i="1"/>
  <c r="DK527" i="1"/>
  <c r="DJ527" i="1"/>
  <c r="DI527" i="1"/>
  <c r="BT527" i="1"/>
  <c r="CD527" i="1" s="1"/>
  <c r="BL527" i="1"/>
  <c r="BN527" i="1" s="1"/>
  <c r="BI527" i="1"/>
  <c r="BH527" i="1"/>
  <c r="BG527" i="1"/>
  <c r="BX527" i="1" s="1"/>
  <c r="CH527" i="1" s="1"/>
  <c r="BF527" i="1"/>
  <c r="CR527" i="1" s="1"/>
  <c r="DB527" i="1" s="1"/>
  <c r="BE527" i="1"/>
  <c r="BD527" i="1"/>
  <c r="CP527" i="1" s="1"/>
  <c r="CZ527" i="1" s="1"/>
  <c r="BC527" i="1"/>
  <c r="BB527" i="1"/>
  <c r="BA527" i="1"/>
  <c r="AZ527" i="1"/>
  <c r="AY527" i="1"/>
  <c r="AX527" i="1" s="1"/>
  <c r="AV527" i="1"/>
  <c r="AI527" i="1"/>
  <c r="AJ527" i="1" s="1"/>
  <c r="W527" i="1"/>
  <c r="R527" i="1"/>
  <c r="S527" i="1" s="1"/>
  <c r="O527" i="1"/>
  <c r="L527" i="1"/>
  <c r="M527" i="1" s="1"/>
  <c r="F527" i="1"/>
  <c r="H527" i="1" s="1"/>
  <c r="I527" i="1" s="1"/>
  <c r="D527" i="1"/>
  <c r="GG526" i="1"/>
  <c r="GE526" i="1"/>
  <c r="GC526" i="1"/>
  <c r="FZ526" i="1"/>
  <c r="FV526" i="1"/>
  <c r="FR526" i="1"/>
  <c r="FK526" i="1"/>
  <c r="FD526" i="1"/>
  <c r="EW526" i="1"/>
  <c r="EQ526" i="1"/>
  <c r="EP526" i="1"/>
  <c r="EO526" i="1"/>
  <c r="EN526" i="1"/>
  <c r="EM526" i="1"/>
  <c r="EL526" i="1"/>
  <c r="EK526" i="1"/>
  <c r="EJ526" i="1"/>
  <c r="EI526" i="1"/>
  <c r="EH526" i="1"/>
  <c r="EG526" i="1"/>
  <c r="DS526" i="1"/>
  <c r="DR526" i="1"/>
  <c r="DQ526" i="1"/>
  <c r="DP526" i="1"/>
  <c r="DO526" i="1"/>
  <c r="DN526" i="1"/>
  <c r="DM526" i="1"/>
  <c r="DL526" i="1"/>
  <c r="DK526" i="1"/>
  <c r="DJ526" i="1"/>
  <c r="DI526" i="1"/>
  <c r="CV526" i="1"/>
  <c r="CL526" i="1"/>
  <c r="BN526" i="1"/>
  <c r="BL526" i="1"/>
  <c r="BI526" i="1"/>
  <c r="CU526" i="1" s="1"/>
  <c r="DE526" i="1" s="1"/>
  <c r="BH526" i="1"/>
  <c r="CT526" i="1" s="1"/>
  <c r="DD526" i="1" s="1"/>
  <c r="BG526" i="1"/>
  <c r="BX526" i="1" s="1"/>
  <c r="CH526" i="1" s="1"/>
  <c r="BF526" i="1"/>
  <c r="BE526" i="1"/>
  <c r="BD526" i="1"/>
  <c r="BC526" i="1"/>
  <c r="BT526" i="1" s="1"/>
  <c r="CD526" i="1" s="1"/>
  <c r="BB526" i="1"/>
  <c r="BA526" i="1"/>
  <c r="AZ526" i="1"/>
  <c r="AY526" i="1"/>
  <c r="BO526" i="1" s="1"/>
  <c r="BZ526" i="1" s="1"/>
  <c r="AW526" i="1"/>
  <c r="AV526" i="1"/>
  <c r="AI526" i="1"/>
  <c r="AJ526" i="1" s="1"/>
  <c r="W526" i="1"/>
  <c r="O526" i="1"/>
  <c r="L526" i="1"/>
  <c r="M526" i="1" s="1"/>
  <c r="F526" i="1"/>
  <c r="H526" i="1" s="1"/>
  <c r="I526" i="1" s="1"/>
  <c r="D526" i="1"/>
  <c r="GG525" i="1"/>
  <c r="GE525" i="1"/>
  <c r="GC525" i="1"/>
  <c r="FZ525" i="1"/>
  <c r="FV525" i="1"/>
  <c r="FR525" i="1"/>
  <c r="FK525" i="1"/>
  <c r="FD525" i="1"/>
  <c r="EW525" i="1"/>
  <c r="EQ525" i="1"/>
  <c r="EP525" i="1"/>
  <c r="EO525" i="1"/>
  <c r="EN525" i="1"/>
  <c r="EM525" i="1"/>
  <c r="EL525" i="1"/>
  <c r="EK525" i="1"/>
  <c r="EJ525" i="1"/>
  <c r="EI525" i="1"/>
  <c r="EH525" i="1"/>
  <c r="EG525" i="1"/>
  <c r="DS525" i="1"/>
  <c r="DR525" i="1"/>
  <c r="DQ525" i="1"/>
  <c r="DP525" i="1"/>
  <c r="DO525" i="1"/>
  <c r="DN525" i="1"/>
  <c r="DM525" i="1"/>
  <c r="DL525" i="1"/>
  <c r="DK525" i="1"/>
  <c r="DJ525" i="1"/>
  <c r="DI525" i="1"/>
  <c r="CM525" i="1"/>
  <c r="CW525" i="1" s="1"/>
  <c r="BP525" i="1"/>
  <c r="BL525" i="1"/>
  <c r="BN525" i="1" s="1"/>
  <c r="BI525" i="1"/>
  <c r="CU525" i="1" s="1"/>
  <c r="DE525" i="1" s="1"/>
  <c r="BH525" i="1"/>
  <c r="BG525" i="1"/>
  <c r="BF525" i="1"/>
  <c r="BE525" i="1"/>
  <c r="BD525" i="1"/>
  <c r="BU525" i="1" s="1"/>
  <c r="CE525" i="1" s="1"/>
  <c r="BC525" i="1"/>
  <c r="CO525" i="1" s="1"/>
  <c r="CY525" i="1" s="1"/>
  <c r="BB525" i="1"/>
  <c r="BA525" i="1"/>
  <c r="BQ525" i="1" s="1"/>
  <c r="CA525" i="1" s="1"/>
  <c r="AZ525" i="1"/>
  <c r="AY525" i="1"/>
  <c r="AX525" i="1" s="1"/>
  <c r="AW525" i="1"/>
  <c r="AV525" i="1"/>
  <c r="AI525" i="1"/>
  <c r="AJ525" i="1" s="1"/>
  <c r="W525" i="1"/>
  <c r="S525" i="1"/>
  <c r="R525" i="1"/>
  <c r="O525" i="1"/>
  <c r="L525" i="1"/>
  <c r="M525" i="1" s="1"/>
  <c r="F525" i="1"/>
  <c r="H525" i="1" s="1"/>
  <c r="I525" i="1" s="1"/>
  <c r="D525" i="1"/>
  <c r="GG524" i="1"/>
  <c r="GE524" i="1"/>
  <c r="GC524" i="1"/>
  <c r="FZ524" i="1"/>
  <c r="FV524" i="1"/>
  <c r="FR524" i="1"/>
  <c r="FK524" i="1"/>
  <c r="FD524" i="1"/>
  <c r="EW524" i="1"/>
  <c r="EQ524" i="1"/>
  <c r="EP524" i="1"/>
  <c r="EO524" i="1"/>
  <c r="EN524" i="1"/>
  <c r="EM524" i="1"/>
  <c r="EL524" i="1"/>
  <c r="EK524" i="1"/>
  <c r="EJ524" i="1"/>
  <c r="EI524" i="1"/>
  <c r="EH524" i="1"/>
  <c r="EG524" i="1"/>
  <c r="DS524" i="1"/>
  <c r="DR524" i="1"/>
  <c r="DQ524" i="1"/>
  <c r="DP524" i="1"/>
  <c r="DO524" i="1"/>
  <c r="DN524" i="1"/>
  <c r="DM524" i="1"/>
  <c r="DL524" i="1"/>
  <c r="DK524" i="1"/>
  <c r="DJ524" i="1"/>
  <c r="DI524" i="1"/>
  <c r="BV524" i="1"/>
  <c r="CF524" i="1" s="1"/>
  <c r="BL524" i="1"/>
  <c r="BN524" i="1" s="1"/>
  <c r="BI524" i="1"/>
  <c r="BY524" i="1" s="1"/>
  <c r="CI524" i="1" s="1"/>
  <c r="BH524" i="1"/>
  <c r="BG524" i="1"/>
  <c r="BF524" i="1"/>
  <c r="CR524" i="1" s="1"/>
  <c r="DB524" i="1" s="1"/>
  <c r="BE524" i="1"/>
  <c r="BD524" i="1"/>
  <c r="BC524" i="1"/>
  <c r="BB524" i="1"/>
  <c r="BA524" i="1"/>
  <c r="BR524" i="1" s="1"/>
  <c r="CB524" i="1" s="1"/>
  <c r="AZ524" i="1"/>
  <c r="AY524" i="1"/>
  <c r="AX524" i="1" s="1"/>
  <c r="AW524" i="1"/>
  <c r="AV524" i="1"/>
  <c r="AJ524" i="1"/>
  <c r="AI524" i="1"/>
  <c r="W524" i="1"/>
  <c r="R524" i="1"/>
  <c r="S524" i="1" s="1"/>
  <c r="O524" i="1"/>
  <c r="L524" i="1"/>
  <c r="M524" i="1" s="1"/>
  <c r="F524" i="1"/>
  <c r="H524" i="1" s="1"/>
  <c r="I524" i="1" s="1"/>
  <c r="D524" i="1"/>
  <c r="GG523" i="1"/>
  <c r="GE523" i="1"/>
  <c r="GC523" i="1"/>
  <c r="FZ523" i="1"/>
  <c r="FV523" i="1"/>
  <c r="FR523" i="1"/>
  <c r="FK523" i="1"/>
  <c r="FD523" i="1"/>
  <c r="EW523" i="1"/>
  <c r="EQ523" i="1"/>
  <c r="EP523" i="1"/>
  <c r="EO523" i="1"/>
  <c r="EN523" i="1"/>
  <c r="EM523" i="1"/>
  <c r="EL523" i="1"/>
  <c r="EK523" i="1"/>
  <c r="EJ523" i="1"/>
  <c r="EI523" i="1"/>
  <c r="EH523" i="1"/>
  <c r="EG523" i="1"/>
  <c r="DS523" i="1"/>
  <c r="DR523" i="1"/>
  <c r="DQ523" i="1"/>
  <c r="DP523" i="1"/>
  <c r="DO523" i="1"/>
  <c r="DN523" i="1"/>
  <c r="DM523" i="1"/>
  <c r="DL523" i="1"/>
  <c r="DK523" i="1"/>
  <c r="DJ523" i="1"/>
  <c r="DI523" i="1"/>
  <c r="CO523" i="1"/>
  <c r="CY523" i="1" s="1"/>
  <c r="BL523" i="1"/>
  <c r="BN523" i="1" s="1"/>
  <c r="BI523" i="1"/>
  <c r="BH523" i="1"/>
  <c r="BG523" i="1"/>
  <c r="BF523" i="1"/>
  <c r="BE523" i="1"/>
  <c r="CQ523" i="1" s="1"/>
  <c r="DA523" i="1" s="1"/>
  <c r="BD523" i="1"/>
  <c r="CP523" i="1" s="1"/>
  <c r="CZ523" i="1" s="1"/>
  <c r="BC523" i="1"/>
  <c r="BS523" i="1" s="1"/>
  <c r="CC523" i="1" s="1"/>
  <c r="BB523" i="1"/>
  <c r="BA523" i="1"/>
  <c r="BP523" i="1" s="1"/>
  <c r="AZ523" i="1"/>
  <c r="AY523" i="1"/>
  <c r="AX523" i="1" s="1"/>
  <c r="AW523" i="1"/>
  <c r="AV523" i="1"/>
  <c r="AI523" i="1"/>
  <c r="AJ523" i="1" s="1"/>
  <c r="W523" i="1"/>
  <c r="S523" i="1"/>
  <c r="R523" i="1"/>
  <c r="O523" i="1"/>
  <c r="L523" i="1"/>
  <c r="M523" i="1" s="1"/>
  <c r="F523" i="1"/>
  <c r="H523" i="1" s="1"/>
  <c r="I523" i="1" s="1"/>
  <c r="D523" i="1"/>
  <c r="GG522" i="1"/>
  <c r="GE522" i="1"/>
  <c r="GC522" i="1"/>
  <c r="FZ522" i="1"/>
  <c r="FV522" i="1"/>
  <c r="FR522" i="1"/>
  <c r="FK522" i="1"/>
  <c r="FD522" i="1"/>
  <c r="EW522" i="1"/>
  <c r="EQ522" i="1"/>
  <c r="EP522" i="1"/>
  <c r="EO522" i="1"/>
  <c r="EN522" i="1"/>
  <c r="EM522" i="1"/>
  <c r="EL522" i="1"/>
  <c r="EK522" i="1"/>
  <c r="EJ522" i="1"/>
  <c r="EI522" i="1"/>
  <c r="EH522" i="1"/>
  <c r="EG522" i="1"/>
  <c r="DS522" i="1"/>
  <c r="DR522" i="1"/>
  <c r="DQ522" i="1"/>
  <c r="DP522" i="1"/>
  <c r="DO522" i="1"/>
  <c r="DN522" i="1"/>
  <c r="DM522" i="1"/>
  <c r="DL522" i="1"/>
  <c r="DK522" i="1"/>
  <c r="DJ522" i="1"/>
  <c r="DI522" i="1"/>
  <c r="DT522" i="1" s="1"/>
  <c r="EA522" i="1" s="1"/>
  <c r="BL522" i="1"/>
  <c r="BN522" i="1" s="1"/>
  <c r="BI522" i="1"/>
  <c r="BY522" i="1" s="1"/>
  <c r="CI522" i="1" s="1"/>
  <c r="BH522" i="1"/>
  <c r="BG522" i="1"/>
  <c r="BF522" i="1"/>
  <c r="BE522" i="1"/>
  <c r="BD522" i="1"/>
  <c r="BC522" i="1"/>
  <c r="BB522" i="1"/>
  <c r="CO522" i="1" s="1"/>
  <c r="CY522" i="1" s="1"/>
  <c r="BA522" i="1"/>
  <c r="BQ522" i="1" s="1"/>
  <c r="CA522" i="1" s="1"/>
  <c r="AZ522" i="1"/>
  <c r="AY522" i="1"/>
  <c r="AX522" i="1" s="1"/>
  <c r="AW522" i="1"/>
  <c r="AV522" i="1"/>
  <c r="AI522" i="1"/>
  <c r="AJ522" i="1" s="1"/>
  <c r="W522" i="1"/>
  <c r="S522" i="1"/>
  <c r="R522" i="1"/>
  <c r="O522" i="1"/>
  <c r="L522" i="1"/>
  <c r="M522" i="1" s="1"/>
  <c r="F522" i="1"/>
  <c r="H522" i="1" s="1"/>
  <c r="I522" i="1" s="1"/>
  <c r="D522" i="1"/>
  <c r="GG521" i="1"/>
  <c r="GE521" i="1"/>
  <c r="GC521" i="1"/>
  <c r="FZ521" i="1"/>
  <c r="FV521" i="1"/>
  <c r="FR521" i="1"/>
  <c r="FK521" i="1"/>
  <c r="FD521" i="1"/>
  <c r="EW521" i="1"/>
  <c r="EQ521" i="1"/>
  <c r="EP521" i="1"/>
  <c r="EO521" i="1"/>
  <c r="EN521" i="1"/>
  <c r="EM521" i="1"/>
  <c r="EL521" i="1"/>
  <c r="EK521" i="1"/>
  <c r="EJ521" i="1"/>
  <c r="EI521" i="1"/>
  <c r="EH521" i="1"/>
  <c r="EG521" i="1"/>
  <c r="DS521" i="1"/>
  <c r="DR521" i="1"/>
  <c r="DQ521" i="1"/>
  <c r="DP521" i="1"/>
  <c r="DO521" i="1"/>
  <c r="DN521" i="1"/>
  <c r="DM521" i="1"/>
  <c r="DL521" i="1"/>
  <c r="DK521" i="1"/>
  <c r="DJ521" i="1"/>
  <c r="DI521" i="1"/>
  <c r="BN521" i="1"/>
  <c r="BL521" i="1"/>
  <c r="BI521" i="1"/>
  <c r="BY521" i="1" s="1"/>
  <c r="CI521" i="1" s="1"/>
  <c r="BH521" i="1"/>
  <c r="BG521" i="1"/>
  <c r="BX521" i="1" s="1"/>
  <c r="CH521" i="1" s="1"/>
  <c r="BF521" i="1"/>
  <c r="BE521" i="1"/>
  <c r="BD521" i="1"/>
  <c r="CP521" i="1" s="1"/>
  <c r="CZ521" i="1" s="1"/>
  <c r="BC521" i="1"/>
  <c r="CO521" i="1" s="1"/>
  <c r="CY521" i="1" s="1"/>
  <c r="BB521" i="1"/>
  <c r="BA521" i="1"/>
  <c r="BQ521" i="1" s="1"/>
  <c r="CA521" i="1" s="1"/>
  <c r="AZ521" i="1"/>
  <c r="AY521" i="1"/>
  <c r="AW521" i="1"/>
  <c r="AV521" i="1"/>
  <c r="AJ521" i="1"/>
  <c r="AI521" i="1"/>
  <c r="W521" i="1"/>
  <c r="O521" i="1"/>
  <c r="L521" i="1"/>
  <c r="M521" i="1" s="1"/>
  <c r="F521" i="1"/>
  <c r="H521" i="1" s="1"/>
  <c r="I521" i="1" s="1"/>
  <c r="D521" i="1"/>
  <c r="GG520" i="1"/>
  <c r="GE520" i="1"/>
  <c r="GC520" i="1"/>
  <c r="FZ520" i="1"/>
  <c r="FV520" i="1"/>
  <c r="FR520" i="1"/>
  <c r="FK520" i="1"/>
  <c r="FD520" i="1"/>
  <c r="EW520" i="1"/>
  <c r="EQ520" i="1"/>
  <c r="EP520" i="1"/>
  <c r="EO520" i="1"/>
  <c r="EN520" i="1"/>
  <c r="EM520" i="1"/>
  <c r="EL520" i="1"/>
  <c r="EK520" i="1"/>
  <c r="EJ520" i="1"/>
  <c r="EI520" i="1"/>
  <c r="EH520" i="1"/>
  <c r="EG520" i="1"/>
  <c r="DS520" i="1"/>
  <c r="DR520" i="1"/>
  <c r="DQ520" i="1"/>
  <c r="DP520" i="1"/>
  <c r="DO520" i="1"/>
  <c r="DN520" i="1"/>
  <c r="DM520" i="1"/>
  <c r="DL520" i="1"/>
  <c r="DK520" i="1"/>
  <c r="DJ520" i="1"/>
  <c r="DI520" i="1"/>
  <c r="DU520" i="1" s="1"/>
  <c r="CQ520" i="1"/>
  <c r="DA520" i="1" s="1"/>
  <c r="BL520" i="1"/>
  <c r="BN520" i="1" s="1"/>
  <c r="BI520" i="1"/>
  <c r="BH520" i="1"/>
  <c r="BG520" i="1"/>
  <c r="CS520" i="1" s="1"/>
  <c r="DC520" i="1" s="1"/>
  <c r="BF520" i="1"/>
  <c r="CR520" i="1" s="1"/>
  <c r="DB520" i="1" s="1"/>
  <c r="BE520" i="1"/>
  <c r="BD520" i="1"/>
  <c r="BC520" i="1"/>
  <c r="BB520" i="1"/>
  <c r="BA520" i="1"/>
  <c r="BP520" i="1" s="1"/>
  <c r="AZ520" i="1"/>
  <c r="AY520" i="1"/>
  <c r="AX520" i="1"/>
  <c r="AW520" i="1"/>
  <c r="AV520" i="1"/>
  <c r="AI520" i="1"/>
  <c r="AJ520" i="1" s="1"/>
  <c r="W520" i="1"/>
  <c r="S520" i="1"/>
  <c r="R520" i="1"/>
  <c r="O520" i="1"/>
  <c r="H520" i="1"/>
  <c r="I520" i="1" s="1"/>
  <c r="F520" i="1"/>
  <c r="D520" i="1"/>
  <c r="GG519" i="1"/>
  <c r="GE519" i="1"/>
  <c r="GC519" i="1"/>
  <c r="FZ519" i="1"/>
  <c r="FV519" i="1"/>
  <c r="FR519" i="1"/>
  <c r="FK519" i="1"/>
  <c r="FD519" i="1"/>
  <c r="EW519" i="1"/>
  <c r="EQ519" i="1"/>
  <c r="EP519" i="1"/>
  <c r="EO519" i="1"/>
  <c r="EN519" i="1"/>
  <c r="EM519" i="1"/>
  <c r="EL519" i="1"/>
  <c r="EK519" i="1"/>
  <c r="EJ519" i="1"/>
  <c r="EI519" i="1"/>
  <c r="EH519" i="1"/>
  <c r="EG519" i="1"/>
  <c r="DS519" i="1"/>
  <c r="DR519" i="1"/>
  <c r="DQ519" i="1"/>
  <c r="DP519" i="1"/>
  <c r="DO519" i="1"/>
  <c r="DN519" i="1"/>
  <c r="DM519" i="1"/>
  <c r="DL519" i="1"/>
  <c r="DK519" i="1"/>
  <c r="DJ519" i="1"/>
  <c r="DI519" i="1"/>
  <c r="CM519" i="1"/>
  <c r="CW519" i="1" s="1"/>
  <c r="BL519" i="1"/>
  <c r="BN519" i="1" s="1"/>
  <c r="BI519" i="1"/>
  <c r="BH519" i="1"/>
  <c r="BG519" i="1"/>
  <c r="BW519" i="1" s="1"/>
  <c r="CG519" i="1" s="1"/>
  <c r="BF519" i="1"/>
  <c r="BE519" i="1"/>
  <c r="BD519" i="1"/>
  <c r="BC519" i="1"/>
  <c r="BB519" i="1"/>
  <c r="BA519" i="1"/>
  <c r="AZ519" i="1"/>
  <c r="AY519" i="1"/>
  <c r="BP519" i="1" s="1"/>
  <c r="AX519" i="1"/>
  <c r="AW519" i="1"/>
  <c r="AV519" i="1"/>
  <c r="AI519" i="1"/>
  <c r="AJ519" i="1" s="1"/>
  <c r="W519" i="1"/>
  <c r="R519" i="1"/>
  <c r="S519" i="1" s="1"/>
  <c r="O519" i="1"/>
  <c r="F519" i="1"/>
  <c r="H519" i="1" s="1"/>
  <c r="I519" i="1" s="1"/>
  <c r="D519" i="1"/>
  <c r="GG518" i="1"/>
  <c r="GE518" i="1"/>
  <c r="GC518" i="1"/>
  <c r="FZ518" i="1"/>
  <c r="FV518" i="1"/>
  <c r="FR518" i="1"/>
  <c r="FK518" i="1"/>
  <c r="FD518" i="1"/>
  <c r="EW518" i="1"/>
  <c r="EQ518" i="1"/>
  <c r="EP518" i="1"/>
  <c r="EO518" i="1"/>
  <c r="EN518" i="1"/>
  <c r="EM518" i="1"/>
  <c r="EL518" i="1"/>
  <c r="EK518" i="1"/>
  <c r="EJ518" i="1"/>
  <c r="EI518" i="1"/>
  <c r="EH518" i="1"/>
  <c r="EG518" i="1"/>
  <c r="DS518" i="1"/>
  <c r="DR518" i="1"/>
  <c r="DQ518" i="1"/>
  <c r="DP518" i="1"/>
  <c r="DO518" i="1"/>
  <c r="DN518" i="1"/>
  <c r="DM518" i="1"/>
  <c r="DL518" i="1"/>
  <c r="DK518" i="1"/>
  <c r="DJ518" i="1"/>
  <c r="DI518" i="1"/>
  <c r="CH518" i="1"/>
  <c r="BL518" i="1"/>
  <c r="BN518" i="1" s="1"/>
  <c r="BI518" i="1"/>
  <c r="BH518" i="1"/>
  <c r="BX518" i="1" s="1"/>
  <c r="BG518" i="1"/>
  <c r="BF518" i="1"/>
  <c r="BE518" i="1"/>
  <c r="BD518" i="1"/>
  <c r="CP518" i="1" s="1"/>
  <c r="CZ518" i="1" s="1"/>
  <c r="BC518" i="1"/>
  <c r="BB518" i="1"/>
  <c r="CN518" i="1" s="1"/>
  <c r="CX518" i="1" s="1"/>
  <c r="BA518" i="1"/>
  <c r="AZ518" i="1"/>
  <c r="AY518" i="1"/>
  <c r="BP518" i="1" s="1"/>
  <c r="AW518" i="1"/>
  <c r="AV518" i="1"/>
  <c r="AI518" i="1"/>
  <c r="AJ518" i="1" s="1"/>
  <c r="W518" i="1"/>
  <c r="R518" i="1"/>
  <c r="S518" i="1" s="1"/>
  <c r="O518" i="1"/>
  <c r="M518" i="1"/>
  <c r="L518" i="1"/>
  <c r="F518" i="1"/>
  <c r="H518" i="1" s="1"/>
  <c r="I518" i="1" s="1"/>
  <c r="D518" i="1"/>
  <c r="GG517" i="1"/>
  <c r="GE517" i="1"/>
  <c r="GC517" i="1"/>
  <c r="FZ517" i="1"/>
  <c r="FV517" i="1"/>
  <c r="FR517" i="1"/>
  <c r="FK517" i="1"/>
  <c r="FD517" i="1"/>
  <c r="EW517" i="1"/>
  <c r="EQ517" i="1"/>
  <c r="EP517" i="1"/>
  <c r="EO517" i="1"/>
  <c r="EN517" i="1"/>
  <c r="EM517" i="1"/>
  <c r="EL517" i="1"/>
  <c r="EK517" i="1"/>
  <c r="EJ517" i="1"/>
  <c r="EI517" i="1"/>
  <c r="EH517" i="1"/>
  <c r="EG517" i="1"/>
  <c r="DS517" i="1"/>
  <c r="DR517" i="1"/>
  <c r="DQ517" i="1"/>
  <c r="DP517" i="1"/>
  <c r="DO517" i="1"/>
  <c r="DN517" i="1"/>
  <c r="DM517" i="1"/>
  <c r="DL517" i="1"/>
  <c r="DK517" i="1"/>
  <c r="DJ517" i="1"/>
  <c r="DI517" i="1"/>
  <c r="CO517" i="1"/>
  <c r="CY517" i="1" s="1"/>
  <c r="BL517" i="1"/>
  <c r="BN517" i="1" s="1"/>
  <c r="BI517" i="1"/>
  <c r="BH517" i="1"/>
  <c r="BG517" i="1"/>
  <c r="BF517" i="1"/>
  <c r="BE517" i="1"/>
  <c r="BD517" i="1"/>
  <c r="CP517" i="1" s="1"/>
  <c r="CZ517" i="1" s="1"/>
  <c r="BC517" i="1"/>
  <c r="BS517" i="1" s="1"/>
  <c r="CC517" i="1" s="1"/>
  <c r="BB517" i="1"/>
  <c r="BA517" i="1"/>
  <c r="BP517" i="1" s="1"/>
  <c r="AZ517" i="1"/>
  <c r="AY517" i="1"/>
  <c r="AX517" i="1" s="1"/>
  <c r="AW517" i="1"/>
  <c r="AV517" i="1"/>
  <c r="AI517" i="1"/>
  <c r="AJ517" i="1" s="1"/>
  <c r="W517" i="1"/>
  <c r="S517" i="1"/>
  <c r="R517" i="1"/>
  <c r="O517" i="1"/>
  <c r="L517" i="1"/>
  <c r="M517" i="1" s="1"/>
  <c r="F517" i="1"/>
  <c r="H517" i="1" s="1"/>
  <c r="I517" i="1" s="1"/>
  <c r="D517" i="1"/>
  <c r="GG516" i="1"/>
  <c r="GE516" i="1"/>
  <c r="GC516" i="1"/>
  <c r="FZ516" i="1"/>
  <c r="FV516" i="1"/>
  <c r="FR516" i="1"/>
  <c r="FK516" i="1"/>
  <c r="FD516" i="1"/>
  <c r="EW516" i="1"/>
  <c r="EQ516" i="1"/>
  <c r="EP516" i="1"/>
  <c r="EO516" i="1"/>
  <c r="EN516" i="1"/>
  <c r="EM516" i="1"/>
  <c r="EL516" i="1"/>
  <c r="EK516" i="1"/>
  <c r="EJ516" i="1"/>
  <c r="EI516" i="1"/>
  <c r="EH516" i="1"/>
  <c r="EG516" i="1"/>
  <c r="DS516" i="1"/>
  <c r="DR516" i="1"/>
  <c r="DQ516" i="1"/>
  <c r="DP516" i="1"/>
  <c r="DO516" i="1"/>
  <c r="DN516" i="1"/>
  <c r="DM516" i="1"/>
  <c r="DL516" i="1"/>
  <c r="DK516" i="1"/>
  <c r="DJ516" i="1"/>
  <c r="DI516" i="1"/>
  <c r="BV516" i="1"/>
  <c r="CF516" i="1" s="1"/>
  <c r="BR516" i="1"/>
  <c r="CB516" i="1" s="1"/>
  <c r="BN516" i="1"/>
  <c r="BL516" i="1"/>
  <c r="BI516" i="1"/>
  <c r="BH516" i="1"/>
  <c r="BG516" i="1"/>
  <c r="BF516" i="1"/>
  <c r="CR516" i="1" s="1"/>
  <c r="DB516" i="1" s="1"/>
  <c r="BE516" i="1"/>
  <c r="BD516" i="1"/>
  <c r="BC516" i="1"/>
  <c r="BB516" i="1"/>
  <c r="BA516" i="1"/>
  <c r="AZ516" i="1"/>
  <c r="AY516" i="1"/>
  <c r="CL516" i="1" s="1"/>
  <c r="CV516" i="1" s="1"/>
  <c r="AW516" i="1"/>
  <c r="AV516" i="1"/>
  <c r="AJ516" i="1"/>
  <c r="AI516" i="1"/>
  <c r="W516" i="1"/>
  <c r="R516" i="1"/>
  <c r="S516" i="1" s="1"/>
  <c r="O516" i="1"/>
  <c r="L516" i="1"/>
  <c r="M516" i="1" s="1"/>
  <c r="F516" i="1"/>
  <c r="H516" i="1" s="1"/>
  <c r="I516" i="1" s="1"/>
  <c r="D516" i="1"/>
  <c r="GG515" i="1"/>
  <c r="GE515" i="1"/>
  <c r="GC515" i="1"/>
  <c r="FZ515" i="1"/>
  <c r="FV515" i="1"/>
  <c r="FR515" i="1"/>
  <c r="FK515" i="1"/>
  <c r="FD515" i="1"/>
  <c r="EW515" i="1"/>
  <c r="EQ515" i="1"/>
  <c r="EP515" i="1"/>
  <c r="EO515" i="1"/>
  <c r="EN515" i="1"/>
  <c r="EM515" i="1"/>
  <c r="EL515" i="1"/>
  <c r="EK515" i="1"/>
  <c r="EJ515" i="1"/>
  <c r="EI515" i="1"/>
  <c r="EH515" i="1"/>
  <c r="EG515" i="1"/>
  <c r="DS515" i="1"/>
  <c r="DR515" i="1"/>
  <c r="DQ515" i="1"/>
  <c r="DP515" i="1"/>
  <c r="DO515" i="1"/>
  <c r="DN515" i="1"/>
  <c r="DM515" i="1"/>
  <c r="DL515" i="1"/>
  <c r="DK515" i="1"/>
  <c r="DJ515" i="1"/>
  <c r="DI515" i="1"/>
  <c r="BT515" i="1"/>
  <c r="CD515" i="1" s="1"/>
  <c r="BN515" i="1"/>
  <c r="BL515" i="1"/>
  <c r="BI515" i="1"/>
  <c r="BH515" i="1"/>
  <c r="BG515" i="1"/>
  <c r="BF515" i="1"/>
  <c r="BE515" i="1"/>
  <c r="BD515" i="1"/>
  <c r="CP515" i="1" s="1"/>
  <c r="CZ515" i="1" s="1"/>
  <c r="BC515" i="1"/>
  <c r="BS515" i="1" s="1"/>
  <c r="CC515" i="1" s="1"/>
  <c r="BB515" i="1"/>
  <c r="BA515" i="1"/>
  <c r="AZ515" i="1"/>
  <c r="AY515" i="1"/>
  <c r="AW515" i="1"/>
  <c r="AV515" i="1"/>
  <c r="AI515" i="1"/>
  <c r="AJ515" i="1" s="1"/>
  <c r="W515" i="1"/>
  <c r="R515" i="1"/>
  <c r="S515" i="1" s="1"/>
  <c r="O515" i="1"/>
  <c r="L515" i="1"/>
  <c r="M515" i="1" s="1"/>
  <c r="F515" i="1"/>
  <c r="H515" i="1" s="1"/>
  <c r="I515" i="1" s="1"/>
  <c r="D515" i="1"/>
  <c r="GG514" i="1"/>
  <c r="GE514" i="1"/>
  <c r="GC514" i="1"/>
  <c r="FZ514" i="1"/>
  <c r="FV514" i="1"/>
  <c r="FR514" i="1"/>
  <c r="FK514" i="1"/>
  <c r="FD514" i="1"/>
  <c r="EW514" i="1"/>
  <c r="EQ514" i="1"/>
  <c r="EP514" i="1"/>
  <c r="EO514" i="1"/>
  <c r="EN514" i="1"/>
  <c r="EM514" i="1"/>
  <c r="EL514" i="1"/>
  <c r="EK514" i="1"/>
  <c r="EJ514" i="1"/>
  <c r="EI514" i="1"/>
  <c r="EH514" i="1"/>
  <c r="EG514" i="1"/>
  <c r="DS514" i="1"/>
  <c r="DR514" i="1"/>
  <c r="DQ514" i="1"/>
  <c r="DP514" i="1"/>
  <c r="DO514" i="1"/>
  <c r="DN514" i="1"/>
  <c r="DM514" i="1"/>
  <c r="DL514" i="1"/>
  <c r="DK514" i="1"/>
  <c r="DJ514" i="1"/>
  <c r="DI514" i="1"/>
  <c r="BL514" i="1"/>
  <c r="BN514" i="1" s="1"/>
  <c r="BI514" i="1"/>
  <c r="CU514" i="1" s="1"/>
  <c r="DE514" i="1" s="1"/>
  <c r="BH514" i="1"/>
  <c r="BG514" i="1"/>
  <c r="BW514" i="1" s="1"/>
  <c r="CG514" i="1" s="1"/>
  <c r="BF514" i="1"/>
  <c r="BV514" i="1" s="1"/>
  <c r="CF514" i="1" s="1"/>
  <c r="BE514" i="1"/>
  <c r="BD514" i="1"/>
  <c r="BC514" i="1"/>
  <c r="BS514" i="1" s="1"/>
  <c r="CC514" i="1" s="1"/>
  <c r="BB514" i="1"/>
  <c r="BA514" i="1"/>
  <c r="CM514" i="1" s="1"/>
  <c r="CW514" i="1" s="1"/>
  <c r="AZ514" i="1"/>
  <c r="AY514" i="1"/>
  <c r="AX514" i="1"/>
  <c r="AW514" i="1"/>
  <c r="AV514" i="1"/>
  <c r="AI514" i="1"/>
  <c r="AJ514" i="1" s="1"/>
  <c r="W514" i="1"/>
  <c r="S514" i="1"/>
  <c r="R514" i="1"/>
  <c r="O514" i="1"/>
  <c r="L514" i="1"/>
  <c r="M514" i="1" s="1"/>
  <c r="F514" i="1"/>
  <c r="H514" i="1" s="1"/>
  <c r="I514" i="1" s="1"/>
  <c r="D514" i="1"/>
  <c r="GG513" i="1"/>
  <c r="GE513" i="1"/>
  <c r="GC513" i="1"/>
  <c r="FZ513" i="1"/>
  <c r="FV513" i="1"/>
  <c r="FR513" i="1"/>
  <c r="FK513" i="1"/>
  <c r="FD513" i="1"/>
  <c r="EW513" i="1"/>
  <c r="EQ513" i="1"/>
  <c r="EP513" i="1"/>
  <c r="EO513" i="1"/>
  <c r="EN513" i="1"/>
  <c r="EM513" i="1"/>
  <c r="EL513" i="1"/>
  <c r="EK513" i="1"/>
  <c r="EJ513" i="1"/>
  <c r="EI513" i="1"/>
  <c r="EH513" i="1"/>
  <c r="EG513" i="1"/>
  <c r="DS513" i="1"/>
  <c r="DR513" i="1"/>
  <c r="DQ513" i="1"/>
  <c r="DP513" i="1"/>
  <c r="DO513" i="1"/>
  <c r="DN513" i="1"/>
  <c r="DM513" i="1"/>
  <c r="DL513" i="1"/>
  <c r="DK513" i="1"/>
  <c r="DJ513" i="1"/>
  <c r="DI513" i="1"/>
  <c r="BQ513" i="1"/>
  <c r="CA513" i="1" s="1"/>
  <c r="BL513" i="1"/>
  <c r="BN513" i="1" s="1"/>
  <c r="BI513" i="1"/>
  <c r="BY513" i="1" s="1"/>
  <c r="CI513" i="1" s="1"/>
  <c r="BH513" i="1"/>
  <c r="BX513" i="1" s="1"/>
  <c r="CH513" i="1" s="1"/>
  <c r="BG513" i="1"/>
  <c r="BF513" i="1"/>
  <c r="BW513" i="1" s="1"/>
  <c r="CG513" i="1" s="1"/>
  <c r="BE513" i="1"/>
  <c r="BD513" i="1"/>
  <c r="BC513" i="1"/>
  <c r="BB513" i="1"/>
  <c r="BA513" i="1"/>
  <c r="CM513" i="1" s="1"/>
  <c r="CW513" i="1" s="1"/>
  <c r="AZ513" i="1"/>
  <c r="CL513" i="1" s="1"/>
  <c r="CV513" i="1" s="1"/>
  <c r="AY513" i="1"/>
  <c r="AX513" i="1"/>
  <c r="AW513" i="1"/>
  <c r="AV513" i="1"/>
  <c r="AI513" i="1"/>
  <c r="AJ513" i="1" s="1"/>
  <c r="W513" i="1"/>
  <c r="S513" i="1"/>
  <c r="R513" i="1"/>
  <c r="O513" i="1"/>
  <c r="L513" i="1"/>
  <c r="M513" i="1" s="1"/>
  <c r="H513" i="1"/>
  <c r="I513" i="1" s="1"/>
  <c r="F513" i="1"/>
  <c r="D513" i="1"/>
  <c r="GG512" i="1"/>
  <c r="GE512" i="1"/>
  <c r="GC512" i="1"/>
  <c r="FZ512" i="1"/>
  <c r="FV512" i="1"/>
  <c r="FR512" i="1"/>
  <c r="FK512" i="1"/>
  <c r="FD512" i="1"/>
  <c r="EW512" i="1"/>
  <c r="EQ512" i="1"/>
  <c r="EP512" i="1"/>
  <c r="EO512" i="1"/>
  <c r="EN512" i="1"/>
  <c r="EM512" i="1"/>
  <c r="EL512" i="1"/>
  <c r="EK512" i="1"/>
  <c r="EJ512" i="1"/>
  <c r="EI512" i="1"/>
  <c r="EH512" i="1"/>
  <c r="EG512" i="1"/>
  <c r="DU512" i="1"/>
  <c r="DS512" i="1"/>
  <c r="DR512" i="1"/>
  <c r="DQ512" i="1"/>
  <c r="DP512" i="1"/>
  <c r="DO512" i="1"/>
  <c r="DN512" i="1"/>
  <c r="DM512" i="1"/>
  <c r="DL512" i="1"/>
  <c r="DK512" i="1"/>
  <c r="DJ512" i="1"/>
  <c r="DI512" i="1"/>
  <c r="CP512" i="1"/>
  <c r="CZ512" i="1" s="1"/>
  <c r="BL512" i="1"/>
  <c r="BN512" i="1" s="1"/>
  <c r="BI512" i="1"/>
  <c r="BH512" i="1"/>
  <c r="BG512" i="1"/>
  <c r="CT512" i="1" s="1"/>
  <c r="DD512" i="1" s="1"/>
  <c r="BF512" i="1"/>
  <c r="CR512" i="1" s="1"/>
  <c r="DB512" i="1" s="1"/>
  <c r="BE512" i="1"/>
  <c r="BD512" i="1"/>
  <c r="BC512" i="1"/>
  <c r="BT512" i="1" s="1"/>
  <c r="CD512" i="1" s="1"/>
  <c r="BB512" i="1"/>
  <c r="BA512" i="1"/>
  <c r="AZ512" i="1"/>
  <c r="AY512" i="1"/>
  <c r="AW512" i="1"/>
  <c r="AV512" i="1"/>
  <c r="AI512" i="1"/>
  <c r="AJ512" i="1" s="1"/>
  <c r="W512" i="1"/>
  <c r="R512" i="1"/>
  <c r="S512" i="1" s="1"/>
  <c r="O512" i="1"/>
  <c r="L512" i="1"/>
  <c r="M512" i="1" s="1"/>
  <c r="F512" i="1"/>
  <c r="H512" i="1" s="1"/>
  <c r="I512" i="1" s="1"/>
  <c r="D512" i="1"/>
  <c r="GG511" i="1"/>
  <c r="GE511" i="1"/>
  <c r="GC511" i="1"/>
  <c r="FZ511" i="1"/>
  <c r="FV511" i="1"/>
  <c r="FR511" i="1"/>
  <c r="FK511" i="1"/>
  <c r="FD511" i="1"/>
  <c r="EW511" i="1"/>
  <c r="EQ511" i="1"/>
  <c r="EP511" i="1"/>
  <c r="EO511" i="1"/>
  <c r="EN511" i="1"/>
  <c r="EM511" i="1"/>
  <c r="EL511" i="1"/>
  <c r="EK511" i="1"/>
  <c r="EJ511" i="1"/>
  <c r="EI511" i="1"/>
  <c r="EH511" i="1"/>
  <c r="EG511" i="1"/>
  <c r="DS511" i="1"/>
  <c r="DR511" i="1"/>
  <c r="DQ511" i="1"/>
  <c r="DP511" i="1"/>
  <c r="DO511" i="1"/>
  <c r="DN511" i="1"/>
  <c r="DM511" i="1"/>
  <c r="DL511" i="1"/>
  <c r="DK511" i="1"/>
  <c r="DJ511" i="1"/>
  <c r="DI511" i="1"/>
  <c r="DU511" i="1" s="1"/>
  <c r="CO511" i="1"/>
  <c r="CY511" i="1" s="1"/>
  <c r="BL511" i="1"/>
  <c r="BN511" i="1" s="1"/>
  <c r="BI511" i="1"/>
  <c r="CU511" i="1" s="1"/>
  <c r="DE511" i="1" s="1"/>
  <c r="BH511" i="1"/>
  <c r="BG511" i="1"/>
  <c r="BF511" i="1"/>
  <c r="CS511" i="1" s="1"/>
  <c r="DC511" i="1" s="1"/>
  <c r="BE511" i="1"/>
  <c r="CQ511" i="1" s="1"/>
  <c r="DA511" i="1" s="1"/>
  <c r="BD511" i="1"/>
  <c r="BC511" i="1"/>
  <c r="BB511" i="1"/>
  <c r="BS511" i="1" s="1"/>
  <c r="CC511" i="1" s="1"/>
  <c r="BA511" i="1"/>
  <c r="BP511" i="1" s="1"/>
  <c r="AZ511" i="1"/>
  <c r="CL511" i="1" s="1"/>
  <c r="CV511" i="1" s="1"/>
  <c r="AY511" i="1"/>
  <c r="AX511" i="1"/>
  <c r="AW511" i="1"/>
  <c r="AV511" i="1"/>
  <c r="AI511" i="1"/>
  <c r="AJ511" i="1" s="1"/>
  <c r="W511" i="1"/>
  <c r="S511" i="1"/>
  <c r="R511" i="1"/>
  <c r="O511" i="1"/>
  <c r="L511" i="1"/>
  <c r="M511" i="1" s="1"/>
  <c r="H511" i="1"/>
  <c r="I511" i="1" s="1"/>
  <c r="F511" i="1"/>
  <c r="D511" i="1"/>
  <c r="GG510" i="1"/>
  <c r="GE510" i="1"/>
  <c r="GC510" i="1"/>
  <c r="FZ510" i="1"/>
  <c r="FV510" i="1"/>
  <c r="FR510" i="1"/>
  <c r="FK510" i="1"/>
  <c r="FD510" i="1"/>
  <c r="EW510" i="1"/>
  <c r="EQ510" i="1"/>
  <c r="EP510" i="1"/>
  <c r="EO510" i="1"/>
  <c r="EN510" i="1"/>
  <c r="EM510" i="1"/>
  <c r="EL510" i="1"/>
  <c r="EK510" i="1"/>
  <c r="EJ510" i="1"/>
  <c r="EI510" i="1"/>
  <c r="EH510" i="1"/>
  <c r="EG510" i="1"/>
  <c r="DS510" i="1"/>
  <c r="DR510" i="1"/>
  <c r="DQ510" i="1"/>
  <c r="DP510" i="1"/>
  <c r="DO510" i="1"/>
  <c r="DN510" i="1"/>
  <c r="DM510" i="1"/>
  <c r="DL510" i="1"/>
  <c r="DK510" i="1"/>
  <c r="DJ510" i="1"/>
  <c r="DT510" i="1" s="1"/>
  <c r="DI510" i="1"/>
  <c r="CN510" i="1"/>
  <c r="CX510" i="1" s="1"/>
  <c r="BR510" i="1"/>
  <c r="CB510" i="1" s="1"/>
  <c r="BN510" i="1"/>
  <c r="BL510" i="1"/>
  <c r="BI510" i="1"/>
  <c r="BH510" i="1"/>
  <c r="BG510" i="1"/>
  <c r="BF510" i="1"/>
  <c r="BV510" i="1" s="1"/>
  <c r="CF510" i="1" s="1"/>
  <c r="BE510" i="1"/>
  <c r="CR510" i="1" s="1"/>
  <c r="DB510" i="1" s="1"/>
  <c r="BD510" i="1"/>
  <c r="CP510" i="1" s="1"/>
  <c r="CZ510" i="1" s="1"/>
  <c r="BC510" i="1"/>
  <c r="BB510" i="1"/>
  <c r="BA510" i="1"/>
  <c r="AZ510" i="1"/>
  <c r="AY510" i="1"/>
  <c r="AX510" i="1" s="1"/>
  <c r="AW510" i="1"/>
  <c r="AV510" i="1"/>
  <c r="AJ510" i="1"/>
  <c r="AI510" i="1"/>
  <c r="W510" i="1"/>
  <c r="R510" i="1"/>
  <c r="S510" i="1" s="1"/>
  <c r="O510" i="1"/>
  <c r="M510" i="1"/>
  <c r="L510" i="1"/>
  <c r="F510" i="1"/>
  <c r="H510" i="1" s="1"/>
  <c r="I510" i="1" s="1"/>
  <c r="D510" i="1"/>
  <c r="GG509" i="1"/>
  <c r="GE509" i="1"/>
  <c r="GC509" i="1"/>
  <c r="FZ509" i="1"/>
  <c r="FV509" i="1"/>
  <c r="FR509" i="1"/>
  <c r="FK509" i="1"/>
  <c r="FD509" i="1"/>
  <c r="EW509" i="1"/>
  <c r="EQ509" i="1"/>
  <c r="EP509" i="1"/>
  <c r="EO509" i="1"/>
  <c r="EN509" i="1"/>
  <c r="EM509" i="1"/>
  <c r="EL509" i="1"/>
  <c r="EK509" i="1"/>
  <c r="EJ509" i="1"/>
  <c r="EI509" i="1"/>
  <c r="EH509" i="1"/>
  <c r="EG509" i="1"/>
  <c r="DS509" i="1"/>
  <c r="DR509" i="1"/>
  <c r="DQ509" i="1"/>
  <c r="DP509" i="1"/>
  <c r="DO509" i="1"/>
  <c r="DN509" i="1"/>
  <c r="DM509" i="1"/>
  <c r="DL509" i="1"/>
  <c r="DK509" i="1"/>
  <c r="DJ509" i="1"/>
  <c r="DI509" i="1"/>
  <c r="CR509" i="1"/>
  <c r="DB509" i="1" s="1"/>
  <c r="BN509" i="1"/>
  <c r="BL509" i="1"/>
  <c r="BI509" i="1"/>
  <c r="BH509" i="1"/>
  <c r="BG509" i="1"/>
  <c r="CS509" i="1" s="1"/>
  <c r="DC509" i="1" s="1"/>
  <c r="BF509" i="1"/>
  <c r="BV509" i="1" s="1"/>
  <c r="CF509" i="1" s="1"/>
  <c r="BE509" i="1"/>
  <c r="BD509" i="1"/>
  <c r="BC509" i="1"/>
  <c r="BB509" i="1"/>
  <c r="BA509" i="1"/>
  <c r="AZ509" i="1"/>
  <c r="AY509" i="1"/>
  <c r="AX509" i="1" s="1"/>
  <c r="AW509" i="1"/>
  <c r="AV509" i="1"/>
  <c r="AI509" i="1"/>
  <c r="AJ509" i="1" s="1"/>
  <c r="W509" i="1"/>
  <c r="R509" i="1"/>
  <c r="S509" i="1" s="1"/>
  <c r="O509" i="1"/>
  <c r="M509" i="1"/>
  <c r="L509" i="1"/>
  <c r="F509" i="1"/>
  <c r="H509" i="1" s="1"/>
  <c r="I509" i="1" s="1"/>
  <c r="D509" i="1"/>
  <c r="GG508" i="1"/>
  <c r="GE508" i="1"/>
  <c r="GC508" i="1"/>
  <c r="FZ508" i="1"/>
  <c r="FV508" i="1"/>
  <c r="FR508" i="1"/>
  <c r="FK508" i="1"/>
  <c r="FD508" i="1"/>
  <c r="EW508" i="1"/>
  <c r="EQ508" i="1"/>
  <c r="EP508" i="1"/>
  <c r="EO508" i="1"/>
  <c r="EN508" i="1"/>
  <c r="EM508" i="1"/>
  <c r="EL508" i="1"/>
  <c r="EK508" i="1"/>
  <c r="EJ508" i="1"/>
  <c r="EI508" i="1"/>
  <c r="EH508" i="1"/>
  <c r="EG508" i="1"/>
  <c r="DS508" i="1"/>
  <c r="DR508" i="1"/>
  <c r="DQ508" i="1"/>
  <c r="DP508" i="1"/>
  <c r="DO508" i="1"/>
  <c r="DN508" i="1"/>
  <c r="DM508" i="1"/>
  <c r="DL508" i="1"/>
  <c r="DT508" i="1" s="1"/>
  <c r="DK508" i="1"/>
  <c r="DJ508" i="1"/>
  <c r="DI508" i="1"/>
  <c r="CN508" i="1"/>
  <c r="CX508" i="1" s="1"/>
  <c r="BO508" i="1"/>
  <c r="BZ508" i="1" s="1"/>
  <c r="BN508" i="1"/>
  <c r="BL508" i="1"/>
  <c r="BI508" i="1"/>
  <c r="CU508" i="1" s="1"/>
  <c r="DE508" i="1" s="1"/>
  <c r="BH508" i="1"/>
  <c r="BX508" i="1" s="1"/>
  <c r="CH508" i="1" s="1"/>
  <c r="BG508" i="1"/>
  <c r="CS508" i="1" s="1"/>
  <c r="DC508" i="1" s="1"/>
  <c r="BF508" i="1"/>
  <c r="BE508" i="1"/>
  <c r="BD508" i="1"/>
  <c r="CP508" i="1" s="1"/>
  <c r="CZ508" i="1" s="1"/>
  <c r="BC508" i="1"/>
  <c r="CO508" i="1" s="1"/>
  <c r="CY508" i="1" s="1"/>
  <c r="BB508" i="1"/>
  <c r="BR508" i="1" s="1"/>
  <c r="CB508" i="1" s="1"/>
  <c r="BA508" i="1"/>
  <c r="AZ508" i="1"/>
  <c r="CM508" i="1" s="1"/>
  <c r="CW508" i="1" s="1"/>
  <c r="AY508" i="1"/>
  <c r="AX508" i="1" s="1"/>
  <c r="AW508" i="1"/>
  <c r="AV508" i="1"/>
  <c r="AJ508" i="1"/>
  <c r="AI508" i="1"/>
  <c r="W508" i="1"/>
  <c r="R508" i="1"/>
  <c r="S508" i="1" s="1"/>
  <c r="O508" i="1"/>
  <c r="L508" i="1"/>
  <c r="M508" i="1" s="1"/>
  <c r="F508" i="1"/>
  <c r="H508" i="1" s="1"/>
  <c r="I508" i="1" s="1"/>
  <c r="D508" i="1"/>
  <c r="GG507" i="1"/>
  <c r="GE507" i="1"/>
  <c r="GC507" i="1"/>
  <c r="FZ507" i="1"/>
  <c r="FV507" i="1"/>
  <c r="FR507" i="1"/>
  <c r="FK507" i="1"/>
  <c r="FD507" i="1"/>
  <c r="EW507" i="1"/>
  <c r="EQ507" i="1"/>
  <c r="EP507" i="1"/>
  <c r="EO507" i="1"/>
  <c r="EN507" i="1"/>
  <c r="EM507" i="1"/>
  <c r="EL507" i="1"/>
  <c r="EK507" i="1"/>
  <c r="EJ507" i="1"/>
  <c r="EI507" i="1"/>
  <c r="EH507" i="1"/>
  <c r="EG507" i="1"/>
  <c r="DS507" i="1"/>
  <c r="DR507" i="1"/>
  <c r="DQ507" i="1"/>
  <c r="DP507" i="1"/>
  <c r="DO507" i="1"/>
  <c r="DN507" i="1"/>
  <c r="DM507" i="1"/>
  <c r="DL507" i="1"/>
  <c r="DK507" i="1"/>
  <c r="DJ507" i="1"/>
  <c r="DI507" i="1"/>
  <c r="CR507" i="1"/>
  <c r="DB507" i="1" s="1"/>
  <c r="BV507" i="1"/>
  <c r="CF507" i="1" s="1"/>
  <c r="BN507" i="1"/>
  <c r="BL507" i="1"/>
  <c r="BI507" i="1"/>
  <c r="BH507" i="1"/>
  <c r="BX507" i="1" s="1"/>
  <c r="CH507" i="1" s="1"/>
  <c r="BG507" i="1"/>
  <c r="BW507" i="1" s="1"/>
  <c r="CG507" i="1" s="1"/>
  <c r="BF507" i="1"/>
  <c r="BE507" i="1"/>
  <c r="BD507" i="1"/>
  <c r="CQ507" i="1" s="1"/>
  <c r="DA507" i="1" s="1"/>
  <c r="BC507" i="1"/>
  <c r="CO507" i="1" s="1"/>
  <c r="CY507" i="1" s="1"/>
  <c r="BB507" i="1"/>
  <c r="BA507" i="1"/>
  <c r="CN507" i="1" s="1"/>
  <c r="CX507" i="1" s="1"/>
  <c r="AZ507" i="1"/>
  <c r="BO507" i="1" s="1"/>
  <c r="BZ507" i="1" s="1"/>
  <c r="AY507" i="1"/>
  <c r="AX507" i="1" s="1"/>
  <c r="AW507" i="1"/>
  <c r="AV507" i="1"/>
  <c r="AJ507" i="1"/>
  <c r="AI507" i="1"/>
  <c r="W507" i="1"/>
  <c r="O507" i="1"/>
  <c r="L507" i="1"/>
  <c r="M507" i="1" s="1"/>
  <c r="F507" i="1"/>
  <c r="H507" i="1" s="1"/>
  <c r="I507" i="1" s="1"/>
  <c r="D507" i="1"/>
  <c r="GG506" i="1"/>
  <c r="GE506" i="1"/>
  <c r="GC506" i="1"/>
  <c r="FZ506" i="1"/>
  <c r="FV506" i="1"/>
  <c r="FR506" i="1"/>
  <c r="FK506" i="1"/>
  <c r="FD506" i="1"/>
  <c r="EW506" i="1"/>
  <c r="EQ506" i="1"/>
  <c r="EP506" i="1"/>
  <c r="EO506" i="1"/>
  <c r="EN506" i="1"/>
  <c r="EM506" i="1"/>
  <c r="EL506" i="1"/>
  <c r="EK506" i="1"/>
  <c r="EJ506" i="1"/>
  <c r="EI506" i="1"/>
  <c r="EH506" i="1"/>
  <c r="EG506" i="1"/>
  <c r="DS506" i="1"/>
  <c r="DR506" i="1"/>
  <c r="DQ506" i="1"/>
  <c r="DP506" i="1"/>
  <c r="DO506" i="1"/>
  <c r="DN506" i="1"/>
  <c r="DM506" i="1"/>
  <c r="DL506" i="1"/>
  <c r="DK506" i="1"/>
  <c r="DJ506" i="1"/>
  <c r="DI506" i="1"/>
  <c r="CR506" i="1"/>
  <c r="DB506" i="1" s="1"/>
  <c r="BV506" i="1"/>
  <c r="CF506" i="1" s="1"/>
  <c r="BL506" i="1"/>
  <c r="BN506" i="1" s="1"/>
  <c r="BI506" i="1"/>
  <c r="BH506" i="1"/>
  <c r="CT506" i="1" s="1"/>
  <c r="DD506" i="1" s="1"/>
  <c r="BG506" i="1"/>
  <c r="BW506" i="1" s="1"/>
  <c r="CG506" i="1" s="1"/>
  <c r="BF506" i="1"/>
  <c r="BE506" i="1"/>
  <c r="BD506" i="1"/>
  <c r="BU506" i="1" s="1"/>
  <c r="CE506" i="1" s="1"/>
  <c r="BC506" i="1"/>
  <c r="BS506" i="1" s="1"/>
  <c r="CC506" i="1" s="1"/>
  <c r="BB506" i="1"/>
  <c r="BA506" i="1"/>
  <c r="BP506" i="1" s="1"/>
  <c r="AZ506" i="1"/>
  <c r="BO506" i="1" s="1"/>
  <c r="BZ506" i="1" s="1"/>
  <c r="AY506" i="1"/>
  <c r="AX506" i="1" s="1"/>
  <c r="AW506" i="1"/>
  <c r="AV506" i="1"/>
  <c r="AI506" i="1"/>
  <c r="AJ506" i="1" s="1"/>
  <c r="W506" i="1"/>
  <c r="R506" i="1"/>
  <c r="S506" i="1" s="1"/>
  <c r="O506" i="1"/>
  <c r="L506" i="1"/>
  <c r="M506" i="1" s="1"/>
  <c r="F506" i="1"/>
  <c r="H506" i="1" s="1"/>
  <c r="I506" i="1" s="1"/>
  <c r="D506" i="1"/>
  <c r="GG505" i="1"/>
  <c r="GE505" i="1"/>
  <c r="GC505" i="1"/>
  <c r="FZ505" i="1"/>
  <c r="FV505" i="1"/>
  <c r="FR505" i="1"/>
  <c r="FK505" i="1"/>
  <c r="FD505" i="1"/>
  <c r="EW505" i="1"/>
  <c r="EQ505" i="1"/>
  <c r="EP505" i="1"/>
  <c r="EO505" i="1"/>
  <c r="EN505" i="1"/>
  <c r="EM505" i="1"/>
  <c r="EL505" i="1"/>
  <c r="EK505" i="1"/>
  <c r="EJ505" i="1"/>
  <c r="EI505" i="1"/>
  <c r="EH505" i="1"/>
  <c r="EG505" i="1"/>
  <c r="DS505" i="1"/>
  <c r="DR505" i="1"/>
  <c r="DQ505" i="1"/>
  <c r="DP505" i="1"/>
  <c r="DO505" i="1"/>
  <c r="DN505" i="1"/>
  <c r="DM505" i="1"/>
  <c r="DL505" i="1"/>
  <c r="DK505" i="1"/>
  <c r="DJ505" i="1"/>
  <c r="DI505" i="1"/>
  <c r="CU505" i="1"/>
  <c r="DE505" i="1" s="1"/>
  <c r="CP505" i="1"/>
  <c r="CZ505" i="1" s="1"/>
  <c r="CM505" i="1"/>
  <c r="CW505" i="1" s="1"/>
  <c r="BQ505" i="1"/>
  <c r="CA505" i="1" s="1"/>
  <c r="BL505" i="1"/>
  <c r="BN505" i="1" s="1"/>
  <c r="BI505" i="1"/>
  <c r="BH505" i="1"/>
  <c r="BY505" i="1" s="1"/>
  <c r="CI505" i="1" s="1"/>
  <c r="BG505" i="1"/>
  <c r="BX505" i="1" s="1"/>
  <c r="CH505" i="1" s="1"/>
  <c r="BF505" i="1"/>
  <c r="BV505" i="1" s="1"/>
  <c r="CF505" i="1" s="1"/>
  <c r="BE505" i="1"/>
  <c r="BD505" i="1"/>
  <c r="BC505" i="1"/>
  <c r="CO505" i="1" s="1"/>
  <c r="CY505" i="1" s="1"/>
  <c r="BB505" i="1"/>
  <c r="BR505" i="1" s="1"/>
  <c r="CB505" i="1" s="1"/>
  <c r="BA505" i="1"/>
  <c r="AZ505" i="1"/>
  <c r="AY505" i="1"/>
  <c r="AX505" i="1" s="1"/>
  <c r="AW505" i="1"/>
  <c r="AV505" i="1"/>
  <c r="AI505" i="1"/>
  <c r="AJ505" i="1" s="1"/>
  <c r="W505" i="1"/>
  <c r="R505" i="1"/>
  <c r="S505" i="1" s="1"/>
  <c r="O505" i="1"/>
  <c r="L505" i="1"/>
  <c r="M505" i="1" s="1"/>
  <c r="F505" i="1"/>
  <c r="H505" i="1" s="1"/>
  <c r="I505" i="1" s="1"/>
  <c r="D505" i="1"/>
  <c r="GG504" i="1"/>
  <c r="GE504" i="1"/>
  <c r="GC504" i="1"/>
  <c r="FZ504" i="1"/>
  <c r="FV504" i="1"/>
  <c r="FR504" i="1"/>
  <c r="FK504" i="1"/>
  <c r="FD504" i="1"/>
  <c r="EW504" i="1"/>
  <c r="EQ504" i="1"/>
  <c r="EP504" i="1"/>
  <c r="EO504" i="1"/>
  <c r="EN504" i="1"/>
  <c r="EM504" i="1"/>
  <c r="EL504" i="1"/>
  <c r="EK504" i="1"/>
  <c r="EJ504" i="1"/>
  <c r="EI504" i="1"/>
  <c r="EH504" i="1"/>
  <c r="EG504" i="1"/>
  <c r="DS504" i="1"/>
  <c r="DR504" i="1"/>
  <c r="DQ504" i="1"/>
  <c r="DP504" i="1"/>
  <c r="DO504" i="1"/>
  <c r="DN504" i="1"/>
  <c r="DM504" i="1"/>
  <c r="DL504" i="1"/>
  <c r="DK504" i="1"/>
  <c r="DJ504" i="1"/>
  <c r="DI504" i="1"/>
  <c r="BL504" i="1"/>
  <c r="BN504" i="1" s="1"/>
  <c r="BI504" i="1"/>
  <c r="BH504" i="1"/>
  <c r="BX504" i="1" s="1"/>
  <c r="CH504" i="1" s="1"/>
  <c r="BG504" i="1"/>
  <c r="BF504" i="1"/>
  <c r="CS504" i="1" s="1"/>
  <c r="DC504" i="1" s="1"/>
  <c r="BE504" i="1"/>
  <c r="CQ504" i="1" s="1"/>
  <c r="DA504" i="1" s="1"/>
  <c r="BD504" i="1"/>
  <c r="CP504" i="1" s="1"/>
  <c r="CZ504" i="1" s="1"/>
  <c r="BC504" i="1"/>
  <c r="BB504" i="1"/>
  <c r="BA504" i="1"/>
  <c r="AZ504" i="1"/>
  <c r="BO504" i="1" s="1"/>
  <c r="BZ504" i="1" s="1"/>
  <c r="AY504" i="1"/>
  <c r="AX504" i="1"/>
  <c r="AW504" i="1"/>
  <c r="AV504" i="1"/>
  <c r="AI504" i="1"/>
  <c r="AJ504" i="1" s="1"/>
  <c r="W504" i="1"/>
  <c r="S504" i="1"/>
  <c r="R504" i="1"/>
  <c r="O504" i="1"/>
  <c r="L504" i="1"/>
  <c r="M504" i="1" s="1"/>
  <c r="F504" i="1"/>
  <c r="H504" i="1" s="1"/>
  <c r="I504" i="1" s="1"/>
  <c r="D504" i="1"/>
  <c r="GG503" i="1"/>
  <c r="GE503" i="1"/>
  <c r="GC503" i="1"/>
  <c r="FZ503" i="1"/>
  <c r="FV503" i="1"/>
  <c r="FR503" i="1"/>
  <c r="FK503" i="1"/>
  <c r="FD503" i="1"/>
  <c r="EW503" i="1"/>
  <c r="EQ503" i="1"/>
  <c r="EP503" i="1"/>
  <c r="EO503" i="1"/>
  <c r="EN503" i="1"/>
  <c r="EM503" i="1"/>
  <c r="EL503" i="1"/>
  <c r="EK503" i="1"/>
  <c r="EJ503" i="1"/>
  <c r="EI503" i="1"/>
  <c r="EH503" i="1"/>
  <c r="EG503" i="1"/>
  <c r="DS503" i="1"/>
  <c r="DR503" i="1"/>
  <c r="DQ503" i="1"/>
  <c r="DP503" i="1"/>
  <c r="DO503" i="1"/>
  <c r="DN503" i="1"/>
  <c r="DM503" i="1"/>
  <c r="DL503" i="1"/>
  <c r="DK503" i="1"/>
  <c r="DJ503" i="1"/>
  <c r="DI503" i="1"/>
  <c r="CR503" i="1"/>
  <c r="DB503" i="1" s="1"/>
  <c r="BL503" i="1"/>
  <c r="BN503" i="1" s="1"/>
  <c r="BI503" i="1"/>
  <c r="BH503" i="1"/>
  <c r="BG503" i="1"/>
  <c r="BW503" i="1" s="1"/>
  <c r="CG503" i="1" s="1"/>
  <c r="BF503" i="1"/>
  <c r="BE503" i="1"/>
  <c r="BV503" i="1" s="1"/>
  <c r="CF503" i="1" s="1"/>
  <c r="BD503" i="1"/>
  <c r="CQ503" i="1" s="1"/>
  <c r="DA503" i="1" s="1"/>
  <c r="BC503" i="1"/>
  <c r="CO503" i="1" s="1"/>
  <c r="CY503" i="1" s="1"/>
  <c r="BB503" i="1"/>
  <c r="BA503" i="1"/>
  <c r="AZ503" i="1"/>
  <c r="AY503" i="1"/>
  <c r="AX503" i="1" s="1"/>
  <c r="AW503" i="1"/>
  <c r="AV503" i="1"/>
  <c r="AI503" i="1"/>
  <c r="AJ503" i="1" s="1"/>
  <c r="W503" i="1"/>
  <c r="R503" i="1"/>
  <c r="S503" i="1" s="1"/>
  <c r="O503" i="1"/>
  <c r="L503" i="1"/>
  <c r="M503" i="1" s="1"/>
  <c r="H503" i="1"/>
  <c r="I503" i="1" s="1"/>
  <c r="F503" i="1"/>
  <c r="D503" i="1"/>
  <c r="GG502" i="1"/>
  <c r="GE502" i="1"/>
  <c r="GC502" i="1"/>
  <c r="FZ502" i="1"/>
  <c r="FV502" i="1"/>
  <c r="FR502" i="1"/>
  <c r="FK502" i="1"/>
  <c r="FD502" i="1"/>
  <c r="EW502" i="1"/>
  <c r="EQ502" i="1"/>
  <c r="EP502" i="1"/>
  <c r="EO502" i="1"/>
  <c r="EN502" i="1"/>
  <c r="EM502" i="1"/>
  <c r="EL502" i="1"/>
  <c r="EK502" i="1"/>
  <c r="EJ502" i="1"/>
  <c r="EI502" i="1"/>
  <c r="EH502" i="1"/>
  <c r="EG502" i="1"/>
  <c r="DS502" i="1"/>
  <c r="DR502" i="1"/>
  <c r="DQ502" i="1"/>
  <c r="DP502" i="1"/>
  <c r="DO502" i="1"/>
  <c r="DN502" i="1"/>
  <c r="DM502" i="1"/>
  <c r="DL502" i="1"/>
  <c r="DK502" i="1"/>
  <c r="DJ502" i="1"/>
  <c r="DI502" i="1"/>
  <c r="CU502" i="1"/>
  <c r="DE502" i="1" s="1"/>
  <c r="BV502" i="1"/>
  <c r="CF502" i="1" s="1"/>
  <c r="BL502" i="1"/>
  <c r="BN502" i="1" s="1"/>
  <c r="BI502" i="1"/>
  <c r="BH502" i="1"/>
  <c r="BX502" i="1" s="1"/>
  <c r="CH502" i="1" s="1"/>
  <c r="BG502" i="1"/>
  <c r="BW502" i="1" s="1"/>
  <c r="CG502" i="1" s="1"/>
  <c r="BF502" i="1"/>
  <c r="BE502" i="1"/>
  <c r="BD502" i="1"/>
  <c r="BU502" i="1" s="1"/>
  <c r="CE502" i="1" s="1"/>
  <c r="BC502" i="1"/>
  <c r="BS502" i="1" s="1"/>
  <c r="CC502" i="1" s="1"/>
  <c r="BB502" i="1"/>
  <c r="BA502" i="1"/>
  <c r="AZ502" i="1"/>
  <c r="CM502" i="1" s="1"/>
  <c r="CW502" i="1" s="1"/>
  <c r="AY502" i="1"/>
  <c r="AX502" i="1" s="1"/>
  <c r="AV502" i="1"/>
  <c r="AJ502" i="1"/>
  <c r="AI502" i="1"/>
  <c r="W502" i="1"/>
  <c r="R502" i="1"/>
  <c r="S502" i="1" s="1"/>
  <c r="O502" i="1"/>
  <c r="L502" i="1"/>
  <c r="M502" i="1" s="1"/>
  <c r="F502" i="1"/>
  <c r="H502" i="1" s="1"/>
  <c r="I502" i="1" s="1"/>
  <c r="D502" i="1"/>
  <c r="GG501" i="1"/>
  <c r="GE501" i="1"/>
  <c r="GC501" i="1"/>
  <c r="FZ501" i="1"/>
  <c r="FV501" i="1"/>
  <c r="FR501" i="1"/>
  <c r="FK501" i="1"/>
  <c r="FD501" i="1"/>
  <c r="EW501" i="1"/>
  <c r="EQ501" i="1"/>
  <c r="EP501" i="1"/>
  <c r="EO501" i="1"/>
  <c r="EN501" i="1"/>
  <c r="EM501" i="1"/>
  <c r="EL501" i="1"/>
  <c r="EK501" i="1"/>
  <c r="EJ501" i="1"/>
  <c r="EI501" i="1"/>
  <c r="EH501" i="1"/>
  <c r="EG501" i="1"/>
  <c r="DS501" i="1"/>
  <c r="DR501" i="1"/>
  <c r="DQ501" i="1"/>
  <c r="DP501" i="1"/>
  <c r="DO501" i="1"/>
  <c r="DN501" i="1"/>
  <c r="DM501" i="1"/>
  <c r="DL501" i="1"/>
  <c r="DK501" i="1"/>
  <c r="DJ501" i="1"/>
  <c r="DI501" i="1"/>
  <c r="CX501" i="1"/>
  <c r="CN501" i="1"/>
  <c r="BS501" i="1"/>
  <c r="CC501" i="1" s="1"/>
  <c r="BR501" i="1"/>
  <c r="CB501" i="1" s="1"/>
  <c r="BL501" i="1"/>
  <c r="BN501" i="1" s="1"/>
  <c r="BI501" i="1"/>
  <c r="BY501" i="1" s="1"/>
  <c r="CI501" i="1" s="1"/>
  <c r="BH501" i="1"/>
  <c r="CT501" i="1" s="1"/>
  <c r="DD501" i="1" s="1"/>
  <c r="BG501" i="1"/>
  <c r="BF501" i="1"/>
  <c r="BE501" i="1"/>
  <c r="BD501" i="1"/>
  <c r="BT501" i="1" s="1"/>
  <c r="CD501" i="1" s="1"/>
  <c r="BC501" i="1"/>
  <c r="CO501" i="1" s="1"/>
  <c r="CY501" i="1" s="1"/>
  <c r="BB501" i="1"/>
  <c r="BA501" i="1"/>
  <c r="AZ501" i="1"/>
  <c r="CL501" i="1" s="1"/>
  <c r="CV501" i="1" s="1"/>
  <c r="AY501" i="1"/>
  <c r="AX501" i="1" s="1"/>
  <c r="AW501" i="1"/>
  <c r="AV501" i="1"/>
  <c r="AI501" i="1"/>
  <c r="AJ501" i="1" s="1"/>
  <c r="W501" i="1"/>
  <c r="R501" i="1"/>
  <c r="S501" i="1" s="1"/>
  <c r="O501" i="1"/>
  <c r="L501" i="1"/>
  <c r="M501" i="1" s="1"/>
  <c r="F501" i="1"/>
  <c r="H501" i="1" s="1"/>
  <c r="I501" i="1" s="1"/>
  <c r="D501" i="1"/>
  <c r="GG500" i="1"/>
  <c r="GE500" i="1"/>
  <c r="GC500" i="1"/>
  <c r="FZ500" i="1"/>
  <c r="FV500" i="1"/>
  <c r="FR500" i="1"/>
  <c r="FK500" i="1"/>
  <c r="FD500" i="1"/>
  <c r="EW500" i="1"/>
  <c r="EQ500" i="1"/>
  <c r="EP500" i="1"/>
  <c r="EO500" i="1"/>
  <c r="EN500" i="1"/>
  <c r="EM500" i="1"/>
  <c r="EL500" i="1"/>
  <c r="EK500" i="1"/>
  <c r="EJ500" i="1"/>
  <c r="EI500" i="1"/>
  <c r="EH500" i="1"/>
  <c r="EG500" i="1"/>
  <c r="DS500" i="1"/>
  <c r="DR500" i="1"/>
  <c r="DQ500" i="1"/>
  <c r="DP500" i="1"/>
  <c r="DO500" i="1"/>
  <c r="DN500" i="1"/>
  <c r="DM500" i="1"/>
  <c r="DL500" i="1"/>
  <c r="DK500" i="1"/>
  <c r="DJ500" i="1"/>
  <c r="DI500" i="1"/>
  <c r="CT500" i="1"/>
  <c r="DD500" i="1" s="1"/>
  <c r="CS500" i="1"/>
  <c r="DC500" i="1" s="1"/>
  <c r="BL500" i="1"/>
  <c r="BN500" i="1" s="1"/>
  <c r="BI500" i="1"/>
  <c r="CU500" i="1" s="1"/>
  <c r="DE500" i="1" s="1"/>
  <c r="BH500" i="1"/>
  <c r="BG500" i="1"/>
  <c r="BF500" i="1"/>
  <c r="BW500" i="1" s="1"/>
  <c r="CG500" i="1" s="1"/>
  <c r="BE500" i="1"/>
  <c r="BU500" i="1" s="1"/>
  <c r="CE500" i="1" s="1"/>
  <c r="BD500" i="1"/>
  <c r="BC500" i="1"/>
  <c r="BT500" i="1" s="1"/>
  <c r="CD500" i="1" s="1"/>
  <c r="BB500" i="1"/>
  <c r="BR500" i="1" s="1"/>
  <c r="CB500" i="1" s="1"/>
  <c r="BA500" i="1"/>
  <c r="CM500" i="1" s="1"/>
  <c r="CW500" i="1" s="1"/>
  <c r="AZ500" i="1"/>
  <c r="AY500" i="1"/>
  <c r="AX500" i="1" s="1"/>
  <c r="AW500" i="1"/>
  <c r="AV500" i="1"/>
  <c r="AI500" i="1"/>
  <c r="AJ500" i="1" s="1"/>
  <c r="W500" i="1"/>
  <c r="S500" i="1"/>
  <c r="R500" i="1"/>
  <c r="O500" i="1"/>
  <c r="L500" i="1"/>
  <c r="M500" i="1" s="1"/>
  <c r="F500" i="1"/>
  <c r="H500" i="1" s="1"/>
  <c r="I500" i="1" s="1"/>
  <c r="D500" i="1"/>
  <c r="GG499" i="1"/>
  <c r="GE499" i="1"/>
  <c r="GC499" i="1"/>
  <c r="FZ499" i="1"/>
  <c r="FV499" i="1"/>
  <c r="FR499" i="1"/>
  <c r="FK499" i="1"/>
  <c r="FD499" i="1"/>
  <c r="EW499" i="1"/>
  <c r="EQ499" i="1"/>
  <c r="EP499" i="1"/>
  <c r="EO499" i="1"/>
  <c r="EN499" i="1"/>
  <c r="EM499" i="1"/>
  <c r="EL499" i="1"/>
  <c r="EK499" i="1"/>
  <c r="EJ499" i="1"/>
  <c r="EI499" i="1"/>
  <c r="EH499" i="1"/>
  <c r="EG499" i="1"/>
  <c r="DS499" i="1"/>
  <c r="DR499" i="1"/>
  <c r="DQ499" i="1"/>
  <c r="DP499" i="1"/>
  <c r="DO499" i="1"/>
  <c r="DN499" i="1"/>
  <c r="DM499" i="1"/>
  <c r="DL499" i="1"/>
  <c r="DK499" i="1"/>
  <c r="DJ499" i="1"/>
  <c r="DI499" i="1"/>
  <c r="CU499" i="1"/>
  <c r="DE499" i="1" s="1"/>
  <c r="CM499" i="1"/>
  <c r="CW499" i="1" s="1"/>
  <c r="BR499" i="1"/>
  <c r="CB499" i="1" s="1"/>
  <c r="BN499" i="1"/>
  <c r="BL499" i="1"/>
  <c r="BI499" i="1"/>
  <c r="BY499" i="1" s="1"/>
  <c r="CI499" i="1" s="1"/>
  <c r="BH499" i="1"/>
  <c r="BX499" i="1" s="1"/>
  <c r="CH499" i="1" s="1"/>
  <c r="BG499" i="1"/>
  <c r="CS499" i="1" s="1"/>
  <c r="DC499" i="1" s="1"/>
  <c r="BF499" i="1"/>
  <c r="BE499" i="1"/>
  <c r="BD499" i="1"/>
  <c r="BC499" i="1"/>
  <c r="BS499" i="1" s="1"/>
  <c r="CC499" i="1" s="1"/>
  <c r="BB499" i="1"/>
  <c r="CN499" i="1" s="1"/>
  <c r="CX499" i="1" s="1"/>
  <c r="BA499" i="1"/>
  <c r="BP499" i="1" s="1"/>
  <c r="AZ499" i="1"/>
  <c r="BO499" i="1" s="1"/>
  <c r="BZ499" i="1" s="1"/>
  <c r="AY499" i="1"/>
  <c r="CL499" i="1" s="1"/>
  <c r="CV499" i="1" s="1"/>
  <c r="AW499" i="1"/>
  <c r="AV499" i="1"/>
  <c r="AJ499" i="1"/>
  <c r="AI499" i="1"/>
  <c r="W499" i="1"/>
  <c r="R499" i="1"/>
  <c r="S499" i="1" s="1"/>
  <c r="O499" i="1"/>
  <c r="L499" i="1"/>
  <c r="M499" i="1" s="1"/>
  <c r="F499" i="1"/>
  <c r="H499" i="1" s="1"/>
  <c r="I499" i="1" s="1"/>
  <c r="D499" i="1"/>
  <c r="GG498" i="1"/>
  <c r="GE498" i="1"/>
  <c r="GC498" i="1"/>
  <c r="FZ498" i="1"/>
  <c r="FV498" i="1"/>
  <c r="FR498" i="1"/>
  <c r="FK498" i="1"/>
  <c r="FD498" i="1"/>
  <c r="EW498" i="1"/>
  <c r="EQ498" i="1"/>
  <c r="EP498" i="1"/>
  <c r="EO498" i="1"/>
  <c r="EN498" i="1"/>
  <c r="EM498" i="1"/>
  <c r="EL498" i="1"/>
  <c r="EK498" i="1"/>
  <c r="EJ498" i="1"/>
  <c r="EI498" i="1"/>
  <c r="EH498" i="1"/>
  <c r="EG498" i="1"/>
  <c r="DS498" i="1"/>
  <c r="DR498" i="1"/>
  <c r="DQ498" i="1"/>
  <c r="DP498" i="1"/>
  <c r="DO498" i="1"/>
  <c r="DN498" i="1"/>
  <c r="DM498" i="1"/>
  <c r="DL498" i="1"/>
  <c r="DK498" i="1"/>
  <c r="DJ498" i="1"/>
  <c r="DI498" i="1"/>
  <c r="CS498" i="1"/>
  <c r="DC498" i="1" s="1"/>
  <c r="BL498" i="1"/>
  <c r="BN498" i="1" s="1"/>
  <c r="BI498" i="1"/>
  <c r="BY498" i="1" s="1"/>
  <c r="CI498" i="1" s="1"/>
  <c r="BH498" i="1"/>
  <c r="CT498" i="1" s="1"/>
  <c r="DD498" i="1" s="1"/>
  <c r="BG498" i="1"/>
  <c r="BF498" i="1"/>
  <c r="BE498" i="1"/>
  <c r="CR498" i="1" s="1"/>
  <c r="DB498" i="1" s="1"/>
  <c r="BD498" i="1"/>
  <c r="CP498" i="1" s="1"/>
  <c r="CZ498" i="1" s="1"/>
  <c r="BC498" i="1"/>
  <c r="BB498" i="1"/>
  <c r="BS498" i="1" s="1"/>
  <c r="CC498" i="1" s="1"/>
  <c r="BA498" i="1"/>
  <c r="BQ498" i="1" s="1"/>
  <c r="CA498" i="1" s="1"/>
  <c r="AZ498" i="1"/>
  <c r="CL498" i="1" s="1"/>
  <c r="CV498" i="1" s="1"/>
  <c r="AY498" i="1"/>
  <c r="AX498" i="1" s="1"/>
  <c r="AW498" i="1"/>
  <c r="AV498" i="1"/>
  <c r="AI498" i="1"/>
  <c r="AJ498" i="1" s="1"/>
  <c r="W498" i="1"/>
  <c r="R498" i="1"/>
  <c r="S498" i="1" s="1"/>
  <c r="O498" i="1"/>
  <c r="L498" i="1"/>
  <c r="M498" i="1" s="1"/>
  <c r="F498" i="1"/>
  <c r="H498" i="1" s="1"/>
  <c r="I498" i="1" s="1"/>
  <c r="D498" i="1"/>
  <c r="GG497" i="1"/>
  <c r="GE497" i="1"/>
  <c r="GC497" i="1"/>
  <c r="FZ497" i="1"/>
  <c r="FV497" i="1"/>
  <c r="FR497" i="1"/>
  <c r="FK497" i="1"/>
  <c r="FD497" i="1"/>
  <c r="EW497" i="1"/>
  <c r="EQ497" i="1"/>
  <c r="EP497" i="1"/>
  <c r="EO497" i="1"/>
  <c r="EN497" i="1"/>
  <c r="EM497" i="1"/>
  <c r="EL497" i="1"/>
  <c r="EK497" i="1"/>
  <c r="EJ497" i="1"/>
  <c r="EI497" i="1"/>
  <c r="EH497" i="1"/>
  <c r="EG497" i="1"/>
  <c r="DS497" i="1"/>
  <c r="DR497" i="1"/>
  <c r="DQ497" i="1"/>
  <c r="DP497" i="1"/>
  <c r="DO497" i="1"/>
  <c r="DN497" i="1"/>
  <c r="DM497" i="1"/>
  <c r="DL497" i="1"/>
  <c r="DK497" i="1"/>
  <c r="DJ497" i="1"/>
  <c r="DI497" i="1"/>
  <c r="CS497" i="1"/>
  <c r="DC497" i="1" s="1"/>
  <c r="CN497" i="1"/>
  <c r="CX497" i="1" s="1"/>
  <c r="BP497" i="1"/>
  <c r="BL497" i="1"/>
  <c r="BN497" i="1" s="1"/>
  <c r="BI497" i="1"/>
  <c r="CU497" i="1" s="1"/>
  <c r="DE497" i="1" s="1"/>
  <c r="BH497" i="1"/>
  <c r="CT497" i="1" s="1"/>
  <c r="DD497" i="1" s="1"/>
  <c r="BG497" i="1"/>
  <c r="BW497" i="1" s="1"/>
  <c r="CG497" i="1" s="1"/>
  <c r="BF497" i="1"/>
  <c r="BE497" i="1"/>
  <c r="BV497" i="1" s="1"/>
  <c r="CF497" i="1" s="1"/>
  <c r="BD497" i="1"/>
  <c r="BT497" i="1" s="1"/>
  <c r="CD497" i="1" s="1"/>
  <c r="BC497" i="1"/>
  <c r="CO497" i="1" s="1"/>
  <c r="CY497" i="1" s="1"/>
  <c r="BB497" i="1"/>
  <c r="BA497" i="1"/>
  <c r="BQ497" i="1" s="1"/>
  <c r="CA497" i="1" s="1"/>
  <c r="AZ497" i="1"/>
  <c r="BO497" i="1" s="1"/>
  <c r="BZ497" i="1" s="1"/>
  <c r="AY497" i="1"/>
  <c r="AX497" i="1" s="1"/>
  <c r="AW497" i="1"/>
  <c r="AV497" i="1"/>
  <c r="AI497" i="1"/>
  <c r="AJ497" i="1" s="1"/>
  <c r="W497" i="1"/>
  <c r="O497" i="1"/>
  <c r="L497" i="1"/>
  <c r="M497" i="1" s="1"/>
  <c r="F497" i="1"/>
  <c r="H497" i="1" s="1"/>
  <c r="I497" i="1" s="1"/>
  <c r="D497" i="1"/>
  <c r="GG496" i="1"/>
  <c r="GE496" i="1"/>
  <c r="GC496" i="1"/>
  <c r="FZ496" i="1"/>
  <c r="FV496" i="1"/>
  <c r="FR496" i="1"/>
  <c r="FK496" i="1"/>
  <c r="FD496" i="1"/>
  <c r="EW496" i="1"/>
  <c r="EQ496" i="1"/>
  <c r="EP496" i="1"/>
  <c r="EO496" i="1"/>
  <c r="EN496" i="1"/>
  <c r="EM496" i="1"/>
  <c r="EL496" i="1"/>
  <c r="EK496" i="1"/>
  <c r="EJ496" i="1"/>
  <c r="EI496" i="1"/>
  <c r="EH496" i="1"/>
  <c r="EG496" i="1"/>
  <c r="DS496" i="1"/>
  <c r="DR496" i="1"/>
  <c r="DQ496" i="1"/>
  <c r="DP496" i="1"/>
  <c r="DO496" i="1"/>
  <c r="DN496" i="1"/>
  <c r="DM496" i="1"/>
  <c r="DL496" i="1"/>
  <c r="DK496" i="1"/>
  <c r="DJ496" i="1"/>
  <c r="DI496" i="1"/>
  <c r="BL496" i="1"/>
  <c r="BN496" i="1" s="1"/>
  <c r="BI496" i="1"/>
  <c r="BH496" i="1"/>
  <c r="BX496" i="1" s="1"/>
  <c r="CH496" i="1" s="1"/>
  <c r="BG496" i="1"/>
  <c r="CS496" i="1" s="1"/>
  <c r="DC496" i="1" s="1"/>
  <c r="BF496" i="1"/>
  <c r="BE496" i="1"/>
  <c r="CR496" i="1" s="1"/>
  <c r="DB496" i="1" s="1"/>
  <c r="BD496" i="1"/>
  <c r="CQ496" i="1" s="1"/>
  <c r="DA496" i="1" s="1"/>
  <c r="BC496" i="1"/>
  <c r="CO496" i="1" s="1"/>
  <c r="CY496" i="1" s="1"/>
  <c r="BB496" i="1"/>
  <c r="BA496" i="1"/>
  <c r="BR496" i="1" s="1"/>
  <c r="CB496" i="1" s="1"/>
  <c r="AZ496" i="1"/>
  <c r="BO496" i="1" s="1"/>
  <c r="BZ496" i="1" s="1"/>
  <c r="AY496" i="1"/>
  <c r="AX496" i="1" s="1"/>
  <c r="AW496" i="1"/>
  <c r="AV496" i="1"/>
  <c r="AI496" i="1"/>
  <c r="AJ496" i="1" s="1"/>
  <c r="W496" i="1"/>
  <c r="R496" i="1"/>
  <c r="S496" i="1" s="1"/>
  <c r="O496" i="1"/>
  <c r="L496" i="1"/>
  <c r="M496" i="1" s="1"/>
  <c r="F496" i="1"/>
  <c r="H496" i="1" s="1"/>
  <c r="I496" i="1" s="1"/>
  <c r="D496" i="1"/>
  <c r="GG495" i="1"/>
  <c r="GE495" i="1"/>
  <c r="GC495" i="1"/>
  <c r="FZ495" i="1"/>
  <c r="FV495" i="1"/>
  <c r="FR495" i="1"/>
  <c r="FK495" i="1"/>
  <c r="FD495" i="1"/>
  <c r="EW495" i="1"/>
  <c r="EQ495" i="1"/>
  <c r="EP495" i="1"/>
  <c r="EO495" i="1"/>
  <c r="EN495" i="1"/>
  <c r="EM495" i="1"/>
  <c r="EL495" i="1"/>
  <c r="EK495" i="1"/>
  <c r="EJ495" i="1"/>
  <c r="EI495" i="1"/>
  <c r="EH495" i="1"/>
  <c r="EG495" i="1"/>
  <c r="DS495" i="1"/>
  <c r="DR495" i="1"/>
  <c r="DQ495" i="1"/>
  <c r="DP495" i="1"/>
  <c r="DO495" i="1"/>
  <c r="DN495" i="1"/>
  <c r="DM495" i="1"/>
  <c r="DL495" i="1"/>
  <c r="DK495" i="1"/>
  <c r="DJ495" i="1"/>
  <c r="DI495" i="1"/>
  <c r="CS495" i="1"/>
  <c r="DC495" i="1" s="1"/>
  <c r="BL495" i="1"/>
  <c r="BN495" i="1" s="1"/>
  <c r="BI495" i="1"/>
  <c r="BY495" i="1" s="1"/>
  <c r="CI495" i="1" s="1"/>
  <c r="BH495" i="1"/>
  <c r="CT495" i="1" s="1"/>
  <c r="DD495" i="1" s="1"/>
  <c r="BG495" i="1"/>
  <c r="BF495" i="1"/>
  <c r="BE495" i="1"/>
  <c r="BV495" i="1" s="1"/>
  <c r="CF495" i="1" s="1"/>
  <c r="BD495" i="1"/>
  <c r="CP495" i="1" s="1"/>
  <c r="CZ495" i="1" s="1"/>
  <c r="BC495" i="1"/>
  <c r="BB495" i="1"/>
  <c r="BS495" i="1" s="1"/>
  <c r="CC495" i="1" s="1"/>
  <c r="BA495" i="1"/>
  <c r="BQ495" i="1" s="1"/>
  <c r="CA495" i="1" s="1"/>
  <c r="AZ495" i="1"/>
  <c r="CL495" i="1" s="1"/>
  <c r="CV495" i="1" s="1"/>
  <c r="AY495" i="1"/>
  <c r="AX495" i="1" s="1"/>
  <c r="AV495" i="1"/>
  <c r="AI495" i="1"/>
  <c r="AJ495" i="1" s="1"/>
  <c r="W495" i="1"/>
  <c r="R495" i="1"/>
  <c r="S495" i="1" s="1"/>
  <c r="O495" i="1"/>
  <c r="L495" i="1"/>
  <c r="M495" i="1" s="1"/>
  <c r="F495" i="1"/>
  <c r="H495" i="1" s="1"/>
  <c r="I495" i="1" s="1"/>
  <c r="D495" i="1"/>
  <c r="GG494" i="1"/>
  <c r="GE494" i="1"/>
  <c r="GC494" i="1"/>
  <c r="FZ494" i="1"/>
  <c r="FV494" i="1"/>
  <c r="FR494" i="1"/>
  <c r="FK494" i="1"/>
  <c r="FD494" i="1"/>
  <c r="EW494" i="1"/>
  <c r="EQ494" i="1"/>
  <c r="EP494" i="1"/>
  <c r="EO494" i="1"/>
  <c r="EN494" i="1"/>
  <c r="EM494" i="1"/>
  <c r="EL494" i="1"/>
  <c r="EK494" i="1"/>
  <c r="EJ494" i="1"/>
  <c r="EI494" i="1"/>
  <c r="EH494" i="1"/>
  <c r="EG494" i="1"/>
  <c r="DS494" i="1"/>
  <c r="DR494" i="1"/>
  <c r="DQ494" i="1"/>
  <c r="DP494" i="1"/>
  <c r="DO494" i="1"/>
  <c r="DN494" i="1"/>
  <c r="DM494" i="1"/>
  <c r="DL494" i="1"/>
  <c r="DK494" i="1"/>
  <c r="DJ494" i="1"/>
  <c r="DI494" i="1"/>
  <c r="CR494" i="1"/>
  <c r="DB494" i="1" s="1"/>
  <c r="BL494" i="1"/>
  <c r="BN494" i="1" s="1"/>
  <c r="BI494" i="1"/>
  <c r="BH494" i="1"/>
  <c r="CT494" i="1" s="1"/>
  <c r="DD494" i="1" s="1"/>
  <c r="BG494" i="1"/>
  <c r="BW494" i="1" s="1"/>
  <c r="CG494" i="1" s="1"/>
  <c r="BF494" i="1"/>
  <c r="BE494" i="1"/>
  <c r="BV494" i="1" s="1"/>
  <c r="CF494" i="1" s="1"/>
  <c r="BD494" i="1"/>
  <c r="CQ494" i="1" s="1"/>
  <c r="DA494" i="1" s="1"/>
  <c r="BC494" i="1"/>
  <c r="CO494" i="1" s="1"/>
  <c r="CY494" i="1" s="1"/>
  <c r="BB494" i="1"/>
  <c r="BA494" i="1"/>
  <c r="AZ494" i="1"/>
  <c r="CL494" i="1" s="1"/>
  <c r="CV494" i="1" s="1"/>
  <c r="AY494" i="1"/>
  <c r="AX494" i="1" s="1"/>
  <c r="AW494" i="1"/>
  <c r="AV494" i="1"/>
  <c r="AI494" i="1"/>
  <c r="AJ494" i="1" s="1"/>
  <c r="W494" i="1"/>
  <c r="R494" i="1"/>
  <c r="S494" i="1" s="1"/>
  <c r="O494" i="1"/>
  <c r="L494" i="1"/>
  <c r="M494" i="1" s="1"/>
  <c r="H494" i="1"/>
  <c r="I494" i="1" s="1"/>
  <c r="F494" i="1"/>
  <c r="D494" i="1"/>
  <c r="GG493" i="1"/>
  <c r="GE493" i="1"/>
  <c r="GC493" i="1"/>
  <c r="FZ493" i="1"/>
  <c r="FV493" i="1"/>
  <c r="FR493" i="1"/>
  <c r="FK493" i="1"/>
  <c r="FD493" i="1"/>
  <c r="EW493" i="1"/>
  <c r="EQ493" i="1"/>
  <c r="EP493" i="1"/>
  <c r="EO493" i="1"/>
  <c r="EN493" i="1"/>
  <c r="EM493" i="1"/>
  <c r="EL493" i="1"/>
  <c r="EK493" i="1"/>
  <c r="EJ493" i="1"/>
  <c r="EI493" i="1"/>
  <c r="EH493" i="1"/>
  <c r="EG493" i="1"/>
  <c r="DS493" i="1"/>
  <c r="DR493" i="1"/>
  <c r="DQ493" i="1"/>
  <c r="DP493" i="1"/>
  <c r="DO493" i="1"/>
  <c r="DN493" i="1"/>
  <c r="DM493" i="1"/>
  <c r="DL493" i="1"/>
  <c r="DK493" i="1"/>
  <c r="DJ493" i="1"/>
  <c r="DI493" i="1"/>
  <c r="CU493" i="1"/>
  <c r="DE493" i="1" s="1"/>
  <c r="BV493" i="1"/>
  <c r="CF493" i="1" s="1"/>
  <c r="BL493" i="1"/>
  <c r="BN493" i="1" s="1"/>
  <c r="BI493" i="1"/>
  <c r="BH493" i="1"/>
  <c r="BX493" i="1" s="1"/>
  <c r="CH493" i="1" s="1"/>
  <c r="BG493" i="1"/>
  <c r="BW493" i="1" s="1"/>
  <c r="CG493" i="1" s="1"/>
  <c r="BF493" i="1"/>
  <c r="BE493" i="1"/>
  <c r="CR493" i="1" s="1"/>
  <c r="DB493" i="1" s="1"/>
  <c r="BD493" i="1"/>
  <c r="BC493" i="1"/>
  <c r="BS493" i="1" s="1"/>
  <c r="CC493" i="1" s="1"/>
  <c r="BB493" i="1"/>
  <c r="BA493" i="1"/>
  <c r="AZ493" i="1"/>
  <c r="CM493" i="1" s="1"/>
  <c r="CW493" i="1" s="1"/>
  <c r="AY493" i="1"/>
  <c r="AX493" i="1" s="1"/>
  <c r="AW493" i="1"/>
  <c r="AV493" i="1"/>
  <c r="AI493" i="1"/>
  <c r="AJ493" i="1" s="1"/>
  <c r="W493" i="1"/>
  <c r="R493" i="1"/>
  <c r="S493" i="1" s="1"/>
  <c r="O493" i="1"/>
  <c r="L493" i="1"/>
  <c r="M493" i="1" s="1"/>
  <c r="F493" i="1"/>
  <c r="H493" i="1" s="1"/>
  <c r="I493" i="1" s="1"/>
  <c r="D493" i="1"/>
  <c r="GG492" i="1"/>
  <c r="GE492" i="1"/>
  <c r="GC492" i="1"/>
  <c r="FZ492" i="1"/>
  <c r="FV492" i="1"/>
  <c r="FR492" i="1"/>
  <c r="FK492" i="1"/>
  <c r="FD492" i="1"/>
  <c r="EW492" i="1"/>
  <c r="EQ492" i="1"/>
  <c r="EP492" i="1"/>
  <c r="EO492" i="1"/>
  <c r="EN492" i="1"/>
  <c r="EM492" i="1"/>
  <c r="EL492" i="1"/>
  <c r="EK492" i="1"/>
  <c r="EJ492" i="1"/>
  <c r="ER492" i="1" s="1"/>
  <c r="EI492" i="1"/>
  <c r="EH492" i="1"/>
  <c r="EG492" i="1"/>
  <c r="DS492" i="1"/>
  <c r="DR492" i="1"/>
  <c r="DQ492" i="1"/>
  <c r="DP492" i="1"/>
  <c r="DO492" i="1"/>
  <c r="DN492" i="1"/>
  <c r="DM492" i="1"/>
  <c r="DL492" i="1"/>
  <c r="DK492" i="1"/>
  <c r="DJ492" i="1"/>
  <c r="DI492" i="1"/>
  <c r="CQ492" i="1"/>
  <c r="DA492" i="1" s="1"/>
  <c r="CP492" i="1"/>
  <c r="CZ492" i="1" s="1"/>
  <c r="BT492" i="1"/>
  <c r="CD492" i="1" s="1"/>
  <c r="BL492" i="1"/>
  <c r="BN492" i="1" s="1"/>
  <c r="BI492" i="1"/>
  <c r="CU492" i="1" s="1"/>
  <c r="DE492" i="1" s="1"/>
  <c r="BH492" i="1"/>
  <c r="BG492" i="1"/>
  <c r="BF492" i="1"/>
  <c r="CR492" i="1" s="1"/>
  <c r="DB492" i="1" s="1"/>
  <c r="BE492" i="1"/>
  <c r="BU492" i="1" s="1"/>
  <c r="CE492" i="1" s="1"/>
  <c r="BD492" i="1"/>
  <c r="BC492" i="1"/>
  <c r="CO492" i="1" s="1"/>
  <c r="CY492" i="1" s="1"/>
  <c r="BB492" i="1"/>
  <c r="CN492" i="1" s="1"/>
  <c r="CX492" i="1" s="1"/>
  <c r="BA492" i="1"/>
  <c r="CM492" i="1" s="1"/>
  <c r="CW492" i="1" s="1"/>
  <c r="AZ492" i="1"/>
  <c r="AY492" i="1"/>
  <c r="AX492" i="1"/>
  <c r="AW492" i="1"/>
  <c r="AV492" i="1"/>
  <c r="AI492" i="1"/>
  <c r="AJ492" i="1" s="1"/>
  <c r="W492" i="1"/>
  <c r="S492" i="1"/>
  <c r="R492" i="1"/>
  <c r="O492" i="1"/>
  <c r="M492" i="1"/>
  <c r="L492" i="1"/>
  <c r="F492" i="1"/>
  <c r="H492" i="1" s="1"/>
  <c r="I492" i="1" s="1"/>
  <c r="D492" i="1"/>
  <c r="GG491" i="1"/>
  <c r="GE491" i="1"/>
  <c r="GC491" i="1"/>
  <c r="FZ491" i="1"/>
  <c r="FV491" i="1"/>
  <c r="FR491" i="1"/>
  <c r="FK491" i="1"/>
  <c r="FD491" i="1"/>
  <c r="EW491" i="1"/>
  <c r="EQ491" i="1"/>
  <c r="EP491" i="1"/>
  <c r="EO491" i="1"/>
  <c r="EN491" i="1"/>
  <c r="EM491" i="1"/>
  <c r="EL491" i="1"/>
  <c r="EK491" i="1"/>
  <c r="EJ491" i="1"/>
  <c r="EI491" i="1"/>
  <c r="EH491" i="1"/>
  <c r="EG491" i="1"/>
  <c r="DS491" i="1"/>
  <c r="DR491" i="1"/>
  <c r="DQ491" i="1"/>
  <c r="DP491" i="1"/>
  <c r="DO491" i="1"/>
  <c r="DN491" i="1"/>
  <c r="DM491" i="1"/>
  <c r="DL491" i="1"/>
  <c r="DK491" i="1"/>
  <c r="DJ491" i="1"/>
  <c r="DI491" i="1"/>
  <c r="BN491" i="1"/>
  <c r="BL491" i="1"/>
  <c r="BI491" i="1"/>
  <c r="BH491" i="1"/>
  <c r="BG491" i="1"/>
  <c r="BW491" i="1" s="1"/>
  <c r="CG491" i="1" s="1"/>
  <c r="BF491" i="1"/>
  <c r="BV491" i="1" s="1"/>
  <c r="CF491" i="1" s="1"/>
  <c r="BE491" i="1"/>
  <c r="BD491" i="1"/>
  <c r="BC491" i="1"/>
  <c r="BB491" i="1"/>
  <c r="BR491" i="1" s="1"/>
  <c r="CB491" i="1" s="1"/>
  <c r="BA491" i="1"/>
  <c r="AZ491" i="1"/>
  <c r="AY491" i="1"/>
  <c r="AX491" i="1" s="1"/>
  <c r="AV491" i="1"/>
  <c r="AI491" i="1"/>
  <c r="AJ491" i="1" s="1"/>
  <c r="W491" i="1"/>
  <c r="R491" i="1"/>
  <c r="S491" i="1" s="1"/>
  <c r="O491" i="1"/>
  <c r="L491" i="1"/>
  <c r="M491" i="1" s="1"/>
  <c r="F491" i="1"/>
  <c r="H491" i="1" s="1"/>
  <c r="I491" i="1" s="1"/>
  <c r="D491" i="1"/>
  <c r="GG490" i="1"/>
  <c r="GE490" i="1"/>
  <c r="GC490" i="1"/>
  <c r="FZ490" i="1"/>
  <c r="FV490" i="1"/>
  <c r="FR490" i="1"/>
  <c r="FK490" i="1"/>
  <c r="FD490" i="1"/>
  <c r="EW490" i="1"/>
  <c r="EQ490" i="1"/>
  <c r="EP490" i="1"/>
  <c r="EO490" i="1"/>
  <c r="EN490" i="1"/>
  <c r="EM490" i="1"/>
  <c r="EL490" i="1"/>
  <c r="EK490" i="1"/>
  <c r="EJ490" i="1"/>
  <c r="EI490" i="1"/>
  <c r="EH490" i="1"/>
  <c r="EG490" i="1"/>
  <c r="DS490" i="1"/>
  <c r="DR490" i="1"/>
  <c r="DQ490" i="1"/>
  <c r="DP490" i="1"/>
  <c r="DO490" i="1"/>
  <c r="DN490" i="1"/>
  <c r="DM490" i="1"/>
  <c r="DL490" i="1"/>
  <c r="DK490" i="1"/>
  <c r="DJ490" i="1"/>
  <c r="DI490" i="1"/>
  <c r="CT490" i="1"/>
  <c r="DD490" i="1" s="1"/>
  <c r="CL490" i="1"/>
  <c r="CV490" i="1" s="1"/>
  <c r="BQ490" i="1"/>
  <c r="CA490" i="1" s="1"/>
  <c r="BL490" i="1"/>
  <c r="BN490" i="1" s="1"/>
  <c r="BI490" i="1"/>
  <c r="BY490" i="1" s="1"/>
  <c r="CI490" i="1" s="1"/>
  <c r="BH490" i="1"/>
  <c r="BX490" i="1" s="1"/>
  <c r="CH490" i="1" s="1"/>
  <c r="BG490" i="1"/>
  <c r="BF490" i="1"/>
  <c r="BE490" i="1"/>
  <c r="BU490" i="1" s="1"/>
  <c r="CE490" i="1" s="1"/>
  <c r="BD490" i="1"/>
  <c r="BC490" i="1"/>
  <c r="BB490" i="1"/>
  <c r="BR490" i="1" s="1"/>
  <c r="CB490" i="1" s="1"/>
  <c r="BA490" i="1"/>
  <c r="CM490" i="1" s="1"/>
  <c r="CW490" i="1" s="1"/>
  <c r="AZ490" i="1"/>
  <c r="BO490" i="1" s="1"/>
  <c r="BZ490" i="1" s="1"/>
  <c r="AY490" i="1"/>
  <c r="AX490" i="1"/>
  <c r="AW490" i="1"/>
  <c r="AV490" i="1"/>
  <c r="AI490" i="1"/>
  <c r="AJ490" i="1" s="1"/>
  <c r="W490" i="1"/>
  <c r="R490" i="1"/>
  <c r="S490" i="1" s="1"/>
  <c r="O490" i="1"/>
  <c r="L490" i="1"/>
  <c r="M490" i="1" s="1"/>
  <c r="F490" i="1"/>
  <c r="H490" i="1" s="1"/>
  <c r="I490" i="1" s="1"/>
  <c r="D490" i="1"/>
  <c r="GG489" i="1"/>
  <c r="GE489" i="1"/>
  <c r="GC489" i="1"/>
  <c r="FZ489" i="1"/>
  <c r="FV489" i="1"/>
  <c r="FR489" i="1"/>
  <c r="FK489" i="1"/>
  <c r="FD489" i="1"/>
  <c r="EW489" i="1"/>
  <c r="EQ489" i="1"/>
  <c r="EP489" i="1"/>
  <c r="EO489" i="1"/>
  <c r="EN489" i="1"/>
  <c r="EM489" i="1"/>
  <c r="EL489" i="1"/>
  <c r="EK489" i="1"/>
  <c r="EJ489" i="1"/>
  <c r="EI489" i="1"/>
  <c r="EH489" i="1"/>
  <c r="EG489" i="1"/>
  <c r="DS489" i="1"/>
  <c r="DR489" i="1"/>
  <c r="DQ489" i="1"/>
  <c r="DP489" i="1"/>
  <c r="DO489" i="1"/>
  <c r="DN489" i="1"/>
  <c r="DM489" i="1"/>
  <c r="DL489" i="1"/>
  <c r="DK489" i="1"/>
  <c r="DJ489" i="1"/>
  <c r="DI489" i="1"/>
  <c r="CR489" i="1"/>
  <c r="DB489" i="1" s="1"/>
  <c r="BL489" i="1"/>
  <c r="BN489" i="1" s="1"/>
  <c r="BI489" i="1"/>
  <c r="BH489" i="1"/>
  <c r="CT489" i="1" s="1"/>
  <c r="DD489" i="1" s="1"/>
  <c r="BG489" i="1"/>
  <c r="BW489" i="1" s="1"/>
  <c r="CG489" i="1" s="1"/>
  <c r="BF489" i="1"/>
  <c r="BE489" i="1"/>
  <c r="BV489" i="1" s="1"/>
  <c r="CF489" i="1" s="1"/>
  <c r="BD489" i="1"/>
  <c r="CQ489" i="1" s="1"/>
  <c r="DA489" i="1" s="1"/>
  <c r="BC489" i="1"/>
  <c r="BB489" i="1"/>
  <c r="BA489" i="1"/>
  <c r="AZ489" i="1"/>
  <c r="CL489" i="1" s="1"/>
  <c r="CV489" i="1" s="1"/>
  <c r="AY489" i="1"/>
  <c r="AX489" i="1" s="1"/>
  <c r="AW489" i="1"/>
  <c r="AV489" i="1"/>
  <c r="AI489" i="1"/>
  <c r="AJ489" i="1" s="1"/>
  <c r="W489" i="1"/>
  <c r="R489" i="1"/>
  <c r="S489" i="1" s="1"/>
  <c r="O489" i="1"/>
  <c r="L489" i="1"/>
  <c r="M489" i="1" s="1"/>
  <c r="H489" i="1"/>
  <c r="I489" i="1" s="1"/>
  <c r="F489" i="1"/>
  <c r="D489" i="1"/>
  <c r="GG488" i="1"/>
  <c r="GE488" i="1"/>
  <c r="GC488" i="1"/>
  <c r="FZ488" i="1"/>
  <c r="FV488" i="1"/>
  <c r="FR488" i="1"/>
  <c r="FK488" i="1"/>
  <c r="FD488" i="1"/>
  <c r="EW488" i="1"/>
  <c r="EQ488" i="1"/>
  <c r="EP488" i="1"/>
  <c r="EO488" i="1"/>
  <c r="EN488" i="1"/>
  <c r="EM488" i="1"/>
  <c r="EL488" i="1"/>
  <c r="EK488" i="1"/>
  <c r="EJ488" i="1"/>
  <c r="EI488" i="1"/>
  <c r="EH488" i="1"/>
  <c r="EG488" i="1"/>
  <c r="DS488" i="1"/>
  <c r="DR488" i="1"/>
  <c r="DQ488" i="1"/>
  <c r="DP488" i="1"/>
  <c r="DO488" i="1"/>
  <c r="DN488" i="1"/>
  <c r="DM488" i="1"/>
  <c r="DL488" i="1"/>
  <c r="DK488" i="1"/>
  <c r="DJ488" i="1"/>
  <c r="DI488" i="1"/>
  <c r="CS488" i="1"/>
  <c r="DC488" i="1" s="1"/>
  <c r="BL488" i="1"/>
  <c r="BN488" i="1" s="1"/>
  <c r="BI488" i="1"/>
  <c r="BY488" i="1" s="1"/>
  <c r="CI488" i="1" s="1"/>
  <c r="BH488" i="1"/>
  <c r="CT488" i="1" s="1"/>
  <c r="DD488" i="1" s="1"/>
  <c r="BG488" i="1"/>
  <c r="BF488" i="1"/>
  <c r="BE488" i="1"/>
  <c r="BV488" i="1" s="1"/>
  <c r="CF488" i="1" s="1"/>
  <c r="BD488" i="1"/>
  <c r="CP488" i="1" s="1"/>
  <c r="CZ488" i="1" s="1"/>
  <c r="BC488" i="1"/>
  <c r="BB488" i="1"/>
  <c r="BA488" i="1"/>
  <c r="BQ488" i="1" s="1"/>
  <c r="CA488" i="1" s="1"/>
  <c r="AZ488" i="1"/>
  <c r="CL488" i="1" s="1"/>
  <c r="CV488" i="1" s="1"/>
  <c r="AY488" i="1"/>
  <c r="AX488" i="1" s="1"/>
  <c r="AW488" i="1"/>
  <c r="AV488" i="1"/>
  <c r="AI488" i="1"/>
  <c r="AJ488" i="1" s="1"/>
  <c r="W488" i="1"/>
  <c r="R488" i="1"/>
  <c r="S488" i="1" s="1"/>
  <c r="O488" i="1"/>
  <c r="L488" i="1"/>
  <c r="M488" i="1" s="1"/>
  <c r="F488" i="1"/>
  <c r="H488" i="1" s="1"/>
  <c r="I488" i="1" s="1"/>
  <c r="D488" i="1"/>
  <c r="GG487" i="1"/>
  <c r="GE487" i="1"/>
  <c r="GC487" i="1"/>
  <c r="FZ487" i="1"/>
  <c r="FV487" i="1"/>
  <c r="FR487" i="1"/>
  <c r="FK487" i="1"/>
  <c r="FD487" i="1"/>
  <c r="EW487" i="1"/>
  <c r="EQ487" i="1"/>
  <c r="EP487" i="1"/>
  <c r="EO487" i="1"/>
  <c r="EN487" i="1"/>
  <c r="EM487" i="1"/>
  <c r="EL487" i="1"/>
  <c r="EK487" i="1"/>
  <c r="EJ487" i="1"/>
  <c r="EI487" i="1"/>
  <c r="EH487" i="1"/>
  <c r="EG487" i="1"/>
  <c r="DS487" i="1"/>
  <c r="DR487" i="1"/>
  <c r="DQ487" i="1"/>
  <c r="DP487" i="1"/>
  <c r="DO487" i="1"/>
  <c r="DN487" i="1"/>
  <c r="DM487" i="1"/>
  <c r="DL487" i="1"/>
  <c r="DK487" i="1"/>
  <c r="DJ487" i="1"/>
  <c r="DI487" i="1"/>
  <c r="CO487" i="1"/>
  <c r="CY487" i="1" s="1"/>
  <c r="BL487" i="1"/>
  <c r="BN487" i="1" s="1"/>
  <c r="BI487" i="1"/>
  <c r="BY487" i="1" s="1"/>
  <c r="CI487" i="1" s="1"/>
  <c r="BH487" i="1"/>
  <c r="BX487" i="1" s="1"/>
  <c r="CH487" i="1" s="1"/>
  <c r="BG487" i="1"/>
  <c r="BF487" i="1"/>
  <c r="BE487" i="1"/>
  <c r="BU487" i="1" s="1"/>
  <c r="CE487" i="1" s="1"/>
  <c r="BD487" i="1"/>
  <c r="CP487" i="1" s="1"/>
  <c r="CZ487" i="1" s="1"/>
  <c r="BC487" i="1"/>
  <c r="BB487" i="1"/>
  <c r="BR487" i="1" s="1"/>
  <c r="CB487" i="1" s="1"/>
  <c r="BA487" i="1"/>
  <c r="BQ487" i="1" s="1"/>
  <c r="CA487" i="1" s="1"/>
  <c r="AZ487" i="1"/>
  <c r="CL487" i="1" s="1"/>
  <c r="CV487" i="1" s="1"/>
  <c r="AY487" i="1"/>
  <c r="AX487" i="1"/>
  <c r="AW487" i="1"/>
  <c r="AV487" i="1"/>
  <c r="AI487" i="1"/>
  <c r="AJ487" i="1" s="1"/>
  <c r="W487" i="1"/>
  <c r="O487" i="1"/>
  <c r="L487" i="1"/>
  <c r="M487" i="1" s="1"/>
  <c r="F487" i="1"/>
  <c r="H487" i="1" s="1"/>
  <c r="I487" i="1" s="1"/>
  <c r="D487" i="1"/>
  <c r="GG486" i="1"/>
  <c r="GE486" i="1"/>
  <c r="GC486" i="1"/>
  <c r="FZ486" i="1"/>
  <c r="FV486" i="1"/>
  <c r="FR486" i="1"/>
  <c r="FK486" i="1"/>
  <c r="FD486" i="1"/>
  <c r="EW486" i="1"/>
  <c r="EQ486" i="1"/>
  <c r="EP486" i="1"/>
  <c r="EO486" i="1"/>
  <c r="EN486" i="1"/>
  <c r="EM486" i="1"/>
  <c r="EL486" i="1"/>
  <c r="EK486" i="1"/>
  <c r="EJ486" i="1"/>
  <c r="EI486" i="1"/>
  <c r="EH486" i="1"/>
  <c r="EG486" i="1"/>
  <c r="ER486" i="1" s="1"/>
  <c r="DS486" i="1"/>
  <c r="DR486" i="1"/>
  <c r="DQ486" i="1"/>
  <c r="DP486" i="1"/>
  <c r="DO486" i="1"/>
  <c r="DN486" i="1"/>
  <c r="DM486" i="1"/>
  <c r="DL486" i="1"/>
  <c r="DK486" i="1"/>
  <c r="DJ486" i="1"/>
  <c r="DI486" i="1"/>
  <c r="BL486" i="1"/>
  <c r="BN486" i="1" s="1"/>
  <c r="BI486" i="1"/>
  <c r="BH486" i="1"/>
  <c r="BG486" i="1"/>
  <c r="BF486" i="1"/>
  <c r="BV486" i="1" s="1"/>
  <c r="CF486" i="1" s="1"/>
  <c r="BE486" i="1"/>
  <c r="BU486" i="1" s="1"/>
  <c r="CE486" i="1" s="1"/>
  <c r="BD486" i="1"/>
  <c r="BT486" i="1" s="1"/>
  <c r="CD486" i="1" s="1"/>
  <c r="BC486" i="1"/>
  <c r="BB486" i="1"/>
  <c r="BA486" i="1"/>
  <c r="AZ486" i="1"/>
  <c r="AY486" i="1"/>
  <c r="AX486" i="1" s="1"/>
  <c r="AW486" i="1"/>
  <c r="AV486" i="1"/>
  <c r="AI486" i="1"/>
  <c r="AJ486" i="1" s="1"/>
  <c r="W486" i="1"/>
  <c r="R486" i="1"/>
  <c r="S486" i="1" s="1"/>
  <c r="O486" i="1"/>
  <c r="L486" i="1"/>
  <c r="M486" i="1" s="1"/>
  <c r="F486" i="1"/>
  <c r="H486" i="1" s="1"/>
  <c r="I486" i="1" s="1"/>
  <c r="D486" i="1"/>
  <c r="GG485" i="1"/>
  <c r="GE485" i="1"/>
  <c r="GC485" i="1"/>
  <c r="FZ485" i="1"/>
  <c r="FV485" i="1"/>
  <c r="FR485" i="1"/>
  <c r="FK485" i="1"/>
  <c r="FD485" i="1"/>
  <c r="EW485" i="1"/>
  <c r="EQ485" i="1"/>
  <c r="EP485" i="1"/>
  <c r="EO485" i="1"/>
  <c r="EN485" i="1"/>
  <c r="EM485" i="1"/>
  <c r="EL485" i="1"/>
  <c r="EK485" i="1"/>
  <c r="EJ485" i="1"/>
  <c r="EI485" i="1"/>
  <c r="EH485" i="1"/>
  <c r="EG485" i="1"/>
  <c r="DS485" i="1"/>
  <c r="DR485" i="1"/>
  <c r="DQ485" i="1"/>
  <c r="DP485" i="1"/>
  <c r="DO485" i="1"/>
  <c r="DN485" i="1"/>
  <c r="DM485" i="1"/>
  <c r="DL485" i="1"/>
  <c r="DK485" i="1"/>
  <c r="DJ485" i="1"/>
  <c r="DI485" i="1"/>
  <c r="BT485" i="1"/>
  <c r="CD485" i="1" s="1"/>
  <c r="BL485" i="1"/>
  <c r="BN485" i="1" s="1"/>
  <c r="BI485" i="1"/>
  <c r="CU485" i="1" s="1"/>
  <c r="DE485" i="1" s="1"/>
  <c r="BH485" i="1"/>
  <c r="BG485" i="1"/>
  <c r="BF485" i="1"/>
  <c r="BV485" i="1" s="1"/>
  <c r="CF485" i="1" s="1"/>
  <c r="BE485" i="1"/>
  <c r="BU485" i="1" s="1"/>
  <c r="CE485" i="1" s="1"/>
  <c r="BD485" i="1"/>
  <c r="BC485" i="1"/>
  <c r="CP485" i="1" s="1"/>
  <c r="CZ485" i="1" s="1"/>
  <c r="BB485" i="1"/>
  <c r="CN485" i="1" s="1"/>
  <c r="CX485" i="1" s="1"/>
  <c r="BA485" i="1"/>
  <c r="BQ485" i="1" s="1"/>
  <c r="CA485" i="1" s="1"/>
  <c r="AZ485" i="1"/>
  <c r="AY485" i="1"/>
  <c r="AX485" i="1"/>
  <c r="AW485" i="1"/>
  <c r="AV485" i="1"/>
  <c r="AI485" i="1"/>
  <c r="AJ485" i="1" s="1"/>
  <c r="W485" i="1"/>
  <c r="R485" i="1"/>
  <c r="S485" i="1" s="1"/>
  <c r="O485" i="1"/>
  <c r="L485" i="1"/>
  <c r="M485" i="1" s="1"/>
  <c r="F485" i="1"/>
  <c r="H485" i="1" s="1"/>
  <c r="I485" i="1" s="1"/>
  <c r="D485" i="1"/>
  <c r="GG484" i="1"/>
  <c r="GE484" i="1"/>
  <c r="GC484" i="1"/>
  <c r="FZ484" i="1"/>
  <c r="FV484" i="1"/>
  <c r="FR484" i="1"/>
  <c r="FK484" i="1"/>
  <c r="FD484" i="1"/>
  <c r="EW484" i="1"/>
  <c r="EQ484" i="1"/>
  <c r="EP484" i="1"/>
  <c r="EO484" i="1"/>
  <c r="EN484" i="1"/>
  <c r="EM484" i="1"/>
  <c r="EL484" i="1"/>
  <c r="EK484" i="1"/>
  <c r="EJ484" i="1"/>
  <c r="EI484" i="1"/>
  <c r="EH484" i="1"/>
  <c r="EG484" i="1"/>
  <c r="DS484" i="1"/>
  <c r="DR484" i="1"/>
  <c r="DQ484" i="1"/>
  <c r="DP484" i="1"/>
  <c r="DO484" i="1"/>
  <c r="DN484" i="1"/>
  <c r="DM484" i="1"/>
  <c r="DL484" i="1"/>
  <c r="DK484" i="1"/>
  <c r="DJ484" i="1"/>
  <c r="DI484" i="1"/>
  <c r="CU484" i="1"/>
  <c r="DE484" i="1" s="1"/>
  <c r="CM484" i="1"/>
  <c r="CW484" i="1" s="1"/>
  <c r="BY484" i="1"/>
  <c r="CI484" i="1" s="1"/>
  <c r="BQ484" i="1"/>
  <c r="CA484" i="1" s="1"/>
  <c r="BL484" i="1"/>
  <c r="BN484" i="1" s="1"/>
  <c r="BI484" i="1"/>
  <c r="BH484" i="1"/>
  <c r="BG484" i="1"/>
  <c r="CS484" i="1" s="1"/>
  <c r="DC484" i="1" s="1"/>
  <c r="BF484" i="1"/>
  <c r="BE484" i="1"/>
  <c r="BD484" i="1"/>
  <c r="BC484" i="1"/>
  <c r="CO484" i="1" s="1"/>
  <c r="CY484" i="1" s="1"/>
  <c r="BB484" i="1"/>
  <c r="BR484" i="1" s="1"/>
  <c r="CB484" i="1" s="1"/>
  <c r="BA484" i="1"/>
  <c r="AZ484" i="1"/>
  <c r="AY484" i="1"/>
  <c r="BP484" i="1" s="1"/>
  <c r="AW484" i="1"/>
  <c r="AV484" i="1"/>
  <c r="AI484" i="1"/>
  <c r="AJ484" i="1" s="1"/>
  <c r="W484" i="1"/>
  <c r="R484" i="1"/>
  <c r="S484" i="1" s="1"/>
  <c r="O484" i="1"/>
  <c r="L484" i="1"/>
  <c r="M484" i="1" s="1"/>
  <c r="F484" i="1"/>
  <c r="H484" i="1" s="1"/>
  <c r="I484" i="1" s="1"/>
  <c r="D484" i="1"/>
  <c r="GG483" i="1"/>
  <c r="GE483" i="1"/>
  <c r="GC483" i="1"/>
  <c r="FZ483" i="1"/>
  <c r="FV483" i="1"/>
  <c r="FR483" i="1"/>
  <c r="FK483" i="1"/>
  <c r="FD483" i="1"/>
  <c r="EW483" i="1"/>
  <c r="EQ483" i="1"/>
  <c r="EP483" i="1"/>
  <c r="EO483" i="1"/>
  <c r="EN483" i="1"/>
  <c r="EM483" i="1"/>
  <c r="EL483" i="1"/>
  <c r="EK483" i="1"/>
  <c r="EJ483" i="1"/>
  <c r="EI483" i="1"/>
  <c r="EH483" i="1"/>
  <c r="EG483" i="1"/>
  <c r="DS483" i="1"/>
  <c r="DR483" i="1"/>
  <c r="DQ483" i="1"/>
  <c r="DP483" i="1"/>
  <c r="DO483" i="1"/>
  <c r="DN483" i="1"/>
  <c r="DM483" i="1"/>
  <c r="DL483" i="1"/>
  <c r="DK483" i="1"/>
  <c r="DJ483" i="1"/>
  <c r="DI483" i="1"/>
  <c r="CI483" i="1"/>
  <c r="BY483" i="1"/>
  <c r="BR483" i="1"/>
  <c r="CB483" i="1" s="1"/>
  <c r="BL483" i="1"/>
  <c r="BN483" i="1" s="1"/>
  <c r="BI483" i="1"/>
  <c r="BH483" i="1"/>
  <c r="BG483" i="1"/>
  <c r="BF483" i="1"/>
  <c r="BE483" i="1"/>
  <c r="BD483" i="1"/>
  <c r="BT483" i="1" s="1"/>
  <c r="CD483" i="1" s="1"/>
  <c r="BC483" i="1"/>
  <c r="BS483" i="1" s="1"/>
  <c r="CC483" i="1" s="1"/>
  <c r="BB483" i="1"/>
  <c r="CN483" i="1" s="1"/>
  <c r="CX483" i="1" s="1"/>
  <c r="BA483" i="1"/>
  <c r="AZ483" i="1"/>
  <c r="BQ483" i="1" s="1"/>
  <c r="CA483" i="1" s="1"/>
  <c r="AY483" i="1"/>
  <c r="BP483" i="1" s="1"/>
  <c r="AW483" i="1"/>
  <c r="AV483" i="1"/>
  <c r="AI483" i="1"/>
  <c r="AJ483" i="1" s="1"/>
  <c r="W483" i="1"/>
  <c r="R483" i="1"/>
  <c r="S483" i="1" s="1"/>
  <c r="O483" i="1"/>
  <c r="M483" i="1"/>
  <c r="L483" i="1"/>
  <c r="F483" i="1"/>
  <c r="H483" i="1" s="1"/>
  <c r="I483" i="1" s="1"/>
  <c r="D483" i="1"/>
  <c r="GG482" i="1"/>
  <c r="GE482" i="1"/>
  <c r="GC482" i="1"/>
  <c r="FZ482" i="1"/>
  <c r="FV482" i="1"/>
  <c r="FR482" i="1"/>
  <c r="FK482" i="1"/>
  <c r="FD482" i="1"/>
  <c r="EW482" i="1"/>
  <c r="EQ482" i="1"/>
  <c r="EP482" i="1"/>
  <c r="EO482" i="1"/>
  <c r="EN482" i="1"/>
  <c r="EM482" i="1"/>
  <c r="EL482" i="1"/>
  <c r="EK482" i="1"/>
  <c r="EJ482" i="1"/>
  <c r="EI482" i="1"/>
  <c r="EH482" i="1"/>
  <c r="EG482" i="1"/>
  <c r="ER482" i="1" s="1"/>
  <c r="DS482" i="1"/>
  <c r="DR482" i="1"/>
  <c r="DQ482" i="1"/>
  <c r="DP482" i="1"/>
  <c r="DO482" i="1"/>
  <c r="DN482" i="1"/>
  <c r="DM482" i="1"/>
  <c r="DL482" i="1"/>
  <c r="DK482" i="1"/>
  <c r="DJ482" i="1"/>
  <c r="DI482" i="1"/>
  <c r="CL482" i="1"/>
  <c r="CV482" i="1" s="1"/>
  <c r="BL482" i="1"/>
  <c r="BN482" i="1" s="1"/>
  <c r="BI482" i="1"/>
  <c r="BY482" i="1" s="1"/>
  <c r="CI482" i="1" s="1"/>
  <c r="BH482" i="1"/>
  <c r="CT482" i="1" s="1"/>
  <c r="DD482" i="1" s="1"/>
  <c r="BG482" i="1"/>
  <c r="CS482" i="1" s="1"/>
  <c r="DC482" i="1" s="1"/>
  <c r="BF482" i="1"/>
  <c r="BV482" i="1" s="1"/>
  <c r="CF482" i="1" s="1"/>
  <c r="BE482" i="1"/>
  <c r="BU482" i="1" s="1"/>
  <c r="CE482" i="1" s="1"/>
  <c r="BD482" i="1"/>
  <c r="BT482" i="1" s="1"/>
  <c r="CD482" i="1" s="1"/>
  <c r="BC482" i="1"/>
  <c r="BB482" i="1"/>
  <c r="BA482" i="1"/>
  <c r="AZ482" i="1"/>
  <c r="BO482" i="1" s="1"/>
  <c r="BZ482" i="1" s="1"/>
  <c r="AY482" i="1"/>
  <c r="AX482" i="1"/>
  <c r="AW482" i="1"/>
  <c r="AV482" i="1"/>
  <c r="AI482" i="1"/>
  <c r="AJ482" i="1" s="1"/>
  <c r="W482" i="1"/>
  <c r="O482" i="1"/>
  <c r="L482" i="1"/>
  <c r="M482" i="1" s="1"/>
  <c r="F482" i="1"/>
  <c r="H482" i="1" s="1"/>
  <c r="I482" i="1" s="1"/>
  <c r="D482" i="1"/>
  <c r="GG481" i="1"/>
  <c r="GE481" i="1"/>
  <c r="GC481" i="1"/>
  <c r="FZ481" i="1"/>
  <c r="FV481" i="1"/>
  <c r="FR481" i="1"/>
  <c r="FK481" i="1"/>
  <c r="FD481" i="1"/>
  <c r="EW481" i="1"/>
  <c r="EQ481" i="1"/>
  <c r="EP481" i="1"/>
  <c r="EO481" i="1"/>
  <c r="EN481" i="1"/>
  <c r="EM481" i="1"/>
  <c r="EL481" i="1"/>
  <c r="EK481" i="1"/>
  <c r="EJ481" i="1"/>
  <c r="EI481" i="1"/>
  <c r="EH481" i="1"/>
  <c r="EG481" i="1"/>
  <c r="DS481" i="1"/>
  <c r="DR481" i="1"/>
  <c r="DQ481" i="1"/>
  <c r="DP481" i="1"/>
  <c r="DO481" i="1"/>
  <c r="DN481" i="1"/>
  <c r="DM481" i="1"/>
  <c r="DL481" i="1"/>
  <c r="DK481" i="1"/>
  <c r="DJ481" i="1"/>
  <c r="DI481" i="1"/>
  <c r="CR481" i="1"/>
  <c r="DB481" i="1" s="1"/>
  <c r="CQ481" i="1"/>
  <c r="DA481" i="1" s="1"/>
  <c r="BR481" i="1"/>
  <c r="CB481" i="1" s="1"/>
  <c r="BN481" i="1"/>
  <c r="BL481" i="1"/>
  <c r="BI481" i="1"/>
  <c r="BH481" i="1"/>
  <c r="BG481" i="1"/>
  <c r="BW481" i="1" s="1"/>
  <c r="CG481" i="1" s="1"/>
  <c r="BF481" i="1"/>
  <c r="BV481" i="1" s="1"/>
  <c r="CF481" i="1" s="1"/>
  <c r="BE481" i="1"/>
  <c r="BU481" i="1" s="1"/>
  <c r="CE481" i="1" s="1"/>
  <c r="BD481" i="1"/>
  <c r="BC481" i="1"/>
  <c r="CO481" i="1" s="1"/>
  <c r="CY481" i="1" s="1"/>
  <c r="BB481" i="1"/>
  <c r="BA481" i="1"/>
  <c r="AZ481" i="1"/>
  <c r="AY481" i="1"/>
  <c r="AX481" i="1" s="1"/>
  <c r="AW481" i="1"/>
  <c r="AV481" i="1"/>
  <c r="AI481" i="1"/>
  <c r="AJ481" i="1" s="1"/>
  <c r="W481" i="1"/>
  <c r="R481" i="1"/>
  <c r="S481" i="1" s="1"/>
  <c r="O481" i="1"/>
  <c r="L481" i="1"/>
  <c r="M481" i="1" s="1"/>
  <c r="F481" i="1"/>
  <c r="H481" i="1" s="1"/>
  <c r="I481" i="1" s="1"/>
  <c r="D481" i="1"/>
  <c r="GG480" i="1"/>
  <c r="GE480" i="1"/>
  <c r="GC480" i="1"/>
  <c r="FZ480" i="1"/>
  <c r="FV480" i="1"/>
  <c r="FR480" i="1"/>
  <c r="FK480" i="1"/>
  <c r="FD480" i="1"/>
  <c r="EW480" i="1"/>
  <c r="EQ480" i="1"/>
  <c r="EP480" i="1"/>
  <c r="EO480" i="1"/>
  <c r="EN480" i="1"/>
  <c r="EM480" i="1"/>
  <c r="EL480" i="1"/>
  <c r="EK480" i="1"/>
  <c r="EJ480" i="1"/>
  <c r="EI480" i="1"/>
  <c r="EH480" i="1"/>
  <c r="EG480" i="1"/>
  <c r="DU480" i="1"/>
  <c r="DS480" i="1"/>
  <c r="DR480" i="1"/>
  <c r="DQ480" i="1"/>
  <c r="DP480" i="1"/>
  <c r="DO480" i="1"/>
  <c r="DN480" i="1"/>
  <c r="DM480" i="1"/>
  <c r="DL480" i="1"/>
  <c r="DK480" i="1"/>
  <c r="DJ480" i="1"/>
  <c r="DI480" i="1"/>
  <c r="BS480" i="1"/>
  <c r="CC480" i="1" s="1"/>
  <c r="BL480" i="1"/>
  <c r="BN480" i="1" s="1"/>
  <c r="BI480" i="1"/>
  <c r="BY480" i="1" s="1"/>
  <c r="CI480" i="1" s="1"/>
  <c r="BH480" i="1"/>
  <c r="BX480" i="1" s="1"/>
  <c r="CH480" i="1" s="1"/>
  <c r="BG480" i="1"/>
  <c r="BF480" i="1"/>
  <c r="BE480" i="1"/>
  <c r="BU480" i="1" s="1"/>
  <c r="CE480" i="1" s="1"/>
  <c r="BD480" i="1"/>
  <c r="BT480" i="1" s="1"/>
  <c r="CD480" i="1" s="1"/>
  <c r="BC480" i="1"/>
  <c r="BB480" i="1"/>
  <c r="CO480" i="1" s="1"/>
  <c r="CY480" i="1" s="1"/>
  <c r="BA480" i="1"/>
  <c r="BP480" i="1" s="1"/>
  <c r="AZ480" i="1"/>
  <c r="AY480" i="1"/>
  <c r="AX480" i="1"/>
  <c r="AW480" i="1"/>
  <c r="AV480" i="1"/>
  <c r="AI480" i="1"/>
  <c r="AJ480" i="1" s="1"/>
  <c r="W480" i="1"/>
  <c r="O480" i="1"/>
  <c r="L480" i="1"/>
  <c r="M480" i="1" s="1"/>
  <c r="F480" i="1"/>
  <c r="H480" i="1" s="1"/>
  <c r="I480" i="1" s="1"/>
  <c r="D480" i="1"/>
  <c r="GG479" i="1"/>
  <c r="GE479" i="1"/>
  <c r="GC479" i="1"/>
  <c r="FZ479" i="1"/>
  <c r="FV479" i="1"/>
  <c r="FR479" i="1"/>
  <c r="FK479" i="1"/>
  <c r="FD479" i="1"/>
  <c r="EW479" i="1"/>
  <c r="EQ479" i="1"/>
  <c r="EP479" i="1"/>
  <c r="EO479" i="1"/>
  <c r="EN479" i="1"/>
  <c r="EM479" i="1"/>
  <c r="EL479" i="1"/>
  <c r="EK479" i="1"/>
  <c r="EJ479" i="1"/>
  <c r="EI479" i="1"/>
  <c r="EH479" i="1"/>
  <c r="EG479" i="1"/>
  <c r="DS479" i="1"/>
  <c r="DR479" i="1"/>
  <c r="DQ479" i="1"/>
  <c r="DP479" i="1"/>
  <c r="DO479" i="1"/>
  <c r="DN479" i="1"/>
  <c r="DM479" i="1"/>
  <c r="DL479" i="1"/>
  <c r="DK479" i="1"/>
  <c r="DJ479" i="1"/>
  <c r="DI479" i="1"/>
  <c r="CS479" i="1"/>
  <c r="DC479" i="1" s="1"/>
  <c r="CR479" i="1"/>
  <c r="DB479" i="1" s="1"/>
  <c r="BL479" i="1"/>
  <c r="BN479" i="1" s="1"/>
  <c r="BI479" i="1"/>
  <c r="BH479" i="1"/>
  <c r="CT479" i="1" s="1"/>
  <c r="DD479" i="1" s="1"/>
  <c r="BG479" i="1"/>
  <c r="BF479" i="1"/>
  <c r="BE479" i="1"/>
  <c r="CQ479" i="1" s="1"/>
  <c r="DA479" i="1" s="1"/>
  <c r="BD479" i="1"/>
  <c r="CP479" i="1" s="1"/>
  <c r="CZ479" i="1" s="1"/>
  <c r="BC479" i="1"/>
  <c r="BB479" i="1"/>
  <c r="BA479" i="1"/>
  <c r="AZ479" i="1"/>
  <c r="AY479" i="1"/>
  <c r="AX479" i="1" s="1"/>
  <c r="AW479" i="1"/>
  <c r="AV479" i="1"/>
  <c r="AI479" i="1"/>
  <c r="AJ479" i="1" s="1"/>
  <c r="W479" i="1"/>
  <c r="R479" i="1"/>
  <c r="S479" i="1" s="1"/>
  <c r="O479" i="1"/>
  <c r="M479" i="1"/>
  <c r="L479" i="1"/>
  <c r="F479" i="1"/>
  <c r="H479" i="1" s="1"/>
  <c r="I479" i="1" s="1"/>
  <c r="D479" i="1"/>
  <c r="GG478" i="1"/>
  <c r="GE478" i="1"/>
  <c r="GC478" i="1"/>
  <c r="FZ478" i="1"/>
  <c r="FV478" i="1"/>
  <c r="FR478" i="1"/>
  <c r="FK478" i="1"/>
  <c r="FD478" i="1"/>
  <c r="EW478" i="1"/>
  <c r="EQ478" i="1"/>
  <c r="EP478" i="1"/>
  <c r="EO478" i="1"/>
  <c r="EN478" i="1"/>
  <c r="EM478" i="1"/>
  <c r="EL478" i="1"/>
  <c r="EK478" i="1"/>
  <c r="EJ478" i="1"/>
  <c r="EI478" i="1"/>
  <c r="EH478" i="1"/>
  <c r="EG478" i="1"/>
  <c r="DS478" i="1"/>
  <c r="DR478" i="1"/>
  <c r="DQ478" i="1"/>
  <c r="DP478" i="1"/>
  <c r="DO478" i="1"/>
  <c r="DN478" i="1"/>
  <c r="DM478" i="1"/>
  <c r="DL478" i="1"/>
  <c r="DK478" i="1"/>
  <c r="DJ478" i="1"/>
  <c r="DI478" i="1"/>
  <c r="CQ478" i="1"/>
  <c r="DA478" i="1" s="1"/>
  <c r="BN478" i="1"/>
  <c r="BL478" i="1"/>
  <c r="BI478" i="1"/>
  <c r="BH478" i="1"/>
  <c r="BG478" i="1"/>
  <c r="CT478" i="1" s="1"/>
  <c r="DD478" i="1" s="1"/>
  <c r="BF478" i="1"/>
  <c r="CR478" i="1" s="1"/>
  <c r="DB478" i="1" s="1"/>
  <c r="BE478" i="1"/>
  <c r="BD478" i="1"/>
  <c r="BU478" i="1" s="1"/>
  <c r="CE478" i="1" s="1"/>
  <c r="BC478" i="1"/>
  <c r="CP478" i="1" s="1"/>
  <c r="CZ478" i="1" s="1"/>
  <c r="BB478" i="1"/>
  <c r="BA478" i="1"/>
  <c r="AZ478" i="1"/>
  <c r="AY478" i="1"/>
  <c r="CL478" i="1" s="1"/>
  <c r="CV478" i="1" s="1"/>
  <c r="AW478" i="1"/>
  <c r="AV478" i="1"/>
  <c r="AJ478" i="1"/>
  <c r="AI478" i="1"/>
  <c r="W478" i="1"/>
  <c r="R478" i="1"/>
  <c r="S478" i="1" s="1"/>
  <c r="O478" i="1"/>
  <c r="L478" i="1"/>
  <c r="M478" i="1" s="1"/>
  <c r="F478" i="1"/>
  <c r="H478" i="1" s="1"/>
  <c r="I478" i="1" s="1"/>
  <c r="D478" i="1"/>
  <c r="GG477" i="1"/>
  <c r="GE477" i="1"/>
  <c r="GC477" i="1"/>
  <c r="FZ477" i="1"/>
  <c r="FV477" i="1"/>
  <c r="FR477" i="1"/>
  <c r="FK477" i="1"/>
  <c r="FD477" i="1"/>
  <c r="EW477" i="1"/>
  <c r="EQ477" i="1"/>
  <c r="EP477" i="1"/>
  <c r="EO477" i="1"/>
  <c r="EN477" i="1"/>
  <c r="EM477" i="1"/>
  <c r="EL477" i="1"/>
  <c r="EK477" i="1"/>
  <c r="EJ477" i="1"/>
  <c r="EI477" i="1"/>
  <c r="EH477" i="1"/>
  <c r="EG477" i="1"/>
  <c r="DS477" i="1"/>
  <c r="DR477" i="1"/>
  <c r="DQ477" i="1"/>
  <c r="DP477" i="1"/>
  <c r="DO477" i="1"/>
  <c r="DN477" i="1"/>
  <c r="DM477" i="1"/>
  <c r="DL477" i="1"/>
  <c r="DK477" i="1"/>
  <c r="DJ477" i="1"/>
  <c r="DI477" i="1"/>
  <c r="CO477" i="1"/>
  <c r="CY477" i="1" s="1"/>
  <c r="BL477" i="1"/>
  <c r="BN477" i="1" s="1"/>
  <c r="BI477" i="1"/>
  <c r="BY477" i="1" s="1"/>
  <c r="CI477" i="1" s="1"/>
  <c r="BH477" i="1"/>
  <c r="BG477" i="1"/>
  <c r="BF477" i="1"/>
  <c r="BE477" i="1"/>
  <c r="BD477" i="1"/>
  <c r="BT477" i="1" s="1"/>
  <c r="CD477" i="1" s="1"/>
  <c r="BC477" i="1"/>
  <c r="BB477" i="1"/>
  <c r="BA477" i="1"/>
  <c r="BQ477" i="1" s="1"/>
  <c r="CA477" i="1" s="1"/>
  <c r="AZ477" i="1"/>
  <c r="BO477" i="1" s="1"/>
  <c r="BZ477" i="1" s="1"/>
  <c r="AY477" i="1"/>
  <c r="AX477" i="1"/>
  <c r="AW477" i="1"/>
  <c r="AV477" i="1"/>
  <c r="AI477" i="1"/>
  <c r="AJ477" i="1" s="1"/>
  <c r="W477" i="1"/>
  <c r="R477" i="1"/>
  <c r="S477" i="1" s="1"/>
  <c r="O477" i="1"/>
  <c r="F477" i="1"/>
  <c r="H477" i="1" s="1"/>
  <c r="I477" i="1" s="1"/>
  <c r="D477" i="1"/>
  <c r="GG476" i="1"/>
  <c r="GE476" i="1"/>
  <c r="GC476" i="1"/>
  <c r="FZ476" i="1"/>
  <c r="FV476" i="1"/>
  <c r="FR476" i="1"/>
  <c r="FK476" i="1"/>
  <c r="FD476" i="1"/>
  <c r="EW476" i="1"/>
  <c r="EQ476" i="1"/>
  <c r="EP476" i="1"/>
  <c r="EO476" i="1"/>
  <c r="EN476" i="1"/>
  <c r="EM476" i="1"/>
  <c r="EL476" i="1"/>
  <c r="EK476" i="1"/>
  <c r="EJ476" i="1"/>
  <c r="EI476" i="1"/>
  <c r="EH476" i="1"/>
  <c r="EG476" i="1"/>
  <c r="DS476" i="1"/>
  <c r="DR476" i="1"/>
  <c r="DQ476" i="1"/>
  <c r="DP476" i="1"/>
  <c r="DO476" i="1"/>
  <c r="DN476" i="1"/>
  <c r="DM476" i="1"/>
  <c r="DL476" i="1"/>
  <c r="DK476" i="1"/>
  <c r="DJ476" i="1"/>
  <c r="DI476" i="1"/>
  <c r="CP476" i="1"/>
  <c r="CZ476" i="1" s="1"/>
  <c r="CO476" i="1"/>
  <c r="CY476" i="1" s="1"/>
  <c r="BT476" i="1"/>
  <c r="CD476" i="1" s="1"/>
  <c r="BS476" i="1"/>
  <c r="CC476" i="1" s="1"/>
  <c r="BL476" i="1"/>
  <c r="BN476" i="1" s="1"/>
  <c r="BI476" i="1"/>
  <c r="CU476" i="1" s="1"/>
  <c r="DE476" i="1" s="1"/>
  <c r="BH476" i="1"/>
  <c r="CT476" i="1" s="1"/>
  <c r="DD476" i="1" s="1"/>
  <c r="BG476" i="1"/>
  <c r="BF476" i="1"/>
  <c r="BE476" i="1"/>
  <c r="BU476" i="1" s="1"/>
  <c r="CE476" i="1" s="1"/>
  <c r="BD476" i="1"/>
  <c r="BC476" i="1"/>
  <c r="BB476" i="1"/>
  <c r="BA476" i="1"/>
  <c r="CM476" i="1" s="1"/>
  <c r="CW476" i="1" s="1"/>
  <c r="AZ476" i="1"/>
  <c r="CL476" i="1" s="1"/>
  <c r="CV476" i="1" s="1"/>
  <c r="AY476" i="1"/>
  <c r="AX476" i="1"/>
  <c r="AW476" i="1"/>
  <c r="AV476" i="1"/>
  <c r="AI476" i="1"/>
  <c r="AJ476" i="1" s="1"/>
  <c r="W476" i="1"/>
  <c r="S476" i="1"/>
  <c r="R476" i="1"/>
  <c r="O476" i="1"/>
  <c r="M476" i="1"/>
  <c r="L476" i="1"/>
  <c r="F476" i="1"/>
  <c r="H476" i="1" s="1"/>
  <c r="I476" i="1" s="1"/>
  <c r="D476" i="1"/>
  <c r="GG475" i="1"/>
  <c r="GE475" i="1"/>
  <c r="GC475" i="1"/>
  <c r="FZ475" i="1"/>
  <c r="FV475" i="1"/>
  <c r="FR475" i="1"/>
  <c r="FK475" i="1"/>
  <c r="FD475" i="1"/>
  <c r="EW475" i="1"/>
  <c r="EQ475" i="1"/>
  <c r="EP475" i="1"/>
  <c r="EO475" i="1"/>
  <c r="EN475" i="1"/>
  <c r="EM475" i="1"/>
  <c r="EL475" i="1"/>
  <c r="EK475" i="1"/>
  <c r="EJ475" i="1"/>
  <c r="EI475" i="1"/>
  <c r="EH475" i="1"/>
  <c r="EG475" i="1"/>
  <c r="DS475" i="1"/>
  <c r="DR475" i="1"/>
  <c r="DQ475" i="1"/>
  <c r="DP475" i="1"/>
  <c r="DO475" i="1"/>
  <c r="DN475" i="1"/>
  <c r="DM475" i="1"/>
  <c r="DL475" i="1"/>
  <c r="DK475" i="1"/>
  <c r="DJ475" i="1"/>
  <c r="DI475" i="1"/>
  <c r="BT475" i="1"/>
  <c r="CD475" i="1" s="1"/>
  <c r="BS475" i="1"/>
  <c r="CC475" i="1" s="1"/>
  <c r="BL475" i="1"/>
  <c r="BN475" i="1" s="1"/>
  <c r="BI475" i="1"/>
  <c r="BY475" i="1" s="1"/>
  <c r="CI475" i="1" s="1"/>
  <c r="BH475" i="1"/>
  <c r="BG475" i="1"/>
  <c r="BF475" i="1"/>
  <c r="BE475" i="1"/>
  <c r="BD475" i="1"/>
  <c r="BC475" i="1"/>
  <c r="CP475" i="1" s="1"/>
  <c r="CZ475" i="1" s="1"/>
  <c r="BB475" i="1"/>
  <c r="CO475" i="1" s="1"/>
  <c r="CY475" i="1" s="1"/>
  <c r="BA475" i="1"/>
  <c r="BP475" i="1" s="1"/>
  <c r="AZ475" i="1"/>
  <c r="AY475" i="1"/>
  <c r="AX475" i="1" s="1"/>
  <c r="AW475" i="1"/>
  <c r="AV475" i="1"/>
  <c r="AI475" i="1"/>
  <c r="AJ475" i="1" s="1"/>
  <c r="W475" i="1"/>
  <c r="R475" i="1"/>
  <c r="S475" i="1" s="1"/>
  <c r="O475" i="1"/>
  <c r="L475" i="1"/>
  <c r="M475" i="1" s="1"/>
  <c r="F475" i="1"/>
  <c r="H475" i="1" s="1"/>
  <c r="I475" i="1" s="1"/>
  <c r="D475" i="1"/>
  <c r="GG474" i="1"/>
  <c r="GE474" i="1"/>
  <c r="GC474" i="1"/>
  <c r="FZ474" i="1"/>
  <c r="FV474" i="1"/>
  <c r="FR474" i="1"/>
  <c r="FK474" i="1"/>
  <c r="FD474" i="1"/>
  <c r="EW474" i="1"/>
  <c r="EQ474" i="1"/>
  <c r="EP474" i="1"/>
  <c r="EO474" i="1"/>
  <c r="EN474" i="1"/>
  <c r="EM474" i="1"/>
  <c r="EL474" i="1"/>
  <c r="EK474" i="1"/>
  <c r="EJ474" i="1"/>
  <c r="EI474" i="1"/>
  <c r="EH474" i="1"/>
  <c r="EG474" i="1"/>
  <c r="DS474" i="1"/>
  <c r="DR474" i="1"/>
  <c r="DQ474" i="1"/>
  <c r="DP474" i="1"/>
  <c r="DO474" i="1"/>
  <c r="DN474" i="1"/>
  <c r="DM474" i="1"/>
  <c r="DL474" i="1"/>
  <c r="DK474" i="1"/>
  <c r="DJ474" i="1"/>
  <c r="DI474" i="1"/>
  <c r="BX474" i="1"/>
  <c r="CH474" i="1" s="1"/>
  <c r="BW474" i="1"/>
  <c r="CG474" i="1" s="1"/>
  <c r="BP474" i="1"/>
  <c r="BL474" i="1"/>
  <c r="BN474" i="1" s="1"/>
  <c r="BI474" i="1"/>
  <c r="BY474" i="1" s="1"/>
  <c r="CI474" i="1" s="1"/>
  <c r="BH474" i="1"/>
  <c r="BG474" i="1"/>
  <c r="BF474" i="1"/>
  <c r="BV474" i="1" s="1"/>
  <c r="CF474" i="1" s="1"/>
  <c r="BE474" i="1"/>
  <c r="CQ474" i="1" s="1"/>
  <c r="DA474" i="1" s="1"/>
  <c r="BD474" i="1"/>
  <c r="BT474" i="1" s="1"/>
  <c r="CD474" i="1" s="1"/>
  <c r="BC474" i="1"/>
  <c r="BB474" i="1"/>
  <c r="BA474" i="1"/>
  <c r="BQ474" i="1" s="1"/>
  <c r="CA474" i="1" s="1"/>
  <c r="AZ474" i="1"/>
  <c r="CL474" i="1" s="1"/>
  <c r="CV474" i="1" s="1"/>
  <c r="AY474" i="1"/>
  <c r="AX474" i="1" s="1"/>
  <c r="AW474" i="1"/>
  <c r="AV474" i="1"/>
  <c r="AJ474" i="1"/>
  <c r="AI474" i="1"/>
  <c r="W474" i="1"/>
  <c r="S474" i="1"/>
  <c r="R474" i="1"/>
  <c r="O474" i="1"/>
  <c r="L474" i="1"/>
  <c r="M474" i="1" s="1"/>
  <c r="F474" i="1"/>
  <c r="H474" i="1" s="1"/>
  <c r="I474" i="1" s="1"/>
  <c r="D474" i="1"/>
  <c r="GG473" i="1"/>
  <c r="GE473" i="1"/>
  <c r="GC473" i="1"/>
  <c r="FZ473" i="1"/>
  <c r="FV473" i="1"/>
  <c r="FR473" i="1"/>
  <c r="FK473" i="1"/>
  <c r="FD473" i="1"/>
  <c r="EW473" i="1"/>
  <c r="EQ473" i="1"/>
  <c r="EP473" i="1"/>
  <c r="EO473" i="1"/>
  <c r="EN473" i="1"/>
  <c r="EM473" i="1"/>
  <c r="EL473" i="1"/>
  <c r="EK473" i="1"/>
  <c r="EJ473" i="1"/>
  <c r="EI473" i="1"/>
  <c r="EH473" i="1"/>
  <c r="EG473" i="1"/>
  <c r="DS473" i="1"/>
  <c r="DR473" i="1"/>
  <c r="DQ473" i="1"/>
  <c r="DP473" i="1"/>
  <c r="DO473" i="1"/>
  <c r="DN473" i="1"/>
  <c r="DM473" i="1"/>
  <c r="DL473" i="1"/>
  <c r="DK473" i="1"/>
  <c r="DJ473" i="1"/>
  <c r="DI473" i="1"/>
  <c r="DT473" i="1" s="1"/>
  <c r="BR473" i="1"/>
  <c r="CB473" i="1" s="1"/>
  <c r="BQ473" i="1"/>
  <c r="CA473" i="1" s="1"/>
  <c r="BN473" i="1"/>
  <c r="BL473" i="1"/>
  <c r="BI473" i="1"/>
  <c r="BH473" i="1"/>
  <c r="CU473" i="1" s="1"/>
  <c r="DE473" i="1" s="1"/>
  <c r="BG473" i="1"/>
  <c r="BW473" i="1" s="1"/>
  <c r="CG473" i="1" s="1"/>
  <c r="BF473" i="1"/>
  <c r="BE473" i="1"/>
  <c r="BD473" i="1"/>
  <c r="BT473" i="1" s="1"/>
  <c r="CD473" i="1" s="1"/>
  <c r="BC473" i="1"/>
  <c r="CO473" i="1" s="1"/>
  <c r="CY473" i="1" s="1"/>
  <c r="BB473" i="1"/>
  <c r="BA473" i="1"/>
  <c r="AZ473" i="1"/>
  <c r="CM473" i="1" s="1"/>
  <c r="CW473" i="1" s="1"/>
  <c r="AY473" i="1"/>
  <c r="AX473" i="1" s="1"/>
  <c r="AW473" i="1"/>
  <c r="AV473" i="1"/>
  <c r="AJ473" i="1"/>
  <c r="AI473" i="1"/>
  <c r="W473" i="1"/>
  <c r="R473" i="1"/>
  <c r="S473" i="1" s="1"/>
  <c r="O473" i="1"/>
  <c r="L473" i="1"/>
  <c r="M473" i="1" s="1"/>
  <c r="H473" i="1"/>
  <c r="I473" i="1" s="1"/>
  <c r="F473" i="1"/>
  <c r="D473" i="1"/>
  <c r="GG472" i="1"/>
  <c r="GE472" i="1"/>
  <c r="GC472" i="1"/>
  <c r="FZ472" i="1"/>
  <c r="FV472" i="1"/>
  <c r="FR472" i="1"/>
  <c r="FK472" i="1"/>
  <c r="FD472" i="1"/>
  <c r="EW472" i="1"/>
  <c r="EQ472" i="1"/>
  <c r="EP472" i="1"/>
  <c r="EO472" i="1"/>
  <c r="EN472" i="1"/>
  <c r="EM472" i="1"/>
  <c r="EL472" i="1"/>
  <c r="EK472" i="1"/>
  <c r="EJ472" i="1"/>
  <c r="EI472" i="1"/>
  <c r="EH472" i="1"/>
  <c r="EG472" i="1"/>
  <c r="DS472" i="1"/>
  <c r="DR472" i="1"/>
  <c r="DQ472" i="1"/>
  <c r="DP472" i="1"/>
  <c r="DO472" i="1"/>
  <c r="DN472" i="1"/>
  <c r="DM472" i="1"/>
  <c r="DL472" i="1"/>
  <c r="DK472" i="1"/>
  <c r="DJ472" i="1"/>
  <c r="DT472" i="1" s="1"/>
  <c r="DI472" i="1"/>
  <c r="BV472" i="1"/>
  <c r="CF472" i="1" s="1"/>
  <c r="BR472" i="1"/>
  <c r="CB472" i="1" s="1"/>
  <c r="BN472" i="1"/>
  <c r="BL472" i="1"/>
  <c r="BI472" i="1"/>
  <c r="BH472" i="1"/>
  <c r="BX472" i="1" s="1"/>
  <c r="CH472" i="1" s="1"/>
  <c r="BG472" i="1"/>
  <c r="BW472" i="1" s="1"/>
  <c r="CG472" i="1" s="1"/>
  <c r="BF472" i="1"/>
  <c r="CR472" i="1" s="1"/>
  <c r="DB472" i="1" s="1"/>
  <c r="BE472" i="1"/>
  <c r="BD472" i="1"/>
  <c r="CP472" i="1" s="1"/>
  <c r="CZ472" i="1" s="1"/>
  <c r="BC472" i="1"/>
  <c r="CO472" i="1" s="1"/>
  <c r="CY472" i="1" s="1"/>
  <c r="BB472" i="1"/>
  <c r="BA472" i="1"/>
  <c r="CN472" i="1" s="1"/>
  <c r="CX472" i="1" s="1"/>
  <c r="AZ472" i="1"/>
  <c r="BO472" i="1" s="1"/>
  <c r="BZ472" i="1" s="1"/>
  <c r="AY472" i="1"/>
  <c r="AX472" i="1" s="1"/>
  <c r="AV472" i="1"/>
  <c r="AI472" i="1"/>
  <c r="AJ472" i="1" s="1"/>
  <c r="W472" i="1"/>
  <c r="R472" i="1"/>
  <c r="S472" i="1" s="1"/>
  <c r="O472" i="1"/>
  <c r="L472" i="1"/>
  <c r="M472" i="1" s="1"/>
  <c r="F472" i="1"/>
  <c r="H472" i="1" s="1"/>
  <c r="I472" i="1" s="1"/>
  <c r="D472" i="1"/>
  <c r="GG471" i="1"/>
  <c r="GE471" i="1"/>
  <c r="GC471" i="1"/>
  <c r="FZ471" i="1"/>
  <c r="FV471" i="1"/>
  <c r="FR471" i="1"/>
  <c r="FK471" i="1"/>
  <c r="FD471" i="1"/>
  <c r="EW471" i="1"/>
  <c r="EQ471" i="1"/>
  <c r="EP471" i="1"/>
  <c r="EO471" i="1"/>
  <c r="EN471" i="1"/>
  <c r="EM471" i="1"/>
  <c r="EL471" i="1"/>
  <c r="EK471" i="1"/>
  <c r="EJ471" i="1"/>
  <c r="EI471" i="1"/>
  <c r="EH471" i="1"/>
  <c r="EG471" i="1"/>
  <c r="DS471" i="1"/>
  <c r="DR471" i="1"/>
  <c r="DQ471" i="1"/>
  <c r="DP471" i="1"/>
  <c r="DO471" i="1"/>
  <c r="DN471" i="1"/>
  <c r="DM471" i="1"/>
  <c r="DL471" i="1"/>
  <c r="DK471" i="1"/>
  <c r="DJ471" i="1"/>
  <c r="DI471" i="1"/>
  <c r="CU471" i="1"/>
  <c r="DE471" i="1" s="1"/>
  <c r="CL471" i="1"/>
  <c r="CV471" i="1" s="1"/>
  <c r="BL471" i="1"/>
  <c r="BN471" i="1" s="1"/>
  <c r="BI471" i="1"/>
  <c r="BY471" i="1" s="1"/>
  <c r="CI471" i="1" s="1"/>
  <c r="BH471" i="1"/>
  <c r="BX471" i="1" s="1"/>
  <c r="CH471" i="1" s="1"/>
  <c r="BG471" i="1"/>
  <c r="BW471" i="1" s="1"/>
  <c r="CG471" i="1" s="1"/>
  <c r="BF471" i="1"/>
  <c r="BE471" i="1"/>
  <c r="BU471" i="1" s="1"/>
  <c r="CE471" i="1" s="1"/>
  <c r="BD471" i="1"/>
  <c r="BC471" i="1"/>
  <c r="BB471" i="1"/>
  <c r="BA471" i="1"/>
  <c r="CM471" i="1" s="1"/>
  <c r="CW471" i="1" s="1"/>
  <c r="AZ471" i="1"/>
  <c r="BO471" i="1" s="1"/>
  <c r="BZ471" i="1" s="1"/>
  <c r="AY471" i="1"/>
  <c r="AX471" i="1" s="1"/>
  <c r="AW471" i="1"/>
  <c r="AV471" i="1"/>
  <c r="AI471" i="1"/>
  <c r="AJ471" i="1" s="1"/>
  <c r="W471" i="1"/>
  <c r="R471" i="1"/>
  <c r="S471" i="1" s="1"/>
  <c r="O471" i="1"/>
  <c r="L471" i="1"/>
  <c r="M471" i="1" s="1"/>
  <c r="F471" i="1"/>
  <c r="H471" i="1" s="1"/>
  <c r="I471" i="1" s="1"/>
  <c r="D471" i="1"/>
  <c r="GG470" i="1"/>
  <c r="GE470" i="1"/>
  <c r="GC470" i="1"/>
  <c r="FZ470" i="1"/>
  <c r="FV470" i="1"/>
  <c r="FR470" i="1"/>
  <c r="FK470" i="1"/>
  <c r="FD470" i="1"/>
  <c r="EW470" i="1"/>
  <c r="EQ470" i="1"/>
  <c r="EP470" i="1"/>
  <c r="EO470" i="1"/>
  <c r="EN470" i="1"/>
  <c r="EM470" i="1"/>
  <c r="EL470" i="1"/>
  <c r="EK470" i="1"/>
  <c r="EJ470" i="1"/>
  <c r="EI470" i="1"/>
  <c r="EH470" i="1"/>
  <c r="EG470" i="1"/>
  <c r="DS470" i="1"/>
  <c r="DR470" i="1"/>
  <c r="DQ470" i="1"/>
  <c r="DP470" i="1"/>
  <c r="DO470" i="1"/>
  <c r="DN470" i="1"/>
  <c r="DM470" i="1"/>
  <c r="DL470" i="1"/>
  <c r="DK470" i="1"/>
  <c r="DJ470" i="1"/>
  <c r="DI470" i="1"/>
  <c r="CQ470" i="1"/>
  <c r="DA470" i="1" s="1"/>
  <c r="BU470" i="1"/>
  <c r="CE470" i="1" s="1"/>
  <c r="BQ470" i="1"/>
  <c r="CA470" i="1" s="1"/>
  <c r="BN470" i="1"/>
  <c r="BL470" i="1"/>
  <c r="BI470" i="1"/>
  <c r="BH470" i="1"/>
  <c r="CU470" i="1" s="1"/>
  <c r="DE470" i="1" s="1"/>
  <c r="BG470" i="1"/>
  <c r="BW470" i="1" s="1"/>
  <c r="CG470" i="1" s="1"/>
  <c r="BF470" i="1"/>
  <c r="BV470" i="1" s="1"/>
  <c r="CF470" i="1" s="1"/>
  <c r="BE470" i="1"/>
  <c r="BD470" i="1"/>
  <c r="BC470" i="1"/>
  <c r="BS470" i="1" s="1"/>
  <c r="CC470" i="1" s="1"/>
  <c r="BB470" i="1"/>
  <c r="CN470" i="1" s="1"/>
  <c r="CX470" i="1" s="1"/>
  <c r="BA470" i="1"/>
  <c r="AZ470" i="1"/>
  <c r="CM470" i="1" s="1"/>
  <c r="CW470" i="1" s="1"/>
  <c r="AY470" i="1"/>
  <c r="AX470" i="1" s="1"/>
  <c r="AW470" i="1"/>
  <c r="AV470" i="1"/>
  <c r="AJ470" i="1"/>
  <c r="AI470" i="1"/>
  <c r="W470" i="1"/>
  <c r="R470" i="1"/>
  <c r="S470" i="1" s="1"/>
  <c r="O470" i="1"/>
  <c r="L470" i="1"/>
  <c r="M470" i="1" s="1"/>
  <c r="F470" i="1"/>
  <c r="H470" i="1" s="1"/>
  <c r="I470" i="1" s="1"/>
  <c r="D470" i="1"/>
  <c r="GG469" i="1"/>
  <c r="GE469" i="1"/>
  <c r="GC469" i="1"/>
  <c r="FZ469" i="1"/>
  <c r="FV469" i="1"/>
  <c r="FR469" i="1"/>
  <c r="FK469" i="1"/>
  <c r="FD469" i="1"/>
  <c r="EW469" i="1"/>
  <c r="EQ469" i="1"/>
  <c r="EP469" i="1"/>
  <c r="EO469" i="1"/>
  <c r="EN469" i="1"/>
  <c r="EM469" i="1"/>
  <c r="EL469" i="1"/>
  <c r="EK469" i="1"/>
  <c r="EJ469" i="1"/>
  <c r="EI469" i="1"/>
  <c r="EH469" i="1"/>
  <c r="EG469" i="1"/>
  <c r="DS469" i="1"/>
  <c r="DR469" i="1"/>
  <c r="DQ469" i="1"/>
  <c r="DP469" i="1"/>
  <c r="DO469" i="1"/>
  <c r="DN469" i="1"/>
  <c r="DM469" i="1"/>
  <c r="DL469" i="1"/>
  <c r="DK469" i="1"/>
  <c r="DW469" i="1" s="1"/>
  <c r="DJ469" i="1"/>
  <c r="DI469" i="1"/>
  <c r="CU469" i="1"/>
  <c r="DE469" i="1" s="1"/>
  <c r="CM469" i="1"/>
  <c r="CW469" i="1" s="1"/>
  <c r="BV469" i="1"/>
  <c r="CF469" i="1" s="1"/>
  <c r="BN469" i="1"/>
  <c r="BL469" i="1"/>
  <c r="BI469" i="1"/>
  <c r="BH469" i="1"/>
  <c r="BX469" i="1" s="1"/>
  <c r="CH469" i="1" s="1"/>
  <c r="BG469" i="1"/>
  <c r="CS469" i="1" s="1"/>
  <c r="DC469" i="1" s="1"/>
  <c r="BF469" i="1"/>
  <c r="BE469" i="1"/>
  <c r="BD469" i="1"/>
  <c r="BC469" i="1"/>
  <c r="BS469" i="1" s="1"/>
  <c r="CC469" i="1" s="1"/>
  <c r="BB469" i="1"/>
  <c r="CN469" i="1" s="1"/>
  <c r="CX469" i="1" s="1"/>
  <c r="BA469" i="1"/>
  <c r="BP469" i="1" s="1"/>
  <c r="AZ469" i="1"/>
  <c r="BO469" i="1" s="1"/>
  <c r="BZ469" i="1" s="1"/>
  <c r="AY469" i="1"/>
  <c r="AX469" i="1" s="1"/>
  <c r="AW469" i="1"/>
  <c r="AV469" i="1"/>
  <c r="AI469" i="1"/>
  <c r="AJ469" i="1" s="1"/>
  <c r="W469" i="1"/>
  <c r="R469" i="1"/>
  <c r="S469" i="1" s="1"/>
  <c r="O469" i="1"/>
  <c r="L469" i="1"/>
  <c r="M469" i="1" s="1"/>
  <c r="F469" i="1"/>
  <c r="H469" i="1" s="1"/>
  <c r="I469" i="1" s="1"/>
  <c r="D469" i="1"/>
  <c r="GG468" i="1"/>
  <c r="GE468" i="1"/>
  <c r="GC468" i="1"/>
  <c r="FZ468" i="1"/>
  <c r="FV468" i="1"/>
  <c r="FR468" i="1"/>
  <c r="FK468" i="1"/>
  <c r="FD468" i="1"/>
  <c r="EW468" i="1"/>
  <c r="EQ468" i="1"/>
  <c r="EP468" i="1"/>
  <c r="EO468" i="1"/>
  <c r="EN468" i="1"/>
  <c r="EM468" i="1"/>
  <c r="EL468" i="1"/>
  <c r="EK468" i="1"/>
  <c r="EJ468" i="1"/>
  <c r="EI468" i="1"/>
  <c r="EH468" i="1"/>
  <c r="EG468" i="1"/>
  <c r="DS468" i="1"/>
  <c r="DR468" i="1"/>
  <c r="DQ468" i="1"/>
  <c r="DP468" i="1"/>
  <c r="DO468" i="1"/>
  <c r="DN468" i="1"/>
  <c r="DM468" i="1"/>
  <c r="DL468" i="1"/>
  <c r="DK468" i="1"/>
  <c r="DJ468" i="1"/>
  <c r="DI468" i="1"/>
  <c r="DU468" i="1" s="1"/>
  <c r="CR468" i="1"/>
  <c r="DB468" i="1" s="1"/>
  <c r="BL468" i="1"/>
  <c r="BN468" i="1" s="1"/>
  <c r="BI468" i="1"/>
  <c r="BH468" i="1"/>
  <c r="BX468" i="1" s="1"/>
  <c r="CH468" i="1" s="1"/>
  <c r="BG468" i="1"/>
  <c r="CS468" i="1" s="1"/>
  <c r="DC468" i="1" s="1"/>
  <c r="BF468" i="1"/>
  <c r="BE468" i="1"/>
  <c r="BU468" i="1" s="1"/>
  <c r="CE468" i="1" s="1"/>
  <c r="BD468" i="1"/>
  <c r="CP468" i="1" s="1"/>
  <c r="CZ468" i="1" s="1"/>
  <c r="BC468" i="1"/>
  <c r="BS468" i="1" s="1"/>
  <c r="CC468" i="1" s="1"/>
  <c r="BB468" i="1"/>
  <c r="BA468" i="1"/>
  <c r="AZ468" i="1"/>
  <c r="BO468" i="1" s="1"/>
  <c r="BZ468" i="1" s="1"/>
  <c r="AY468" i="1"/>
  <c r="AX468" i="1" s="1"/>
  <c r="AW468" i="1"/>
  <c r="AV468" i="1"/>
  <c r="AI468" i="1"/>
  <c r="AJ468" i="1" s="1"/>
  <c r="W468" i="1"/>
  <c r="R468" i="1"/>
  <c r="S468" i="1" s="1"/>
  <c r="O468" i="1"/>
  <c r="L468" i="1"/>
  <c r="M468" i="1" s="1"/>
  <c r="F468" i="1"/>
  <c r="H468" i="1" s="1"/>
  <c r="I468" i="1" s="1"/>
  <c r="D468" i="1"/>
  <c r="GG467" i="1"/>
  <c r="GE467" i="1"/>
  <c r="GC467" i="1"/>
  <c r="FZ467" i="1"/>
  <c r="FV467" i="1"/>
  <c r="FR467" i="1"/>
  <c r="FK467" i="1"/>
  <c r="FD467" i="1"/>
  <c r="EW467" i="1"/>
  <c r="EQ467" i="1"/>
  <c r="EP467" i="1"/>
  <c r="EO467" i="1"/>
  <c r="EN467" i="1"/>
  <c r="EM467" i="1"/>
  <c r="EL467" i="1"/>
  <c r="EK467" i="1"/>
  <c r="EJ467" i="1"/>
  <c r="EI467" i="1"/>
  <c r="EH467" i="1"/>
  <c r="EG467" i="1"/>
  <c r="DS467" i="1"/>
  <c r="DR467" i="1"/>
  <c r="DQ467" i="1"/>
  <c r="DP467" i="1"/>
  <c r="DO467" i="1"/>
  <c r="DN467" i="1"/>
  <c r="DM467" i="1"/>
  <c r="DL467" i="1"/>
  <c r="DK467" i="1"/>
  <c r="DJ467" i="1"/>
  <c r="DI467" i="1"/>
  <c r="BV467" i="1"/>
  <c r="CF467" i="1" s="1"/>
  <c r="BN467" i="1"/>
  <c r="BL467" i="1"/>
  <c r="BI467" i="1"/>
  <c r="BH467" i="1"/>
  <c r="BG467" i="1"/>
  <c r="BW467" i="1" s="1"/>
  <c r="CG467" i="1" s="1"/>
  <c r="BF467" i="1"/>
  <c r="CR467" i="1" s="1"/>
  <c r="DB467" i="1" s="1"/>
  <c r="BE467" i="1"/>
  <c r="BD467" i="1"/>
  <c r="CP467" i="1" s="1"/>
  <c r="CZ467" i="1" s="1"/>
  <c r="BC467" i="1"/>
  <c r="CO467" i="1" s="1"/>
  <c r="CY467" i="1" s="1"/>
  <c r="BB467" i="1"/>
  <c r="BR467" i="1" s="1"/>
  <c r="CB467" i="1" s="1"/>
  <c r="BA467" i="1"/>
  <c r="AZ467" i="1"/>
  <c r="AY467" i="1"/>
  <c r="AX467" i="1" s="1"/>
  <c r="AW467" i="1"/>
  <c r="AV467" i="1"/>
  <c r="AI467" i="1"/>
  <c r="AJ467" i="1" s="1"/>
  <c r="W467" i="1"/>
  <c r="R467" i="1"/>
  <c r="S467" i="1" s="1"/>
  <c r="O467" i="1"/>
  <c r="L467" i="1"/>
  <c r="M467" i="1" s="1"/>
  <c r="F467" i="1"/>
  <c r="H467" i="1" s="1"/>
  <c r="I467" i="1" s="1"/>
  <c r="D467" i="1"/>
  <c r="GG466" i="1"/>
  <c r="GE466" i="1"/>
  <c r="GC466" i="1"/>
  <c r="FZ466" i="1"/>
  <c r="FV466" i="1"/>
  <c r="FR466" i="1"/>
  <c r="FK466" i="1"/>
  <c r="FD466" i="1"/>
  <c r="EW466" i="1"/>
  <c r="EQ466" i="1"/>
  <c r="EP466" i="1"/>
  <c r="EO466" i="1"/>
  <c r="EN466" i="1"/>
  <c r="EM466" i="1"/>
  <c r="EL466" i="1"/>
  <c r="EK466" i="1"/>
  <c r="EJ466" i="1"/>
  <c r="EI466" i="1"/>
  <c r="EH466" i="1"/>
  <c r="EG466" i="1"/>
  <c r="DS466" i="1"/>
  <c r="DR466" i="1"/>
  <c r="DQ466" i="1"/>
  <c r="DP466" i="1"/>
  <c r="DO466" i="1"/>
  <c r="DN466" i="1"/>
  <c r="DM466" i="1"/>
  <c r="DL466" i="1"/>
  <c r="DK466" i="1"/>
  <c r="DJ466" i="1"/>
  <c r="DI466" i="1"/>
  <c r="CN466" i="1"/>
  <c r="CX466" i="1" s="1"/>
  <c r="BW466" i="1"/>
  <c r="CG466" i="1" s="1"/>
  <c r="BV466" i="1"/>
  <c r="CF466" i="1" s="1"/>
  <c r="BN466" i="1"/>
  <c r="BL466" i="1"/>
  <c r="BI466" i="1"/>
  <c r="CU466" i="1" s="1"/>
  <c r="DE466" i="1" s="1"/>
  <c r="BH466" i="1"/>
  <c r="BX466" i="1" s="1"/>
  <c r="CH466" i="1" s="1"/>
  <c r="BG466" i="1"/>
  <c r="CS466" i="1" s="1"/>
  <c r="DC466" i="1" s="1"/>
  <c r="BF466" i="1"/>
  <c r="BE466" i="1"/>
  <c r="CR466" i="1" s="1"/>
  <c r="DB466" i="1" s="1"/>
  <c r="BD466" i="1"/>
  <c r="BT466" i="1" s="1"/>
  <c r="CD466" i="1" s="1"/>
  <c r="BC466" i="1"/>
  <c r="BS466" i="1" s="1"/>
  <c r="CC466" i="1" s="1"/>
  <c r="BB466" i="1"/>
  <c r="BR466" i="1" s="1"/>
  <c r="CB466" i="1" s="1"/>
  <c r="BA466" i="1"/>
  <c r="AZ466" i="1"/>
  <c r="BO466" i="1" s="1"/>
  <c r="BZ466" i="1" s="1"/>
  <c r="AY466" i="1"/>
  <c r="AX466" i="1" s="1"/>
  <c r="AW466" i="1"/>
  <c r="AV466" i="1"/>
  <c r="AJ466" i="1"/>
  <c r="AI466" i="1"/>
  <c r="W466" i="1"/>
  <c r="R466" i="1"/>
  <c r="S466" i="1" s="1"/>
  <c r="O466" i="1"/>
  <c r="L466" i="1"/>
  <c r="M466" i="1" s="1"/>
  <c r="F466" i="1"/>
  <c r="H466" i="1" s="1"/>
  <c r="I466" i="1" s="1"/>
  <c r="D466" i="1"/>
  <c r="GG465" i="1"/>
  <c r="GE465" i="1"/>
  <c r="GC465" i="1"/>
  <c r="FZ465" i="1"/>
  <c r="FV465" i="1"/>
  <c r="FR465" i="1"/>
  <c r="FK465" i="1"/>
  <c r="FD465" i="1"/>
  <c r="EW465" i="1"/>
  <c r="EQ465" i="1"/>
  <c r="EP465" i="1"/>
  <c r="EO465" i="1"/>
  <c r="EN465" i="1"/>
  <c r="EM465" i="1"/>
  <c r="EL465" i="1"/>
  <c r="EK465" i="1"/>
  <c r="EJ465" i="1"/>
  <c r="EI465" i="1"/>
  <c r="EH465" i="1"/>
  <c r="EG465" i="1"/>
  <c r="DS465" i="1"/>
  <c r="DR465" i="1"/>
  <c r="DQ465" i="1"/>
  <c r="DP465" i="1"/>
  <c r="DO465" i="1"/>
  <c r="DN465" i="1"/>
  <c r="DM465" i="1"/>
  <c r="DL465" i="1"/>
  <c r="DK465" i="1"/>
  <c r="DJ465" i="1"/>
  <c r="DI465" i="1"/>
  <c r="BQ465" i="1"/>
  <c r="CA465" i="1" s="1"/>
  <c r="BL465" i="1"/>
  <c r="BN465" i="1" s="1"/>
  <c r="BI465" i="1"/>
  <c r="BH465" i="1"/>
  <c r="BY465" i="1" s="1"/>
  <c r="CI465" i="1" s="1"/>
  <c r="BG465" i="1"/>
  <c r="CT465" i="1" s="1"/>
  <c r="DD465" i="1" s="1"/>
  <c r="BF465" i="1"/>
  <c r="BV465" i="1" s="1"/>
  <c r="CF465" i="1" s="1"/>
  <c r="BE465" i="1"/>
  <c r="BD465" i="1"/>
  <c r="BC465" i="1"/>
  <c r="BS465" i="1" s="1"/>
  <c r="CC465" i="1" s="1"/>
  <c r="BB465" i="1"/>
  <c r="BR465" i="1" s="1"/>
  <c r="CB465" i="1" s="1"/>
  <c r="BA465" i="1"/>
  <c r="AZ465" i="1"/>
  <c r="AY465" i="1"/>
  <c r="CL465" i="1" s="1"/>
  <c r="CV465" i="1" s="1"/>
  <c r="AW465" i="1"/>
  <c r="AV465" i="1"/>
  <c r="AI465" i="1"/>
  <c r="AJ465" i="1" s="1"/>
  <c r="W465" i="1"/>
  <c r="R465" i="1"/>
  <c r="S465" i="1" s="1"/>
  <c r="O465" i="1"/>
  <c r="M465" i="1"/>
  <c r="L465" i="1"/>
  <c r="F465" i="1"/>
  <c r="H465" i="1" s="1"/>
  <c r="I465" i="1" s="1"/>
  <c r="D465" i="1"/>
  <c r="GG464" i="1"/>
  <c r="GE464" i="1"/>
  <c r="GC464" i="1"/>
  <c r="FZ464" i="1"/>
  <c r="FV464" i="1"/>
  <c r="FR464" i="1"/>
  <c r="FK464" i="1"/>
  <c r="FD464" i="1"/>
  <c r="EW464" i="1"/>
  <c r="EQ464" i="1"/>
  <c r="EP464" i="1"/>
  <c r="EO464" i="1"/>
  <c r="EN464" i="1"/>
  <c r="EM464" i="1"/>
  <c r="EL464" i="1"/>
  <c r="EK464" i="1"/>
  <c r="EJ464" i="1"/>
  <c r="EI464" i="1"/>
  <c r="EH464" i="1"/>
  <c r="EG464" i="1"/>
  <c r="ER464" i="1" s="1"/>
  <c r="DS464" i="1"/>
  <c r="DR464" i="1"/>
  <c r="DQ464" i="1"/>
  <c r="DP464" i="1"/>
  <c r="DO464" i="1"/>
  <c r="DN464" i="1"/>
  <c r="DM464" i="1"/>
  <c r="DL464" i="1"/>
  <c r="DK464" i="1"/>
  <c r="DJ464" i="1"/>
  <c r="DI464" i="1"/>
  <c r="CS464" i="1"/>
  <c r="DC464" i="1" s="1"/>
  <c r="BL464" i="1"/>
  <c r="BN464" i="1" s="1"/>
  <c r="BI464" i="1"/>
  <c r="BY464" i="1" s="1"/>
  <c r="CI464" i="1" s="1"/>
  <c r="BH464" i="1"/>
  <c r="BX464" i="1" s="1"/>
  <c r="CH464" i="1" s="1"/>
  <c r="BG464" i="1"/>
  <c r="BF464" i="1"/>
  <c r="BE464" i="1"/>
  <c r="BU464" i="1" s="1"/>
  <c r="CE464" i="1" s="1"/>
  <c r="BD464" i="1"/>
  <c r="CP464" i="1" s="1"/>
  <c r="CZ464" i="1" s="1"/>
  <c r="BC464" i="1"/>
  <c r="BS464" i="1" s="1"/>
  <c r="CC464" i="1" s="1"/>
  <c r="BB464" i="1"/>
  <c r="CO464" i="1" s="1"/>
  <c r="CY464" i="1" s="1"/>
  <c r="BA464" i="1"/>
  <c r="BQ464" i="1" s="1"/>
  <c r="CA464" i="1" s="1"/>
  <c r="AZ464" i="1"/>
  <c r="BO464" i="1" s="1"/>
  <c r="BZ464" i="1" s="1"/>
  <c r="AY464" i="1"/>
  <c r="AX464" i="1"/>
  <c r="AV464" i="1"/>
  <c r="AJ464" i="1"/>
  <c r="AI464" i="1"/>
  <c r="W464" i="1"/>
  <c r="R464" i="1"/>
  <c r="S464" i="1" s="1"/>
  <c r="O464" i="1"/>
  <c r="L464" i="1"/>
  <c r="M464" i="1" s="1"/>
  <c r="F464" i="1"/>
  <c r="H464" i="1" s="1"/>
  <c r="I464" i="1" s="1"/>
  <c r="D464" i="1"/>
  <c r="GG463" i="1"/>
  <c r="GE463" i="1"/>
  <c r="GC463" i="1"/>
  <c r="FZ463" i="1"/>
  <c r="FV463" i="1"/>
  <c r="FR463" i="1"/>
  <c r="FK463" i="1"/>
  <c r="FD463" i="1"/>
  <c r="EW463" i="1"/>
  <c r="EQ463" i="1"/>
  <c r="EP463" i="1"/>
  <c r="EO463" i="1"/>
  <c r="EN463" i="1"/>
  <c r="EM463" i="1"/>
  <c r="EL463" i="1"/>
  <c r="EK463" i="1"/>
  <c r="EJ463" i="1"/>
  <c r="EI463" i="1"/>
  <c r="EH463" i="1"/>
  <c r="EG463" i="1"/>
  <c r="ER463" i="1" s="1"/>
  <c r="DS463" i="1"/>
  <c r="DR463" i="1"/>
  <c r="DQ463" i="1"/>
  <c r="DP463" i="1"/>
  <c r="DO463" i="1"/>
  <c r="DN463" i="1"/>
  <c r="DM463" i="1"/>
  <c r="DL463" i="1"/>
  <c r="DK463" i="1"/>
  <c r="DJ463" i="1"/>
  <c r="DI463" i="1"/>
  <c r="CS463" i="1"/>
  <c r="DC463" i="1" s="1"/>
  <c r="BL463" i="1"/>
  <c r="BN463" i="1" s="1"/>
  <c r="BI463" i="1"/>
  <c r="BY463" i="1" s="1"/>
  <c r="CI463" i="1" s="1"/>
  <c r="BH463" i="1"/>
  <c r="BX463" i="1" s="1"/>
  <c r="CH463" i="1" s="1"/>
  <c r="BG463" i="1"/>
  <c r="BF463" i="1"/>
  <c r="BE463" i="1"/>
  <c r="CR463" i="1" s="1"/>
  <c r="DB463" i="1" s="1"/>
  <c r="BD463" i="1"/>
  <c r="CP463" i="1" s="1"/>
  <c r="CZ463" i="1" s="1"/>
  <c r="BC463" i="1"/>
  <c r="BS463" i="1" s="1"/>
  <c r="CC463" i="1" s="1"/>
  <c r="BB463" i="1"/>
  <c r="CO463" i="1" s="1"/>
  <c r="CY463" i="1" s="1"/>
  <c r="BA463" i="1"/>
  <c r="BQ463" i="1" s="1"/>
  <c r="CA463" i="1" s="1"/>
  <c r="AZ463" i="1"/>
  <c r="BO463" i="1" s="1"/>
  <c r="BZ463" i="1" s="1"/>
  <c r="AY463" i="1"/>
  <c r="AX463" i="1"/>
  <c r="AW463" i="1"/>
  <c r="AV463" i="1"/>
  <c r="AI463" i="1"/>
  <c r="AJ463" i="1" s="1"/>
  <c r="W463" i="1"/>
  <c r="S463" i="1"/>
  <c r="R463" i="1"/>
  <c r="O463" i="1"/>
  <c r="L463" i="1"/>
  <c r="M463" i="1" s="1"/>
  <c r="F463" i="1"/>
  <c r="H463" i="1" s="1"/>
  <c r="I463" i="1" s="1"/>
  <c r="D463" i="1"/>
  <c r="GG462" i="1"/>
  <c r="GE462" i="1"/>
  <c r="GC462" i="1"/>
  <c r="FZ462" i="1"/>
  <c r="FV462" i="1"/>
  <c r="FR462" i="1"/>
  <c r="FK462" i="1"/>
  <c r="FD462" i="1"/>
  <c r="EW462" i="1"/>
  <c r="EQ462" i="1"/>
  <c r="EP462" i="1"/>
  <c r="EO462" i="1"/>
  <c r="EN462" i="1"/>
  <c r="EM462" i="1"/>
  <c r="EL462" i="1"/>
  <c r="EK462" i="1"/>
  <c r="EJ462" i="1"/>
  <c r="EI462" i="1"/>
  <c r="EH462" i="1"/>
  <c r="EG462" i="1"/>
  <c r="DS462" i="1"/>
  <c r="DR462" i="1"/>
  <c r="DQ462" i="1"/>
  <c r="DP462" i="1"/>
  <c r="DO462" i="1"/>
  <c r="DN462" i="1"/>
  <c r="DM462" i="1"/>
  <c r="DL462" i="1"/>
  <c r="DK462" i="1"/>
  <c r="DJ462" i="1"/>
  <c r="DI462" i="1"/>
  <c r="CN462" i="1"/>
  <c r="CX462" i="1" s="1"/>
  <c r="CM462" i="1"/>
  <c r="CW462" i="1" s="1"/>
  <c r="BL462" i="1"/>
  <c r="BN462" i="1" s="1"/>
  <c r="BI462" i="1"/>
  <c r="BY462" i="1" s="1"/>
  <c r="CI462" i="1" s="1"/>
  <c r="BH462" i="1"/>
  <c r="BG462" i="1"/>
  <c r="BW462" i="1" s="1"/>
  <c r="CG462" i="1" s="1"/>
  <c r="BF462" i="1"/>
  <c r="BE462" i="1"/>
  <c r="BD462" i="1"/>
  <c r="BC462" i="1"/>
  <c r="CO462" i="1" s="1"/>
  <c r="CY462" i="1" s="1"/>
  <c r="BB462" i="1"/>
  <c r="BR462" i="1" s="1"/>
  <c r="CB462" i="1" s="1"/>
  <c r="BA462" i="1"/>
  <c r="BQ462" i="1" s="1"/>
  <c r="CA462" i="1" s="1"/>
  <c r="AZ462" i="1"/>
  <c r="AY462" i="1"/>
  <c r="BP462" i="1" s="1"/>
  <c r="AW462" i="1"/>
  <c r="AV462" i="1"/>
  <c r="AI462" i="1"/>
  <c r="AJ462" i="1" s="1"/>
  <c r="W462" i="1"/>
  <c r="R462" i="1"/>
  <c r="S462" i="1" s="1"/>
  <c r="O462" i="1"/>
  <c r="L462" i="1"/>
  <c r="M462" i="1" s="1"/>
  <c r="F462" i="1"/>
  <c r="H462" i="1" s="1"/>
  <c r="I462" i="1" s="1"/>
  <c r="D462" i="1"/>
  <c r="GG461" i="1"/>
  <c r="GE461" i="1"/>
  <c r="GC461" i="1"/>
  <c r="FZ461" i="1"/>
  <c r="FV461" i="1"/>
  <c r="FR461" i="1"/>
  <c r="FK461" i="1"/>
  <c r="FD461" i="1"/>
  <c r="EW461" i="1"/>
  <c r="EQ461" i="1"/>
  <c r="EP461" i="1"/>
  <c r="EO461" i="1"/>
  <c r="EN461" i="1"/>
  <c r="EM461" i="1"/>
  <c r="EL461" i="1"/>
  <c r="EK461" i="1"/>
  <c r="EJ461" i="1"/>
  <c r="EI461" i="1"/>
  <c r="EH461" i="1"/>
  <c r="EG461" i="1"/>
  <c r="DS461" i="1"/>
  <c r="DR461" i="1"/>
  <c r="DQ461" i="1"/>
  <c r="DP461" i="1"/>
  <c r="DO461" i="1"/>
  <c r="DN461" i="1"/>
  <c r="DM461" i="1"/>
  <c r="DL461" i="1"/>
  <c r="DK461" i="1"/>
  <c r="DJ461" i="1"/>
  <c r="DI461" i="1"/>
  <c r="CS461" i="1"/>
  <c r="DC461" i="1" s="1"/>
  <c r="BL461" i="1"/>
  <c r="BN461" i="1" s="1"/>
  <c r="BI461" i="1"/>
  <c r="CU461" i="1" s="1"/>
  <c r="DE461" i="1" s="1"/>
  <c r="BH461" i="1"/>
  <c r="BX461" i="1" s="1"/>
  <c r="CH461" i="1" s="1"/>
  <c r="BG461" i="1"/>
  <c r="BW461" i="1" s="1"/>
  <c r="CG461" i="1" s="1"/>
  <c r="BF461" i="1"/>
  <c r="BE461" i="1"/>
  <c r="BU461" i="1" s="1"/>
  <c r="CE461" i="1" s="1"/>
  <c r="BD461" i="1"/>
  <c r="CQ461" i="1" s="1"/>
  <c r="DA461" i="1" s="1"/>
  <c r="BC461" i="1"/>
  <c r="BS461" i="1" s="1"/>
  <c r="CC461" i="1" s="1"/>
  <c r="BB461" i="1"/>
  <c r="BA461" i="1"/>
  <c r="AZ461" i="1"/>
  <c r="BQ461" i="1" s="1"/>
  <c r="CA461" i="1" s="1"/>
  <c r="AY461" i="1"/>
  <c r="AX461" i="1" s="1"/>
  <c r="AW461" i="1"/>
  <c r="AV461" i="1"/>
  <c r="AI461" i="1"/>
  <c r="AJ461" i="1" s="1"/>
  <c r="W461" i="1"/>
  <c r="R461" i="1"/>
  <c r="S461" i="1" s="1"/>
  <c r="O461" i="1"/>
  <c r="L461" i="1"/>
  <c r="M461" i="1" s="1"/>
  <c r="H461" i="1"/>
  <c r="I461" i="1" s="1"/>
  <c r="F461" i="1"/>
  <c r="D461" i="1"/>
  <c r="GG460" i="1"/>
  <c r="GE460" i="1"/>
  <c r="GC460" i="1"/>
  <c r="FZ460" i="1"/>
  <c r="FV460" i="1"/>
  <c r="FR460" i="1"/>
  <c r="FK460" i="1"/>
  <c r="FD460" i="1"/>
  <c r="EW460" i="1"/>
  <c r="EQ460" i="1"/>
  <c r="EP460" i="1"/>
  <c r="EO460" i="1"/>
  <c r="EN460" i="1"/>
  <c r="EM460" i="1"/>
  <c r="EL460" i="1"/>
  <c r="EK460" i="1"/>
  <c r="EJ460" i="1"/>
  <c r="EI460" i="1"/>
  <c r="EH460" i="1"/>
  <c r="EG460" i="1"/>
  <c r="DU460" i="1"/>
  <c r="DS460" i="1"/>
  <c r="DR460" i="1"/>
  <c r="DQ460" i="1"/>
  <c r="DP460" i="1"/>
  <c r="DO460" i="1"/>
  <c r="DN460" i="1"/>
  <c r="DM460" i="1"/>
  <c r="DL460" i="1"/>
  <c r="DK460" i="1"/>
  <c r="DJ460" i="1"/>
  <c r="DI460" i="1"/>
  <c r="CR460" i="1"/>
  <c r="DB460" i="1" s="1"/>
  <c r="CQ460" i="1"/>
  <c r="DA460" i="1" s="1"/>
  <c r="BT460" i="1"/>
  <c r="CD460" i="1" s="1"/>
  <c r="BL460" i="1"/>
  <c r="BN460" i="1" s="1"/>
  <c r="BI460" i="1"/>
  <c r="CU460" i="1" s="1"/>
  <c r="DE460" i="1" s="1"/>
  <c r="BH460" i="1"/>
  <c r="BG460" i="1"/>
  <c r="BF460" i="1"/>
  <c r="BV460" i="1" s="1"/>
  <c r="CF460" i="1" s="1"/>
  <c r="BE460" i="1"/>
  <c r="BU460" i="1" s="1"/>
  <c r="CE460" i="1" s="1"/>
  <c r="BD460" i="1"/>
  <c r="CP460" i="1" s="1"/>
  <c r="CZ460" i="1" s="1"/>
  <c r="BC460" i="1"/>
  <c r="BB460" i="1"/>
  <c r="BA460" i="1"/>
  <c r="AZ460" i="1"/>
  <c r="AY460" i="1"/>
  <c r="AX460" i="1" s="1"/>
  <c r="AW460" i="1"/>
  <c r="AV460" i="1"/>
  <c r="AI460" i="1"/>
  <c r="AJ460" i="1" s="1"/>
  <c r="W460" i="1"/>
  <c r="R460" i="1"/>
  <c r="S460" i="1" s="1"/>
  <c r="O460" i="1"/>
  <c r="L460" i="1"/>
  <c r="M460" i="1" s="1"/>
  <c r="F460" i="1"/>
  <c r="H460" i="1" s="1"/>
  <c r="I460" i="1" s="1"/>
  <c r="D460" i="1"/>
  <c r="GG459" i="1"/>
  <c r="GE459" i="1"/>
  <c r="GC459" i="1"/>
  <c r="FZ459" i="1"/>
  <c r="FV459" i="1"/>
  <c r="FR459" i="1"/>
  <c r="FK459" i="1"/>
  <c r="FD459" i="1"/>
  <c r="EW459" i="1"/>
  <c r="EQ459" i="1"/>
  <c r="EP459" i="1"/>
  <c r="EO459" i="1"/>
  <c r="EN459" i="1"/>
  <c r="EM459" i="1"/>
  <c r="EL459" i="1"/>
  <c r="EK459" i="1"/>
  <c r="EJ459" i="1"/>
  <c r="EI459" i="1"/>
  <c r="EH459" i="1"/>
  <c r="EG459" i="1"/>
  <c r="DS459" i="1"/>
  <c r="DR459" i="1"/>
  <c r="DQ459" i="1"/>
  <c r="DP459" i="1"/>
  <c r="DO459" i="1"/>
  <c r="DN459" i="1"/>
  <c r="DM459" i="1"/>
  <c r="DL459" i="1"/>
  <c r="DK459" i="1"/>
  <c r="DJ459" i="1"/>
  <c r="DI459" i="1"/>
  <c r="BL459" i="1"/>
  <c r="BN459" i="1" s="1"/>
  <c r="BI459" i="1"/>
  <c r="BY459" i="1" s="1"/>
  <c r="CI459" i="1" s="1"/>
  <c r="BH459" i="1"/>
  <c r="BG459" i="1"/>
  <c r="BF459" i="1"/>
  <c r="BE459" i="1"/>
  <c r="CQ459" i="1" s="1"/>
  <c r="DA459" i="1" s="1"/>
  <c r="BD459" i="1"/>
  <c r="BC459" i="1"/>
  <c r="BB459" i="1"/>
  <c r="CO459" i="1" s="1"/>
  <c r="CY459" i="1" s="1"/>
  <c r="BA459" i="1"/>
  <c r="BQ459" i="1" s="1"/>
  <c r="CA459" i="1" s="1"/>
  <c r="AZ459" i="1"/>
  <c r="AY459" i="1"/>
  <c r="AX459" i="1"/>
  <c r="AW459" i="1"/>
  <c r="AV459" i="1"/>
  <c r="AI459" i="1"/>
  <c r="AJ459" i="1" s="1"/>
  <c r="W459" i="1"/>
  <c r="S459" i="1"/>
  <c r="R459" i="1"/>
  <c r="O459" i="1"/>
  <c r="M459" i="1"/>
  <c r="L459" i="1"/>
  <c r="F459" i="1"/>
  <c r="H459" i="1" s="1"/>
  <c r="I459" i="1" s="1"/>
  <c r="D459" i="1"/>
  <c r="GG458" i="1"/>
  <c r="GE458" i="1"/>
  <c r="GC458" i="1"/>
  <c r="FZ458" i="1"/>
  <c r="FV458" i="1"/>
  <c r="FR458" i="1"/>
  <c r="FK458" i="1"/>
  <c r="FD458" i="1"/>
  <c r="EW458" i="1"/>
  <c r="EQ458" i="1"/>
  <c r="EP458" i="1"/>
  <c r="EO458" i="1"/>
  <c r="EN458" i="1"/>
  <c r="EM458" i="1"/>
  <c r="EL458" i="1"/>
  <c r="EK458" i="1"/>
  <c r="EJ458" i="1"/>
  <c r="EI458" i="1"/>
  <c r="EH458" i="1"/>
  <c r="EG458" i="1"/>
  <c r="DS458" i="1"/>
  <c r="DR458" i="1"/>
  <c r="DQ458" i="1"/>
  <c r="DP458" i="1"/>
  <c r="DO458" i="1"/>
  <c r="DN458" i="1"/>
  <c r="DM458" i="1"/>
  <c r="DL458" i="1"/>
  <c r="DK458" i="1"/>
  <c r="DJ458" i="1"/>
  <c r="DI458" i="1"/>
  <c r="CS458" i="1"/>
  <c r="DC458" i="1" s="1"/>
  <c r="BV458" i="1"/>
  <c r="CF458" i="1" s="1"/>
  <c r="BL458" i="1"/>
  <c r="BN458" i="1" s="1"/>
  <c r="BI458" i="1"/>
  <c r="BY458" i="1" s="1"/>
  <c r="CI458" i="1" s="1"/>
  <c r="BH458" i="1"/>
  <c r="BX458" i="1" s="1"/>
  <c r="CH458" i="1" s="1"/>
  <c r="BG458" i="1"/>
  <c r="BF458" i="1"/>
  <c r="BE458" i="1"/>
  <c r="BD458" i="1"/>
  <c r="BT458" i="1" s="1"/>
  <c r="CD458" i="1" s="1"/>
  <c r="BC458" i="1"/>
  <c r="BB458" i="1"/>
  <c r="BA458" i="1"/>
  <c r="BQ458" i="1" s="1"/>
  <c r="CA458" i="1" s="1"/>
  <c r="AZ458" i="1"/>
  <c r="CL458" i="1" s="1"/>
  <c r="CV458" i="1" s="1"/>
  <c r="AY458" i="1"/>
  <c r="AX458" i="1"/>
  <c r="AW458" i="1"/>
  <c r="AV458" i="1"/>
  <c r="AI458" i="1"/>
  <c r="AJ458" i="1" s="1"/>
  <c r="W458" i="1"/>
  <c r="O458" i="1"/>
  <c r="L458" i="1"/>
  <c r="M458" i="1" s="1"/>
  <c r="F458" i="1"/>
  <c r="H458" i="1" s="1"/>
  <c r="I458" i="1" s="1"/>
  <c r="D458" i="1"/>
  <c r="GG457" i="1"/>
  <c r="GE457" i="1"/>
  <c r="GC457" i="1"/>
  <c r="FZ457" i="1"/>
  <c r="FV457" i="1"/>
  <c r="FR457" i="1"/>
  <c r="FK457" i="1"/>
  <c r="FD457" i="1"/>
  <c r="EW457" i="1"/>
  <c r="EQ457" i="1"/>
  <c r="EP457" i="1"/>
  <c r="EO457" i="1"/>
  <c r="EN457" i="1"/>
  <c r="EM457" i="1"/>
  <c r="EL457" i="1"/>
  <c r="EK457" i="1"/>
  <c r="EJ457" i="1"/>
  <c r="EI457" i="1"/>
  <c r="EH457" i="1"/>
  <c r="EG457" i="1"/>
  <c r="DU457" i="1"/>
  <c r="DS457" i="1"/>
  <c r="DR457" i="1"/>
  <c r="DQ457" i="1"/>
  <c r="DP457" i="1"/>
  <c r="DO457" i="1"/>
  <c r="DN457" i="1"/>
  <c r="DM457" i="1"/>
  <c r="DL457" i="1"/>
  <c r="DK457" i="1"/>
  <c r="DJ457" i="1"/>
  <c r="DI457" i="1"/>
  <c r="CU457" i="1"/>
  <c r="DE457" i="1" s="1"/>
  <c r="CO457" i="1"/>
  <c r="CY457" i="1" s="1"/>
  <c r="BY457" i="1"/>
  <c r="CI457" i="1" s="1"/>
  <c r="BL457" i="1"/>
  <c r="BN457" i="1" s="1"/>
  <c r="BI457" i="1"/>
  <c r="BH457" i="1"/>
  <c r="CT457" i="1" s="1"/>
  <c r="DD457" i="1" s="1"/>
  <c r="BG457" i="1"/>
  <c r="BW457" i="1" s="1"/>
  <c r="CG457" i="1" s="1"/>
  <c r="BF457" i="1"/>
  <c r="CS457" i="1" s="1"/>
  <c r="DC457" i="1" s="1"/>
  <c r="BE457" i="1"/>
  <c r="BU457" i="1" s="1"/>
  <c r="CE457" i="1" s="1"/>
  <c r="BD457" i="1"/>
  <c r="BT457" i="1" s="1"/>
  <c r="CD457" i="1" s="1"/>
  <c r="BC457" i="1"/>
  <c r="BB457" i="1"/>
  <c r="BA457" i="1"/>
  <c r="AZ457" i="1"/>
  <c r="CL457" i="1" s="1"/>
  <c r="CV457" i="1" s="1"/>
  <c r="AY457" i="1"/>
  <c r="AX457" i="1"/>
  <c r="AW457" i="1"/>
  <c r="AV457" i="1"/>
  <c r="AI457" i="1"/>
  <c r="AJ457" i="1" s="1"/>
  <c r="W457" i="1"/>
  <c r="O457" i="1"/>
  <c r="L457" i="1"/>
  <c r="M457" i="1" s="1"/>
  <c r="F457" i="1"/>
  <c r="H457" i="1" s="1"/>
  <c r="I457" i="1" s="1"/>
  <c r="D457" i="1"/>
  <c r="GG456" i="1"/>
  <c r="GE456" i="1"/>
  <c r="GC456" i="1"/>
  <c r="FZ456" i="1"/>
  <c r="FV456" i="1"/>
  <c r="FR456" i="1"/>
  <c r="FK456" i="1"/>
  <c r="FD456" i="1"/>
  <c r="EW456" i="1"/>
  <c r="EQ456" i="1"/>
  <c r="EP456" i="1"/>
  <c r="EO456" i="1"/>
  <c r="EN456" i="1"/>
  <c r="EM456" i="1"/>
  <c r="EL456" i="1"/>
  <c r="EK456" i="1"/>
  <c r="EJ456" i="1"/>
  <c r="EI456" i="1"/>
  <c r="EH456" i="1"/>
  <c r="EG456" i="1"/>
  <c r="DS456" i="1"/>
  <c r="DR456" i="1"/>
  <c r="DQ456" i="1"/>
  <c r="DP456" i="1"/>
  <c r="DO456" i="1"/>
  <c r="DN456" i="1"/>
  <c r="DM456" i="1"/>
  <c r="DL456" i="1"/>
  <c r="DK456" i="1"/>
  <c r="DJ456" i="1"/>
  <c r="DI456" i="1"/>
  <c r="BY456" i="1"/>
  <c r="CI456" i="1" s="1"/>
  <c r="BQ456" i="1"/>
  <c r="CA456" i="1" s="1"/>
  <c r="BL456" i="1"/>
  <c r="BN456" i="1" s="1"/>
  <c r="BI456" i="1"/>
  <c r="BH456" i="1"/>
  <c r="BX456" i="1" s="1"/>
  <c r="CH456" i="1" s="1"/>
  <c r="BG456" i="1"/>
  <c r="BF456" i="1"/>
  <c r="BE456" i="1"/>
  <c r="BD456" i="1"/>
  <c r="BC456" i="1"/>
  <c r="BS456" i="1" s="1"/>
  <c r="CC456" i="1" s="1"/>
  <c r="BB456" i="1"/>
  <c r="BA456" i="1"/>
  <c r="AZ456" i="1"/>
  <c r="BO456" i="1" s="1"/>
  <c r="BZ456" i="1" s="1"/>
  <c r="AY456" i="1"/>
  <c r="AX456" i="1" s="1"/>
  <c r="AW456" i="1"/>
  <c r="AV456" i="1"/>
  <c r="AI456" i="1"/>
  <c r="AJ456" i="1" s="1"/>
  <c r="W456" i="1"/>
  <c r="R456" i="1"/>
  <c r="S456" i="1" s="1"/>
  <c r="O456" i="1"/>
  <c r="M456" i="1"/>
  <c r="L456" i="1"/>
  <c r="F456" i="1"/>
  <c r="H456" i="1" s="1"/>
  <c r="I456" i="1" s="1"/>
  <c r="D456" i="1"/>
  <c r="GG455" i="1"/>
  <c r="GE455" i="1"/>
  <c r="GC455" i="1"/>
  <c r="FZ455" i="1"/>
  <c r="FV455" i="1"/>
  <c r="FR455" i="1"/>
  <c r="FK455" i="1"/>
  <c r="FD455" i="1"/>
  <c r="EW455" i="1"/>
  <c r="EQ455" i="1"/>
  <c r="EP455" i="1"/>
  <c r="EO455" i="1"/>
  <c r="EN455" i="1"/>
  <c r="EM455" i="1"/>
  <c r="EL455" i="1"/>
  <c r="EK455" i="1"/>
  <c r="EJ455" i="1"/>
  <c r="EI455" i="1"/>
  <c r="EH455" i="1"/>
  <c r="EG455" i="1"/>
  <c r="DS455" i="1"/>
  <c r="DR455" i="1"/>
  <c r="DQ455" i="1"/>
  <c r="DP455" i="1"/>
  <c r="DO455" i="1"/>
  <c r="DN455" i="1"/>
  <c r="DM455" i="1"/>
  <c r="DL455" i="1"/>
  <c r="DK455" i="1"/>
  <c r="DJ455" i="1"/>
  <c r="DI455" i="1"/>
  <c r="CL455" i="1"/>
  <c r="CV455" i="1" s="1"/>
  <c r="BR455" i="1"/>
  <c r="CB455" i="1" s="1"/>
  <c r="BL455" i="1"/>
  <c r="BN455" i="1" s="1"/>
  <c r="BI455" i="1"/>
  <c r="BH455" i="1"/>
  <c r="CT455" i="1" s="1"/>
  <c r="DD455" i="1" s="1"/>
  <c r="BG455" i="1"/>
  <c r="BF455" i="1"/>
  <c r="BE455" i="1"/>
  <c r="BD455" i="1"/>
  <c r="BC455" i="1"/>
  <c r="BB455" i="1"/>
  <c r="BA455" i="1"/>
  <c r="AZ455" i="1"/>
  <c r="BO455" i="1" s="1"/>
  <c r="BZ455" i="1" s="1"/>
  <c r="AY455" i="1"/>
  <c r="AX455" i="1" s="1"/>
  <c r="AW455" i="1"/>
  <c r="AV455" i="1"/>
  <c r="AI455" i="1"/>
  <c r="AJ455" i="1" s="1"/>
  <c r="W455" i="1"/>
  <c r="S455" i="1"/>
  <c r="R455" i="1"/>
  <c r="O455" i="1"/>
  <c r="M455" i="1"/>
  <c r="L455" i="1"/>
  <c r="F455" i="1"/>
  <c r="H455" i="1" s="1"/>
  <c r="I455" i="1" s="1"/>
  <c r="D455" i="1"/>
  <c r="GG454" i="1"/>
  <c r="GE454" i="1"/>
  <c r="GC454" i="1"/>
  <c r="FZ454" i="1"/>
  <c r="FV454" i="1"/>
  <c r="FR454" i="1"/>
  <c r="FK454" i="1"/>
  <c r="FD454" i="1"/>
  <c r="EW454" i="1"/>
  <c r="EQ454" i="1"/>
  <c r="EP454" i="1"/>
  <c r="EO454" i="1"/>
  <c r="EN454" i="1"/>
  <c r="EM454" i="1"/>
  <c r="EL454" i="1"/>
  <c r="EK454" i="1"/>
  <c r="EJ454" i="1"/>
  <c r="EI454" i="1"/>
  <c r="EH454" i="1"/>
  <c r="EG454" i="1"/>
  <c r="DS454" i="1"/>
  <c r="DR454" i="1"/>
  <c r="DQ454" i="1"/>
  <c r="DP454" i="1"/>
  <c r="DO454" i="1"/>
  <c r="DN454" i="1"/>
  <c r="DM454" i="1"/>
  <c r="DL454" i="1"/>
  <c r="DK454" i="1"/>
  <c r="DJ454" i="1"/>
  <c r="DI454" i="1"/>
  <c r="CO454" i="1"/>
  <c r="CY454" i="1" s="1"/>
  <c r="BR454" i="1"/>
  <c r="CB454" i="1" s="1"/>
  <c r="BN454" i="1"/>
  <c r="BL454" i="1"/>
  <c r="BI454" i="1"/>
  <c r="BH454" i="1"/>
  <c r="BG454" i="1"/>
  <c r="BF454" i="1"/>
  <c r="BE454" i="1"/>
  <c r="BU454" i="1" s="1"/>
  <c r="CE454" i="1" s="1"/>
  <c r="BD454" i="1"/>
  <c r="BC454" i="1"/>
  <c r="BS454" i="1" s="1"/>
  <c r="CC454" i="1" s="1"/>
  <c r="BB454" i="1"/>
  <c r="BA454" i="1"/>
  <c r="AZ454" i="1"/>
  <c r="AY454" i="1"/>
  <c r="AX454" i="1" s="1"/>
  <c r="AV454" i="1"/>
  <c r="AI454" i="1"/>
  <c r="AJ454" i="1" s="1"/>
  <c r="W454" i="1"/>
  <c r="R454" i="1"/>
  <c r="S454" i="1" s="1"/>
  <c r="O454" i="1"/>
  <c r="L454" i="1"/>
  <c r="M454" i="1" s="1"/>
  <c r="H454" i="1"/>
  <c r="I454" i="1" s="1"/>
  <c r="F454" i="1"/>
  <c r="D454" i="1"/>
  <c r="GG453" i="1"/>
  <c r="GE453" i="1"/>
  <c r="GC453" i="1"/>
  <c r="FZ453" i="1"/>
  <c r="FV453" i="1"/>
  <c r="FR453" i="1"/>
  <c r="FK453" i="1"/>
  <c r="FD453" i="1"/>
  <c r="EW453" i="1"/>
  <c r="EQ453" i="1"/>
  <c r="EP453" i="1"/>
  <c r="EO453" i="1"/>
  <c r="EN453" i="1"/>
  <c r="EM453" i="1"/>
  <c r="EL453" i="1"/>
  <c r="EK453" i="1"/>
  <c r="EJ453" i="1"/>
  <c r="EI453" i="1"/>
  <c r="EH453" i="1"/>
  <c r="EG453" i="1"/>
  <c r="DS453" i="1"/>
  <c r="DR453" i="1"/>
  <c r="DQ453" i="1"/>
  <c r="DP453" i="1"/>
  <c r="DO453" i="1"/>
  <c r="DN453" i="1"/>
  <c r="DM453" i="1"/>
  <c r="DL453" i="1"/>
  <c r="DK453" i="1"/>
  <c r="DJ453" i="1"/>
  <c r="DI453" i="1"/>
  <c r="CT453" i="1"/>
  <c r="DD453" i="1" s="1"/>
  <c r="CL453" i="1"/>
  <c r="CV453" i="1" s="1"/>
  <c r="BX453" i="1"/>
  <c r="CH453" i="1" s="1"/>
  <c r="BO453" i="1"/>
  <c r="BZ453" i="1" s="1"/>
  <c r="BL453" i="1"/>
  <c r="BN453" i="1" s="1"/>
  <c r="BI453" i="1"/>
  <c r="BY453" i="1" s="1"/>
  <c r="CI453" i="1" s="1"/>
  <c r="BH453" i="1"/>
  <c r="BG453" i="1"/>
  <c r="BF453" i="1"/>
  <c r="BE453" i="1"/>
  <c r="BD453" i="1"/>
  <c r="BC453" i="1"/>
  <c r="BB453" i="1"/>
  <c r="BA453" i="1"/>
  <c r="BP453" i="1" s="1"/>
  <c r="AZ453" i="1"/>
  <c r="AY453" i="1"/>
  <c r="AX453" i="1" s="1"/>
  <c r="AW453" i="1"/>
  <c r="AV453" i="1"/>
  <c r="AJ453" i="1"/>
  <c r="AI453" i="1"/>
  <c r="W453" i="1"/>
  <c r="S453" i="1"/>
  <c r="R453" i="1"/>
  <c r="O453" i="1"/>
  <c r="L453" i="1"/>
  <c r="M453" i="1" s="1"/>
  <c r="F453" i="1"/>
  <c r="H453" i="1" s="1"/>
  <c r="I453" i="1" s="1"/>
  <c r="D453" i="1"/>
  <c r="GG452" i="1"/>
  <c r="GE452" i="1"/>
  <c r="GC452" i="1"/>
  <c r="FZ452" i="1"/>
  <c r="FV452" i="1"/>
  <c r="FR452" i="1"/>
  <c r="FK452" i="1"/>
  <c r="FD452" i="1"/>
  <c r="EW452" i="1"/>
  <c r="EQ452" i="1"/>
  <c r="EP452" i="1"/>
  <c r="EO452" i="1"/>
  <c r="EN452" i="1"/>
  <c r="EM452" i="1"/>
  <c r="EL452" i="1"/>
  <c r="EK452" i="1"/>
  <c r="EJ452" i="1"/>
  <c r="EI452" i="1"/>
  <c r="EH452" i="1"/>
  <c r="EG452" i="1"/>
  <c r="DS452" i="1"/>
  <c r="DR452" i="1"/>
  <c r="DQ452" i="1"/>
  <c r="DP452" i="1"/>
  <c r="DO452" i="1"/>
  <c r="DN452" i="1"/>
  <c r="DM452" i="1"/>
  <c r="DL452" i="1"/>
  <c r="DK452" i="1"/>
  <c r="DJ452" i="1"/>
  <c r="DI452" i="1"/>
  <c r="DT452" i="1" s="1"/>
  <c r="DW452" i="1" s="1"/>
  <c r="BU452" i="1"/>
  <c r="CE452" i="1" s="1"/>
  <c r="BL452" i="1"/>
  <c r="BN452" i="1" s="1"/>
  <c r="BI452" i="1"/>
  <c r="BH452" i="1"/>
  <c r="BG452" i="1"/>
  <c r="BF452" i="1"/>
  <c r="BE452" i="1"/>
  <c r="CQ452" i="1" s="1"/>
  <c r="DA452" i="1" s="1"/>
  <c r="BD452" i="1"/>
  <c r="BC452" i="1"/>
  <c r="BB452" i="1"/>
  <c r="BS452" i="1" s="1"/>
  <c r="CC452" i="1" s="1"/>
  <c r="BA452" i="1"/>
  <c r="AZ452" i="1"/>
  <c r="AY452" i="1"/>
  <c r="AX452" i="1"/>
  <c r="AW452" i="1"/>
  <c r="AV452" i="1"/>
  <c r="AI452" i="1"/>
  <c r="AJ452" i="1" s="1"/>
  <c r="W452" i="1"/>
  <c r="R452" i="1"/>
  <c r="S452" i="1" s="1"/>
  <c r="O452" i="1"/>
  <c r="L452" i="1"/>
  <c r="M452" i="1" s="1"/>
  <c r="I452" i="1"/>
  <c r="F452" i="1"/>
  <c r="H452" i="1" s="1"/>
  <c r="D452" i="1"/>
  <c r="GG451" i="1"/>
  <c r="GE451" i="1"/>
  <c r="GC451" i="1"/>
  <c r="FZ451" i="1"/>
  <c r="FV451" i="1"/>
  <c r="FR451" i="1"/>
  <c r="FK451" i="1"/>
  <c r="FD451" i="1"/>
  <c r="EW451" i="1"/>
  <c r="EQ451" i="1"/>
  <c r="EP451" i="1"/>
  <c r="EO451" i="1"/>
  <c r="EN451" i="1"/>
  <c r="EM451" i="1"/>
  <c r="EL451" i="1"/>
  <c r="EK451" i="1"/>
  <c r="EJ451" i="1"/>
  <c r="EI451" i="1"/>
  <c r="EH451" i="1"/>
  <c r="EG451" i="1"/>
  <c r="DS451" i="1"/>
  <c r="DR451" i="1"/>
  <c r="DQ451" i="1"/>
  <c r="DP451" i="1"/>
  <c r="DO451" i="1"/>
  <c r="DN451" i="1"/>
  <c r="DM451" i="1"/>
  <c r="DL451" i="1"/>
  <c r="DK451" i="1"/>
  <c r="DJ451" i="1"/>
  <c r="DI451" i="1"/>
  <c r="CZ451" i="1"/>
  <c r="CP451" i="1"/>
  <c r="BT451" i="1"/>
  <c r="CD451" i="1" s="1"/>
  <c r="BL451" i="1"/>
  <c r="BN451" i="1" s="1"/>
  <c r="BI451" i="1"/>
  <c r="BH451" i="1"/>
  <c r="BG451" i="1"/>
  <c r="BF451" i="1"/>
  <c r="CR451" i="1" s="1"/>
  <c r="DB451" i="1" s="1"/>
  <c r="BE451" i="1"/>
  <c r="BV451" i="1" s="1"/>
  <c r="CF451" i="1" s="1"/>
  <c r="BD451" i="1"/>
  <c r="BC451" i="1"/>
  <c r="BS451" i="1" s="1"/>
  <c r="CC451" i="1" s="1"/>
  <c r="BB451" i="1"/>
  <c r="BA451" i="1"/>
  <c r="AZ451" i="1"/>
  <c r="AY451" i="1"/>
  <c r="AX451" i="1" s="1"/>
  <c r="AW451" i="1"/>
  <c r="AV451" i="1"/>
  <c r="AI451" i="1"/>
  <c r="AJ451" i="1" s="1"/>
  <c r="W451" i="1"/>
  <c r="R451" i="1"/>
  <c r="S451" i="1" s="1"/>
  <c r="O451" i="1"/>
  <c r="L451" i="1"/>
  <c r="M451" i="1" s="1"/>
  <c r="F451" i="1"/>
  <c r="H451" i="1" s="1"/>
  <c r="I451" i="1" s="1"/>
  <c r="D451" i="1"/>
  <c r="GG450" i="1"/>
  <c r="GE450" i="1"/>
  <c r="GC450" i="1"/>
  <c r="FZ450" i="1"/>
  <c r="FV450" i="1"/>
  <c r="FR450" i="1"/>
  <c r="FK450" i="1"/>
  <c r="FD450" i="1"/>
  <c r="EW450" i="1"/>
  <c r="EQ450" i="1"/>
  <c r="EP450" i="1"/>
  <c r="EO450" i="1"/>
  <c r="EN450" i="1"/>
  <c r="EM450" i="1"/>
  <c r="EL450" i="1"/>
  <c r="EK450" i="1"/>
  <c r="EJ450" i="1"/>
  <c r="EI450" i="1"/>
  <c r="EH450" i="1"/>
  <c r="EG450" i="1"/>
  <c r="DS450" i="1"/>
  <c r="DR450" i="1"/>
  <c r="DQ450" i="1"/>
  <c r="DP450" i="1"/>
  <c r="DO450" i="1"/>
  <c r="DN450" i="1"/>
  <c r="DM450" i="1"/>
  <c r="DL450" i="1"/>
  <c r="DK450" i="1"/>
  <c r="DJ450" i="1"/>
  <c r="DI450" i="1"/>
  <c r="CT450" i="1"/>
  <c r="DD450" i="1" s="1"/>
  <c r="CL450" i="1"/>
  <c r="CV450" i="1" s="1"/>
  <c r="BX450" i="1"/>
  <c r="CH450" i="1" s="1"/>
  <c r="BP450" i="1"/>
  <c r="BL450" i="1"/>
  <c r="BN450" i="1" s="1"/>
  <c r="BI450" i="1"/>
  <c r="BH450" i="1"/>
  <c r="BG450" i="1"/>
  <c r="BW450" i="1" s="1"/>
  <c r="CG450" i="1" s="1"/>
  <c r="BF450" i="1"/>
  <c r="BE450" i="1"/>
  <c r="BD450" i="1"/>
  <c r="BC450" i="1"/>
  <c r="BB450" i="1"/>
  <c r="BA450" i="1"/>
  <c r="CN450" i="1" s="1"/>
  <c r="CX450" i="1" s="1"/>
  <c r="AZ450" i="1"/>
  <c r="AY450" i="1"/>
  <c r="AX450" i="1" s="1"/>
  <c r="AW450" i="1"/>
  <c r="AV450" i="1"/>
  <c r="AI450" i="1"/>
  <c r="AJ450" i="1" s="1"/>
  <c r="W450" i="1"/>
  <c r="S450" i="1"/>
  <c r="R450" i="1"/>
  <c r="O450" i="1"/>
  <c r="L450" i="1"/>
  <c r="M450" i="1" s="1"/>
  <c r="F450" i="1"/>
  <c r="H450" i="1" s="1"/>
  <c r="I450" i="1" s="1"/>
  <c r="D450" i="1"/>
  <c r="GG449" i="1"/>
  <c r="GE449" i="1"/>
  <c r="GC449" i="1"/>
  <c r="FZ449" i="1"/>
  <c r="FV449" i="1"/>
  <c r="FR449" i="1"/>
  <c r="FK449" i="1"/>
  <c r="FD449" i="1"/>
  <c r="EW449" i="1"/>
  <c r="EQ449" i="1"/>
  <c r="EP449" i="1"/>
  <c r="EO449" i="1"/>
  <c r="EN449" i="1"/>
  <c r="EM449" i="1"/>
  <c r="EL449" i="1"/>
  <c r="EK449" i="1"/>
  <c r="EJ449" i="1"/>
  <c r="EI449" i="1"/>
  <c r="EH449" i="1"/>
  <c r="EG449" i="1"/>
  <c r="DS449" i="1"/>
  <c r="DR449" i="1"/>
  <c r="DQ449" i="1"/>
  <c r="DP449" i="1"/>
  <c r="DO449" i="1"/>
  <c r="DN449" i="1"/>
  <c r="DM449" i="1"/>
  <c r="DL449" i="1"/>
  <c r="DK449" i="1"/>
  <c r="DJ449" i="1"/>
  <c r="DI449" i="1"/>
  <c r="BS449" i="1"/>
  <c r="CC449" i="1" s="1"/>
  <c r="BL449" i="1"/>
  <c r="BN449" i="1" s="1"/>
  <c r="BI449" i="1"/>
  <c r="BH449" i="1"/>
  <c r="BG449" i="1"/>
  <c r="BF449" i="1"/>
  <c r="BV449" i="1" s="1"/>
  <c r="CF449" i="1" s="1"/>
  <c r="BE449" i="1"/>
  <c r="BD449" i="1"/>
  <c r="BT449" i="1" s="1"/>
  <c r="CD449" i="1" s="1"/>
  <c r="BC449" i="1"/>
  <c r="BB449" i="1"/>
  <c r="BA449" i="1"/>
  <c r="BR449" i="1" s="1"/>
  <c r="CB449" i="1" s="1"/>
  <c r="AZ449" i="1"/>
  <c r="AY449" i="1"/>
  <c r="AX449" i="1" s="1"/>
  <c r="AW449" i="1"/>
  <c r="AV449" i="1"/>
  <c r="AJ449" i="1"/>
  <c r="AI449" i="1"/>
  <c r="W449" i="1"/>
  <c r="R449" i="1"/>
  <c r="S449" i="1" s="1"/>
  <c r="O449" i="1"/>
  <c r="L449" i="1"/>
  <c r="M449" i="1" s="1"/>
  <c r="F449" i="1"/>
  <c r="H449" i="1" s="1"/>
  <c r="I449" i="1" s="1"/>
  <c r="D449" i="1"/>
  <c r="GG448" i="1"/>
  <c r="GE448" i="1"/>
  <c r="GC448" i="1"/>
  <c r="FZ448" i="1"/>
  <c r="FV448" i="1"/>
  <c r="FR448" i="1"/>
  <c r="FK448" i="1"/>
  <c r="FD448" i="1"/>
  <c r="EW448" i="1"/>
  <c r="EQ448" i="1"/>
  <c r="EP448" i="1"/>
  <c r="EO448" i="1"/>
  <c r="EN448" i="1"/>
  <c r="EM448" i="1"/>
  <c r="EL448" i="1"/>
  <c r="EK448" i="1"/>
  <c r="EJ448" i="1"/>
  <c r="ER448" i="1" s="1"/>
  <c r="EI448" i="1"/>
  <c r="EH448" i="1"/>
  <c r="EG448" i="1"/>
  <c r="DS448" i="1"/>
  <c r="DR448" i="1"/>
  <c r="DQ448" i="1"/>
  <c r="DP448" i="1"/>
  <c r="DO448" i="1"/>
  <c r="DN448" i="1"/>
  <c r="DM448" i="1"/>
  <c r="DL448" i="1"/>
  <c r="DK448" i="1"/>
  <c r="DJ448" i="1"/>
  <c r="DI448" i="1"/>
  <c r="BY448" i="1"/>
  <c r="CI448" i="1" s="1"/>
  <c r="BL448" i="1"/>
  <c r="BN448" i="1" s="1"/>
  <c r="BI448" i="1"/>
  <c r="CU448" i="1" s="1"/>
  <c r="DE448" i="1" s="1"/>
  <c r="BH448" i="1"/>
  <c r="BG448" i="1"/>
  <c r="CT448" i="1" s="1"/>
  <c r="DD448" i="1" s="1"/>
  <c r="BF448" i="1"/>
  <c r="CR448" i="1" s="1"/>
  <c r="DB448" i="1" s="1"/>
  <c r="BE448" i="1"/>
  <c r="BU448" i="1" s="1"/>
  <c r="CE448" i="1" s="1"/>
  <c r="BD448" i="1"/>
  <c r="BC448" i="1"/>
  <c r="BB448" i="1"/>
  <c r="CN448" i="1" s="1"/>
  <c r="CX448" i="1" s="1"/>
  <c r="BA448" i="1"/>
  <c r="AZ448" i="1"/>
  <c r="BQ448" i="1" s="1"/>
  <c r="CA448" i="1" s="1"/>
  <c r="AY448" i="1"/>
  <c r="BO448" i="1" s="1"/>
  <c r="BZ448" i="1" s="1"/>
  <c r="AW448" i="1"/>
  <c r="AV448" i="1"/>
  <c r="AI448" i="1"/>
  <c r="AJ448" i="1" s="1"/>
  <c r="W448" i="1"/>
  <c r="R448" i="1"/>
  <c r="S448" i="1" s="1"/>
  <c r="O448" i="1"/>
  <c r="L448" i="1"/>
  <c r="M448" i="1" s="1"/>
  <c r="F448" i="1"/>
  <c r="H448" i="1" s="1"/>
  <c r="I448" i="1" s="1"/>
  <c r="D448" i="1"/>
  <c r="GG447" i="1"/>
  <c r="GE447" i="1"/>
  <c r="GC447" i="1"/>
  <c r="FZ447" i="1"/>
  <c r="FV447" i="1"/>
  <c r="FR447" i="1"/>
  <c r="FK447" i="1"/>
  <c r="FD447" i="1"/>
  <c r="EW447" i="1"/>
  <c r="EQ447" i="1"/>
  <c r="EP447" i="1"/>
  <c r="EO447" i="1"/>
  <c r="EN447" i="1"/>
  <c r="EM447" i="1"/>
  <c r="EL447" i="1"/>
  <c r="EK447" i="1"/>
  <c r="EJ447" i="1"/>
  <c r="EI447" i="1"/>
  <c r="EH447" i="1"/>
  <c r="EG447" i="1"/>
  <c r="DS447" i="1"/>
  <c r="DR447" i="1"/>
  <c r="DQ447" i="1"/>
  <c r="DP447" i="1"/>
  <c r="DO447" i="1"/>
  <c r="DN447" i="1"/>
  <c r="DM447" i="1"/>
  <c r="DL447" i="1"/>
  <c r="DK447" i="1"/>
  <c r="DJ447" i="1"/>
  <c r="DI447" i="1"/>
  <c r="CO447" i="1"/>
  <c r="CY447" i="1" s="1"/>
  <c r="BX447" i="1"/>
  <c r="CH447" i="1" s="1"/>
  <c r="BL447" i="1"/>
  <c r="BN447" i="1" s="1"/>
  <c r="BI447" i="1"/>
  <c r="CU447" i="1" s="1"/>
  <c r="DE447" i="1" s="1"/>
  <c r="BH447" i="1"/>
  <c r="CT447" i="1" s="1"/>
  <c r="DD447" i="1" s="1"/>
  <c r="BG447" i="1"/>
  <c r="BW447" i="1" s="1"/>
  <c r="CG447" i="1" s="1"/>
  <c r="BF447" i="1"/>
  <c r="BE447" i="1"/>
  <c r="BD447" i="1"/>
  <c r="CP447" i="1" s="1"/>
  <c r="CZ447" i="1" s="1"/>
  <c r="BC447" i="1"/>
  <c r="BB447" i="1"/>
  <c r="BS447" i="1" s="1"/>
  <c r="CC447" i="1" s="1"/>
  <c r="BA447" i="1"/>
  <c r="CM447" i="1" s="1"/>
  <c r="CW447" i="1" s="1"/>
  <c r="AZ447" i="1"/>
  <c r="AY447" i="1"/>
  <c r="AX447" i="1"/>
  <c r="AW447" i="1"/>
  <c r="AV447" i="1"/>
  <c r="AI447" i="1"/>
  <c r="AJ447" i="1" s="1"/>
  <c r="W447" i="1"/>
  <c r="S447" i="1"/>
  <c r="R447" i="1"/>
  <c r="O447" i="1"/>
  <c r="L447" i="1"/>
  <c r="M447" i="1" s="1"/>
  <c r="F447" i="1"/>
  <c r="H447" i="1" s="1"/>
  <c r="I447" i="1" s="1"/>
  <c r="D447" i="1"/>
  <c r="GG446" i="1"/>
  <c r="GE446" i="1"/>
  <c r="GC446" i="1"/>
  <c r="FZ446" i="1"/>
  <c r="FV446" i="1"/>
  <c r="FR446" i="1"/>
  <c r="FK446" i="1"/>
  <c r="FD446" i="1"/>
  <c r="EW446" i="1"/>
  <c r="EQ446" i="1"/>
  <c r="EP446" i="1"/>
  <c r="EO446" i="1"/>
  <c r="EN446" i="1"/>
  <c r="EM446" i="1"/>
  <c r="EL446" i="1"/>
  <c r="EK446" i="1"/>
  <c r="EJ446" i="1"/>
  <c r="EI446" i="1"/>
  <c r="EH446" i="1"/>
  <c r="EG446" i="1"/>
  <c r="DS446" i="1"/>
  <c r="DR446" i="1"/>
  <c r="DQ446" i="1"/>
  <c r="DP446" i="1"/>
  <c r="DO446" i="1"/>
  <c r="DN446" i="1"/>
  <c r="DM446" i="1"/>
  <c r="DL446" i="1"/>
  <c r="DK446" i="1"/>
  <c r="DJ446" i="1"/>
  <c r="DI446" i="1"/>
  <c r="BL446" i="1"/>
  <c r="BN446" i="1" s="1"/>
  <c r="BI446" i="1"/>
  <c r="BH446" i="1"/>
  <c r="CT446" i="1" s="1"/>
  <c r="DD446" i="1" s="1"/>
  <c r="BG446" i="1"/>
  <c r="BF446" i="1"/>
  <c r="BE446" i="1"/>
  <c r="CR446" i="1" s="1"/>
  <c r="DB446" i="1" s="1"/>
  <c r="BD446" i="1"/>
  <c r="CP446" i="1" s="1"/>
  <c r="CZ446" i="1" s="1"/>
  <c r="BC446" i="1"/>
  <c r="BS446" i="1" s="1"/>
  <c r="CC446" i="1" s="1"/>
  <c r="BB446" i="1"/>
  <c r="BA446" i="1"/>
  <c r="AZ446" i="1"/>
  <c r="CL446" i="1" s="1"/>
  <c r="CV446" i="1" s="1"/>
  <c r="AY446" i="1"/>
  <c r="AX446" i="1" s="1"/>
  <c r="AW446" i="1"/>
  <c r="AV446" i="1"/>
  <c r="AI446" i="1"/>
  <c r="AJ446" i="1" s="1"/>
  <c r="W446" i="1"/>
  <c r="R446" i="1"/>
  <c r="S446" i="1" s="1"/>
  <c r="O446" i="1"/>
  <c r="L446" i="1"/>
  <c r="M446" i="1" s="1"/>
  <c r="F446" i="1"/>
  <c r="H446" i="1" s="1"/>
  <c r="I446" i="1" s="1"/>
  <c r="D446" i="1"/>
  <c r="GG445" i="1"/>
  <c r="GE445" i="1"/>
  <c r="GC445" i="1"/>
  <c r="FZ445" i="1"/>
  <c r="FV445" i="1"/>
  <c r="FR445" i="1"/>
  <c r="FK445" i="1"/>
  <c r="FD445" i="1"/>
  <c r="EW445" i="1"/>
  <c r="EQ445" i="1"/>
  <c r="EP445" i="1"/>
  <c r="EO445" i="1"/>
  <c r="EN445" i="1"/>
  <c r="EM445" i="1"/>
  <c r="EL445" i="1"/>
  <c r="EK445" i="1"/>
  <c r="EJ445" i="1"/>
  <c r="EI445" i="1"/>
  <c r="EH445" i="1"/>
  <c r="EG445" i="1"/>
  <c r="DS445" i="1"/>
  <c r="DR445" i="1"/>
  <c r="DQ445" i="1"/>
  <c r="DP445" i="1"/>
  <c r="DO445" i="1"/>
  <c r="DN445" i="1"/>
  <c r="DM445" i="1"/>
  <c r="DL445" i="1"/>
  <c r="DT445" i="1" s="1"/>
  <c r="DK445" i="1"/>
  <c r="DJ445" i="1"/>
  <c r="DI445" i="1"/>
  <c r="BT445" i="1"/>
  <c r="CD445" i="1" s="1"/>
  <c r="BL445" i="1"/>
  <c r="BN445" i="1" s="1"/>
  <c r="BI445" i="1"/>
  <c r="CU445" i="1" s="1"/>
  <c r="DE445" i="1" s="1"/>
  <c r="BH445" i="1"/>
  <c r="BX445" i="1" s="1"/>
  <c r="CH445" i="1" s="1"/>
  <c r="BG445" i="1"/>
  <c r="BF445" i="1"/>
  <c r="BE445" i="1"/>
  <c r="BU445" i="1" s="1"/>
  <c r="CE445" i="1" s="1"/>
  <c r="BD445" i="1"/>
  <c r="BC445" i="1"/>
  <c r="BS445" i="1" s="1"/>
  <c r="CC445" i="1" s="1"/>
  <c r="BB445" i="1"/>
  <c r="BA445" i="1"/>
  <c r="AZ445" i="1"/>
  <c r="AY445" i="1"/>
  <c r="AX445" i="1" s="1"/>
  <c r="AW445" i="1"/>
  <c r="AV445" i="1"/>
  <c r="AI445" i="1"/>
  <c r="AJ445" i="1" s="1"/>
  <c r="W445" i="1"/>
  <c r="R445" i="1"/>
  <c r="S445" i="1" s="1"/>
  <c r="O445" i="1"/>
  <c r="L445" i="1"/>
  <c r="M445" i="1" s="1"/>
  <c r="F445" i="1"/>
  <c r="H445" i="1" s="1"/>
  <c r="I445" i="1" s="1"/>
  <c r="D445" i="1"/>
  <c r="GG444" i="1"/>
  <c r="GE444" i="1"/>
  <c r="GC444" i="1"/>
  <c r="FZ444" i="1"/>
  <c r="FV444" i="1"/>
  <c r="FR444" i="1"/>
  <c r="FK444" i="1"/>
  <c r="FD444" i="1"/>
  <c r="EW444" i="1"/>
  <c r="EQ444" i="1"/>
  <c r="EP444" i="1"/>
  <c r="EO444" i="1"/>
  <c r="EN444" i="1"/>
  <c r="EM444" i="1"/>
  <c r="EL444" i="1"/>
  <c r="EK444" i="1"/>
  <c r="EJ444" i="1"/>
  <c r="EI444" i="1"/>
  <c r="EH444" i="1"/>
  <c r="EG444" i="1"/>
  <c r="DS444" i="1"/>
  <c r="DR444" i="1"/>
  <c r="DQ444" i="1"/>
  <c r="DP444" i="1"/>
  <c r="DO444" i="1"/>
  <c r="DN444" i="1"/>
  <c r="DM444" i="1"/>
  <c r="DL444" i="1"/>
  <c r="DK444" i="1"/>
  <c r="DJ444" i="1"/>
  <c r="DI444" i="1"/>
  <c r="BW444" i="1"/>
  <c r="CG444" i="1" s="1"/>
  <c r="BV444" i="1"/>
  <c r="CF444" i="1" s="1"/>
  <c r="BL444" i="1"/>
  <c r="BN444" i="1" s="1"/>
  <c r="BI444" i="1"/>
  <c r="BH444" i="1"/>
  <c r="BG444" i="1"/>
  <c r="BF444" i="1"/>
  <c r="CR444" i="1" s="1"/>
  <c r="DB444" i="1" s="1"/>
  <c r="BE444" i="1"/>
  <c r="BD444" i="1"/>
  <c r="CP444" i="1" s="1"/>
  <c r="CZ444" i="1" s="1"/>
  <c r="BC444" i="1"/>
  <c r="BB444" i="1"/>
  <c r="BA444" i="1"/>
  <c r="AZ444" i="1"/>
  <c r="AY444" i="1"/>
  <c r="AX444" i="1" s="1"/>
  <c r="AW444" i="1"/>
  <c r="AV444" i="1"/>
  <c r="AJ444" i="1"/>
  <c r="AI444" i="1"/>
  <c r="W444" i="1"/>
  <c r="R444" i="1"/>
  <c r="S444" i="1" s="1"/>
  <c r="O444" i="1"/>
  <c r="L444" i="1"/>
  <c r="M444" i="1" s="1"/>
  <c r="F444" i="1"/>
  <c r="H444" i="1" s="1"/>
  <c r="I444" i="1" s="1"/>
  <c r="D444" i="1"/>
  <c r="GG443" i="1"/>
  <c r="GE443" i="1"/>
  <c r="GC443" i="1"/>
  <c r="FZ443" i="1"/>
  <c r="FV443" i="1"/>
  <c r="FR443" i="1"/>
  <c r="FK443" i="1"/>
  <c r="FD443" i="1"/>
  <c r="EW443" i="1"/>
  <c r="EQ443" i="1"/>
  <c r="EP443" i="1"/>
  <c r="EO443" i="1"/>
  <c r="EN443" i="1"/>
  <c r="EM443" i="1"/>
  <c r="EL443" i="1"/>
  <c r="EK443" i="1"/>
  <c r="EJ443" i="1"/>
  <c r="EI443" i="1"/>
  <c r="EH443" i="1"/>
  <c r="EG443" i="1"/>
  <c r="DS443" i="1"/>
  <c r="DR443" i="1"/>
  <c r="DQ443" i="1"/>
  <c r="DP443" i="1"/>
  <c r="DO443" i="1"/>
  <c r="DN443" i="1"/>
  <c r="DM443" i="1"/>
  <c r="DL443" i="1"/>
  <c r="DK443" i="1"/>
  <c r="DJ443" i="1"/>
  <c r="DI443" i="1"/>
  <c r="CT443" i="1"/>
  <c r="DD443" i="1" s="1"/>
  <c r="BO443" i="1"/>
  <c r="BZ443" i="1" s="1"/>
  <c r="BL443" i="1"/>
  <c r="BN443" i="1" s="1"/>
  <c r="BI443" i="1"/>
  <c r="BY443" i="1" s="1"/>
  <c r="CI443" i="1" s="1"/>
  <c r="BH443" i="1"/>
  <c r="BG443" i="1"/>
  <c r="BF443" i="1"/>
  <c r="BE443" i="1"/>
  <c r="BD443" i="1"/>
  <c r="BT443" i="1" s="1"/>
  <c r="CD443" i="1" s="1"/>
  <c r="BC443" i="1"/>
  <c r="BB443" i="1"/>
  <c r="BA443" i="1"/>
  <c r="BR443" i="1" s="1"/>
  <c r="CB443" i="1" s="1"/>
  <c r="AZ443" i="1"/>
  <c r="AY443" i="1"/>
  <c r="AX443" i="1" s="1"/>
  <c r="AW443" i="1"/>
  <c r="AV443" i="1"/>
  <c r="AJ443" i="1"/>
  <c r="AI443" i="1"/>
  <c r="W443" i="1"/>
  <c r="R443" i="1"/>
  <c r="S443" i="1" s="1"/>
  <c r="O443" i="1"/>
  <c r="L443" i="1"/>
  <c r="M443" i="1" s="1"/>
  <c r="H443" i="1"/>
  <c r="I443" i="1" s="1"/>
  <c r="F443" i="1"/>
  <c r="D443" i="1"/>
  <c r="GG442" i="1"/>
  <c r="GE442" i="1"/>
  <c r="GC442" i="1"/>
  <c r="FZ442" i="1"/>
  <c r="FV442" i="1"/>
  <c r="FR442" i="1"/>
  <c r="FK442" i="1"/>
  <c r="FD442" i="1"/>
  <c r="EW442" i="1"/>
  <c r="EQ442" i="1"/>
  <c r="EP442" i="1"/>
  <c r="EO442" i="1"/>
  <c r="EN442" i="1"/>
  <c r="EM442" i="1"/>
  <c r="EL442" i="1"/>
  <c r="EK442" i="1"/>
  <c r="EJ442" i="1"/>
  <c r="EI442" i="1"/>
  <c r="EH442" i="1"/>
  <c r="EG442" i="1"/>
  <c r="DS442" i="1"/>
  <c r="DR442" i="1"/>
  <c r="DQ442" i="1"/>
  <c r="DP442" i="1"/>
  <c r="DO442" i="1"/>
  <c r="DN442" i="1"/>
  <c r="DM442" i="1"/>
  <c r="DL442" i="1"/>
  <c r="DK442" i="1"/>
  <c r="DJ442" i="1"/>
  <c r="DI442" i="1"/>
  <c r="CP442" i="1"/>
  <c r="CZ442" i="1" s="1"/>
  <c r="BL442" i="1"/>
  <c r="BN442" i="1" s="1"/>
  <c r="BI442" i="1"/>
  <c r="BH442" i="1"/>
  <c r="BX442" i="1" s="1"/>
  <c r="CH442" i="1" s="1"/>
  <c r="BG442" i="1"/>
  <c r="BF442" i="1"/>
  <c r="CR442" i="1" s="1"/>
  <c r="DB442" i="1" s="1"/>
  <c r="BE442" i="1"/>
  <c r="BD442" i="1"/>
  <c r="BU442" i="1" s="1"/>
  <c r="CE442" i="1" s="1"/>
  <c r="BC442" i="1"/>
  <c r="BB442" i="1"/>
  <c r="BA442" i="1"/>
  <c r="AZ442" i="1"/>
  <c r="CL442" i="1" s="1"/>
  <c r="CV442" i="1" s="1"/>
  <c r="AY442" i="1"/>
  <c r="AX442" i="1" s="1"/>
  <c r="AW442" i="1"/>
  <c r="AV442" i="1"/>
  <c r="AJ442" i="1"/>
  <c r="AI442" i="1"/>
  <c r="W442" i="1"/>
  <c r="R442" i="1"/>
  <c r="S442" i="1" s="1"/>
  <c r="O442" i="1"/>
  <c r="L442" i="1"/>
  <c r="M442" i="1" s="1"/>
  <c r="F442" i="1"/>
  <c r="H442" i="1" s="1"/>
  <c r="I442" i="1" s="1"/>
  <c r="D442" i="1"/>
  <c r="GG441" i="1"/>
  <c r="GE441" i="1"/>
  <c r="GC441" i="1"/>
  <c r="FZ441" i="1"/>
  <c r="FV441" i="1"/>
  <c r="FR441" i="1"/>
  <c r="FK441" i="1"/>
  <c r="FD441" i="1"/>
  <c r="EW441" i="1"/>
  <c r="EQ441" i="1"/>
  <c r="EP441" i="1"/>
  <c r="EO441" i="1"/>
  <c r="EN441" i="1"/>
  <c r="EM441" i="1"/>
  <c r="EL441" i="1"/>
  <c r="EK441" i="1"/>
  <c r="EJ441" i="1"/>
  <c r="EI441" i="1"/>
  <c r="EH441" i="1"/>
  <c r="EG441" i="1"/>
  <c r="DS441" i="1"/>
  <c r="DR441" i="1"/>
  <c r="DQ441" i="1"/>
  <c r="DP441" i="1"/>
  <c r="DO441" i="1"/>
  <c r="DN441" i="1"/>
  <c r="DM441" i="1"/>
  <c r="DL441" i="1"/>
  <c r="DK441" i="1"/>
  <c r="DJ441" i="1"/>
  <c r="DI441" i="1"/>
  <c r="BR441" i="1"/>
  <c r="CB441" i="1" s="1"/>
  <c r="BL441" i="1"/>
  <c r="BN441" i="1" s="1"/>
  <c r="BI441" i="1"/>
  <c r="BH441" i="1"/>
  <c r="CU441" i="1" s="1"/>
  <c r="DE441" i="1" s="1"/>
  <c r="BG441" i="1"/>
  <c r="CS441" i="1" s="1"/>
  <c r="DC441" i="1" s="1"/>
  <c r="BF441" i="1"/>
  <c r="BE441" i="1"/>
  <c r="BD441" i="1"/>
  <c r="CP441" i="1" s="1"/>
  <c r="CZ441" i="1" s="1"/>
  <c r="BC441" i="1"/>
  <c r="BS441" i="1" s="1"/>
  <c r="CC441" i="1" s="1"/>
  <c r="BB441" i="1"/>
  <c r="BA441" i="1"/>
  <c r="BP441" i="1" s="1"/>
  <c r="AZ441" i="1"/>
  <c r="BO441" i="1" s="1"/>
  <c r="BZ441" i="1" s="1"/>
  <c r="AY441" i="1"/>
  <c r="AX441" i="1" s="1"/>
  <c r="AW441" i="1"/>
  <c r="AV441" i="1"/>
  <c r="AI441" i="1"/>
  <c r="AJ441" i="1" s="1"/>
  <c r="W441" i="1"/>
  <c r="R441" i="1"/>
  <c r="S441" i="1" s="1"/>
  <c r="O441" i="1"/>
  <c r="L441" i="1"/>
  <c r="M441" i="1" s="1"/>
  <c r="H441" i="1"/>
  <c r="I441" i="1" s="1"/>
  <c r="F441" i="1"/>
  <c r="D441" i="1"/>
  <c r="GG440" i="1"/>
  <c r="GE440" i="1"/>
  <c r="GC440" i="1"/>
  <c r="FZ440" i="1"/>
  <c r="FV440" i="1"/>
  <c r="FR440" i="1"/>
  <c r="FK440" i="1"/>
  <c r="FD440" i="1"/>
  <c r="EW440" i="1"/>
  <c r="EQ440" i="1"/>
  <c r="EP440" i="1"/>
  <c r="EO440" i="1"/>
  <c r="EN440" i="1"/>
  <c r="EM440" i="1"/>
  <c r="EL440" i="1"/>
  <c r="EK440" i="1"/>
  <c r="EJ440" i="1"/>
  <c r="EI440" i="1"/>
  <c r="EH440" i="1"/>
  <c r="EG440" i="1"/>
  <c r="DS440" i="1"/>
  <c r="DR440" i="1"/>
  <c r="DQ440" i="1"/>
  <c r="DP440" i="1"/>
  <c r="DO440" i="1"/>
  <c r="DN440" i="1"/>
  <c r="DM440" i="1"/>
  <c r="DL440" i="1"/>
  <c r="DK440" i="1"/>
  <c r="DJ440" i="1"/>
  <c r="DI440" i="1"/>
  <c r="CS440" i="1"/>
  <c r="DC440" i="1" s="1"/>
  <c r="CL440" i="1"/>
  <c r="CV440" i="1" s="1"/>
  <c r="BO440" i="1"/>
  <c r="BZ440" i="1" s="1"/>
  <c r="BL440" i="1"/>
  <c r="BN440" i="1" s="1"/>
  <c r="BI440" i="1"/>
  <c r="BH440" i="1"/>
  <c r="BG440" i="1"/>
  <c r="BW440" i="1" s="1"/>
  <c r="CG440" i="1" s="1"/>
  <c r="BF440" i="1"/>
  <c r="BE440" i="1"/>
  <c r="BV440" i="1" s="1"/>
  <c r="CF440" i="1" s="1"/>
  <c r="BD440" i="1"/>
  <c r="BC440" i="1"/>
  <c r="BB440" i="1"/>
  <c r="BA440" i="1"/>
  <c r="AZ440" i="1"/>
  <c r="AY440" i="1"/>
  <c r="AX440" i="1"/>
  <c r="AW440" i="1"/>
  <c r="AV440" i="1"/>
  <c r="AI440" i="1"/>
  <c r="AJ440" i="1" s="1"/>
  <c r="W440" i="1"/>
  <c r="S440" i="1"/>
  <c r="R440" i="1"/>
  <c r="O440" i="1"/>
  <c r="L440" i="1"/>
  <c r="M440" i="1" s="1"/>
  <c r="I440" i="1"/>
  <c r="F440" i="1"/>
  <c r="H440" i="1" s="1"/>
  <c r="D440" i="1"/>
  <c r="GG439" i="1"/>
  <c r="GE439" i="1"/>
  <c r="GC439" i="1"/>
  <c r="FZ439" i="1"/>
  <c r="FV439" i="1"/>
  <c r="FR439" i="1"/>
  <c r="FK439" i="1"/>
  <c r="FD439" i="1"/>
  <c r="EW439" i="1"/>
  <c r="EQ439" i="1"/>
  <c r="EP439" i="1"/>
  <c r="EO439" i="1"/>
  <c r="EN439" i="1"/>
  <c r="EM439" i="1"/>
  <c r="EL439" i="1"/>
  <c r="EK439" i="1"/>
  <c r="EJ439" i="1"/>
  <c r="EI439" i="1"/>
  <c r="EH439" i="1"/>
  <c r="EG439" i="1"/>
  <c r="DS439" i="1"/>
  <c r="DR439" i="1"/>
  <c r="DQ439" i="1"/>
  <c r="DP439" i="1"/>
  <c r="DO439" i="1"/>
  <c r="DN439" i="1"/>
  <c r="DM439" i="1"/>
  <c r="DL439" i="1"/>
  <c r="DK439" i="1"/>
  <c r="DJ439" i="1"/>
  <c r="DI439" i="1"/>
  <c r="CP439" i="1"/>
  <c r="CZ439" i="1" s="1"/>
  <c r="BX439" i="1"/>
  <c r="CH439" i="1" s="1"/>
  <c r="BP439" i="1"/>
  <c r="BL439" i="1"/>
  <c r="BN439" i="1" s="1"/>
  <c r="BI439" i="1"/>
  <c r="BH439" i="1"/>
  <c r="BG439" i="1"/>
  <c r="BF439" i="1"/>
  <c r="BV439" i="1" s="1"/>
  <c r="CF439" i="1" s="1"/>
  <c r="BE439" i="1"/>
  <c r="BD439" i="1"/>
  <c r="BC439" i="1"/>
  <c r="CO439" i="1" s="1"/>
  <c r="CY439" i="1" s="1"/>
  <c r="BB439" i="1"/>
  <c r="CN439" i="1" s="1"/>
  <c r="CX439" i="1" s="1"/>
  <c r="BA439" i="1"/>
  <c r="AZ439" i="1"/>
  <c r="BO439" i="1" s="1"/>
  <c r="BZ439" i="1" s="1"/>
  <c r="AY439" i="1"/>
  <c r="AX439" i="1"/>
  <c r="AW439" i="1"/>
  <c r="AV439" i="1"/>
  <c r="AI439" i="1"/>
  <c r="AJ439" i="1" s="1"/>
  <c r="W439" i="1"/>
  <c r="R439" i="1"/>
  <c r="S439" i="1" s="1"/>
  <c r="O439" i="1"/>
  <c r="M439" i="1"/>
  <c r="L439" i="1"/>
  <c r="F439" i="1"/>
  <c r="H439" i="1" s="1"/>
  <c r="I439" i="1" s="1"/>
  <c r="D439" i="1"/>
  <c r="GG438" i="1"/>
  <c r="GE438" i="1"/>
  <c r="GC438" i="1"/>
  <c r="FZ438" i="1"/>
  <c r="FV438" i="1"/>
  <c r="FR438" i="1"/>
  <c r="FK438" i="1"/>
  <c r="FD438" i="1"/>
  <c r="EW438" i="1"/>
  <c r="EQ438" i="1"/>
  <c r="EP438" i="1"/>
  <c r="EO438" i="1"/>
  <c r="EN438" i="1"/>
  <c r="EM438" i="1"/>
  <c r="EL438" i="1"/>
  <c r="EK438" i="1"/>
  <c r="EJ438" i="1"/>
  <c r="EI438" i="1"/>
  <c r="EH438" i="1"/>
  <c r="EG438" i="1"/>
  <c r="DS438" i="1"/>
  <c r="DR438" i="1"/>
  <c r="DQ438" i="1"/>
  <c r="DP438" i="1"/>
  <c r="DO438" i="1"/>
  <c r="DN438" i="1"/>
  <c r="DM438" i="1"/>
  <c r="DL438" i="1"/>
  <c r="DK438" i="1"/>
  <c r="DJ438" i="1"/>
  <c r="DI438" i="1"/>
  <c r="CQ438" i="1"/>
  <c r="DA438" i="1" s="1"/>
  <c r="BR438" i="1"/>
  <c r="CB438" i="1" s="1"/>
  <c r="BL438" i="1"/>
  <c r="BN438" i="1" s="1"/>
  <c r="BI438" i="1"/>
  <c r="BH438" i="1"/>
  <c r="BX438" i="1" s="1"/>
  <c r="CH438" i="1" s="1"/>
  <c r="BG438" i="1"/>
  <c r="BF438" i="1"/>
  <c r="CR438" i="1" s="1"/>
  <c r="DB438" i="1" s="1"/>
  <c r="BE438" i="1"/>
  <c r="BD438" i="1"/>
  <c r="BT438" i="1" s="1"/>
  <c r="CD438" i="1" s="1"/>
  <c r="BC438" i="1"/>
  <c r="BB438" i="1"/>
  <c r="BA438" i="1"/>
  <c r="AZ438" i="1"/>
  <c r="BO438" i="1" s="1"/>
  <c r="BZ438" i="1" s="1"/>
  <c r="AY438" i="1"/>
  <c r="AX438" i="1" s="1"/>
  <c r="AW438" i="1"/>
  <c r="AV438" i="1"/>
  <c r="AJ438" i="1"/>
  <c r="AI438" i="1"/>
  <c r="W438" i="1"/>
  <c r="R438" i="1"/>
  <c r="S438" i="1" s="1"/>
  <c r="O438" i="1"/>
  <c r="L438" i="1"/>
  <c r="M438" i="1" s="1"/>
  <c r="F438" i="1"/>
  <c r="H438" i="1" s="1"/>
  <c r="I438" i="1" s="1"/>
  <c r="D438" i="1"/>
  <c r="GG437" i="1"/>
  <c r="GE437" i="1"/>
  <c r="GC437" i="1"/>
  <c r="FZ437" i="1"/>
  <c r="FV437" i="1"/>
  <c r="FR437" i="1"/>
  <c r="FK437" i="1"/>
  <c r="FD437" i="1"/>
  <c r="EW437" i="1"/>
  <c r="EQ437" i="1"/>
  <c r="EP437" i="1"/>
  <c r="EO437" i="1"/>
  <c r="EN437" i="1"/>
  <c r="EM437" i="1"/>
  <c r="EL437" i="1"/>
  <c r="EK437" i="1"/>
  <c r="EJ437" i="1"/>
  <c r="EI437" i="1"/>
  <c r="EH437" i="1"/>
  <c r="EG437" i="1"/>
  <c r="DS437" i="1"/>
  <c r="DR437" i="1"/>
  <c r="DQ437" i="1"/>
  <c r="DP437" i="1"/>
  <c r="DO437" i="1"/>
  <c r="DN437" i="1"/>
  <c r="DM437" i="1"/>
  <c r="DL437" i="1"/>
  <c r="DK437" i="1"/>
  <c r="DJ437" i="1"/>
  <c r="DI437" i="1"/>
  <c r="CT437" i="1"/>
  <c r="DD437" i="1" s="1"/>
  <c r="BO437" i="1"/>
  <c r="BZ437" i="1" s="1"/>
  <c r="BN437" i="1"/>
  <c r="BL437" i="1"/>
  <c r="BI437" i="1"/>
  <c r="CU437" i="1" s="1"/>
  <c r="DE437" i="1" s="1"/>
  <c r="BH437" i="1"/>
  <c r="BG437" i="1"/>
  <c r="BW437" i="1" s="1"/>
  <c r="CG437" i="1" s="1"/>
  <c r="BF437" i="1"/>
  <c r="BE437" i="1"/>
  <c r="BU437" i="1" s="1"/>
  <c r="CE437" i="1" s="1"/>
  <c r="BD437" i="1"/>
  <c r="BC437" i="1"/>
  <c r="BS437" i="1" s="1"/>
  <c r="CC437" i="1" s="1"/>
  <c r="BB437" i="1"/>
  <c r="BA437" i="1"/>
  <c r="BP437" i="1" s="1"/>
  <c r="AZ437" i="1"/>
  <c r="AY437" i="1"/>
  <c r="AX437" i="1"/>
  <c r="AW437" i="1"/>
  <c r="AV437" i="1"/>
  <c r="AJ437" i="1"/>
  <c r="AI437" i="1"/>
  <c r="W437" i="1"/>
  <c r="R437" i="1"/>
  <c r="S437" i="1" s="1"/>
  <c r="O437" i="1"/>
  <c r="L437" i="1"/>
  <c r="M437" i="1" s="1"/>
  <c r="H437" i="1"/>
  <c r="I437" i="1" s="1"/>
  <c r="F437" i="1"/>
  <c r="D437" i="1"/>
  <c r="GG436" i="1"/>
  <c r="GE436" i="1"/>
  <c r="GC436" i="1"/>
  <c r="FZ436" i="1"/>
  <c r="FV436" i="1"/>
  <c r="FR436" i="1"/>
  <c r="FK436" i="1"/>
  <c r="FD436" i="1"/>
  <c r="EW436" i="1"/>
  <c r="EQ436" i="1"/>
  <c r="EP436" i="1"/>
  <c r="EO436" i="1"/>
  <c r="EN436" i="1"/>
  <c r="EM436" i="1"/>
  <c r="EL436" i="1"/>
  <c r="EK436" i="1"/>
  <c r="EJ436" i="1"/>
  <c r="EI436" i="1"/>
  <c r="EH436" i="1"/>
  <c r="EG436" i="1"/>
  <c r="DS436" i="1"/>
  <c r="DR436" i="1"/>
  <c r="DQ436" i="1"/>
  <c r="DP436" i="1"/>
  <c r="DO436" i="1"/>
  <c r="DN436" i="1"/>
  <c r="DM436" i="1"/>
  <c r="DL436" i="1"/>
  <c r="DK436" i="1"/>
  <c r="DJ436" i="1"/>
  <c r="DI436" i="1"/>
  <c r="CR436" i="1"/>
  <c r="DB436" i="1" s="1"/>
  <c r="BS436" i="1"/>
  <c r="CC436" i="1" s="1"/>
  <c r="BN436" i="1"/>
  <c r="BL436" i="1"/>
  <c r="BI436" i="1"/>
  <c r="CU436" i="1" s="1"/>
  <c r="DE436" i="1" s="1"/>
  <c r="BH436" i="1"/>
  <c r="BX436" i="1" s="1"/>
  <c r="CH436" i="1" s="1"/>
  <c r="BG436" i="1"/>
  <c r="BF436" i="1"/>
  <c r="BE436" i="1"/>
  <c r="BV436" i="1" s="1"/>
  <c r="CF436" i="1" s="1"/>
  <c r="BD436" i="1"/>
  <c r="CP436" i="1" s="1"/>
  <c r="CZ436" i="1" s="1"/>
  <c r="BC436" i="1"/>
  <c r="CO436" i="1" s="1"/>
  <c r="CY436" i="1" s="1"/>
  <c r="BB436" i="1"/>
  <c r="BA436" i="1"/>
  <c r="CN436" i="1" s="1"/>
  <c r="CX436" i="1" s="1"/>
  <c r="AZ436" i="1"/>
  <c r="BO436" i="1" s="1"/>
  <c r="BZ436" i="1" s="1"/>
  <c r="AY436" i="1"/>
  <c r="AX436" i="1" s="1"/>
  <c r="AW436" i="1"/>
  <c r="AV436" i="1"/>
  <c r="AI436" i="1"/>
  <c r="AJ436" i="1" s="1"/>
  <c r="W436" i="1"/>
  <c r="S436" i="1"/>
  <c r="R436" i="1"/>
  <c r="O436" i="1"/>
  <c r="L436" i="1"/>
  <c r="M436" i="1" s="1"/>
  <c r="F436" i="1"/>
  <c r="H436" i="1" s="1"/>
  <c r="I436" i="1" s="1"/>
  <c r="D436" i="1"/>
  <c r="GG435" i="1"/>
  <c r="GE435" i="1"/>
  <c r="GC435" i="1"/>
  <c r="FZ435" i="1"/>
  <c r="FV435" i="1"/>
  <c r="FR435" i="1"/>
  <c r="FK435" i="1"/>
  <c r="FD435" i="1"/>
  <c r="EW435" i="1"/>
  <c r="EQ435" i="1"/>
  <c r="EP435" i="1"/>
  <c r="EO435" i="1"/>
  <c r="EN435" i="1"/>
  <c r="EM435" i="1"/>
  <c r="EL435" i="1"/>
  <c r="EK435" i="1"/>
  <c r="EJ435" i="1"/>
  <c r="EI435" i="1"/>
  <c r="EH435" i="1"/>
  <c r="EG435" i="1"/>
  <c r="DS435" i="1"/>
  <c r="DR435" i="1"/>
  <c r="DQ435" i="1"/>
  <c r="DP435" i="1"/>
  <c r="DO435" i="1"/>
  <c r="DN435" i="1"/>
  <c r="DM435" i="1"/>
  <c r="DL435" i="1"/>
  <c r="DK435" i="1"/>
  <c r="DJ435" i="1"/>
  <c r="DI435" i="1"/>
  <c r="BN435" i="1"/>
  <c r="BL435" i="1"/>
  <c r="BI435" i="1"/>
  <c r="CU435" i="1" s="1"/>
  <c r="DE435" i="1" s="1"/>
  <c r="BH435" i="1"/>
  <c r="BX435" i="1" s="1"/>
  <c r="CH435" i="1" s="1"/>
  <c r="BG435" i="1"/>
  <c r="CT435" i="1" s="1"/>
  <c r="DD435" i="1" s="1"/>
  <c r="BF435" i="1"/>
  <c r="BE435" i="1"/>
  <c r="BU435" i="1" s="1"/>
  <c r="CE435" i="1" s="1"/>
  <c r="BD435" i="1"/>
  <c r="BC435" i="1"/>
  <c r="BT435" i="1" s="1"/>
  <c r="CD435" i="1" s="1"/>
  <c r="BB435" i="1"/>
  <c r="BA435" i="1"/>
  <c r="CM435" i="1" s="1"/>
  <c r="CW435" i="1" s="1"/>
  <c r="AZ435" i="1"/>
  <c r="AY435" i="1"/>
  <c r="CL435" i="1" s="1"/>
  <c r="CV435" i="1" s="1"/>
  <c r="AW435" i="1"/>
  <c r="AV435" i="1"/>
  <c r="AJ435" i="1"/>
  <c r="AI435" i="1"/>
  <c r="W435" i="1"/>
  <c r="R435" i="1"/>
  <c r="S435" i="1" s="1"/>
  <c r="O435" i="1"/>
  <c r="L435" i="1"/>
  <c r="M435" i="1" s="1"/>
  <c r="F435" i="1"/>
  <c r="H435" i="1" s="1"/>
  <c r="I435" i="1" s="1"/>
  <c r="D435" i="1"/>
  <c r="GG434" i="1"/>
  <c r="GE434" i="1"/>
  <c r="GC434" i="1"/>
  <c r="FZ434" i="1"/>
  <c r="FV434" i="1"/>
  <c r="FR434" i="1"/>
  <c r="FK434" i="1"/>
  <c r="FD434" i="1"/>
  <c r="EW434" i="1"/>
  <c r="EQ434" i="1"/>
  <c r="EP434" i="1"/>
  <c r="EO434" i="1"/>
  <c r="EN434" i="1"/>
  <c r="EM434" i="1"/>
  <c r="EL434" i="1"/>
  <c r="EK434" i="1"/>
  <c r="EJ434" i="1"/>
  <c r="EI434" i="1"/>
  <c r="EH434" i="1"/>
  <c r="EG434" i="1"/>
  <c r="DS434" i="1"/>
  <c r="DR434" i="1"/>
  <c r="DQ434" i="1"/>
  <c r="DP434" i="1"/>
  <c r="DO434" i="1"/>
  <c r="DN434" i="1"/>
  <c r="DM434" i="1"/>
  <c r="DL434" i="1"/>
  <c r="DK434" i="1"/>
  <c r="DJ434" i="1"/>
  <c r="DI434" i="1"/>
  <c r="CQ434" i="1"/>
  <c r="DA434" i="1" s="1"/>
  <c r="CO434" i="1"/>
  <c r="CY434" i="1" s="1"/>
  <c r="BQ434" i="1"/>
  <c r="CA434" i="1" s="1"/>
  <c r="BL434" i="1"/>
  <c r="BN434" i="1" s="1"/>
  <c r="BI434" i="1"/>
  <c r="BY434" i="1" s="1"/>
  <c r="CI434" i="1" s="1"/>
  <c r="BH434" i="1"/>
  <c r="BG434" i="1"/>
  <c r="BW434" i="1" s="1"/>
  <c r="CG434" i="1" s="1"/>
  <c r="BF434" i="1"/>
  <c r="BE434" i="1"/>
  <c r="BD434" i="1"/>
  <c r="CP434" i="1" s="1"/>
  <c r="CZ434" i="1" s="1"/>
  <c r="BC434" i="1"/>
  <c r="BS434" i="1" s="1"/>
  <c r="CC434" i="1" s="1"/>
  <c r="BB434" i="1"/>
  <c r="BA434" i="1"/>
  <c r="AZ434" i="1"/>
  <c r="AY434" i="1"/>
  <c r="AX434" i="1" s="1"/>
  <c r="AW434" i="1"/>
  <c r="AV434" i="1"/>
  <c r="AI434" i="1"/>
  <c r="AJ434" i="1" s="1"/>
  <c r="W434" i="1"/>
  <c r="R434" i="1"/>
  <c r="S434" i="1" s="1"/>
  <c r="O434" i="1"/>
  <c r="L434" i="1"/>
  <c r="M434" i="1" s="1"/>
  <c r="H434" i="1"/>
  <c r="I434" i="1" s="1"/>
  <c r="F434" i="1"/>
  <c r="D434" i="1"/>
  <c r="GG433" i="1"/>
  <c r="GE433" i="1"/>
  <c r="GC433" i="1"/>
  <c r="FZ433" i="1"/>
  <c r="FV433" i="1"/>
  <c r="FR433" i="1"/>
  <c r="FK433" i="1"/>
  <c r="FD433" i="1"/>
  <c r="EW433" i="1"/>
  <c r="EQ433" i="1"/>
  <c r="EP433" i="1"/>
  <c r="EO433" i="1"/>
  <c r="EN433" i="1"/>
  <c r="EM433" i="1"/>
  <c r="EL433" i="1"/>
  <c r="EK433" i="1"/>
  <c r="EJ433" i="1"/>
  <c r="EI433" i="1"/>
  <c r="EH433" i="1"/>
  <c r="EG433" i="1"/>
  <c r="DS433" i="1"/>
  <c r="DR433" i="1"/>
  <c r="DQ433" i="1"/>
  <c r="DP433" i="1"/>
  <c r="DO433" i="1"/>
  <c r="DN433" i="1"/>
  <c r="DM433" i="1"/>
  <c r="DL433" i="1"/>
  <c r="DK433" i="1"/>
  <c r="DJ433" i="1"/>
  <c r="DI433" i="1"/>
  <c r="CR433" i="1"/>
  <c r="DB433" i="1" s="1"/>
  <c r="BL433" i="1"/>
  <c r="BN433" i="1" s="1"/>
  <c r="BI433" i="1"/>
  <c r="BY433" i="1" s="1"/>
  <c r="CI433" i="1" s="1"/>
  <c r="BH433" i="1"/>
  <c r="BG433" i="1"/>
  <c r="BX433" i="1" s="1"/>
  <c r="CH433" i="1" s="1"/>
  <c r="BF433" i="1"/>
  <c r="BV433" i="1" s="1"/>
  <c r="CF433" i="1" s="1"/>
  <c r="BE433" i="1"/>
  <c r="CQ433" i="1" s="1"/>
  <c r="DA433" i="1" s="1"/>
  <c r="BD433" i="1"/>
  <c r="BC433" i="1"/>
  <c r="CP433" i="1" s="1"/>
  <c r="CZ433" i="1" s="1"/>
  <c r="BB433" i="1"/>
  <c r="BA433" i="1"/>
  <c r="BQ433" i="1" s="1"/>
  <c r="CA433" i="1" s="1"/>
  <c r="AZ433" i="1"/>
  <c r="AY433" i="1"/>
  <c r="AX433" i="1" s="1"/>
  <c r="AW433" i="1"/>
  <c r="AV433" i="1"/>
  <c r="AI433" i="1"/>
  <c r="AJ433" i="1" s="1"/>
  <c r="W433" i="1"/>
  <c r="R433" i="1"/>
  <c r="S433" i="1" s="1"/>
  <c r="O433" i="1"/>
  <c r="L433" i="1"/>
  <c r="M433" i="1" s="1"/>
  <c r="F433" i="1"/>
  <c r="H433" i="1" s="1"/>
  <c r="I433" i="1" s="1"/>
  <c r="D433" i="1"/>
  <c r="GG432" i="1"/>
  <c r="GE432" i="1"/>
  <c r="GC432" i="1"/>
  <c r="FZ432" i="1"/>
  <c r="FV432" i="1"/>
  <c r="FR432" i="1"/>
  <c r="FK432" i="1"/>
  <c r="FD432" i="1"/>
  <c r="EW432" i="1"/>
  <c r="EQ432" i="1"/>
  <c r="EP432" i="1"/>
  <c r="EO432" i="1"/>
  <c r="EN432" i="1"/>
  <c r="EM432" i="1"/>
  <c r="EL432" i="1"/>
  <c r="EK432" i="1"/>
  <c r="EJ432" i="1"/>
  <c r="EI432" i="1"/>
  <c r="EH432" i="1"/>
  <c r="EG432" i="1"/>
  <c r="DS432" i="1"/>
  <c r="DR432" i="1"/>
  <c r="DQ432" i="1"/>
  <c r="DP432" i="1"/>
  <c r="DO432" i="1"/>
  <c r="DN432" i="1"/>
  <c r="DM432" i="1"/>
  <c r="DL432" i="1"/>
  <c r="DK432" i="1"/>
  <c r="DJ432" i="1"/>
  <c r="DI432" i="1"/>
  <c r="BQ432" i="1"/>
  <c r="CA432" i="1" s="1"/>
  <c r="BO432" i="1"/>
  <c r="BZ432" i="1" s="1"/>
  <c r="BL432" i="1"/>
  <c r="BN432" i="1" s="1"/>
  <c r="BI432" i="1"/>
  <c r="BY432" i="1" s="1"/>
  <c r="CI432" i="1" s="1"/>
  <c r="BH432" i="1"/>
  <c r="BG432" i="1"/>
  <c r="BX432" i="1" s="1"/>
  <c r="CH432" i="1" s="1"/>
  <c r="BF432" i="1"/>
  <c r="BE432" i="1"/>
  <c r="BU432" i="1" s="1"/>
  <c r="CE432" i="1" s="1"/>
  <c r="BD432" i="1"/>
  <c r="BC432" i="1"/>
  <c r="CO432" i="1" s="1"/>
  <c r="CY432" i="1" s="1"/>
  <c r="BB432" i="1"/>
  <c r="BA432" i="1"/>
  <c r="CM432" i="1" s="1"/>
  <c r="CW432" i="1" s="1"/>
  <c r="AZ432" i="1"/>
  <c r="AY432" i="1"/>
  <c r="AX432" i="1" s="1"/>
  <c r="AW432" i="1"/>
  <c r="AV432" i="1"/>
  <c r="AI432" i="1"/>
  <c r="AJ432" i="1" s="1"/>
  <c r="W432" i="1"/>
  <c r="S432" i="1"/>
  <c r="R432" i="1"/>
  <c r="O432" i="1"/>
  <c r="L432" i="1"/>
  <c r="M432" i="1" s="1"/>
  <c r="F432" i="1"/>
  <c r="H432" i="1" s="1"/>
  <c r="I432" i="1" s="1"/>
  <c r="D432" i="1"/>
  <c r="GG431" i="1"/>
  <c r="GE431" i="1"/>
  <c r="GC431" i="1"/>
  <c r="FZ431" i="1"/>
  <c r="FV431" i="1"/>
  <c r="FR431" i="1"/>
  <c r="FK431" i="1"/>
  <c r="FD431" i="1"/>
  <c r="EW431" i="1"/>
  <c r="EQ431" i="1"/>
  <c r="EP431" i="1"/>
  <c r="EO431" i="1"/>
  <c r="EN431" i="1"/>
  <c r="EM431" i="1"/>
  <c r="EL431" i="1"/>
  <c r="EK431" i="1"/>
  <c r="EJ431" i="1"/>
  <c r="EI431" i="1"/>
  <c r="EH431" i="1"/>
  <c r="EG431" i="1"/>
  <c r="DS431" i="1"/>
  <c r="DR431" i="1"/>
  <c r="DQ431" i="1"/>
  <c r="DP431" i="1"/>
  <c r="DO431" i="1"/>
  <c r="DN431" i="1"/>
  <c r="DM431" i="1"/>
  <c r="DL431" i="1"/>
  <c r="DK431" i="1"/>
  <c r="DJ431" i="1"/>
  <c r="DI431" i="1"/>
  <c r="BT431" i="1"/>
  <c r="CD431" i="1" s="1"/>
  <c r="BL431" i="1"/>
  <c r="BN431" i="1" s="1"/>
  <c r="BI431" i="1"/>
  <c r="BH431" i="1"/>
  <c r="BX431" i="1" s="1"/>
  <c r="CH431" i="1" s="1"/>
  <c r="BG431" i="1"/>
  <c r="BF431" i="1"/>
  <c r="CR431" i="1" s="1"/>
  <c r="DB431" i="1" s="1"/>
  <c r="BE431" i="1"/>
  <c r="BD431" i="1"/>
  <c r="CP431" i="1" s="1"/>
  <c r="CZ431" i="1" s="1"/>
  <c r="BC431" i="1"/>
  <c r="BB431" i="1"/>
  <c r="BS431" i="1" s="1"/>
  <c r="CC431" i="1" s="1"/>
  <c r="BA431" i="1"/>
  <c r="AZ431" i="1"/>
  <c r="BO431" i="1" s="1"/>
  <c r="BZ431" i="1" s="1"/>
  <c r="AY431" i="1"/>
  <c r="AX431" i="1" s="1"/>
  <c r="AW431" i="1"/>
  <c r="AV431" i="1"/>
  <c r="AJ431" i="1"/>
  <c r="AI431" i="1"/>
  <c r="W431" i="1"/>
  <c r="R431" i="1"/>
  <c r="S431" i="1" s="1"/>
  <c r="O431" i="1"/>
  <c r="M431" i="1"/>
  <c r="L431" i="1"/>
  <c r="F431" i="1"/>
  <c r="H431" i="1" s="1"/>
  <c r="I431" i="1" s="1"/>
  <c r="D431" i="1"/>
  <c r="GG430" i="1"/>
  <c r="GE430" i="1"/>
  <c r="GC430" i="1"/>
  <c r="FZ430" i="1"/>
  <c r="FV430" i="1"/>
  <c r="FR430" i="1"/>
  <c r="FK430" i="1"/>
  <c r="FD430" i="1"/>
  <c r="EW430" i="1"/>
  <c r="EQ430" i="1"/>
  <c r="EP430" i="1"/>
  <c r="EO430" i="1"/>
  <c r="EN430" i="1"/>
  <c r="EM430" i="1"/>
  <c r="EL430" i="1"/>
  <c r="EK430" i="1"/>
  <c r="EJ430" i="1"/>
  <c r="EI430" i="1"/>
  <c r="EH430" i="1"/>
  <c r="EG430" i="1"/>
  <c r="DS430" i="1"/>
  <c r="DR430" i="1"/>
  <c r="DQ430" i="1"/>
  <c r="DP430" i="1"/>
  <c r="DO430" i="1"/>
  <c r="DN430" i="1"/>
  <c r="DM430" i="1"/>
  <c r="DL430" i="1"/>
  <c r="DK430" i="1"/>
  <c r="DJ430" i="1"/>
  <c r="DI430" i="1"/>
  <c r="BQ430" i="1"/>
  <c r="CA430" i="1" s="1"/>
  <c r="BO430" i="1"/>
  <c r="BZ430" i="1" s="1"/>
  <c r="BL430" i="1"/>
  <c r="BN430" i="1" s="1"/>
  <c r="BI430" i="1"/>
  <c r="BY430" i="1" s="1"/>
  <c r="CI430" i="1" s="1"/>
  <c r="BH430" i="1"/>
  <c r="BG430" i="1"/>
  <c r="BX430" i="1" s="1"/>
  <c r="CH430" i="1" s="1"/>
  <c r="BF430" i="1"/>
  <c r="BE430" i="1"/>
  <c r="BU430" i="1" s="1"/>
  <c r="CE430" i="1" s="1"/>
  <c r="BD430" i="1"/>
  <c r="BC430" i="1"/>
  <c r="CO430" i="1" s="1"/>
  <c r="CY430" i="1" s="1"/>
  <c r="BB430" i="1"/>
  <c r="BA430" i="1"/>
  <c r="CM430" i="1" s="1"/>
  <c r="CW430" i="1" s="1"/>
  <c r="AZ430" i="1"/>
  <c r="AY430" i="1"/>
  <c r="AX430" i="1" s="1"/>
  <c r="AW430" i="1"/>
  <c r="AV430" i="1"/>
  <c r="AI430" i="1"/>
  <c r="AJ430" i="1" s="1"/>
  <c r="W430" i="1"/>
  <c r="O430" i="1"/>
  <c r="L430" i="1"/>
  <c r="M430" i="1" s="1"/>
  <c r="F430" i="1"/>
  <c r="H430" i="1" s="1"/>
  <c r="I430" i="1" s="1"/>
  <c r="D430" i="1"/>
  <c r="GG429" i="1"/>
  <c r="GE429" i="1"/>
  <c r="GC429" i="1"/>
  <c r="FZ429" i="1"/>
  <c r="FV429" i="1"/>
  <c r="FR429" i="1"/>
  <c r="FK429" i="1"/>
  <c r="FD429" i="1"/>
  <c r="EW429" i="1"/>
  <c r="EQ429" i="1"/>
  <c r="EP429" i="1"/>
  <c r="EO429" i="1"/>
  <c r="EN429" i="1"/>
  <c r="EM429" i="1"/>
  <c r="EL429" i="1"/>
  <c r="EK429" i="1"/>
  <c r="EJ429" i="1"/>
  <c r="EI429" i="1"/>
  <c r="EH429" i="1"/>
  <c r="EG429" i="1"/>
  <c r="DS429" i="1"/>
  <c r="DR429" i="1"/>
  <c r="DQ429" i="1"/>
  <c r="DP429" i="1"/>
  <c r="DO429" i="1"/>
  <c r="DN429" i="1"/>
  <c r="DM429" i="1"/>
  <c r="DL429" i="1"/>
  <c r="DK429" i="1"/>
  <c r="DJ429" i="1"/>
  <c r="DI429" i="1"/>
  <c r="CO429" i="1"/>
  <c r="CY429" i="1" s="1"/>
  <c r="BX429" i="1"/>
  <c r="CH429" i="1" s="1"/>
  <c r="BL429" i="1"/>
  <c r="BN429" i="1" s="1"/>
  <c r="BI429" i="1"/>
  <c r="CU429" i="1" s="1"/>
  <c r="DE429" i="1" s="1"/>
  <c r="BH429" i="1"/>
  <c r="BG429" i="1"/>
  <c r="CT429" i="1" s="1"/>
  <c r="DD429" i="1" s="1"/>
  <c r="BF429" i="1"/>
  <c r="BE429" i="1"/>
  <c r="BU429" i="1" s="1"/>
  <c r="CE429" i="1" s="1"/>
  <c r="BD429" i="1"/>
  <c r="CP429" i="1" s="1"/>
  <c r="CZ429" i="1" s="1"/>
  <c r="BC429" i="1"/>
  <c r="BT429" i="1" s="1"/>
  <c r="CD429" i="1" s="1"/>
  <c r="BB429" i="1"/>
  <c r="CN429" i="1" s="1"/>
  <c r="CX429" i="1" s="1"/>
  <c r="BA429" i="1"/>
  <c r="CM429" i="1" s="1"/>
  <c r="CW429" i="1" s="1"/>
  <c r="AZ429" i="1"/>
  <c r="AY429" i="1"/>
  <c r="CL429" i="1" s="1"/>
  <c r="CV429" i="1" s="1"/>
  <c r="AX429" i="1"/>
  <c r="AW429" i="1"/>
  <c r="AV429" i="1"/>
  <c r="AI429" i="1"/>
  <c r="AJ429" i="1" s="1"/>
  <c r="W429" i="1"/>
  <c r="R429" i="1"/>
  <c r="S429" i="1" s="1"/>
  <c r="O429" i="1"/>
  <c r="L429" i="1"/>
  <c r="M429" i="1" s="1"/>
  <c r="H429" i="1"/>
  <c r="I429" i="1" s="1"/>
  <c r="F429" i="1"/>
  <c r="D429" i="1"/>
  <c r="GG428" i="1"/>
  <c r="GE428" i="1"/>
  <c r="GC428" i="1"/>
  <c r="FZ428" i="1"/>
  <c r="FV428" i="1"/>
  <c r="FR428" i="1"/>
  <c r="FK428" i="1"/>
  <c r="FD428" i="1"/>
  <c r="EW428" i="1"/>
  <c r="EQ428" i="1"/>
  <c r="EP428" i="1"/>
  <c r="EO428" i="1"/>
  <c r="EN428" i="1"/>
  <c r="EM428" i="1"/>
  <c r="EL428" i="1"/>
  <c r="EK428" i="1"/>
  <c r="EJ428" i="1"/>
  <c r="EI428" i="1"/>
  <c r="EH428" i="1"/>
  <c r="EG428" i="1"/>
  <c r="DS428" i="1"/>
  <c r="DR428" i="1"/>
  <c r="DQ428" i="1"/>
  <c r="DP428" i="1"/>
  <c r="DO428" i="1"/>
  <c r="DN428" i="1"/>
  <c r="DM428" i="1"/>
  <c r="DL428" i="1"/>
  <c r="DK428" i="1"/>
  <c r="DJ428" i="1"/>
  <c r="DI428" i="1"/>
  <c r="CQ428" i="1"/>
  <c r="DA428" i="1" s="1"/>
  <c r="BL428" i="1"/>
  <c r="BN428" i="1" s="1"/>
  <c r="BI428" i="1"/>
  <c r="BH428" i="1"/>
  <c r="BX428" i="1" s="1"/>
  <c r="CH428" i="1" s="1"/>
  <c r="BG428" i="1"/>
  <c r="BF428" i="1"/>
  <c r="BW428" i="1" s="1"/>
  <c r="CG428" i="1" s="1"/>
  <c r="BE428" i="1"/>
  <c r="BU428" i="1" s="1"/>
  <c r="CE428" i="1" s="1"/>
  <c r="BD428" i="1"/>
  <c r="BC428" i="1"/>
  <c r="BS428" i="1" s="1"/>
  <c r="CC428" i="1" s="1"/>
  <c r="BB428" i="1"/>
  <c r="CO428" i="1" s="1"/>
  <c r="CY428" i="1" s="1"/>
  <c r="BA428" i="1"/>
  <c r="AZ428" i="1"/>
  <c r="BO428" i="1" s="1"/>
  <c r="BZ428" i="1" s="1"/>
  <c r="AY428" i="1"/>
  <c r="AX428" i="1"/>
  <c r="AW428" i="1"/>
  <c r="AV428" i="1"/>
  <c r="AI428" i="1"/>
  <c r="AJ428" i="1" s="1"/>
  <c r="W428" i="1"/>
  <c r="R428" i="1"/>
  <c r="S428" i="1" s="1"/>
  <c r="O428" i="1"/>
  <c r="L428" i="1"/>
  <c r="M428" i="1" s="1"/>
  <c r="F428" i="1"/>
  <c r="H428" i="1" s="1"/>
  <c r="I428" i="1" s="1"/>
  <c r="D428" i="1"/>
  <c r="GG427" i="1"/>
  <c r="GE427" i="1"/>
  <c r="GC427" i="1"/>
  <c r="FZ427" i="1"/>
  <c r="FV427" i="1"/>
  <c r="FR427" i="1"/>
  <c r="FK427" i="1"/>
  <c r="FD427" i="1"/>
  <c r="EW427" i="1"/>
  <c r="EQ427" i="1"/>
  <c r="EP427" i="1"/>
  <c r="EO427" i="1"/>
  <c r="EN427" i="1"/>
  <c r="EM427" i="1"/>
  <c r="EL427" i="1"/>
  <c r="EK427" i="1"/>
  <c r="EJ427" i="1"/>
  <c r="EI427" i="1"/>
  <c r="EH427" i="1"/>
  <c r="EG427" i="1"/>
  <c r="DS427" i="1"/>
  <c r="DR427" i="1"/>
  <c r="DQ427" i="1"/>
  <c r="DP427" i="1"/>
  <c r="DO427" i="1"/>
  <c r="DN427" i="1"/>
  <c r="DM427" i="1"/>
  <c r="DL427" i="1"/>
  <c r="DK427" i="1"/>
  <c r="DJ427" i="1"/>
  <c r="DI427" i="1"/>
  <c r="BL427" i="1"/>
  <c r="BN427" i="1" s="1"/>
  <c r="BI427" i="1"/>
  <c r="CU427" i="1" s="1"/>
  <c r="DE427" i="1" s="1"/>
  <c r="BH427" i="1"/>
  <c r="CT427" i="1" s="1"/>
  <c r="DD427" i="1" s="1"/>
  <c r="BG427" i="1"/>
  <c r="BF427" i="1"/>
  <c r="CS427" i="1" s="1"/>
  <c r="DC427" i="1" s="1"/>
  <c r="BE427" i="1"/>
  <c r="BU427" i="1" s="1"/>
  <c r="CE427" i="1" s="1"/>
  <c r="BD427" i="1"/>
  <c r="BC427" i="1"/>
  <c r="CO427" i="1" s="1"/>
  <c r="CY427" i="1" s="1"/>
  <c r="BB427" i="1"/>
  <c r="BS427" i="1" s="1"/>
  <c r="CC427" i="1" s="1"/>
  <c r="BA427" i="1"/>
  <c r="BP427" i="1" s="1"/>
  <c r="AZ427" i="1"/>
  <c r="CL427" i="1" s="1"/>
  <c r="CV427" i="1" s="1"/>
  <c r="AY427" i="1"/>
  <c r="AX427" i="1"/>
  <c r="AW427" i="1"/>
  <c r="AV427" i="1"/>
  <c r="AI427" i="1"/>
  <c r="AJ427" i="1" s="1"/>
  <c r="W427" i="1"/>
  <c r="R427" i="1"/>
  <c r="S427" i="1" s="1"/>
  <c r="O427" i="1"/>
  <c r="M427" i="1"/>
  <c r="L427" i="1"/>
  <c r="F427" i="1"/>
  <c r="H427" i="1" s="1"/>
  <c r="I427" i="1" s="1"/>
  <c r="D427" i="1"/>
  <c r="GG426" i="1"/>
  <c r="GE426" i="1"/>
  <c r="GC426" i="1"/>
  <c r="FZ426" i="1"/>
  <c r="FV426" i="1"/>
  <c r="FR426" i="1"/>
  <c r="FK426" i="1"/>
  <c r="FD426" i="1"/>
  <c r="EW426" i="1"/>
  <c r="EQ426" i="1"/>
  <c r="EP426" i="1"/>
  <c r="EO426" i="1"/>
  <c r="EN426" i="1"/>
  <c r="EM426" i="1"/>
  <c r="EL426" i="1"/>
  <c r="EK426" i="1"/>
  <c r="EJ426" i="1"/>
  <c r="EI426" i="1"/>
  <c r="EH426" i="1"/>
  <c r="EG426" i="1"/>
  <c r="DS426" i="1"/>
  <c r="DR426" i="1"/>
  <c r="DQ426" i="1"/>
  <c r="DP426" i="1"/>
  <c r="DO426" i="1"/>
  <c r="DN426" i="1"/>
  <c r="DM426" i="1"/>
  <c r="DL426" i="1"/>
  <c r="DK426" i="1"/>
  <c r="DJ426" i="1"/>
  <c r="DI426" i="1"/>
  <c r="CO426" i="1"/>
  <c r="CY426" i="1" s="1"/>
  <c r="BR426" i="1"/>
  <c r="CB426" i="1" s="1"/>
  <c r="BL426" i="1"/>
  <c r="BN426" i="1" s="1"/>
  <c r="BI426" i="1"/>
  <c r="CU426" i="1" s="1"/>
  <c r="DE426" i="1" s="1"/>
  <c r="BH426" i="1"/>
  <c r="BX426" i="1" s="1"/>
  <c r="CH426" i="1" s="1"/>
  <c r="BG426" i="1"/>
  <c r="CT426" i="1" s="1"/>
  <c r="DD426" i="1" s="1"/>
  <c r="BF426" i="1"/>
  <c r="BE426" i="1"/>
  <c r="BU426" i="1" s="1"/>
  <c r="CE426" i="1" s="1"/>
  <c r="BD426" i="1"/>
  <c r="CP426" i="1" s="1"/>
  <c r="CZ426" i="1" s="1"/>
  <c r="BC426" i="1"/>
  <c r="BB426" i="1"/>
  <c r="BA426" i="1"/>
  <c r="CM426" i="1" s="1"/>
  <c r="CW426" i="1" s="1"/>
  <c r="AZ426" i="1"/>
  <c r="AY426" i="1"/>
  <c r="CL426" i="1" s="1"/>
  <c r="CV426" i="1" s="1"/>
  <c r="AW426" i="1"/>
  <c r="AV426" i="1"/>
  <c r="AI426" i="1"/>
  <c r="AJ426" i="1" s="1"/>
  <c r="W426" i="1"/>
  <c r="R426" i="1"/>
  <c r="S426" i="1" s="1"/>
  <c r="O426" i="1"/>
  <c r="M426" i="1"/>
  <c r="L426" i="1"/>
  <c r="H426" i="1"/>
  <c r="I426" i="1" s="1"/>
  <c r="F426" i="1"/>
  <c r="D426" i="1"/>
  <c r="GG425" i="1"/>
  <c r="GE425" i="1"/>
  <c r="GC425" i="1"/>
  <c r="FZ425" i="1"/>
  <c r="FV425" i="1"/>
  <c r="FR425" i="1"/>
  <c r="FK425" i="1"/>
  <c r="FD425" i="1"/>
  <c r="EW425" i="1"/>
  <c r="EQ425" i="1"/>
  <c r="EP425" i="1"/>
  <c r="EO425" i="1"/>
  <c r="EN425" i="1"/>
  <c r="EM425" i="1"/>
  <c r="EL425" i="1"/>
  <c r="EK425" i="1"/>
  <c r="EJ425" i="1"/>
  <c r="EI425" i="1"/>
  <c r="EH425" i="1"/>
  <c r="EG425" i="1"/>
  <c r="DS425" i="1"/>
  <c r="DR425" i="1"/>
  <c r="DQ425" i="1"/>
  <c r="DP425" i="1"/>
  <c r="DO425" i="1"/>
  <c r="DN425" i="1"/>
  <c r="DM425" i="1"/>
  <c r="DL425" i="1"/>
  <c r="DK425" i="1"/>
  <c r="DJ425" i="1"/>
  <c r="DI425" i="1"/>
  <c r="CN425" i="1"/>
  <c r="CX425" i="1" s="1"/>
  <c r="BN425" i="1"/>
  <c r="BL425" i="1"/>
  <c r="BI425" i="1"/>
  <c r="BY425" i="1" s="1"/>
  <c r="CI425" i="1" s="1"/>
  <c r="BH425" i="1"/>
  <c r="BG425" i="1"/>
  <c r="CS425" i="1" s="1"/>
  <c r="DC425" i="1" s="1"/>
  <c r="BF425" i="1"/>
  <c r="BV425" i="1" s="1"/>
  <c r="CF425" i="1" s="1"/>
  <c r="BE425" i="1"/>
  <c r="BD425" i="1"/>
  <c r="BC425" i="1"/>
  <c r="BS425" i="1" s="1"/>
  <c r="CC425" i="1" s="1"/>
  <c r="BB425" i="1"/>
  <c r="BA425" i="1"/>
  <c r="BR425" i="1" s="1"/>
  <c r="CB425" i="1" s="1"/>
  <c r="AZ425" i="1"/>
  <c r="AY425" i="1"/>
  <c r="AW425" i="1"/>
  <c r="AV425" i="1"/>
  <c r="AI425" i="1"/>
  <c r="AJ425" i="1" s="1"/>
  <c r="W425" i="1"/>
  <c r="S425" i="1"/>
  <c r="R425" i="1"/>
  <c r="O425" i="1"/>
  <c r="L425" i="1"/>
  <c r="M425" i="1" s="1"/>
  <c r="F425" i="1"/>
  <c r="H425" i="1" s="1"/>
  <c r="I425" i="1" s="1"/>
  <c r="D425" i="1"/>
  <c r="GG424" i="1"/>
  <c r="GE424" i="1"/>
  <c r="GC424" i="1"/>
  <c r="FZ424" i="1"/>
  <c r="FV424" i="1"/>
  <c r="FR424" i="1"/>
  <c r="FK424" i="1"/>
  <c r="FD424" i="1"/>
  <c r="EW424" i="1"/>
  <c r="EQ424" i="1"/>
  <c r="EP424" i="1"/>
  <c r="EO424" i="1"/>
  <c r="EN424" i="1"/>
  <c r="EM424" i="1"/>
  <c r="EL424" i="1"/>
  <c r="EK424" i="1"/>
  <c r="EJ424" i="1"/>
  <c r="EI424" i="1"/>
  <c r="EH424" i="1"/>
  <c r="EG424" i="1"/>
  <c r="DS424" i="1"/>
  <c r="DR424" i="1"/>
  <c r="DQ424" i="1"/>
  <c r="DP424" i="1"/>
  <c r="DO424" i="1"/>
  <c r="DN424" i="1"/>
  <c r="DM424" i="1"/>
  <c r="DL424" i="1"/>
  <c r="DK424" i="1"/>
  <c r="DJ424" i="1"/>
  <c r="DI424" i="1"/>
  <c r="CP424" i="1"/>
  <c r="CZ424" i="1" s="1"/>
  <c r="CO424" i="1"/>
  <c r="CY424" i="1" s="1"/>
  <c r="BR424" i="1"/>
  <c r="CB424" i="1" s="1"/>
  <c r="BN424" i="1"/>
  <c r="BL424" i="1"/>
  <c r="BI424" i="1"/>
  <c r="BY424" i="1" s="1"/>
  <c r="CI424" i="1" s="1"/>
  <c r="BH424" i="1"/>
  <c r="BG424" i="1"/>
  <c r="BW424" i="1" s="1"/>
  <c r="CG424" i="1" s="1"/>
  <c r="BF424" i="1"/>
  <c r="BE424" i="1"/>
  <c r="CQ424" i="1" s="1"/>
  <c r="DA424" i="1" s="1"/>
  <c r="BD424" i="1"/>
  <c r="BC424" i="1"/>
  <c r="BS424" i="1" s="1"/>
  <c r="CC424" i="1" s="1"/>
  <c r="BB424" i="1"/>
  <c r="BA424" i="1"/>
  <c r="BP424" i="1" s="1"/>
  <c r="AZ424" i="1"/>
  <c r="AY424" i="1"/>
  <c r="AX424" i="1" s="1"/>
  <c r="AW424" i="1"/>
  <c r="AV424" i="1"/>
  <c r="AJ424" i="1"/>
  <c r="AI424" i="1"/>
  <c r="W424" i="1"/>
  <c r="R424" i="1"/>
  <c r="S424" i="1" s="1"/>
  <c r="O424" i="1"/>
  <c r="L424" i="1"/>
  <c r="M424" i="1" s="1"/>
  <c r="H424" i="1"/>
  <c r="I424" i="1" s="1"/>
  <c r="F424" i="1"/>
  <c r="D424" i="1"/>
  <c r="GG423" i="1"/>
  <c r="GE423" i="1"/>
  <c r="GC423" i="1"/>
  <c r="FZ423" i="1"/>
  <c r="FV423" i="1"/>
  <c r="FR423" i="1"/>
  <c r="FK423" i="1"/>
  <c r="FD423" i="1"/>
  <c r="EW423" i="1"/>
  <c r="EQ423" i="1"/>
  <c r="EP423" i="1"/>
  <c r="EO423" i="1"/>
  <c r="EN423" i="1"/>
  <c r="EM423" i="1"/>
  <c r="EL423" i="1"/>
  <c r="EK423" i="1"/>
  <c r="EJ423" i="1"/>
  <c r="EI423" i="1"/>
  <c r="ER423" i="1" s="1"/>
  <c r="EH423" i="1"/>
  <c r="EG423" i="1"/>
  <c r="DS423" i="1"/>
  <c r="DR423" i="1"/>
  <c r="DQ423" i="1"/>
  <c r="DP423" i="1"/>
  <c r="DO423" i="1"/>
  <c r="DN423" i="1"/>
  <c r="DM423" i="1"/>
  <c r="DL423" i="1"/>
  <c r="DK423" i="1"/>
  <c r="DJ423" i="1"/>
  <c r="DI423" i="1"/>
  <c r="CS423" i="1"/>
  <c r="DC423" i="1" s="1"/>
  <c r="BL423" i="1"/>
  <c r="BN423" i="1" s="1"/>
  <c r="BI423" i="1"/>
  <c r="CU423" i="1" s="1"/>
  <c r="DE423" i="1" s="1"/>
  <c r="BH423" i="1"/>
  <c r="BY423" i="1" s="1"/>
  <c r="CI423" i="1" s="1"/>
  <c r="BG423" i="1"/>
  <c r="BF423" i="1"/>
  <c r="CR423" i="1" s="1"/>
  <c r="DB423" i="1" s="1"/>
  <c r="BE423" i="1"/>
  <c r="BU423" i="1" s="1"/>
  <c r="CE423" i="1" s="1"/>
  <c r="BD423" i="1"/>
  <c r="BC423" i="1"/>
  <c r="BB423" i="1"/>
  <c r="BR423" i="1" s="1"/>
  <c r="CB423" i="1" s="1"/>
  <c r="BA423" i="1"/>
  <c r="BP423" i="1" s="1"/>
  <c r="AZ423" i="1"/>
  <c r="BQ423" i="1" s="1"/>
  <c r="CA423" i="1" s="1"/>
  <c r="AY423" i="1"/>
  <c r="AX423" i="1" s="1"/>
  <c r="AW423" i="1"/>
  <c r="AV423" i="1"/>
  <c r="AJ423" i="1"/>
  <c r="AI423" i="1"/>
  <c r="W423" i="1"/>
  <c r="O423" i="1"/>
  <c r="M423" i="1"/>
  <c r="L423" i="1"/>
  <c r="F423" i="1"/>
  <c r="H423" i="1" s="1"/>
  <c r="I423" i="1" s="1"/>
  <c r="D423" i="1"/>
  <c r="GG422" i="1"/>
  <c r="GE422" i="1"/>
  <c r="GC422" i="1"/>
  <c r="FZ422" i="1"/>
  <c r="FV422" i="1"/>
  <c r="FR422" i="1"/>
  <c r="FK422" i="1"/>
  <c r="FD422" i="1"/>
  <c r="EW422" i="1"/>
  <c r="EQ422" i="1"/>
  <c r="EP422" i="1"/>
  <c r="EO422" i="1"/>
  <c r="EN422" i="1"/>
  <c r="EM422" i="1"/>
  <c r="EL422" i="1"/>
  <c r="EK422" i="1"/>
  <c r="EJ422" i="1"/>
  <c r="EI422" i="1"/>
  <c r="EH422" i="1"/>
  <c r="EG422" i="1"/>
  <c r="DU422" i="1"/>
  <c r="DS422" i="1"/>
  <c r="DR422" i="1"/>
  <c r="DQ422" i="1"/>
  <c r="DP422" i="1"/>
  <c r="DO422" i="1"/>
  <c r="DN422" i="1"/>
  <c r="DM422" i="1"/>
  <c r="DL422" i="1"/>
  <c r="DK422" i="1"/>
  <c r="DJ422" i="1"/>
  <c r="DI422" i="1"/>
  <c r="CN422" i="1"/>
  <c r="CX422" i="1" s="1"/>
  <c r="BR422" i="1"/>
  <c r="CB422" i="1" s="1"/>
  <c r="BQ422" i="1"/>
  <c r="CA422" i="1" s="1"/>
  <c r="BL422" i="1"/>
  <c r="BN422" i="1" s="1"/>
  <c r="BI422" i="1"/>
  <c r="BH422" i="1"/>
  <c r="BG422" i="1"/>
  <c r="BF422" i="1"/>
  <c r="BV422" i="1" s="1"/>
  <c r="CF422" i="1" s="1"/>
  <c r="BE422" i="1"/>
  <c r="BD422" i="1"/>
  <c r="CP422" i="1" s="1"/>
  <c r="CZ422" i="1" s="1"/>
  <c r="BC422" i="1"/>
  <c r="BB422" i="1"/>
  <c r="BA422" i="1"/>
  <c r="BP422" i="1" s="1"/>
  <c r="AZ422" i="1"/>
  <c r="AY422" i="1"/>
  <c r="AX422" i="1"/>
  <c r="AW422" i="1"/>
  <c r="AV422" i="1"/>
  <c r="AI422" i="1"/>
  <c r="AJ422" i="1" s="1"/>
  <c r="W422" i="1"/>
  <c r="R422" i="1"/>
  <c r="S422" i="1" s="1"/>
  <c r="O422" i="1"/>
  <c r="L422" i="1"/>
  <c r="M422" i="1" s="1"/>
  <c r="F422" i="1"/>
  <c r="H422" i="1" s="1"/>
  <c r="I422" i="1" s="1"/>
  <c r="D422" i="1"/>
  <c r="GG421" i="1"/>
  <c r="GE421" i="1"/>
  <c r="GC421" i="1"/>
  <c r="FZ421" i="1"/>
  <c r="FV421" i="1"/>
  <c r="FR421" i="1"/>
  <c r="FK421" i="1"/>
  <c r="FD421" i="1"/>
  <c r="EW421" i="1"/>
  <c r="EQ421" i="1"/>
  <c r="EP421" i="1"/>
  <c r="EO421" i="1"/>
  <c r="EN421" i="1"/>
  <c r="EM421" i="1"/>
  <c r="EL421" i="1"/>
  <c r="EK421" i="1"/>
  <c r="EJ421" i="1"/>
  <c r="EI421" i="1"/>
  <c r="EH421" i="1"/>
  <c r="EG421" i="1"/>
  <c r="DS421" i="1"/>
  <c r="DR421" i="1"/>
  <c r="DQ421" i="1"/>
  <c r="DP421" i="1"/>
  <c r="DO421" i="1"/>
  <c r="DN421" i="1"/>
  <c r="DM421" i="1"/>
  <c r="DL421" i="1"/>
  <c r="DK421" i="1"/>
  <c r="DJ421" i="1"/>
  <c r="DI421" i="1"/>
  <c r="BL421" i="1"/>
  <c r="BN421" i="1" s="1"/>
  <c r="BI421" i="1"/>
  <c r="BY421" i="1" s="1"/>
  <c r="CI421" i="1" s="1"/>
  <c r="BH421" i="1"/>
  <c r="BX421" i="1" s="1"/>
  <c r="CH421" i="1" s="1"/>
  <c r="BG421" i="1"/>
  <c r="CS421" i="1" s="1"/>
  <c r="DC421" i="1" s="1"/>
  <c r="BF421" i="1"/>
  <c r="BW421" i="1" s="1"/>
  <c r="CG421" i="1" s="1"/>
  <c r="BE421" i="1"/>
  <c r="CQ421" i="1" s="1"/>
  <c r="DA421" i="1" s="1"/>
  <c r="BD421" i="1"/>
  <c r="BC421" i="1"/>
  <c r="BS421" i="1" s="1"/>
  <c r="CC421" i="1" s="1"/>
  <c r="BB421" i="1"/>
  <c r="BA421" i="1"/>
  <c r="BQ421" i="1" s="1"/>
  <c r="CA421" i="1" s="1"/>
  <c r="AZ421" i="1"/>
  <c r="BO421" i="1" s="1"/>
  <c r="BZ421" i="1" s="1"/>
  <c r="AY421" i="1"/>
  <c r="AX421" i="1"/>
  <c r="AW421" i="1"/>
  <c r="AV421" i="1"/>
  <c r="AI421" i="1"/>
  <c r="AJ421" i="1" s="1"/>
  <c r="W421" i="1"/>
  <c r="S421" i="1"/>
  <c r="R421" i="1"/>
  <c r="O421" i="1"/>
  <c r="L421" i="1"/>
  <c r="M421" i="1" s="1"/>
  <c r="F421" i="1"/>
  <c r="H421" i="1" s="1"/>
  <c r="I421" i="1" s="1"/>
  <c r="D421" i="1"/>
  <c r="GG420" i="1"/>
  <c r="GE420" i="1"/>
  <c r="GC420" i="1"/>
  <c r="FZ420" i="1"/>
  <c r="FV420" i="1"/>
  <c r="FR420" i="1"/>
  <c r="FK420" i="1"/>
  <c r="FD420" i="1"/>
  <c r="EW420" i="1"/>
  <c r="EQ420" i="1"/>
  <c r="EP420" i="1"/>
  <c r="EO420" i="1"/>
  <c r="EN420" i="1"/>
  <c r="EM420" i="1"/>
  <c r="EL420" i="1"/>
  <c r="EK420" i="1"/>
  <c r="EJ420" i="1"/>
  <c r="EI420" i="1"/>
  <c r="EH420" i="1"/>
  <c r="EG420" i="1"/>
  <c r="DS420" i="1"/>
  <c r="DR420" i="1"/>
  <c r="DQ420" i="1"/>
  <c r="DP420" i="1"/>
  <c r="DO420" i="1"/>
  <c r="DN420" i="1"/>
  <c r="DM420" i="1"/>
  <c r="DL420" i="1"/>
  <c r="DK420" i="1"/>
  <c r="DJ420" i="1"/>
  <c r="DI420" i="1"/>
  <c r="DU420" i="1" s="1"/>
  <c r="BR420" i="1"/>
  <c r="CB420" i="1" s="1"/>
  <c r="BP420" i="1"/>
  <c r="BL420" i="1"/>
  <c r="BN420" i="1" s="1"/>
  <c r="BI420" i="1"/>
  <c r="BH420" i="1"/>
  <c r="BX420" i="1" s="1"/>
  <c r="CH420" i="1" s="1"/>
  <c r="BG420" i="1"/>
  <c r="BF420" i="1"/>
  <c r="BE420" i="1"/>
  <c r="BU420" i="1" s="1"/>
  <c r="CE420" i="1" s="1"/>
  <c r="BD420" i="1"/>
  <c r="CP420" i="1" s="1"/>
  <c r="CZ420" i="1" s="1"/>
  <c r="BC420" i="1"/>
  <c r="BT420" i="1" s="1"/>
  <c r="CD420" i="1" s="1"/>
  <c r="BB420" i="1"/>
  <c r="CN420" i="1" s="1"/>
  <c r="CX420" i="1" s="1"/>
  <c r="BA420" i="1"/>
  <c r="AZ420" i="1"/>
  <c r="AY420" i="1"/>
  <c r="AX420" i="1"/>
  <c r="AW420" i="1"/>
  <c r="AV420" i="1"/>
  <c r="AI420" i="1"/>
  <c r="AJ420" i="1" s="1"/>
  <c r="W420" i="1"/>
  <c r="R420" i="1"/>
  <c r="S420" i="1" s="1"/>
  <c r="O420" i="1"/>
  <c r="L420" i="1"/>
  <c r="M420" i="1" s="1"/>
  <c r="H420" i="1"/>
  <c r="I420" i="1" s="1"/>
  <c r="F420" i="1"/>
  <c r="D420" i="1"/>
  <c r="GG419" i="1"/>
  <c r="GE419" i="1"/>
  <c r="GC419" i="1"/>
  <c r="FZ419" i="1"/>
  <c r="FV419" i="1"/>
  <c r="FR419" i="1"/>
  <c r="FK419" i="1"/>
  <c r="FD419" i="1"/>
  <c r="EW419" i="1"/>
  <c r="EQ419" i="1"/>
  <c r="EP419" i="1"/>
  <c r="EO419" i="1"/>
  <c r="EN419" i="1"/>
  <c r="EM419" i="1"/>
  <c r="EL419" i="1"/>
  <c r="EK419" i="1"/>
  <c r="EJ419" i="1"/>
  <c r="EI419" i="1"/>
  <c r="EH419" i="1"/>
  <c r="EG419" i="1"/>
  <c r="DS419" i="1"/>
  <c r="DR419" i="1"/>
  <c r="DQ419" i="1"/>
  <c r="DP419" i="1"/>
  <c r="DO419" i="1"/>
  <c r="DN419" i="1"/>
  <c r="DM419" i="1"/>
  <c r="DL419" i="1"/>
  <c r="DK419" i="1"/>
  <c r="DJ419" i="1"/>
  <c r="DI419" i="1"/>
  <c r="CS419" i="1"/>
  <c r="DC419" i="1" s="1"/>
  <c r="CR419" i="1"/>
  <c r="DB419" i="1" s="1"/>
  <c r="BL419" i="1"/>
  <c r="BN419" i="1" s="1"/>
  <c r="BI419" i="1"/>
  <c r="BH419" i="1"/>
  <c r="BX419" i="1" s="1"/>
  <c r="CH419" i="1" s="1"/>
  <c r="BG419" i="1"/>
  <c r="BW419" i="1" s="1"/>
  <c r="CG419" i="1" s="1"/>
  <c r="BF419" i="1"/>
  <c r="BE419" i="1"/>
  <c r="BD419" i="1"/>
  <c r="BT419" i="1" s="1"/>
  <c r="CD419" i="1" s="1"/>
  <c r="BC419" i="1"/>
  <c r="BB419" i="1"/>
  <c r="BA419" i="1"/>
  <c r="AZ419" i="1"/>
  <c r="AY419" i="1"/>
  <c r="AX419" i="1" s="1"/>
  <c r="AW419" i="1"/>
  <c r="AV419" i="1"/>
  <c r="AI419" i="1"/>
  <c r="AJ419" i="1" s="1"/>
  <c r="W419" i="1"/>
  <c r="R419" i="1"/>
  <c r="S419" i="1" s="1"/>
  <c r="O419" i="1"/>
  <c r="L419" i="1"/>
  <c r="M419" i="1" s="1"/>
  <c r="F419" i="1"/>
  <c r="H419" i="1" s="1"/>
  <c r="I419" i="1" s="1"/>
  <c r="D419" i="1"/>
  <c r="GG418" i="1"/>
  <c r="GE418" i="1"/>
  <c r="GC418" i="1"/>
  <c r="FZ418" i="1"/>
  <c r="FV418" i="1"/>
  <c r="FR418" i="1"/>
  <c r="FK418" i="1"/>
  <c r="FD418" i="1"/>
  <c r="EW418" i="1"/>
  <c r="EQ418" i="1"/>
  <c r="EP418" i="1"/>
  <c r="EO418" i="1"/>
  <c r="EN418" i="1"/>
  <c r="EM418" i="1"/>
  <c r="EL418" i="1"/>
  <c r="EK418" i="1"/>
  <c r="EJ418" i="1"/>
  <c r="EI418" i="1"/>
  <c r="EH418" i="1"/>
  <c r="EG418" i="1"/>
  <c r="DS418" i="1"/>
  <c r="DR418" i="1"/>
  <c r="DQ418" i="1"/>
  <c r="DP418" i="1"/>
  <c r="DO418" i="1"/>
  <c r="DN418" i="1"/>
  <c r="DM418" i="1"/>
  <c r="DL418" i="1"/>
  <c r="DK418" i="1"/>
  <c r="DJ418" i="1"/>
  <c r="DI418" i="1"/>
  <c r="CR418" i="1"/>
  <c r="DB418" i="1" s="1"/>
  <c r="BR418" i="1"/>
  <c r="CB418" i="1" s="1"/>
  <c r="BL418" i="1"/>
  <c r="BN418" i="1" s="1"/>
  <c r="BI418" i="1"/>
  <c r="BH418" i="1"/>
  <c r="BG418" i="1"/>
  <c r="BF418" i="1"/>
  <c r="BV418" i="1" s="1"/>
  <c r="CF418" i="1" s="1"/>
  <c r="BE418" i="1"/>
  <c r="CQ418" i="1" s="1"/>
  <c r="DA418" i="1" s="1"/>
  <c r="BD418" i="1"/>
  <c r="BT418" i="1" s="1"/>
  <c r="CD418" i="1" s="1"/>
  <c r="BC418" i="1"/>
  <c r="BB418" i="1"/>
  <c r="BA418" i="1"/>
  <c r="AZ418" i="1"/>
  <c r="AY418" i="1"/>
  <c r="AX418" i="1" s="1"/>
  <c r="AW418" i="1"/>
  <c r="AV418" i="1"/>
  <c r="AJ418" i="1"/>
  <c r="AI418" i="1"/>
  <c r="W418" i="1"/>
  <c r="R418" i="1"/>
  <c r="S418" i="1" s="1"/>
  <c r="O418" i="1"/>
  <c r="L418" i="1"/>
  <c r="M418" i="1" s="1"/>
  <c r="F418" i="1"/>
  <c r="H418" i="1" s="1"/>
  <c r="I418" i="1" s="1"/>
  <c r="D418" i="1"/>
  <c r="GG417" i="1"/>
  <c r="GE417" i="1"/>
  <c r="GC417" i="1"/>
  <c r="FZ417" i="1"/>
  <c r="FV417" i="1"/>
  <c r="FR417" i="1"/>
  <c r="FK417" i="1"/>
  <c r="FD417" i="1"/>
  <c r="EW417" i="1"/>
  <c r="EQ417" i="1"/>
  <c r="EP417" i="1"/>
  <c r="EO417" i="1"/>
  <c r="EN417" i="1"/>
  <c r="EM417" i="1"/>
  <c r="EL417" i="1"/>
  <c r="EK417" i="1"/>
  <c r="EJ417" i="1"/>
  <c r="EI417" i="1"/>
  <c r="EH417" i="1"/>
  <c r="EG417" i="1"/>
  <c r="DS417" i="1"/>
  <c r="DR417" i="1"/>
  <c r="DQ417" i="1"/>
  <c r="DP417" i="1"/>
  <c r="DO417" i="1"/>
  <c r="DN417" i="1"/>
  <c r="DM417" i="1"/>
  <c r="DL417" i="1"/>
  <c r="DK417" i="1"/>
  <c r="DJ417" i="1"/>
  <c r="DI417" i="1"/>
  <c r="CU417" i="1"/>
  <c r="DE417" i="1" s="1"/>
  <c r="CT417" i="1"/>
  <c r="DD417" i="1" s="1"/>
  <c r="CN417" i="1"/>
  <c r="CX417" i="1" s="1"/>
  <c r="CL417" i="1"/>
  <c r="CV417" i="1" s="1"/>
  <c r="BR417" i="1"/>
  <c r="CB417" i="1" s="1"/>
  <c r="BP417" i="1"/>
  <c r="BO417" i="1"/>
  <c r="BZ417" i="1" s="1"/>
  <c r="BL417" i="1"/>
  <c r="BN417" i="1" s="1"/>
  <c r="BI417" i="1"/>
  <c r="BH417" i="1"/>
  <c r="BX417" i="1" s="1"/>
  <c r="CH417" i="1" s="1"/>
  <c r="BG417" i="1"/>
  <c r="BF417" i="1"/>
  <c r="BE417" i="1"/>
  <c r="BD417" i="1"/>
  <c r="BC417" i="1"/>
  <c r="BB417" i="1"/>
  <c r="BA417" i="1"/>
  <c r="AZ417" i="1"/>
  <c r="AY417" i="1"/>
  <c r="AX417" i="1" s="1"/>
  <c r="AW417" i="1"/>
  <c r="AV417" i="1"/>
  <c r="AJ417" i="1"/>
  <c r="AI417" i="1"/>
  <c r="W417" i="1"/>
  <c r="R417" i="1"/>
  <c r="S417" i="1" s="1"/>
  <c r="O417" i="1"/>
  <c r="L417" i="1"/>
  <c r="M417" i="1" s="1"/>
  <c r="F417" i="1"/>
  <c r="H417" i="1" s="1"/>
  <c r="I417" i="1" s="1"/>
  <c r="D417" i="1"/>
  <c r="GG416" i="1"/>
  <c r="GE416" i="1"/>
  <c r="GC416" i="1"/>
  <c r="FZ416" i="1"/>
  <c r="FV416" i="1"/>
  <c r="FR416" i="1"/>
  <c r="FK416" i="1"/>
  <c r="FD416" i="1"/>
  <c r="EW416" i="1"/>
  <c r="EQ416" i="1"/>
  <c r="EP416" i="1"/>
  <c r="EO416" i="1"/>
  <c r="EN416" i="1"/>
  <c r="EM416" i="1"/>
  <c r="EL416" i="1"/>
  <c r="EK416" i="1"/>
  <c r="EJ416" i="1"/>
  <c r="EI416" i="1"/>
  <c r="EH416" i="1"/>
  <c r="EG416" i="1"/>
  <c r="DS416" i="1"/>
  <c r="DR416" i="1"/>
  <c r="DQ416" i="1"/>
  <c r="DP416" i="1"/>
  <c r="DO416" i="1"/>
  <c r="DN416" i="1"/>
  <c r="DM416" i="1"/>
  <c r="DL416" i="1"/>
  <c r="DK416" i="1"/>
  <c r="DJ416" i="1"/>
  <c r="DI416" i="1"/>
  <c r="CR416" i="1"/>
  <c r="DB416" i="1" s="1"/>
  <c r="BR416" i="1"/>
  <c r="CB416" i="1" s="1"/>
  <c r="BL416" i="1"/>
  <c r="BN416" i="1" s="1"/>
  <c r="BI416" i="1"/>
  <c r="BH416" i="1"/>
  <c r="BG416" i="1"/>
  <c r="BF416" i="1"/>
  <c r="BV416" i="1" s="1"/>
  <c r="CF416" i="1" s="1"/>
  <c r="BE416" i="1"/>
  <c r="CQ416" i="1" s="1"/>
  <c r="DA416" i="1" s="1"/>
  <c r="BD416" i="1"/>
  <c r="CP416" i="1" s="1"/>
  <c r="CZ416" i="1" s="1"/>
  <c r="BC416" i="1"/>
  <c r="BB416" i="1"/>
  <c r="BS416" i="1" s="1"/>
  <c r="CC416" i="1" s="1"/>
  <c r="BA416" i="1"/>
  <c r="AZ416" i="1"/>
  <c r="AY416" i="1"/>
  <c r="AX416" i="1" s="1"/>
  <c r="AW416" i="1"/>
  <c r="AV416" i="1"/>
  <c r="AJ416" i="1"/>
  <c r="AI416" i="1"/>
  <c r="W416" i="1"/>
  <c r="R416" i="1"/>
  <c r="S416" i="1" s="1"/>
  <c r="O416" i="1"/>
  <c r="L416" i="1"/>
  <c r="M416" i="1" s="1"/>
  <c r="F416" i="1"/>
  <c r="H416" i="1" s="1"/>
  <c r="I416" i="1" s="1"/>
  <c r="D416" i="1"/>
  <c r="GG415" i="1"/>
  <c r="GE415" i="1"/>
  <c r="GC415" i="1"/>
  <c r="FZ415" i="1"/>
  <c r="FV415" i="1"/>
  <c r="FR415" i="1"/>
  <c r="FK415" i="1"/>
  <c r="FD415" i="1"/>
  <c r="EW415" i="1"/>
  <c r="EQ415" i="1"/>
  <c r="EP415" i="1"/>
  <c r="EO415" i="1"/>
  <c r="EN415" i="1"/>
  <c r="EM415" i="1"/>
  <c r="EL415" i="1"/>
  <c r="EK415" i="1"/>
  <c r="EJ415" i="1"/>
  <c r="EI415" i="1"/>
  <c r="EH415" i="1"/>
  <c r="EG415" i="1"/>
  <c r="DS415" i="1"/>
  <c r="DR415" i="1"/>
  <c r="DQ415" i="1"/>
  <c r="DP415" i="1"/>
  <c r="DO415" i="1"/>
  <c r="DN415" i="1"/>
  <c r="DM415" i="1"/>
  <c r="DL415" i="1"/>
  <c r="DK415" i="1"/>
  <c r="DJ415" i="1"/>
  <c r="DI415" i="1"/>
  <c r="CU415" i="1"/>
  <c r="DE415" i="1" s="1"/>
  <c r="CT415" i="1"/>
  <c r="DD415" i="1" s="1"/>
  <c r="CM415" i="1"/>
  <c r="CW415" i="1" s="1"/>
  <c r="BQ415" i="1"/>
  <c r="CA415" i="1" s="1"/>
  <c r="BL415" i="1"/>
  <c r="BN415" i="1" s="1"/>
  <c r="BI415" i="1"/>
  <c r="BH415" i="1"/>
  <c r="BG415" i="1"/>
  <c r="BF415" i="1"/>
  <c r="CR415" i="1" s="1"/>
  <c r="DB415" i="1" s="1"/>
  <c r="BE415" i="1"/>
  <c r="BU415" i="1" s="1"/>
  <c r="CE415" i="1" s="1"/>
  <c r="BD415" i="1"/>
  <c r="BC415" i="1"/>
  <c r="BB415" i="1"/>
  <c r="BA415" i="1"/>
  <c r="AZ415" i="1"/>
  <c r="BO415" i="1" s="1"/>
  <c r="BZ415" i="1" s="1"/>
  <c r="AY415" i="1"/>
  <c r="AX415" i="1" s="1"/>
  <c r="AW415" i="1"/>
  <c r="AV415" i="1"/>
  <c r="AJ415" i="1"/>
  <c r="AI415" i="1"/>
  <c r="W415" i="1"/>
  <c r="R415" i="1"/>
  <c r="S415" i="1" s="1"/>
  <c r="O415" i="1"/>
  <c r="L415" i="1"/>
  <c r="M415" i="1" s="1"/>
  <c r="H415" i="1"/>
  <c r="I415" i="1" s="1"/>
  <c r="F415" i="1"/>
  <c r="D415" i="1"/>
  <c r="GG414" i="1"/>
  <c r="GE414" i="1"/>
  <c r="GC414" i="1"/>
  <c r="FZ414" i="1"/>
  <c r="FV414" i="1"/>
  <c r="FR414" i="1"/>
  <c r="FK414" i="1"/>
  <c r="FD414" i="1"/>
  <c r="EW414" i="1"/>
  <c r="EQ414" i="1"/>
  <c r="EP414" i="1"/>
  <c r="EO414" i="1"/>
  <c r="EN414" i="1"/>
  <c r="EM414" i="1"/>
  <c r="EL414" i="1"/>
  <c r="EK414" i="1"/>
  <c r="EJ414" i="1"/>
  <c r="EI414" i="1"/>
  <c r="EH414" i="1"/>
  <c r="EG414" i="1"/>
  <c r="DS414" i="1"/>
  <c r="DR414" i="1"/>
  <c r="DQ414" i="1"/>
  <c r="DP414" i="1"/>
  <c r="DO414" i="1"/>
  <c r="DN414" i="1"/>
  <c r="DM414" i="1"/>
  <c r="DL414" i="1"/>
  <c r="DK414" i="1"/>
  <c r="DJ414" i="1"/>
  <c r="DI414" i="1"/>
  <c r="CT414" i="1"/>
  <c r="DD414" i="1" s="1"/>
  <c r="BX414" i="1"/>
  <c r="CH414" i="1" s="1"/>
  <c r="BV414" i="1"/>
  <c r="CF414" i="1" s="1"/>
  <c r="BL414" i="1"/>
  <c r="BN414" i="1" s="1"/>
  <c r="BI414" i="1"/>
  <c r="BH414" i="1"/>
  <c r="BG414" i="1"/>
  <c r="BF414" i="1"/>
  <c r="CR414" i="1" s="1"/>
  <c r="DB414" i="1" s="1"/>
  <c r="BE414" i="1"/>
  <c r="BU414" i="1" s="1"/>
  <c r="CE414" i="1" s="1"/>
  <c r="BD414" i="1"/>
  <c r="BC414" i="1"/>
  <c r="BB414" i="1"/>
  <c r="BA414" i="1"/>
  <c r="AZ414" i="1"/>
  <c r="AY414" i="1"/>
  <c r="CL414" i="1" s="1"/>
  <c r="CV414" i="1" s="1"/>
  <c r="AX414" i="1"/>
  <c r="AW414" i="1"/>
  <c r="AV414" i="1"/>
  <c r="AI414" i="1"/>
  <c r="AJ414" i="1" s="1"/>
  <c r="W414" i="1"/>
  <c r="R414" i="1"/>
  <c r="S414" i="1" s="1"/>
  <c r="O414" i="1"/>
  <c r="L414" i="1"/>
  <c r="M414" i="1" s="1"/>
  <c r="H414" i="1"/>
  <c r="I414" i="1" s="1"/>
  <c r="F414" i="1"/>
  <c r="D414" i="1"/>
  <c r="GG413" i="1"/>
  <c r="GE413" i="1"/>
  <c r="GC413" i="1"/>
  <c r="FZ413" i="1"/>
  <c r="FV413" i="1"/>
  <c r="FR413" i="1"/>
  <c r="FK413" i="1"/>
  <c r="FD413" i="1"/>
  <c r="EW413" i="1"/>
  <c r="EQ413" i="1"/>
  <c r="EP413" i="1"/>
  <c r="EO413" i="1"/>
  <c r="EN413" i="1"/>
  <c r="EM413" i="1"/>
  <c r="EL413" i="1"/>
  <c r="EK413" i="1"/>
  <c r="EJ413" i="1"/>
  <c r="EI413" i="1"/>
  <c r="EH413" i="1"/>
  <c r="EG413" i="1"/>
  <c r="DS413" i="1"/>
  <c r="DR413" i="1"/>
  <c r="DQ413" i="1"/>
  <c r="DP413" i="1"/>
  <c r="DO413" i="1"/>
  <c r="DN413" i="1"/>
  <c r="DM413" i="1"/>
  <c r="DL413" i="1"/>
  <c r="DK413" i="1"/>
  <c r="DJ413" i="1"/>
  <c r="DI413" i="1"/>
  <c r="DU413" i="1" s="1"/>
  <c r="BS413" i="1"/>
  <c r="CC413" i="1" s="1"/>
  <c r="BR413" i="1"/>
  <c r="CB413" i="1" s="1"/>
  <c r="BN413" i="1"/>
  <c r="BL413" i="1"/>
  <c r="BI413" i="1"/>
  <c r="BH413" i="1"/>
  <c r="BG413" i="1"/>
  <c r="BF413" i="1"/>
  <c r="BE413" i="1"/>
  <c r="BU413" i="1" s="1"/>
  <c r="CE413" i="1" s="1"/>
  <c r="BD413" i="1"/>
  <c r="BC413" i="1"/>
  <c r="CO413" i="1" s="1"/>
  <c r="CY413" i="1" s="1"/>
  <c r="BB413" i="1"/>
  <c r="BA413" i="1"/>
  <c r="AZ413" i="1"/>
  <c r="AY413" i="1"/>
  <c r="AX413" i="1" s="1"/>
  <c r="AW413" i="1"/>
  <c r="AV413" i="1"/>
  <c r="AJ413" i="1"/>
  <c r="AI413" i="1"/>
  <c r="W413" i="1"/>
  <c r="S413" i="1"/>
  <c r="R413" i="1"/>
  <c r="O413" i="1"/>
  <c r="L413" i="1"/>
  <c r="M413" i="1" s="1"/>
  <c r="H413" i="1"/>
  <c r="I413" i="1" s="1"/>
  <c r="F413" i="1"/>
  <c r="D413" i="1"/>
  <c r="GG412" i="1"/>
  <c r="GE412" i="1"/>
  <c r="GC412" i="1"/>
  <c r="FZ412" i="1"/>
  <c r="FV412" i="1"/>
  <c r="FR412" i="1"/>
  <c r="FK412" i="1"/>
  <c r="FD412" i="1"/>
  <c r="EW412" i="1"/>
  <c r="EQ412" i="1"/>
  <c r="EP412" i="1"/>
  <c r="EO412" i="1"/>
  <c r="EN412" i="1"/>
  <c r="EM412" i="1"/>
  <c r="EL412" i="1"/>
  <c r="EK412" i="1"/>
  <c r="EJ412" i="1"/>
  <c r="EI412" i="1"/>
  <c r="EH412" i="1"/>
  <c r="EG412" i="1"/>
  <c r="DS412" i="1"/>
  <c r="DR412" i="1"/>
  <c r="DQ412" i="1"/>
  <c r="DP412" i="1"/>
  <c r="DO412" i="1"/>
  <c r="DN412" i="1"/>
  <c r="DM412" i="1"/>
  <c r="DL412" i="1"/>
  <c r="DK412" i="1"/>
  <c r="DJ412" i="1"/>
  <c r="DI412" i="1"/>
  <c r="BY412" i="1"/>
  <c r="CI412" i="1" s="1"/>
  <c r="BO412" i="1"/>
  <c r="BZ412" i="1" s="1"/>
  <c r="BL412" i="1"/>
  <c r="BN412" i="1" s="1"/>
  <c r="BI412" i="1"/>
  <c r="BH412" i="1"/>
  <c r="CT412" i="1" s="1"/>
  <c r="DD412" i="1" s="1"/>
  <c r="BG412" i="1"/>
  <c r="BF412" i="1"/>
  <c r="CR412" i="1" s="1"/>
  <c r="DB412" i="1" s="1"/>
  <c r="BE412" i="1"/>
  <c r="BD412" i="1"/>
  <c r="BC412" i="1"/>
  <c r="BB412" i="1"/>
  <c r="BA412" i="1"/>
  <c r="AZ412" i="1"/>
  <c r="CL412" i="1" s="1"/>
  <c r="CV412" i="1" s="1"/>
  <c r="AY412" i="1"/>
  <c r="AX412" i="1" s="1"/>
  <c r="AW412" i="1"/>
  <c r="AV412" i="1"/>
  <c r="AJ412" i="1"/>
  <c r="AI412" i="1"/>
  <c r="W412" i="1"/>
  <c r="R412" i="1"/>
  <c r="S412" i="1" s="1"/>
  <c r="O412" i="1"/>
  <c r="L412" i="1"/>
  <c r="M412" i="1" s="1"/>
  <c r="H412" i="1"/>
  <c r="I412" i="1" s="1"/>
  <c r="F412" i="1"/>
  <c r="D412" i="1"/>
  <c r="GG411" i="1"/>
  <c r="GE411" i="1"/>
  <c r="GC411" i="1"/>
  <c r="FZ411" i="1"/>
  <c r="FV411" i="1"/>
  <c r="FR411" i="1"/>
  <c r="FK411" i="1"/>
  <c r="FD411" i="1"/>
  <c r="EW411" i="1"/>
  <c r="EQ411" i="1"/>
  <c r="EP411" i="1"/>
  <c r="EO411" i="1"/>
  <c r="EN411" i="1"/>
  <c r="EM411" i="1"/>
  <c r="EL411" i="1"/>
  <c r="EK411" i="1"/>
  <c r="EJ411" i="1"/>
  <c r="EI411" i="1"/>
  <c r="EH411" i="1"/>
  <c r="EG411" i="1"/>
  <c r="DS411" i="1"/>
  <c r="DR411" i="1"/>
  <c r="DQ411" i="1"/>
  <c r="DP411" i="1"/>
  <c r="DO411" i="1"/>
  <c r="DN411" i="1"/>
  <c r="DM411" i="1"/>
  <c r="DL411" i="1"/>
  <c r="DK411" i="1"/>
  <c r="DJ411" i="1"/>
  <c r="DI411" i="1"/>
  <c r="BL411" i="1"/>
  <c r="BN411" i="1" s="1"/>
  <c r="BI411" i="1"/>
  <c r="BH411" i="1"/>
  <c r="BX411" i="1" s="1"/>
  <c r="CH411" i="1" s="1"/>
  <c r="BG411" i="1"/>
  <c r="BW411" i="1" s="1"/>
  <c r="CG411" i="1" s="1"/>
  <c r="BF411" i="1"/>
  <c r="BE411" i="1"/>
  <c r="BU411" i="1" s="1"/>
  <c r="CE411" i="1" s="1"/>
  <c r="BD411" i="1"/>
  <c r="BC411" i="1"/>
  <c r="BB411" i="1"/>
  <c r="BA411" i="1"/>
  <c r="BQ411" i="1" s="1"/>
  <c r="CA411" i="1" s="1"/>
  <c r="AZ411" i="1"/>
  <c r="CL411" i="1" s="1"/>
  <c r="CV411" i="1" s="1"/>
  <c r="AY411" i="1"/>
  <c r="AX411" i="1" s="1"/>
  <c r="AV411" i="1"/>
  <c r="AI411" i="1"/>
  <c r="AJ411" i="1" s="1"/>
  <c r="W411" i="1"/>
  <c r="R411" i="1"/>
  <c r="S411" i="1" s="1"/>
  <c r="O411" i="1"/>
  <c r="L411" i="1"/>
  <c r="M411" i="1" s="1"/>
  <c r="F411" i="1"/>
  <c r="H411" i="1" s="1"/>
  <c r="I411" i="1" s="1"/>
  <c r="D411" i="1"/>
  <c r="GG410" i="1"/>
  <c r="GE410" i="1"/>
  <c r="GC410" i="1"/>
  <c r="FZ410" i="1"/>
  <c r="FV410" i="1"/>
  <c r="FR410" i="1"/>
  <c r="FK410" i="1"/>
  <c r="FD410" i="1"/>
  <c r="EW410" i="1"/>
  <c r="EQ410" i="1"/>
  <c r="EP410" i="1"/>
  <c r="EO410" i="1"/>
  <c r="EN410" i="1"/>
  <c r="EM410" i="1"/>
  <c r="EL410" i="1"/>
  <c r="EK410" i="1"/>
  <c r="EJ410" i="1"/>
  <c r="EI410" i="1"/>
  <c r="EH410" i="1"/>
  <c r="EG410" i="1"/>
  <c r="DS410" i="1"/>
  <c r="DR410" i="1"/>
  <c r="DQ410" i="1"/>
  <c r="DP410" i="1"/>
  <c r="DO410" i="1"/>
  <c r="DN410" i="1"/>
  <c r="DM410" i="1"/>
  <c r="DL410" i="1"/>
  <c r="DK410" i="1"/>
  <c r="DJ410" i="1"/>
  <c r="DI410" i="1"/>
  <c r="BU410" i="1"/>
  <c r="CE410" i="1" s="1"/>
  <c r="BN410" i="1"/>
  <c r="BL410" i="1"/>
  <c r="BI410" i="1"/>
  <c r="BH410" i="1"/>
  <c r="BG410" i="1"/>
  <c r="BF410" i="1"/>
  <c r="BE410" i="1"/>
  <c r="BD410" i="1"/>
  <c r="CQ410" i="1" s="1"/>
  <c r="DA410" i="1" s="1"/>
  <c r="BC410" i="1"/>
  <c r="CP410" i="1" s="1"/>
  <c r="CZ410" i="1" s="1"/>
  <c r="BB410" i="1"/>
  <c r="CN410" i="1" s="1"/>
  <c r="CX410" i="1" s="1"/>
  <c r="BA410" i="1"/>
  <c r="AZ410" i="1"/>
  <c r="BQ410" i="1" s="1"/>
  <c r="CA410" i="1" s="1"/>
  <c r="AY410" i="1"/>
  <c r="AX410" i="1"/>
  <c r="AW410" i="1"/>
  <c r="AV410" i="1"/>
  <c r="AJ410" i="1"/>
  <c r="AI410" i="1"/>
  <c r="W410" i="1"/>
  <c r="S410" i="1"/>
  <c r="R410" i="1"/>
  <c r="O410" i="1"/>
  <c r="L410" i="1"/>
  <c r="M410" i="1" s="1"/>
  <c r="H410" i="1"/>
  <c r="I410" i="1" s="1"/>
  <c r="F410" i="1"/>
  <c r="D410" i="1"/>
  <c r="GG409" i="1"/>
  <c r="GE409" i="1"/>
  <c r="GC409" i="1"/>
  <c r="FZ409" i="1"/>
  <c r="FV409" i="1"/>
  <c r="FR409" i="1"/>
  <c r="FK409" i="1"/>
  <c r="FD409" i="1"/>
  <c r="EW409" i="1"/>
  <c r="EQ409" i="1"/>
  <c r="EP409" i="1"/>
  <c r="EO409" i="1"/>
  <c r="EN409" i="1"/>
  <c r="EM409" i="1"/>
  <c r="EL409" i="1"/>
  <c r="EK409" i="1"/>
  <c r="EJ409" i="1"/>
  <c r="EI409" i="1"/>
  <c r="EH409" i="1"/>
  <c r="EG409" i="1"/>
  <c r="DS409" i="1"/>
  <c r="DR409" i="1"/>
  <c r="DQ409" i="1"/>
  <c r="DP409" i="1"/>
  <c r="DO409" i="1"/>
  <c r="DN409" i="1"/>
  <c r="DM409" i="1"/>
  <c r="DL409" i="1"/>
  <c r="DK409" i="1"/>
  <c r="DJ409" i="1"/>
  <c r="DI409" i="1"/>
  <c r="BL409" i="1"/>
  <c r="BN409" i="1" s="1"/>
  <c r="BI409" i="1"/>
  <c r="BH409" i="1"/>
  <c r="BG409" i="1"/>
  <c r="CS409" i="1" s="1"/>
  <c r="DC409" i="1" s="1"/>
  <c r="BF409" i="1"/>
  <c r="BE409" i="1"/>
  <c r="CR409" i="1" s="1"/>
  <c r="DB409" i="1" s="1"/>
  <c r="BD409" i="1"/>
  <c r="BC409" i="1"/>
  <c r="BS409" i="1" s="1"/>
  <c r="CC409" i="1" s="1"/>
  <c r="BB409" i="1"/>
  <c r="BA409" i="1"/>
  <c r="BP409" i="1" s="1"/>
  <c r="AZ409" i="1"/>
  <c r="AY409" i="1"/>
  <c r="AX409" i="1" s="1"/>
  <c r="AW409" i="1"/>
  <c r="AV409" i="1"/>
  <c r="AI409" i="1"/>
  <c r="AJ409" i="1" s="1"/>
  <c r="W409" i="1"/>
  <c r="S409" i="1"/>
  <c r="R409" i="1"/>
  <c r="O409" i="1"/>
  <c r="L409" i="1"/>
  <c r="M409" i="1" s="1"/>
  <c r="F409" i="1"/>
  <c r="H409" i="1" s="1"/>
  <c r="I409" i="1" s="1"/>
  <c r="D409" i="1"/>
  <c r="GG408" i="1"/>
  <c r="GE408" i="1"/>
  <c r="GC408" i="1"/>
  <c r="FZ408" i="1"/>
  <c r="FV408" i="1"/>
  <c r="FR408" i="1"/>
  <c r="FK408" i="1"/>
  <c r="FD408" i="1"/>
  <c r="EW408" i="1"/>
  <c r="EQ408" i="1"/>
  <c r="EP408" i="1"/>
  <c r="EO408" i="1"/>
  <c r="EN408" i="1"/>
  <c r="EM408" i="1"/>
  <c r="EL408" i="1"/>
  <c r="EK408" i="1"/>
  <c r="EJ408" i="1"/>
  <c r="EI408" i="1"/>
  <c r="EH408" i="1"/>
  <c r="EG408" i="1"/>
  <c r="DS408" i="1"/>
  <c r="DR408" i="1"/>
  <c r="DQ408" i="1"/>
  <c r="DP408" i="1"/>
  <c r="DO408" i="1"/>
  <c r="DN408" i="1"/>
  <c r="DM408" i="1"/>
  <c r="DL408" i="1"/>
  <c r="DK408" i="1"/>
  <c r="DJ408" i="1"/>
  <c r="DI408" i="1"/>
  <c r="BL408" i="1"/>
  <c r="BN408" i="1" s="1"/>
  <c r="BI408" i="1"/>
  <c r="BH408" i="1"/>
  <c r="BG408" i="1"/>
  <c r="CT408" i="1" s="1"/>
  <c r="DD408" i="1" s="1"/>
  <c r="BF408" i="1"/>
  <c r="BE408" i="1"/>
  <c r="CQ408" i="1" s="1"/>
  <c r="DA408" i="1" s="1"/>
  <c r="BD408" i="1"/>
  <c r="BC408" i="1"/>
  <c r="BB408" i="1"/>
  <c r="CN408" i="1" s="1"/>
  <c r="CX408" i="1" s="1"/>
  <c r="BA408" i="1"/>
  <c r="BQ408" i="1" s="1"/>
  <c r="CA408" i="1" s="1"/>
  <c r="AZ408" i="1"/>
  <c r="AY408" i="1"/>
  <c r="AX408" i="1" s="1"/>
  <c r="AW408" i="1"/>
  <c r="AV408" i="1"/>
  <c r="AI408" i="1"/>
  <c r="AJ408" i="1" s="1"/>
  <c r="W408" i="1"/>
  <c r="R408" i="1"/>
  <c r="S408" i="1" s="1"/>
  <c r="O408" i="1"/>
  <c r="L408" i="1"/>
  <c r="M408" i="1" s="1"/>
  <c r="H408" i="1"/>
  <c r="I408" i="1" s="1"/>
  <c r="F408" i="1"/>
  <c r="D408" i="1"/>
  <c r="GG407" i="1"/>
  <c r="GE407" i="1"/>
  <c r="GC407" i="1"/>
  <c r="FZ407" i="1"/>
  <c r="FV407" i="1"/>
  <c r="FR407" i="1"/>
  <c r="FK407" i="1"/>
  <c r="FD407" i="1"/>
  <c r="EW407" i="1"/>
  <c r="EQ407" i="1"/>
  <c r="EP407" i="1"/>
  <c r="EO407" i="1"/>
  <c r="EN407" i="1"/>
  <c r="EM407" i="1"/>
  <c r="EL407" i="1"/>
  <c r="EK407" i="1"/>
  <c r="EJ407" i="1"/>
  <c r="EI407" i="1"/>
  <c r="EH407" i="1"/>
  <c r="EG407" i="1"/>
  <c r="DS407" i="1"/>
  <c r="DR407" i="1"/>
  <c r="DQ407" i="1"/>
  <c r="DP407" i="1"/>
  <c r="DO407" i="1"/>
  <c r="DN407" i="1"/>
  <c r="DM407" i="1"/>
  <c r="DL407" i="1"/>
  <c r="DK407" i="1"/>
  <c r="DJ407" i="1"/>
  <c r="DI407" i="1"/>
  <c r="BY407" i="1"/>
  <c r="CI407" i="1" s="1"/>
  <c r="BQ407" i="1"/>
  <c r="CA407" i="1" s="1"/>
  <c r="BL407" i="1"/>
  <c r="BN407" i="1" s="1"/>
  <c r="BI407" i="1"/>
  <c r="BH407" i="1"/>
  <c r="BX407" i="1" s="1"/>
  <c r="CH407" i="1" s="1"/>
  <c r="BG407" i="1"/>
  <c r="CS407" i="1" s="1"/>
  <c r="DC407" i="1" s="1"/>
  <c r="BF407" i="1"/>
  <c r="CR407" i="1" s="1"/>
  <c r="DB407" i="1" s="1"/>
  <c r="BE407" i="1"/>
  <c r="BD407" i="1"/>
  <c r="BC407" i="1"/>
  <c r="BB407" i="1"/>
  <c r="BR407" i="1" s="1"/>
  <c r="CB407" i="1" s="1"/>
  <c r="BA407" i="1"/>
  <c r="AZ407" i="1"/>
  <c r="AY407" i="1"/>
  <c r="BO407" i="1" s="1"/>
  <c r="BZ407" i="1" s="1"/>
  <c r="AW407" i="1"/>
  <c r="AV407" i="1"/>
  <c r="AI407" i="1"/>
  <c r="AJ407" i="1" s="1"/>
  <c r="W407" i="1"/>
  <c r="R407" i="1"/>
  <c r="S407" i="1" s="1"/>
  <c r="O407" i="1"/>
  <c r="M407" i="1"/>
  <c r="L407" i="1"/>
  <c r="H407" i="1"/>
  <c r="I407" i="1" s="1"/>
  <c r="F407" i="1"/>
  <c r="D407" i="1"/>
  <c r="GG406" i="1"/>
  <c r="GE406" i="1"/>
  <c r="GC406" i="1"/>
  <c r="FZ406" i="1"/>
  <c r="FV406" i="1"/>
  <c r="FR406" i="1"/>
  <c r="FK406" i="1"/>
  <c r="FD406" i="1"/>
  <c r="EW406" i="1"/>
  <c r="EQ406" i="1"/>
  <c r="EP406" i="1"/>
  <c r="EO406" i="1"/>
  <c r="EN406" i="1"/>
  <c r="EM406" i="1"/>
  <c r="EL406" i="1"/>
  <c r="EK406" i="1"/>
  <c r="EJ406" i="1"/>
  <c r="EI406" i="1"/>
  <c r="EH406" i="1"/>
  <c r="EG406" i="1"/>
  <c r="DS406" i="1"/>
  <c r="DR406" i="1"/>
  <c r="DQ406" i="1"/>
  <c r="DP406" i="1"/>
  <c r="DO406" i="1"/>
  <c r="DN406" i="1"/>
  <c r="DM406" i="1"/>
  <c r="DL406" i="1"/>
  <c r="DK406" i="1"/>
  <c r="DJ406" i="1"/>
  <c r="DI406" i="1"/>
  <c r="BL406" i="1"/>
  <c r="BN406" i="1" s="1"/>
  <c r="BI406" i="1"/>
  <c r="CU406" i="1" s="1"/>
  <c r="DE406" i="1" s="1"/>
  <c r="BH406" i="1"/>
  <c r="BG406" i="1"/>
  <c r="BF406" i="1"/>
  <c r="BE406" i="1"/>
  <c r="CQ406" i="1" s="1"/>
  <c r="DA406" i="1" s="1"/>
  <c r="BD406" i="1"/>
  <c r="BC406" i="1"/>
  <c r="BS406" i="1" s="1"/>
  <c r="CC406" i="1" s="1"/>
  <c r="BB406" i="1"/>
  <c r="CO406" i="1" s="1"/>
  <c r="CY406" i="1" s="1"/>
  <c r="BA406" i="1"/>
  <c r="BP406" i="1" s="1"/>
  <c r="AZ406" i="1"/>
  <c r="AY406" i="1"/>
  <c r="AX406" i="1" s="1"/>
  <c r="AW406" i="1"/>
  <c r="AV406" i="1"/>
  <c r="AI406" i="1"/>
  <c r="AJ406" i="1" s="1"/>
  <c r="W406" i="1"/>
  <c r="S406" i="1"/>
  <c r="R406" i="1"/>
  <c r="O406" i="1"/>
  <c r="L406" i="1"/>
  <c r="M406" i="1" s="1"/>
  <c r="F406" i="1"/>
  <c r="H406" i="1" s="1"/>
  <c r="I406" i="1" s="1"/>
  <c r="D406" i="1"/>
  <c r="GG405" i="1"/>
  <c r="GE405" i="1"/>
  <c r="GC405" i="1"/>
  <c r="FZ405" i="1"/>
  <c r="FV405" i="1"/>
  <c r="FR405" i="1"/>
  <c r="FK405" i="1"/>
  <c r="FD405" i="1"/>
  <c r="EW405" i="1"/>
  <c r="EQ405" i="1"/>
  <c r="EP405" i="1"/>
  <c r="EO405" i="1"/>
  <c r="EN405" i="1"/>
  <c r="EM405" i="1"/>
  <c r="EL405" i="1"/>
  <c r="EK405" i="1"/>
  <c r="EJ405" i="1"/>
  <c r="EI405" i="1"/>
  <c r="EH405" i="1"/>
  <c r="EG405" i="1"/>
  <c r="DS405" i="1"/>
  <c r="DR405" i="1"/>
  <c r="DQ405" i="1"/>
  <c r="DP405" i="1"/>
  <c r="DO405" i="1"/>
  <c r="DN405" i="1"/>
  <c r="DM405" i="1"/>
  <c r="DL405" i="1"/>
  <c r="DK405" i="1"/>
  <c r="DJ405" i="1"/>
  <c r="DI405" i="1"/>
  <c r="BO405" i="1"/>
  <c r="BZ405" i="1" s="1"/>
  <c r="BL405" i="1"/>
  <c r="BN405" i="1" s="1"/>
  <c r="BI405" i="1"/>
  <c r="BY405" i="1" s="1"/>
  <c r="CI405" i="1" s="1"/>
  <c r="BH405" i="1"/>
  <c r="CT405" i="1" s="1"/>
  <c r="DD405" i="1" s="1"/>
  <c r="BG405" i="1"/>
  <c r="BF405" i="1"/>
  <c r="CR405" i="1" s="1"/>
  <c r="DB405" i="1" s="1"/>
  <c r="BE405" i="1"/>
  <c r="CQ405" i="1" s="1"/>
  <c r="DA405" i="1" s="1"/>
  <c r="BD405" i="1"/>
  <c r="CP405" i="1" s="1"/>
  <c r="CZ405" i="1" s="1"/>
  <c r="BC405" i="1"/>
  <c r="BB405" i="1"/>
  <c r="BA405" i="1"/>
  <c r="BQ405" i="1" s="1"/>
  <c r="CA405" i="1" s="1"/>
  <c r="AZ405" i="1"/>
  <c r="CL405" i="1" s="1"/>
  <c r="CV405" i="1" s="1"/>
  <c r="AY405" i="1"/>
  <c r="AX405" i="1" s="1"/>
  <c r="AW405" i="1"/>
  <c r="AV405" i="1"/>
  <c r="AJ405" i="1"/>
  <c r="AI405" i="1"/>
  <c r="W405" i="1"/>
  <c r="O405" i="1"/>
  <c r="M405" i="1"/>
  <c r="L405" i="1"/>
  <c r="F405" i="1"/>
  <c r="H405" i="1" s="1"/>
  <c r="I405" i="1" s="1"/>
  <c r="D405" i="1"/>
  <c r="GG404" i="1"/>
  <c r="GE404" i="1"/>
  <c r="GC404" i="1"/>
  <c r="FZ404" i="1"/>
  <c r="FV404" i="1"/>
  <c r="FR404" i="1"/>
  <c r="FK404" i="1"/>
  <c r="FD404" i="1"/>
  <c r="EW404" i="1"/>
  <c r="EQ404" i="1"/>
  <c r="EP404" i="1"/>
  <c r="EO404" i="1"/>
  <c r="EN404" i="1"/>
  <c r="EM404" i="1"/>
  <c r="EL404" i="1"/>
  <c r="EK404" i="1"/>
  <c r="EJ404" i="1"/>
  <c r="EI404" i="1"/>
  <c r="EH404" i="1"/>
  <c r="EG404" i="1"/>
  <c r="DS404" i="1"/>
  <c r="DR404" i="1"/>
  <c r="DQ404" i="1"/>
  <c r="DP404" i="1"/>
  <c r="DO404" i="1"/>
  <c r="DN404" i="1"/>
  <c r="DM404" i="1"/>
  <c r="DL404" i="1"/>
  <c r="DK404" i="1"/>
  <c r="DJ404" i="1"/>
  <c r="DI404" i="1"/>
  <c r="DU404" i="1" s="1"/>
  <c r="BN404" i="1"/>
  <c r="BL404" i="1"/>
  <c r="BI404" i="1"/>
  <c r="BH404" i="1"/>
  <c r="CU404" i="1" s="1"/>
  <c r="DE404" i="1" s="1"/>
  <c r="BG404" i="1"/>
  <c r="BF404" i="1"/>
  <c r="BV404" i="1" s="1"/>
  <c r="CF404" i="1" s="1"/>
  <c r="BE404" i="1"/>
  <c r="CQ404" i="1" s="1"/>
  <c r="DA404" i="1" s="1"/>
  <c r="BD404" i="1"/>
  <c r="BC404" i="1"/>
  <c r="CO404" i="1" s="1"/>
  <c r="CY404" i="1" s="1"/>
  <c r="BB404" i="1"/>
  <c r="BA404" i="1"/>
  <c r="BP404" i="1" s="1"/>
  <c r="AZ404" i="1"/>
  <c r="CL404" i="1" s="1"/>
  <c r="CV404" i="1" s="1"/>
  <c r="AY404" i="1"/>
  <c r="AX404" i="1" s="1"/>
  <c r="AW404" i="1"/>
  <c r="AV404" i="1"/>
  <c r="AI404" i="1"/>
  <c r="AJ404" i="1" s="1"/>
  <c r="W404" i="1"/>
  <c r="R404" i="1"/>
  <c r="S404" i="1" s="1"/>
  <c r="O404" i="1"/>
  <c r="M404" i="1"/>
  <c r="L404" i="1"/>
  <c r="F404" i="1"/>
  <c r="H404" i="1" s="1"/>
  <c r="I404" i="1" s="1"/>
  <c r="D404" i="1"/>
  <c r="GG403" i="1"/>
  <c r="GE403" i="1"/>
  <c r="GC403" i="1"/>
  <c r="FZ403" i="1"/>
  <c r="FV403" i="1"/>
  <c r="FR403" i="1"/>
  <c r="FK403" i="1"/>
  <c r="FD403" i="1"/>
  <c r="EW403" i="1"/>
  <c r="EQ403" i="1"/>
  <c r="EP403" i="1"/>
  <c r="EO403" i="1"/>
  <c r="EN403" i="1"/>
  <c r="EM403" i="1"/>
  <c r="EL403" i="1"/>
  <c r="EK403" i="1"/>
  <c r="EJ403" i="1"/>
  <c r="EI403" i="1"/>
  <c r="EH403" i="1"/>
  <c r="EG403" i="1"/>
  <c r="DS403" i="1"/>
  <c r="DR403" i="1"/>
  <c r="DQ403" i="1"/>
  <c r="DP403" i="1"/>
  <c r="DO403" i="1"/>
  <c r="DN403" i="1"/>
  <c r="DM403" i="1"/>
  <c r="DL403" i="1"/>
  <c r="DK403" i="1"/>
  <c r="DJ403" i="1"/>
  <c r="DI403" i="1"/>
  <c r="BY403" i="1"/>
  <c r="CI403" i="1" s="1"/>
  <c r="BT403" i="1"/>
  <c r="CD403" i="1" s="1"/>
  <c r="BQ403" i="1"/>
  <c r="CA403" i="1" s="1"/>
  <c r="BL403" i="1"/>
  <c r="BN403" i="1" s="1"/>
  <c r="BI403" i="1"/>
  <c r="BH403" i="1"/>
  <c r="BG403" i="1"/>
  <c r="CT403" i="1" s="1"/>
  <c r="DD403" i="1" s="1"/>
  <c r="BF403" i="1"/>
  <c r="BV403" i="1" s="1"/>
  <c r="CF403" i="1" s="1"/>
  <c r="BE403" i="1"/>
  <c r="BD403" i="1"/>
  <c r="CP403" i="1" s="1"/>
  <c r="CZ403" i="1" s="1"/>
  <c r="BC403" i="1"/>
  <c r="BB403" i="1"/>
  <c r="CO403" i="1" s="1"/>
  <c r="CY403" i="1" s="1"/>
  <c r="BA403" i="1"/>
  <c r="AZ403" i="1"/>
  <c r="AY403" i="1"/>
  <c r="CL403" i="1" s="1"/>
  <c r="CV403" i="1" s="1"/>
  <c r="AW403" i="1"/>
  <c r="AV403" i="1"/>
  <c r="AJ403" i="1"/>
  <c r="AI403" i="1"/>
  <c r="W403" i="1"/>
  <c r="R403" i="1"/>
  <c r="S403" i="1" s="1"/>
  <c r="O403" i="1"/>
  <c r="M403" i="1"/>
  <c r="L403" i="1"/>
  <c r="F403" i="1"/>
  <c r="H403" i="1" s="1"/>
  <c r="I403" i="1" s="1"/>
  <c r="D403" i="1"/>
  <c r="GG402" i="1"/>
  <c r="GE402" i="1"/>
  <c r="GC402" i="1"/>
  <c r="FZ402" i="1"/>
  <c r="FV402" i="1"/>
  <c r="FR402" i="1"/>
  <c r="FK402" i="1"/>
  <c r="FD402" i="1"/>
  <c r="EW402" i="1"/>
  <c r="EQ402" i="1"/>
  <c r="EP402" i="1"/>
  <c r="EO402" i="1"/>
  <c r="EN402" i="1"/>
  <c r="EM402" i="1"/>
  <c r="EL402" i="1"/>
  <c r="EK402" i="1"/>
  <c r="EJ402" i="1"/>
  <c r="EI402" i="1"/>
  <c r="EH402" i="1"/>
  <c r="EG402" i="1"/>
  <c r="DS402" i="1"/>
  <c r="DR402" i="1"/>
  <c r="DQ402" i="1"/>
  <c r="DP402" i="1"/>
  <c r="DO402" i="1"/>
  <c r="DN402" i="1"/>
  <c r="DM402" i="1"/>
  <c r="DL402" i="1"/>
  <c r="DK402" i="1"/>
  <c r="DJ402" i="1"/>
  <c r="DI402" i="1"/>
  <c r="BO402" i="1"/>
  <c r="BZ402" i="1" s="1"/>
  <c r="BL402" i="1"/>
  <c r="BN402" i="1" s="1"/>
  <c r="BI402" i="1"/>
  <c r="BH402" i="1"/>
  <c r="BX402" i="1" s="1"/>
  <c r="CH402" i="1" s="1"/>
  <c r="BG402" i="1"/>
  <c r="BF402" i="1"/>
  <c r="BV402" i="1" s="1"/>
  <c r="CF402" i="1" s="1"/>
  <c r="BE402" i="1"/>
  <c r="BU402" i="1" s="1"/>
  <c r="CE402" i="1" s="1"/>
  <c r="BD402" i="1"/>
  <c r="CQ402" i="1" s="1"/>
  <c r="DA402" i="1" s="1"/>
  <c r="BC402" i="1"/>
  <c r="BB402" i="1"/>
  <c r="BA402" i="1"/>
  <c r="AZ402" i="1"/>
  <c r="CL402" i="1" s="1"/>
  <c r="CV402" i="1" s="1"/>
  <c r="AY402" i="1"/>
  <c r="AX402" i="1"/>
  <c r="AW402" i="1"/>
  <c r="AV402" i="1"/>
  <c r="AI402" i="1"/>
  <c r="AJ402" i="1" s="1"/>
  <c r="W402" i="1"/>
  <c r="R402" i="1"/>
  <c r="S402" i="1" s="1"/>
  <c r="O402" i="1"/>
  <c r="L402" i="1"/>
  <c r="M402" i="1" s="1"/>
  <c r="F402" i="1"/>
  <c r="H402" i="1" s="1"/>
  <c r="I402" i="1" s="1"/>
  <c r="D402" i="1"/>
  <c r="GG401" i="1"/>
  <c r="GE401" i="1"/>
  <c r="GC401" i="1"/>
  <c r="FZ401" i="1"/>
  <c r="FV401" i="1"/>
  <c r="FR401" i="1"/>
  <c r="FK401" i="1"/>
  <c r="FD401" i="1"/>
  <c r="EW401" i="1"/>
  <c r="EQ401" i="1"/>
  <c r="EP401" i="1"/>
  <c r="EO401" i="1"/>
  <c r="EN401" i="1"/>
  <c r="EM401" i="1"/>
  <c r="EL401" i="1"/>
  <c r="EK401" i="1"/>
  <c r="EJ401" i="1"/>
  <c r="EI401" i="1"/>
  <c r="EH401" i="1"/>
  <c r="EG401" i="1"/>
  <c r="DS401" i="1"/>
  <c r="DR401" i="1"/>
  <c r="DQ401" i="1"/>
  <c r="DP401" i="1"/>
  <c r="DO401" i="1"/>
  <c r="DN401" i="1"/>
  <c r="DM401" i="1"/>
  <c r="DL401" i="1"/>
  <c r="DK401" i="1"/>
  <c r="DJ401" i="1"/>
  <c r="DI401" i="1"/>
  <c r="CU401" i="1"/>
  <c r="DE401" i="1" s="1"/>
  <c r="BR401" i="1"/>
  <c r="CB401" i="1" s="1"/>
  <c r="BN401" i="1"/>
  <c r="BL401" i="1"/>
  <c r="BI401" i="1"/>
  <c r="BH401" i="1"/>
  <c r="BX401" i="1" s="1"/>
  <c r="CH401" i="1" s="1"/>
  <c r="BG401" i="1"/>
  <c r="BF401" i="1"/>
  <c r="BE401" i="1"/>
  <c r="BD401" i="1"/>
  <c r="BC401" i="1"/>
  <c r="BS401" i="1" s="1"/>
  <c r="CC401" i="1" s="1"/>
  <c r="BB401" i="1"/>
  <c r="CN401" i="1" s="1"/>
  <c r="CX401" i="1" s="1"/>
  <c r="BA401" i="1"/>
  <c r="BP401" i="1" s="1"/>
  <c r="AZ401" i="1"/>
  <c r="BO401" i="1" s="1"/>
  <c r="BZ401" i="1" s="1"/>
  <c r="AY401" i="1"/>
  <c r="AX401" i="1" s="1"/>
  <c r="AW401" i="1"/>
  <c r="AV401" i="1"/>
  <c r="AI401" i="1"/>
  <c r="AJ401" i="1" s="1"/>
  <c r="W401" i="1"/>
  <c r="R401" i="1"/>
  <c r="S401" i="1" s="1"/>
  <c r="O401" i="1"/>
  <c r="L401" i="1"/>
  <c r="M401" i="1" s="1"/>
  <c r="F401" i="1"/>
  <c r="H401" i="1" s="1"/>
  <c r="I401" i="1" s="1"/>
  <c r="D401" i="1"/>
  <c r="GG400" i="1"/>
  <c r="GE400" i="1"/>
  <c r="GC400" i="1"/>
  <c r="FZ400" i="1"/>
  <c r="FV400" i="1"/>
  <c r="FR400" i="1"/>
  <c r="FK400" i="1"/>
  <c r="FD400" i="1"/>
  <c r="EW400" i="1"/>
  <c r="EQ400" i="1"/>
  <c r="EP400" i="1"/>
  <c r="EO400" i="1"/>
  <c r="EN400" i="1"/>
  <c r="EM400" i="1"/>
  <c r="EL400" i="1"/>
  <c r="EK400" i="1"/>
  <c r="EJ400" i="1"/>
  <c r="ER400" i="1" s="1"/>
  <c r="EI400" i="1"/>
  <c r="EH400" i="1"/>
  <c r="EG400" i="1"/>
  <c r="DS400" i="1"/>
  <c r="DR400" i="1"/>
  <c r="DQ400" i="1"/>
  <c r="DP400" i="1"/>
  <c r="DO400" i="1"/>
  <c r="DN400" i="1"/>
  <c r="DM400" i="1"/>
  <c r="DL400" i="1"/>
  <c r="DK400" i="1"/>
  <c r="DJ400" i="1"/>
  <c r="DI400" i="1"/>
  <c r="CR400" i="1"/>
  <c r="DB400" i="1" s="1"/>
  <c r="BL400" i="1"/>
  <c r="BN400" i="1" s="1"/>
  <c r="BI400" i="1"/>
  <c r="BH400" i="1"/>
  <c r="BG400" i="1"/>
  <c r="CS400" i="1" s="1"/>
  <c r="DC400" i="1" s="1"/>
  <c r="BF400" i="1"/>
  <c r="BV400" i="1" s="1"/>
  <c r="CF400" i="1" s="1"/>
  <c r="BE400" i="1"/>
  <c r="BU400" i="1" s="1"/>
  <c r="CE400" i="1" s="1"/>
  <c r="BD400" i="1"/>
  <c r="CQ400" i="1" s="1"/>
  <c r="DA400" i="1" s="1"/>
  <c r="BC400" i="1"/>
  <c r="BB400" i="1"/>
  <c r="CO400" i="1" s="1"/>
  <c r="CY400" i="1" s="1"/>
  <c r="BA400" i="1"/>
  <c r="AZ400" i="1"/>
  <c r="BO400" i="1" s="1"/>
  <c r="BZ400" i="1" s="1"/>
  <c r="AY400" i="1"/>
  <c r="AX400" i="1" s="1"/>
  <c r="AW400" i="1"/>
  <c r="AV400" i="1"/>
  <c r="AI400" i="1"/>
  <c r="AJ400" i="1" s="1"/>
  <c r="W400" i="1"/>
  <c r="R400" i="1"/>
  <c r="S400" i="1" s="1"/>
  <c r="O400" i="1"/>
  <c r="L400" i="1"/>
  <c r="M400" i="1" s="1"/>
  <c r="F400" i="1"/>
  <c r="H400" i="1" s="1"/>
  <c r="I400" i="1" s="1"/>
  <c r="D400" i="1"/>
  <c r="GG399" i="1"/>
  <c r="GE399" i="1"/>
  <c r="GC399" i="1"/>
  <c r="FZ399" i="1"/>
  <c r="FV399" i="1"/>
  <c r="FR399" i="1"/>
  <c r="FK399" i="1"/>
  <c r="FD399" i="1"/>
  <c r="EW399" i="1"/>
  <c r="EQ399" i="1"/>
  <c r="EP399" i="1"/>
  <c r="EO399" i="1"/>
  <c r="EN399" i="1"/>
  <c r="EM399" i="1"/>
  <c r="EL399" i="1"/>
  <c r="EK399" i="1"/>
  <c r="EJ399" i="1"/>
  <c r="EI399" i="1"/>
  <c r="EH399" i="1"/>
  <c r="EG399" i="1"/>
  <c r="ER399" i="1" s="1"/>
  <c r="DS399" i="1"/>
  <c r="DR399" i="1"/>
  <c r="DQ399" i="1"/>
  <c r="DP399" i="1"/>
  <c r="DO399" i="1"/>
  <c r="DN399" i="1"/>
  <c r="DM399" i="1"/>
  <c r="DL399" i="1"/>
  <c r="DK399" i="1"/>
  <c r="DJ399" i="1"/>
  <c r="DI399" i="1"/>
  <c r="BL399" i="1"/>
  <c r="BN399" i="1" s="1"/>
  <c r="BI399" i="1"/>
  <c r="BH399" i="1"/>
  <c r="BX399" i="1" s="1"/>
  <c r="CH399" i="1" s="1"/>
  <c r="BG399" i="1"/>
  <c r="CT399" i="1" s="1"/>
  <c r="DD399" i="1" s="1"/>
  <c r="BF399" i="1"/>
  <c r="BE399" i="1"/>
  <c r="BD399" i="1"/>
  <c r="BT399" i="1" s="1"/>
  <c r="CD399" i="1" s="1"/>
  <c r="BC399" i="1"/>
  <c r="BB399" i="1"/>
  <c r="BR399" i="1" s="1"/>
  <c r="CB399" i="1" s="1"/>
  <c r="BA399" i="1"/>
  <c r="AZ399" i="1"/>
  <c r="AY399" i="1"/>
  <c r="AX399" i="1" s="1"/>
  <c r="AW399" i="1"/>
  <c r="AV399" i="1"/>
  <c r="AJ399" i="1"/>
  <c r="AI399" i="1"/>
  <c r="W399" i="1"/>
  <c r="R399" i="1"/>
  <c r="S399" i="1" s="1"/>
  <c r="O399" i="1"/>
  <c r="M399" i="1"/>
  <c r="L399" i="1"/>
  <c r="F399" i="1"/>
  <c r="H399" i="1" s="1"/>
  <c r="I399" i="1" s="1"/>
  <c r="D399" i="1"/>
  <c r="GG398" i="1"/>
  <c r="GE398" i="1"/>
  <c r="GC398" i="1"/>
  <c r="FZ398" i="1"/>
  <c r="FV398" i="1"/>
  <c r="FR398" i="1"/>
  <c r="FK398" i="1"/>
  <c r="FD398" i="1"/>
  <c r="EW398" i="1"/>
  <c r="EQ398" i="1"/>
  <c r="EP398" i="1"/>
  <c r="EO398" i="1"/>
  <c r="EN398" i="1"/>
  <c r="EM398" i="1"/>
  <c r="EL398" i="1"/>
  <c r="EK398" i="1"/>
  <c r="EJ398" i="1"/>
  <c r="EI398" i="1"/>
  <c r="EH398" i="1"/>
  <c r="EG398" i="1"/>
  <c r="DS398" i="1"/>
  <c r="DR398" i="1"/>
  <c r="DQ398" i="1"/>
  <c r="DP398" i="1"/>
  <c r="DO398" i="1"/>
  <c r="DN398" i="1"/>
  <c r="DM398" i="1"/>
  <c r="DL398" i="1"/>
  <c r="DK398" i="1"/>
  <c r="DJ398" i="1"/>
  <c r="DI398" i="1"/>
  <c r="BN398" i="1"/>
  <c r="BL398" i="1"/>
  <c r="BI398" i="1"/>
  <c r="BH398" i="1"/>
  <c r="BX398" i="1" s="1"/>
  <c r="CH398" i="1" s="1"/>
  <c r="BG398" i="1"/>
  <c r="BF398" i="1"/>
  <c r="CR398" i="1" s="1"/>
  <c r="DB398" i="1" s="1"/>
  <c r="BE398" i="1"/>
  <c r="BD398" i="1"/>
  <c r="BT398" i="1" s="1"/>
  <c r="CD398" i="1" s="1"/>
  <c r="BC398" i="1"/>
  <c r="CP398" i="1" s="1"/>
  <c r="CZ398" i="1" s="1"/>
  <c r="BB398" i="1"/>
  <c r="BA398" i="1"/>
  <c r="AZ398" i="1"/>
  <c r="BO398" i="1" s="1"/>
  <c r="BZ398" i="1" s="1"/>
  <c r="AY398" i="1"/>
  <c r="AX398" i="1" s="1"/>
  <c r="AW398" i="1"/>
  <c r="AV398" i="1"/>
  <c r="AI398" i="1"/>
  <c r="AJ398" i="1" s="1"/>
  <c r="W398" i="1"/>
  <c r="R398" i="1"/>
  <c r="S398" i="1" s="1"/>
  <c r="O398" i="1"/>
  <c r="M398" i="1"/>
  <c r="L398" i="1"/>
  <c r="F398" i="1"/>
  <c r="H398" i="1" s="1"/>
  <c r="I398" i="1" s="1"/>
  <c r="D398" i="1"/>
  <c r="GG397" i="1"/>
  <c r="GE397" i="1"/>
  <c r="GC397" i="1"/>
  <c r="FZ397" i="1"/>
  <c r="FV397" i="1"/>
  <c r="FR397" i="1"/>
  <c r="FK397" i="1"/>
  <c r="FD397" i="1"/>
  <c r="EW397" i="1"/>
  <c r="EQ397" i="1"/>
  <c r="EP397" i="1"/>
  <c r="EO397" i="1"/>
  <c r="EN397" i="1"/>
  <c r="EM397" i="1"/>
  <c r="EL397" i="1"/>
  <c r="EK397" i="1"/>
  <c r="EJ397" i="1"/>
  <c r="EI397" i="1"/>
  <c r="EH397" i="1"/>
  <c r="EG397" i="1"/>
  <c r="DS397" i="1"/>
  <c r="DR397" i="1"/>
  <c r="DQ397" i="1"/>
  <c r="DP397" i="1"/>
  <c r="DO397" i="1"/>
  <c r="DN397" i="1"/>
  <c r="DM397" i="1"/>
  <c r="DL397" i="1"/>
  <c r="DK397" i="1"/>
  <c r="DJ397" i="1"/>
  <c r="DI397" i="1"/>
  <c r="DU397" i="1" s="1"/>
  <c r="BL397" i="1"/>
  <c r="BN397" i="1" s="1"/>
  <c r="BI397" i="1"/>
  <c r="BY397" i="1" s="1"/>
  <c r="CI397" i="1" s="1"/>
  <c r="BH397" i="1"/>
  <c r="BX397" i="1" s="1"/>
  <c r="CH397" i="1" s="1"/>
  <c r="BG397" i="1"/>
  <c r="BF397" i="1"/>
  <c r="BE397" i="1"/>
  <c r="BU397" i="1" s="1"/>
  <c r="CE397" i="1" s="1"/>
  <c r="BD397" i="1"/>
  <c r="BC397" i="1"/>
  <c r="BB397" i="1"/>
  <c r="BR397" i="1" s="1"/>
  <c r="CB397" i="1" s="1"/>
  <c r="BA397" i="1"/>
  <c r="BP397" i="1" s="1"/>
  <c r="AZ397" i="1"/>
  <c r="AY397" i="1"/>
  <c r="AX397" i="1" s="1"/>
  <c r="AW397" i="1"/>
  <c r="AV397" i="1"/>
  <c r="AI397" i="1"/>
  <c r="AJ397" i="1" s="1"/>
  <c r="W397" i="1"/>
  <c r="S397" i="1"/>
  <c r="R397" i="1"/>
  <c r="O397" i="1"/>
  <c r="L397" i="1"/>
  <c r="M397" i="1" s="1"/>
  <c r="F397" i="1"/>
  <c r="H397" i="1" s="1"/>
  <c r="I397" i="1" s="1"/>
  <c r="D397" i="1"/>
  <c r="GG396" i="1"/>
  <c r="GE396" i="1"/>
  <c r="GC396" i="1"/>
  <c r="FZ396" i="1"/>
  <c r="FV396" i="1"/>
  <c r="FR396" i="1"/>
  <c r="FK396" i="1"/>
  <c r="FD396" i="1"/>
  <c r="EW396" i="1"/>
  <c r="EQ396" i="1"/>
  <c r="EP396" i="1"/>
  <c r="EO396" i="1"/>
  <c r="EN396" i="1"/>
  <c r="EM396" i="1"/>
  <c r="EL396" i="1"/>
  <c r="EK396" i="1"/>
  <c r="EJ396" i="1"/>
  <c r="EI396" i="1"/>
  <c r="EH396" i="1"/>
  <c r="EG396" i="1"/>
  <c r="DS396" i="1"/>
  <c r="DR396" i="1"/>
  <c r="DQ396" i="1"/>
  <c r="DP396" i="1"/>
  <c r="DO396" i="1"/>
  <c r="DN396" i="1"/>
  <c r="DM396" i="1"/>
  <c r="DL396" i="1"/>
  <c r="DK396" i="1"/>
  <c r="DJ396" i="1"/>
  <c r="DI396" i="1"/>
  <c r="CT396" i="1"/>
  <c r="DD396" i="1" s="1"/>
  <c r="CS396" i="1"/>
  <c r="DC396" i="1" s="1"/>
  <c r="BL396" i="1"/>
  <c r="BN396" i="1" s="1"/>
  <c r="BI396" i="1"/>
  <c r="BY396" i="1" s="1"/>
  <c r="CI396" i="1" s="1"/>
  <c r="BH396" i="1"/>
  <c r="BG396" i="1"/>
  <c r="BW396" i="1" s="1"/>
  <c r="CG396" i="1" s="1"/>
  <c r="BF396" i="1"/>
  <c r="BV396" i="1" s="1"/>
  <c r="CF396" i="1" s="1"/>
  <c r="BE396" i="1"/>
  <c r="CR396" i="1" s="1"/>
  <c r="DB396" i="1" s="1"/>
  <c r="BD396" i="1"/>
  <c r="BC396" i="1"/>
  <c r="CP396" i="1" s="1"/>
  <c r="CZ396" i="1" s="1"/>
  <c r="BB396" i="1"/>
  <c r="BR396" i="1" s="1"/>
  <c r="CB396" i="1" s="1"/>
  <c r="BA396" i="1"/>
  <c r="BQ396" i="1" s="1"/>
  <c r="CA396" i="1" s="1"/>
  <c r="AZ396" i="1"/>
  <c r="CL396" i="1" s="1"/>
  <c r="CV396" i="1" s="1"/>
  <c r="AY396" i="1"/>
  <c r="AX396" i="1" s="1"/>
  <c r="AW396" i="1"/>
  <c r="AV396" i="1"/>
  <c r="AI396" i="1"/>
  <c r="AJ396" i="1" s="1"/>
  <c r="W396" i="1"/>
  <c r="R396" i="1"/>
  <c r="S396" i="1" s="1"/>
  <c r="O396" i="1"/>
  <c r="M396" i="1"/>
  <c r="L396" i="1"/>
  <c r="F396" i="1"/>
  <c r="H396" i="1" s="1"/>
  <c r="I396" i="1" s="1"/>
  <c r="D396" i="1"/>
  <c r="GG395" i="1"/>
  <c r="GE395" i="1"/>
  <c r="GC395" i="1"/>
  <c r="FZ395" i="1"/>
  <c r="FV395" i="1"/>
  <c r="FR395" i="1"/>
  <c r="FK395" i="1"/>
  <c r="FD395" i="1"/>
  <c r="EW395" i="1"/>
  <c r="EQ395" i="1"/>
  <c r="EP395" i="1"/>
  <c r="EO395" i="1"/>
  <c r="EN395" i="1"/>
  <c r="EM395" i="1"/>
  <c r="EL395" i="1"/>
  <c r="EK395" i="1"/>
  <c r="EJ395" i="1"/>
  <c r="EI395" i="1"/>
  <c r="EH395" i="1"/>
  <c r="EG395" i="1"/>
  <c r="DS395" i="1"/>
  <c r="DR395" i="1"/>
  <c r="DQ395" i="1"/>
  <c r="DP395" i="1"/>
  <c r="DO395" i="1"/>
  <c r="DN395" i="1"/>
  <c r="DM395" i="1"/>
  <c r="DL395" i="1"/>
  <c r="DK395" i="1"/>
  <c r="DJ395" i="1"/>
  <c r="DI395" i="1"/>
  <c r="CP395" i="1"/>
  <c r="CZ395" i="1" s="1"/>
  <c r="CO395" i="1"/>
  <c r="CY395" i="1" s="1"/>
  <c r="BL395" i="1"/>
  <c r="BN395" i="1" s="1"/>
  <c r="BI395" i="1"/>
  <c r="CU395" i="1" s="1"/>
  <c r="DE395" i="1" s="1"/>
  <c r="BH395" i="1"/>
  <c r="BG395" i="1"/>
  <c r="BF395" i="1"/>
  <c r="BV395" i="1" s="1"/>
  <c r="CF395" i="1" s="1"/>
  <c r="BE395" i="1"/>
  <c r="BD395" i="1"/>
  <c r="BT395" i="1" s="1"/>
  <c r="CD395" i="1" s="1"/>
  <c r="BC395" i="1"/>
  <c r="BB395" i="1"/>
  <c r="BR395" i="1" s="1"/>
  <c r="CB395" i="1" s="1"/>
  <c r="BA395" i="1"/>
  <c r="CN395" i="1" s="1"/>
  <c r="CX395" i="1" s="1"/>
  <c r="AZ395" i="1"/>
  <c r="BO395" i="1" s="1"/>
  <c r="BZ395" i="1" s="1"/>
  <c r="AY395" i="1"/>
  <c r="AW395" i="1"/>
  <c r="AV395" i="1"/>
  <c r="AJ395" i="1"/>
  <c r="AI395" i="1"/>
  <c r="W395" i="1"/>
  <c r="R395" i="1"/>
  <c r="S395" i="1" s="1"/>
  <c r="O395" i="1"/>
  <c r="L395" i="1"/>
  <c r="M395" i="1" s="1"/>
  <c r="F395" i="1"/>
  <c r="H395" i="1" s="1"/>
  <c r="I395" i="1" s="1"/>
  <c r="D395" i="1"/>
  <c r="GG394" i="1"/>
  <c r="GE394" i="1"/>
  <c r="GC394" i="1"/>
  <c r="FZ394" i="1"/>
  <c r="FV394" i="1"/>
  <c r="FR394" i="1"/>
  <c r="FK394" i="1"/>
  <c r="FD394" i="1"/>
  <c r="EW394" i="1"/>
  <c r="EQ394" i="1"/>
  <c r="EP394" i="1"/>
  <c r="EO394" i="1"/>
  <c r="EN394" i="1"/>
  <c r="EM394" i="1"/>
  <c r="EL394" i="1"/>
  <c r="EK394" i="1"/>
  <c r="EJ394" i="1"/>
  <c r="EI394" i="1"/>
  <c r="EH394" i="1"/>
  <c r="EG394" i="1"/>
  <c r="DS394" i="1"/>
  <c r="DR394" i="1"/>
  <c r="DQ394" i="1"/>
  <c r="DP394" i="1"/>
  <c r="DO394" i="1"/>
  <c r="DN394" i="1"/>
  <c r="DM394" i="1"/>
  <c r="DL394" i="1"/>
  <c r="DK394" i="1"/>
  <c r="DJ394" i="1"/>
  <c r="DI394" i="1"/>
  <c r="BL394" i="1"/>
  <c r="BN394" i="1" s="1"/>
  <c r="BI394" i="1"/>
  <c r="BH394" i="1"/>
  <c r="BG394" i="1"/>
  <c r="BW394" i="1" s="1"/>
  <c r="CG394" i="1" s="1"/>
  <c r="BF394" i="1"/>
  <c r="BV394" i="1" s="1"/>
  <c r="CF394" i="1" s="1"/>
  <c r="BE394" i="1"/>
  <c r="BD394" i="1"/>
  <c r="BC394" i="1"/>
  <c r="BB394" i="1"/>
  <c r="BR394" i="1" s="1"/>
  <c r="CB394" i="1" s="1"/>
  <c r="BA394" i="1"/>
  <c r="AZ394" i="1"/>
  <c r="CL394" i="1" s="1"/>
  <c r="CV394" i="1" s="1"/>
  <c r="AY394" i="1"/>
  <c r="AX394" i="1" s="1"/>
  <c r="AW394" i="1"/>
  <c r="AV394" i="1"/>
  <c r="AJ394" i="1"/>
  <c r="AI394" i="1"/>
  <c r="W394" i="1"/>
  <c r="R394" i="1"/>
  <c r="S394" i="1" s="1"/>
  <c r="O394" i="1"/>
  <c r="M394" i="1"/>
  <c r="L394" i="1"/>
  <c r="H394" i="1"/>
  <c r="I394" i="1" s="1"/>
  <c r="F394" i="1"/>
  <c r="D394" i="1"/>
  <c r="GG393" i="1"/>
  <c r="GE393" i="1"/>
  <c r="GC393" i="1"/>
  <c r="FZ393" i="1"/>
  <c r="FV393" i="1"/>
  <c r="FR393" i="1"/>
  <c r="FK393" i="1"/>
  <c r="FD393" i="1"/>
  <c r="EW393" i="1"/>
  <c r="EQ393" i="1"/>
  <c r="EP393" i="1"/>
  <c r="EO393" i="1"/>
  <c r="EN393" i="1"/>
  <c r="EM393" i="1"/>
  <c r="EL393" i="1"/>
  <c r="EK393" i="1"/>
  <c r="EJ393" i="1"/>
  <c r="EI393" i="1"/>
  <c r="EH393" i="1"/>
  <c r="EG393" i="1"/>
  <c r="DS393" i="1"/>
  <c r="DR393" i="1"/>
  <c r="DQ393" i="1"/>
  <c r="DP393" i="1"/>
  <c r="DO393" i="1"/>
  <c r="DN393" i="1"/>
  <c r="DM393" i="1"/>
  <c r="DL393" i="1"/>
  <c r="DK393" i="1"/>
  <c r="DJ393" i="1"/>
  <c r="DI393" i="1"/>
  <c r="DU393" i="1" s="1"/>
  <c r="BS393" i="1"/>
  <c r="CC393" i="1" s="1"/>
  <c r="BR393" i="1"/>
  <c r="CB393" i="1" s="1"/>
  <c r="BL393" i="1"/>
  <c r="BN393" i="1" s="1"/>
  <c r="BI393" i="1"/>
  <c r="BH393" i="1"/>
  <c r="BG393" i="1"/>
  <c r="BW393" i="1" s="1"/>
  <c r="CG393" i="1" s="1"/>
  <c r="BF393" i="1"/>
  <c r="BE393" i="1"/>
  <c r="BU393" i="1" s="1"/>
  <c r="CE393" i="1" s="1"/>
  <c r="BD393" i="1"/>
  <c r="BT393" i="1" s="1"/>
  <c r="CD393" i="1" s="1"/>
  <c r="BC393" i="1"/>
  <c r="BB393" i="1"/>
  <c r="BA393" i="1"/>
  <c r="AZ393" i="1"/>
  <c r="AY393" i="1"/>
  <c r="AX393" i="1" s="1"/>
  <c r="AW393" i="1"/>
  <c r="AV393" i="1"/>
  <c r="AI393" i="1"/>
  <c r="AJ393" i="1" s="1"/>
  <c r="W393" i="1"/>
  <c r="R393" i="1"/>
  <c r="S393" i="1" s="1"/>
  <c r="O393" i="1"/>
  <c r="L393" i="1"/>
  <c r="M393" i="1" s="1"/>
  <c r="F393" i="1"/>
  <c r="H393" i="1" s="1"/>
  <c r="I393" i="1" s="1"/>
  <c r="D393" i="1"/>
  <c r="GG392" i="1"/>
  <c r="GE392" i="1"/>
  <c r="GC392" i="1"/>
  <c r="FZ392" i="1"/>
  <c r="FV392" i="1"/>
  <c r="FR392" i="1"/>
  <c r="FK392" i="1"/>
  <c r="FD392" i="1"/>
  <c r="EW392" i="1"/>
  <c r="EQ392" i="1"/>
  <c r="EP392" i="1"/>
  <c r="EO392" i="1"/>
  <c r="EN392" i="1"/>
  <c r="EM392" i="1"/>
  <c r="EL392" i="1"/>
  <c r="EK392" i="1"/>
  <c r="EJ392" i="1"/>
  <c r="EI392" i="1"/>
  <c r="EH392" i="1"/>
  <c r="EG392" i="1"/>
  <c r="DS392" i="1"/>
  <c r="DR392" i="1"/>
  <c r="DQ392" i="1"/>
  <c r="DP392" i="1"/>
  <c r="DO392" i="1"/>
  <c r="DN392" i="1"/>
  <c r="DM392" i="1"/>
  <c r="DL392" i="1"/>
  <c r="DK392" i="1"/>
  <c r="DJ392" i="1"/>
  <c r="DI392" i="1"/>
  <c r="CU392" i="1"/>
  <c r="DE392" i="1" s="1"/>
  <c r="BO392" i="1"/>
  <c r="BZ392" i="1" s="1"/>
  <c r="BN392" i="1"/>
  <c r="BL392" i="1"/>
  <c r="BI392" i="1"/>
  <c r="BY392" i="1" s="1"/>
  <c r="CI392" i="1" s="1"/>
  <c r="BH392" i="1"/>
  <c r="BG392" i="1"/>
  <c r="CT392" i="1" s="1"/>
  <c r="DD392" i="1" s="1"/>
  <c r="BF392" i="1"/>
  <c r="BE392" i="1"/>
  <c r="BD392" i="1"/>
  <c r="CQ392" i="1" s="1"/>
  <c r="DA392" i="1" s="1"/>
  <c r="BC392" i="1"/>
  <c r="BS392" i="1" s="1"/>
  <c r="CC392" i="1" s="1"/>
  <c r="BB392" i="1"/>
  <c r="BA392" i="1"/>
  <c r="BQ392" i="1" s="1"/>
  <c r="CA392" i="1" s="1"/>
  <c r="AZ392" i="1"/>
  <c r="AY392" i="1"/>
  <c r="BP392" i="1" s="1"/>
  <c r="AW392" i="1"/>
  <c r="AV392" i="1"/>
  <c r="AJ392" i="1"/>
  <c r="AI392" i="1"/>
  <c r="W392" i="1"/>
  <c r="R392" i="1"/>
  <c r="S392" i="1" s="1"/>
  <c r="O392" i="1"/>
  <c r="L392" i="1"/>
  <c r="M392" i="1" s="1"/>
  <c r="I392" i="1"/>
  <c r="H392" i="1"/>
  <c r="F392" i="1"/>
  <c r="D392" i="1"/>
  <c r="GG391" i="1"/>
  <c r="GE391" i="1"/>
  <c r="GC391" i="1"/>
  <c r="FZ391" i="1"/>
  <c r="FV391" i="1"/>
  <c r="FR391" i="1"/>
  <c r="FK391" i="1"/>
  <c r="FD391" i="1"/>
  <c r="EW391" i="1"/>
  <c r="EQ391" i="1"/>
  <c r="EP391" i="1"/>
  <c r="EO391" i="1"/>
  <c r="EN391" i="1"/>
  <c r="EM391" i="1"/>
  <c r="EL391" i="1"/>
  <c r="EK391" i="1"/>
  <c r="EJ391" i="1"/>
  <c r="EI391" i="1"/>
  <c r="EH391" i="1"/>
  <c r="EG391" i="1"/>
  <c r="DS391" i="1"/>
  <c r="DR391" i="1"/>
  <c r="DQ391" i="1"/>
  <c r="DP391" i="1"/>
  <c r="DO391" i="1"/>
  <c r="DN391" i="1"/>
  <c r="DM391" i="1"/>
  <c r="DL391" i="1"/>
  <c r="DK391" i="1"/>
  <c r="DJ391" i="1"/>
  <c r="DI391" i="1"/>
  <c r="CU391" i="1"/>
  <c r="DE391" i="1" s="1"/>
  <c r="CM391" i="1"/>
  <c r="CW391" i="1" s="1"/>
  <c r="BL391" i="1"/>
  <c r="BN391" i="1" s="1"/>
  <c r="BI391" i="1"/>
  <c r="BH391" i="1"/>
  <c r="CT391" i="1" s="1"/>
  <c r="DD391" i="1" s="1"/>
  <c r="BG391" i="1"/>
  <c r="BW391" i="1" s="1"/>
  <c r="CG391" i="1" s="1"/>
  <c r="BF391" i="1"/>
  <c r="BE391" i="1"/>
  <c r="BD391" i="1"/>
  <c r="CQ391" i="1" s="1"/>
  <c r="DA391" i="1" s="1"/>
  <c r="BC391" i="1"/>
  <c r="BB391" i="1"/>
  <c r="BR391" i="1" s="1"/>
  <c r="CB391" i="1" s="1"/>
  <c r="BA391" i="1"/>
  <c r="AZ391" i="1"/>
  <c r="BQ391" i="1" s="1"/>
  <c r="CA391" i="1" s="1"/>
  <c r="AY391" i="1"/>
  <c r="BP391" i="1" s="1"/>
  <c r="AW391" i="1"/>
  <c r="AV391" i="1"/>
  <c r="AI391" i="1"/>
  <c r="AJ391" i="1" s="1"/>
  <c r="W391" i="1"/>
  <c r="O391" i="1"/>
  <c r="L391" i="1"/>
  <c r="M391" i="1" s="1"/>
  <c r="H391" i="1"/>
  <c r="I391" i="1" s="1"/>
  <c r="F391" i="1"/>
  <c r="D391" i="1"/>
  <c r="GG390" i="1"/>
  <c r="GE390" i="1"/>
  <c r="GC390" i="1"/>
  <c r="FZ390" i="1"/>
  <c r="FV390" i="1"/>
  <c r="FR390" i="1"/>
  <c r="FK390" i="1"/>
  <c r="FD390" i="1"/>
  <c r="EW390" i="1"/>
  <c r="EQ390" i="1"/>
  <c r="EP390" i="1"/>
  <c r="EO390" i="1"/>
  <c r="EN390" i="1"/>
  <c r="EM390" i="1"/>
  <c r="EL390" i="1"/>
  <c r="EK390" i="1"/>
  <c r="EJ390" i="1"/>
  <c r="EI390" i="1"/>
  <c r="EH390" i="1"/>
  <c r="EG390" i="1"/>
  <c r="DS390" i="1"/>
  <c r="DR390" i="1"/>
  <c r="DQ390" i="1"/>
  <c r="DP390" i="1"/>
  <c r="DO390" i="1"/>
  <c r="DN390" i="1"/>
  <c r="DM390" i="1"/>
  <c r="DL390" i="1"/>
  <c r="DK390" i="1"/>
  <c r="DJ390" i="1"/>
  <c r="DI390" i="1"/>
  <c r="BR390" i="1"/>
  <c r="CB390" i="1" s="1"/>
  <c r="BN390" i="1"/>
  <c r="BL390" i="1"/>
  <c r="BI390" i="1"/>
  <c r="BY390" i="1" s="1"/>
  <c r="CI390" i="1" s="1"/>
  <c r="BH390" i="1"/>
  <c r="BX390" i="1" s="1"/>
  <c r="CH390" i="1" s="1"/>
  <c r="BG390" i="1"/>
  <c r="CT390" i="1" s="1"/>
  <c r="DD390" i="1" s="1"/>
  <c r="BF390" i="1"/>
  <c r="BE390" i="1"/>
  <c r="BD390" i="1"/>
  <c r="BC390" i="1"/>
  <c r="BS390" i="1" s="1"/>
  <c r="CC390" i="1" s="1"/>
  <c r="BB390" i="1"/>
  <c r="CN390" i="1" s="1"/>
  <c r="CX390" i="1" s="1"/>
  <c r="BA390" i="1"/>
  <c r="BQ390" i="1" s="1"/>
  <c r="CA390" i="1" s="1"/>
  <c r="AZ390" i="1"/>
  <c r="BO390" i="1" s="1"/>
  <c r="BZ390" i="1" s="1"/>
  <c r="AY390" i="1"/>
  <c r="AX390" i="1" s="1"/>
  <c r="AW390" i="1"/>
  <c r="AV390" i="1"/>
  <c r="AI390" i="1"/>
  <c r="AJ390" i="1" s="1"/>
  <c r="W390" i="1"/>
  <c r="R390" i="1"/>
  <c r="S390" i="1" s="1"/>
  <c r="O390" i="1"/>
  <c r="L390" i="1"/>
  <c r="M390" i="1" s="1"/>
  <c r="F390" i="1"/>
  <c r="H390" i="1" s="1"/>
  <c r="I390" i="1" s="1"/>
  <c r="D390" i="1"/>
  <c r="GG389" i="1"/>
  <c r="GE389" i="1"/>
  <c r="GC389" i="1"/>
  <c r="FZ389" i="1"/>
  <c r="FV389" i="1"/>
  <c r="FR389" i="1"/>
  <c r="FK389" i="1"/>
  <c r="FD389" i="1"/>
  <c r="EW389" i="1"/>
  <c r="EQ389" i="1"/>
  <c r="EP389" i="1"/>
  <c r="EO389" i="1"/>
  <c r="EN389" i="1"/>
  <c r="EM389" i="1"/>
  <c r="EL389" i="1"/>
  <c r="EK389" i="1"/>
  <c r="EJ389" i="1"/>
  <c r="EI389" i="1"/>
  <c r="EH389" i="1"/>
  <c r="EG389" i="1"/>
  <c r="DS389" i="1"/>
  <c r="DR389" i="1"/>
  <c r="DQ389" i="1"/>
  <c r="DP389" i="1"/>
  <c r="DO389" i="1"/>
  <c r="DN389" i="1"/>
  <c r="DM389" i="1"/>
  <c r="DL389" i="1"/>
  <c r="DK389" i="1"/>
  <c r="DJ389" i="1"/>
  <c r="DT389" i="1" s="1"/>
  <c r="DI389" i="1"/>
  <c r="BT389" i="1"/>
  <c r="CD389" i="1" s="1"/>
  <c r="BL389" i="1"/>
  <c r="BN389" i="1" s="1"/>
  <c r="BI389" i="1"/>
  <c r="CU389" i="1" s="1"/>
  <c r="DE389" i="1" s="1"/>
  <c r="BH389" i="1"/>
  <c r="BG389" i="1"/>
  <c r="BW389" i="1" s="1"/>
  <c r="CG389" i="1" s="1"/>
  <c r="BF389" i="1"/>
  <c r="CR389" i="1" s="1"/>
  <c r="DB389" i="1" s="1"/>
  <c r="BE389" i="1"/>
  <c r="BU389" i="1" s="1"/>
  <c r="CE389" i="1" s="1"/>
  <c r="BD389" i="1"/>
  <c r="BC389" i="1"/>
  <c r="CP389" i="1" s="1"/>
  <c r="CZ389" i="1" s="1"/>
  <c r="BB389" i="1"/>
  <c r="BA389" i="1"/>
  <c r="AZ389" i="1"/>
  <c r="AY389" i="1"/>
  <c r="AX389" i="1" s="1"/>
  <c r="AW389" i="1"/>
  <c r="AV389" i="1"/>
  <c r="AI389" i="1"/>
  <c r="AJ389" i="1" s="1"/>
  <c r="W389" i="1"/>
  <c r="S389" i="1"/>
  <c r="R389" i="1"/>
  <c r="O389" i="1"/>
  <c r="L389" i="1"/>
  <c r="M389" i="1" s="1"/>
  <c r="F389" i="1"/>
  <c r="H389" i="1" s="1"/>
  <c r="I389" i="1" s="1"/>
  <c r="D389" i="1"/>
  <c r="GG388" i="1"/>
  <c r="GE388" i="1"/>
  <c r="GC388" i="1"/>
  <c r="FZ388" i="1"/>
  <c r="FV388" i="1"/>
  <c r="FR388" i="1"/>
  <c r="FK388" i="1"/>
  <c r="FD388" i="1"/>
  <c r="EW388" i="1"/>
  <c r="EQ388" i="1"/>
  <c r="EP388" i="1"/>
  <c r="EO388" i="1"/>
  <c r="EN388" i="1"/>
  <c r="EM388" i="1"/>
  <c r="EL388" i="1"/>
  <c r="EK388" i="1"/>
  <c r="EJ388" i="1"/>
  <c r="EI388" i="1"/>
  <c r="EH388" i="1"/>
  <c r="EG388" i="1"/>
  <c r="DS388" i="1"/>
  <c r="DR388" i="1"/>
  <c r="DQ388" i="1"/>
  <c r="DP388" i="1"/>
  <c r="DO388" i="1"/>
  <c r="DN388" i="1"/>
  <c r="DM388" i="1"/>
  <c r="DL388" i="1"/>
  <c r="DK388" i="1"/>
  <c r="DJ388" i="1"/>
  <c r="DI388" i="1"/>
  <c r="CO388" i="1"/>
  <c r="CY388" i="1" s="1"/>
  <c r="BR388" i="1"/>
  <c r="CB388" i="1" s="1"/>
  <c r="BN388" i="1"/>
  <c r="BL388" i="1"/>
  <c r="BI388" i="1"/>
  <c r="BH388" i="1"/>
  <c r="BY388" i="1" s="1"/>
  <c r="CI388" i="1" s="1"/>
  <c r="BG388" i="1"/>
  <c r="BF388" i="1"/>
  <c r="BE388" i="1"/>
  <c r="BU388" i="1" s="1"/>
  <c r="CE388" i="1" s="1"/>
  <c r="BD388" i="1"/>
  <c r="BT388" i="1" s="1"/>
  <c r="CD388" i="1" s="1"/>
  <c r="BC388" i="1"/>
  <c r="BS388" i="1" s="1"/>
  <c r="CC388" i="1" s="1"/>
  <c r="BB388" i="1"/>
  <c r="BA388" i="1"/>
  <c r="CN388" i="1" s="1"/>
  <c r="CX388" i="1" s="1"/>
  <c r="AZ388" i="1"/>
  <c r="BO388" i="1" s="1"/>
  <c r="BZ388" i="1" s="1"/>
  <c r="AY388" i="1"/>
  <c r="AW388" i="1"/>
  <c r="AV388" i="1"/>
  <c r="AI388" i="1"/>
  <c r="AJ388" i="1" s="1"/>
  <c r="W388" i="1"/>
  <c r="O388" i="1"/>
  <c r="M388" i="1"/>
  <c r="L388" i="1"/>
  <c r="F388" i="1"/>
  <c r="H388" i="1" s="1"/>
  <c r="I388" i="1" s="1"/>
  <c r="D388" i="1"/>
  <c r="GG387" i="1"/>
  <c r="GE387" i="1"/>
  <c r="GC387" i="1"/>
  <c r="FZ387" i="1"/>
  <c r="FV387" i="1"/>
  <c r="FR387" i="1"/>
  <c r="FK387" i="1"/>
  <c r="FD387" i="1"/>
  <c r="EW387" i="1"/>
  <c r="EQ387" i="1"/>
  <c r="EP387" i="1"/>
  <c r="EO387" i="1"/>
  <c r="EN387" i="1"/>
  <c r="EM387" i="1"/>
  <c r="EL387" i="1"/>
  <c r="EK387" i="1"/>
  <c r="EJ387" i="1"/>
  <c r="EI387" i="1"/>
  <c r="EH387" i="1"/>
  <c r="EG387" i="1"/>
  <c r="DS387" i="1"/>
  <c r="DR387" i="1"/>
  <c r="DQ387" i="1"/>
  <c r="DP387" i="1"/>
  <c r="DO387" i="1"/>
  <c r="DN387" i="1"/>
  <c r="DM387" i="1"/>
  <c r="DL387" i="1"/>
  <c r="DK387" i="1"/>
  <c r="DJ387" i="1"/>
  <c r="DI387" i="1"/>
  <c r="BL387" i="1"/>
  <c r="BN387" i="1" s="1"/>
  <c r="BI387" i="1"/>
  <c r="BH387" i="1"/>
  <c r="BG387" i="1"/>
  <c r="BW387" i="1" s="1"/>
  <c r="CG387" i="1" s="1"/>
  <c r="BF387" i="1"/>
  <c r="BE387" i="1"/>
  <c r="CQ387" i="1" s="1"/>
  <c r="DA387" i="1" s="1"/>
  <c r="BD387" i="1"/>
  <c r="BC387" i="1"/>
  <c r="CP387" i="1" s="1"/>
  <c r="CZ387" i="1" s="1"/>
  <c r="BB387" i="1"/>
  <c r="CO387" i="1" s="1"/>
  <c r="CY387" i="1" s="1"/>
  <c r="BA387" i="1"/>
  <c r="BP387" i="1" s="1"/>
  <c r="AZ387" i="1"/>
  <c r="AY387" i="1"/>
  <c r="AX387" i="1" s="1"/>
  <c r="AW387" i="1"/>
  <c r="AV387" i="1"/>
  <c r="AI387" i="1"/>
  <c r="AJ387" i="1" s="1"/>
  <c r="W387" i="1"/>
  <c r="S387" i="1"/>
  <c r="R387" i="1"/>
  <c r="O387" i="1"/>
  <c r="L387" i="1"/>
  <c r="M387" i="1" s="1"/>
  <c r="F387" i="1"/>
  <c r="H387" i="1" s="1"/>
  <c r="I387" i="1" s="1"/>
  <c r="D387" i="1"/>
  <c r="GG386" i="1"/>
  <c r="GE386" i="1"/>
  <c r="GC386" i="1"/>
  <c r="FZ386" i="1"/>
  <c r="FV386" i="1"/>
  <c r="FR386" i="1"/>
  <c r="FK386" i="1"/>
  <c r="FD386" i="1"/>
  <c r="EW386" i="1"/>
  <c r="EQ386" i="1"/>
  <c r="EP386" i="1"/>
  <c r="EO386" i="1"/>
  <c r="EN386" i="1"/>
  <c r="EM386" i="1"/>
  <c r="EL386" i="1"/>
  <c r="EK386" i="1"/>
  <c r="EJ386" i="1"/>
  <c r="EI386" i="1"/>
  <c r="EH386" i="1"/>
  <c r="EG386" i="1"/>
  <c r="DS386" i="1"/>
  <c r="DR386" i="1"/>
  <c r="DQ386" i="1"/>
  <c r="DP386" i="1"/>
  <c r="DO386" i="1"/>
  <c r="DN386" i="1"/>
  <c r="DM386" i="1"/>
  <c r="DL386" i="1"/>
  <c r="DK386" i="1"/>
  <c r="DJ386" i="1"/>
  <c r="DI386" i="1"/>
  <c r="BT386" i="1"/>
  <c r="CD386" i="1" s="1"/>
  <c r="BN386" i="1"/>
  <c r="BL386" i="1"/>
  <c r="BI386" i="1"/>
  <c r="CU386" i="1" s="1"/>
  <c r="DE386" i="1" s="1"/>
  <c r="BH386" i="1"/>
  <c r="BG386" i="1"/>
  <c r="BF386" i="1"/>
  <c r="BV386" i="1" s="1"/>
  <c r="CF386" i="1" s="1"/>
  <c r="BE386" i="1"/>
  <c r="BU386" i="1" s="1"/>
  <c r="CE386" i="1" s="1"/>
  <c r="BD386" i="1"/>
  <c r="BC386" i="1"/>
  <c r="CP386" i="1" s="1"/>
  <c r="CZ386" i="1" s="1"/>
  <c r="BB386" i="1"/>
  <c r="BA386" i="1"/>
  <c r="CN386" i="1" s="1"/>
  <c r="CX386" i="1" s="1"/>
  <c r="AZ386" i="1"/>
  <c r="AY386" i="1"/>
  <c r="AX386" i="1" s="1"/>
  <c r="AW386" i="1"/>
  <c r="AV386" i="1"/>
  <c r="AI386" i="1"/>
  <c r="AJ386" i="1" s="1"/>
  <c r="W386" i="1"/>
  <c r="S386" i="1"/>
  <c r="R386" i="1"/>
  <c r="O386" i="1"/>
  <c r="M386" i="1"/>
  <c r="L386" i="1"/>
  <c r="F386" i="1"/>
  <c r="H386" i="1" s="1"/>
  <c r="I386" i="1" s="1"/>
  <c r="D386" i="1"/>
  <c r="GG385" i="1"/>
  <c r="GE385" i="1"/>
  <c r="GC385" i="1"/>
  <c r="FZ385" i="1"/>
  <c r="FV385" i="1"/>
  <c r="FR385" i="1"/>
  <c r="FK385" i="1"/>
  <c r="FD385" i="1"/>
  <c r="EW385" i="1"/>
  <c r="EQ385" i="1"/>
  <c r="EP385" i="1"/>
  <c r="EO385" i="1"/>
  <c r="EN385" i="1"/>
  <c r="EM385" i="1"/>
  <c r="EL385" i="1"/>
  <c r="EK385" i="1"/>
  <c r="EJ385" i="1"/>
  <c r="EI385" i="1"/>
  <c r="EH385" i="1"/>
  <c r="EG385" i="1"/>
  <c r="DS385" i="1"/>
  <c r="DR385" i="1"/>
  <c r="DQ385" i="1"/>
  <c r="DP385" i="1"/>
  <c r="DO385" i="1"/>
  <c r="DN385" i="1"/>
  <c r="DM385" i="1"/>
  <c r="DL385" i="1"/>
  <c r="DK385" i="1"/>
  <c r="DJ385" i="1"/>
  <c r="DI385" i="1"/>
  <c r="BR385" i="1"/>
  <c r="CB385" i="1" s="1"/>
  <c r="BN385" i="1"/>
  <c r="BL385" i="1"/>
  <c r="BI385" i="1"/>
  <c r="BY385" i="1" s="1"/>
  <c r="CI385" i="1" s="1"/>
  <c r="BH385" i="1"/>
  <c r="BX385" i="1" s="1"/>
  <c r="CH385" i="1" s="1"/>
  <c r="BG385" i="1"/>
  <c r="CT385" i="1" s="1"/>
  <c r="DD385" i="1" s="1"/>
  <c r="BF385" i="1"/>
  <c r="BE385" i="1"/>
  <c r="BD385" i="1"/>
  <c r="BC385" i="1"/>
  <c r="BS385" i="1" s="1"/>
  <c r="CC385" i="1" s="1"/>
  <c r="BB385" i="1"/>
  <c r="CN385" i="1" s="1"/>
  <c r="CX385" i="1" s="1"/>
  <c r="BA385" i="1"/>
  <c r="BQ385" i="1" s="1"/>
  <c r="CA385" i="1" s="1"/>
  <c r="AZ385" i="1"/>
  <c r="BO385" i="1" s="1"/>
  <c r="BZ385" i="1" s="1"/>
  <c r="AY385" i="1"/>
  <c r="AX385" i="1" s="1"/>
  <c r="AW385" i="1"/>
  <c r="AV385" i="1"/>
  <c r="AI385" i="1"/>
  <c r="AJ385" i="1" s="1"/>
  <c r="W385" i="1"/>
  <c r="R385" i="1"/>
  <c r="S385" i="1" s="1"/>
  <c r="O385" i="1"/>
  <c r="I385" i="1"/>
  <c r="F385" i="1"/>
  <c r="D385" i="1"/>
  <c r="GG384" i="1"/>
  <c r="GE384" i="1"/>
  <c r="GC384" i="1"/>
  <c r="FZ384" i="1"/>
  <c r="FV384" i="1"/>
  <c r="FR384" i="1"/>
  <c r="FK384" i="1"/>
  <c r="FD384" i="1"/>
  <c r="EW384" i="1"/>
  <c r="EQ384" i="1"/>
  <c r="EP384" i="1"/>
  <c r="EO384" i="1"/>
  <c r="EN384" i="1"/>
  <c r="EM384" i="1"/>
  <c r="EL384" i="1"/>
  <c r="EK384" i="1"/>
  <c r="EJ384" i="1"/>
  <c r="EI384" i="1"/>
  <c r="EH384" i="1"/>
  <c r="EG384" i="1"/>
  <c r="DS384" i="1"/>
  <c r="DR384" i="1"/>
  <c r="DQ384" i="1"/>
  <c r="DP384" i="1"/>
  <c r="DO384" i="1"/>
  <c r="DN384" i="1"/>
  <c r="DM384" i="1"/>
  <c r="DL384" i="1"/>
  <c r="DK384" i="1"/>
  <c r="DJ384" i="1"/>
  <c r="DI384" i="1"/>
  <c r="CU384" i="1"/>
  <c r="DE384" i="1" s="1"/>
  <c r="BO384" i="1"/>
  <c r="BZ384" i="1" s="1"/>
  <c r="BN384" i="1"/>
  <c r="BL384" i="1"/>
  <c r="BI384" i="1"/>
  <c r="BY384" i="1" s="1"/>
  <c r="CI384" i="1" s="1"/>
  <c r="BH384" i="1"/>
  <c r="BX384" i="1" s="1"/>
  <c r="CH384" i="1" s="1"/>
  <c r="BG384" i="1"/>
  <c r="CT384" i="1" s="1"/>
  <c r="DD384" i="1" s="1"/>
  <c r="BF384" i="1"/>
  <c r="BE384" i="1"/>
  <c r="CR384" i="1" s="1"/>
  <c r="DB384" i="1" s="1"/>
  <c r="BD384" i="1"/>
  <c r="BT384" i="1" s="1"/>
  <c r="CD384" i="1" s="1"/>
  <c r="BC384" i="1"/>
  <c r="BS384" i="1" s="1"/>
  <c r="CC384" i="1" s="1"/>
  <c r="BB384" i="1"/>
  <c r="CN384" i="1" s="1"/>
  <c r="CX384" i="1" s="1"/>
  <c r="BA384" i="1"/>
  <c r="BQ384" i="1" s="1"/>
  <c r="CA384" i="1" s="1"/>
  <c r="AZ384" i="1"/>
  <c r="AY384" i="1"/>
  <c r="AX384" i="1" s="1"/>
  <c r="AW384" i="1"/>
  <c r="AV384" i="1"/>
  <c r="AJ384" i="1"/>
  <c r="AI384" i="1"/>
  <c r="W384" i="1"/>
  <c r="R384" i="1"/>
  <c r="S384" i="1" s="1"/>
  <c r="O384" i="1"/>
  <c r="M384" i="1"/>
  <c r="L384" i="1"/>
  <c r="F384" i="1"/>
  <c r="H384" i="1" s="1"/>
  <c r="I384" i="1" s="1"/>
  <c r="D384" i="1"/>
  <c r="GG383" i="1"/>
  <c r="GE383" i="1"/>
  <c r="GC383" i="1"/>
  <c r="FZ383" i="1"/>
  <c r="FV383" i="1"/>
  <c r="FR383" i="1"/>
  <c r="FK383" i="1"/>
  <c r="FD383" i="1"/>
  <c r="EW383" i="1"/>
  <c r="EQ383" i="1"/>
  <c r="EP383" i="1"/>
  <c r="EO383" i="1"/>
  <c r="EN383" i="1"/>
  <c r="EM383" i="1"/>
  <c r="EL383" i="1"/>
  <c r="EK383" i="1"/>
  <c r="EJ383" i="1"/>
  <c r="EI383" i="1"/>
  <c r="EH383" i="1"/>
  <c r="EG383" i="1"/>
  <c r="DS383" i="1"/>
  <c r="DR383" i="1"/>
  <c r="DQ383" i="1"/>
  <c r="DP383" i="1"/>
  <c r="DO383" i="1"/>
  <c r="DN383" i="1"/>
  <c r="DM383" i="1"/>
  <c r="DL383" i="1"/>
  <c r="DK383" i="1"/>
  <c r="DJ383" i="1"/>
  <c r="DI383" i="1"/>
  <c r="CQ383" i="1"/>
  <c r="DA383" i="1" s="1"/>
  <c r="CP383" i="1"/>
  <c r="CZ383" i="1" s="1"/>
  <c r="BL383" i="1"/>
  <c r="BN383" i="1" s="1"/>
  <c r="BI383" i="1"/>
  <c r="BH383" i="1"/>
  <c r="CU383" i="1" s="1"/>
  <c r="DE383" i="1" s="1"/>
  <c r="BG383" i="1"/>
  <c r="BW383" i="1" s="1"/>
  <c r="CG383" i="1" s="1"/>
  <c r="BF383" i="1"/>
  <c r="BV383" i="1" s="1"/>
  <c r="CF383" i="1" s="1"/>
  <c r="BE383" i="1"/>
  <c r="BU383" i="1" s="1"/>
  <c r="CE383" i="1" s="1"/>
  <c r="BD383" i="1"/>
  <c r="BT383" i="1" s="1"/>
  <c r="CD383" i="1" s="1"/>
  <c r="BC383" i="1"/>
  <c r="BB383" i="1"/>
  <c r="CO383" i="1" s="1"/>
  <c r="CY383" i="1" s="1"/>
  <c r="BA383" i="1"/>
  <c r="AZ383" i="1"/>
  <c r="CM383" i="1" s="1"/>
  <c r="CW383" i="1" s="1"/>
  <c r="AY383" i="1"/>
  <c r="AX383" i="1" s="1"/>
  <c r="AW383" i="1"/>
  <c r="AV383" i="1"/>
  <c r="AI383" i="1"/>
  <c r="AJ383" i="1" s="1"/>
  <c r="W383" i="1"/>
  <c r="S383" i="1"/>
  <c r="R383" i="1"/>
  <c r="O383" i="1"/>
  <c r="L383" i="1"/>
  <c r="M383" i="1" s="1"/>
  <c r="H383" i="1"/>
  <c r="I383" i="1" s="1"/>
  <c r="F383" i="1"/>
  <c r="D383" i="1"/>
  <c r="GG382" i="1"/>
  <c r="GE382" i="1"/>
  <c r="GC382" i="1"/>
  <c r="FZ382" i="1"/>
  <c r="FV382" i="1"/>
  <c r="FR382" i="1"/>
  <c r="FK382" i="1"/>
  <c r="FD382" i="1"/>
  <c r="EW382" i="1"/>
  <c r="EQ382" i="1"/>
  <c r="EP382" i="1"/>
  <c r="EO382" i="1"/>
  <c r="EN382" i="1"/>
  <c r="EM382" i="1"/>
  <c r="EL382" i="1"/>
  <c r="EK382" i="1"/>
  <c r="EJ382" i="1"/>
  <c r="EI382" i="1"/>
  <c r="EH382" i="1"/>
  <c r="EG382" i="1"/>
  <c r="DS382" i="1"/>
  <c r="DR382" i="1"/>
  <c r="DQ382" i="1"/>
  <c r="DP382" i="1"/>
  <c r="DO382" i="1"/>
  <c r="DN382" i="1"/>
  <c r="DM382" i="1"/>
  <c r="DL382" i="1"/>
  <c r="DK382" i="1"/>
  <c r="DJ382" i="1"/>
  <c r="DI382" i="1"/>
  <c r="BR382" i="1"/>
  <c r="CB382" i="1" s="1"/>
  <c r="BN382" i="1"/>
  <c r="BL382" i="1"/>
  <c r="BI382" i="1"/>
  <c r="BY382" i="1" s="1"/>
  <c r="CI382" i="1" s="1"/>
  <c r="BH382" i="1"/>
  <c r="BX382" i="1" s="1"/>
  <c r="CH382" i="1" s="1"/>
  <c r="BG382" i="1"/>
  <c r="CT382" i="1" s="1"/>
  <c r="DD382" i="1" s="1"/>
  <c r="BF382" i="1"/>
  <c r="BE382" i="1"/>
  <c r="BD382" i="1"/>
  <c r="BC382" i="1"/>
  <c r="BS382" i="1" s="1"/>
  <c r="CC382" i="1" s="1"/>
  <c r="BB382" i="1"/>
  <c r="CN382" i="1" s="1"/>
  <c r="CX382" i="1" s="1"/>
  <c r="BA382" i="1"/>
  <c r="BQ382" i="1" s="1"/>
  <c r="CA382" i="1" s="1"/>
  <c r="AZ382" i="1"/>
  <c r="BO382" i="1" s="1"/>
  <c r="BZ382" i="1" s="1"/>
  <c r="AY382" i="1"/>
  <c r="AX382" i="1" s="1"/>
  <c r="AW382" i="1"/>
  <c r="AV382" i="1"/>
  <c r="AI382" i="1"/>
  <c r="AJ382" i="1" s="1"/>
  <c r="W382" i="1"/>
  <c r="O382" i="1"/>
  <c r="L382" i="1"/>
  <c r="M382" i="1" s="1"/>
  <c r="I382" i="1"/>
  <c r="H382" i="1"/>
  <c r="F382" i="1"/>
  <c r="D382" i="1"/>
  <c r="GG381" i="1"/>
  <c r="GE381" i="1"/>
  <c r="GC381" i="1"/>
  <c r="FZ381" i="1"/>
  <c r="FV381" i="1"/>
  <c r="FR381" i="1"/>
  <c r="FK381" i="1"/>
  <c r="FD381" i="1"/>
  <c r="EW381" i="1"/>
  <c r="EQ381" i="1"/>
  <c r="EP381" i="1"/>
  <c r="EO381" i="1"/>
  <c r="EN381" i="1"/>
  <c r="EM381" i="1"/>
  <c r="EL381" i="1"/>
  <c r="EK381" i="1"/>
  <c r="EJ381" i="1"/>
  <c r="EI381" i="1"/>
  <c r="EH381" i="1"/>
  <c r="EG381" i="1"/>
  <c r="DS381" i="1"/>
  <c r="DR381" i="1"/>
  <c r="DQ381" i="1"/>
  <c r="DP381" i="1"/>
  <c r="DO381" i="1"/>
  <c r="DN381" i="1"/>
  <c r="DM381" i="1"/>
  <c r="DL381" i="1"/>
  <c r="DK381" i="1"/>
  <c r="DJ381" i="1"/>
  <c r="DI381" i="1"/>
  <c r="BY381" i="1"/>
  <c r="CI381" i="1" s="1"/>
  <c r="BQ381" i="1"/>
  <c r="CA381" i="1" s="1"/>
  <c r="BN381" i="1"/>
  <c r="BL381" i="1"/>
  <c r="BI381" i="1"/>
  <c r="CU381" i="1" s="1"/>
  <c r="DE381" i="1" s="1"/>
  <c r="BH381" i="1"/>
  <c r="BG381" i="1"/>
  <c r="CT381" i="1" s="1"/>
  <c r="DD381" i="1" s="1"/>
  <c r="BF381" i="1"/>
  <c r="BE381" i="1"/>
  <c r="BD381" i="1"/>
  <c r="CP381" i="1" s="1"/>
  <c r="CZ381" i="1" s="1"/>
  <c r="BC381" i="1"/>
  <c r="BS381" i="1" s="1"/>
  <c r="CC381" i="1" s="1"/>
  <c r="BB381" i="1"/>
  <c r="BA381" i="1"/>
  <c r="CN381" i="1" s="1"/>
  <c r="CX381" i="1" s="1"/>
  <c r="AZ381" i="1"/>
  <c r="AY381" i="1"/>
  <c r="CL381" i="1" s="1"/>
  <c r="CV381" i="1" s="1"/>
  <c r="AW381" i="1"/>
  <c r="AV381" i="1"/>
  <c r="AJ381" i="1"/>
  <c r="AI381" i="1"/>
  <c r="W381" i="1"/>
  <c r="R381" i="1"/>
  <c r="S381" i="1" s="1"/>
  <c r="O381" i="1"/>
  <c r="M381" i="1"/>
  <c r="L381" i="1"/>
  <c r="F381" i="1"/>
  <c r="H381" i="1" s="1"/>
  <c r="I381" i="1" s="1"/>
  <c r="D381" i="1"/>
  <c r="GG380" i="1"/>
  <c r="GE380" i="1"/>
  <c r="GC380" i="1"/>
  <c r="FZ380" i="1"/>
  <c r="FV380" i="1"/>
  <c r="FR380" i="1"/>
  <c r="FK380" i="1"/>
  <c r="FD380" i="1"/>
  <c r="EW380" i="1"/>
  <c r="EQ380" i="1"/>
  <c r="EP380" i="1"/>
  <c r="EO380" i="1"/>
  <c r="EN380" i="1"/>
  <c r="EM380" i="1"/>
  <c r="EL380" i="1"/>
  <c r="EK380" i="1"/>
  <c r="EJ380" i="1"/>
  <c r="EI380" i="1"/>
  <c r="EH380" i="1"/>
  <c r="EG380" i="1"/>
  <c r="DS380" i="1"/>
  <c r="DR380" i="1"/>
  <c r="DQ380" i="1"/>
  <c r="DP380" i="1"/>
  <c r="DO380" i="1"/>
  <c r="DN380" i="1"/>
  <c r="DM380" i="1"/>
  <c r="DL380" i="1"/>
  <c r="DK380" i="1"/>
  <c r="DJ380" i="1"/>
  <c r="DI380" i="1"/>
  <c r="CR380" i="1"/>
  <c r="DB380" i="1" s="1"/>
  <c r="CQ380" i="1"/>
  <c r="DA380" i="1" s="1"/>
  <c r="BN380" i="1"/>
  <c r="BL380" i="1"/>
  <c r="BI380" i="1"/>
  <c r="BH380" i="1"/>
  <c r="BX380" i="1" s="1"/>
  <c r="CH380" i="1" s="1"/>
  <c r="BG380" i="1"/>
  <c r="BW380" i="1" s="1"/>
  <c r="CG380" i="1" s="1"/>
  <c r="BF380" i="1"/>
  <c r="BV380" i="1" s="1"/>
  <c r="CF380" i="1" s="1"/>
  <c r="BE380" i="1"/>
  <c r="BU380" i="1" s="1"/>
  <c r="CE380" i="1" s="1"/>
  <c r="BD380" i="1"/>
  <c r="BC380" i="1"/>
  <c r="CP380" i="1" s="1"/>
  <c r="CZ380" i="1" s="1"/>
  <c r="BB380" i="1"/>
  <c r="BA380" i="1"/>
  <c r="CN380" i="1" s="1"/>
  <c r="CX380" i="1" s="1"/>
  <c r="AZ380" i="1"/>
  <c r="BO380" i="1" s="1"/>
  <c r="BZ380" i="1" s="1"/>
  <c r="AY380" i="1"/>
  <c r="AX380" i="1" s="1"/>
  <c r="AW380" i="1"/>
  <c r="AV380" i="1"/>
  <c r="AI380" i="1"/>
  <c r="AJ380" i="1" s="1"/>
  <c r="W380" i="1"/>
  <c r="R380" i="1"/>
  <c r="S380" i="1" s="1"/>
  <c r="O380" i="1"/>
  <c r="L380" i="1"/>
  <c r="M380" i="1" s="1"/>
  <c r="F380" i="1"/>
  <c r="H380" i="1" s="1"/>
  <c r="I380" i="1" s="1"/>
  <c r="D380" i="1"/>
  <c r="GG379" i="1"/>
  <c r="GE379" i="1"/>
  <c r="GC379" i="1"/>
  <c r="FZ379" i="1"/>
  <c r="FV379" i="1"/>
  <c r="FR379" i="1"/>
  <c r="FK379" i="1"/>
  <c r="FD379" i="1"/>
  <c r="EW379" i="1"/>
  <c r="EQ379" i="1"/>
  <c r="EP379" i="1"/>
  <c r="EO379" i="1"/>
  <c r="EN379" i="1"/>
  <c r="EM379" i="1"/>
  <c r="EL379" i="1"/>
  <c r="EK379" i="1"/>
  <c r="EJ379" i="1"/>
  <c r="EI379" i="1"/>
  <c r="EH379" i="1"/>
  <c r="EG379" i="1"/>
  <c r="DS379" i="1"/>
  <c r="DR379" i="1"/>
  <c r="DQ379" i="1"/>
  <c r="DP379" i="1"/>
  <c r="DO379" i="1"/>
  <c r="DN379" i="1"/>
  <c r="DM379" i="1"/>
  <c r="DL379" i="1"/>
  <c r="DK379" i="1"/>
  <c r="DJ379" i="1"/>
  <c r="DI379" i="1"/>
  <c r="CL379" i="1"/>
  <c r="CV379" i="1" s="1"/>
  <c r="BO379" i="1"/>
  <c r="BZ379" i="1" s="1"/>
  <c r="BL379" i="1"/>
  <c r="BN379" i="1" s="1"/>
  <c r="BI379" i="1"/>
  <c r="BY379" i="1" s="1"/>
  <c r="CI379" i="1" s="1"/>
  <c r="BH379" i="1"/>
  <c r="BX379" i="1" s="1"/>
  <c r="CH379" i="1" s="1"/>
  <c r="BG379" i="1"/>
  <c r="BW379" i="1" s="1"/>
  <c r="CG379" i="1" s="1"/>
  <c r="BF379" i="1"/>
  <c r="CS379" i="1" s="1"/>
  <c r="DC379" i="1" s="1"/>
  <c r="BE379" i="1"/>
  <c r="BD379" i="1"/>
  <c r="CQ379" i="1" s="1"/>
  <c r="DA379" i="1" s="1"/>
  <c r="BC379" i="1"/>
  <c r="BB379" i="1"/>
  <c r="BA379" i="1"/>
  <c r="BP379" i="1" s="1"/>
  <c r="AZ379" i="1"/>
  <c r="AY379" i="1"/>
  <c r="AX379" i="1"/>
  <c r="AW379" i="1"/>
  <c r="AV379" i="1"/>
  <c r="AI379" i="1"/>
  <c r="AJ379" i="1" s="1"/>
  <c r="W379" i="1"/>
  <c r="S379" i="1"/>
  <c r="R379" i="1"/>
  <c r="O379" i="1"/>
  <c r="L379" i="1"/>
  <c r="M379" i="1" s="1"/>
  <c r="F379" i="1"/>
  <c r="H379" i="1" s="1"/>
  <c r="I379" i="1" s="1"/>
  <c r="D379" i="1"/>
  <c r="GG378" i="1"/>
  <c r="GE378" i="1"/>
  <c r="GC378" i="1"/>
  <c r="FZ378" i="1"/>
  <c r="FV378" i="1"/>
  <c r="FR378" i="1"/>
  <c r="FK378" i="1"/>
  <c r="FD378" i="1"/>
  <c r="EW378" i="1"/>
  <c r="EQ378" i="1"/>
  <c r="EP378" i="1"/>
  <c r="EO378" i="1"/>
  <c r="EN378" i="1"/>
  <c r="EM378" i="1"/>
  <c r="EL378" i="1"/>
  <c r="EK378" i="1"/>
  <c r="EJ378" i="1"/>
  <c r="EI378" i="1"/>
  <c r="EH378" i="1"/>
  <c r="EG378" i="1"/>
  <c r="DS378" i="1"/>
  <c r="DR378" i="1"/>
  <c r="DQ378" i="1"/>
  <c r="DP378" i="1"/>
  <c r="DO378" i="1"/>
  <c r="DN378" i="1"/>
  <c r="DM378" i="1"/>
  <c r="DL378" i="1"/>
  <c r="DK378" i="1"/>
  <c r="DJ378" i="1"/>
  <c r="DI378" i="1"/>
  <c r="CT378" i="1"/>
  <c r="DD378" i="1" s="1"/>
  <c r="CS378" i="1"/>
  <c r="DC378" i="1" s="1"/>
  <c r="BL378" i="1"/>
  <c r="BN378" i="1" s="1"/>
  <c r="BI378" i="1"/>
  <c r="BY378" i="1" s="1"/>
  <c r="CI378" i="1" s="1"/>
  <c r="BH378" i="1"/>
  <c r="BG378" i="1"/>
  <c r="BW378" i="1" s="1"/>
  <c r="CG378" i="1" s="1"/>
  <c r="BF378" i="1"/>
  <c r="BV378" i="1" s="1"/>
  <c r="CF378" i="1" s="1"/>
  <c r="BE378" i="1"/>
  <c r="CR378" i="1" s="1"/>
  <c r="DB378" i="1" s="1"/>
  <c r="BD378" i="1"/>
  <c r="BC378" i="1"/>
  <c r="BB378" i="1"/>
  <c r="BR378" i="1" s="1"/>
  <c r="CB378" i="1" s="1"/>
  <c r="BA378" i="1"/>
  <c r="BQ378" i="1" s="1"/>
  <c r="CA378" i="1" s="1"/>
  <c r="AZ378" i="1"/>
  <c r="AY378" i="1"/>
  <c r="AX378" i="1" s="1"/>
  <c r="AW378" i="1"/>
  <c r="AV378" i="1"/>
  <c r="AI378" i="1"/>
  <c r="AJ378" i="1" s="1"/>
  <c r="W378" i="1"/>
  <c r="R378" i="1"/>
  <c r="S378" i="1" s="1"/>
  <c r="O378" i="1"/>
  <c r="M378" i="1"/>
  <c r="L378" i="1"/>
  <c r="F378" i="1"/>
  <c r="H378" i="1" s="1"/>
  <c r="I378" i="1" s="1"/>
  <c r="D378" i="1"/>
  <c r="GG377" i="1"/>
  <c r="GE377" i="1"/>
  <c r="GC377" i="1"/>
  <c r="FZ377" i="1"/>
  <c r="FV377" i="1"/>
  <c r="FR377" i="1"/>
  <c r="FK377" i="1"/>
  <c r="FD377" i="1"/>
  <c r="EW377" i="1"/>
  <c r="EQ377" i="1"/>
  <c r="EP377" i="1"/>
  <c r="EO377" i="1"/>
  <c r="EN377" i="1"/>
  <c r="EM377" i="1"/>
  <c r="EL377" i="1"/>
  <c r="EK377" i="1"/>
  <c r="EJ377" i="1"/>
  <c r="EI377" i="1"/>
  <c r="EH377" i="1"/>
  <c r="EG377" i="1"/>
  <c r="DS377" i="1"/>
  <c r="DR377" i="1"/>
  <c r="DQ377" i="1"/>
  <c r="DP377" i="1"/>
  <c r="DO377" i="1"/>
  <c r="DN377" i="1"/>
  <c r="DM377" i="1"/>
  <c r="DL377" i="1"/>
  <c r="DK377" i="1"/>
  <c r="DJ377" i="1"/>
  <c r="DI377" i="1"/>
  <c r="BL377" i="1"/>
  <c r="BN377" i="1" s="1"/>
  <c r="BI377" i="1"/>
  <c r="BY377" i="1" s="1"/>
  <c r="CI377" i="1" s="1"/>
  <c r="BH377" i="1"/>
  <c r="BG377" i="1"/>
  <c r="BX377" i="1" s="1"/>
  <c r="CH377" i="1" s="1"/>
  <c r="BF377" i="1"/>
  <c r="BE377" i="1"/>
  <c r="BU377" i="1" s="1"/>
  <c r="CE377" i="1" s="1"/>
  <c r="BD377" i="1"/>
  <c r="BC377" i="1"/>
  <c r="BB377" i="1"/>
  <c r="BR377" i="1" s="1"/>
  <c r="CB377" i="1" s="1"/>
  <c r="BA377" i="1"/>
  <c r="BP377" i="1" s="1"/>
  <c r="AZ377" i="1"/>
  <c r="AY377" i="1"/>
  <c r="AX377" i="1" s="1"/>
  <c r="AV377" i="1"/>
  <c r="AI377" i="1"/>
  <c r="AJ377" i="1" s="1"/>
  <c r="W377" i="1"/>
  <c r="O377" i="1"/>
  <c r="L377" i="1"/>
  <c r="M377" i="1" s="1"/>
  <c r="H377" i="1"/>
  <c r="I377" i="1" s="1"/>
  <c r="F377" i="1"/>
  <c r="D377" i="1"/>
  <c r="GG376" i="1"/>
  <c r="GE376" i="1"/>
  <c r="GC376" i="1"/>
  <c r="FZ376" i="1"/>
  <c r="FV376" i="1"/>
  <c r="FR376" i="1"/>
  <c r="FK376" i="1"/>
  <c r="FD376" i="1"/>
  <c r="EW376" i="1"/>
  <c r="EQ376" i="1"/>
  <c r="EP376" i="1"/>
  <c r="EO376" i="1"/>
  <c r="EN376" i="1"/>
  <c r="EM376" i="1"/>
  <c r="EL376" i="1"/>
  <c r="EK376" i="1"/>
  <c r="EJ376" i="1"/>
  <c r="EI376" i="1"/>
  <c r="EH376" i="1"/>
  <c r="EG376" i="1"/>
  <c r="DS376" i="1"/>
  <c r="DR376" i="1"/>
  <c r="DQ376" i="1"/>
  <c r="DP376" i="1"/>
  <c r="DO376" i="1"/>
  <c r="DN376" i="1"/>
  <c r="DM376" i="1"/>
  <c r="DL376" i="1"/>
  <c r="DK376" i="1"/>
  <c r="DJ376" i="1"/>
  <c r="DI376" i="1"/>
  <c r="CS376" i="1"/>
  <c r="DC376" i="1" s="1"/>
  <c r="CR376" i="1"/>
  <c r="DB376" i="1" s="1"/>
  <c r="BL376" i="1"/>
  <c r="BN376" i="1" s="1"/>
  <c r="BI376" i="1"/>
  <c r="BH376" i="1"/>
  <c r="BX376" i="1" s="1"/>
  <c r="CH376" i="1" s="1"/>
  <c r="BG376" i="1"/>
  <c r="BW376" i="1" s="1"/>
  <c r="CG376" i="1" s="1"/>
  <c r="BF376" i="1"/>
  <c r="BE376" i="1"/>
  <c r="BU376" i="1" s="1"/>
  <c r="CE376" i="1" s="1"/>
  <c r="BD376" i="1"/>
  <c r="BC376" i="1"/>
  <c r="BB376" i="1"/>
  <c r="BA376" i="1"/>
  <c r="AZ376" i="1"/>
  <c r="CL376" i="1" s="1"/>
  <c r="CV376" i="1" s="1"/>
  <c r="AY376" i="1"/>
  <c r="AX376" i="1" s="1"/>
  <c r="AW376" i="1"/>
  <c r="AV376" i="1"/>
  <c r="AI376" i="1"/>
  <c r="AJ376" i="1" s="1"/>
  <c r="W376" i="1"/>
  <c r="R376" i="1"/>
  <c r="S376" i="1" s="1"/>
  <c r="O376" i="1"/>
  <c r="L376" i="1"/>
  <c r="M376" i="1" s="1"/>
  <c r="H376" i="1"/>
  <c r="I376" i="1" s="1"/>
  <c r="F376" i="1"/>
  <c r="D376" i="1"/>
  <c r="GG375" i="1"/>
  <c r="GE375" i="1"/>
  <c r="GC375" i="1"/>
  <c r="FZ375" i="1"/>
  <c r="FV375" i="1"/>
  <c r="FR375" i="1"/>
  <c r="FK375" i="1"/>
  <c r="FD375" i="1"/>
  <c r="EW375" i="1"/>
  <c r="EQ375" i="1"/>
  <c r="EP375" i="1"/>
  <c r="EO375" i="1"/>
  <c r="EN375" i="1"/>
  <c r="EM375" i="1"/>
  <c r="EL375" i="1"/>
  <c r="EK375" i="1"/>
  <c r="EJ375" i="1"/>
  <c r="EI375" i="1"/>
  <c r="EH375" i="1"/>
  <c r="EG375" i="1"/>
  <c r="DS375" i="1"/>
  <c r="DR375" i="1"/>
  <c r="DQ375" i="1"/>
  <c r="DP375" i="1"/>
  <c r="DO375" i="1"/>
  <c r="DN375" i="1"/>
  <c r="DM375" i="1"/>
  <c r="DL375" i="1"/>
  <c r="DK375" i="1"/>
  <c r="DJ375" i="1"/>
  <c r="DI375" i="1"/>
  <c r="BN375" i="1"/>
  <c r="BL375" i="1"/>
  <c r="BI375" i="1"/>
  <c r="BH375" i="1"/>
  <c r="BX375" i="1" s="1"/>
  <c r="CH375" i="1" s="1"/>
  <c r="BG375" i="1"/>
  <c r="BF375" i="1"/>
  <c r="BE375" i="1"/>
  <c r="BD375" i="1"/>
  <c r="BC375" i="1"/>
  <c r="BS375" i="1" s="1"/>
  <c r="CC375" i="1" s="1"/>
  <c r="BB375" i="1"/>
  <c r="CN375" i="1" s="1"/>
  <c r="CX375" i="1" s="1"/>
  <c r="BA375" i="1"/>
  <c r="BR375" i="1" s="1"/>
  <c r="CB375" i="1" s="1"/>
  <c r="AZ375" i="1"/>
  <c r="BO375" i="1" s="1"/>
  <c r="BZ375" i="1" s="1"/>
  <c r="AY375" i="1"/>
  <c r="AX375" i="1" s="1"/>
  <c r="AW375" i="1"/>
  <c r="AV375" i="1"/>
  <c r="AI375" i="1"/>
  <c r="AJ375" i="1" s="1"/>
  <c r="W375" i="1"/>
  <c r="R375" i="1"/>
  <c r="S375" i="1" s="1"/>
  <c r="O375" i="1"/>
  <c r="M375" i="1"/>
  <c r="L375" i="1"/>
  <c r="F375" i="1"/>
  <c r="H375" i="1" s="1"/>
  <c r="I375" i="1" s="1"/>
  <c r="D375" i="1"/>
  <c r="GG374" i="1"/>
  <c r="GE374" i="1"/>
  <c r="GC374" i="1"/>
  <c r="FZ374" i="1"/>
  <c r="FV374" i="1"/>
  <c r="FR374" i="1"/>
  <c r="FK374" i="1"/>
  <c r="FD374" i="1"/>
  <c r="EW374" i="1"/>
  <c r="EQ374" i="1"/>
  <c r="EP374" i="1"/>
  <c r="EO374" i="1"/>
  <c r="EN374" i="1"/>
  <c r="EM374" i="1"/>
  <c r="EL374" i="1"/>
  <c r="EK374" i="1"/>
  <c r="EJ374" i="1"/>
  <c r="EI374" i="1"/>
  <c r="EH374" i="1"/>
  <c r="EG374" i="1"/>
  <c r="DS374" i="1"/>
  <c r="DR374" i="1"/>
  <c r="DQ374" i="1"/>
  <c r="DP374" i="1"/>
  <c r="DO374" i="1"/>
  <c r="DN374" i="1"/>
  <c r="DM374" i="1"/>
  <c r="DL374" i="1"/>
  <c r="DK374" i="1"/>
  <c r="DJ374" i="1"/>
  <c r="DI374" i="1"/>
  <c r="BS374" i="1"/>
  <c r="CC374" i="1" s="1"/>
  <c r="BN374" i="1"/>
  <c r="BL374" i="1"/>
  <c r="BI374" i="1"/>
  <c r="BH374" i="1"/>
  <c r="BG374" i="1"/>
  <c r="BW374" i="1" s="1"/>
  <c r="CG374" i="1" s="1"/>
  <c r="BF374" i="1"/>
  <c r="BV374" i="1" s="1"/>
  <c r="CF374" i="1" s="1"/>
  <c r="BE374" i="1"/>
  <c r="CR374" i="1" s="1"/>
  <c r="DB374" i="1" s="1"/>
  <c r="BD374" i="1"/>
  <c r="BT374" i="1" s="1"/>
  <c r="CD374" i="1" s="1"/>
  <c r="BC374" i="1"/>
  <c r="BB374" i="1"/>
  <c r="BA374" i="1"/>
  <c r="AZ374" i="1"/>
  <c r="AY374" i="1"/>
  <c r="AX374" i="1" s="1"/>
  <c r="AW374" i="1"/>
  <c r="AV374" i="1"/>
  <c r="AJ374" i="1"/>
  <c r="AI374" i="1"/>
  <c r="W374" i="1"/>
  <c r="S374" i="1"/>
  <c r="R374" i="1"/>
  <c r="O374" i="1"/>
  <c r="L374" i="1"/>
  <c r="M374" i="1" s="1"/>
  <c r="F374" i="1"/>
  <c r="H374" i="1" s="1"/>
  <c r="I374" i="1" s="1"/>
  <c r="D374" i="1"/>
  <c r="GG373" i="1"/>
  <c r="GE373" i="1"/>
  <c r="GC373" i="1"/>
  <c r="FZ373" i="1"/>
  <c r="FV373" i="1"/>
  <c r="FR373" i="1"/>
  <c r="FK373" i="1"/>
  <c r="FD373" i="1"/>
  <c r="EW373" i="1"/>
  <c r="EQ373" i="1"/>
  <c r="EP373" i="1"/>
  <c r="EO373" i="1"/>
  <c r="EN373" i="1"/>
  <c r="EM373" i="1"/>
  <c r="EL373" i="1"/>
  <c r="EK373" i="1"/>
  <c r="EJ373" i="1"/>
  <c r="EI373" i="1"/>
  <c r="EH373" i="1"/>
  <c r="EG373" i="1"/>
  <c r="DS373" i="1"/>
  <c r="DR373" i="1"/>
  <c r="DQ373" i="1"/>
  <c r="DP373" i="1"/>
  <c r="DO373" i="1"/>
  <c r="DN373" i="1"/>
  <c r="DM373" i="1"/>
  <c r="DL373" i="1"/>
  <c r="DK373" i="1"/>
  <c r="DJ373" i="1"/>
  <c r="DI373" i="1"/>
  <c r="DT373" i="1" s="1"/>
  <c r="DU373" i="1" s="1"/>
  <c r="CT373" i="1"/>
  <c r="DD373" i="1" s="1"/>
  <c r="CL373" i="1"/>
  <c r="CV373" i="1" s="1"/>
  <c r="BN373" i="1"/>
  <c r="BL373" i="1"/>
  <c r="BI373" i="1"/>
  <c r="CU373" i="1" s="1"/>
  <c r="DE373" i="1" s="1"/>
  <c r="BH373" i="1"/>
  <c r="BG373" i="1"/>
  <c r="BW373" i="1" s="1"/>
  <c r="CG373" i="1" s="1"/>
  <c r="BF373" i="1"/>
  <c r="CS373" i="1" s="1"/>
  <c r="DC373" i="1" s="1"/>
  <c r="BE373" i="1"/>
  <c r="BD373" i="1"/>
  <c r="BC373" i="1"/>
  <c r="BB373" i="1"/>
  <c r="BA373" i="1"/>
  <c r="BP373" i="1" s="1"/>
  <c r="AZ373" i="1"/>
  <c r="AY373" i="1"/>
  <c r="BO373" i="1" s="1"/>
  <c r="BZ373" i="1" s="1"/>
  <c r="AX373" i="1"/>
  <c r="AW373" i="1"/>
  <c r="AV373" i="1"/>
  <c r="AJ373" i="1"/>
  <c r="AI373" i="1"/>
  <c r="W373" i="1"/>
  <c r="R373" i="1"/>
  <c r="S373" i="1" s="1"/>
  <c r="O373" i="1"/>
  <c r="L373" i="1"/>
  <c r="M373" i="1" s="1"/>
  <c r="H373" i="1"/>
  <c r="I373" i="1" s="1"/>
  <c r="F373" i="1"/>
  <c r="D373" i="1"/>
  <c r="GG372" i="1"/>
  <c r="GE372" i="1"/>
  <c r="GC372" i="1"/>
  <c r="FZ372" i="1"/>
  <c r="FV372" i="1"/>
  <c r="FR372" i="1"/>
  <c r="FK372" i="1"/>
  <c r="FD372" i="1"/>
  <c r="EW372" i="1"/>
  <c r="EQ372" i="1"/>
  <c r="EP372" i="1"/>
  <c r="EO372" i="1"/>
  <c r="EN372" i="1"/>
  <c r="EM372" i="1"/>
  <c r="EL372" i="1"/>
  <c r="EK372" i="1"/>
  <c r="EJ372" i="1"/>
  <c r="EI372" i="1"/>
  <c r="EH372" i="1"/>
  <c r="EG372" i="1"/>
  <c r="DS372" i="1"/>
  <c r="DR372" i="1"/>
  <c r="DQ372" i="1"/>
  <c r="DP372" i="1"/>
  <c r="DO372" i="1"/>
  <c r="DN372" i="1"/>
  <c r="DM372" i="1"/>
  <c r="DL372" i="1"/>
  <c r="DK372" i="1"/>
  <c r="DJ372" i="1"/>
  <c r="DI372" i="1"/>
  <c r="CP372" i="1"/>
  <c r="CZ372" i="1" s="1"/>
  <c r="BT372" i="1"/>
  <c r="CD372" i="1" s="1"/>
  <c r="BN372" i="1"/>
  <c r="BL372" i="1"/>
  <c r="BI372" i="1"/>
  <c r="CU372" i="1" s="1"/>
  <c r="DE372" i="1" s="1"/>
  <c r="BH372" i="1"/>
  <c r="BG372" i="1"/>
  <c r="BF372" i="1"/>
  <c r="BE372" i="1"/>
  <c r="BU372" i="1" s="1"/>
  <c r="CE372" i="1" s="1"/>
  <c r="BD372" i="1"/>
  <c r="BC372" i="1"/>
  <c r="BS372" i="1" s="1"/>
  <c r="CC372" i="1" s="1"/>
  <c r="BB372" i="1"/>
  <c r="BA372" i="1"/>
  <c r="CN372" i="1" s="1"/>
  <c r="CX372" i="1" s="1"/>
  <c r="AZ372" i="1"/>
  <c r="AY372" i="1"/>
  <c r="CL372" i="1" s="1"/>
  <c r="CV372" i="1" s="1"/>
  <c r="AW372" i="1"/>
  <c r="AV372" i="1"/>
  <c r="AI372" i="1"/>
  <c r="AJ372" i="1" s="1"/>
  <c r="W372" i="1"/>
  <c r="R372" i="1"/>
  <c r="S372" i="1" s="1"/>
  <c r="O372" i="1"/>
  <c r="L372" i="1"/>
  <c r="M372" i="1" s="1"/>
  <c r="F372" i="1"/>
  <c r="H372" i="1" s="1"/>
  <c r="I372" i="1" s="1"/>
  <c r="D372" i="1"/>
  <c r="GG371" i="1"/>
  <c r="GE371" i="1"/>
  <c r="GC371" i="1"/>
  <c r="FZ371" i="1"/>
  <c r="FV371" i="1"/>
  <c r="FR371" i="1"/>
  <c r="FK371" i="1"/>
  <c r="FD371" i="1"/>
  <c r="EW371" i="1"/>
  <c r="EQ371" i="1"/>
  <c r="EP371" i="1"/>
  <c r="EO371" i="1"/>
  <c r="EN371" i="1"/>
  <c r="EM371" i="1"/>
  <c r="EL371" i="1"/>
  <c r="EK371" i="1"/>
  <c r="EJ371" i="1"/>
  <c r="EI371" i="1"/>
  <c r="EH371" i="1"/>
  <c r="EG371" i="1"/>
  <c r="DS371" i="1"/>
  <c r="DR371" i="1"/>
  <c r="DQ371" i="1"/>
  <c r="DP371" i="1"/>
  <c r="DO371" i="1"/>
  <c r="DN371" i="1"/>
  <c r="DM371" i="1"/>
  <c r="DL371" i="1"/>
  <c r="DK371" i="1"/>
  <c r="DJ371" i="1"/>
  <c r="DI371" i="1"/>
  <c r="BL371" i="1"/>
  <c r="BN371" i="1" s="1"/>
  <c r="BI371" i="1"/>
  <c r="BH371" i="1"/>
  <c r="BG371" i="1"/>
  <c r="CS371" i="1" s="1"/>
  <c r="DC371" i="1" s="1"/>
  <c r="BF371" i="1"/>
  <c r="BE371" i="1"/>
  <c r="CR371" i="1" s="1"/>
  <c r="DB371" i="1" s="1"/>
  <c r="BD371" i="1"/>
  <c r="BC371" i="1"/>
  <c r="BB371" i="1"/>
  <c r="BA371" i="1"/>
  <c r="AZ371" i="1"/>
  <c r="AY371" i="1"/>
  <c r="BO371" i="1" s="1"/>
  <c r="BZ371" i="1" s="1"/>
  <c r="AW371" i="1"/>
  <c r="AV371" i="1"/>
  <c r="AI371" i="1"/>
  <c r="AJ371" i="1" s="1"/>
  <c r="W371" i="1"/>
  <c r="S371" i="1"/>
  <c r="R371" i="1"/>
  <c r="O371" i="1"/>
  <c r="L371" i="1"/>
  <c r="M371" i="1" s="1"/>
  <c r="F371" i="1"/>
  <c r="H371" i="1" s="1"/>
  <c r="I371" i="1" s="1"/>
  <c r="D371" i="1"/>
  <c r="GG370" i="1"/>
  <c r="GE370" i="1"/>
  <c r="GC370" i="1"/>
  <c r="FZ370" i="1"/>
  <c r="FV370" i="1"/>
  <c r="FR370" i="1"/>
  <c r="FK370" i="1"/>
  <c r="FD370" i="1"/>
  <c r="EW370" i="1"/>
  <c r="EQ370" i="1"/>
  <c r="EP370" i="1"/>
  <c r="EO370" i="1"/>
  <c r="EN370" i="1"/>
  <c r="EM370" i="1"/>
  <c r="EL370" i="1"/>
  <c r="EK370" i="1"/>
  <c r="EJ370" i="1"/>
  <c r="EI370" i="1"/>
  <c r="EH370" i="1"/>
  <c r="EG370" i="1"/>
  <c r="DS370" i="1"/>
  <c r="DR370" i="1"/>
  <c r="DQ370" i="1"/>
  <c r="DP370" i="1"/>
  <c r="DO370" i="1"/>
  <c r="DN370" i="1"/>
  <c r="DM370" i="1"/>
  <c r="DL370" i="1"/>
  <c r="DK370" i="1"/>
  <c r="DJ370" i="1"/>
  <c r="DI370" i="1"/>
  <c r="CR370" i="1"/>
  <c r="DB370" i="1" s="1"/>
  <c r="CQ370" i="1"/>
  <c r="DA370" i="1" s="1"/>
  <c r="BL370" i="1"/>
  <c r="BN370" i="1" s="1"/>
  <c r="BI370" i="1"/>
  <c r="BH370" i="1"/>
  <c r="BG370" i="1"/>
  <c r="BW370" i="1" s="1"/>
  <c r="CG370" i="1" s="1"/>
  <c r="BF370" i="1"/>
  <c r="BV370" i="1" s="1"/>
  <c r="CF370" i="1" s="1"/>
  <c r="BE370" i="1"/>
  <c r="BD370" i="1"/>
  <c r="BT370" i="1" s="1"/>
  <c r="CD370" i="1" s="1"/>
  <c r="BC370" i="1"/>
  <c r="BB370" i="1"/>
  <c r="BA370" i="1"/>
  <c r="AZ370" i="1"/>
  <c r="AY370" i="1"/>
  <c r="AX370" i="1" s="1"/>
  <c r="AW370" i="1"/>
  <c r="AV370" i="1"/>
  <c r="AJ370" i="1"/>
  <c r="AI370" i="1"/>
  <c r="W370" i="1"/>
  <c r="R370" i="1"/>
  <c r="S370" i="1" s="1"/>
  <c r="O370" i="1"/>
  <c r="M370" i="1"/>
  <c r="L370" i="1"/>
  <c r="F370" i="1"/>
  <c r="H370" i="1" s="1"/>
  <c r="I370" i="1" s="1"/>
  <c r="D370" i="1"/>
  <c r="GG369" i="1"/>
  <c r="GE369" i="1"/>
  <c r="GC369" i="1"/>
  <c r="FZ369" i="1"/>
  <c r="FV369" i="1"/>
  <c r="FR369" i="1"/>
  <c r="FK369" i="1"/>
  <c r="FD369" i="1"/>
  <c r="EW369" i="1"/>
  <c r="EQ369" i="1"/>
  <c r="EP369" i="1"/>
  <c r="EO369" i="1"/>
  <c r="EN369" i="1"/>
  <c r="EM369" i="1"/>
  <c r="EL369" i="1"/>
  <c r="EK369" i="1"/>
  <c r="EJ369" i="1"/>
  <c r="EI369" i="1"/>
  <c r="EH369" i="1"/>
  <c r="EG369" i="1"/>
  <c r="DS369" i="1"/>
  <c r="DR369" i="1"/>
  <c r="DQ369" i="1"/>
  <c r="DP369" i="1"/>
  <c r="DO369" i="1"/>
  <c r="DN369" i="1"/>
  <c r="DM369" i="1"/>
  <c r="DL369" i="1"/>
  <c r="DK369" i="1"/>
  <c r="DJ369" i="1"/>
  <c r="DI369" i="1"/>
  <c r="BO369" i="1"/>
  <c r="BZ369" i="1" s="1"/>
  <c r="BL369" i="1"/>
  <c r="BN369" i="1" s="1"/>
  <c r="BI369" i="1"/>
  <c r="BY369" i="1" s="1"/>
  <c r="CI369" i="1" s="1"/>
  <c r="BH369" i="1"/>
  <c r="BX369" i="1" s="1"/>
  <c r="CH369" i="1" s="1"/>
  <c r="BG369" i="1"/>
  <c r="BF369" i="1"/>
  <c r="BW369" i="1" s="1"/>
  <c r="CG369" i="1" s="1"/>
  <c r="BE369" i="1"/>
  <c r="BD369" i="1"/>
  <c r="BC369" i="1"/>
  <c r="BB369" i="1"/>
  <c r="BA369" i="1"/>
  <c r="BP369" i="1" s="1"/>
  <c r="AZ369" i="1"/>
  <c r="CL369" i="1" s="1"/>
  <c r="CV369" i="1" s="1"/>
  <c r="AY369" i="1"/>
  <c r="AX369" i="1"/>
  <c r="AW369" i="1"/>
  <c r="AV369" i="1"/>
  <c r="AI369" i="1"/>
  <c r="AJ369" i="1" s="1"/>
  <c r="W369" i="1"/>
  <c r="S369" i="1"/>
  <c r="R369" i="1"/>
  <c r="O369" i="1"/>
  <c r="L369" i="1"/>
  <c r="M369" i="1" s="1"/>
  <c r="F369" i="1"/>
  <c r="H369" i="1" s="1"/>
  <c r="I369" i="1" s="1"/>
  <c r="D369" i="1"/>
  <c r="GG368" i="1"/>
  <c r="GE368" i="1"/>
  <c r="GC368" i="1"/>
  <c r="FZ368" i="1"/>
  <c r="FV368" i="1"/>
  <c r="FR368" i="1"/>
  <c r="FK368" i="1"/>
  <c r="FD368" i="1"/>
  <c r="EW368" i="1"/>
  <c r="EQ368" i="1"/>
  <c r="EP368" i="1"/>
  <c r="EO368" i="1"/>
  <c r="EN368" i="1"/>
  <c r="EM368" i="1"/>
  <c r="EL368" i="1"/>
  <c r="EK368" i="1"/>
  <c r="EJ368" i="1"/>
  <c r="EI368" i="1"/>
  <c r="EH368" i="1"/>
  <c r="EG368" i="1"/>
  <c r="DS368" i="1"/>
  <c r="DR368" i="1"/>
  <c r="DQ368" i="1"/>
  <c r="DP368" i="1"/>
  <c r="DO368" i="1"/>
  <c r="DN368" i="1"/>
  <c r="DM368" i="1"/>
  <c r="DL368" i="1"/>
  <c r="DK368" i="1"/>
  <c r="DJ368" i="1"/>
  <c r="DI368" i="1"/>
  <c r="CQ368" i="1"/>
  <c r="DA368" i="1" s="1"/>
  <c r="BL368" i="1"/>
  <c r="BN368" i="1" s="1"/>
  <c r="BI368" i="1"/>
  <c r="BH368" i="1"/>
  <c r="BG368" i="1"/>
  <c r="BW368" i="1" s="1"/>
  <c r="CG368" i="1" s="1"/>
  <c r="BF368" i="1"/>
  <c r="BV368" i="1" s="1"/>
  <c r="CF368" i="1" s="1"/>
  <c r="BE368" i="1"/>
  <c r="BD368" i="1"/>
  <c r="BT368" i="1" s="1"/>
  <c r="CD368" i="1" s="1"/>
  <c r="BC368" i="1"/>
  <c r="BS368" i="1" s="1"/>
  <c r="CC368" i="1" s="1"/>
  <c r="BB368" i="1"/>
  <c r="BA368" i="1"/>
  <c r="AZ368" i="1"/>
  <c r="AY368" i="1"/>
  <c r="AX368" i="1" s="1"/>
  <c r="AW368" i="1"/>
  <c r="AV368" i="1"/>
  <c r="AI368" i="1"/>
  <c r="AJ368" i="1" s="1"/>
  <c r="W368" i="1"/>
  <c r="S368" i="1"/>
  <c r="R368" i="1"/>
  <c r="O368" i="1"/>
  <c r="L368" i="1"/>
  <c r="M368" i="1" s="1"/>
  <c r="H368" i="1"/>
  <c r="I368" i="1" s="1"/>
  <c r="F368" i="1"/>
  <c r="D368" i="1"/>
  <c r="GG367" i="1"/>
  <c r="GE367" i="1"/>
  <c r="GC367" i="1"/>
  <c r="FZ367" i="1"/>
  <c r="FV367" i="1"/>
  <c r="FR367" i="1"/>
  <c r="FK367" i="1"/>
  <c r="FD367" i="1"/>
  <c r="EW367" i="1"/>
  <c r="EQ367" i="1"/>
  <c r="EP367" i="1"/>
  <c r="EO367" i="1"/>
  <c r="EN367" i="1"/>
  <c r="EM367" i="1"/>
  <c r="EL367" i="1"/>
  <c r="EK367" i="1"/>
  <c r="EJ367" i="1"/>
  <c r="EI367" i="1"/>
  <c r="EH367" i="1"/>
  <c r="EG367" i="1"/>
  <c r="DS367" i="1"/>
  <c r="DR367" i="1"/>
  <c r="DQ367" i="1"/>
  <c r="DP367" i="1"/>
  <c r="DO367" i="1"/>
  <c r="DN367" i="1"/>
  <c r="DM367" i="1"/>
  <c r="DL367" i="1"/>
  <c r="DK367" i="1"/>
  <c r="DJ367" i="1"/>
  <c r="DI367" i="1"/>
  <c r="BL367" i="1"/>
  <c r="BN367" i="1" s="1"/>
  <c r="BI367" i="1"/>
  <c r="BH367" i="1"/>
  <c r="BG367" i="1"/>
  <c r="BW367" i="1" s="1"/>
  <c r="CG367" i="1" s="1"/>
  <c r="BF367" i="1"/>
  <c r="BE367" i="1"/>
  <c r="BU367" i="1" s="1"/>
  <c r="CE367" i="1" s="1"/>
  <c r="BD367" i="1"/>
  <c r="BC367" i="1"/>
  <c r="BS367" i="1" s="1"/>
  <c r="CC367" i="1" s="1"/>
  <c r="BB367" i="1"/>
  <c r="BA367" i="1"/>
  <c r="AZ367" i="1"/>
  <c r="AY367" i="1"/>
  <c r="AX367" i="1" s="1"/>
  <c r="AV367" i="1"/>
  <c r="AI367" i="1"/>
  <c r="AJ367" i="1" s="1"/>
  <c r="W367" i="1"/>
  <c r="O367" i="1"/>
  <c r="M367" i="1"/>
  <c r="L367" i="1"/>
  <c r="F367" i="1"/>
  <c r="H367" i="1" s="1"/>
  <c r="I367" i="1" s="1"/>
  <c r="D367" i="1"/>
  <c r="GG366" i="1"/>
  <c r="GE366" i="1"/>
  <c r="GC366" i="1"/>
  <c r="FZ366" i="1"/>
  <c r="FV366" i="1"/>
  <c r="FR366" i="1"/>
  <c r="FK366" i="1"/>
  <c r="FD366" i="1"/>
  <c r="EW366" i="1"/>
  <c r="EQ366" i="1"/>
  <c r="EP366" i="1"/>
  <c r="EO366" i="1"/>
  <c r="EN366" i="1"/>
  <c r="EM366" i="1"/>
  <c r="EL366" i="1"/>
  <c r="EK366" i="1"/>
  <c r="EJ366" i="1"/>
  <c r="EI366" i="1"/>
  <c r="EH366" i="1"/>
  <c r="EG366" i="1"/>
  <c r="DS366" i="1"/>
  <c r="DR366" i="1"/>
  <c r="DQ366" i="1"/>
  <c r="DP366" i="1"/>
  <c r="DO366" i="1"/>
  <c r="DN366" i="1"/>
  <c r="DM366" i="1"/>
  <c r="DL366" i="1"/>
  <c r="DK366" i="1"/>
  <c r="DJ366" i="1"/>
  <c r="DI366" i="1"/>
  <c r="CS366" i="1"/>
  <c r="DC366" i="1" s="1"/>
  <c r="BL366" i="1"/>
  <c r="BN366" i="1" s="1"/>
  <c r="BI366" i="1"/>
  <c r="CU366" i="1" s="1"/>
  <c r="DE366" i="1" s="1"/>
  <c r="BH366" i="1"/>
  <c r="BG366" i="1"/>
  <c r="BW366" i="1" s="1"/>
  <c r="CG366" i="1" s="1"/>
  <c r="BF366" i="1"/>
  <c r="CR366" i="1" s="1"/>
  <c r="DB366" i="1" s="1"/>
  <c r="BE366" i="1"/>
  <c r="BD366" i="1"/>
  <c r="BC366" i="1"/>
  <c r="BB366" i="1"/>
  <c r="BA366" i="1"/>
  <c r="AZ366" i="1"/>
  <c r="AY366" i="1"/>
  <c r="AX366" i="1" s="1"/>
  <c r="AW366" i="1"/>
  <c r="AV366" i="1"/>
  <c r="AI366" i="1"/>
  <c r="AJ366" i="1" s="1"/>
  <c r="W366" i="1"/>
  <c r="O366" i="1"/>
  <c r="L366" i="1"/>
  <c r="M366" i="1" s="1"/>
  <c r="H366" i="1"/>
  <c r="I366" i="1" s="1"/>
  <c r="F366" i="1"/>
  <c r="D366" i="1"/>
  <c r="GG365" i="1"/>
  <c r="GE365" i="1"/>
  <c r="GC365" i="1"/>
  <c r="FZ365" i="1"/>
  <c r="FV365" i="1"/>
  <c r="FR365" i="1"/>
  <c r="FK365" i="1"/>
  <c r="FD365" i="1"/>
  <c r="EW365" i="1"/>
  <c r="EQ365" i="1"/>
  <c r="EP365" i="1"/>
  <c r="EO365" i="1"/>
  <c r="EN365" i="1"/>
  <c r="EM365" i="1"/>
  <c r="EL365" i="1"/>
  <c r="EK365" i="1"/>
  <c r="EJ365" i="1"/>
  <c r="EI365" i="1"/>
  <c r="EH365" i="1"/>
  <c r="EG365" i="1"/>
  <c r="DS365" i="1"/>
  <c r="DR365" i="1"/>
  <c r="DQ365" i="1"/>
  <c r="DP365" i="1"/>
  <c r="DO365" i="1"/>
  <c r="DN365" i="1"/>
  <c r="DM365" i="1"/>
  <c r="DL365" i="1"/>
  <c r="DK365" i="1"/>
  <c r="DJ365" i="1"/>
  <c r="DI365" i="1"/>
  <c r="BV365" i="1"/>
  <c r="CF365" i="1" s="1"/>
  <c r="BL365" i="1"/>
  <c r="BN365" i="1" s="1"/>
  <c r="BI365" i="1"/>
  <c r="BY365" i="1" s="1"/>
  <c r="CI365" i="1" s="1"/>
  <c r="BH365" i="1"/>
  <c r="BG365" i="1"/>
  <c r="BF365" i="1"/>
  <c r="BE365" i="1"/>
  <c r="BD365" i="1"/>
  <c r="BU365" i="1" s="1"/>
  <c r="CE365" i="1" s="1"/>
  <c r="BC365" i="1"/>
  <c r="BB365" i="1"/>
  <c r="BA365" i="1"/>
  <c r="AZ365" i="1"/>
  <c r="CL365" i="1" s="1"/>
  <c r="CV365" i="1" s="1"/>
  <c r="AY365" i="1"/>
  <c r="BO365" i="1" s="1"/>
  <c r="BZ365" i="1" s="1"/>
  <c r="AW365" i="1"/>
  <c r="AV365" i="1"/>
  <c r="AI365" i="1"/>
  <c r="AJ365" i="1" s="1"/>
  <c r="W365" i="1"/>
  <c r="S365" i="1"/>
  <c r="R365" i="1"/>
  <c r="O365" i="1"/>
  <c r="L365" i="1"/>
  <c r="M365" i="1" s="1"/>
  <c r="H365" i="1"/>
  <c r="I365" i="1" s="1"/>
  <c r="F365" i="1"/>
  <c r="D365" i="1"/>
  <c r="GG364" i="1"/>
  <c r="GE364" i="1"/>
  <c r="GC364" i="1"/>
  <c r="FZ364" i="1"/>
  <c r="FV364" i="1"/>
  <c r="FR364" i="1"/>
  <c r="FK364" i="1"/>
  <c r="FD364" i="1"/>
  <c r="EW364" i="1"/>
  <c r="EQ364" i="1"/>
  <c r="EP364" i="1"/>
  <c r="EO364" i="1"/>
  <c r="EN364" i="1"/>
  <c r="EM364" i="1"/>
  <c r="EL364" i="1"/>
  <c r="EK364" i="1"/>
  <c r="EJ364" i="1"/>
  <c r="EI364" i="1"/>
  <c r="EH364" i="1"/>
  <c r="EG364" i="1"/>
  <c r="DS364" i="1"/>
  <c r="DR364" i="1"/>
  <c r="DQ364" i="1"/>
  <c r="DP364" i="1"/>
  <c r="DO364" i="1"/>
  <c r="DN364" i="1"/>
  <c r="DM364" i="1"/>
  <c r="DL364" i="1"/>
  <c r="DK364" i="1"/>
  <c r="DJ364" i="1"/>
  <c r="DT364" i="1" s="1"/>
  <c r="DI364" i="1"/>
  <c r="BN364" i="1"/>
  <c r="BL364" i="1"/>
  <c r="BI364" i="1"/>
  <c r="BH364" i="1"/>
  <c r="BG364" i="1"/>
  <c r="BX364" i="1" s="1"/>
  <c r="CH364" i="1" s="1"/>
  <c r="BF364" i="1"/>
  <c r="BE364" i="1"/>
  <c r="BU364" i="1" s="1"/>
  <c r="CE364" i="1" s="1"/>
  <c r="BD364" i="1"/>
  <c r="BC364" i="1"/>
  <c r="CO364" i="1" s="1"/>
  <c r="CY364" i="1" s="1"/>
  <c r="BB364" i="1"/>
  <c r="BA364" i="1"/>
  <c r="BR364" i="1" s="1"/>
  <c r="CB364" i="1" s="1"/>
  <c r="AZ364" i="1"/>
  <c r="AY364" i="1"/>
  <c r="AX364" i="1" s="1"/>
  <c r="AW364" i="1"/>
  <c r="AV364" i="1"/>
  <c r="AI364" i="1"/>
  <c r="AJ364" i="1" s="1"/>
  <c r="W364" i="1"/>
  <c r="S364" i="1"/>
  <c r="R364" i="1"/>
  <c r="O364" i="1"/>
  <c r="M364" i="1"/>
  <c r="L364" i="1"/>
  <c r="F364" i="1"/>
  <c r="H364" i="1" s="1"/>
  <c r="I364" i="1" s="1"/>
  <c r="D364" i="1"/>
  <c r="GG363" i="1"/>
  <c r="GE363" i="1"/>
  <c r="GC363" i="1"/>
  <c r="FZ363" i="1"/>
  <c r="FV363" i="1"/>
  <c r="FR363" i="1"/>
  <c r="FK363" i="1"/>
  <c r="FD363" i="1"/>
  <c r="EW363" i="1"/>
  <c r="EQ363" i="1"/>
  <c r="EP363" i="1"/>
  <c r="EO363" i="1"/>
  <c r="EN363" i="1"/>
  <c r="EM363" i="1"/>
  <c r="EL363" i="1"/>
  <c r="EK363" i="1"/>
  <c r="EJ363" i="1"/>
  <c r="EI363" i="1"/>
  <c r="EH363" i="1"/>
  <c r="EG363" i="1"/>
  <c r="DS363" i="1"/>
  <c r="DR363" i="1"/>
  <c r="DQ363" i="1"/>
  <c r="DP363" i="1"/>
  <c r="DO363" i="1"/>
  <c r="DN363" i="1"/>
  <c r="DM363" i="1"/>
  <c r="DL363" i="1"/>
  <c r="DK363" i="1"/>
  <c r="DJ363" i="1"/>
  <c r="DI363" i="1"/>
  <c r="CQ363" i="1"/>
  <c r="DA363" i="1" s="1"/>
  <c r="BV363" i="1"/>
  <c r="CF363" i="1" s="1"/>
  <c r="BU363" i="1"/>
  <c r="CE363" i="1" s="1"/>
  <c r="BL363" i="1"/>
  <c r="BN363" i="1" s="1"/>
  <c r="BI363" i="1"/>
  <c r="BH363" i="1"/>
  <c r="CT363" i="1" s="1"/>
  <c r="DD363" i="1" s="1"/>
  <c r="BG363" i="1"/>
  <c r="BW363" i="1" s="1"/>
  <c r="CG363" i="1" s="1"/>
  <c r="BF363" i="1"/>
  <c r="CR363" i="1" s="1"/>
  <c r="DB363" i="1" s="1"/>
  <c r="BE363" i="1"/>
  <c r="BD363" i="1"/>
  <c r="BC363" i="1"/>
  <c r="BB363" i="1"/>
  <c r="BA363" i="1"/>
  <c r="AZ363" i="1"/>
  <c r="BQ363" i="1" s="1"/>
  <c r="CA363" i="1" s="1"/>
  <c r="AY363" i="1"/>
  <c r="AX363" i="1" s="1"/>
  <c r="AW363" i="1"/>
  <c r="AV363" i="1"/>
  <c r="AI363" i="1"/>
  <c r="AJ363" i="1" s="1"/>
  <c r="W363" i="1"/>
  <c r="R363" i="1"/>
  <c r="S363" i="1" s="1"/>
  <c r="O363" i="1"/>
  <c r="L363" i="1"/>
  <c r="M363" i="1" s="1"/>
  <c r="H363" i="1"/>
  <c r="I363" i="1" s="1"/>
  <c r="F363" i="1"/>
  <c r="D363" i="1"/>
  <c r="GG362" i="1"/>
  <c r="GE362" i="1"/>
  <c r="GC362" i="1"/>
  <c r="FZ362" i="1"/>
  <c r="FV362" i="1"/>
  <c r="FR362" i="1"/>
  <c r="FK362" i="1"/>
  <c r="FD362" i="1"/>
  <c r="EW362" i="1"/>
  <c r="EQ362" i="1"/>
  <c r="EP362" i="1"/>
  <c r="EO362" i="1"/>
  <c r="EN362" i="1"/>
  <c r="EM362" i="1"/>
  <c r="EL362" i="1"/>
  <c r="EK362" i="1"/>
  <c r="EJ362" i="1"/>
  <c r="EI362" i="1"/>
  <c r="EH362" i="1"/>
  <c r="ER362" i="1" s="1"/>
  <c r="EG362" i="1"/>
  <c r="DS362" i="1"/>
  <c r="DR362" i="1"/>
  <c r="DQ362" i="1"/>
  <c r="DP362" i="1"/>
  <c r="DO362" i="1"/>
  <c r="DN362" i="1"/>
  <c r="DM362" i="1"/>
  <c r="DL362" i="1"/>
  <c r="DK362" i="1"/>
  <c r="DJ362" i="1"/>
  <c r="DI362" i="1"/>
  <c r="CT362" i="1"/>
  <c r="DD362" i="1" s="1"/>
  <c r="BN362" i="1"/>
  <c r="BL362" i="1"/>
  <c r="BI362" i="1"/>
  <c r="BH362" i="1"/>
  <c r="BX362" i="1" s="1"/>
  <c r="CH362" i="1" s="1"/>
  <c r="BG362" i="1"/>
  <c r="BF362" i="1"/>
  <c r="BV362" i="1" s="1"/>
  <c r="CF362" i="1" s="1"/>
  <c r="BE362" i="1"/>
  <c r="BD362" i="1"/>
  <c r="BC362" i="1"/>
  <c r="CO362" i="1" s="1"/>
  <c r="CY362" i="1" s="1"/>
  <c r="BB362" i="1"/>
  <c r="BA362" i="1"/>
  <c r="AZ362" i="1"/>
  <c r="CL362" i="1" s="1"/>
  <c r="CV362" i="1" s="1"/>
  <c r="AY362" i="1"/>
  <c r="AX362" i="1" s="1"/>
  <c r="AW362" i="1"/>
  <c r="AV362" i="1"/>
  <c r="AI362" i="1"/>
  <c r="AJ362" i="1" s="1"/>
  <c r="W362" i="1"/>
  <c r="R362" i="1"/>
  <c r="S362" i="1" s="1"/>
  <c r="O362" i="1"/>
  <c r="L362" i="1"/>
  <c r="M362" i="1" s="1"/>
  <c r="F362" i="1"/>
  <c r="H362" i="1" s="1"/>
  <c r="I362" i="1" s="1"/>
  <c r="D362" i="1"/>
  <c r="GG361" i="1"/>
  <c r="GE361" i="1"/>
  <c r="GC361" i="1"/>
  <c r="FZ361" i="1"/>
  <c r="FV361" i="1"/>
  <c r="FR361" i="1"/>
  <c r="FK361" i="1"/>
  <c r="FD361" i="1"/>
  <c r="EW361" i="1"/>
  <c r="EQ361" i="1"/>
  <c r="EP361" i="1"/>
  <c r="EO361" i="1"/>
  <c r="EN361" i="1"/>
  <c r="EM361" i="1"/>
  <c r="EL361" i="1"/>
  <c r="EK361" i="1"/>
  <c r="EJ361" i="1"/>
  <c r="ER361" i="1" s="1"/>
  <c r="EI361" i="1"/>
  <c r="EH361" i="1"/>
  <c r="EG361" i="1"/>
  <c r="DS361" i="1"/>
  <c r="DR361" i="1"/>
  <c r="DQ361" i="1"/>
  <c r="DP361" i="1"/>
  <c r="DO361" i="1"/>
  <c r="DN361" i="1"/>
  <c r="DM361" i="1"/>
  <c r="DL361" i="1"/>
  <c r="DK361" i="1"/>
  <c r="DJ361" i="1"/>
  <c r="DI361" i="1"/>
  <c r="BV361" i="1"/>
  <c r="CF361" i="1" s="1"/>
  <c r="BN361" i="1"/>
  <c r="BL361" i="1"/>
  <c r="BI361" i="1"/>
  <c r="BY361" i="1" s="1"/>
  <c r="CI361" i="1" s="1"/>
  <c r="BH361" i="1"/>
  <c r="BG361" i="1"/>
  <c r="CS361" i="1" s="1"/>
  <c r="DC361" i="1" s="1"/>
  <c r="BF361" i="1"/>
  <c r="BE361" i="1"/>
  <c r="BD361" i="1"/>
  <c r="BC361" i="1"/>
  <c r="CO361" i="1" s="1"/>
  <c r="CY361" i="1" s="1"/>
  <c r="BB361" i="1"/>
  <c r="BA361" i="1"/>
  <c r="BQ361" i="1" s="1"/>
  <c r="CA361" i="1" s="1"/>
  <c r="AZ361" i="1"/>
  <c r="AY361" i="1"/>
  <c r="AX361" i="1" s="1"/>
  <c r="AW361" i="1"/>
  <c r="AV361" i="1"/>
  <c r="AJ361" i="1"/>
  <c r="AI361" i="1"/>
  <c r="W361" i="1"/>
  <c r="O361" i="1"/>
  <c r="L361" i="1"/>
  <c r="M361" i="1" s="1"/>
  <c r="F361" i="1"/>
  <c r="H361" i="1" s="1"/>
  <c r="I361" i="1" s="1"/>
  <c r="D361" i="1"/>
  <c r="GG360" i="1"/>
  <c r="GE360" i="1"/>
  <c r="GC360" i="1"/>
  <c r="FZ360" i="1"/>
  <c r="FV360" i="1"/>
  <c r="FR360" i="1"/>
  <c r="FK360" i="1"/>
  <c r="FD360" i="1"/>
  <c r="EW360" i="1"/>
  <c r="EQ360" i="1"/>
  <c r="EP360" i="1"/>
  <c r="EO360" i="1"/>
  <c r="EN360" i="1"/>
  <c r="EM360" i="1"/>
  <c r="EL360" i="1"/>
  <c r="EK360" i="1"/>
  <c r="EJ360" i="1"/>
  <c r="EI360" i="1"/>
  <c r="EH360" i="1"/>
  <c r="EG360" i="1"/>
  <c r="DS360" i="1"/>
  <c r="DR360" i="1"/>
  <c r="DQ360" i="1"/>
  <c r="DP360" i="1"/>
  <c r="DO360" i="1"/>
  <c r="DN360" i="1"/>
  <c r="DM360" i="1"/>
  <c r="DL360" i="1"/>
  <c r="DK360" i="1"/>
  <c r="DJ360" i="1"/>
  <c r="DI360" i="1"/>
  <c r="CP360" i="1"/>
  <c r="CZ360" i="1" s="1"/>
  <c r="BU360" i="1"/>
  <c r="CE360" i="1" s="1"/>
  <c r="BQ360" i="1"/>
  <c r="CA360" i="1" s="1"/>
  <c r="BL360" i="1"/>
  <c r="BN360" i="1" s="1"/>
  <c r="BI360" i="1"/>
  <c r="BH360" i="1"/>
  <c r="CT360" i="1" s="1"/>
  <c r="DD360" i="1" s="1"/>
  <c r="BG360" i="1"/>
  <c r="BX360" i="1" s="1"/>
  <c r="CH360" i="1" s="1"/>
  <c r="BF360" i="1"/>
  <c r="BE360" i="1"/>
  <c r="BD360" i="1"/>
  <c r="BC360" i="1"/>
  <c r="BB360" i="1"/>
  <c r="BR360" i="1" s="1"/>
  <c r="CB360" i="1" s="1"/>
  <c r="BA360" i="1"/>
  <c r="AZ360" i="1"/>
  <c r="AY360" i="1"/>
  <c r="AX360" i="1" s="1"/>
  <c r="AW360" i="1"/>
  <c r="AV360" i="1"/>
  <c r="AI360" i="1"/>
  <c r="AJ360" i="1" s="1"/>
  <c r="W360" i="1"/>
  <c r="O360" i="1"/>
  <c r="L360" i="1"/>
  <c r="M360" i="1" s="1"/>
  <c r="F360" i="1"/>
  <c r="H360" i="1" s="1"/>
  <c r="I360" i="1" s="1"/>
  <c r="D360" i="1"/>
  <c r="GG359" i="1"/>
  <c r="GE359" i="1"/>
  <c r="GC359" i="1"/>
  <c r="FZ359" i="1"/>
  <c r="FV359" i="1"/>
  <c r="FR359" i="1"/>
  <c r="FK359" i="1"/>
  <c r="FD359" i="1"/>
  <c r="EW359" i="1"/>
  <c r="EQ359" i="1"/>
  <c r="EP359" i="1"/>
  <c r="EO359" i="1"/>
  <c r="EN359" i="1"/>
  <c r="EM359" i="1"/>
  <c r="EL359" i="1"/>
  <c r="EK359" i="1"/>
  <c r="EJ359" i="1"/>
  <c r="EI359" i="1"/>
  <c r="EH359" i="1"/>
  <c r="EG359" i="1"/>
  <c r="DS359" i="1"/>
  <c r="DR359" i="1"/>
  <c r="DQ359" i="1"/>
  <c r="DP359" i="1"/>
  <c r="DO359" i="1"/>
  <c r="DN359" i="1"/>
  <c r="DM359" i="1"/>
  <c r="DL359" i="1"/>
  <c r="DK359" i="1"/>
  <c r="DJ359" i="1"/>
  <c r="DI359" i="1"/>
  <c r="BV359" i="1"/>
  <c r="CF359" i="1" s="1"/>
  <c r="BL359" i="1"/>
  <c r="BN359" i="1" s="1"/>
  <c r="BI359" i="1"/>
  <c r="BY359" i="1" s="1"/>
  <c r="CI359" i="1" s="1"/>
  <c r="BH359" i="1"/>
  <c r="BX359" i="1" s="1"/>
  <c r="CH359" i="1" s="1"/>
  <c r="BG359" i="1"/>
  <c r="BF359" i="1"/>
  <c r="CR359" i="1" s="1"/>
  <c r="DB359" i="1" s="1"/>
  <c r="BE359" i="1"/>
  <c r="BD359" i="1"/>
  <c r="BC359" i="1"/>
  <c r="BB359" i="1"/>
  <c r="BA359" i="1"/>
  <c r="BR359" i="1" s="1"/>
  <c r="CB359" i="1" s="1"/>
  <c r="AZ359" i="1"/>
  <c r="BO359" i="1" s="1"/>
  <c r="BZ359" i="1" s="1"/>
  <c r="AY359" i="1"/>
  <c r="AX359" i="1" s="1"/>
  <c r="AV359" i="1"/>
  <c r="AI359" i="1"/>
  <c r="AJ359" i="1" s="1"/>
  <c r="W359" i="1"/>
  <c r="R359" i="1"/>
  <c r="S359" i="1" s="1"/>
  <c r="O359" i="1"/>
  <c r="L359" i="1"/>
  <c r="M359" i="1" s="1"/>
  <c r="F359" i="1"/>
  <c r="H359" i="1" s="1"/>
  <c r="I359" i="1" s="1"/>
  <c r="D359" i="1"/>
  <c r="GG358" i="1"/>
  <c r="GE358" i="1"/>
  <c r="GC358" i="1"/>
  <c r="FZ358" i="1"/>
  <c r="FV358" i="1"/>
  <c r="FR358" i="1"/>
  <c r="FK358" i="1"/>
  <c r="FD358" i="1"/>
  <c r="EW358" i="1"/>
  <c r="EQ358" i="1"/>
  <c r="EP358" i="1"/>
  <c r="EO358" i="1"/>
  <c r="EN358" i="1"/>
  <c r="EM358" i="1"/>
  <c r="EL358" i="1"/>
  <c r="EK358" i="1"/>
  <c r="EJ358" i="1"/>
  <c r="EI358" i="1"/>
  <c r="EH358" i="1"/>
  <c r="EG358" i="1"/>
  <c r="DS358" i="1"/>
  <c r="DR358" i="1"/>
  <c r="DQ358" i="1"/>
  <c r="DP358" i="1"/>
  <c r="DO358" i="1"/>
  <c r="DN358" i="1"/>
  <c r="DM358" i="1"/>
  <c r="DL358" i="1"/>
  <c r="DK358" i="1"/>
  <c r="DJ358" i="1"/>
  <c r="DI358" i="1"/>
  <c r="CO358" i="1"/>
  <c r="CY358" i="1" s="1"/>
  <c r="BQ358" i="1"/>
  <c r="CA358" i="1" s="1"/>
  <c r="BL358" i="1"/>
  <c r="BN358" i="1" s="1"/>
  <c r="BI358" i="1"/>
  <c r="BY358" i="1" s="1"/>
  <c r="CI358" i="1" s="1"/>
  <c r="BH358" i="1"/>
  <c r="BG358" i="1"/>
  <c r="BF358" i="1"/>
  <c r="BE358" i="1"/>
  <c r="CQ358" i="1" s="1"/>
  <c r="DA358" i="1" s="1"/>
  <c r="BD358" i="1"/>
  <c r="BU358" i="1" s="1"/>
  <c r="CE358" i="1" s="1"/>
  <c r="BC358" i="1"/>
  <c r="BS358" i="1" s="1"/>
  <c r="CC358" i="1" s="1"/>
  <c r="BB358" i="1"/>
  <c r="BA358" i="1"/>
  <c r="AZ358" i="1"/>
  <c r="AY358" i="1"/>
  <c r="BP358" i="1" s="1"/>
  <c r="AW358" i="1"/>
  <c r="AV358" i="1"/>
  <c r="AI358" i="1"/>
  <c r="AJ358" i="1" s="1"/>
  <c r="W358" i="1"/>
  <c r="S358" i="1"/>
  <c r="R358" i="1"/>
  <c r="O358" i="1"/>
  <c r="L358" i="1"/>
  <c r="M358" i="1" s="1"/>
  <c r="F358" i="1"/>
  <c r="H358" i="1" s="1"/>
  <c r="I358" i="1" s="1"/>
  <c r="D358" i="1"/>
  <c r="GG357" i="1"/>
  <c r="GE357" i="1"/>
  <c r="GC357" i="1"/>
  <c r="FZ357" i="1"/>
  <c r="FV357" i="1"/>
  <c r="FR357" i="1"/>
  <c r="FK357" i="1"/>
  <c r="FD357" i="1"/>
  <c r="EW357" i="1"/>
  <c r="EQ357" i="1"/>
  <c r="EP357" i="1"/>
  <c r="EO357" i="1"/>
  <c r="EN357" i="1"/>
  <c r="EM357" i="1"/>
  <c r="EL357" i="1"/>
  <c r="EK357" i="1"/>
  <c r="EJ357" i="1"/>
  <c r="EI357" i="1"/>
  <c r="EH357" i="1"/>
  <c r="EG357" i="1"/>
  <c r="DS357" i="1"/>
  <c r="DR357" i="1"/>
  <c r="DQ357" i="1"/>
  <c r="DP357" i="1"/>
  <c r="DO357" i="1"/>
  <c r="DN357" i="1"/>
  <c r="DM357" i="1"/>
  <c r="DL357" i="1"/>
  <c r="DK357" i="1"/>
  <c r="DJ357" i="1"/>
  <c r="DI357" i="1"/>
  <c r="BL357" i="1"/>
  <c r="BN357" i="1" s="1"/>
  <c r="BI357" i="1"/>
  <c r="BY357" i="1" s="1"/>
  <c r="CI357" i="1" s="1"/>
  <c r="BH357" i="1"/>
  <c r="CT357" i="1" s="1"/>
  <c r="DD357" i="1" s="1"/>
  <c r="BG357" i="1"/>
  <c r="BF357" i="1"/>
  <c r="CR357" i="1" s="1"/>
  <c r="DB357" i="1" s="1"/>
  <c r="BE357" i="1"/>
  <c r="BD357" i="1"/>
  <c r="BT357" i="1" s="1"/>
  <c r="CD357" i="1" s="1"/>
  <c r="BC357" i="1"/>
  <c r="BB357" i="1"/>
  <c r="BA357" i="1"/>
  <c r="BR357" i="1" s="1"/>
  <c r="CB357" i="1" s="1"/>
  <c r="AZ357" i="1"/>
  <c r="BO357" i="1" s="1"/>
  <c r="BZ357" i="1" s="1"/>
  <c r="AY357" i="1"/>
  <c r="AX357" i="1" s="1"/>
  <c r="AW357" i="1"/>
  <c r="AV357" i="1"/>
  <c r="AJ357" i="1"/>
  <c r="AI357" i="1"/>
  <c r="W357" i="1"/>
  <c r="R357" i="1"/>
  <c r="S357" i="1" s="1"/>
  <c r="O357" i="1"/>
  <c r="L357" i="1"/>
  <c r="M357" i="1" s="1"/>
  <c r="F357" i="1"/>
  <c r="H357" i="1" s="1"/>
  <c r="I357" i="1" s="1"/>
  <c r="D357" i="1"/>
  <c r="GG356" i="1"/>
  <c r="GE356" i="1"/>
  <c r="GC356" i="1"/>
  <c r="FZ356" i="1"/>
  <c r="FV356" i="1"/>
  <c r="FR356" i="1"/>
  <c r="FK356" i="1"/>
  <c r="FD356" i="1"/>
  <c r="EW356" i="1"/>
  <c r="EQ356" i="1"/>
  <c r="EP356" i="1"/>
  <c r="EO356" i="1"/>
  <c r="EN356" i="1"/>
  <c r="EM356" i="1"/>
  <c r="EL356" i="1"/>
  <c r="EK356" i="1"/>
  <c r="EJ356" i="1"/>
  <c r="EI356" i="1"/>
  <c r="EH356" i="1"/>
  <c r="EG356" i="1"/>
  <c r="DS356" i="1"/>
  <c r="DR356" i="1"/>
  <c r="DQ356" i="1"/>
  <c r="DP356" i="1"/>
  <c r="DO356" i="1"/>
  <c r="DN356" i="1"/>
  <c r="DM356" i="1"/>
  <c r="DL356" i="1"/>
  <c r="DK356" i="1"/>
  <c r="DJ356" i="1"/>
  <c r="DI356" i="1"/>
  <c r="BY356" i="1"/>
  <c r="CI356" i="1" s="1"/>
  <c r="BO356" i="1"/>
  <c r="BZ356" i="1" s="1"/>
  <c r="BL356" i="1"/>
  <c r="BN356" i="1" s="1"/>
  <c r="BI356" i="1"/>
  <c r="CU356" i="1" s="1"/>
  <c r="DE356" i="1" s="1"/>
  <c r="BH356" i="1"/>
  <c r="BG356" i="1"/>
  <c r="BF356" i="1"/>
  <c r="BV356" i="1" s="1"/>
  <c r="CF356" i="1" s="1"/>
  <c r="BE356" i="1"/>
  <c r="BD356" i="1"/>
  <c r="BC356" i="1"/>
  <c r="CO356" i="1" s="1"/>
  <c r="CY356" i="1" s="1"/>
  <c r="BB356" i="1"/>
  <c r="BA356" i="1"/>
  <c r="BP356" i="1" s="1"/>
  <c r="AZ356" i="1"/>
  <c r="AY356" i="1"/>
  <c r="AX356" i="1"/>
  <c r="AW356" i="1"/>
  <c r="AV356" i="1"/>
  <c r="AI356" i="1"/>
  <c r="AJ356" i="1" s="1"/>
  <c r="W356" i="1"/>
  <c r="S356" i="1"/>
  <c r="R356" i="1"/>
  <c r="O356" i="1"/>
  <c r="L356" i="1"/>
  <c r="M356" i="1" s="1"/>
  <c r="H356" i="1"/>
  <c r="I356" i="1" s="1"/>
  <c r="F356" i="1"/>
  <c r="D356" i="1"/>
  <c r="GG355" i="1"/>
  <c r="GE355" i="1"/>
  <c r="GC355" i="1"/>
  <c r="FZ355" i="1"/>
  <c r="FV355" i="1"/>
  <c r="FR355" i="1"/>
  <c r="FK355" i="1"/>
  <c r="FD355" i="1"/>
  <c r="EW355" i="1"/>
  <c r="EQ355" i="1"/>
  <c r="EP355" i="1"/>
  <c r="EO355" i="1"/>
  <c r="EN355" i="1"/>
  <c r="EM355" i="1"/>
  <c r="EL355" i="1"/>
  <c r="EK355" i="1"/>
  <c r="EJ355" i="1"/>
  <c r="EI355" i="1"/>
  <c r="EH355" i="1"/>
  <c r="EG355" i="1"/>
  <c r="DS355" i="1"/>
  <c r="DR355" i="1"/>
  <c r="DQ355" i="1"/>
  <c r="DP355" i="1"/>
  <c r="DO355" i="1"/>
  <c r="DN355" i="1"/>
  <c r="DM355" i="1"/>
  <c r="DL355" i="1"/>
  <c r="DK355" i="1"/>
  <c r="DJ355" i="1"/>
  <c r="DI355" i="1"/>
  <c r="CL355" i="1"/>
  <c r="CV355" i="1" s="1"/>
  <c r="BN355" i="1"/>
  <c r="BL355" i="1"/>
  <c r="BI355" i="1"/>
  <c r="BH355" i="1"/>
  <c r="CT355" i="1" s="1"/>
  <c r="DD355" i="1" s="1"/>
  <c r="BG355" i="1"/>
  <c r="BF355" i="1"/>
  <c r="CR355" i="1" s="1"/>
  <c r="DB355" i="1" s="1"/>
  <c r="BE355" i="1"/>
  <c r="BD355" i="1"/>
  <c r="BT355" i="1" s="1"/>
  <c r="CD355" i="1" s="1"/>
  <c r="BC355" i="1"/>
  <c r="BS355" i="1" s="1"/>
  <c r="CC355" i="1" s="1"/>
  <c r="BB355" i="1"/>
  <c r="BA355" i="1"/>
  <c r="AZ355" i="1"/>
  <c r="BO355" i="1" s="1"/>
  <c r="BZ355" i="1" s="1"/>
  <c r="AY355" i="1"/>
  <c r="AX355" i="1" s="1"/>
  <c r="AW355" i="1"/>
  <c r="AV355" i="1"/>
  <c r="AI355" i="1"/>
  <c r="AJ355" i="1" s="1"/>
  <c r="W355" i="1"/>
  <c r="R355" i="1"/>
  <c r="S355" i="1" s="1"/>
  <c r="O355" i="1"/>
  <c r="L355" i="1"/>
  <c r="M355" i="1" s="1"/>
  <c r="F355" i="1"/>
  <c r="H355" i="1" s="1"/>
  <c r="I355" i="1" s="1"/>
  <c r="D355" i="1"/>
  <c r="GG354" i="1"/>
  <c r="GE354" i="1"/>
  <c r="GC354" i="1"/>
  <c r="FZ354" i="1"/>
  <c r="FV354" i="1"/>
  <c r="FR354" i="1"/>
  <c r="FK354" i="1"/>
  <c r="FD354" i="1"/>
  <c r="EW354" i="1"/>
  <c r="EQ354" i="1"/>
  <c r="EP354" i="1"/>
  <c r="EO354" i="1"/>
  <c r="EN354" i="1"/>
  <c r="EM354" i="1"/>
  <c r="EL354" i="1"/>
  <c r="EK354" i="1"/>
  <c r="EJ354" i="1"/>
  <c r="EI354" i="1"/>
  <c r="EH354" i="1"/>
  <c r="EG354" i="1"/>
  <c r="DS354" i="1"/>
  <c r="DR354" i="1"/>
  <c r="DQ354" i="1"/>
  <c r="DP354" i="1"/>
  <c r="DO354" i="1"/>
  <c r="DN354" i="1"/>
  <c r="DM354" i="1"/>
  <c r="DL354" i="1"/>
  <c r="DK354" i="1"/>
  <c r="DJ354" i="1"/>
  <c r="DI354" i="1"/>
  <c r="CM354" i="1"/>
  <c r="CW354" i="1" s="1"/>
  <c r="BL354" i="1"/>
  <c r="BN354" i="1" s="1"/>
  <c r="BI354" i="1"/>
  <c r="BH354" i="1"/>
  <c r="BY354" i="1" s="1"/>
  <c r="CI354" i="1" s="1"/>
  <c r="BG354" i="1"/>
  <c r="BW354" i="1" s="1"/>
  <c r="CG354" i="1" s="1"/>
  <c r="BF354" i="1"/>
  <c r="CR354" i="1" s="1"/>
  <c r="DB354" i="1" s="1"/>
  <c r="BE354" i="1"/>
  <c r="BD354" i="1"/>
  <c r="BT354" i="1" s="1"/>
  <c r="CD354" i="1" s="1"/>
  <c r="BC354" i="1"/>
  <c r="BB354" i="1"/>
  <c r="BS354" i="1" s="1"/>
  <c r="CC354" i="1" s="1"/>
  <c r="BA354" i="1"/>
  <c r="AZ354" i="1"/>
  <c r="BQ354" i="1" s="1"/>
  <c r="CA354" i="1" s="1"/>
  <c r="AY354" i="1"/>
  <c r="AX354" i="1" s="1"/>
  <c r="AW354" i="1"/>
  <c r="AV354" i="1"/>
  <c r="AI354" i="1"/>
  <c r="AJ354" i="1" s="1"/>
  <c r="W354" i="1"/>
  <c r="R354" i="1"/>
  <c r="S354" i="1" s="1"/>
  <c r="O354" i="1"/>
  <c r="L354" i="1"/>
  <c r="M354" i="1" s="1"/>
  <c r="F354" i="1"/>
  <c r="H354" i="1" s="1"/>
  <c r="I354" i="1" s="1"/>
  <c r="D354" i="1"/>
  <c r="GG353" i="1"/>
  <c r="GE353" i="1"/>
  <c r="GC353" i="1"/>
  <c r="FZ353" i="1"/>
  <c r="FV353" i="1"/>
  <c r="FR353" i="1"/>
  <c r="FK353" i="1"/>
  <c r="FD353" i="1"/>
  <c r="EW353" i="1"/>
  <c r="EQ353" i="1"/>
  <c r="EP353" i="1"/>
  <c r="EO353" i="1"/>
  <c r="EN353" i="1"/>
  <c r="EM353" i="1"/>
  <c r="EL353" i="1"/>
  <c r="EK353" i="1"/>
  <c r="EJ353" i="1"/>
  <c r="EI353" i="1"/>
  <c r="EH353" i="1"/>
  <c r="EG353" i="1"/>
  <c r="DS353" i="1"/>
  <c r="DR353" i="1"/>
  <c r="DQ353" i="1"/>
  <c r="DP353" i="1"/>
  <c r="DO353" i="1"/>
  <c r="DN353" i="1"/>
  <c r="DM353" i="1"/>
  <c r="DL353" i="1"/>
  <c r="DK353" i="1"/>
  <c r="DJ353" i="1"/>
  <c r="DI353" i="1"/>
  <c r="CR353" i="1"/>
  <c r="DB353" i="1" s="1"/>
  <c r="BN353" i="1"/>
  <c r="BL353" i="1"/>
  <c r="BI353" i="1"/>
  <c r="BY353" i="1" s="1"/>
  <c r="CI353" i="1" s="1"/>
  <c r="BH353" i="1"/>
  <c r="CT353" i="1" s="1"/>
  <c r="DD353" i="1" s="1"/>
  <c r="BG353" i="1"/>
  <c r="BX353" i="1" s="1"/>
  <c r="CH353" i="1" s="1"/>
  <c r="BF353" i="1"/>
  <c r="BE353" i="1"/>
  <c r="BD353" i="1"/>
  <c r="BT353" i="1" s="1"/>
  <c r="CD353" i="1" s="1"/>
  <c r="BC353" i="1"/>
  <c r="BS353" i="1" s="1"/>
  <c r="CC353" i="1" s="1"/>
  <c r="BB353" i="1"/>
  <c r="BA353" i="1"/>
  <c r="BR353" i="1" s="1"/>
  <c r="CB353" i="1" s="1"/>
  <c r="AZ353" i="1"/>
  <c r="CL353" i="1" s="1"/>
  <c r="CV353" i="1" s="1"/>
  <c r="AY353" i="1"/>
  <c r="AX353" i="1" s="1"/>
  <c r="AW353" i="1"/>
  <c r="AV353" i="1"/>
  <c r="AJ353" i="1"/>
  <c r="AI353" i="1"/>
  <c r="W353" i="1"/>
  <c r="R353" i="1"/>
  <c r="S353" i="1" s="1"/>
  <c r="O353" i="1"/>
  <c r="M353" i="1"/>
  <c r="L353" i="1"/>
  <c r="F353" i="1"/>
  <c r="H353" i="1" s="1"/>
  <c r="I353" i="1" s="1"/>
  <c r="D353" i="1"/>
  <c r="GG352" i="1"/>
  <c r="GE352" i="1"/>
  <c r="GC352" i="1"/>
  <c r="FZ352" i="1"/>
  <c r="FV352" i="1"/>
  <c r="FR352" i="1"/>
  <c r="FK352" i="1"/>
  <c r="FD352" i="1"/>
  <c r="EW352" i="1"/>
  <c r="EQ352" i="1"/>
  <c r="EP352" i="1"/>
  <c r="EO352" i="1"/>
  <c r="EN352" i="1"/>
  <c r="EM352" i="1"/>
  <c r="EL352" i="1"/>
  <c r="EK352" i="1"/>
  <c r="EJ352" i="1"/>
  <c r="EI352" i="1"/>
  <c r="EH352" i="1"/>
  <c r="EG352" i="1"/>
  <c r="DS352" i="1"/>
  <c r="DR352" i="1"/>
  <c r="DQ352" i="1"/>
  <c r="DP352" i="1"/>
  <c r="DO352" i="1"/>
  <c r="DN352" i="1"/>
  <c r="DM352" i="1"/>
  <c r="DL352" i="1"/>
  <c r="DK352" i="1"/>
  <c r="DJ352" i="1"/>
  <c r="DI352" i="1"/>
  <c r="CO352" i="1"/>
  <c r="CY352" i="1" s="1"/>
  <c r="BL352" i="1"/>
  <c r="BN352" i="1" s="1"/>
  <c r="BI352" i="1"/>
  <c r="BY352" i="1" s="1"/>
  <c r="CI352" i="1" s="1"/>
  <c r="BH352" i="1"/>
  <c r="CT352" i="1" s="1"/>
  <c r="DD352" i="1" s="1"/>
  <c r="BG352" i="1"/>
  <c r="BF352" i="1"/>
  <c r="BV352" i="1" s="1"/>
  <c r="CF352" i="1" s="1"/>
  <c r="BE352" i="1"/>
  <c r="BD352" i="1"/>
  <c r="BU352" i="1" s="1"/>
  <c r="CE352" i="1" s="1"/>
  <c r="BC352" i="1"/>
  <c r="BB352" i="1"/>
  <c r="BS352" i="1" s="1"/>
  <c r="CC352" i="1" s="1"/>
  <c r="BA352" i="1"/>
  <c r="AZ352" i="1"/>
  <c r="CL352" i="1" s="1"/>
  <c r="CV352" i="1" s="1"/>
  <c r="AY352" i="1"/>
  <c r="AX352" i="1"/>
  <c r="AW352" i="1"/>
  <c r="AV352" i="1"/>
  <c r="AI352" i="1"/>
  <c r="AJ352" i="1" s="1"/>
  <c r="W352" i="1"/>
  <c r="S352" i="1"/>
  <c r="R352" i="1"/>
  <c r="O352" i="1"/>
  <c r="L352" i="1"/>
  <c r="M352" i="1" s="1"/>
  <c r="F352" i="1"/>
  <c r="H352" i="1" s="1"/>
  <c r="I352" i="1" s="1"/>
  <c r="D352" i="1"/>
  <c r="GG351" i="1"/>
  <c r="GE351" i="1"/>
  <c r="GC351" i="1"/>
  <c r="FZ351" i="1"/>
  <c r="FV351" i="1"/>
  <c r="FR351" i="1"/>
  <c r="FK351" i="1"/>
  <c r="FD351" i="1"/>
  <c r="EW351" i="1"/>
  <c r="EQ351" i="1"/>
  <c r="EP351" i="1"/>
  <c r="EO351" i="1"/>
  <c r="EN351" i="1"/>
  <c r="EM351" i="1"/>
  <c r="EL351" i="1"/>
  <c r="EK351" i="1"/>
  <c r="EJ351" i="1"/>
  <c r="EI351" i="1"/>
  <c r="EH351" i="1"/>
  <c r="EG351" i="1"/>
  <c r="DS351" i="1"/>
  <c r="DR351" i="1"/>
  <c r="DQ351" i="1"/>
  <c r="DP351" i="1"/>
  <c r="DO351" i="1"/>
  <c r="DN351" i="1"/>
  <c r="DM351" i="1"/>
  <c r="DL351" i="1"/>
  <c r="DK351" i="1"/>
  <c r="DJ351" i="1"/>
  <c r="DI351" i="1"/>
  <c r="BT351" i="1"/>
  <c r="CD351" i="1" s="1"/>
  <c r="BR351" i="1"/>
  <c r="CB351" i="1" s="1"/>
  <c r="BL351" i="1"/>
  <c r="BN351" i="1" s="1"/>
  <c r="BI351" i="1"/>
  <c r="BH351" i="1"/>
  <c r="BG351" i="1"/>
  <c r="BF351" i="1"/>
  <c r="CR351" i="1" s="1"/>
  <c r="DB351" i="1" s="1"/>
  <c r="BE351" i="1"/>
  <c r="BV351" i="1" s="1"/>
  <c r="CF351" i="1" s="1"/>
  <c r="BD351" i="1"/>
  <c r="CP351" i="1" s="1"/>
  <c r="CZ351" i="1" s="1"/>
  <c r="BC351" i="1"/>
  <c r="BB351" i="1"/>
  <c r="BA351" i="1"/>
  <c r="AZ351" i="1"/>
  <c r="AY351" i="1"/>
  <c r="AX351" i="1" s="1"/>
  <c r="AW351" i="1"/>
  <c r="AV351" i="1"/>
  <c r="AJ351" i="1"/>
  <c r="AI351" i="1"/>
  <c r="W351" i="1"/>
  <c r="R351" i="1"/>
  <c r="S351" i="1" s="1"/>
  <c r="O351" i="1"/>
  <c r="L351" i="1"/>
  <c r="M351" i="1" s="1"/>
  <c r="F351" i="1"/>
  <c r="H351" i="1" s="1"/>
  <c r="I351" i="1" s="1"/>
  <c r="D351" i="1"/>
  <c r="GG350" i="1"/>
  <c r="GE350" i="1"/>
  <c r="GC350" i="1"/>
  <c r="FZ350" i="1"/>
  <c r="FV350" i="1"/>
  <c r="FR350" i="1"/>
  <c r="FK350" i="1"/>
  <c r="FD350" i="1"/>
  <c r="EW350" i="1"/>
  <c r="EQ350" i="1"/>
  <c r="EP350" i="1"/>
  <c r="EO350" i="1"/>
  <c r="EN350" i="1"/>
  <c r="EM350" i="1"/>
  <c r="EL350" i="1"/>
  <c r="EK350" i="1"/>
  <c r="EJ350" i="1"/>
  <c r="EI350" i="1"/>
  <c r="EH350" i="1"/>
  <c r="EG350" i="1"/>
  <c r="DS350" i="1"/>
  <c r="DR350" i="1"/>
  <c r="DQ350" i="1"/>
  <c r="DP350" i="1"/>
  <c r="DO350" i="1"/>
  <c r="DN350" i="1"/>
  <c r="DM350" i="1"/>
  <c r="DL350" i="1"/>
  <c r="DK350" i="1"/>
  <c r="DJ350" i="1"/>
  <c r="DI350" i="1"/>
  <c r="CT350" i="1"/>
  <c r="DD350" i="1" s="1"/>
  <c r="BP350" i="1"/>
  <c r="BN350" i="1"/>
  <c r="BL350" i="1"/>
  <c r="BI350" i="1"/>
  <c r="BH350" i="1"/>
  <c r="BX350" i="1" s="1"/>
  <c r="CH350" i="1" s="1"/>
  <c r="BG350" i="1"/>
  <c r="BF350" i="1"/>
  <c r="BV350" i="1" s="1"/>
  <c r="CF350" i="1" s="1"/>
  <c r="BE350" i="1"/>
  <c r="BD350" i="1"/>
  <c r="BC350" i="1"/>
  <c r="BT350" i="1" s="1"/>
  <c r="CD350" i="1" s="1"/>
  <c r="BB350" i="1"/>
  <c r="CN350" i="1" s="1"/>
  <c r="CX350" i="1" s="1"/>
  <c r="BA350" i="1"/>
  <c r="AZ350" i="1"/>
  <c r="BO350" i="1" s="1"/>
  <c r="BZ350" i="1" s="1"/>
  <c r="AY350" i="1"/>
  <c r="AX350" i="1" s="1"/>
  <c r="AW350" i="1"/>
  <c r="AV350" i="1"/>
  <c r="AI350" i="1"/>
  <c r="AJ350" i="1" s="1"/>
  <c r="W350" i="1"/>
  <c r="R350" i="1"/>
  <c r="S350" i="1" s="1"/>
  <c r="O350" i="1"/>
  <c r="L350" i="1"/>
  <c r="M350" i="1" s="1"/>
  <c r="F350" i="1"/>
  <c r="H350" i="1" s="1"/>
  <c r="I350" i="1" s="1"/>
  <c r="D350" i="1"/>
  <c r="GG349" i="1"/>
  <c r="GE349" i="1"/>
  <c r="GC349" i="1"/>
  <c r="FZ349" i="1"/>
  <c r="FV349" i="1"/>
  <c r="FR349" i="1"/>
  <c r="FK349" i="1"/>
  <c r="FD349" i="1"/>
  <c r="EW349" i="1"/>
  <c r="EQ349" i="1"/>
  <c r="EP349" i="1"/>
  <c r="EO349" i="1"/>
  <c r="EN349" i="1"/>
  <c r="EM349" i="1"/>
  <c r="EL349" i="1"/>
  <c r="EK349" i="1"/>
  <c r="EJ349" i="1"/>
  <c r="EI349" i="1"/>
  <c r="EH349" i="1"/>
  <c r="EG349" i="1"/>
  <c r="DS349" i="1"/>
  <c r="DR349" i="1"/>
  <c r="DQ349" i="1"/>
  <c r="DP349" i="1"/>
  <c r="DO349" i="1"/>
  <c r="DN349" i="1"/>
  <c r="DM349" i="1"/>
  <c r="DL349" i="1"/>
  <c r="DK349" i="1"/>
  <c r="DJ349" i="1"/>
  <c r="DT349" i="1" s="1"/>
  <c r="DI349" i="1"/>
  <c r="CP349" i="1"/>
  <c r="CZ349" i="1" s="1"/>
  <c r="BL349" i="1"/>
  <c r="BN349" i="1" s="1"/>
  <c r="BI349" i="1"/>
  <c r="BH349" i="1"/>
  <c r="BG349" i="1"/>
  <c r="BX349" i="1" s="1"/>
  <c r="CH349" i="1" s="1"/>
  <c r="BF349" i="1"/>
  <c r="CR349" i="1" s="1"/>
  <c r="DB349" i="1" s="1"/>
  <c r="BE349" i="1"/>
  <c r="BD349" i="1"/>
  <c r="BT349" i="1" s="1"/>
  <c r="CD349" i="1" s="1"/>
  <c r="BC349" i="1"/>
  <c r="BB349" i="1"/>
  <c r="BR349" i="1" s="1"/>
  <c r="CB349" i="1" s="1"/>
  <c r="BA349" i="1"/>
  <c r="AZ349" i="1"/>
  <c r="AY349" i="1"/>
  <c r="AX349" i="1" s="1"/>
  <c r="AW349" i="1"/>
  <c r="AV349" i="1"/>
  <c r="AJ349" i="1"/>
  <c r="AI349" i="1"/>
  <c r="W349" i="1"/>
  <c r="R349" i="1"/>
  <c r="S349" i="1" s="1"/>
  <c r="O349" i="1"/>
  <c r="M349" i="1"/>
  <c r="L349" i="1"/>
  <c r="F349" i="1"/>
  <c r="H349" i="1" s="1"/>
  <c r="I349" i="1" s="1"/>
  <c r="D349" i="1"/>
  <c r="GG348" i="1"/>
  <c r="GE348" i="1"/>
  <c r="GC348" i="1"/>
  <c r="FZ348" i="1"/>
  <c r="FV348" i="1"/>
  <c r="FR348" i="1"/>
  <c r="FK348" i="1"/>
  <c r="FD348" i="1"/>
  <c r="EW348" i="1"/>
  <c r="EQ348" i="1"/>
  <c r="EP348" i="1"/>
  <c r="EO348" i="1"/>
  <c r="EN348" i="1"/>
  <c r="EM348" i="1"/>
  <c r="EL348" i="1"/>
  <c r="EK348" i="1"/>
  <c r="EJ348" i="1"/>
  <c r="EI348" i="1"/>
  <c r="EH348" i="1"/>
  <c r="EG348" i="1"/>
  <c r="DS348" i="1"/>
  <c r="DR348" i="1"/>
  <c r="DQ348" i="1"/>
  <c r="DP348" i="1"/>
  <c r="DO348" i="1"/>
  <c r="DN348" i="1"/>
  <c r="DM348" i="1"/>
  <c r="DL348" i="1"/>
  <c r="DK348" i="1"/>
  <c r="DJ348" i="1"/>
  <c r="DI348" i="1"/>
  <c r="BR348" i="1"/>
  <c r="CB348" i="1" s="1"/>
  <c r="BP348" i="1"/>
  <c r="BL348" i="1"/>
  <c r="BN348" i="1" s="1"/>
  <c r="BI348" i="1"/>
  <c r="BH348" i="1"/>
  <c r="BG348" i="1"/>
  <c r="BF348" i="1"/>
  <c r="BV348" i="1" s="1"/>
  <c r="CF348" i="1" s="1"/>
  <c r="BE348" i="1"/>
  <c r="BU348" i="1" s="1"/>
  <c r="CE348" i="1" s="1"/>
  <c r="BD348" i="1"/>
  <c r="BC348" i="1"/>
  <c r="BB348" i="1"/>
  <c r="CN348" i="1" s="1"/>
  <c r="CX348" i="1" s="1"/>
  <c r="BA348" i="1"/>
  <c r="AZ348" i="1"/>
  <c r="BO348" i="1" s="1"/>
  <c r="BZ348" i="1" s="1"/>
  <c r="AY348" i="1"/>
  <c r="AX348" i="1" s="1"/>
  <c r="AW348" i="1"/>
  <c r="AV348" i="1"/>
  <c r="AJ348" i="1"/>
  <c r="AI348" i="1"/>
  <c r="W348" i="1"/>
  <c r="R348" i="1"/>
  <c r="S348" i="1" s="1"/>
  <c r="O348" i="1"/>
  <c r="L348" i="1"/>
  <c r="M348" i="1" s="1"/>
  <c r="F348" i="1"/>
  <c r="H348" i="1" s="1"/>
  <c r="I348" i="1" s="1"/>
  <c r="D348" i="1"/>
  <c r="GG347" i="1"/>
  <c r="GE347" i="1"/>
  <c r="GC347" i="1"/>
  <c r="FZ347" i="1"/>
  <c r="FV347" i="1"/>
  <c r="FR347" i="1"/>
  <c r="FK347" i="1"/>
  <c r="FD347" i="1"/>
  <c r="EW347" i="1"/>
  <c r="EQ347" i="1"/>
  <c r="EP347" i="1"/>
  <c r="EO347" i="1"/>
  <c r="EN347" i="1"/>
  <c r="EM347" i="1"/>
  <c r="EL347" i="1"/>
  <c r="EK347" i="1"/>
  <c r="EJ347" i="1"/>
  <c r="EI347" i="1"/>
  <c r="EH347" i="1"/>
  <c r="EG347" i="1"/>
  <c r="DS347" i="1"/>
  <c r="DR347" i="1"/>
  <c r="DQ347" i="1"/>
  <c r="DP347" i="1"/>
  <c r="DO347" i="1"/>
  <c r="DN347" i="1"/>
  <c r="DM347" i="1"/>
  <c r="DL347" i="1"/>
  <c r="DK347" i="1"/>
  <c r="DJ347" i="1"/>
  <c r="DI347" i="1"/>
  <c r="DU347" i="1" s="1"/>
  <c r="BL347" i="1"/>
  <c r="BN347" i="1" s="1"/>
  <c r="BI347" i="1"/>
  <c r="BH347" i="1"/>
  <c r="BY347" i="1" s="1"/>
  <c r="CI347" i="1" s="1"/>
  <c r="BG347" i="1"/>
  <c r="BW347" i="1" s="1"/>
  <c r="CG347" i="1" s="1"/>
  <c r="BF347" i="1"/>
  <c r="BE347" i="1"/>
  <c r="CQ347" i="1" s="1"/>
  <c r="DA347" i="1" s="1"/>
  <c r="BD347" i="1"/>
  <c r="BC347" i="1"/>
  <c r="BS347" i="1" s="1"/>
  <c r="CC347" i="1" s="1"/>
  <c r="BB347" i="1"/>
  <c r="BA347" i="1"/>
  <c r="AZ347" i="1"/>
  <c r="BQ347" i="1" s="1"/>
  <c r="CA347" i="1" s="1"/>
  <c r="AY347" i="1"/>
  <c r="AW347" i="1"/>
  <c r="AV347" i="1"/>
  <c r="AI347" i="1"/>
  <c r="AJ347" i="1" s="1"/>
  <c r="W347" i="1"/>
  <c r="R347" i="1"/>
  <c r="S347" i="1" s="1"/>
  <c r="O347" i="1"/>
  <c r="L347" i="1"/>
  <c r="M347" i="1" s="1"/>
  <c r="H347" i="1"/>
  <c r="I347" i="1" s="1"/>
  <c r="F347" i="1"/>
  <c r="D347" i="1"/>
  <c r="GG346" i="1"/>
  <c r="GE346" i="1"/>
  <c r="GC346" i="1"/>
  <c r="FZ346" i="1"/>
  <c r="FV346" i="1"/>
  <c r="FR346" i="1"/>
  <c r="FK346" i="1"/>
  <c r="FD346" i="1"/>
  <c r="EW346" i="1"/>
  <c r="EQ346" i="1"/>
  <c r="EP346" i="1"/>
  <c r="EO346" i="1"/>
  <c r="EN346" i="1"/>
  <c r="EM346" i="1"/>
  <c r="EL346" i="1"/>
  <c r="EK346" i="1"/>
  <c r="EJ346" i="1"/>
  <c r="EI346" i="1"/>
  <c r="EH346" i="1"/>
  <c r="EG346" i="1"/>
  <c r="DS346" i="1"/>
  <c r="DR346" i="1"/>
  <c r="DQ346" i="1"/>
  <c r="DP346" i="1"/>
  <c r="DO346" i="1"/>
  <c r="DN346" i="1"/>
  <c r="DM346" i="1"/>
  <c r="DL346" i="1"/>
  <c r="DK346" i="1"/>
  <c r="DJ346" i="1"/>
  <c r="DI346" i="1"/>
  <c r="DU346" i="1" s="1"/>
  <c r="BX346" i="1"/>
  <c r="CH346" i="1" s="1"/>
  <c r="BT346" i="1"/>
  <c r="CD346" i="1" s="1"/>
  <c r="BL346" i="1"/>
  <c r="BN346" i="1" s="1"/>
  <c r="BI346" i="1"/>
  <c r="BH346" i="1"/>
  <c r="BG346" i="1"/>
  <c r="BF346" i="1"/>
  <c r="BE346" i="1"/>
  <c r="BD346" i="1"/>
  <c r="CP346" i="1" s="1"/>
  <c r="CZ346" i="1" s="1"/>
  <c r="BC346" i="1"/>
  <c r="BB346" i="1"/>
  <c r="BA346" i="1"/>
  <c r="AZ346" i="1"/>
  <c r="AY346" i="1"/>
  <c r="AW346" i="1"/>
  <c r="AV346" i="1"/>
  <c r="AJ346" i="1"/>
  <c r="AI346" i="1"/>
  <c r="W346" i="1"/>
  <c r="R346" i="1"/>
  <c r="S346" i="1" s="1"/>
  <c r="O346" i="1"/>
  <c r="L346" i="1"/>
  <c r="M346" i="1" s="1"/>
  <c r="F346" i="1"/>
  <c r="H346" i="1" s="1"/>
  <c r="I346" i="1" s="1"/>
  <c r="D346" i="1"/>
  <c r="GG345" i="1"/>
  <c r="GE345" i="1"/>
  <c r="GC345" i="1"/>
  <c r="FZ345" i="1"/>
  <c r="FV345" i="1"/>
  <c r="FR345" i="1"/>
  <c r="FK345" i="1"/>
  <c r="FD345" i="1"/>
  <c r="EW345" i="1"/>
  <c r="EQ345" i="1"/>
  <c r="EP345" i="1"/>
  <c r="EO345" i="1"/>
  <c r="EN345" i="1"/>
  <c r="EM345" i="1"/>
  <c r="EL345" i="1"/>
  <c r="EK345" i="1"/>
  <c r="EJ345" i="1"/>
  <c r="EI345" i="1"/>
  <c r="EH345" i="1"/>
  <c r="EG345" i="1"/>
  <c r="DS345" i="1"/>
  <c r="DR345" i="1"/>
  <c r="DQ345" i="1"/>
  <c r="DP345" i="1"/>
  <c r="DO345" i="1"/>
  <c r="DN345" i="1"/>
  <c r="DM345" i="1"/>
  <c r="DL345" i="1"/>
  <c r="DK345" i="1"/>
  <c r="DJ345" i="1"/>
  <c r="DI345" i="1"/>
  <c r="BW345" i="1"/>
  <c r="CG345" i="1" s="1"/>
  <c r="BL345" i="1"/>
  <c r="BN345" i="1" s="1"/>
  <c r="BI345" i="1"/>
  <c r="BH345" i="1"/>
  <c r="BG345" i="1"/>
  <c r="CS345" i="1" s="1"/>
  <c r="DC345" i="1" s="1"/>
  <c r="BF345" i="1"/>
  <c r="BE345" i="1"/>
  <c r="BD345" i="1"/>
  <c r="BC345" i="1"/>
  <c r="BS345" i="1" s="1"/>
  <c r="CC345" i="1" s="1"/>
  <c r="BB345" i="1"/>
  <c r="BR345" i="1" s="1"/>
  <c r="CB345" i="1" s="1"/>
  <c r="BA345" i="1"/>
  <c r="AZ345" i="1"/>
  <c r="AY345" i="1"/>
  <c r="AX345" i="1" s="1"/>
  <c r="AW345" i="1"/>
  <c r="AV345" i="1"/>
  <c r="AI345" i="1"/>
  <c r="AJ345" i="1" s="1"/>
  <c r="W345" i="1"/>
  <c r="S345" i="1"/>
  <c r="R345" i="1"/>
  <c r="O345" i="1"/>
  <c r="L345" i="1"/>
  <c r="M345" i="1" s="1"/>
  <c r="H345" i="1"/>
  <c r="I345" i="1" s="1"/>
  <c r="F345" i="1"/>
  <c r="D345" i="1"/>
  <c r="GG344" i="1"/>
  <c r="GE344" i="1"/>
  <c r="GC344" i="1"/>
  <c r="FZ344" i="1"/>
  <c r="FV344" i="1"/>
  <c r="FR344" i="1"/>
  <c r="FK344" i="1"/>
  <c r="FD344" i="1"/>
  <c r="EW344" i="1"/>
  <c r="EQ344" i="1"/>
  <c r="EP344" i="1"/>
  <c r="EO344" i="1"/>
  <c r="EN344" i="1"/>
  <c r="EM344" i="1"/>
  <c r="EL344" i="1"/>
  <c r="EK344" i="1"/>
  <c r="EJ344" i="1"/>
  <c r="EI344" i="1"/>
  <c r="EH344" i="1"/>
  <c r="EG344" i="1"/>
  <c r="DS344" i="1"/>
  <c r="DR344" i="1"/>
  <c r="DQ344" i="1"/>
  <c r="DP344" i="1"/>
  <c r="DO344" i="1"/>
  <c r="DN344" i="1"/>
  <c r="DM344" i="1"/>
  <c r="DL344" i="1"/>
  <c r="DK344" i="1"/>
  <c r="DJ344" i="1"/>
  <c r="DI344" i="1"/>
  <c r="BY344" i="1"/>
  <c r="CI344" i="1" s="1"/>
  <c r="BS344" i="1"/>
  <c r="CC344" i="1" s="1"/>
  <c r="BL344" i="1"/>
  <c r="BN344" i="1" s="1"/>
  <c r="BI344" i="1"/>
  <c r="BH344" i="1"/>
  <c r="BG344" i="1"/>
  <c r="BF344" i="1"/>
  <c r="BE344" i="1"/>
  <c r="BD344" i="1"/>
  <c r="BC344" i="1"/>
  <c r="CO344" i="1" s="1"/>
  <c r="CY344" i="1" s="1"/>
  <c r="BB344" i="1"/>
  <c r="BA344" i="1"/>
  <c r="AZ344" i="1"/>
  <c r="CM344" i="1" s="1"/>
  <c r="CW344" i="1" s="1"/>
  <c r="AY344" i="1"/>
  <c r="AX344" i="1" s="1"/>
  <c r="AW344" i="1"/>
  <c r="AV344" i="1"/>
  <c r="AI344" i="1"/>
  <c r="AJ344" i="1" s="1"/>
  <c r="W344" i="1"/>
  <c r="R344" i="1"/>
  <c r="S344" i="1" s="1"/>
  <c r="O344" i="1"/>
  <c r="L344" i="1"/>
  <c r="M344" i="1" s="1"/>
  <c r="H344" i="1"/>
  <c r="I344" i="1" s="1"/>
  <c r="F344" i="1"/>
  <c r="D344" i="1"/>
  <c r="GG343" i="1"/>
  <c r="GE343" i="1"/>
  <c r="GC343" i="1"/>
  <c r="FZ343" i="1"/>
  <c r="FV343" i="1"/>
  <c r="FR343" i="1"/>
  <c r="FK343" i="1"/>
  <c r="FD343" i="1"/>
  <c r="EW343" i="1"/>
  <c r="EQ343" i="1"/>
  <c r="EP343" i="1"/>
  <c r="EO343" i="1"/>
  <c r="EN343" i="1"/>
  <c r="EM343" i="1"/>
  <c r="EL343" i="1"/>
  <c r="EK343" i="1"/>
  <c r="EJ343" i="1"/>
  <c r="EI343" i="1"/>
  <c r="EH343" i="1"/>
  <c r="EG343" i="1"/>
  <c r="DS343" i="1"/>
  <c r="DR343" i="1"/>
  <c r="DQ343" i="1"/>
  <c r="DP343" i="1"/>
  <c r="DO343" i="1"/>
  <c r="DN343" i="1"/>
  <c r="DM343" i="1"/>
  <c r="DL343" i="1"/>
  <c r="DK343" i="1"/>
  <c r="DJ343" i="1"/>
  <c r="DI343" i="1"/>
  <c r="CP343" i="1"/>
  <c r="CZ343" i="1" s="1"/>
  <c r="BT343" i="1"/>
  <c r="CD343" i="1" s="1"/>
  <c r="BN343" i="1"/>
  <c r="BL343" i="1"/>
  <c r="BI343" i="1"/>
  <c r="CU343" i="1" s="1"/>
  <c r="DE343" i="1" s="1"/>
  <c r="BH343" i="1"/>
  <c r="BG343" i="1"/>
  <c r="BF343" i="1"/>
  <c r="BE343" i="1"/>
  <c r="BD343" i="1"/>
  <c r="BC343" i="1"/>
  <c r="BS343" i="1" s="1"/>
  <c r="CC343" i="1" s="1"/>
  <c r="BB343" i="1"/>
  <c r="BA343" i="1"/>
  <c r="AZ343" i="1"/>
  <c r="AY343" i="1"/>
  <c r="BO343" i="1" s="1"/>
  <c r="BZ343" i="1" s="1"/>
  <c r="AW343" i="1"/>
  <c r="AV343" i="1"/>
  <c r="AI343" i="1"/>
  <c r="AJ343" i="1" s="1"/>
  <c r="W343" i="1"/>
  <c r="R343" i="1"/>
  <c r="S343" i="1" s="1"/>
  <c r="O343" i="1"/>
  <c r="L343" i="1"/>
  <c r="M343" i="1" s="1"/>
  <c r="F343" i="1"/>
  <c r="H343" i="1" s="1"/>
  <c r="I343" i="1" s="1"/>
  <c r="D343" i="1"/>
  <c r="GG342" i="1"/>
  <c r="GE342" i="1"/>
  <c r="GC342" i="1"/>
  <c r="FZ342" i="1"/>
  <c r="FV342" i="1"/>
  <c r="FR342" i="1"/>
  <c r="FK342" i="1"/>
  <c r="FD342" i="1"/>
  <c r="EW342" i="1"/>
  <c r="EQ342" i="1"/>
  <c r="EP342" i="1"/>
  <c r="EO342" i="1"/>
  <c r="EN342" i="1"/>
  <c r="EM342" i="1"/>
  <c r="EL342" i="1"/>
  <c r="EK342" i="1"/>
  <c r="EJ342" i="1"/>
  <c r="EI342" i="1"/>
  <c r="EH342" i="1"/>
  <c r="EG342" i="1"/>
  <c r="DS342" i="1"/>
  <c r="DR342" i="1"/>
  <c r="DQ342" i="1"/>
  <c r="DP342" i="1"/>
  <c r="DO342" i="1"/>
  <c r="DN342" i="1"/>
  <c r="DM342" i="1"/>
  <c r="DL342" i="1"/>
  <c r="DK342" i="1"/>
  <c r="DJ342" i="1"/>
  <c r="DI342" i="1"/>
  <c r="CR342" i="1"/>
  <c r="DB342" i="1" s="1"/>
  <c r="BN342" i="1"/>
  <c r="BL342" i="1"/>
  <c r="BI342" i="1"/>
  <c r="BH342" i="1"/>
  <c r="CT342" i="1" s="1"/>
  <c r="DD342" i="1" s="1"/>
  <c r="BG342" i="1"/>
  <c r="BF342" i="1"/>
  <c r="BV342" i="1" s="1"/>
  <c r="CF342" i="1" s="1"/>
  <c r="BE342" i="1"/>
  <c r="BD342" i="1"/>
  <c r="BT342" i="1" s="1"/>
  <c r="CD342" i="1" s="1"/>
  <c r="BC342" i="1"/>
  <c r="BS342" i="1" s="1"/>
  <c r="CC342" i="1" s="1"/>
  <c r="BB342" i="1"/>
  <c r="BA342" i="1"/>
  <c r="AZ342" i="1"/>
  <c r="AY342" i="1"/>
  <c r="AX342" i="1" s="1"/>
  <c r="AW342" i="1"/>
  <c r="AV342" i="1"/>
  <c r="AI342" i="1"/>
  <c r="AJ342" i="1" s="1"/>
  <c r="W342" i="1"/>
  <c r="R342" i="1"/>
  <c r="S342" i="1" s="1"/>
  <c r="O342" i="1"/>
  <c r="L342" i="1"/>
  <c r="M342" i="1" s="1"/>
  <c r="F342" i="1"/>
  <c r="H342" i="1" s="1"/>
  <c r="I342" i="1" s="1"/>
  <c r="D342" i="1"/>
  <c r="GG341" i="1"/>
  <c r="GE341" i="1"/>
  <c r="GC341" i="1"/>
  <c r="FZ341" i="1"/>
  <c r="FV341" i="1"/>
  <c r="FR341" i="1"/>
  <c r="FK341" i="1"/>
  <c r="FD341" i="1"/>
  <c r="EW341" i="1"/>
  <c r="EQ341" i="1"/>
  <c r="EP341" i="1"/>
  <c r="EO341" i="1"/>
  <c r="EN341" i="1"/>
  <c r="EM341" i="1"/>
  <c r="EL341" i="1"/>
  <c r="EK341" i="1"/>
  <c r="EJ341" i="1"/>
  <c r="EI341" i="1"/>
  <c r="EH341" i="1"/>
  <c r="EG341" i="1"/>
  <c r="DS341" i="1"/>
  <c r="DR341" i="1"/>
  <c r="DQ341" i="1"/>
  <c r="DP341" i="1"/>
  <c r="DO341" i="1"/>
  <c r="DN341" i="1"/>
  <c r="DM341" i="1"/>
  <c r="DL341" i="1"/>
  <c r="DK341" i="1"/>
  <c r="DJ341" i="1"/>
  <c r="DI341" i="1"/>
  <c r="CM341" i="1"/>
  <c r="CW341" i="1" s="1"/>
  <c r="BW341" i="1"/>
  <c r="CG341" i="1" s="1"/>
  <c r="BL341" i="1"/>
  <c r="BN341" i="1" s="1"/>
  <c r="BI341" i="1"/>
  <c r="BH341" i="1"/>
  <c r="BX341" i="1" s="1"/>
  <c r="CH341" i="1" s="1"/>
  <c r="BG341" i="1"/>
  <c r="BF341" i="1"/>
  <c r="CR341" i="1" s="1"/>
  <c r="DB341" i="1" s="1"/>
  <c r="BE341" i="1"/>
  <c r="BU341" i="1" s="1"/>
  <c r="CE341" i="1" s="1"/>
  <c r="BD341" i="1"/>
  <c r="BT341" i="1" s="1"/>
  <c r="CD341" i="1" s="1"/>
  <c r="BC341" i="1"/>
  <c r="BB341" i="1"/>
  <c r="BS341" i="1" s="1"/>
  <c r="CC341" i="1" s="1"/>
  <c r="BA341" i="1"/>
  <c r="BP341" i="1" s="1"/>
  <c r="AZ341" i="1"/>
  <c r="AY341" i="1"/>
  <c r="AX341" i="1"/>
  <c r="AW341" i="1"/>
  <c r="AV341" i="1"/>
  <c r="AI341" i="1"/>
  <c r="AJ341" i="1" s="1"/>
  <c r="W341" i="1"/>
  <c r="R341" i="1"/>
  <c r="S341" i="1" s="1"/>
  <c r="O341" i="1"/>
  <c r="L341" i="1"/>
  <c r="M341" i="1" s="1"/>
  <c r="F341" i="1"/>
  <c r="H341" i="1" s="1"/>
  <c r="I341" i="1" s="1"/>
  <c r="D341" i="1"/>
  <c r="GG340" i="1"/>
  <c r="GE340" i="1"/>
  <c r="GC340" i="1"/>
  <c r="FZ340" i="1"/>
  <c r="FV340" i="1"/>
  <c r="FR340" i="1"/>
  <c r="FK340" i="1"/>
  <c r="FD340" i="1"/>
  <c r="EW340" i="1"/>
  <c r="EQ340" i="1"/>
  <c r="EP340" i="1"/>
  <c r="EO340" i="1"/>
  <c r="EN340" i="1"/>
  <c r="EM340" i="1"/>
  <c r="EL340" i="1"/>
  <c r="EK340" i="1"/>
  <c r="EJ340" i="1"/>
  <c r="EI340" i="1"/>
  <c r="EH340" i="1"/>
  <c r="EG340" i="1"/>
  <c r="DS340" i="1"/>
  <c r="DR340" i="1"/>
  <c r="DQ340" i="1"/>
  <c r="DP340" i="1"/>
  <c r="DO340" i="1"/>
  <c r="DN340" i="1"/>
  <c r="DM340" i="1"/>
  <c r="DL340" i="1"/>
  <c r="DK340" i="1"/>
  <c r="DJ340" i="1"/>
  <c r="DI340" i="1"/>
  <c r="BY340" i="1"/>
  <c r="CI340" i="1" s="1"/>
  <c r="BQ340" i="1"/>
  <c r="CA340" i="1" s="1"/>
  <c r="BL340" i="1"/>
  <c r="BN340" i="1" s="1"/>
  <c r="BI340" i="1"/>
  <c r="BH340" i="1"/>
  <c r="BG340" i="1"/>
  <c r="BF340" i="1"/>
  <c r="BW340" i="1" s="1"/>
  <c r="CG340" i="1" s="1"/>
  <c r="BE340" i="1"/>
  <c r="CQ340" i="1" s="1"/>
  <c r="DA340" i="1" s="1"/>
  <c r="BD340" i="1"/>
  <c r="BT340" i="1" s="1"/>
  <c r="CD340" i="1" s="1"/>
  <c r="BC340" i="1"/>
  <c r="BB340" i="1"/>
  <c r="BA340" i="1"/>
  <c r="AZ340" i="1"/>
  <c r="CM340" i="1" s="1"/>
  <c r="CW340" i="1" s="1"/>
  <c r="AY340" i="1"/>
  <c r="BP340" i="1" s="1"/>
  <c r="AX340" i="1"/>
  <c r="AW340" i="1"/>
  <c r="AV340" i="1"/>
  <c r="AI340" i="1"/>
  <c r="AJ340" i="1" s="1"/>
  <c r="W340" i="1"/>
  <c r="R340" i="1"/>
  <c r="S340" i="1" s="1"/>
  <c r="O340" i="1"/>
  <c r="L340" i="1"/>
  <c r="M340" i="1" s="1"/>
  <c r="F340" i="1"/>
  <c r="H340" i="1" s="1"/>
  <c r="I340" i="1" s="1"/>
  <c r="D340" i="1"/>
  <c r="GG339" i="1"/>
  <c r="GE339" i="1"/>
  <c r="GC339" i="1"/>
  <c r="FZ339" i="1"/>
  <c r="FV339" i="1"/>
  <c r="FR339" i="1"/>
  <c r="FK339" i="1"/>
  <c r="FD339" i="1"/>
  <c r="EW339" i="1"/>
  <c r="EQ339" i="1"/>
  <c r="EP339" i="1"/>
  <c r="EO339" i="1"/>
  <c r="EN339" i="1"/>
  <c r="EM339" i="1"/>
  <c r="EL339" i="1"/>
  <c r="EK339" i="1"/>
  <c r="EJ339" i="1"/>
  <c r="EI339" i="1"/>
  <c r="EH339" i="1"/>
  <c r="EG339" i="1"/>
  <c r="DS339" i="1"/>
  <c r="DR339" i="1"/>
  <c r="DQ339" i="1"/>
  <c r="DP339" i="1"/>
  <c r="DO339" i="1"/>
  <c r="DN339" i="1"/>
  <c r="DM339" i="1"/>
  <c r="DL339" i="1"/>
  <c r="DK339" i="1"/>
  <c r="DJ339" i="1"/>
  <c r="DI339" i="1"/>
  <c r="DT339" i="1" s="1"/>
  <c r="CO339" i="1"/>
  <c r="CY339" i="1" s="1"/>
  <c r="BL339" i="1"/>
  <c r="BN339" i="1" s="1"/>
  <c r="BI339" i="1"/>
  <c r="BH339" i="1"/>
  <c r="BG339" i="1"/>
  <c r="BW339" i="1" s="1"/>
  <c r="CG339" i="1" s="1"/>
  <c r="BF339" i="1"/>
  <c r="BV339" i="1" s="1"/>
  <c r="CF339" i="1" s="1"/>
  <c r="BE339" i="1"/>
  <c r="BD339" i="1"/>
  <c r="BC339" i="1"/>
  <c r="BS339" i="1" s="1"/>
  <c r="CC339" i="1" s="1"/>
  <c r="BB339" i="1"/>
  <c r="BA339" i="1"/>
  <c r="AZ339" i="1"/>
  <c r="AY339" i="1"/>
  <c r="AX339" i="1" s="1"/>
  <c r="AW339" i="1"/>
  <c r="AV339" i="1"/>
  <c r="AI339" i="1"/>
  <c r="AJ339" i="1" s="1"/>
  <c r="W339" i="1"/>
  <c r="S339" i="1"/>
  <c r="R339" i="1"/>
  <c r="O339" i="1"/>
  <c r="L339" i="1"/>
  <c r="M339" i="1" s="1"/>
  <c r="H339" i="1"/>
  <c r="I339" i="1" s="1"/>
  <c r="F339" i="1"/>
  <c r="D339" i="1"/>
  <c r="GG338" i="1"/>
  <c r="GE338" i="1"/>
  <c r="GC338" i="1"/>
  <c r="FZ338" i="1"/>
  <c r="FV338" i="1"/>
  <c r="FR338" i="1"/>
  <c r="FK338" i="1"/>
  <c r="FD338" i="1"/>
  <c r="EW338" i="1"/>
  <c r="EQ338" i="1"/>
  <c r="EP338" i="1"/>
  <c r="EO338" i="1"/>
  <c r="EN338" i="1"/>
  <c r="EM338" i="1"/>
  <c r="EL338" i="1"/>
  <c r="EK338" i="1"/>
  <c r="EJ338" i="1"/>
  <c r="EI338" i="1"/>
  <c r="EH338" i="1"/>
  <c r="EG338" i="1"/>
  <c r="DS338" i="1"/>
  <c r="DR338" i="1"/>
  <c r="DQ338" i="1"/>
  <c r="DP338" i="1"/>
  <c r="DO338" i="1"/>
  <c r="DN338" i="1"/>
  <c r="DM338" i="1"/>
  <c r="DL338" i="1"/>
  <c r="DK338" i="1"/>
  <c r="DJ338" i="1"/>
  <c r="DI338" i="1"/>
  <c r="CM338" i="1"/>
  <c r="CW338" i="1" s="1"/>
  <c r="BQ338" i="1"/>
  <c r="CA338" i="1" s="1"/>
  <c r="BL338" i="1"/>
  <c r="BN338" i="1" s="1"/>
  <c r="BI338" i="1"/>
  <c r="BH338" i="1"/>
  <c r="BX338" i="1" s="1"/>
  <c r="CH338" i="1" s="1"/>
  <c r="BG338" i="1"/>
  <c r="BF338" i="1"/>
  <c r="CR338" i="1" s="1"/>
  <c r="DB338" i="1" s="1"/>
  <c r="BE338" i="1"/>
  <c r="BD338" i="1"/>
  <c r="BT338" i="1" s="1"/>
  <c r="CD338" i="1" s="1"/>
  <c r="BC338" i="1"/>
  <c r="BB338" i="1"/>
  <c r="BS338" i="1" s="1"/>
  <c r="CC338" i="1" s="1"/>
  <c r="BA338" i="1"/>
  <c r="BP338" i="1" s="1"/>
  <c r="AZ338" i="1"/>
  <c r="AY338" i="1"/>
  <c r="AX338" i="1"/>
  <c r="AW338" i="1"/>
  <c r="AV338" i="1"/>
  <c r="AI338" i="1"/>
  <c r="AJ338" i="1" s="1"/>
  <c r="W338" i="1"/>
  <c r="R338" i="1"/>
  <c r="S338" i="1" s="1"/>
  <c r="O338" i="1"/>
  <c r="L338" i="1"/>
  <c r="M338" i="1" s="1"/>
  <c r="F338" i="1"/>
  <c r="H338" i="1" s="1"/>
  <c r="I338" i="1" s="1"/>
  <c r="D338" i="1"/>
  <c r="GG337" i="1"/>
  <c r="GE337" i="1"/>
  <c r="GC337" i="1"/>
  <c r="FZ337" i="1"/>
  <c r="FV337" i="1"/>
  <c r="FR337" i="1"/>
  <c r="FK337" i="1"/>
  <c r="FD337" i="1"/>
  <c r="EW337" i="1"/>
  <c r="EQ337" i="1"/>
  <c r="EP337" i="1"/>
  <c r="EO337" i="1"/>
  <c r="EN337" i="1"/>
  <c r="EM337" i="1"/>
  <c r="EL337" i="1"/>
  <c r="EK337" i="1"/>
  <c r="EJ337" i="1"/>
  <c r="EI337" i="1"/>
  <c r="EH337" i="1"/>
  <c r="EG337" i="1"/>
  <c r="DS337" i="1"/>
  <c r="DR337" i="1"/>
  <c r="DQ337" i="1"/>
  <c r="DP337" i="1"/>
  <c r="DO337" i="1"/>
  <c r="DN337" i="1"/>
  <c r="DM337" i="1"/>
  <c r="DL337" i="1"/>
  <c r="DK337" i="1"/>
  <c r="DJ337" i="1"/>
  <c r="DI337" i="1"/>
  <c r="BL337" i="1"/>
  <c r="BN337" i="1" s="1"/>
  <c r="BI337" i="1"/>
  <c r="BH337" i="1"/>
  <c r="BX337" i="1" s="1"/>
  <c r="CH337" i="1" s="1"/>
  <c r="BG337" i="1"/>
  <c r="BW337" i="1" s="1"/>
  <c r="CG337" i="1" s="1"/>
  <c r="BF337" i="1"/>
  <c r="BE337" i="1"/>
  <c r="BD337" i="1"/>
  <c r="BC337" i="1"/>
  <c r="BB337" i="1"/>
  <c r="BR337" i="1" s="1"/>
  <c r="CB337" i="1" s="1"/>
  <c r="BA337" i="1"/>
  <c r="AZ337" i="1"/>
  <c r="AY337" i="1"/>
  <c r="BP337" i="1" s="1"/>
  <c r="AW337" i="1"/>
  <c r="AV337" i="1"/>
  <c r="AI337" i="1"/>
  <c r="AJ337" i="1" s="1"/>
  <c r="W337" i="1"/>
  <c r="R337" i="1"/>
  <c r="S337" i="1" s="1"/>
  <c r="O337" i="1"/>
  <c r="M337" i="1"/>
  <c r="L337" i="1"/>
  <c r="F337" i="1"/>
  <c r="H337" i="1" s="1"/>
  <c r="I337" i="1" s="1"/>
  <c r="D337" i="1"/>
  <c r="GG336" i="1"/>
  <c r="GE336" i="1"/>
  <c r="GC336" i="1"/>
  <c r="FZ336" i="1"/>
  <c r="FV336" i="1"/>
  <c r="FR336" i="1"/>
  <c r="FK336" i="1"/>
  <c r="FD336" i="1"/>
  <c r="EW336" i="1"/>
  <c r="EQ336" i="1"/>
  <c r="EP336" i="1"/>
  <c r="EO336" i="1"/>
  <c r="EN336" i="1"/>
  <c r="EM336" i="1"/>
  <c r="EL336" i="1"/>
  <c r="EK336" i="1"/>
  <c r="EJ336" i="1"/>
  <c r="EI336" i="1"/>
  <c r="EH336" i="1"/>
  <c r="EG336" i="1"/>
  <c r="ER336" i="1" s="1"/>
  <c r="DS336" i="1"/>
  <c r="DR336" i="1"/>
  <c r="DQ336" i="1"/>
  <c r="DP336" i="1"/>
  <c r="DO336" i="1"/>
  <c r="DN336" i="1"/>
  <c r="DM336" i="1"/>
  <c r="DY336" i="1" s="1"/>
  <c r="DL336" i="1"/>
  <c r="DK336" i="1"/>
  <c r="DJ336" i="1"/>
  <c r="DI336" i="1"/>
  <c r="BL336" i="1"/>
  <c r="BN336" i="1" s="1"/>
  <c r="BI336" i="1"/>
  <c r="CU336" i="1" s="1"/>
  <c r="DE336" i="1" s="1"/>
  <c r="BH336" i="1"/>
  <c r="BX336" i="1" s="1"/>
  <c r="CH336" i="1" s="1"/>
  <c r="BG336" i="1"/>
  <c r="BF336" i="1"/>
  <c r="CR336" i="1" s="1"/>
  <c r="DB336" i="1" s="1"/>
  <c r="BE336" i="1"/>
  <c r="BU336" i="1" s="1"/>
  <c r="CE336" i="1" s="1"/>
  <c r="BD336" i="1"/>
  <c r="BT336" i="1" s="1"/>
  <c r="CD336" i="1" s="1"/>
  <c r="BC336" i="1"/>
  <c r="BB336" i="1"/>
  <c r="BS336" i="1" s="1"/>
  <c r="CC336" i="1" s="1"/>
  <c r="BA336" i="1"/>
  <c r="BP336" i="1" s="1"/>
  <c r="AZ336" i="1"/>
  <c r="CL336" i="1" s="1"/>
  <c r="CV336" i="1" s="1"/>
  <c r="AY336" i="1"/>
  <c r="AX336" i="1"/>
  <c r="AV336" i="1"/>
  <c r="AJ336" i="1"/>
  <c r="AI336" i="1"/>
  <c r="W336" i="1"/>
  <c r="R336" i="1"/>
  <c r="S336" i="1" s="1"/>
  <c r="O336" i="1"/>
  <c r="L336" i="1"/>
  <c r="M336" i="1" s="1"/>
  <c r="F336" i="1"/>
  <c r="H336" i="1" s="1"/>
  <c r="I336" i="1" s="1"/>
  <c r="D336" i="1"/>
  <c r="GG335" i="1"/>
  <c r="GE335" i="1"/>
  <c r="GC335" i="1"/>
  <c r="FZ335" i="1"/>
  <c r="FV335" i="1"/>
  <c r="FR335" i="1"/>
  <c r="FK335" i="1"/>
  <c r="FD335" i="1"/>
  <c r="EW335" i="1"/>
  <c r="EQ335" i="1"/>
  <c r="EP335" i="1"/>
  <c r="EO335" i="1"/>
  <c r="EN335" i="1"/>
  <c r="EM335" i="1"/>
  <c r="EL335" i="1"/>
  <c r="EK335" i="1"/>
  <c r="EJ335" i="1"/>
  <c r="EI335" i="1"/>
  <c r="EH335" i="1"/>
  <c r="EG335" i="1"/>
  <c r="DS335" i="1"/>
  <c r="DR335" i="1"/>
  <c r="DQ335" i="1"/>
  <c r="DP335" i="1"/>
  <c r="DO335" i="1"/>
  <c r="DN335" i="1"/>
  <c r="DM335" i="1"/>
  <c r="DL335" i="1"/>
  <c r="DK335" i="1"/>
  <c r="DJ335" i="1"/>
  <c r="DI335" i="1"/>
  <c r="CU335" i="1"/>
  <c r="DE335" i="1" s="1"/>
  <c r="BY335" i="1"/>
  <c r="CI335" i="1" s="1"/>
  <c r="BQ335" i="1"/>
  <c r="CA335" i="1" s="1"/>
  <c r="BO335" i="1"/>
  <c r="BZ335" i="1" s="1"/>
  <c r="BL335" i="1"/>
  <c r="BN335" i="1" s="1"/>
  <c r="BI335" i="1"/>
  <c r="BH335" i="1"/>
  <c r="BG335" i="1"/>
  <c r="BF335" i="1"/>
  <c r="BV335" i="1" s="1"/>
  <c r="CF335" i="1" s="1"/>
  <c r="BE335" i="1"/>
  <c r="BD335" i="1"/>
  <c r="BU335" i="1" s="1"/>
  <c r="CE335" i="1" s="1"/>
  <c r="BC335" i="1"/>
  <c r="CO335" i="1" s="1"/>
  <c r="CY335" i="1" s="1"/>
  <c r="BB335" i="1"/>
  <c r="BR335" i="1" s="1"/>
  <c r="CB335" i="1" s="1"/>
  <c r="BA335" i="1"/>
  <c r="AZ335" i="1"/>
  <c r="AY335" i="1"/>
  <c r="AX335" i="1"/>
  <c r="AW335" i="1"/>
  <c r="AV335" i="1"/>
  <c r="AI335" i="1"/>
  <c r="AJ335" i="1" s="1"/>
  <c r="W335" i="1"/>
  <c r="O335" i="1"/>
  <c r="L335" i="1"/>
  <c r="M335" i="1" s="1"/>
  <c r="F335" i="1"/>
  <c r="H335" i="1" s="1"/>
  <c r="I335" i="1" s="1"/>
  <c r="D335" i="1"/>
  <c r="GG334" i="1"/>
  <c r="GE334" i="1"/>
  <c r="GC334" i="1"/>
  <c r="FZ334" i="1"/>
  <c r="FV334" i="1"/>
  <c r="FR334" i="1"/>
  <c r="FK334" i="1"/>
  <c r="FD334" i="1"/>
  <c r="EW334" i="1"/>
  <c r="EQ334" i="1"/>
  <c r="EP334" i="1"/>
  <c r="EO334" i="1"/>
  <c r="EN334" i="1"/>
  <c r="EM334" i="1"/>
  <c r="EL334" i="1"/>
  <c r="EK334" i="1"/>
  <c r="EJ334" i="1"/>
  <c r="EI334" i="1"/>
  <c r="EH334" i="1"/>
  <c r="EG334" i="1"/>
  <c r="DS334" i="1"/>
  <c r="DR334" i="1"/>
  <c r="DQ334" i="1"/>
  <c r="DP334" i="1"/>
  <c r="DO334" i="1"/>
  <c r="DN334" i="1"/>
  <c r="DM334" i="1"/>
  <c r="DL334" i="1"/>
  <c r="DK334" i="1"/>
  <c r="DJ334" i="1"/>
  <c r="DI334" i="1"/>
  <c r="CQ334" i="1"/>
  <c r="DA334" i="1" s="1"/>
  <c r="BL334" i="1"/>
  <c r="BN334" i="1" s="1"/>
  <c r="BI334" i="1"/>
  <c r="BH334" i="1"/>
  <c r="BY334" i="1" s="1"/>
  <c r="CI334" i="1" s="1"/>
  <c r="BG334" i="1"/>
  <c r="CS334" i="1" s="1"/>
  <c r="DC334" i="1" s="1"/>
  <c r="BF334" i="1"/>
  <c r="BV334" i="1" s="1"/>
  <c r="CF334" i="1" s="1"/>
  <c r="BE334" i="1"/>
  <c r="BU334" i="1" s="1"/>
  <c r="CE334" i="1" s="1"/>
  <c r="BD334" i="1"/>
  <c r="CP334" i="1" s="1"/>
  <c r="CZ334" i="1" s="1"/>
  <c r="BC334" i="1"/>
  <c r="BS334" i="1" s="1"/>
  <c r="CC334" i="1" s="1"/>
  <c r="BB334" i="1"/>
  <c r="BA334" i="1"/>
  <c r="AZ334" i="1"/>
  <c r="BQ334" i="1" s="1"/>
  <c r="CA334" i="1" s="1"/>
  <c r="AY334" i="1"/>
  <c r="AX334" i="1" s="1"/>
  <c r="AW334" i="1"/>
  <c r="AV334" i="1"/>
  <c r="AI334" i="1"/>
  <c r="AJ334" i="1" s="1"/>
  <c r="W334" i="1"/>
  <c r="R334" i="1"/>
  <c r="S334" i="1" s="1"/>
  <c r="O334" i="1"/>
  <c r="L334" i="1"/>
  <c r="M334" i="1" s="1"/>
  <c r="H334" i="1"/>
  <c r="I334" i="1" s="1"/>
  <c r="F334" i="1"/>
  <c r="D334" i="1"/>
  <c r="GG333" i="1"/>
  <c r="GE333" i="1"/>
  <c r="GC333" i="1"/>
  <c r="FZ333" i="1"/>
  <c r="FV333" i="1"/>
  <c r="FR333" i="1"/>
  <c r="FK333" i="1"/>
  <c r="FD333" i="1"/>
  <c r="EW333" i="1"/>
  <c r="EQ333" i="1"/>
  <c r="EP333" i="1"/>
  <c r="EO333" i="1"/>
  <c r="EN333" i="1"/>
  <c r="EM333" i="1"/>
  <c r="EL333" i="1"/>
  <c r="EK333" i="1"/>
  <c r="EJ333" i="1"/>
  <c r="EI333" i="1"/>
  <c r="EH333" i="1"/>
  <c r="EG333" i="1"/>
  <c r="DS333" i="1"/>
  <c r="DR333" i="1"/>
  <c r="DQ333" i="1"/>
  <c r="DP333" i="1"/>
  <c r="DO333" i="1"/>
  <c r="DN333" i="1"/>
  <c r="DM333" i="1"/>
  <c r="DL333" i="1"/>
  <c r="DK333" i="1"/>
  <c r="DJ333" i="1"/>
  <c r="DI333" i="1"/>
  <c r="BP333" i="1"/>
  <c r="BN333" i="1"/>
  <c r="BL333" i="1"/>
  <c r="BI333" i="1"/>
  <c r="BH333" i="1"/>
  <c r="BG333" i="1"/>
  <c r="BF333" i="1"/>
  <c r="CR333" i="1" s="1"/>
  <c r="DB333" i="1" s="1"/>
  <c r="BE333" i="1"/>
  <c r="BD333" i="1"/>
  <c r="BC333" i="1"/>
  <c r="BB333" i="1"/>
  <c r="CN333" i="1" s="1"/>
  <c r="CX333" i="1" s="1"/>
  <c r="BA333" i="1"/>
  <c r="AZ333" i="1"/>
  <c r="AY333" i="1"/>
  <c r="AX333" i="1" s="1"/>
  <c r="AW333" i="1"/>
  <c r="AV333" i="1"/>
  <c r="AJ333" i="1"/>
  <c r="AI333" i="1"/>
  <c r="W333" i="1"/>
  <c r="O333" i="1"/>
  <c r="L333" i="1"/>
  <c r="M333" i="1" s="1"/>
  <c r="F333" i="1"/>
  <c r="H333" i="1" s="1"/>
  <c r="I333" i="1" s="1"/>
  <c r="D333" i="1"/>
  <c r="GG332" i="1"/>
  <c r="GE332" i="1"/>
  <c r="GC332" i="1"/>
  <c r="FZ332" i="1"/>
  <c r="FV332" i="1"/>
  <c r="FR332" i="1"/>
  <c r="FK332" i="1"/>
  <c r="FD332" i="1"/>
  <c r="EW332" i="1"/>
  <c r="EQ332" i="1"/>
  <c r="EP332" i="1"/>
  <c r="EO332" i="1"/>
  <c r="EN332" i="1"/>
  <c r="EM332" i="1"/>
  <c r="EL332" i="1"/>
  <c r="EK332" i="1"/>
  <c r="EJ332" i="1"/>
  <c r="EI332" i="1"/>
  <c r="EH332" i="1"/>
  <c r="EG332" i="1"/>
  <c r="DS332" i="1"/>
  <c r="DR332" i="1"/>
  <c r="DQ332" i="1"/>
  <c r="DP332" i="1"/>
  <c r="DO332" i="1"/>
  <c r="DN332" i="1"/>
  <c r="DM332" i="1"/>
  <c r="DL332" i="1"/>
  <c r="DK332" i="1"/>
  <c r="DJ332" i="1"/>
  <c r="DI332" i="1"/>
  <c r="CN332" i="1"/>
  <c r="CX332" i="1" s="1"/>
  <c r="BL332" i="1"/>
  <c r="BN332" i="1" s="1"/>
  <c r="BI332" i="1"/>
  <c r="BH332" i="1"/>
  <c r="CT332" i="1" s="1"/>
  <c r="DD332" i="1" s="1"/>
  <c r="BG332" i="1"/>
  <c r="BW332" i="1" s="1"/>
  <c r="CG332" i="1" s="1"/>
  <c r="BF332" i="1"/>
  <c r="BE332" i="1"/>
  <c r="BD332" i="1"/>
  <c r="CP332" i="1" s="1"/>
  <c r="CZ332" i="1" s="1"/>
  <c r="BC332" i="1"/>
  <c r="BB332" i="1"/>
  <c r="BR332" i="1" s="1"/>
  <c r="CB332" i="1" s="1"/>
  <c r="BA332" i="1"/>
  <c r="AZ332" i="1"/>
  <c r="CL332" i="1" s="1"/>
  <c r="CV332" i="1" s="1"/>
  <c r="AY332" i="1"/>
  <c r="BP332" i="1" s="1"/>
  <c r="AW332" i="1"/>
  <c r="AV332" i="1"/>
  <c r="AI332" i="1"/>
  <c r="AJ332" i="1" s="1"/>
  <c r="W332" i="1"/>
  <c r="R332" i="1"/>
  <c r="S332" i="1" s="1"/>
  <c r="O332" i="1"/>
  <c r="M332" i="1"/>
  <c r="L332" i="1"/>
  <c r="F332" i="1"/>
  <c r="H332" i="1" s="1"/>
  <c r="I332" i="1" s="1"/>
  <c r="D332" i="1"/>
  <c r="GG331" i="1"/>
  <c r="GE331" i="1"/>
  <c r="GC331" i="1"/>
  <c r="FZ331" i="1"/>
  <c r="FV331" i="1"/>
  <c r="FR331" i="1"/>
  <c r="FK331" i="1"/>
  <c r="FD331" i="1"/>
  <c r="EW331" i="1"/>
  <c r="EQ331" i="1"/>
  <c r="EP331" i="1"/>
  <c r="EO331" i="1"/>
  <c r="EN331" i="1"/>
  <c r="EM331" i="1"/>
  <c r="EL331" i="1"/>
  <c r="EK331" i="1"/>
  <c r="EJ331" i="1"/>
  <c r="EI331" i="1"/>
  <c r="EH331" i="1"/>
  <c r="EG331" i="1"/>
  <c r="ER331" i="1" s="1"/>
  <c r="DS331" i="1"/>
  <c r="DR331" i="1"/>
  <c r="DQ331" i="1"/>
  <c r="DP331" i="1"/>
  <c r="DO331" i="1"/>
  <c r="DN331" i="1"/>
  <c r="DM331" i="1"/>
  <c r="DL331" i="1"/>
  <c r="DK331" i="1"/>
  <c r="DJ331" i="1"/>
  <c r="DI331" i="1"/>
  <c r="BW331" i="1"/>
  <c r="CG331" i="1" s="1"/>
  <c r="BL331" i="1"/>
  <c r="BN331" i="1" s="1"/>
  <c r="BI331" i="1"/>
  <c r="BH331" i="1"/>
  <c r="BG331" i="1"/>
  <c r="BF331" i="1"/>
  <c r="BE331" i="1"/>
  <c r="CQ331" i="1" s="1"/>
  <c r="DA331" i="1" s="1"/>
  <c r="BD331" i="1"/>
  <c r="CP331" i="1" s="1"/>
  <c r="CZ331" i="1" s="1"/>
  <c r="BC331" i="1"/>
  <c r="BB331" i="1"/>
  <c r="BS331" i="1" s="1"/>
  <c r="CC331" i="1" s="1"/>
  <c r="BA331" i="1"/>
  <c r="AZ331" i="1"/>
  <c r="AY331" i="1"/>
  <c r="AX331" i="1" s="1"/>
  <c r="AW331" i="1"/>
  <c r="AV331" i="1"/>
  <c r="AI331" i="1"/>
  <c r="AJ331" i="1" s="1"/>
  <c r="W331" i="1"/>
  <c r="S331" i="1"/>
  <c r="R331" i="1"/>
  <c r="O331" i="1"/>
  <c r="L331" i="1"/>
  <c r="M331" i="1" s="1"/>
  <c r="F331" i="1"/>
  <c r="H331" i="1" s="1"/>
  <c r="I331" i="1" s="1"/>
  <c r="D331" i="1"/>
  <c r="GG330" i="1"/>
  <c r="GE330" i="1"/>
  <c r="GC330" i="1"/>
  <c r="FZ330" i="1"/>
  <c r="FV330" i="1"/>
  <c r="FR330" i="1"/>
  <c r="FK330" i="1"/>
  <c r="FD330" i="1"/>
  <c r="EW330" i="1"/>
  <c r="EQ330" i="1"/>
  <c r="EP330" i="1"/>
  <c r="EO330" i="1"/>
  <c r="EN330" i="1"/>
  <c r="EM330" i="1"/>
  <c r="EL330" i="1"/>
  <c r="EK330" i="1"/>
  <c r="EJ330" i="1"/>
  <c r="EI330" i="1"/>
  <c r="EH330" i="1"/>
  <c r="EG330" i="1"/>
  <c r="DS330" i="1"/>
  <c r="DR330" i="1"/>
  <c r="DQ330" i="1"/>
  <c r="DP330" i="1"/>
  <c r="DO330" i="1"/>
  <c r="DN330" i="1"/>
  <c r="DM330" i="1"/>
  <c r="DL330" i="1"/>
  <c r="DK330" i="1"/>
  <c r="DJ330" i="1"/>
  <c r="DI330" i="1"/>
  <c r="DU330" i="1" s="1"/>
  <c r="CP330" i="1"/>
  <c r="CZ330" i="1" s="1"/>
  <c r="BT330" i="1"/>
  <c r="CD330" i="1" s="1"/>
  <c r="BL330" i="1"/>
  <c r="BN330" i="1" s="1"/>
  <c r="BI330" i="1"/>
  <c r="CU330" i="1" s="1"/>
  <c r="DE330" i="1" s="1"/>
  <c r="BH330" i="1"/>
  <c r="BG330" i="1"/>
  <c r="BX330" i="1" s="1"/>
  <c r="CH330" i="1" s="1"/>
  <c r="BF330" i="1"/>
  <c r="BE330" i="1"/>
  <c r="BD330" i="1"/>
  <c r="BC330" i="1"/>
  <c r="BB330" i="1"/>
  <c r="BR330" i="1" s="1"/>
  <c r="CB330" i="1" s="1"/>
  <c r="BA330" i="1"/>
  <c r="CM330" i="1" s="1"/>
  <c r="CW330" i="1" s="1"/>
  <c r="AZ330" i="1"/>
  <c r="AY330" i="1"/>
  <c r="BP330" i="1" s="1"/>
  <c r="AW330" i="1"/>
  <c r="AV330" i="1"/>
  <c r="AI330" i="1"/>
  <c r="AJ330" i="1" s="1"/>
  <c r="W330" i="1"/>
  <c r="R330" i="1"/>
  <c r="S330" i="1" s="1"/>
  <c r="O330" i="1"/>
  <c r="M330" i="1"/>
  <c r="L330" i="1"/>
  <c r="F330" i="1"/>
  <c r="H330" i="1" s="1"/>
  <c r="I330" i="1" s="1"/>
  <c r="D330" i="1"/>
  <c r="GG329" i="1"/>
  <c r="GE329" i="1"/>
  <c r="GC329" i="1"/>
  <c r="FZ329" i="1"/>
  <c r="FV329" i="1"/>
  <c r="FR329" i="1"/>
  <c r="FK329" i="1"/>
  <c r="FD329" i="1"/>
  <c r="EW329" i="1"/>
  <c r="EQ329" i="1"/>
  <c r="EP329" i="1"/>
  <c r="EO329" i="1"/>
  <c r="EN329" i="1"/>
  <c r="EM329" i="1"/>
  <c r="EL329" i="1"/>
  <c r="EK329" i="1"/>
  <c r="EJ329" i="1"/>
  <c r="EI329" i="1"/>
  <c r="EH329" i="1"/>
  <c r="EG329" i="1"/>
  <c r="DS329" i="1"/>
  <c r="DR329" i="1"/>
  <c r="DQ329" i="1"/>
  <c r="DP329" i="1"/>
  <c r="DO329" i="1"/>
  <c r="DN329" i="1"/>
  <c r="DM329" i="1"/>
  <c r="DL329" i="1"/>
  <c r="DK329" i="1"/>
  <c r="DJ329" i="1"/>
  <c r="DI329" i="1"/>
  <c r="BP329" i="1"/>
  <c r="BL329" i="1"/>
  <c r="BN329" i="1" s="1"/>
  <c r="BI329" i="1"/>
  <c r="BH329" i="1"/>
  <c r="BG329" i="1"/>
  <c r="BF329" i="1"/>
  <c r="BW329" i="1" s="1"/>
  <c r="CG329" i="1" s="1"/>
  <c r="BE329" i="1"/>
  <c r="CQ329" i="1" s="1"/>
  <c r="DA329" i="1" s="1"/>
  <c r="BD329" i="1"/>
  <c r="BC329" i="1"/>
  <c r="CO329" i="1" s="1"/>
  <c r="CY329" i="1" s="1"/>
  <c r="BB329" i="1"/>
  <c r="CN329" i="1" s="1"/>
  <c r="CX329" i="1" s="1"/>
  <c r="BA329" i="1"/>
  <c r="AZ329" i="1"/>
  <c r="AY329" i="1"/>
  <c r="AX329" i="1"/>
  <c r="AW329" i="1"/>
  <c r="AV329" i="1"/>
  <c r="AI329" i="1"/>
  <c r="AJ329" i="1" s="1"/>
  <c r="W329" i="1"/>
  <c r="S329" i="1"/>
  <c r="R329" i="1"/>
  <c r="O329" i="1"/>
  <c r="L329" i="1"/>
  <c r="M329" i="1" s="1"/>
  <c r="F329" i="1"/>
  <c r="H329" i="1" s="1"/>
  <c r="I329" i="1" s="1"/>
  <c r="D329" i="1"/>
  <c r="GG328" i="1"/>
  <c r="GE328" i="1"/>
  <c r="GC328" i="1"/>
  <c r="FZ328" i="1"/>
  <c r="FV328" i="1"/>
  <c r="FR328" i="1"/>
  <c r="FK328" i="1"/>
  <c r="FD328" i="1"/>
  <c r="EW328" i="1"/>
  <c r="EQ328" i="1"/>
  <c r="EP328" i="1"/>
  <c r="EO328" i="1"/>
  <c r="EN328" i="1"/>
  <c r="EM328" i="1"/>
  <c r="EL328" i="1"/>
  <c r="EK328" i="1"/>
  <c r="EJ328" i="1"/>
  <c r="EI328" i="1"/>
  <c r="EH328" i="1"/>
  <c r="EG328" i="1"/>
  <c r="DS328" i="1"/>
  <c r="DR328" i="1"/>
  <c r="DQ328" i="1"/>
  <c r="DP328" i="1"/>
  <c r="DO328" i="1"/>
  <c r="DN328" i="1"/>
  <c r="DM328" i="1"/>
  <c r="DL328" i="1"/>
  <c r="DK328" i="1"/>
  <c r="DJ328" i="1"/>
  <c r="DI328" i="1"/>
  <c r="BX328" i="1"/>
  <c r="CH328" i="1" s="1"/>
  <c r="BV328" i="1"/>
  <c r="CF328" i="1" s="1"/>
  <c r="BL328" i="1"/>
  <c r="BN328" i="1" s="1"/>
  <c r="BI328" i="1"/>
  <c r="BY328" i="1" s="1"/>
  <c r="CI328" i="1" s="1"/>
  <c r="BH328" i="1"/>
  <c r="CT328" i="1" s="1"/>
  <c r="DD328" i="1" s="1"/>
  <c r="BG328" i="1"/>
  <c r="BF328" i="1"/>
  <c r="CR328" i="1" s="1"/>
  <c r="DB328" i="1" s="1"/>
  <c r="BE328" i="1"/>
  <c r="BD328" i="1"/>
  <c r="BC328" i="1"/>
  <c r="BB328" i="1"/>
  <c r="BA328" i="1"/>
  <c r="AZ328" i="1"/>
  <c r="BO328" i="1" s="1"/>
  <c r="BZ328" i="1" s="1"/>
  <c r="AY328" i="1"/>
  <c r="AX328" i="1" s="1"/>
  <c r="AW328" i="1"/>
  <c r="AV328" i="1"/>
  <c r="AJ328" i="1"/>
  <c r="AI328" i="1"/>
  <c r="W328" i="1"/>
  <c r="S328" i="1"/>
  <c r="R328" i="1"/>
  <c r="O328" i="1"/>
  <c r="L328" i="1"/>
  <c r="M328" i="1" s="1"/>
  <c r="F328" i="1"/>
  <c r="H328" i="1" s="1"/>
  <c r="I328" i="1" s="1"/>
  <c r="D328" i="1"/>
  <c r="GG327" i="1"/>
  <c r="GE327" i="1"/>
  <c r="GC327" i="1"/>
  <c r="FZ327" i="1"/>
  <c r="FV327" i="1"/>
  <c r="FR327" i="1"/>
  <c r="FK327" i="1"/>
  <c r="FD327" i="1"/>
  <c r="EW327" i="1"/>
  <c r="EQ327" i="1"/>
  <c r="EP327" i="1"/>
  <c r="EO327" i="1"/>
  <c r="EN327" i="1"/>
  <c r="EM327" i="1"/>
  <c r="EL327" i="1"/>
  <c r="EK327" i="1"/>
  <c r="EJ327" i="1"/>
  <c r="EI327" i="1"/>
  <c r="EH327" i="1"/>
  <c r="EG327" i="1"/>
  <c r="DS327" i="1"/>
  <c r="DR327" i="1"/>
  <c r="DQ327" i="1"/>
  <c r="DP327" i="1"/>
  <c r="DO327" i="1"/>
  <c r="DN327" i="1"/>
  <c r="DM327" i="1"/>
  <c r="DL327" i="1"/>
  <c r="DK327" i="1"/>
  <c r="DJ327" i="1"/>
  <c r="DI327" i="1"/>
  <c r="DT327" i="1" s="1"/>
  <c r="CQ327" i="1"/>
  <c r="DA327" i="1" s="1"/>
  <c r="CO327" i="1"/>
  <c r="CY327" i="1" s="1"/>
  <c r="BL327" i="1"/>
  <c r="BN327" i="1" s="1"/>
  <c r="BI327" i="1"/>
  <c r="CU327" i="1" s="1"/>
  <c r="DE327" i="1" s="1"/>
  <c r="BH327" i="1"/>
  <c r="BG327" i="1"/>
  <c r="BF327" i="1"/>
  <c r="BE327" i="1"/>
  <c r="BU327" i="1" s="1"/>
  <c r="CE327" i="1" s="1"/>
  <c r="BD327" i="1"/>
  <c r="BC327" i="1"/>
  <c r="BS327" i="1" s="1"/>
  <c r="CC327" i="1" s="1"/>
  <c r="BB327" i="1"/>
  <c r="BA327" i="1"/>
  <c r="CM327" i="1" s="1"/>
  <c r="CW327" i="1" s="1"/>
  <c r="AZ327" i="1"/>
  <c r="AY327" i="1"/>
  <c r="AX327" i="1" s="1"/>
  <c r="AW327" i="1"/>
  <c r="AV327" i="1"/>
  <c r="AI327" i="1"/>
  <c r="AJ327" i="1" s="1"/>
  <c r="W327" i="1"/>
  <c r="S327" i="1"/>
  <c r="R327" i="1"/>
  <c r="O327" i="1"/>
  <c r="M327" i="1"/>
  <c r="L327" i="1"/>
  <c r="F327" i="1"/>
  <c r="H327" i="1" s="1"/>
  <c r="I327" i="1" s="1"/>
  <c r="D327" i="1"/>
  <c r="GG326" i="1"/>
  <c r="GE326" i="1"/>
  <c r="GC326" i="1"/>
  <c r="FZ326" i="1"/>
  <c r="FV326" i="1"/>
  <c r="FR326" i="1"/>
  <c r="FK326" i="1"/>
  <c r="FD326" i="1"/>
  <c r="EW326" i="1"/>
  <c r="EQ326" i="1"/>
  <c r="EP326" i="1"/>
  <c r="EO326" i="1"/>
  <c r="EN326" i="1"/>
  <c r="EM326" i="1"/>
  <c r="EL326" i="1"/>
  <c r="EK326" i="1"/>
  <c r="EJ326" i="1"/>
  <c r="EI326" i="1"/>
  <c r="EH326" i="1"/>
  <c r="EG326" i="1"/>
  <c r="DS326" i="1"/>
  <c r="DR326" i="1"/>
  <c r="DQ326" i="1"/>
  <c r="DP326" i="1"/>
  <c r="DO326" i="1"/>
  <c r="DN326" i="1"/>
  <c r="DM326" i="1"/>
  <c r="DL326" i="1"/>
  <c r="DK326" i="1"/>
  <c r="DJ326" i="1"/>
  <c r="DI326" i="1"/>
  <c r="CT326" i="1"/>
  <c r="DD326" i="1" s="1"/>
  <c r="BL326" i="1"/>
  <c r="BN326" i="1" s="1"/>
  <c r="BI326" i="1"/>
  <c r="BY326" i="1" s="1"/>
  <c r="CI326" i="1" s="1"/>
  <c r="BH326" i="1"/>
  <c r="BG326" i="1"/>
  <c r="CS326" i="1" s="1"/>
  <c r="DC326" i="1" s="1"/>
  <c r="BF326" i="1"/>
  <c r="BV326" i="1" s="1"/>
  <c r="CF326" i="1" s="1"/>
  <c r="BE326" i="1"/>
  <c r="CQ326" i="1" s="1"/>
  <c r="DA326" i="1" s="1"/>
  <c r="BD326" i="1"/>
  <c r="BC326" i="1"/>
  <c r="BT326" i="1" s="1"/>
  <c r="CD326" i="1" s="1"/>
  <c r="BB326" i="1"/>
  <c r="BA326" i="1"/>
  <c r="BR326" i="1" s="1"/>
  <c r="CB326" i="1" s="1"/>
  <c r="AZ326" i="1"/>
  <c r="AY326" i="1"/>
  <c r="AX326" i="1" s="1"/>
  <c r="AW326" i="1"/>
  <c r="AV326" i="1"/>
  <c r="AI326" i="1"/>
  <c r="AJ326" i="1" s="1"/>
  <c r="W326" i="1"/>
  <c r="S326" i="1"/>
  <c r="R326" i="1"/>
  <c r="O326" i="1"/>
  <c r="M326" i="1"/>
  <c r="L326" i="1"/>
  <c r="F326" i="1"/>
  <c r="H326" i="1" s="1"/>
  <c r="I326" i="1" s="1"/>
  <c r="D326" i="1"/>
  <c r="GG325" i="1"/>
  <c r="GE325" i="1"/>
  <c r="GC325" i="1"/>
  <c r="FZ325" i="1"/>
  <c r="FV325" i="1"/>
  <c r="FR325" i="1"/>
  <c r="FK325" i="1"/>
  <c r="FD325" i="1"/>
  <c r="EW325" i="1"/>
  <c r="EQ325" i="1"/>
  <c r="EP325" i="1"/>
  <c r="EO325" i="1"/>
  <c r="EN325" i="1"/>
  <c r="EM325" i="1"/>
  <c r="EL325" i="1"/>
  <c r="EK325" i="1"/>
  <c r="EJ325" i="1"/>
  <c r="EI325" i="1"/>
  <c r="EH325" i="1"/>
  <c r="EG325" i="1"/>
  <c r="DS325" i="1"/>
  <c r="DR325" i="1"/>
  <c r="DQ325" i="1"/>
  <c r="DP325" i="1"/>
  <c r="DO325" i="1"/>
  <c r="DN325" i="1"/>
  <c r="DM325" i="1"/>
  <c r="DL325" i="1"/>
  <c r="DK325" i="1"/>
  <c r="DJ325" i="1"/>
  <c r="DI325" i="1"/>
  <c r="CR325" i="1"/>
  <c r="DB325" i="1" s="1"/>
  <c r="BL325" i="1"/>
  <c r="BN325" i="1" s="1"/>
  <c r="BI325" i="1"/>
  <c r="BH325" i="1"/>
  <c r="BX325" i="1" s="1"/>
  <c r="CH325" i="1" s="1"/>
  <c r="BG325" i="1"/>
  <c r="BF325" i="1"/>
  <c r="BW325" i="1" s="1"/>
  <c r="CG325" i="1" s="1"/>
  <c r="BE325" i="1"/>
  <c r="CQ325" i="1" s="1"/>
  <c r="DA325" i="1" s="1"/>
  <c r="BD325" i="1"/>
  <c r="CP325" i="1" s="1"/>
  <c r="CZ325" i="1" s="1"/>
  <c r="BC325" i="1"/>
  <c r="BB325" i="1"/>
  <c r="BA325" i="1"/>
  <c r="BR325" i="1" s="1"/>
  <c r="CB325" i="1" s="1"/>
  <c r="AZ325" i="1"/>
  <c r="BO325" i="1" s="1"/>
  <c r="BZ325" i="1" s="1"/>
  <c r="AY325" i="1"/>
  <c r="AX325" i="1" s="1"/>
  <c r="AW325" i="1"/>
  <c r="AV325" i="1"/>
  <c r="AJ325" i="1"/>
  <c r="AI325" i="1"/>
  <c r="W325" i="1"/>
  <c r="O325" i="1"/>
  <c r="M325" i="1"/>
  <c r="L325" i="1"/>
  <c r="F325" i="1"/>
  <c r="H325" i="1" s="1"/>
  <c r="I325" i="1" s="1"/>
  <c r="D325" i="1"/>
  <c r="GG324" i="1"/>
  <c r="GE324" i="1"/>
  <c r="GC324" i="1"/>
  <c r="FZ324" i="1"/>
  <c r="FV324" i="1"/>
  <c r="FR324" i="1"/>
  <c r="FK324" i="1"/>
  <c r="FD324" i="1"/>
  <c r="EW324" i="1"/>
  <c r="EQ324" i="1"/>
  <c r="EP324" i="1"/>
  <c r="EO324" i="1"/>
  <c r="EN324" i="1"/>
  <c r="EM324" i="1"/>
  <c r="EL324" i="1"/>
  <c r="EK324" i="1"/>
  <c r="EJ324" i="1"/>
  <c r="EI324" i="1"/>
  <c r="EH324" i="1"/>
  <c r="EG324" i="1"/>
  <c r="DS324" i="1"/>
  <c r="DR324" i="1"/>
  <c r="DQ324" i="1"/>
  <c r="DP324" i="1"/>
  <c r="DO324" i="1"/>
  <c r="DN324" i="1"/>
  <c r="DM324" i="1"/>
  <c r="DL324" i="1"/>
  <c r="DK324" i="1"/>
  <c r="DJ324" i="1"/>
  <c r="DI324" i="1"/>
  <c r="BR324" i="1"/>
  <c r="CB324" i="1" s="1"/>
  <c r="BL324" i="1"/>
  <c r="BN324" i="1" s="1"/>
  <c r="BI324" i="1"/>
  <c r="BH324" i="1"/>
  <c r="CT324" i="1" s="1"/>
  <c r="DD324" i="1" s="1"/>
  <c r="BG324" i="1"/>
  <c r="BF324" i="1"/>
  <c r="CR324" i="1" s="1"/>
  <c r="DB324" i="1" s="1"/>
  <c r="BE324" i="1"/>
  <c r="BD324" i="1"/>
  <c r="BC324" i="1"/>
  <c r="BB324" i="1"/>
  <c r="CN324" i="1" s="1"/>
  <c r="CX324" i="1" s="1"/>
  <c r="BA324" i="1"/>
  <c r="AZ324" i="1"/>
  <c r="BO324" i="1" s="1"/>
  <c r="BZ324" i="1" s="1"/>
  <c r="AY324" i="1"/>
  <c r="AX324" i="1" s="1"/>
  <c r="AW324" i="1"/>
  <c r="AV324" i="1"/>
  <c r="AJ324" i="1"/>
  <c r="AI324" i="1"/>
  <c r="W324" i="1"/>
  <c r="R324" i="1"/>
  <c r="S324" i="1" s="1"/>
  <c r="O324" i="1"/>
  <c r="L324" i="1"/>
  <c r="M324" i="1" s="1"/>
  <c r="I324" i="1"/>
  <c r="H324" i="1"/>
  <c r="F324" i="1"/>
  <c r="D324" i="1"/>
  <c r="GG323" i="1"/>
  <c r="GE323" i="1"/>
  <c r="GC323" i="1"/>
  <c r="FZ323" i="1"/>
  <c r="FV323" i="1"/>
  <c r="FR323" i="1"/>
  <c r="FK323" i="1"/>
  <c r="FD323" i="1"/>
  <c r="EW323" i="1"/>
  <c r="EQ323" i="1"/>
  <c r="EP323" i="1"/>
  <c r="EO323" i="1"/>
  <c r="EN323" i="1"/>
  <c r="EM323" i="1"/>
  <c r="EL323" i="1"/>
  <c r="EK323" i="1"/>
  <c r="EJ323" i="1"/>
  <c r="EI323" i="1"/>
  <c r="EH323" i="1"/>
  <c r="EG323" i="1"/>
  <c r="DS323" i="1"/>
  <c r="DR323" i="1"/>
  <c r="DQ323" i="1"/>
  <c r="DP323" i="1"/>
  <c r="DO323" i="1"/>
  <c r="DN323" i="1"/>
  <c r="DM323" i="1"/>
  <c r="DL323" i="1"/>
  <c r="DK323" i="1"/>
  <c r="DJ323" i="1"/>
  <c r="DI323" i="1"/>
  <c r="CO323" i="1"/>
  <c r="CY323" i="1" s="1"/>
  <c r="BL323" i="1"/>
  <c r="BN323" i="1" s="1"/>
  <c r="BI323" i="1"/>
  <c r="BH323" i="1"/>
  <c r="BY323" i="1" s="1"/>
  <c r="CI323" i="1" s="1"/>
  <c r="BG323" i="1"/>
  <c r="BF323" i="1"/>
  <c r="BW323" i="1" s="1"/>
  <c r="CG323" i="1" s="1"/>
  <c r="BE323" i="1"/>
  <c r="BU323" i="1" s="1"/>
  <c r="CE323" i="1" s="1"/>
  <c r="BD323" i="1"/>
  <c r="CP323" i="1" s="1"/>
  <c r="CZ323" i="1" s="1"/>
  <c r="BC323" i="1"/>
  <c r="BS323" i="1" s="1"/>
  <c r="CC323" i="1" s="1"/>
  <c r="BB323" i="1"/>
  <c r="CN323" i="1" s="1"/>
  <c r="CX323" i="1" s="1"/>
  <c r="BA323" i="1"/>
  <c r="AZ323" i="1"/>
  <c r="BQ323" i="1" s="1"/>
  <c r="CA323" i="1" s="1"/>
  <c r="AY323" i="1"/>
  <c r="AX323" i="1"/>
  <c r="AW323" i="1"/>
  <c r="AV323" i="1"/>
  <c r="AI323" i="1"/>
  <c r="AJ323" i="1" s="1"/>
  <c r="W323" i="1"/>
  <c r="R323" i="1"/>
  <c r="S323" i="1" s="1"/>
  <c r="O323" i="1"/>
  <c r="M323" i="1"/>
  <c r="L323" i="1"/>
  <c r="H323" i="1"/>
  <c r="I323" i="1" s="1"/>
  <c r="F323" i="1"/>
  <c r="D323" i="1"/>
  <c r="GG322" i="1"/>
  <c r="GE322" i="1"/>
  <c r="GC322" i="1"/>
  <c r="FZ322" i="1"/>
  <c r="FV322" i="1"/>
  <c r="FR322" i="1"/>
  <c r="FK322" i="1"/>
  <c r="FD322" i="1"/>
  <c r="EW322" i="1"/>
  <c r="EQ322" i="1"/>
  <c r="EP322" i="1"/>
  <c r="EO322" i="1"/>
  <c r="EN322" i="1"/>
  <c r="EM322" i="1"/>
  <c r="EL322" i="1"/>
  <c r="EK322" i="1"/>
  <c r="EJ322" i="1"/>
  <c r="EI322" i="1"/>
  <c r="EH322" i="1"/>
  <c r="EG322" i="1"/>
  <c r="ER322" i="1" s="1"/>
  <c r="DS322" i="1"/>
  <c r="DR322" i="1"/>
  <c r="DQ322" i="1"/>
  <c r="DP322" i="1"/>
  <c r="DO322" i="1"/>
  <c r="DN322" i="1"/>
  <c r="DM322" i="1"/>
  <c r="DL322" i="1"/>
  <c r="DK322" i="1"/>
  <c r="DJ322" i="1"/>
  <c r="DI322" i="1"/>
  <c r="BW322" i="1"/>
  <c r="CG322" i="1" s="1"/>
  <c r="BV322" i="1"/>
  <c r="CF322" i="1" s="1"/>
  <c r="BL322" i="1"/>
  <c r="BN322" i="1" s="1"/>
  <c r="BI322" i="1"/>
  <c r="BH322" i="1"/>
  <c r="BG322" i="1"/>
  <c r="CS322" i="1" s="1"/>
  <c r="DC322" i="1" s="1"/>
  <c r="BF322" i="1"/>
  <c r="BE322" i="1"/>
  <c r="CQ322" i="1" s="1"/>
  <c r="DA322" i="1" s="1"/>
  <c r="BD322" i="1"/>
  <c r="CP322" i="1" s="1"/>
  <c r="CZ322" i="1" s="1"/>
  <c r="BC322" i="1"/>
  <c r="BB322" i="1"/>
  <c r="BS322" i="1" s="1"/>
  <c r="CC322" i="1" s="1"/>
  <c r="BA322" i="1"/>
  <c r="BP322" i="1" s="1"/>
  <c r="AZ322" i="1"/>
  <c r="AY322" i="1"/>
  <c r="AX322" i="1" s="1"/>
  <c r="AW322" i="1"/>
  <c r="AV322" i="1"/>
  <c r="AI322" i="1"/>
  <c r="AJ322" i="1" s="1"/>
  <c r="W322" i="1"/>
  <c r="S322" i="1"/>
  <c r="R322" i="1"/>
  <c r="O322" i="1"/>
  <c r="L322" i="1"/>
  <c r="M322" i="1" s="1"/>
  <c r="F322" i="1"/>
  <c r="H322" i="1" s="1"/>
  <c r="I322" i="1" s="1"/>
  <c r="D322" i="1"/>
  <c r="GG321" i="1"/>
  <c r="GE321" i="1"/>
  <c r="GC321" i="1"/>
  <c r="FZ321" i="1"/>
  <c r="FV321" i="1"/>
  <c r="FR321" i="1"/>
  <c r="FK321" i="1"/>
  <c r="FD321" i="1"/>
  <c r="EW321" i="1"/>
  <c r="EQ321" i="1"/>
  <c r="EP321" i="1"/>
  <c r="EO321" i="1"/>
  <c r="EN321" i="1"/>
  <c r="EM321" i="1"/>
  <c r="EL321" i="1"/>
  <c r="EK321" i="1"/>
  <c r="EJ321" i="1"/>
  <c r="EI321" i="1"/>
  <c r="EH321" i="1"/>
  <c r="EG321" i="1"/>
  <c r="DS321" i="1"/>
  <c r="DR321" i="1"/>
  <c r="DQ321" i="1"/>
  <c r="DP321" i="1"/>
  <c r="DO321" i="1"/>
  <c r="DN321" i="1"/>
  <c r="DM321" i="1"/>
  <c r="DL321" i="1"/>
  <c r="DK321" i="1"/>
  <c r="DJ321" i="1"/>
  <c r="DI321" i="1"/>
  <c r="DD321" i="1"/>
  <c r="CT321" i="1"/>
  <c r="CL321" i="1"/>
  <c r="CV321" i="1" s="1"/>
  <c r="BQ321" i="1"/>
  <c r="CA321" i="1" s="1"/>
  <c r="BN321" i="1"/>
  <c r="BL321" i="1"/>
  <c r="BI321" i="1"/>
  <c r="CU321" i="1" s="1"/>
  <c r="DE321" i="1" s="1"/>
  <c r="BH321" i="1"/>
  <c r="BG321" i="1"/>
  <c r="BF321" i="1"/>
  <c r="BE321" i="1"/>
  <c r="BV321" i="1" s="1"/>
  <c r="CF321" i="1" s="1"/>
  <c r="BD321" i="1"/>
  <c r="BC321" i="1"/>
  <c r="BT321" i="1" s="1"/>
  <c r="CD321" i="1" s="1"/>
  <c r="BB321" i="1"/>
  <c r="CN321" i="1" s="1"/>
  <c r="CX321" i="1" s="1"/>
  <c r="BA321" i="1"/>
  <c r="CM321" i="1" s="1"/>
  <c r="CW321" i="1" s="1"/>
  <c r="AZ321" i="1"/>
  <c r="AY321" i="1"/>
  <c r="AX321" i="1" s="1"/>
  <c r="AW321" i="1"/>
  <c r="AV321" i="1"/>
  <c r="AI321" i="1"/>
  <c r="AJ321" i="1" s="1"/>
  <c r="W321" i="1"/>
  <c r="R321" i="1"/>
  <c r="S321" i="1" s="1"/>
  <c r="O321" i="1"/>
  <c r="L321" i="1"/>
  <c r="M321" i="1" s="1"/>
  <c r="F321" i="1"/>
  <c r="H321" i="1" s="1"/>
  <c r="I321" i="1" s="1"/>
  <c r="D321" i="1"/>
  <c r="GG320" i="1"/>
  <c r="GE320" i="1"/>
  <c r="GC320" i="1"/>
  <c r="FZ320" i="1"/>
  <c r="FV320" i="1"/>
  <c r="FR320" i="1"/>
  <c r="FK320" i="1"/>
  <c r="FD320" i="1"/>
  <c r="EW320" i="1"/>
  <c r="EQ320" i="1"/>
  <c r="EP320" i="1"/>
  <c r="EO320" i="1"/>
  <c r="EN320" i="1"/>
  <c r="EM320" i="1"/>
  <c r="EL320" i="1"/>
  <c r="EK320" i="1"/>
  <c r="EJ320" i="1"/>
  <c r="EI320" i="1"/>
  <c r="EH320" i="1"/>
  <c r="EG320" i="1"/>
  <c r="DS320" i="1"/>
  <c r="DR320" i="1"/>
  <c r="DQ320" i="1"/>
  <c r="DP320" i="1"/>
  <c r="DO320" i="1"/>
  <c r="DN320" i="1"/>
  <c r="DM320" i="1"/>
  <c r="DL320" i="1"/>
  <c r="DK320" i="1"/>
  <c r="DJ320" i="1"/>
  <c r="DI320" i="1"/>
  <c r="BQ320" i="1"/>
  <c r="CA320" i="1" s="1"/>
  <c r="BL320" i="1"/>
  <c r="BN320" i="1" s="1"/>
  <c r="BI320" i="1"/>
  <c r="BH320" i="1"/>
  <c r="BG320" i="1"/>
  <c r="CS320" i="1" s="1"/>
  <c r="DC320" i="1" s="1"/>
  <c r="BF320" i="1"/>
  <c r="BE320" i="1"/>
  <c r="CQ320" i="1" s="1"/>
  <c r="DA320" i="1" s="1"/>
  <c r="BD320" i="1"/>
  <c r="BC320" i="1"/>
  <c r="BB320" i="1"/>
  <c r="BA320" i="1"/>
  <c r="CM320" i="1" s="1"/>
  <c r="CW320" i="1" s="1"/>
  <c r="AZ320" i="1"/>
  <c r="AY320" i="1"/>
  <c r="BP320" i="1" s="1"/>
  <c r="AW320" i="1"/>
  <c r="AV320" i="1"/>
  <c r="AI320" i="1"/>
  <c r="AJ320" i="1" s="1"/>
  <c r="W320" i="1"/>
  <c r="R320" i="1"/>
  <c r="S320" i="1" s="1"/>
  <c r="O320" i="1"/>
  <c r="L320" i="1"/>
  <c r="M320" i="1" s="1"/>
  <c r="H320" i="1"/>
  <c r="I320" i="1" s="1"/>
  <c r="F320" i="1"/>
  <c r="D320" i="1"/>
  <c r="GG319" i="1"/>
  <c r="GE319" i="1"/>
  <c r="GC319" i="1"/>
  <c r="FZ319" i="1"/>
  <c r="FV319" i="1"/>
  <c r="FR319" i="1"/>
  <c r="FK319" i="1"/>
  <c r="FD319" i="1"/>
  <c r="EW319" i="1"/>
  <c r="EQ319" i="1"/>
  <c r="EP319" i="1"/>
  <c r="EO319" i="1"/>
  <c r="EN319" i="1"/>
  <c r="EM319" i="1"/>
  <c r="EL319" i="1"/>
  <c r="EK319" i="1"/>
  <c r="EJ319" i="1"/>
  <c r="EI319" i="1"/>
  <c r="EH319" i="1"/>
  <c r="EG319" i="1"/>
  <c r="DS319" i="1"/>
  <c r="DR319" i="1"/>
  <c r="DQ319" i="1"/>
  <c r="DP319" i="1"/>
  <c r="DO319" i="1"/>
  <c r="DN319" i="1"/>
  <c r="DM319" i="1"/>
  <c r="DL319" i="1"/>
  <c r="DT319" i="1" s="1"/>
  <c r="DK319" i="1"/>
  <c r="DJ319" i="1"/>
  <c r="DI319" i="1"/>
  <c r="BS319" i="1"/>
  <c r="CC319" i="1" s="1"/>
  <c r="BN319" i="1"/>
  <c r="BL319" i="1"/>
  <c r="BI319" i="1"/>
  <c r="CU319" i="1" s="1"/>
  <c r="DE319" i="1" s="1"/>
  <c r="BH319" i="1"/>
  <c r="BG319" i="1"/>
  <c r="BX319" i="1" s="1"/>
  <c r="CH319" i="1" s="1"/>
  <c r="BF319" i="1"/>
  <c r="BE319" i="1"/>
  <c r="BV319" i="1" s="1"/>
  <c r="CF319" i="1" s="1"/>
  <c r="BD319" i="1"/>
  <c r="CP319" i="1" s="1"/>
  <c r="CZ319" i="1" s="1"/>
  <c r="BC319" i="1"/>
  <c r="CO319" i="1" s="1"/>
  <c r="CY319" i="1" s="1"/>
  <c r="BB319" i="1"/>
  <c r="CN319" i="1" s="1"/>
  <c r="CX319" i="1" s="1"/>
  <c r="BA319" i="1"/>
  <c r="CM319" i="1" s="1"/>
  <c r="CW319" i="1" s="1"/>
  <c r="AZ319" i="1"/>
  <c r="AY319" i="1"/>
  <c r="AW319" i="1"/>
  <c r="AV319" i="1"/>
  <c r="AI319" i="1"/>
  <c r="AJ319" i="1" s="1"/>
  <c r="W319" i="1"/>
  <c r="R319" i="1"/>
  <c r="S319" i="1" s="1"/>
  <c r="O319" i="1"/>
  <c r="L319" i="1"/>
  <c r="M319" i="1" s="1"/>
  <c r="F319" i="1"/>
  <c r="H319" i="1" s="1"/>
  <c r="I319" i="1" s="1"/>
  <c r="D319" i="1"/>
  <c r="GG318" i="1"/>
  <c r="GE318" i="1"/>
  <c r="GC318" i="1"/>
  <c r="FZ318" i="1"/>
  <c r="FV318" i="1"/>
  <c r="FR318" i="1"/>
  <c r="FK318" i="1"/>
  <c r="FD318" i="1"/>
  <c r="EW318" i="1"/>
  <c r="EQ318" i="1"/>
  <c r="EP318" i="1"/>
  <c r="EO318" i="1"/>
  <c r="EN318" i="1"/>
  <c r="EM318" i="1"/>
  <c r="EL318" i="1"/>
  <c r="EK318" i="1"/>
  <c r="EJ318" i="1"/>
  <c r="EI318" i="1"/>
  <c r="EH318" i="1"/>
  <c r="EG318" i="1"/>
  <c r="DS318" i="1"/>
  <c r="DR318" i="1"/>
  <c r="DQ318" i="1"/>
  <c r="DP318" i="1"/>
  <c r="DO318" i="1"/>
  <c r="DN318" i="1"/>
  <c r="DM318" i="1"/>
  <c r="DL318" i="1"/>
  <c r="DK318" i="1"/>
  <c r="DJ318" i="1"/>
  <c r="DI318" i="1"/>
  <c r="CQ318" i="1"/>
  <c r="DA318" i="1" s="1"/>
  <c r="BL318" i="1"/>
  <c r="BN318" i="1" s="1"/>
  <c r="BI318" i="1"/>
  <c r="BH318" i="1"/>
  <c r="BG318" i="1"/>
  <c r="CS318" i="1" s="1"/>
  <c r="DC318" i="1" s="1"/>
  <c r="BF318" i="1"/>
  <c r="CR318" i="1" s="1"/>
  <c r="DB318" i="1" s="1"/>
  <c r="BE318" i="1"/>
  <c r="BU318" i="1" s="1"/>
  <c r="CE318" i="1" s="1"/>
  <c r="BD318" i="1"/>
  <c r="BC318" i="1"/>
  <c r="BB318" i="1"/>
  <c r="BS318" i="1" s="1"/>
  <c r="CC318" i="1" s="1"/>
  <c r="BA318" i="1"/>
  <c r="BP318" i="1" s="1"/>
  <c r="AZ318" i="1"/>
  <c r="AY318" i="1"/>
  <c r="AX318" i="1" s="1"/>
  <c r="AW318" i="1"/>
  <c r="AV318" i="1"/>
  <c r="AI318" i="1"/>
  <c r="AJ318" i="1" s="1"/>
  <c r="W318" i="1"/>
  <c r="R318" i="1"/>
  <c r="S318" i="1" s="1"/>
  <c r="O318" i="1"/>
  <c r="L318" i="1"/>
  <c r="M318" i="1" s="1"/>
  <c r="H318" i="1"/>
  <c r="I318" i="1" s="1"/>
  <c r="F318" i="1"/>
  <c r="D318" i="1"/>
  <c r="GG317" i="1"/>
  <c r="GE317" i="1"/>
  <c r="GC317" i="1"/>
  <c r="FZ317" i="1"/>
  <c r="FV317" i="1"/>
  <c r="FR317" i="1"/>
  <c r="FK317" i="1"/>
  <c r="FD317" i="1"/>
  <c r="EW317" i="1"/>
  <c r="EQ317" i="1"/>
  <c r="EP317" i="1"/>
  <c r="EO317" i="1"/>
  <c r="EN317" i="1"/>
  <c r="EM317" i="1"/>
  <c r="EL317" i="1"/>
  <c r="EK317" i="1"/>
  <c r="EJ317" i="1"/>
  <c r="EI317" i="1"/>
  <c r="EH317" i="1"/>
  <c r="ER317" i="1" s="1"/>
  <c r="EG317" i="1"/>
  <c r="DS317" i="1"/>
  <c r="DR317" i="1"/>
  <c r="DQ317" i="1"/>
  <c r="DP317" i="1"/>
  <c r="DO317" i="1"/>
  <c r="DN317" i="1"/>
  <c r="DM317" i="1"/>
  <c r="DL317" i="1"/>
  <c r="DK317" i="1"/>
  <c r="DJ317" i="1"/>
  <c r="DI317" i="1"/>
  <c r="BL317" i="1"/>
  <c r="BN317" i="1" s="1"/>
  <c r="BI317" i="1"/>
  <c r="BH317" i="1"/>
  <c r="BY317" i="1" s="1"/>
  <c r="CI317" i="1" s="1"/>
  <c r="BG317" i="1"/>
  <c r="CS317" i="1" s="1"/>
  <c r="DC317" i="1" s="1"/>
  <c r="BF317" i="1"/>
  <c r="CR317" i="1" s="1"/>
  <c r="DB317" i="1" s="1"/>
  <c r="BE317" i="1"/>
  <c r="BD317" i="1"/>
  <c r="BC317" i="1"/>
  <c r="BT317" i="1" s="1"/>
  <c r="CD317" i="1" s="1"/>
  <c r="BB317" i="1"/>
  <c r="BR317" i="1" s="1"/>
  <c r="CB317" i="1" s="1"/>
  <c r="BA317" i="1"/>
  <c r="AZ317" i="1"/>
  <c r="CL317" i="1" s="1"/>
  <c r="CV317" i="1" s="1"/>
  <c r="AY317" i="1"/>
  <c r="AX317" i="1" s="1"/>
  <c r="AW317" i="1"/>
  <c r="AV317" i="1"/>
  <c r="AI317" i="1"/>
  <c r="AJ317" i="1" s="1"/>
  <c r="W317" i="1"/>
  <c r="R317" i="1"/>
  <c r="S317" i="1" s="1"/>
  <c r="O317" i="1"/>
  <c r="M317" i="1"/>
  <c r="L317" i="1"/>
  <c r="F317" i="1"/>
  <c r="H317" i="1" s="1"/>
  <c r="I317" i="1" s="1"/>
  <c r="D317" i="1"/>
  <c r="GG316" i="1"/>
  <c r="GE316" i="1"/>
  <c r="GC316" i="1"/>
  <c r="FZ316" i="1"/>
  <c r="FV316" i="1"/>
  <c r="FR316" i="1"/>
  <c r="FK316" i="1"/>
  <c r="FD316" i="1"/>
  <c r="EW316" i="1"/>
  <c r="EQ316" i="1"/>
  <c r="EP316" i="1"/>
  <c r="EO316" i="1"/>
  <c r="EN316" i="1"/>
  <c r="EM316" i="1"/>
  <c r="EL316" i="1"/>
  <c r="EK316" i="1"/>
  <c r="EJ316" i="1"/>
  <c r="EI316" i="1"/>
  <c r="EH316" i="1"/>
  <c r="EG316" i="1"/>
  <c r="DS316" i="1"/>
  <c r="DR316" i="1"/>
  <c r="DQ316" i="1"/>
  <c r="DP316" i="1"/>
  <c r="DO316" i="1"/>
  <c r="DN316" i="1"/>
  <c r="DM316" i="1"/>
  <c r="DL316" i="1"/>
  <c r="DK316" i="1"/>
  <c r="DJ316" i="1"/>
  <c r="DI316" i="1"/>
  <c r="CY316" i="1"/>
  <c r="CO316" i="1"/>
  <c r="BL316" i="1"/>
  <c r="BN316" i="1" s="1"/>
  <c r="BI316" i="1"/>
  <c r="BH316" i="1"/>
  <c r="BY316" i="1" s="1"/>
  <c r="CI316" i="1" s="1"/>
  <c r="BG316" i="1"/>
  <c r="BF316" i="1"/>
  <c r="BW316" i="1" s="1"/>
  <c r="CG316" i="1" s="1"/>
  <c r="BE316" i="1"/>
  <c r="BU316" i="1" s="1"/>
  <c r="CE316" i="1" s="1"/>
  <c r="BD316" i="1"/>
  <c r="CP316" i="1" s="1"/>
  <c r="CZ316" i="1" s="1"/>
  <c r="BC316" i="1"/>
  <c r="BS316" i="1" s="1"/>
  <c r="CC316" i="1" s="1"/>
  <c r="BB316" i="1"/>
  <c r="BA316" i="1"/>
  <c r="BP316" i="1" s="1"/>
  <c r="AZ316" i="1"/>
  <c r="BQ316" i="1" s="1"/>
  <c r="CA316" i="1" s="1"/>
  <c r="AY316" i="1"/>
  <c r="AX316" i="1"/>
  <c r="AW316" i="1"/>
  <c r="AV316" i="1"/>
  <c r="AI316" i="1"/>
  <c r="AJ316" i="1" s="1"/>
  <c r="W316" i="1"/>
  <c r="R316" i="1"/>
  <c r="S316" i="1" s="1"/>
  <c r="O316" i="1"/>
  <c r="M316" i="1"/>
  <c r="L316" i="1"/>
  <c r="H316" i="1"/>
  <c r="I316" i="1" s="1"/>
  <c r="F316" i="1"/>
  <c r="D316" i="1"/>
  <c r="GG315" i="1"/>
  <c r="GE315" i="1"/>
  <c r="GC315" i="1"/>
  <c r="FZ315" i="1"/>
  <c r="FV315" i="1"/>
  <c r="FR315" i="1"/>
  <c r="FK315" i="1"/>
  <c r="FD315" i="1"/>
  <c r="EW315" i="1"/>
  <c r="EQ315" i="1"/>
  <c r="EP315" i="1"/>
  <c r="EO315" i="1"/>
  <c r="EN315" i="1"/>
  <c r="EM315" i="1"/>
  <c r="EL315" i="1"/>
  <c r="EK315" i="1"/>
  <c r="EJ315" i="1"/>
  <c r="EI315" i="1"/>
  <c r="EH315" i="1"/>
  <c r="EG315" i="1"/>
  <c r="DS315" i="1"/>
  <c r="DR315" i="1"/>
  <c r="DQ315" i="1"/>
  <c r="DP315" i="1"/>
  <c r="DO315" i="1"/>
  <c r="DN315" i="1"/>
  <c r="DM315" i="1"/>
  <c r="DL315" i="1"/>
  <c r="DK315" i="1"/>
  <c r="DJ315" i="1"/>
  <c r="DI315" i="1"/>
  <c r="CU315" i="1"/>
  <c r="DE315" i="1" s="1"/>
  <c r="BN315" i="1"/>
  <c r="BL315" i="1"/>
  <c r="BI315" i="1"/>
  <c r="BY315" i="1" s="1"/>
  <c r="CI315" i="1" s="1"/>
  <c r="BH315" i="1"/>
  <c r="CT315" i="1" s="1"/>
  <c r="DD315" i="1" s="1"/>
  <c r="BG315" i="1"/>
  <c r="CS315" i="1" s="1"/>
  <c r="DC315" i="1" s="1"/>
  <c r="BF315" i="1"/>
  <c r="BE315" i="1"/>
  <c r="BD315" i="1"/>
  <c r="BU315" i="1" s="1"/>
  <c r="CE315" i="1" s="1"/>
  <c r="BC315" i="1"/>
  <c r="BS315" i="1" s="1"/>
  <c r="CC315" i="1" s="1"/>
  <c r="BB315" i="1"/>
  <c r="BA315" i="1"/>
  <c r="CM315" i="1" s="1"/>
  <c r="CW315" i="1" s="1"/>
  <c r="AZ315" i="1"/>
  <c r="CL315" i="1" s="1"/>
  <c r="CV315" i="1" s="1"/>
  <c r="AY315" i="1"/>
  <c r="AX315" i="1" s="1"/>
  <c r="AW315" i="1"/>
  <c r="AV315" i="1"/>
  <c r="AJ315" i="1"/>
  <c r="AI315" i="1"/>
  <c r="W315" i="1"/>
  <c r="S315" i="1"/>
  <c r="R315" i="1"/>
  <c r="O315" i="1"/>
  <c r="L315" i="1"/>
  <c r="M315" i="1" s="1"/>
  <c r="H315" i="1"/>
  <c r="I315" i="1" s="1"/>
  <c r="F315" i="1"/>
  <c r="D315" i="1"/>
  <c r="GG314" i="1"/>
  <c r="GE314" i="1"/>
  <c r="GC314" i="1"/>
  <c r="FZ314" i="1"/>
  <c r="FV314" i="1"/>
  <c r="FR314" i="1"/>
  <c r="FK314" i="1"/>
  <c r="FD314" i="1"/>
  <c r="EW314" i="1"/>
  <c r="EQ314" i="1"/>
  <c r="EP314" i="1"/>
  <c r="EO314" i="1"/>
  <c r="EN314" i="1"/>
  <c r="EM314" i="1"/>
  <c r="EL314" i="1"/>
  <c r="EK314" i="1"/>
  <c r="EJ314" i="1"/>
  <c r="EI314" i="1"/>
  <c r="EH314" i="1"/>
  <c r="EG314" i="1"/>
  <c r="DS314" i="1"/>
  <c r="DR314" i="1"/>
  <c r="DQ314" i="1"/>
  <c r="DP314" i="1"/>
  <c r="DO314" i="1"/>
  <c r="DN314" i="1"/>
  <c r="DM314" i="1"/>
  <c r="DL314" i="1"/>
  <c r="DK314" i="1"/>
  <c r="DJ314" i="1"/>
  <c r="DI314" i="1"/>
  <c r="CR314" i="1"/>
  <c r="DB314" i="1" s="1"/>
  <c r="BN314" i="1"/>
  <c r="BL314" i="1"/>
  <c r="BI314" i="1"/>
  <c r="BY314" i="1" s="1"/>
  <c r="CI314" i="1" s="1"/>
  <c r="BH314" i="1"/>
  <c r="BG314" i="1"/>
  <c r="BF314" i="1"/>
  <c r="BV314" i="1" s="1"/>
  <c r="CF314" i="1" s="1"/>
  <c r="BE314" i="1"/>
  <c r="BD314" i="1"/>
  <c r="CP314" i="1" s="1"/>
  <c r="CZ314" i="1" s="1"/>
  <c r="BC314" i="1"/>
  <c r="CO314" i="1" s="1"/>
  <c r="CY314" i="1" s="1"/>
  <c r="BB314" i="1"/>
  <c r="BA314" i="1"/>
  <c r="BR314" i="1" s="1"/>
  <c r="CB314" i="1" s="1"/>
  <c r="AZ314" i="1"/>
  <c r="BO314" i="1" s="1"/>
  <c r="BZ314" i="1" s="1"/>
  <c r="AY314" i="1"/>
  <c r="AX314" i="1" s="1"/>
  <c r="AV314" i="1"/>
  <c r="AI314" i="1"/>
  <c r="AJ314" i="1" s="1"/>
  <c r="W314" i="1"/>
  <c r="S314" i="1"/>
  <c r="R314" i="1"/>
  <c r="O314" i="1"/>
  <c r="M314" i="1"/>
  <c r="L314" i="1"/>
  <c r="F314" i="1"/>
  <c r="H314" i="1" s="1"/>
  <c r="I314" i="1" s="1"/>
  <c r="D314" i="1"/>
  <c r="GG313" i="1"/>
  <c r="GE313" i="1"/>
  <c r="GC313" i="1"/>
  <c r="FZ313" i="1"/>
  <c r="FV313" i="1"/>
  <c r="FR313" i="1"/>
  <c r="FK313" i="1"/>
  <c r="FD313" i="1"/>
  <c r="EW313" i="1"/>
  <c r="EQ313" i="1"/>
  <c r="EP313" i="1"/>
  <c r="EO313" i="1"/>
  <c r="EN313" i="1"/>
  <c r="EM313" i="1"/>
  <c r="EL313" i="1"/>
  <c r="EK313" i="1"/>
  <c r="EJ313" i="1"/>
  <c r="EI313" i="1"/>
  <c r="EH313" i="1"/>
  <c r="EG313" i="1"/>
  <c r="DS313" i="1"/>
  <c r="DR313" i="1"/>
  <c r="DQ313" i="1"/>
  <c r="DP313" i="1"/>
  <c r="DO313" i="1"/>
  <c r="DN313" i="1"/>
  <c r="DM313" i="1"/>
  <c r="DL313" i="1"/>
  <c r="DK313" i="1"/>
  <c r="DJ313" i="1"/>
  <c r="DI313" i="1"/>
  <c r="BL313" i="1"/>
  <c r="BN313" i="1" s="1"/>
  <c r="BI313" i="1"/>
  <c r="BH313" i="1"/>
  <c r="BY313" i="1" s="1"/>
  <c r="CI313" i="1" s="1"/>
  <c r="BG313" i="1"/>
  <c r="BW313" i="1" s="1"/>
  <c r="CG313" i="1" s="1"/>
  <c r="BF313" i="1"/>
  <c r="BE313" i="1"/>
  <c r="BV313" i="1" s="1"/>
  <c r="CF313" i="1" s="1"/>
  <c r="BD313" i="1"/>
  <c r="CP313" i="1" s="1"/>
  <c r="CZ313" i="1" s="1"/>
  <c r="BC313" i="1"/>
  <c r="CO313" i="1" s="1"/>
  <c r="CY313" i="1" s="1"/>
  <c r="BB313" i="1"/>
  <c r="BA313" i="1"/>
  <c r="AZ313" i="1"/>
  <c r="BQ313" i="1" s="1"/>
  <c r="CA313" i="1" s="1"/>
  <c r="AY313" i="1"/>
  <c r="AX313" i="1" s="1"/>
  <c r="AW313" i="1"/>
  <c r="AV313" i="1"/>
  <c r="AI313" i="1"/>
  <c r="AJ313" i="1" s="1"/>
  <c r="W313" i="1"/>
  <c r="O313" i="1"/>
  <c r="L313" i="1"/>
  <c r="M313" i="1" s="1"/>
  <c r="H313" i="1"/>
  <c r="I313" i="1" s="1"/>
  <c r="F313" i="1"/>
  <c r="D313" i="1"/>
  <c r="GG312" i="1"/>
  <c r="GE312" i="1"/>
  <c r="GC312" i="1"/>
  <c r="FZ312" i="1"/>
  <c r="FV312" i="1"/>
  <c r="FR312" i="1"/>
  <c r="FK312" i="1"/>
  <c r="FD312" i="1"/>
  <c r="EW312" i="1"/>
  <c r="EQ312" i="1"/>
  <c r="EP312" i="1"/>
  <c r="EO312" i="1"/>
  <c r="EN312" i="1"/>
  <c r="EM312" i="1"/>
  <c r="EL312" i="1"/>
  <c r="EK312" i="1"/>
  <c r="EJ312" i="1"/>
  <c r="EI312" i="1"/>
  <c r="EH312" i="1"/>
  <c r="EG312" i="1"/>
  <c r="DS312" i="1"/>
  <c r="DR312" i="1"/>
  <c r="DQ312" i="1"/>
  <c r="DP312" i="1"/>
  <c r="DO312" i="1"/>
  <c r="DN312" i="1"/>
  <c r="DM312" i="1"/>
  <c r="DL312" i="1"/>
  <c r="DK312" i="1"/>
  <c r="DJ312" i="1"/>
  <c r="DI312" i="1"/>
  <c r="CT312" i="1"/>
  <c r="DD312" i="1" s="1"/>
  <c r="BN312" i="1"/>
  <c r="BL312" i="1"/>
  <c r="BI312" i="1"/>
  <c r="BY312" i="1" s="1"/>
  <c r="CI312" i="1" s="1"/>
  <c r="BH312" i="1"/>
  <c r="BG312" i="1"/>
  <c r="BF312" i="1"/>
  <c r="CR312" i="1" s="1"/>
  <c r="DB312" i="1" s="1"/>
  <c r="BE312" i="1"/>
  <c r="CQ312" i="1" s="1"/>
  <c r="DA312" i="1" s="1"/>
  <c r="BD312" i="1"/>
  <c r="BC312" i="1"/>
  <c r="BT312" i="1" s="1"/>
  <c r="CD312" i="1" s="1"/>
  <c r="BB312" i="1"/>
  <c r="BA312" i="1"/>
  <c r="AZ312" i="1"/>
  <c r="CL312" i="1" s="1"/>
  <c r="CV312" i="1" s="1"/>
  <c r="AY312" i="1"/>
  <c r="AX312" i="1" s="1"/>
  <c r="AW312" i="1"/>
  <c r="AV312" i="1"/>
  <c r="AI312" i="1"/>
  <c r="AJ312" i="1" s="1"/>
  <c r="W312" i="1"/>
  <c r="S312" i="1"/>
  <c r="R312" i="1"/>
  <c r="O312" i="1"/>
  <c r="L312" i="1"/>
  <c r="M312" i="1" s="1"/>
  <c r="F312" i="1"/>
  <c r="H312" i="1" s="1"/>
  <c r="I312" i="1" s="1"/>
  <c r="D312" i="1"/>
  <c r="GG311" i="1"/>
  <c r="GE311" i="1"/>
  <c r="GC311" i="1"/>
  <c r="FZ311" i="1"/>
  <c r="FV311" i="1"/>
  <c r="FR311" i="1"/>
  <c r="FK311" i="1"/>
  <c r="FD311" i="1"/>
  <c r="EW311" i="1"/>
  <c r="EQ311" i="1"/>
  <c r="EP311" i="1"/>
  <c r="EO311" i="1"/>
  <c r="EN311" i="1"/>
  <c r="EM311" i="1"/>
  <c r="EL311" i="1"/>
  <c r="EK311" i="1"/>
  <c r="EJ311" i="1"/>
  <c r="EI311" i="1"/>
  <c r="EH311" i="1"/>
  <c r="EG311" i="1"/>
  <c r="DS311" i="1"/>
  <c r="DR311" i="1"/>
  <c r="DQ311" i="1"/>
  <c r="DP311" i="1"/>
  <c r="DO311" i="1"/>
  <c r="DN311" i="1"/>
  <c r="DM311" i="1"/>
  <c r="DL311" i="1"/>
  <c r="DK311" i="1"/>
  <c r="DJ311" i="1"/>
  <c r="DI311" i="1"/>
  <c r="BS311" i="1"/>
  <c r="CC311" i="1" s="1"/>
  <c r="BQ311" i="1"/>
  <c r="CA311" i="1" s="1"/>
  <c r="BN311" i="1"/>
  <c r="BL311" i="1"/>
  <c r="BI311" i="1"/>
  <c r="BH311" i="1"/>
  <c r="BG311" i="1"/>
  <c r="BF311" i="1"/>
  <c r="BE311" i="1"/>
  <c r="BD311" i="1"/>
  <c r="BC311" i="1"/>
  <c r="CO311" i="1" s="1"/>
  <c r="CY311" i="1" s="1"/>
  <c r="BB311" i="1"/>
  <c r="BA311" i="1"/>
  <c r="BR311" i="1" s="1"/>
  <c r="CB311" i="1" s="1"/>
  <c r="AZ311" i="1"/>
  <c r="AY311" i="1"/>
  <c r="BO311" i="1" s="1"/>
  <c r="BZ311" i="1" s="1"/>
  <c r="AW311" i="1"/>
  <c r="AV311" i="1"/>
  <c r="AJ311" i="1"/>
  <c r="AI311" i="1"/>
  <c r="W311" i="1"/>
  <c r="R311" i="1"/>
  <c r="S311" i="1" s="1"/>
  <c r="O311" i="1"/>
  <c r="L311" i="1"/>
  <c r="M311" i="1" s="1"/>
  <c r="I311" i="1"/>
  <c r="H311" i="1"/>
  <c r="F311" i="1"/>
  <c r="D311" i="1"/>
  <c r="GG310" i="1"/>
  <c r="GE310" i="1"/>
  <c r="GC310" i="1"/>
  <c r="FZ310" i="1"/>
  <c r="FV310" i="1"/>
  <c r="FR310" i="1"/>
  <c r="FK310" i="1"/>
  <c r="FD310" i="1"/>
  <c r="EW310" i="1"/>
  <c r="EQ310" i="1"/>
  <c r="EP310" i="1"/>
  <c r="EO310" i="1"/>
  <c r="EN310" i="1"/>
  <c r="EM310" i="1"/>
  <c r="EL310" i="1"/>
  <c r="EK310" i="1"/>
  <c r="EJ310" i="1"/>
  <c r="EI310" i="1"/>
  <c r="EH310" i="1"/>
  <c r="EG310" i="1"/>
  <c r="DS310" i="1"/>
  <c r="DR310" i="1"/>
  <c r="DQ310" i="1"/>
  <c r="DP310" i="1"/>
  <c r="DO310" i="1"/>
  <c r="DN310" i="1"/>
  <c r="DM310" i="1"/>
  <c r="DL310" i="1"/>
  <c r="DK310" i="1"/>
  <c r="DJ310" i="1"/>
  <c r="DI310" i="1"/>
  <c r="CS310" i="1"/>
  <c r="DC310" i="1" s="1"/>
  <c r="BL310" i="1"/>
  <c r="BN310" i="1" s="1"/>
  <c r="BI310" i="1"/>
  <c r="BH310" i="1"/>
  <c r="CT310" i="1" s="1"/>
  <c r="DD310" i="1" s="1"/>
  <c r="BG310" i="1"/>
  <c r="BW310" i="1" s="1"/>
  <c r="CG310" i="1" s="1"/>
  <c r="BF310" i="1"/>
  <c r="CR310" i="1" s="1"/>
  <c r="DB310" i="1" s="1"/>
  <c r="BE310" i="1"/>
  <c r="BD310" i="1"/>
  <c r="BC310" i="1"/>
  <c r="BB310" i="1"/>
  <c r="BS310" i="1" s="1"/>
  <c r="CC310" i="1" s="1"/>
  <c r="BA310" i="1"/>
  <c r="BQ310" i="1" s="1"/>
  <c r="CA310" i="1" s="1"/>
  <c r="AZ310" i="1"/>
  <c r="CL310" i="1" s="1"/>
  <c r="CV310" i="1" s="1"/>
  <c r="AY310" i="1"/>
  <c r="AX310" i="1" s="1"/>
  <c r="AW310" i="1"/>
  <c r="AV310" i="1"/>
  <c r="AI310" i="1"/>
  <c r="AJ310" i="1" s="1"/>
  <c r="W310" i="1"/>
  <c r="R310" i="1"/>
  <c r="S310" i="1" s="1"/>
  <c r="O310" i="1"/>
  <c r="L310" i="1"/>
  <c r="M310" i="1" s="1"/>
  <c r="F310" i="1"/>
  <c r="H310" i="1" s="1"/>
  <c r="I310" i="1" s="1"/>
  <c r="D310" i="1"/>
  <c r="GG309" i="1"/>
  <c r="GE309" i="1"/>
  <c r="GC309" i="1"/>
  <c r="FZ309" i="1"/>
  <c r="FV309" i="1"/>
  <c r="FR309" i="1"/>
  <c r="FK309" i="1"/>
  <c r="FD309" i="1"/>
  <c r="EW309" i="1"/>
  <c r="EQ309" i="1"/>
  <c r="EP309" i="1"/>
  <c r="EO309" i="1"/>
  <c r="EN309" i="1"/>
  <c r="EM309" i="1"/>
  <c r="EL309" i="1"/>
  <c r="EK309" i="1"/>
  <c r="EJ309" i="1"/>
  <c r="ER309" i="1" s="1"/>
  <c r="EI309" i="1"/>
  <c r="EH309" i="1"/>
  <c r="EG309" i="1"/>
  <c r="DS309" i="1"/>
  <c r="DR309" i="1"/>
  <c r="DQ309" i="1"/>
  <c r="DP309" i="1"/>
  <c r="DO309" i="1"/>
  <c r="DN309" i="1"/>
  <c r="DM309" i="1"/>
  <c r="DL309" i="1"/>
  <c r="DK309" i="1"/>
  <c r="DJ309" i="1"/>
  <c r="DI309" i="1"/>
  <c r="CP309" i="1"/>
  <c r="CZ309" i="1" s="1"/>
  <c r="BT309" i="1"/>
  <c r="CD309" i="1" s="1"/>
  <c r="BS309" i="1"/>
  <c r="CC309" i="1" s="1"/>
  <c r="BL309" i="1"/>
  <c r="BN309" i="1" s="1"/>
  <c r="BI309" i="1"/>
  <c r="BH309" i="1"/>
  <c r="BG309" i="1"/>
  <c r="BF309" i="1"/>
  <c r="BE309" i="1"/>
  <c r="BD309" i="1"/>
  <c r="BC309" i="1"/>
  <c r="BB309" i="1"/>
  <c r="CN309" i="1" s="1"/>
  <c r="CX309" i="1" s="1"/>
  <c r="BA309" i="1"/>
  <c r="AZ309" i="1"/>
  <c r="AY309" i="1"/>
  <c r="AW309" i="1"/>
  <c r="AV309" i="1"/>
  <c r="AJ309" i="1"/>
  <c r="AI309" i="1"/>
  <c r="W309" i="1"/>
  <c r="R309" i="1"/>
  <c r="S309" i="1" s="1"/>
  <c r="O309" i="1"/>
  <c r="L309" i="1"/>
  <c r="M309" i="1" s="1"/>
  <c r="F309" i="1"/>
  <c r="H309" i="1" s="1"/>
  <c r="I309" i="1" s="1"/>
  <c r="D309" i="1"/>
  <c r="GG308" i="1"/>
  <c r="GE308" i="1"/>
  <c r="GC308" i="1"/>
  <c r="FZ308" i="1"/>
  <c r="FV308" i="1"/>
  <c r="FR308" i="1"/>
  <c r="FK308" i="1"/>
  <c r="FD308" i="1"/>
  <c r="EW308" i="1"/>
  <c r="EQ308" i="1"/>
  <c r="EP308" i="1"/>
  <c r="EO308" i="1"/>
  <c r="EN308" i="1"/>
  <c r="EM308" i="1"/>
  <c r="EL308" i="1"/>
  <c r="EK308" i="1"/>
  <c r="EJ308" i="1"/>
  <c r="EI308" i="1"/>
  <c r="EH308" i="1"/>
  <c r="EG308" i="1"/>
  <c r="ER308" i="1" s="1"/>
  <c r="DS308" i="1"/>
  <c r="DR308" i="1"/>
  <c r="DQ308" i="1"/>
  <c r="DP308" i="1"/>
  <c r="DO308" i="1"/>
  <c r="DN308" i="1"/>
  <c r="DM308" i="1"/>
  <c r="DL308" i="1"/>
  <c r="DK308" i="1"/>
  <c r="DJ308" i="1"/>
  <c r="DI308" i="1"/>
  <c r="BL308" i="1"/>
  <c r="BN308" i="1" s="1"/>
  <c r="BI308" i="1"/>
  <c r="BH308" i="1"/>
  <c r="BG308" i="1"/>
  <c r="BF308" i="1"/>
  <c r="BE308" i="1"/>
  <c r="CQ308" i="1" s="1"/>
  <c r="DA308" i="1" s="1"/>
  <c r="BD308" i="1"/>
  <c r="CP308" i="1" s="1"/>
  <c r="CZ308" i="1" s="1"/>
  <c r="BC308" i="1"/>
  <c r="BS308" i="1" s="1"/>
  <c r="CC308" i="1" s="1"/>
  <c r="BB308" i="1"/>
  <c r="CN308" i="1" s="1"/>
  <c r="CX308" i="1" s="1"/>
  <c r="BA308" i="1"/>
  <c r="BP308" i="1" s="1"/>
  <c r="AZ308" i="1"/>
  <c r="AY308" i="1"/>
  <c r="AX308" i="1"/>
  <c r="AW308" i="1"/>
  <c r="AV308" i="1"/>
  <c r="AI308" i="1"/>
  <c r="AJ308" i="1" s="1"/>
  <c r="W308" i="1"/>
  <c r="S308" i="1"/>
  <c r="R308" i="1"/>
  <c r="O308" i="1"/>
  <c r="L308" i="1"/>
  <c r="M308" i="1" s="1"/>
  <c r="H308" i="1"/>
  <c r="I308" i="1" s="1"/>
  <c r="F308" i="1"/>
  <c r="D308" i="1"/>
  <c r="GG307" i="1"/>
  <c r="GE307" i="1"/>
  <c r="GC307" i="1"/>
  <c r="FZ307" i="1"/>
  <c r="FV307" i="1"/>
  <c r="FR307" i="1"/>
  <c r="FK307" i="1"/>
  <c r="FD307" i="1"/>
  <c r="EW307" i="1"/>
  <c r="EQ307" i="1"/>
  <c r="EP307" i="1"/>
  <c r="EO307" i="1"/>
  <c r="EN307" i="1"/>
  <c r="EM307" i="1"/>
  <c r="EL307" i="1"/>
  <c r="EK307" i="1"/>
  <c r="EJ307" i="1"/>
  <c r="EI307" i="1"/>
  <c r="EH307" i="1"/>
  <c r="EG307" i="1"/>
  <c r="DS307" i="1"/>
  <c r="DR307" i="1"/>
  <c r="DQ307" i="1"/>
  <c r="DP307" i="1"/>
  <c r="DO307" i="1"/>
  <c r="DN307" i="1"/>
  <c r="DM307" i="1"/>
  <c r="DL307" i="1"/>
  <c r="DK307" i="1"/>
  <c r="DJ307" i="1"/>
  <c r="DI307" i="1"/>
  <c r="BT307" i="1"/>
  <c r="CD307" i="1" s="1"/>
  <c r="BN307" i="1"/>
  <c r="BL307" i="1"/>
  <c r="BI307" i="1"/>
  <c r="BH307" i="1"/>
  <c r="BX307" i="1" s="1"/>
  <c r="CH307" i="1" s="1"/>
  <c r="BG307" i="1"/>
  <c r="CS307" i="1" s="1"/>
  <c r="DC307" i="1" s="1"/>
  <c r="BF307" i="1"/>
  <c r="BV307" i="1" s="1"/>
  <c r="CF307" i="1" s="1"/>
  <c r="BE307" i="1"/>
  <c r="CQ307" i="1" s="1"/>
  <c r="DA307" i="1" s="1"/>
  <c r="BD307" i="1"/>
  <c r="CP307" i="1" s="1"/>
  <c r="CZ307" i="1" s="1"/>
  <c r="BC307" i="1"/>
  <c r="BB307" i="1"/>
  <c r="BA307" i="1"/>
  <c r="AZ307" i="1"/>
  <c r="CL307" i="1" s="1"/>
  <c r="CV307" i="1" s="1"/>
  <c r="AY307" i="1"/>
  <c r="AX307" i="1" s="1"/>
  <c r="AW307" i="1"/>
  <c r="AV307" i="1"/>
  <c r="AJ307" i="1"/>
  <c r="AI307" i="1"/>
  <c r="W307" i="1"/>
  <c r="R307" i="1"/>
  <c r="S307" i="1" s="1"/>
  <c r="O307" i="1"/>
  <c r="L307" i="1"/>
  <c r="M307" i="1" s="1"/>
  <c r="I307" i="1"/>
  <c r="F307" i="1"/>
  <c r="H307" i="1" s="1"/>
  <c r="D307" i="1"/>
  <c r="GG306" i="1"/>
  <c r="GE306" i="1"/>
  <c r="GC306" i="1"/>
  <c r="FZ306" i="1"/>
  <c r="FV306" i="1"/>
  <c r="FR306" i="1"/>
  <c r="FK306" i="1"/>
  <c r="FD306" i="1"/>
  <c r="EW306" i="1"/>
  <c r="EQ306" i="1"/>
  <c r="EP306" i="1"/>
  <c r="EO306" i="1"/>
  <c r="EN306" i="1"/>
  <c r="EM306" i="1"/>
  <c r="EL306" i="1"/>
  <c r="EK306" i="1"/>
  <c r="EJ306" i="1"/>
  <c r="EI306" i="1"/>
  <c r="EH306" i="1"/>
  <c r="EG306" i="1"/>
  <c r="DS306" i="1"/>
  <c r="DR306" i="1"/>
  <c r="DQ306" i="1"/>
  <c r="DP306" i="1"/>
  <c r="DO306" i="1"/>
  <c r="DN306" i="1"/>
  <c r="DM306" i="1"/>
  <c r="DL306" i="1"/>
  <c r="DK306" i="1"/>
  <c r="DJ306" i="1"/>
  <c r="DI306" i="1"/>
  <c r="BN306" i="1"/>
  <c r="BL306" i="1"/>
  <c r="BI306" i="1"/>
  <c r="BH306" i="1"/>
  <c r="BG306" i="1"/>
  <c r="BF306" i="1"/>
  <c r="CR306" i="1" s="1"/>
  <c r="DB306" i="1" s="1"/>
  <c r="BE306" i="1"/>
  <c r="BD306" i="1"/>
  <c r="BT306" i="1" s="1"/>
  <c r="CD306" i="1" s="1"/>
  <c r="BC306" i="1"/>
  <c r="CO306" i="1" s="1"/>
  <c r="CY306" i="1" s="1"/>
  <c r="BB306" i="1"/>
  <c r="BA306" i="1"/>
  <c r="AZ306" i="1"/>
  <c r="AY306" i="1"/>
  <c r="AW306" i="1"/>
  <c r="AV306" i="1"/>
  <c r="AJ306" i="1"/>
  <c r="AI306" i="1"/>
  <c r="W306" i="1"/>
  <c r="R306" i="1"/>
  <c r="S306" i="1" s="1"/>
  <c r="O306" i="1"/>
  <c r="L306" i="1"/>
  <c r="M306" i="1" s="1"/>
  <c r="F306" i="1"/>
  <c r="H306" i="1" s="1"/>
  <c r="I306" i="1" s="1"/>
  <c r="D306" i="1"/>
  <c r="GG305" i="1"/>
  <c r="GE305" i="1"/>
  <c r="GC305" i="1"/>
  <c r="FZ305" i="1"/>
  <c r="FV305" i="1"/>
  <c r="FR305" i="1"/>
  <c r="FK305" i="1"/>
  <c r="FD305" i="1"/>
  <c r="EW305" i="1"/>
  <c r="EQ305" i="1"/>
  <c r="EP305" i="1"/>
  <c r="EO305" i="1"/>
  <c r="EN305" i="1"/>
  <c r="EM305" i="1"/>
  <c r="EL305" i="1"/>
  <c r="EK305" i="1"/>
  <c r="EJ305" i="1"/>
  <c r="EI305" i="1"/>
  <c r="EH305" i="1"/>
  <c r="EG305" i="1"/>
  <c r="DS305" i="1"/>
  <c r="DR305" i="1"/>
  <c r="DQ305" i="1"/>
  <c r="DP305" i="1"/>
  <c r="DO305" i="1"/>
  <c r="DN305" i="1"/>
  <c r="DM305" i="1"/>
  <c r="DL305" i="1"/>
  <c r="DK305" i="1"/>
  <c r="DJ305" i="1"/>
  <c r="DI305" i="1"/>
  <c r="CU305" i="1"/>
  <c r="DE305" i="1" s="1"/>
  <c r="BQ305" i="1"/>
  <c r="CA305" i="1" s="1"/>
  <c r="BL305" i="1"/>
  <c r="BN305" i="1" s="1"/>
  <c r="BI305" i="1"/>
  <c r="BY305" i="1" s="1"/>
  <c r="CI305" i="1" s="1"/>
  <c r="BH305" i="1"/>
  <c r="BG305" i="1"/>
  <c r="CS305" i="1" s="1"/>
  <c r="DC305" i="1" s="1"/>
  <c r="BF305" i="1"/>
  <c r="BE305" i="1"/>
  <c r="CQ305" i="1" s="1"/>
  <c r="DA305" i="1" s="1"/>
  <c r="BD305" i="1"/>
  <c r="BC305" i="1"/>
  <c r="BB305" i="1"/>
  <c r="BA305" i="1"/>
  <c r="AZ305" i="1"/>
  <c r="AY305" i="1"/>
  <c r="BP305" i="1" s="1"/>
  <c r="AW305" i="1"/>
  <c r="AV305" i="1"/>
  <c r="AI305" i="1"/>
  <c r="AJ305" i="1" s="1"/>
  <c r="W305" i="1"/>
  <c r="R305" i="1"/>
  <c r="S305" i="1" s="1"/>
  <c r="O305" i="1"/>
  <c r="L305" i="1"/>
  <c r="M305" i="1" s="1"/>
  <c r="H305" i="1"/>
  <c r="I305" i="1" s="1"/>
  <c r="F305" i="1"/>
  <c r="D305" i="1"/>
  <c r="GG304" i="1"/>
  <c r="GE304" i="1"/>
  <c r="GC304" i="1"/>
  <c r="FZ304" i="1"/>
  <c r="FV304" i="1"/>
  <c r="FR304" i="1"/>
  <c r="FK304" i="1"/>
  <c r="FD304" i="1"/>
  <c r="EW304" i="1"/>
  <c r="EQ304" i="1"/>
  <c r="EP304" i="1"/>
  <c r="EO304" i="1"/>
  <c r="EN304" i="1"/>
  <c r="EM304" i="1"/>
  <c r="EL304" i="1"/>
  <c r="EK304" i="1"/>
  <c r="EJ304" i="1"/>
  <c r="EI304" i="1"/>
  <c r="EH304" i="1"/>
  <c r="EG304" i="1"/>
  <c r="DS304" i="1"/>
  <c r="DR304" i="1"/>
  <c r="DQ304" i="1"/>
  <c r="DP304" i="1"/>
  <c r="DO304" i="1"/>
  <c r="DN304" i="1"/>
  <c r="DM304" i="1"/>
  <c r="DL304" i="1"/>
  <c r="DK304" i="1"/>
  <c r="DJ304" i="1"/>
  <c r="DI304" i="1"/>
  <c r="BS304" i="1"/>
  <c r="CC304" i="1" s="1"/>
  <c r="BP304" i="1"/>
  <c r="BN304" i="1"/>
  <c r="BL304" i="1"/>
  <c r="BI304" i="1"/>
  <c r="BH304" i="1"/>
  <c r="BG304" i="1"/>
  <c r="BF304" i="1"/>
  <c r="BE304" i="1"/>
  <c r="BD304" i="1"/>
  <c r="CP304" i="1" s="1"/>
  <c r="CZ304" i="1" s="1"/>
  <c r="BC304" i="1"/>
  <c r="CO304" i="1" s="1"/>
  <c r="CY304" i="1" s="1"/>
  <c r="BB304" i="1"/>
  <c r="CN304" i="1" s="1"/>
  <c r="CX304" i="1" s="1"/>
  <c r="BA304" i="1"/>
  <c r="AZ304" i="1"/>
  <c r="AY304" i="1"/>
  <c r="AX304" i="1" s="1"/>
  <c r="AW304" i="1"/>
  <c r="AV304" i="1"/>
  <c r="AJ304" i="1"/>
  <c r="AI304" i="1"/>
  <c r="W304" i="1"/>
  <c r="R304" i="1"/>
  <c r="S304" i="1" s="1"/>
  <c r="O304" i="1"/>
  <c r="L304" i="1"/>
  <c r="M304" i="1" s="1"/>
  <c r="F304" i="1"/>
  <c r="H304" i="1" s="1"/>
  <c r="I304" i="1" s="1"/>
  <c r="D304" i="1"/>
  <c r="GG303" i="1"/>
  <c r="GE303" i="1"/>
  <c r="GC303" i="1"/>
  <c r="FZ303" i="1"/>
  <c r="FV303" i="1"/>
  <c r="FR303" i="1"/>
  <c r="FK303" i="1"/>
  <c r="FD303" i="1"/>
  <c r="EW303" i="1"/>
  <c r="EQ303" i="1"/>
  <c r="EP303" i="1"/>
  <c r="EO303" i="1"/>
  <c r="EN303" i="1"/>
  <c r="EM303" i="1"/>
  <c r="EL303" i="1"/>
  <c r="EK303" i="1"/>
  <c r="EJ303" i="1"/>
  <c r="EI303" i="1"/>
  <c r="EH303" i="1"/>
  <c r="EG303" i="1"/>
  <c r="DS303" i="1"/>
  <c r="DR303" i="1"/>
  <c r="DQ303" i="1"/>
  <c r="DP303" i="1"/>
  <c r="DO303" i="1"/>
  <c r="DN303" i="1"/>
  <c r="DM303" i="1"/>
  <c r="DL303" i="1"/>
  <c r="DK303" i="1"/>
  <c r="DJ303" i="1"/>
  <c r="DI303" i="1"/>
  <c r="CR303" i="1"/>
  <c r="DB303" i="1" s="1"/>
  <c r="BR303" i="1"/>
  <c r="CB303" i="1" s="1"/>
  <c r="BL303" i="1"/>
  <c r="BN303" i="1" s="1"/>
  <c r="BI303" i="1"/>
  <c r="BH303" i="1"/>
  <c r="BG303" i="1"/>
  <c r="BF303" i="1"/>
  <c r="BV303" i="1" s="1"/>
  <c r="CF303" i="1" s="1"/>
  <c r="BE303" i="1"/>
  <c r="BD303" i="1"/>
  <c r="CP303" i="1" s="1"/>
  <c r="CZ303" i="1" s="1"/>
  <c r="BC303" i="1"/>
  <c r="BB303" i="1"/>
  <c r="CN303" i="1" s="1"/>
  <c r="CX303" i="1" s="1"/>
  <c r="BA303" i="1"/>
  <c r="AZ303" i="1"/>
  <c r="AY303" i="1"/>
  <c r="AW303" i="1"/>
  <c r="AV303" i="1"/>
  <c r="AJ303" i="1"/>
  <c r="AI303" i="1"/>
  <c r="W303" i="1"/>
  <c r="O303" i="1"/>
  <c r="M303" i="1"/>
  <c r="L303" i="1"/>
  <c r="F303" i="1"/>
  <c r="H303" i="1" s="1"/>
  <c r="I303" i="1" s="1"/>
  <c r="D303" i="1"/>
  <c r="GG302" i="1"/>
  <c r="GE302" i="1"/>
  <c r="GC302" i="1"/>
  <c r="FZ302" i="1"/>
  <c r="FV302" i="1"/>
  <c r="FR302" i="1"/>
  <c r="FK302" i="1"/>
  <c r="FD302" i="1"/>
  <c r="EW302" i="1"/>
  <c r="EQ302" i="1"/>
  <c r="EP302" i="1"/>
  <c r="EO302" i="1"/>
  <c r="EN302" i="1"/>
  <c r="EM302" i="1"/>
  <c r="EL302" i="1"/>
  <c r="EK302" i="1"/>
  <c r="EJ302" i="1"/>
  <c r="EI302" i="1"/>
  <c r="EH302" i="1"/>
  <c r="EG302" i="1"/>
  <c r="DS302" i="1"/>
  <c r="DR302" i="1"/>
  <c r="DQ302" i="1"/>
  <c r="DP302" i="1"/>
  <c r="DO302" i="1"/>
  <c r="DN302" i="1"/>
  <c r="DM302" i="1"/>
  <c r="DL302" i="1"/>
  <c r="DK302" i="1"/>
  <c r="DJ302" i="1"/>
  <c r="DI302" i="1"/>
  <c r="CR302" i="1"/>
  <c r="DB302" i="1" s="1"/>
  <c r="BL302" i="1"/>
  <c r="BN302" i="1" s="1"/>
  <c r="BI302" i="1"/>
  <c r="BH302" i="1"/>
  <c r="BX302" i="1" s="1"/>
  <c r="CH302" i="1" s="1"/>
  <c r="BG302" i="1"/>
  <c r="CS302" i="1" s="1"/>
  <c r="DC302" i="1" s="1"/>
  <c r="BF302" i="1"/>
  <c r="BV302" i="1" s="1"/>
  <c r="CF302" i="1" s="1"/>
  <c r="BE302" i="1"/>
  <c r="BD302" i="1"/>
  <c r="BT302" i="1" s="1"/>
  <c r="CD302" i="1" s="1"/>
  <c r="BC302" i="1"/>
  <c r="BB302" i="1"/>
  <c r="BA302" i="1"/>
  <c r="AZ302" i="1"/>
  <c r="BO302" i="1" s="1"/>
  <c r="BZ302" i="1" s="1"/>
  <c r="AY302" i="1"/>
  <c r="AX302" i="1" s="1"/>
  <c r="AW302" i="1"/>
  <c r="AV302" i="1"/>
  <c r="AI302" i="1"/>
  <c r="AJ302" i="1" s="1"/>
  <c r="W302" i="1"/>
  <c r="R302" i="1"/>
  <c r="S302" i="1" s="1"/>
  <c r="O302" i="1"/>
  <c r="M302" i="1"/>
  <c r="L302" i="1"/>
  <c r="F302" i="1"/>
  <c r="H302" i="1" s="1"/>
  <c r="I302" i="1" s="1"/>
  <c r="D302" i="1"/>
  <c r="GG301" i="1"/>
  <c r="GE301" i="1"/>
  <c r="GC301" i="1"/>
  <c r="FZ301" i="1"/>
  <c r="FV301" i="1"/>
  <c r="FR301" i="1"/>
  <c r="FK301" i="1"/>
  <c r="FD301" i="1"/>
  <c r="EW301" i="1"/>
  <c r="EQ301" i="1"/>
  <c r="EP301" i="1"/>
  <c r="EO301" i="1"/>
  <c r="EN301" i="1"/>
  <c r="EM301" i="1"/>
  <c r="EL301" i="1"/>
  <c r="EK301" i="1"/>
  <c r="EJ301" i="1"/>
  <c r="EI301" i="1"/>
  <c r="EH301" i="1"/>
  <c r="EG301" i="1"/>
  <c r="DS301" i="1"/>
  <c r="DR301" i="1"/>
  <c r="DQ301" i="1"/>
  <c r="DP301" i="1"/>
  <c r="DO301" i="1"/>
  <c r="DN301" i="1"/>
  <c r="DM301" i="1"/>
  <c r="DL301" i="1"/>
  <c r="DK301" i="1"/>
  <c r="DJ301" i="1"/>
  <c r="DI301" i="1"/>
  <c r="CS301" i="1"/>
  <c r="DC301" i="1" s="1"/>
  <c r="BL301" i="1"/>
  <c r="BN301" i="1" s="1"/>
  <c r="BI301" i="1"/>
  <c r="BH301" i="1"/>
  <c r="CT301" i="1" s="1"/>
  <c r="DD301" i="1" s="1"/>
  <c r="BG301" i="1"/>
  <c r="BW301" i="1" s="1"/>
  <c r="CG301" i="1" s="1"/>
  <c r="BF301" i="1"/>
  <c r="CR301" i="1" s="1"/>
  <c r="DB301" i="1" s="1"/>
  <c r="BE301" i="1"/>
  <c r="BD301" i="1"/>
  <c r="BC301" i="1"/>
  <c r="BB301" i="1"/>
  <c r="BA301" i="1"/>
  <c r="BQ301" i="1" s="1"/>
  <c r="CA301" i="1" s="1"/>
  <c r="AZ301" i="1"/>
  <c r="CL301" i="1" s="1"/>
  <c r="CV301" i="1" s="1"/>
  <c r="AY301" i="1"/>
  <c r="AX301" i="1" s="1"/>
  <c r="AW301" i="1"/>
  <c r="AV301" i="1"/>
  <c r="AI301" i="1"/>
  <c r="AJ301" i="1" s="1"/>
  <c r="W301" i="1"/>
  <c r="R301" i="1"/>
  <c r="S301" i="1" s="1"/>
  <c r="O301" i="1"/>
  <c r="L301" i="1"/>
  <c r="M301" i="1" s="1"/>
  <c r="F301" i="1"/>
  <c r="H301" i="1" s="1"/>
  <c r="I301" i="1" s="1"/>
  <c r="D301" i="1"/>
  <c r="GG300" i="1"/>
  <c r="GE300" i="1"/>
  <c r="GC300" i="1"/>
  <c r="FZ300" i="1"/>
  <c r="FV300" i="1"/>
  <c r="FR300" i="1"/>
  <c r="FK300" i="1"/>
  <c r="FD300" i="1"/>
  <c r="EW300" i="1"/>
  <c r="EQ300" i="1"/>
  <c r="EP300" i="1"/>
  <c r="EO300" i="1"/>
  <c r="EN300" i="1"/>
  <c r="EM300" i="1"/>
  <c r="EL300" i="1"/>
  <c r="EK300" i="1"/>
  <c r="EJ300" i="1"/>
  <c r="EI300" i="1"/>
  <c r="EH300" i="1"/>
  <c r="EG300" i="1"/>
  <c r="DS300" i="1"/>
  <c r="DR300" i="1"/>
  <c r="DQ300" i="1"/>
  <c r="DP300" i="1"/>
  <c r="DO300" i="1"/>
  <c r="DN300" i="1"/>
  <c r="DM300" i="1"/>
  <c r="DL300" i="1"/>
  <c r="DK300" i="1"/>
  <c r="DJ300" i="1"/>
  <c r="DI300" i="1"/>
  <c r="CR300" i="1"/>
  <c r="DB300" i="1" s="1"/>
  <c r="BL300" i="1"/>
  <c r="BN300" i="1" s="1"/>
  <c r="BI300" i="1"/>
  <c r="BH300" i="1"/>
  <c r="BG300" i="1"/>
  <c r="BF300" i="1"/>
  <c r="BV300" i="1" s="1"/>
  <c r="CF300" i="1" s="1"/>
  <c r="BE300" i="1"/>
  <c r="CQ300" i="1" s="1"/>
  <c r="DA300" i="1" s="1"/>
  <c r="BD300" i="1"/>
  <c r="BT300" i="1" s="1"/>
  <c r="CD300" i="1" s="1"/>
  <c r="BC300" i="1"/>
  <c r="BB300" i="1"/>
  <c r="BA300" i="1"/>
  <c r="AZ300" i="1"/>
  <c r="AY300" i="1"/>
  <c r="AW300" i="1"/>
  <c r="AV300" i="1"/>
  <c r="AJ300" i="1"/>
  <c r="AI300" i="1"/>
  <c r="W300" i="1"/>
  <c r="R300" i="1"/>
  <c r="S300" i="1" s="1"/>
  <c r="O300" i="1"/>
  <c r="L300" i="1"/>
  <c r="M300" i="1" s="1"/>
  <c r="F300" i="1"/>
  <c r="H300" i="1" s="1"/>
  <c r="I300" i="1" s="1"/>
  <c r="D300" i="1"/>
  <c r="GG299" i="1"/>
  <c r="GE299" i="1"/>
  <c r="GC299" i="1"/>
  <c r="FZ299" i="1"/>
  <c r="FV299" i="1"/>
  <c r="FR299" i="1"/>
  <c r="FK299" i="1"/>
  <c r="FD299" i="1"/>
  <c r="EW299" i="1"/>
  <c r="EQ299" i="1"/>
  <c r="EP299" i="1"/>
  <c r="EO299" i="1"/>
  <c r="EN299" i="1"/>
  <c r="EM299" i="1"/>
  <c r="EL299" i="1"/>
  <c r="EK299" i="1"/>
  <c r="EJ299" i="1"/>
  <c r="EI299" i="1"/>
  <c r="EH299" i="1"/>
  <c r="EG299" i="1"/>
  <c r="DS299" i="1"/>
  <c r="DR299" i="1"/>
  <c r="DQ299" i="1"/>
  <c r="DP299" i="1"/>
  <c r="DO299" i="1"/>
  <c r="DN299" i="1"/>
  <c r="DM299" i="1"/>
  <c r="DL299" i="1"/>
  <c r="DK299" i="1"/>
  <c r="DJ299" i="1"/>
  <c r="DI299" i="1"/>
  <c r="CE299" i="1"/>
  <c r="BU299" i="1"/>
  <c r="BL299" i="1"/>
  <c r="BN299" i="1" s="1"/>
  <c r="BI299" i="1"/>
  <c r="BY299" i="1" s="1"/>
  <c r="CI299" i="1" s="1"/>
  <c r="BH299" i="1"/>
  <c r="CT299" i="1" s="1"/>
  <c r="DD299" i="1" s="1"/>
  <c r="BG299" i="1"/>
  <c r="BW299" i="1" s="1"/>
  <c r="CG299" i="1" s="1"/>
  <c r="BF299" i="1"/>
  <c r="BE299" i="1"/>
  <c r="BD299" i="1"/>
  <c r="BC299" i="1"/>
  <c r="CO299" i="1" s="1"/>
  <c r="CY299" i="1" s="1"/>
  <c r="BB299" i="1"/>
  <c r="BA299" i="1"/>
  <c r="BQ299" i="1" s="1"/>
  <c r="CA299" i="1" s="1"/>
  <c r="AZ299" i="1"/>
  <c r="CL299" i="1" s="1"/>
  <c r="CV299" i="1" s="1"/>
  <c r="AY299" i="1"/>
  <c r="AX299" i="1" s="1"/>
  <c r="AV299" i="1"/>
  <c r="AI299" i="1"/>
  <c r="AJ299" i="1" s="1"/>
  <c r="W299" i="1"/>
  <c r="R299" i="1"/>
  <c r="S299" i="1" s="1"/>
  <c r="O299" i="1"/>
  <c r="M299" i="1"/>
  <c r="L299" i="1"/>
  <c r="F299" i="1"/>
  <c r="H299" i="1" s="1"/>
  <c r="I299" i="1" s="1"/>
  <c r="D299" i="1"/>
  <c r="GG298" i="1"/>
  <c r="GE298" i="1"/>
  <c r="GC298" i="1"/>
  <c r="FZ298" i="1"/>
  <c r="FV298" i="1"/>
  <c r="FR298" i="1"/>
  <c r="FK298" i="1"/>
  <c r="FD298" i="1"/>
  <c r="EW298" i="1"/>
  <c r="EQ298" i="1"/>
  <c r="EP298" i="1"/>
  <c r="EO298" i="1"/>
  <c r="EN298" i="1"/>
  <c r="EM298" i="1"/>
  <c r="EL298" i="1"/>
  <c r="EK298" i="1"/>
  <c r="EJ298" i="1"/>
  <c r="EI298" i="1"/>
  <c r="EH298" i="1"/>
  <c r="EG298" i="1"/>
  <c r="DS298" i="1"/>
  <c r="DR298" i="1"/>
  <c r="DQ298" i="1"/>
  <c r="DP298" i="1"/>
  <c r="DO298" i="1"/>
  <c r="DN298" i="1"/>
  <c r="DM298" i="1"/>
  <c r="DL298" i="1"/>
  <c r="DK298" i="1"/>
  <c r="DJ298" i="1"/>
  <c r="DI298" i="1"/>
  <c r="CR298" i="1"/>
  <c r="DB298" i="1" s="1"/>
  <c r="BN298" i="1"/>
  <c r="BL298" i="1"/>
  <c r="BI298" i="1"/>
  <c r="BH298" i="1"/>
  <c r="BX298" i="1" s="1"/>
  <c r="CH298" i="1" s="1"/>
  <c r="BG298" i="1"/>
  <c r="CS298" i="1" s="1"/>
  <c r="DC298" i="1" s="1"/>
  <c r="BF298" i="1"/>
  <c r="BV298" i="1" s="1"/>
  <c r="CF298" i="1" s="1"/>
  <c r="BE298" i="1"/>
  <c r="BD298" i="1"/>
  <c r="BC298" i="1"/>
  <c r="BB298" i="1"/>
  <c r="BA298" i="1"/>
  <c r="AZ298" i="1"/>
  <c r="BO298" i="1" s="1"/>
  <c r="BZ298" i="1" s="1"/>
  <c r="AY298" i="1"/>
  <c r="AX298" i="1" s="1"/>
  <c r="AW298" i="1"/>
  <c r="AV298" i="1"/>
  <c r="AI298" i="1"/>
  <c r="AJ298" i="1" s="1"/>
  <c r="W298" i="1"/>
  <c r="S298" i="1"/>
  <c r="R298" i="1"/>
  <c r="O298" i="1"/>
  <c r="L298" i="1"/>
  <c r="M298" i="1" s="1"/>
  <c r="F298" i="1"/>
  <c r="H298" i="1" s="1"/>
  <c r="I298" i="1" s="1"/>
  <c r="D298" i="1"/>
  <c r="GG297" i="1"/>
  <c r="GE297" i="1"/>
  <c r="GC297" i="1"/>
  <c r="FZ297" i="1"/>
  <c r="FV297" i="1"/>
  <c r="FR297" i="1"/>
  <c r="FK297" i="1"/>
  <c r="FD297" i="1"/>
  <c r="EW297" i="1"/>
  <c r="EQ297" i="1"/>
  <c r="EP297" i="1"/>
  <c r="EO297" i="1"/>
  <c r="EN297" i="1"/>
  <c r="EM297" i="1"/>
  <c r="EL297" i="1"/>
  <c r="EK297" i="1"/>
  <c r="EJ297" i="1"/>
  <c r="EI297" i="1"/>
  <c r="EH297" i="1"/>
  <c r="EG297" i="1"/>
  <c r="DS297" i="1"/>
  <c r="DR297" i="1"/>
  <c r="DQ297" i="1"/>
  <c r="DP297" i="1"/>
  <c r="DO297" i="1"/>
  <c r="DN297" i="1"/>
  <c r="DM297" i="1"/>
  <c r="DL297" i="1"/>
  <c r="DK297" i="1"/>
  <c r="DJ297" i="1"/>
  <c r="DI297" i="1"/>
  <c r="DU297" i="1" s="1"/>
  <c r="CC297" i="1"/>
  <c r="BU297" i="1"/>
  <c r="CE297" i="1" s="1"/>
  <c r="BT297" i="1"/>
  <c r="CD297" i="1" s="1"/>
  <c r="BS297" i="1"/>
  <c r="BL297" i="1"/>
  <c r="BN297" i="1" s="1"/>
  <c r="BI297" i="1"/>
  <c r="BY297" i="1" s="1"/>
  <c r="CI297" i="1" s="1"/>
  <c r="BH297" i="1"/>
  <c r="BG297" i="1"/>
  <c r="BF297" i="1"/>
  <c r="CS297" i="1" s="1"/>
  <c r="DC297" i="1" s="1"/>
  <c r="BE297" i="1"/>
  <c r="CQ297" i="1" s="1"/>
  <c r="DA297" i="1" s="1"/>
  <c r="BD297" i="1"/>
  <c r="CP297" i="1" s="1"/>
  <c r="CZ297" i="1" s="1"/>
  <c r="BC297" i="1"/>
  <c r="BB297" i="1"/>
  <c r="CO297" i="1" s="1"/>
  <c r="CY297" i="1" s="1"/>
  <c r="BA297" i="1"/>
  <c r="BP297" i="1" s="1"/>
  <c r="AZ297" i="1"/>
  <c r="AY297" i="1"/>
  <c r="AX297" i="1"/>
  <c r="AW297" i="1"/>
  <c r="AV297" i="1"/>
  <c r="AI297" i="1"/>
  <c r="AJ297" i="1" s="1"/>
  <c r="W297" i="1"/>
  <c r="R297" i="1"/>
  <c r="S297" i="1" s="1"/>
  <c r="O297" i="1"/>
  <c r="M297" i="1"/>
  <c r="L297" i="1"/>
  <c r="H297" i="1"/>
  <c r="I297" i="1" s="1"/>
  <c r="F297" i="1"/>
  <c r="D297" i="1"/>
  <c r="GG296" i="1"/>
  <c r="GE296" i="1"/>
  <c r="GC296" i="1"/>
  <c r="FZ296" i="1"/>
  <c r="FV296" i="1"/>
  <c r="FR296" i="1"/>
  <c r="FK296" i="1"/>
  <c r="FD296" i="1"/>
  <c r="EW296" i="1"/>
  <c r="EQ296" i="1"/>
  <c r="EP296" i="1"/>
  <c r="EO296" i="1"/>
  <c r="EN296" i="1"/>
  <c r="EM296" i="1"/>
  <c r="EL296" i="1"/>
  <c r="EK296" i="1"/>
  <c r="EJ296" i="1"/>
  <c r="EI296" i="1"/>
  <c r="EH296" i="1"/>
  <c r="EG296" i="1"/>
  <c r="DS296" i="1"/>
  <c r="DR296" i="1"/>
  <c r="DQ296" i="1"/>
  <c r="DP296" i="1"/>
  <c r="DO296" i="1"/>
  <c r="DN296" i="1"/>
  <c r="DM296" i="1"/>
  <c r="DL296" i="1"/>
  <c r="DK296" i="1"/>
  <c r="DJ296" i="1"/>
  <c r="DI296" i="1"/>
  <c r="CS296" i="1"/>
  <c r="DC296" i="1" s="1"/>
  <c r="BS296" i="1"/>
  <c r="CC296" i="1" s="1"/>
  <c r="BL296" i="1"/>
  <c r="BN296" i="1" s="1"/>
  <c r="BI296" i="1"/>
  <c r="CU296" i="1" s="1"/>
  <c r="DE296" i="1" s="1"/>
  <c r="BH296" i="1"/>
  <c r="BG296" i="1"/>
  <c r="BF296" i="1"/>
  <c r="BE296" i="1"/>
  <c r="BU296" i="1" s="1"/>
  <c r="CE296" i="1" s="1"/>
  <c r="BD296" i="1"/>
  <c r="CP296" i="1" s="1"/>
  <c r="CZ296" i="1" s="1"/>
  <c r="BC296" i="1"/>
  <c r="BB296" i="1"/>
  <c r="CO296" i="1" s="1"/>
  <c r="CY296" i="1" s="1"/>
  <c r="BA296" i="1"/>
  <c r="BP296" i="1" s="1"/>
  <c r="AZ296" i="1"/>
  <c r="AY296" i="1"/>
  <c r="AX296" i="1"/>
  <c r="AW296" i="1"/>
  <c r="AV296" i="1"/>
  <c r="AI296" i="1"/>
  <c r="AJ296" i="1" s="1"/>
  <c r="W296" i="1"/>
  <c r="S296" i="1"/>
  <c r="R296" i="1"/>
  <c r="O296" i="1"/>
  <c r="L296" i="1"/>
  <c r="M296" i="1" s="1"/>
  <c r="H296" i="1"/>
  <c r="I296" i="1" s="1"/>
  <c r="F296" i="1"/>
  <c r="D296" i="1"/>
  <c r="GG295" i="1"/>
  <c r="GE295" i="1"/>
  <c r="GC295" i="1"/>
  <c r="FZ295" i="1"/>
  <c r="FV295" i="1"/>
  <c r="FR295" i="1"/>
  <c r="FK295" i="1"/>
  <c r="FD295" i="1"/>
  <c r="EW295" i="1"/>
  <c r="EQ295" i="1"/>
  <c r="EP295" i="1"/>
  <c r="EO295" i="1"/>
  <c r="EN295" i="1"/>
  <c r="EM295" i="1"/>
  <c r="EL295" i="1"/>
  <c r="EK295" i="1"/>
  <c r="EJ295" i="1"/>
  <c r="EI295" i="1"/>
  <c r="EH295" i="1"/>
  <c r="EG295" i="1"/>
  <c r="DS295" i="1"/>
  <c r="DR295" i="1"/>
  <c r="DQ295" i="1"/>
  <c r="DP295" i="1"/>
  <c r="DO295" i="1"/>
  <c r="DN295" i="1"/>
  <c r="DM295" i="1"/>
  <c r="DL295" i="1"/>
  <c r="DK295" i="1"/>
  <c r="DJ295" i="1"/>
  <c r="DI295" i="1"/>
  <c r="BN295" i="1"/>
  <c r="BL295" i="1"/>
  <c r="BI295" i="1"/>
  <c r="BH295" i="1"/>
  <c r="CT295" i="1" s="1"/>
  <c r="DD295" i="1" s="1"/>
  <c r="BG295" i="1"/>
  <c r="CS295" i="1" s="1"/>
  <c r="DC295" i="1" s="1"/>
  <c r="BF295" i="1"/>
  <c r="BE295" i="1"/>
  <c r="BD295" i="1"/>
  <c r="BC295" i="1"/>
  <c r="BB295" i="1"/>
  <c r="BA295" i="1"/>
  <c r="CN295" i="1" s="1"/>
  <c r="CX295" i="1" s="1"/>
  <c r="AZ295" i="1"/>
  <c r="CL295" i="1" s="1"/>
  <c r="CV295" i="1" s="1"/>
  <c r="AY295" i="1"/>
  <c r="AX295" i="1" s="1"/>
  <c r="AW295" i="1"/>
  <c r="AV295" i="1"/>
  <c r="AI295" i="1"/>
  <c r="AJ295" i="1" s="1"/>
  <c r="W295" i="1"/>
  <c r="S295" i="1"/>
  <c r="R295" i="1"/>
  <c r="O295" i="1"/>
  <c r="L295" i="1"/>
  <c r="M295" i="1" s="1"/>
  <c r="F295" i="1"/>
  <c r="H295" i="1" s="1"/>
  <c r="I295" i="1" s="1"/>
  <c r="D295" i="1"/>
  <c r="GG294" i="1"/>
  <c r="GE294" i="1"/>
  <c r="GC294" i="1"/>
  <c r="FZ294" i="1"/>
  <c r="FV294" i="1"/>
  <c r="FR294" i="1"/>
  <c r="FK294" i="1"/>
  <c r="FD294" i="1"/>
  <c r="EW294" i="1"/>
  <c r="EQ294" i="1"/>
  <c r="EP294" i="1"/>
  <c r="EO294" i="1"/>
  <c r="EN294" i="1"/>
  <c r="EM294" i="1"/>
  <c r="EL294" i="1"/>
  <c r="EK294" i="1"/>
  <c r="EJ294" i="1"/>
  <c r="EI294" i="1"/>
  <c r="EH294" i="1"/>
  <c r="EG294" i="1"/>
  <c r="DS294" i="1"/>
  <c r="DR294" i="1"/>
  <c r="DQ294" i="1"/>
  <c r="DP294" i="1"/>
  <c r="DO294" i="1"/>
  <c r="DN294" i="1"/>
  <c r="DM294" i="1"/>
  <c r="DL294" i="1"/>
  <c r="DK294" i="1"/>
  <c r="DJ294" i="1"/>
  <c r="DI294" i="1"/>
  <c r="CQ294" i="1"/>
  <c r="DA294" i="1" s="1"/>
  <c r="BN294" i="1"/>
  <c r="BL294" i="1"/>
  <c r="BI294" i="1"/>
  <c r="BY294" i="1" s="1"/>
  <c r="CI294" i="1" s="1"/>
  <c r="BH294" i="1"/>
  <c r="BG294" i="1"/>
  <c r="CS294" i="1" s="1"/>
  <c r="DC294" i="1" s="1"/>
  <c r="BF294" i="1"/>
  <c r="BE294" i="1"/>
  <c r="BD294" i="1"/>
  <c r="CP294" i="1" s="1"/>
  <c r="CZ294" i="1" s="1"/>
  <c r="BC294" i="1"/>
  <c r="CO294" i="1" s="1"/>
  <c r="CY294" i="1" s="1"/>
  <c r="BB294" i="1"/>
  <c r="BA294" i="1"/>
  <c r="BP294" i="1" s="1"/>
  <c r="AZ294" i="1"/>
  <c r="BO294" i="1" s="1"/>
  <c r="BZ294" i="1" s="1"/>
  <c r="AY294" i="1"/>
  <c r="AX294" i="1" s="1"/>
  <c r="AW294" i="1"/>
  <c r="AV294" i="1"/>
  <c r="AI294" i="1"/>
  <c r="AJ294" i="1" s="1"/>
  <c r="W294" i="1"/>
  <c r="R294" i="1"/>
  <c r="S294" i="1" s="1"/>
  <c r="O294" i="1"/>
  <c r="L294" i="1"/>
  <c r="M294" i="1" s="1"/>
  <c r="F294" i="1"/>
  <c r="H294" i="1" s="1"/>
  <c r="I294" i="1" s="1"/>
  <c r="D294" i="1"/>
  <c r="GG293" i="1"/>
  <c r="GE293" i="1"/>
  <c r="GC293" i="1"/>
  <c r="FZ293" i="1"/>
  <c r="FV293" i="1"/>
  <c r="FR293" i="1"/>
  <c r="FK293" i="1"/>
  <c r="FD293" i="1"/>
  <c r="EW293" i="1"/>
  <c r="EQ293" i="1"/>
  <c r="EP293" i="1"/>
  <c r="EO293" i="1"/>
  <c r="EN293" i="1"/>
  <c r="EM293" i="1"/>
  <c r="EL293" i="1"/>
  <c r="EK293" i="1"/>
  <c r="EJ293" i="1"/>
  <c r="EI293" i="1"/>
  <c r="EH293" i="1"/>
  <c r="EG293" i="1"/>
  <c r="DS293" i="1"/>
  <c r="DR293" i="1"/>
  <c r="DQ293" i="1"/>
  <c r="DP293" i="1"/>
  <c r="DO293" i="1"/>
  <c r="DN293" i="1"/>
  <c r="DM293" i="1"/>
  <c r="DL293" i="1"/>
  <c r="DK293" i="1"/>
  <c r="DJ293" i="1"/>
  <c r="DI293" i="1"/>
  <c r="BL293" i="1"/>
  <c r="BN293" i="1" s="1"/>
  <c r="BI293" i="1"/>
  <c r="CU293" i="1" s="1"/>
  <c r="DE293" i="1" s="1"/>
  <c r="BH293" i="1"/>
  <c r="BG293" i="1"/>
  <c r="BF293" i="1"/>
  <c r="BE293" i="1"/>
  <c r="BD293" i="1"/>
  <c r="BC293" i="1"/>
  <c r="BB293" i="1"/>
  <c r="CN293" i="1" s="1"/>
  <c r="CX293" i="1" s="1"/>
  <c r="BA293" i="1"/>
  <c r="BQ293" i="1" s="1"/>
  <c r="CA293" i="1" s="1"/>
  <c r="AZ293" i="1"/>
  <c r="CL293" i="1" s="1"/>
  <c r="CV293" i="1" s="1"/>
  <c r="AY293" i="1"/>
  <c r="AX293" i="1" s="1"/>
  <c r="AW293" i="1"/>
  <c r="AV293" i="1"/>
  <c r="AI293" i="1"/>
  <c r="AJ293" i="1" s="1"/>
  <c r="W293" i="1"/>
  <c r="S293" i="1"/>
  <c r="R293" i="1"/>
  <c r="O293" i="1"/>
  <c r="L293" i="1"/>
  <c r="M293" i="1" s="1"/>
  <c r="F293" i="1"/>
  <c r="H293" i="1" s="1"/>
  <c r="I293" i="1" s="1"/>
  <c r="D293" i="1"/>
  <c r="GG292" i="1"/>
  <c r="GE292" i="1"/>
  <c r="GC292" i="1"/>
  <c r="FZ292" i="1"/>
  <c r="FV292" i="1"/>
  <c r="FR292" i="1"/>
  <c r="FK292" i="1"/>
  <c r="FD292" i="1"/>
  <c r="EW292" i="1"/>
  <c r="EQ292" i="1"/>
  <c r="EP292" i="1"/>
  <c r="EO292" i="1"/>
  <c r="EN292" i="1"/>
  <c r="EM292" i="1"/>
  <c r="EL292" i="1"/>
  <c r="EK292" i="1"/>
  <c r="EJ292" i="1"/>
  <c r="EI292" i="1"/>
  <c r="EH292" i="1"/>
  <c r="EG292" i="1"/>
  <c r="DS292" i="1"/>
  <c r="DR292" i="1"/>
  <c r="DQ292" i="1"/>
  <c r="DP292" i="1"/>
  <c r="DO292" i="1"/>
  <c r="DN292" i="1"/>
  <c r="DM292" i="1"/>
  <c r="DL292" i="1"/>
  <c r="DK292" i="1"/>
  <c r="DJ292" i="1"/>
  <c r="DI292" i="1"/>
  <c r="BU292" i="1"/>
  <c r="CE292" i="1" s="1"/>
  <c r="BL292" i="1"/>
  <c r="BN292" i="1" s="1"/>
  <c r="BI292" i="1"/>
  <c r="BH292" i="1"/>
  <c r="CT292" i="1" s="1"/>
  <c r="DD292" i="1" s="1"/>
  <c r="BG292" i="1"/>
  <c r="CS292" i="1" s="1"/>
  <c r="DC292" i="1" s="1"/>
  <c r="BF292" i="1"/>
  <c r="CR292" i="1" s="1"/>
  <c r="DB292" i="1" s="1"/>
  <c r="BE292" i="1"/>
  <c r="BD292" i="1"/>
  <c r="CP292" i="1" s="1"/>
  <c r="CZ292" i="1" s="1"/>
  <c r="BC292" i="1"/>
  <c r="BB292" i="1"/>
  <c r="CN292" i="1" s="1"/>
  <c r="CX292" i="1" s="1"/>
  <c r="BA292" i="1"/>
  <c r="AZ292" i="1"/>
  <c r="AY292" i="1"/>
  <c r="AW292" i="1"/>
  <c r="AV292" i="1"/>
  <c r="AI292" i="1"/>
  <c r="AJ292" i="1" s="1"/>
  <c r="W292" i="1"/>
  <c r="R292" i="1"/>
  <c r="S292" i="1" s="1"/>
  <c r="O292" i="1"/>
  <c r="M292" i="1"/>
  <c r="L292" i="1"/>
  <c r="F292" i="1"/>
  <c r="H292" i="1" s="1"/>
  <c r="I292" i="1" s="1"/>
  <c r="D292" i="1"/>
  <c r="GG291" i="1"/>
  <c r="GE291" i="1"/>
  <c r="GC291" i="1"/>
  <c r="FZ291" i="1"/>
  <c r="FV291" i="1"/>
  <c r="FR291" i="1"/>
  <c r="FK291" i="1"/>
  <c r="FD291" i="1"/>
  <c r="EW291" i="1"/>
  <c r="EQ291" i="1"/>
  <c r="EP291" i="1"/>
  <c r="EO291" i="1"/>
  <c r="EN291" i="1"/>
  <c r="EM291" i="1"/>
  <c r="EL291" i="1"/>
  <c r="EK291" i="1"/>
  <c r="EJ291" i="1"/>
  <c r="EI291" i="1"/>
  <c r="EH291" i="1"/>
  <c r="EG291" i="1"/>
  <c r="DS291" i="1"/>
  <c r="DR291" i="1"/>
  <c r="DQ291" i="1"/>
  <c r="DP291" i="1"/>
  <c r="DO291" i="1"/>
  <c r="DN291" i="1"/>
  <c r="DM291" i="1"/>
  <c r="DL291" i="1"/>
  <c r="DK291" i="1"/>
  <c r="DJ291" i="1"/>
  <c r="DI291" i="1"/>
  <c r="CS291" i="1"/>
  <c r="DC291" i="1" s="1"/>
  <c r="BW291" i="1"/>
  <c r="CG291" i="1" s="1"/>
  <c r="BL291" i="1"/>
  <c r="BN291" i="1" s="1"/>
  <c r="BI291" i="1"/>
  <c r="BH291" i="1"/>
  <c r="BG291" i="1"/>
  <c r="BF291" i="1"/>
  <c r="BV291" i="1" s="1"/>
  <c r="CF291" i="1" s="1"/>
  <c r="BE291" i="1"/>
  <c r="BD291" i="1"/>
  <c r="BC291" i="1"/>
  <c r="BB291" i="1"/>
  <c r="BA291" i="1"/>
  <c r="AZ291" i="1"/>
  <c r="AY291" i="1"/>
  <c r="AX291" i="1" s="1"/>
  <c r="AW291" i="1"/>
  <c r="AV291" i="1"/>
  <c r="AJ291" i="1"/>
  <c r="AI291" i="1"/>
  <c r="W291" i="1"/>
  <c r="S291" i="1"/>
  <c r="R291" i="1"/>
  <c r="O291" i="1"/>
  <c r="L291" i="1"/>
  <c r="M291" i="1" s="1"/>
  <c r="F291" i="1"/>
  <c r="H291" i="1" s="1"/>
  <c r="I291" i="1" s="1"/>
  <c r="D291" i="1"/>
  <c r="GG290" i="1"/>
  <c r="GE290" i="1"/>
  <c r="GC290" i="1"/>
  <c r="FZ290" i="1"/>
  <c r="FV290" i="1"/>
  <c r="FR290" i="1"/>
  <c r="FK290" i="1"/>
  <c r="FD290" i="1"/>
  <c r="EW290" i="1"/>
  <c r="EQ290" i="1"/>
  <c r="EP290" i="1"/>
  <c r="EO290" i="1"/>
  <c r="EN290" i="1"/>
  <c r="EM290" i="1"/>
  <c r="EL290" i="1"/>
  <c r="EK290" i="1"/>
  <c r="EJ290" i="1"/>
  <c r="EI290" i="1"/>
  <c r="EH290" i="1"/>
  <c r="EG290" i="1"/>
  <c r="DS290" i="1"/>
  <c r="DR290" i="1"/>
  <c r="DQ290" i="1"/>
  <c r="DP290" i="1"/>
  <c r="DO290" i="1"/>
  <c r="DN290" i="1"/>
  <c r="DM290" i="1"/>
  <c r="DL290" i="1"/>
  <c r="DK290" i="1"/>
  <c r="DJ290" i="1"/>
  <c r="DI290" i="1"/>
  <c r="DT290" i="1" s="1"/>
  <c r="BP290" i="1"/>
  <c r="BL290" i="1"/>
  <c r="BN290" i="1" s="1"/>
  <c r="BI290" i="1"/>
  <c r="CU290" i="1" s="1"/>
  <c r="DE290" i="1" s="1"/>
  <c r="BH290" i="1"/>
  <c r="BG290" i="1"/>
  <c r="BF290" i="1"/>
  <c r="BE290" i="1"/>
  <c r="BD290" i="1"/>
  <c r="BC290" i="1"/>
  <c r="CP290" i="1" s="1"/>
  <c r="CZ290" i="1" s="1"/>
  <c r="BB290" i="1"/>
  <c r="BA290" i="1"/>
  <c r="CM290" i="1" s="1"/>
  <c r="CW290" i="1" s="1"/>
  <c r="AZ290" i="1"/>
  <c r="BO290" i="1" s="1"/>
  <c r="BZ290" i="1" s="1"/>
  <c r="AY290" i="1"/>
  <c r="AX290" i="1" s="1"/>
  <c r="AW290" i="1"/>
  <c r="AV290" i="1"/>
  <c r="AI290" i="1"/>
  <c r="AJ290" i="1" s="1"/>
  <c r="W290" i="1"/>
  <c r="R290" i="1"/>
  <c r="S290" i="1" s="1"/>
  <c r="O290" i="1"/>
  <c r="M290" i="1"/>
  <c r="L290" i="1"/>
  <c r="F290" i="1"/>
  <c r="H290" i="1" s="1"/>
  <c r="I290" i="1" s="1"/>
  <c r="D290" i="1"/>
  <c r="GG289" i="1"/>
  <c r="GE289" i="1"/>
  <c r="GC289" i="1"/>
  <c r="FZ289" i="1"/>
  <c r="FV289" i="1"/>
  <c r="FR289" i="1"/>
  <c r="FK289" i="1"/>
  <c r="FD289" i="1"/>
  <c r="EW289" i="1"/>
  <c r="EQ289" i="1"/>
  <c r="EP289" i="1"/>
  <c r="EO289" i="1"/>
  <c r="EN289" i="1"/>
  <c r="EM289" i="1"/>
  <c r="EL289" i="1"/>
  <c r="EK289" i="1"/>
  <c r="EJ289" i="1"/>
  <c r="EI289" i="1"/>
  <c r="EH289" i="1"/>
  <c r="EG289" i="1"/>
  <c r="DS289" i="1"/>
  <c r="DR289" i="1"/>
  <c r="DQ289" i="1"/>
  <c r="DP289" i="1"/>
  <c r="DO289" i="1"/>
  <c r="DN289" i="1"/>
  <c r="DM289" i="1"/>
  <c r="DL289" i="1"/>
  <c r="DK289" i="1"/>
  <c r="DJ289" i="1"/>
  <c r="DI289" i="1"/>
  <c r="CY289" i="1"/>
  <c r="CO289" i="1"/>
  <c r="BL289" i="1"/>
  <c r="BN289" i="1" s="1"/>
  <c r="BI289" i="1"/>
  <c r="BH289" i="1"/>
  <c r="CT289" i="1" s="1"/>
  <c r="DD289" i="1" s="1"/>
  <c r="BG289" i="1"/>
  <c r="BF289" i="1"/>
  <c r="BE289" i="1"/>
  <c r="BU289" i="1" s="1"/>
  <c r="CE289" i="1" s="1"/>
  <c r="BD289" i="1"/>
  <c r="CP289" i="1" s="1"/>
  <c r="CZ289" i="1" s="1"/>
  <c r="BC289" i="1"/>
  <c r="BB289" i="1"/>
  <c r="BA289" i="1"/>
  <c r="AZ289" i="1"/>
  <c r="AY289" i="1"/>
  <c r="AX289" i="1"/>
  <c r="AW289" i="1"/>
  <c r="AV289" i="1"/>
  <c r="AI289" i="1"/>
  <c r="AJ289" i="1" s="1"/>
  <c r="W289" i="1"/>
  <c r="R289" i="1"/>
  <c r="S289" i="1" s="1"/>
  <c r="O289" i="1"/>
  <c r="M289" i="1"/>
  <c r="L289" i="1"/>
  <c r="F289" i="1"/>
  <c r="H289" i="1" s="1"/>
  <c r="I289" i="1" s="1"/>
  <c r="D289" i="1"/>
  <c r="GG288" i="1"/>
  <c r="GE288" i="1"/>
  <c r="GC288" i="1"/>
  <c r="FZ288" i="1"/>
  <c r="FV288" i="1"/>
  <c r="FR288" i="1"/>
  <c r="FK288" i="1"/>
  <c r="FD288" i="1"/>
  <c r="EW288" i="1"/>
  <c r="EQ288" i="1"/>
  <c r="EP288" i="1"/>
  <c r="EO288" i="1"/>
  <c r="EN288" i="1"/>
  <c r="EM288" i="1"/>
  <c r="EL288" i="1"/>
  <c r="EK288" i="1"/>
  <c r="EJ288" i="1"/>
  <c r="EI288" i="1"/>
  <c r="EH288" i="1"/>
  <c r="EG288" i="1"/>
  <c r="DS288" i="1"/>
  <c r="DR288" i="1"/>
  <c r="DQ288" i="1"/>
  <c r="DP288" i="1"/>
  <c r="DO288" i="1"/>
  <c r="DN288" i="1"/>
  <c r="DM288" i="1"/>
  <c r="DL288" i="1"/>
  <c r="DK288" i="1"/>
  <c r="DJ288" i="1"/>
  <c r="DI288" i="1"/>
  <c r="BL288" i="1"/>
  <c r="BN288" i="1" s="1"/>
  <c r="BI288" i="1"/>
  <c r="BH288" i="1"/>
  <c r="BY288" i="1" s="1"/>
  <c r="CI288" i="1" s="1"/>
  <c r="BG288" i="1"/>
  <c r="BF288" i="1"/>
  <c r="BV288" i="1" s="1"/>
  <c r="CF288" i="1" s="1"/>
  <c r="BE288" i="1"/>
  <c r="CQ288" i="1" s="1"/>
  <c r="DA288" i="1" s="1"/>
  <c r="BD288" i="1"/>
  <c r="BC288" i="1"/>
  <c r="BB288" i="1"/>
  <c r="BA288" i="1"/>
  <c r="AZ288" i="1"/>
  <c r="CL288" i="1" s="1"/>
  <c r="CV288" i="1" s="1"/>
  <c r="AY288" i="1"/>
  <c r="AW288" i="1"/>
  <c r="AV288" i="1"/>
  <c r="AJ288" i="1"/>
  <c r="AI288" i="1"/>
  <c r="W288" i="1"/>
  <c r="R288" i="1"/>
  <c r="S288" i="1" s="1"/>
  <c r="O288" i="1"/>
  <c r="L288" i="1"/>
  <c r="M288" i="1" s="1"/>
  <c r="H288" i="1"/>
  <c r="I288" i="1" s="1"/>
  <c r="F288" i="1"/>
  <c r="D288" i="1"/>
  <c r="GG287" i="1"/>
  <c r="GE287" i="1"/>
  <c r="GC287" i="1"/>
  <c r="FZ287" i="1"/>
  <c r="FV287" i="1"/>
  <c r="FR287" i="1"/>
  <c r="FK287" i="1"/>
  <c r="FD287" i="1"/>
  <c r="EW287" i="1"/>
  <c r="EQ287" i="1"/>
  <c r="EP287" i="1"/>
  <c r="EO287" i="1"/>
  <c r="EN287" i="1"/>
  <c r="EM287" i="1"/>
  <c r="EL287" i="1"/>
  <c r="EK287" i="1"/>
  <c r="EJ287" i="1"/>
  <c r="EI287" i="1"/>
  <c r="EH287" i="1"/>
  <c r="EG287" i="1"/>
  <c r="DS287" i="1"/>
  <c r="DR287" i="1"/>
  <c r="DQ287" i="1"/>
  <c r="DP287" i="1"/>
  <c r="DO287" i="1"/>
  <c r="DN287" i="1"/>
  <c r="DM287" i="1"/>
  <c r="DL287" i="1"/>
  <c r="DK287" i="1"/>
  <c r="DJ287" i="1"/>
  <c r="DI287" i="1"/>
  <c r="BN287" i="1"/>
  <c r="BL287" i="1"/>
  <c r="BI287" i="1"/>
  <c r="CU287" i="1" s="1"/>
  <c r="DE287" i="1" s="1"/>
  <c r="BH287" i="1"/>
  <c r="BG287" i="1"/>
  <c r="BF287" i="1"/>
  <c r="CR287" i="1" s="1"/>
  <c r="DB287" i="1" s="1"/>
  <c r="BE287" i="1"/>
  <c r="CQ287" i="1" s="1"/>
  <c r="DA287" i="1" s="1"/>
  <c r="BD287" i="1"/>
  <c r="BT287" i="1" s="1"/>
  <c r="CD287" i="1" s="1"/>
  <c r="BC287" i="1"/>
  <c r="BS287" i="1" s="1"/>
  <c r="CC287" i="1" s="1"/>
  <c r="BB287" i="1"/>
  <c r="CN287" i="1" s="1"/>
  <c r="CX287" i="1" s="1"/>
  <c r="BA287" i="1"/>
  <c r="CM287" i="1" s="1"/>
  <c r="CW287" i="1" s="1"/>
  <c r="AZ287" i="1"/>
  <c r="AY287" i="1"/>
  <c r="AX287" i="1" s="1"/>
  <c r="AW287" i="1"/>
  <c r="AV287" i="1"/>
  <c r="AI287" i="1"/>
  <c r="AJ287" i="1" s="1"/>
  <c r="W287" i="1"/>
  <c r="R287" i="1"/>
  <c r="S287" i="1" s="1"/>
  <c r="O287" i="1"/>
  <c r="L287" i="1"/>
  <c r="M287" i="1" s="1"/>
  <c r="H287" i="1"/>
  <c r="I287" i="1" s="1"/>
  <c r="F287" i="1"/>
  <c r="D287" i="1"/>
  <c r="GG286" i="1"/>
  <c r="GE286" i="1"/>
  <c r="GC286" i="1"/>
  <c r="FZ286" i="1"/>
  <c r="FV286" i="1"/>
  <c r="FR286" i="1"/>
  <c r="FK286" i="1"/>
  <c r="FD286" i="1"/>
  <c r="EW286" i="1"/>
  <c r="EQ286" i="1"/>
  <c r="EP286" i="1"/>
  <c r="EO286" i="1"/>
  <c r="EN286" i="1"/>
  <c r="EM286" i="1"/>
  <c r="EL286" i="1"/>
  <c r="EK286" i="1"/>
  <c r="EJ286" i="1"/>
  <c r="EI286" i="1"/>
  <c r="EH286" i="1"/>
  <c r="EG286" i="1"/>
  <c r="DS286" i="1"/>
  <c r="DR286" i="1"/>
  <c r="DQ286" i="1"/>
  <c r="DP286" i="1"/>
  <c r="DO286" i="1"/>
  <c r="DN286" i="1"/>
  <c r="DM286" i="1"/>
  <c r="DL286" i="1"/>
  <c r="DK286" i="1"/>
  <c r="DJ286" i="1"/>
  <c r="DI286" i="1"/>
  <c r="DD286" i="1"/>
  <c r="CV286" i="1"/>
  <c r="CS286" i="1"/>
  <c r="DC286" i="1" s="1"/>
  <c r="BQ286" i="1"/>
  <c r="CA286" i="1" s="1"/>
  <c r="BL286" i="1"/>
  <c r="BN286" i="1" s="1"/>
  <c r="BI286" i="1"/>
  <c r="BH286" i="1"/>
  <c r="CT286" i="1" s="1"/>
  <c r="BG286" i="1"/>
  <c r="BF286" i="1"/>
  <c r="BE286" i="1"/>
  <c r="BD286" i="1"/>
  <c r="CP286" i="1" s="1"/>
  <c r="CZ286" i="1" s="1"/>
  <c r="BC286" i="1"/>
  <c r="BB286" i="1"/>
  <c r="BR286" i="1" s="1"/>
  <c r="CB286" i="1" s="1"/>
  <c r="BA286" i="1"/>
  <c r="CM286" i="1" s="1"/>
  <c r="CW286" i="1" s="1"/>
  <c r="AZ286" i="1"/>
  <c r="CL286" i="1" s="1"/>
  <c r="AY286" i="1"/>
  <c r="AX286" i="1"/>
  <c r="AW286" i="1"/>
  <c r="AV286" i="1"/>
  <c r="AI286" i="1"/>
  <c r="AJ286" i="1" s="1"/>
  <c r="W286" i="1"/>
  <c r="S286" i="1"/>
  <c r="R286" i="1"/>
  <c r="O286" i="1"/>
  <c r="L286" i="1"/>
  <c r="M286" i="1" s="1"/>
  <c r="H286" i="1"/>
  <c r="I286" i="1" s="1"/>
  <c r="F286" i="1"/>
  <c r="D286" i="1"/>
  <c r="GG285" i="1"/>
  <c r="GE285" i="1"/>
  <c r="GC285" i="1"/>
  <c r="FZ285" i="1"/>
  <c r="FV285" i="1"/>
  <c r="FR285" i="1"/>
  <c r="FK285" i="1"/>
  <c r="FD285" i="1"/>
  <c r="EW285" i="1"/>
  <c r="EQ285" i="1"/>
  <c r="EP285" i="1"/>
  <c r="EO285" i="1"/>
  <c r="EN285" i="1"/>
  <c r="EM285" i="1"/>
  <c r="EL285" i="1"/>
  <c r="EK285" i="1"/>
  <c r="EJ285" i="1"/>
  <c r="EI285" i="1"/>
  <c r="EH285" i="1"/>
  <c r="EG285" i="1"/>
  <c r="DS285" i="1"/>
  <c r="DR285" i="1"/>
  <c r="DQ285" i="1"/>
  <c r="DP285" i="1"/>
  <c r="DO285" i="1"/>
  <c r="DN285" i="1"/>
  <c r="DM285" i="1"/>
  <c r="DL285" i="1"/>
  <c r="DK285" i="1"/>
  <c r="DJ285" i="1"/>
  <c r="DI285" i="1"/>
  <c r="BN285" i="1"/>
  <c r="BL285" i="1"/>
  <c r="BI285" i="1"/>
  <c r="BH285" i="1"/>
  <c r="BG285" i="1"/>
  <c r="BF285" i="1"/>
  <c r="BV285" i="1" s="1"/>
  <c r="CF285" i="1" s="1"/>
  <c r="BE285" i="1"/>
  <c r="CR285" i="1" s="1"/>
  <c r="DB285" i="1" s="1"/>
  <c r="BD285" i="1"/>
  <c r="BC285" i="1"/>
  <c r="BB285" i="1"/>
  <c r="BR285" i="1" s="1"/>
  <c r="CB285" i="1" s="1"/>
  <c r="BA285" i="1"/>
  <c r="AZ285" i="1"/>
  <c r="AY285" i="1"/>
  <c r="AX285" i="1" s="1"/>
  <c r="AW285" i="1"/>
  <c r="AV285" i="1"/>
  <c r="AI285" i="1"/>
  <c r="AJ285" i="1" s="1"/>
  <c r="W285" i="1"/>
  <c r="R285" i="1"/>
  <c r="S285" i="1" s="1"/>
  <c r="O285" i="1"/>
  <c r="L285" i="1"/>
  <c r="M285" i="1" s="1"/>
  <c r="I285" i="1"/>
  <c r="F285" i="1"/>
  <c r="H285" i="1" s="1"/>
  <c r="D285" i="1"/>
  <c r="GG284" i="1"/>
  <c r="GE284" i="1"/>
  <c r="GC284" i="1"/>
  <c r="FZ284" i="1"/>
  <c r="FV284" i="1"/>
  <c r="FR284" i="1"/>
  <c r="FK284" i="1"/>
  <c r="FD284" i="1"/>
  <c r="EW284" i="1"/>
  <c r="EQ284" i="1"/>
  <c r="EP284" i="1"/>
  <c r="EO284" i="1"/>
  <c r="EN284" i="1"/>
  <c r="EM284" i="1"/>
  <c r="EL284" i="1"/>
  <c r="EK284" i="1"/>
  <c r="EJ284" i="1"/>
  <c r="EI284" i="1"/>
  <c r="EH284" i="1"/>
  <c r="EG284" i="1"/>
  <c r="DS284" i="1"/>
  <c r="DR284" i="1"/>
  <c r="DQ284" i="1"/>
  <c r="DP284" i="1"/>
  <c r="DO284" i="1"/>
  <c r="DN284" i="1"/>
  <c r="DM284" i="1"/>
  <c r="DL284" i="1"/>
  <c r="DK284" i="1"/>
  <c r="DJ284" i="1"/>
  <c r="DI284" i="1"/>
  <c r="CT284" i="1"/>
  <c r="DD284" i="1" s="1"/>
  <c r="BY284" i="1"/>
  <c r="CI284" i="1" s="1"/>
  <c r="BQ284" i="1"/>
  <c r="CA284" i="1" s="1"/>
  <c r="BN284" i="1"/>
  <c r="BL284" i="1"/>
  <c r="BI284" i="1"/>
  <c r="BH284" i="1"/>
  <c r="BG284" i="1"/>
  <c r="BF284" i="1"/>
  <c r="CR284" i="1" s="1"/>
  <c r="DB284" i="1" s="1"/>
  <c r="BE284" i="1"/>
  <c r="BD284" i="1"/>
  <c r="BC284" i="1"/>
  <c r="BS284" i="1" s="1"/>
  <c r="CC284" i="1" s="1"/>
  <c r="BB284" i="1"/>
  <c r="CN284" i="1" s="1"/>
  <c r="CX284" i="1" s="1"/>
  <c r="BA284" i="1"/>
  <c r="AZ284" i="1"/>
  <c r="CL284" i="1" s="1"/>
  <c r="CV284" i="1" s="1"/>
  <c r="AY284" i="1"/>
  <c r="AX284" i="1" s="1"/>
  <c r="AW284" i="1"/>
  <c r="AV284" i="1"/>
  <c r="AJ284" i="1"/>
  <c r="AI284" i="1"/>
  <c r="W284" i="1"/>
  <c r="R284" i="1"/>
  <c r="S284" i="1" s="1"/>
  <c r="O284" i="1"/>
  <c r="L284" i="1"/>
  <c r="M284" i="1" s="1"/>
  <c r="F284" i="1"/>
  <c r="H284" i="1" s="1"/>
  <c r="I284" i="1" s="1"/>
  <c r="D284" i="1"/>
  <c r="GG283" i="1"/>
  <c r="GE283" i="1"/>
  <c r="GC283" i="1"/>
  <c r="FZ283" i="1"/>
  <c r="FV283" i="1"/>
  <c r="FR283" i="1"/>
  <c r="FK283" i="1"/>
  <c r="FD283" i="1"/>
  <c r="EW283" i="1"/>
  <c r="EQ283" i="1"/>
  <c r="EP283" i="1"/>
  <c r="EO283" i="1"/>
  <c r="EN283" i="1"/>
  <c r="EM283" i="1"/>
  <c r="EL283" i="1"/>
  <c r="EK283" i="1"/>
  <c r="EJ283" i="1"/>
  <c r="EI283" i="1"/>
  <c r="EH283" i="1"/>
  <c r="EG283" i="1"/>
  <c r="DS283" i="1"/>
  <c r="DR283" i="1"/>
  <c r="DQ283" i="1"/>
  <c r="DP283" i="1"/>
  <c r="DO283" i="1"/>
  <c r="DN283" i="1"/>
  <c r="DM283" i="1"/>
  <c r="DL283" i="1"/>
  <c r="DK283" i="1"/>
  <c r="DJ283" i="1"/>
  <c r="DI283" i="1"/>
  <c r="CS283" i="1"/>
  <c r="DC283" i="1" s="1"/>
  <c r="CR283" i="1"/>
  <c r="DB283" i="1" s="1"/>
  <c r="BW283" i="1"/>
  <c r="CG283" i="1" s="1"/>
  <c r="BL283" i="1"/>
  <c r="BN283" i="1" s="1"/>
  <c r="BI283" i="1"/>
  <c r="CU283" i="1" s="1"/>
  <c r="DE283" i="1" s="1"/>
  <c r="BH283" i="1"/>
  <c r="CT283" i="1" s="1"/>
  <c r="DD283" i="1" s="1"/>
  <c r="BG283" i="1"/>
  <c r="BF283" i="1"/>
  <c r="BE283" i="1"/>
  <c r="BD283" i="1"/>
  <c r="CP283" i="1" s="1"/>
  <c r="CZ283" i="1" s="1"/>
  <c r="BC283" i="1"/>
  <c r="BB283" i="1"/>
  <c r="CO283" i="1" s="1"/>
  <c r="CY283" i="1" s="1"/>
  <c r="BA283" i="1"/>
  <c r="CM283" i="1" s="1"/>
  <c r="CW283" i="1" s="1"/>
  <c r="AZ283" i="1"/>
  <c r="CL283" i="1" s="1"/>
  <c r="CV283" i="1" s="1"/>
  <c r="AY283" i="1"/>
  <c r="AX283" i="1"/>
  <c r="AW283" i="1"/>
  <c r="AV283" i="1"/>
  <c r="AI283" i="1"/>
  <c r="AJ283" i="1" s="1"/>
  <c r="W283" i="1"/>
  <c r="R283" i="1"/>
  <c r="S283" i="1" s="1"/>
  <c r="O283" i="1"/>
  <c r="L283" i="1"/>
  <c r="M283" i="1" s="1"/>
  <c r="F283" i="1"/>
  <c r="H283" i="1" s="1"/>
  <c r="I283" i="1" s="1"/>
  <c r="D283" i="1"/>
  <c r="GG282" i="1"/>
  <c r="GE282" i="1"/>
  <c r="GC282" i="1"/>
  <c r="FZ282" i="1"/>
  <c r="FV282" i="1"/>
  <c r="FR282" i="1"/>
  <c r="FK282" i="1"/>
  <c r="FD282" i="1"/>
  <c r="EW282" i="1"/>
  <c r="EQ282" i="1"/>
  <c r="EP282" i="1"/>
  <c r="EO282" i="1"/>
  <c r="EN282" i="1"/>
  <c r="EM282" i="1"/>
  <c r="EL282" i="1"/>
  <c r="EK282" i="1"/>
  <c r="EJ282" i="1"/>
  <c r="EI282" i="1"/>
  <c r="EH282" i="1"/>
  <c r="EG282" i="1"/>
  <c r="DU282" i="1"/>
  <c r="DS282" i="1"/>
  <c r="DR282" i="1"/>
  <c r="DQ282" i="1"/>
  <c r="DP282" i="1"/>
  <c r="DO282" i="1"/>
  <c r="DN282" i="1"/>
  <c r="DM282" i="1"/>
  <c r="DL282" i="1"/>
  <c r="DK282" i="1"/>
  <c r="DJ282" i="1"/>
  <c r="DI282" i="1"/>
  <c r="BQ282" i="1"/>
  <c r="CA282" i="1" s="1"/>
  <c r="BN282" i="1"/>
  <c r="BL282" i="1"/>
  <c r="BI282" i="1"/>
  <c r="BH282" i="1"/>
  <c r="BY282" i="1" s="1"/>
  <c r="CI282" i="1" s="1"/>
  <c r="BG282" i="1"/>
  <c r="BW282" i="1" s="1"/>
  <c r="CG282" i="1" s="1"/>
  <c r="BF282" i="1"/>
  <c r="BE282" i="1"/>
  <c r="BV282" i="1" s="1"/>
  <c r="CF282" i="1" s="1"/>
  <c r="BD282" i="1"/>
  <c r="BC282" i="1"/>
  <c r="BB282" i="1"/>
  <c r="CN282" i="1" s="1"/>
  <c r="CX282" i="1" s="1"/>
  <c r="BA282" i="1"/>
  <c r="AZ282" i="1"/>
  <c r="AY282" i="1"/>
  <c r="AX282" i="1" s="1"/>
  <c r="AW282" i="1"/>
  <c r="AV282" i="1"/>
  <c r="AJ282" i="1"/>
  <c r="AI282" i="1"/>
  <c r="W282" i="1"/>
  <c r="R282" i="1"/>
  <c r="S282" i="1" s="1"/>
  <c r="O282" i="1"/>
  <c r="M282" i="1"/>
  <c r="L282" i="1"/>
  <c r="F282" i="1"/>
  <c r="H282" i="1" s="1"/>
  <c r="I282" i="1" s="1"/>
  <c r="D282" i="1"/>
  <c r="GG281" i="1"/>
  <c r="GE281" i="1"/>
  <c r="GC281" i="1"/>
  <c r="FZ281" i="1"/>
  <c r="FV281" i="1"/>
  <c r="FR281" i="1"/>
  <c r="FK281" i="1"/>
  <c r="FD281" i="1"/>
  <c r="EW281" i="1"/>
  <c r="EQ281" i="1"/>
  <c r="EP281" i="1"/>
  <c r="EO281" i="1"/>
  <c r="EN281" i="1"/>
  <c r="EM281" i="1"/>
  <c r="EL281" i="1"/>
  <c r="EK281" i="1"/>
  <c r="EJ281" i="1"/>
  <c r="EI281" i="1"/>
  <c r="EH281" i="1"/>
  <c r="EG281" i="1"/>
  <c r="DS281" i="1"/>
  <c r="DR281" i="1"/>
  <c r="DQ281" i="1"/>
  <c r="DP281" i="1"/>
  <c r="DO281" i="1"/>
  <c r="DN281" i="1"/>
  <c r="DM281" i="1"/>
  <c r="DL281" i="1"/>
  <c r="DK281" i="1"/>
  <c r="DJ281" i="1"/>
  <c r="DI281" i="1"/>
  <c r="DT281" i="1" s="1"/>
  <c r="CQ281" i="1"/>
  <c r="DA281" i="1" s="1"/>
  <c r="BL281" i="1"/>
  <c r="BN281" i="1" s="1"/>
  <c r="BI281" i="1"/>
  <c r="CU281" i="1" s="1"/>
  <c r="DE281" i="1" s="1"/>
  <c r="BH281" i="1"/>
  <c r="BG281" i="1"/>
  <c r="BF281" i="1"/>
  <c r="BE281" i="1"/>
  <c r="BU281" i="1" s="1"/>
  <c r="CE281" i="1" s="1"/>
  <c r="BD281" i="1"/>
  <c r="BC281" i="1"/>
  <c r="CO281" i="1" s="1"/>
  <c r="CY281" i="1" s="1"/>
  <c r="BB281" i="1"/>
  <c r="BA281" i="1"/>
  <c r="BP281" i="1" s="1"/>
  <c r="AZ281" i="1"/>
  <c r="AY281" i="1"/>
  <c r="AX281" i="1" s="1"/>
  <c r="AW281" i="1"/>
  <c r="AV281" i="1"/>
  <c r="AI281" i="1"/>
  <c r="AJ281" i="1" s="1"/>
  <c r="W281" i="1"/>
  <c r="S281" i="1"/>
  <c r="R281" i="1"/>
  <c r="O281" i="1"/>
  <c r="L281" i="1"/>
  <c r="M281" i="1" s="1"/>
  <c r="F281" i="1"/>
  <c r="H281" i="1" s="1"/>
  <c r="I281" i="1" s="1"/>
  <c r="D281" i="1"/>
  <c r="GG280" i="1"/>
  <c r="GE280" i="1"/>
  <c r="GC280" i="1"/>
  <c r="FZ280" i="1"/>
  <c r="FV280" i="1"/>
  <c r="FR280" i="1"/>
  <c r="FK280" i="1"/>
  <c r="FD280" i="1"/>
  <c r="EW280" i="1"/>
  <c r="EQ280" i="1"/>
  <c r="EP280" i="1"/>
  <c r="EO280" i="1"/>
  <c r="EN280" i="1"/>
  <c r="EM280" i="1"/>
  <c r="EL280" i="1"/>
  <c r="EK280" i="1"/>
  <c r="EJ280" i="1"/>
  <c r="EI280" i="1"/>
  <c r="EH280" i="1"/>
  <c r="EG280" i="1"/>
  <c r="DS280" i="1"/>
  <c r="DR280" i="1"/>
  <c r="DQ280" i="1"/>
  <c r="DP280" i="1"/>
  <c r="DO280" i="1"/>
  <c r="DN280" i="1"/>
  <c r="DM280" i="1"/>
  <c r="DL280" i="1"/>
  <c r="DK280" i="1"/>
  <c r="DJ280" i="1"/>
  <c r="DI280" i="1"/>
  <c r="CO280" i="1"/>
  <c r="CY280" i="1" s="1"/>
  <c r="BL280" i="1"/>
  <c r="BN280" i="1" s="1"/>
  <c r="BI280" i="1"/>
  <c r="BH280" i="1"/>
  <c r="BY280" i="1" s="1"/>
  <c r="CI280" i="1" s="1"/>
  <c r="BG280" i="1"/>
  <c r="BF280" i="1"/>
  <c r="BW280" i="1" s="1"/>
  <c r="CG280" i="1" s="1"/>
  <c r="BE280" i="1"/>
  <c r="BU280" i="1" s="1"/>
  <c r="CE280" i="1" s="1"/>
  <c r="BD280" i="1"/>
  <c r="CP280" i="1" s="1"/>
  <c r="CZ280" i="1" s="1"/>
  <c r="BC280" i="1"/>
  <c r="BS280" i="1" s="1"/>
  <c r="CC280" i="1" s="1"/>
  <c r="BB280" i="1"/>
  <c r="BA280" i="1"/>
  <c r="BP280" i="1" s="1"/>
  <c r="AZ280" i="1"/>
  <c r="BQ280" i="1" s="1"/>
  <c r="CA280" i="1" s="1"/>
  <c r="AY280" i="1"/>
  <c r="AX280" i="1"/>
  <c r="AW280" i="1"/>
  <c r="AV280" i="1"/>
  <c r="AI280" i="1"/>
  <c r="AJ280" i="1" s="1"/>
  <c r="W280" i="1"/>
  <c r="R280" i="1"/>
  <c r="S280" i="1" s="1"/>
  <c r="O280" i="1"/>
  <c r="L280" i="1"/>
  <c r="M280" i="1" s="1"/>
  <c r="F280" i="1"/>
  <c r="H280" i="1" s="1"/>
  <c r="I280" i="1" s="1"/>
  <c r="D280" i="1"/>
  <c r="GG279" i="1"/>
  <c r="GE279" i="1"/>
  <c r="GC279" i="1"/>
  <c r="FZ279" i="1"/>
  <c r="FV279" i="1"/>
  <c r="FR279" i="1"/>
  <c r="FK279" i="1"/>
  <c r="FD279" i="1"/>
  <c r="EW279" i="1"/>
  <c r="EQ279" i="1"/>
  <c r="EP279" i="1"/>
  <c r="EO279" i="1"/>
  <c r="EN279" i="1"/>
  <c r="EM279" i="1"/>
  <c r="EL279" i="1"/>
  <c r="EK279" i="1"/>
  <c r="EJ279" i="1"/>
  <c r="EI279" i="1"/>
  <c r="EH279" i="1"/>
  <c r="EG279" i="1"/>
  <c r="DS279" i="1"/>
  <c r="DR279" i="1"/>
  <c r="DQ279" i="1"/>
  <c r="DP279" i="1"/>
  <c r="DO279" i="1"/>
  <c r="DN279" i="1"/>
  <c r="DM279" i="1"/>
  <c r="DL279" i="1"/>
  <c r="DK279" i="1"/>
  <c r="DJ279" i="1"/>
  <c r="DI279" i="1"/>
  <c r="BT279" i="1"/>
  <c r="CD279" i="1" s="1"/>
  <c r="BL279" i="1"/>
  <c r="BN279" i="1" s="1"/>
  <c r="BI279" i="1"/>
  <c r="BH279" i="1"/>
  <c r="BG279" i="1"/>
  <c r="BX279" i="1" s="1"/>
  <c r="CH279" i="1" s="1"/>
  <c r="BF279" i="1"/>
  <c r="CR279" i="1" s="1"/>
  <c r="DB279" i="1" s="1"/>
  <c r="BE279" i="1"/>
  <c r="BD279" i="1"/>
  <c r="CP279" i="1" s="1"/>
  <c r="CZ279" i="1" s="1"/>
  <c r="BC279" i="1"/>
  <c r="BB279" i="1"/>
  <c r="CN279" i="1" s="1"/>
  <c r="CX279" i="1" s="1"/>
  <c r="BA279" i="1"/>
  <c r="AZ279" i="1"/>
  <c r="AY279" i="1"/>
  <c r="AX279" i="1" s="1"/>
  <c r="AW279" i="1"/>
  <c r="AV279" i="1"/>
  <c r="AJ279" i="1"/>
  <c r="AI279" i="1"/>
  <c r="W279" i="1"/>
  <c r="R279" i="1"/>
  <c r="S279" i="1" s="1"/>
  <c r="O279" i="1"/>
  <c r="L279" i="1"/>
  <c r="M279" i="1" s="1"/>
  <c r="F279" i="1"/>
  <c r="H279" i="1" s="1"/>
  <c r="I279" i="1" s="1"/>
  <c r="D279" i="1"/>
  <c r="GG278" i="1"/>
  <c r="GE278" i="1"/>
  <c r="GC278" i="1"/>
  <c r="FZ278" i="1"/>
  <c r="FV278" i="1"/>
  <c r="FR278" i="1"/>
  <c r="FK278" i="1"/>
  <c r="FD278" i="1"/>
  <c r="EW278" i="1"/>
  <c r="EQ278" i="1"/>
  <c r="EP278" i="1"/>
  <c r="EO278" i="1"/>
  <c r="EN278" i="1"/>
  <c r="EM278" i="1"/>
  <c r="EL278" i="1"/>
  <c r="EK278" i="1"/>
  <c r="EJ278" i="1"/>
  <c r="EI278" i="1"/>
  <c r="EH278" i="1"/>
  <c r="EG278" i="1"/>
  <c r="DS278" i="1"/>
  <c r="DR278" i="1"/>
  <c r="DQ278" i="1"/>
  <c r="DP278" i="1"/>
  <c r="DO278" i="1"/>
  <c r="DN278" i="1"/>
  <c r="DM278" i="1"/>
  <c r="DL278" i="1"/>
  <c r="DK278" i="1"/>
  <c r="DJ278" i="1"/>
  <c r="DI278" i="1"/>
  <c r="CT278" i="1"/>
  <c r="DD278" i="1" s="1"/>
  <c r="BN278" i="1"/>
  <c r="BL278" i="1"/>
  <c r="BI278" i="1"/>
  <c r="BY278" i="1" s="1"/>
  <c r="CI278" i="1" s="1"/>
  <c r="BH278" i="1"/>
  <c r="BG278" i="1"/>
  <c r="BF278" i="1"/>
  <c r="BW278" i="1" s="1"/>
  <c r="CG278" i="1" s="1"/>
  <c r="BE278" i="1"/>
  <c r="BU278" i="1" s="1"/>
  <c r="CE278" i="1" s="1"/>
  <c r="BD278" i="1"/>
  <c r="BC278" i="1"/>
  <c r="BT278" i="1" s="1"/>
  <c r="CD278" i="1" s="1"/>
  <c r="BB278" i="1"/>
  <c r="BA278" i="1"/>
  <c r="BR278" i="1" s="1"/>
  <c r="CB278" i="1" s="1"/>
  <c r="AZ278" i="1"/>
  <c r="CL278" i="1" s="1"/>
  <c r="CV278" i="1" s="1"/>
  <c r="AY278" i="1"/>
  <c r="AX278" i="1" s="1"/>
  <c r="AV278" i="1"/>
  <c r="AI278" i="1"/>
  <c r="AJ278" i="1" s="1"/>
  <c r="W278" i="1"/>
  <c r="O278" i="1"/>
  <c r="L278" i="1"/>
  <c r="M278" i="1" s="1"/>
  <c r="H278" i="1"/>
  <c r="I278" i="1" s="1"/>
  <c r="F278" i="1"/>
  <c r="D278" i="1"/>
  <c r="GG277" i="1"/>
  <c r="GE277" i="1"/>
  <c r="GC277" i="1"/>
  <c r="FZ277" i="1"/>
  <c r="FV277" i="1"/>
  <c r="FR277" i="1"/>
  <c r="FK277" i="1"/>
  <c r="FD277" i="1"/>
  <c r="EW277" i="1"/>
  <c r="EQ277" i="1"/>
  <c r="EP277" i="1"/>
  <c r="EO277" i="1"/>
  <c r="EN277" i="1"/>
  <c r="EM277" i="1"/>
  <c r="EL277" i="1"/>
  <c r="EK277" i="1"/>
  <c r="EJ277" i="1"/>
  <c r="EI277" i="1"/>
  <c r="EH277" i="1"/>
  <c r="EG277" i="1"/>
  <c r="ER277" i="1" s="1"/>
  <c r="DS277" i="1"/>
  <c r="DR277" i="1"/>
  <c r="DQ277" i="1"/>
  <c r="DP277" i="1"/>
  <c r="DO277" i="1"/>
  <c r="DN277" i="1"/>
  <c r="DM277" i="1"/>
  <c r="DL277" i="1"/>
  <c r="DK277" i="1"/>
  <c r="DJ277" i="1"/>
  <c r="DI277" i="1"/>
  <c r="CR277" i="1"/>
  <c r="DB277" i="1" s="1"/>
  <c r="BX277" i="1"/>
  <c r="CH277" i="1" s="1"/>
  <c r="BL277" i="1"/>
  <c r="BN277" i="1" s="1"/>
  <c r="BI277" i="1"/>
  <c r="BY277" i="1" s="1"/>
  <c r="CI277" i="1" s="1"/>
  <c r="BH277" i="1"/>
  <c r="BG277" i="1"/>
  <c r="BF277" i="1"/>
  <c r="BE277" i="1"/>
  <c r="BU277" i="1" s="1"/>
  <c r="CE277" i="1" s="1"/>
  <c r="BD277" i="1"/>
  <c r="BC277" i="1"/>
  <c r="BT277" i="1" s="1"/>
  <c r="CD277" i="1" s="1"/>
  <c r="BB277" i="1"/>
  <c r="BA277" i="1"/>
  <c r="BR277" i="1" s="1"/>
  <c r="CB277" i="1" s="1"/>
  <c r="AZ277" i="1"/>
  <c r="BO277" i="1" s="1"/>
  <c r="BZ277" i="1" s="1"/>
  <c r="AY277" i="1"/>
  <c r="AX277" i="1" s="1"/>
  <c r="AW277" i="1"/>
  <c r="AV277" i="1"/>
  <c r="AI277" i="1"/>
  <c r="AJ277" i="1" s="1"/>
  <c r="W277" i="1"/>
  <c r="R277" i="1"/>
  <c r="S277" i="1" s="1"/>
  <c r="O277" i="1"/>
  <c r="M277" i="1"/>
  <c r="L277" i="1"/>
  <c r="F277" i="1"/>
  <c r="H277" i="1" s="1"/>
  <c r="I277" i="1" s="1"/>
  <c r="D277" i="1"/>
  <c r="GG276" i="1"/>
  <c r="GE276" i="1"/>
  <c r="GC276" i="1"/>
  <c r="FZ276" i="1"/>
  <c r="FV276" i="1"/>
  <c r="FR276" i="1"/>
  <c r="FK276" i="1"/>
  <c r="FD276" i="1"/>
  <c r="EW276" i="1"/>
  <c r="EQ276" i="1"/>
  <c r="EP276" i="1"/>
  <c r="EO276" i="1"/>
  <c r="EN276" i="1"/>
  <c r="EM276" i="1"/>
  <c r="EL276" i="1"/>
  <c r="EK276" i="1"/>
  <c r="EJ276" i="1"/>
  <c r="EI276" i="1"/>
  <c r="EH276" i="1"/>
  <c r="EG276" i="1"/>
  <c r="DS276" i="1"/>
  <c r="DR276" i="1"/>
  <c r="DQ276" i="1"/>
  <c r="DP276" i="1"/>
  <c r="DO276" i="1"/>
  <c r="DN276" i="1"/>
  <c r="DM276" i="1"/>
  <c r="DL276" i="1"/>
  <c r="DK276" i="1"/>
  <c r="DJ276" i="1"/>
  <c r="DI276" i="1"/>
  <c r="CO276" i="1"/>
  <c r="CY276" i="1" s="1"/>
  <c r="BY276" i="1"/>
  <c r="CI276" i="1" s="1"/>
  <c r="BS276" i="1"/>
  <c r="CC276" i="1" s="1"/>
  <c r="BL276" i="1"/>
  <c r="BN276" i="1" s="1"/>
  <c r="BI276" i="1"/>
  <c r="CU276" i="1" s="1"/>
  <c r="DE276" i="1" s="1"/>
  <c r="BH276" i="1"/>
  <c r="BG276" i="1"/>
  <c r="CS276" i="1" s="1"/>
  <c r="DC276" i="1" s="1"/>
  <c r="BF276" i="1"/>
  <c r="BE276" i="1"/>
  <c r="BD276" i="1"/>
  <c r="BC276" i="1"/>
  <c r="BB276" i="1"/>
  <c r="BA276" i="1"/>
  <c r="CM276" i="1" s="1"/>
  <c r="CW276" i="1" s="1"/>
  <c r="AZ276" i="1"/>
  <c r="AY276" i="1"/>
  <c r="AW276" i="1"/>
  <c r="AV276" i="1"/>
  <c r="AI276" i="1"/>
  <c r="AJ276" i="1" s="1"/>
  <c r="W276" i="1"/>
  <c r="S276" i="1"/>
  <c r="R276" i="1"/>
  <c r="O276" i="1"/>
  <c r="L276" i="1"/>
  <c r="M276" i="1" s="1"/>
  <c r="H276" i="1"/>
  <c r="I276" i="1" s="1"/>
  <c r="F276" i="1"/>
  <c r="D276" i="1"/>
  <c r="GG275" i="1"/>
  <c r="GE275" i="1"/>
  <c r="GC275" i="1"/>
  <c r="FZ275" i="1"/>
  <c r="FV275" i="1"/>
  <c r="FR275" i="1"/>
  <c r="FK275" i="1"/>
  <c r="FD275" i="1"/>
  <c r="EW275" i="1"/>
  <c r="EQ275" i="1"/>
  <c r="EP275" i="1"/>
  <c r="EO275" i="1"/>
  <c r="EN275" i="1"/>
  <c r="EM275" i="1"/>
  <c r="EL275" i="1"/>
  <c r="EK275" i="1"/>
  <c r="EJ275" i="1"/>
  <c r="EI275" i="1"/>
  <c r="EH275" i="1"/>
  <c r="EG275" i="1"/>
  <c r="DS275" i="1"/>
  <c r="DR275" i="1"/>
  <c r="DQ275" i="1"/>
  <c r="DP275" i="1"/>
  <c r="DO275" i="1"/>
  <c r="DN275" i="1"/>
  <c r="DM275" i="1"/>
  <c r="DL275" i="1"/>
  <c r="DK275" i="1"/>
  <c r="DJ275" i="1"/>
  <c r="DI275" i="1"/>
  <c r="CP275" i="1"/>
  <c r="CZ275" i="1" s="1"/>
  <c r="BU275" i="1"/>
  <c r="CE275" i="1" s="1"/>
  <c r="BN275" i="1"/>
  <c r="BL275" i="1"/>
  <c r="BI275" i="1"/>
  <c r="BH275" i="1"/>
  <c r="BG275" i="1"/>
  <c r="BX275" i="1" s="1"/>
  <c r="CH275" i="1" s="1"/>
  <c r="BF275" i="1"/>
  <c r="BV275" i="1" s="1"/>
  <c r="CF275" i="1" s="1"/>
  <c r="BE275" i="1"/>
  <c r="BD275" i="1"/>
  <c r="BT275" i="1" s="1"/>
  <c r="CD275" i="1" s="1"/>
  <c r="BC275" i="1"/>
  <c r="BS275" i="1" s="1"/>
  <c r="CC275" i="1" s="1"/>
  <c r="BB275" i="1"/>
  <c r="BA275" i="1"/>
  <c r="BR275" i="1" s="1"/>
  <c r="CB275" i="1" s="1"/>
  <c r="AZ275" i="1"/>
  <c r="AY275" i="1"/>
  <c r="AX275" i="1" s="1"/>
  <c r="AW275" i="1"/>
  <c r="AV275" i="1"/>
  <c r="AJ275" i="1"/>
  <c r="AI275" i="1"/>
  <c r="W275" i="1"/>
  <c r="R275" i="1"/>
  <c r="S275" i="1" s="1"/>
  <c r="O275" i="1"/>
  <c r="M275" i="1"/>
  <c r="L275" i="1"/>
  <c r="F275" i="1"/>
  <c r="H275" i="1" s="1"/>
  <c r="I275" i="1" s="1"/>
  <c r="D275" i="1"/>
  <c r="GG274" i="1"/>
  <c r="GE274" i="1"/>
  <c r="GC274" i="1"/>
  <c r="FZ274" i="1"/>
  <c r="FV274" i="1"/>
  <c r="FR274" i="1"/>
  <c r="FK274" i="1"/>
  <c r="FD274" i="1"/>
  <c r="EW274" i="1"/>
  <c r="EQ274" i="1"/>
  <c r="EP274" i="1"/>
  <c r="EO274" i="1"/>
  <c r="EN274" i="1"/>
  <c r="EM274" i="1"/>
  <c r="EL274" i="1"/>
  <c r="EK274" i="1"/>
  <c r="EJ274" i="1"/>
  <c r="EI274" i="1"/>
  <c r="EH274" i="1"/>
  <c r="EG274" i="1"/>
  <c r="DS274" i="1"/>
  <c r="DR274" i="1"/>
  <c r="DQ274" i="1"/>
  <c r="DP274" i="1"/>
  <c r="DO274" i="1"/>
  <c r="DN274" i="1"/>
  <c r="DM274" i="1"/>
  <c r="DL274" i="1"/>
  <c r="DK274" i="1"/>
  <c r="DJ274" i="1"/>
  <c r="DI274" i="1"/>
  <c r="BR274" i="1"/>
  <c r="CB274" i="1" s="1"/>
  <c r="BP274" i="1"/>
  <c r="BL274" i="1"/>
  <c r="BN274" i="1" s="1"/>
  <c r="BI274" i="1"/>
  <c r="BH274" i="1"/>
  <c r="CT274" i="1" s="1"/>
  <c r="DD274" i="1" s="1"/>
  <c r="BG274" i="1"/>
  <c r="BF274" i="1"/>
  <c r="CR274" i="1" s="1"/>
  <c r="DB274" i="1" s="1"/>
  <c r="BE274" i="1"/>
  <c r="BD274" i="1"/>
  <c r="BC274" i="1"/>
  <c r="BB274" i="1"/>
  <c r="CN274" i="1" s="1"/>
  <c r="CX274" i="1" s="1"/>
  <c r="BA274" i="1"/>
  <c r="AZ274" i="1"/>
  <c r="BO274" i="1" s="1"/>
  <c r="BZ274" i="1" s="1"/>
  <c r="AY274" i="1"/>
  <c r="AX274" i="1" s="1"/>
  <c r="AW274" i="1"/>
  <c r="AV274" i="1"/>
  <c r="AJ274" i="1"/>
  <c r="AI274" i="1"/>
  <c r="W274" i="1"/>
  <c r="R274" i="1"/>
  <c r="S274" i="1" s="1"/>
  <c r="O274" i="1"/>
  <c r="L274" i="1"/>
  <c r="M274" i="1" s="1"/>
  <c r="F274" i="1"/>
  <c r="H274" i="1" s="1"/>
  <c r="I274" i="1" s="1"/>
  <c r="D274" i="1"/>
  <c r="GG273" i="1"/>
  <c r="GE273" i="1"/>
  <c r="GC273" i="1"/>
  <c r="FZ273" i="1"/>
  <c r="FV273" i="1"/>
  <c r="FR273" i="1"/>
  <c r="FK273" i="1"/>
  <c r="FD273" i="1"/>
  <c r="EW273" i="1"/>
  <c r="EQ273" i="1"/>
  <c r="EP273" i="1"/>
  <c r="EO273" i="1"/>
  <c r="EN273" i="1"/>
  <c r="EM273" i="1"/>
  <c r="EL273" i="1"/>
  <c r="EK273" i="1"/>
  <c r="EJ273" i="1"/>
  <c r="EI273" i="1"/>
  <c r="EH273" i="1"/>
  <c r="EG273" i="1"/>
  <c r="DS273" i="1"/>
  <c r="DR273" i="1"/>
  <c r="DQ273" i="1"/>
  <c r="DP273" i="1"/>
  <c r="DO273" i="1"/>
  <c r="DN273" i="1"/>
  <c r="DM273" i="1"/>
  <c r="DL273" i="1"/>
  <c r="DK273" i="1"/>
  <c r="DJ273" i="1"/>
  <c r="DI273" i="1"/>
  <c r="BN273" i="1"/>
  <c r="BL273" i="1"/>
  <c r="BI273" i="1"/>
  <c r="BY273" i="1" s="1"/>
  <c r="CI273" i="1" s="1"/>
  <c r="BH273" i="1"/>
  <c r="BG273" i="1"/>
  <c r="BX273" i="1" s="1"/>
  <c r="CH273" i="1" s="1"/>
  <c r="BF273" i="1"/>
  <c r="CR273" i="1" s="1"/>
  <c r="DB273" i="1" s="1"/>
  <c r="BE273" i="1"/>
  <c r="CQ273" i="1" s="1"/>
  <c r="DA273" i="1" s="1"/>
  <c r="BD273" i="1"/>
  <c r="BT273" i="1" s="1"/>
  <c r="CD273" i="1" s="1"/>
  <c r="BC273" i="1"/>
  <c r="BB273" i="1"/>
  <c r="CN273" i="1" s="1"/>
  <c r="CX273" i="1" s="1"/>
  <c r="BA273" i="1"/>
  <c r="AZ273" i="1"/>
  <c r="AY273" i="1"/>
  <c r="AX273" i="1" s="1"/>
  <c r="AV273" i="1"/>
  <c r="AI273" i="1"/>
  <c r="AJ273" i="1" s="1"/>
  <c r="W273" i="1"/>
  <c r="O273" i="1"/>
  <c r="L273" i="1"/>
  <c r="M273" i="1" s="1"/>
  <c r="H273" i="1"/>
  <c r="I273" i="1" s="1"/>
  <c r="F273" i="1"/>
  <c r="D273" i="1"/>
  <c r="GG272" i="1"/>
  <c r="GE272" i="1"/>
  <c r="GC272" i="1"/>
  <c r="FZ272" i="1"/>
  <c r="FV272" i="1"/>
  <c r="FR272" i="1"/>
  <c r="FK272" i="1"/>
  <c r="FD272" i="1"/>
  <c r="EW272" i="1"/>
  <c r="EQ272" i="1"/>
  <c r="EP272" i="1"/>
  <c r="EO272" i="1"/>
  <c r="EN272" i="1"/>
  <c r="EM272" i="1"/>
  <c r="EL272" i="1"/>
  <c r="EK272" i="1"/>
  <c r="EJ272" i="1"/>
  <c r="EI272" i="1"/>
  <c r="EH272" i="1"/>
  <c r="EG272" i="1"/>
  <c r="DS272" i="1"/>
  <c r="DR272" i="1"/>
  <c r="DQ272" i="1"/>
  <c r="DP272" i="1"/>
  <c r="DO272" i="1"/>
  <c r="DN272" i="1"/>
  <c r="DM272" i="1"/>
  <c r="DL272" i="1"/>
  <c r="DK272" i="1"/>
  <c r="DJ272" i="1"/>
  <c r="DI272" i="1"/>
  <c r="BV272" i="1"/>
  <c r="CF272" i="1" s="1"/>
  <c r="BL272" i="1"/>
  <c r="BN272" i="1" s="1"/>
  <c r="BI272" i="1"/>
  <c r="BH272" i="1"/>
  <c r="BY272" i="1" s="1"/>
  <c r="CI272" i="1" s="1"/>
  <c r="BG272" i="1"/>
  <c r="BF272" i="1"/>
  <c r="BE272" i="1"/>
  <c r="BD272" i="1"/>
  <c r="BT272" i="1" s="1"/>
  <c r="CD272" i="1" s="1"/>
  <c r="BC272" i="1"/>
  <c r="CO272" i="1" s="1"/>
  <c r="CY272" i="1" s="1"/>
  <c r="BB272" i="1"/>
  <c r="BA272" i="1"/>
  <c r="AZ272" i="1"/>
  <c r="BQ272" i="1" s="1"/>
  <c r="CA272" i="1" s="1"/>
  <c r="AY272" i="1"/>
  <c r="AW272" i="1"/>
  <c r="AV272" i="1"/>
  <c r="AI272" i="1"/>
  <c r="AJ272" i="1" s="1"/>
  <c r="W272" i="1"/>
  <c r="R272" i="1"/>
  <c r="S272" i="1" s="1"/>
  <c r="O272" i="1"/>
  <c r="L272" i="1"/>
  <c r="M272" i="1" s="1"/>
  <c r="H272" i="1"/>
  <c r="I272" i="1" s="1"/>
  <c r="F272" i="1"/>
  <c r="D272" i="1"/>
  <c r="GG271" i="1"/>
  <c r="GE271" i="1"/>
  <c r="GC271" i="1"/>
  <c r="FZ271" i="1"/>
  <c r="FV271" i="1"/>
  <c r="FR271" i="1"/>
  <c r="FK271" i="1"/>
  <c r="FD271" i="1"/>
  <c r="EW271" i="1"/>
  <c r="EQ271" i="1"/>
  <c r="EP271" i="1"/>
  <c r="EO271" i="1"/>
  <c r="EN271" i="1"/>
  <c r="EM271" i="1"/>
  <c r="EL271" i="1"/>
  <c r="EK271" i="1"/>
  <c r="EJ271" i="1"/>
  <c r="EI271" i="1"/>
  <c r="EH271" i="1"/>
  <c r="EG271" i="1"/>
  <c r="DS271" i="1"/>
  <c r="DR271" i="1"/>
  <c r="DQ271" i="1"/>
  <c r="DP271" i="1"/>
  <c r="DO271" i="1"/>
  <c r="DN271" i="1"/>
  <c r="DM271" i="1"/>
  <c r="DL271" i="1"/>
  <c r="DK271" i="1"/>
  <c r="DJ271" i="1"/>
  <c r="DI271" i="1"/>
  <c r="BX271" i="1"/>
  <c r="CH271" i="1" s="1"/>
  <c r="BN271" i="1"/>
  <c r="BL271" i="1"/>
  <c r="BI271" i="1"/>
  <c r="BH271" i="1"/>
  <c r="CT271" i="1" s="1"/>
  <c r="DD271" i="1" s="1"/>
  <c r="BG271" i="1"/>
  <c r="BF271" i="1"/>
  <c r="BE271" i="1"/>
  <c r="BV271" i="1" s="1"/>
  <c r="CF271" i="1" s="1"/>
  <c r="BD271" i="1"/>
  <c r="CP271" i="1" s="1"/>
  <c r="CZ271" i="1" s="1"/>
  <c r="BC271" i="1"/>
  <c r="BB271" i="1"/>
  <c r="BA271" i="1"/>
  <c r="BR271" i="1" s="1"/>
  <c r="CB271" i="1" s="1"/>
  <c r="AZ271" i="1"/>
  <c r="CL271" i="1" s="1"/>
  <c r="CV271" i="1" s="1"/>
  <c r="AY271" i="1"/>
  <c r="AW271" i="1"/>
  <c r="AV271" i="1"/>
  <c r="AJ271" i="1"/>
  <c r="AI271" i="1"/>
  <c r="W271" i="1"/>
  <c r="R271" i="1"/>
  <c r="S271" i="1" s="1"/>
  <c r="O271" i="1"/>
  <c r="L271" i="1"/>
  <c r="M271" i="1" s="1"/>
  <c r="F271" i="1"/>
  <c r="H271" i="1" s="1"/>
  <c r="I271" i="1" s="1"/>
  <c r="D271" i="1"/>
  <c r="GG270" i="1"/>
  <c r="GE270" i="1"/>
  <c r="GC270" i="1"/>
  <c r="FZ270" i="1"/>
  <c r="FV270" i="1"/>
  <c r="FR270" i="1"/>
  <c r="FK270" i="1"/>
  <c r="FD270" i="1"/>
  <c r="EW270" i="1"/>
  <c r="EQ270" i="1"/>
  <c r="EP270" i="1"/>
  <c r="EO270" i="1"/>
  <c r="EN270" i="1"/>
  <c r="EM270" i="1"/>
  <c r="EL270" i="1"/>
  <c r="EK270" i="1"/>
  <c r="EJ270" i="1"/>
  <c r="EI270" i="1"/>
  <c r="EH270" i="1"/>
  <c r="EG270" i="1"/>
  <c r="DS270" i="1"/>
  <c r="DR270" i="1"/>
  <c r="DQ270" i="1"/>
  <c r="DP270" i="1"/>
  <c r="DO270" i="1"/>
  <c r="DN270" i="1"/>
  <c r="DM270" i="1"/>
  <c r="DL270" i="1"/>
  <c r="DK270" i="1"/>
  <c r="DJ270" i="1"/>
  <c r="DI270" i="1"/>
  <c r="CU270" i="1"/>
  <c r="DE270" i="1" s="1"/>
  <c r="BW270" i="1"/>
  <c r="CG270" i="1" s="1"/>
  <c r="BP270" i="1"/>
  <c r="BO270" i="1"/>
  <c r="BZ270" i="1" s="1"/>
  <c r="BL270" i="1"/>
  <c r="BN270" i="1" s="1"/>
  <c r="BI270" i="1"/>
  <c r="BH270" i="1"/>
  <c r="BG270" i="1"/>
  <c r="BX270" i="1" s="1"/>
  <c r="CH270" i="1" s="1"/>
  <c r="BF270" i="1"/>
  <c r="BE270" i="1"/>
  <c r="BD270" i="1"/>
  <c r="BU270" i="1" s="1"/>
  <c r="CE270" i="1" s="1"/>
  <c r="BC270" i="1"/>
  <c r="BB270" i="1"/>
  <c r="BA270" i="1"/>
  <c r="CM270" i="1" s="1"/>
  <c r="CW270" i="1" s="1"/>
  <c r="AZ270" i="1"/>
  <c r="AY270" i="1"/>
  <c r="AX270" i="1"/>
  <c r="AW270" i="1"/>
  <c r="AV270" i="1"/>
  <c r="AI270" i="1"/>
  <c r="AJ270" i="1" s="1"/>
  <c r="W270" i="1"/>
  <c r="O270" i="1"/>
  <c r="L270" i="1"/>
  <c r="M270" i="1" s="1"/>
  <c r="F270" i="1"/>
  <c r="H270" i="1" s="1"/>
  <c r="I270" i="1" s="1"/>
  <c r="D270" i="1"/>
  <c r="GG269" i="1"/>
  <c r="GE269" i="1"/>
  <c r="GC269" i="1"/>
  <c r="FZ269" i="1"/>
  <c r="FV269" i="1"/>
  <c r="FR269" i="1"/>
  <c r="FK269" i="1"/>
  <c r="FD269" i="1"/>
  <c r="EW269" i="1"/>
  <c r="EQ269" i="1"/>
  <c r="EP269" i="1"/>
  <c r="EO269" i="1"/>
  <c r="EN269" i="1"/>
  <c r="EM269" i="1"/>
  <c r="EL269" i="1"/>
  <c r="EK269" i="1"/>
  <c r="EJ269" i="1"/>
  <c r="EI269" i="1"/>
  <c r="EH269" i="1"/>
  <c r="EG269" i="1"/>
  <c r="DS269" i="1"/>
  <c r="DR269" i="1"/>
  <c r="DQ269" i="1"/>
  <c r="DP269" i="1"/>
  <c r="DO269" i="1"/>
  <c r="DN269" i="1"/>
  <c r="DM269" i="1"/>
  <c r="DL269" i="1"/>
  <c r="DK269" i="1"/>
  <c r="DJ269" i="1"/>
  <c r="DI269" i="1"/>
  <c r="CT269" i="1"/>
  <c r="DD269" i="1" s="1"/>
  <c r="BR269" i="1"/>
  <c r="CB269" i="1" s="1"/>
  <c r="BP269" i="1"/>
  <c r="BN269" i="1"/>
  <c r="BL269" i="1"/>
  <c r="BI269" i="1"/>
  <c r="BH269" i="1"/>
  <c r="BY269" i="1" s="1"/>
  <c r="CI269" i="1" s="1"/>
  <c r="BG269" i="1"/>
  <c r="BF269" i="1"/>
  <c r="CR269" i="1" s="1"/>
  <c r="DB269" i="1" s="1"/>
  <c r="BE269" i="1"/>
  <c r="BD269" i="1"/>
  <c r="BC269" i="1"/>
  <c r="BB269" i="1"/>
  <c r="CN269" i="1" s="1"/>
  <c r="CX269" i="1" s="1"/>
  <c r="BA269" i="1"/>
  <c r="BQ269" i="1" s="1"/>
  <c r="CA269" i="1" s="1"/>
  <c r="AZ269" i="1"/>
  <c r="AY269" i="1"/>
  <c r="AX269" i="1" s="1"/>
  <c r="AW269" i="1"/>
  <c r="AV269" i="1"/>
  <c r="AJ269" i="1"/>
  <c r="AI269" i="1"/>
  <c r="W269" i="1"/>
  <c r="O269" i="1"/>
  <c r="L269" i="1"/>
  <c r="M269" i="1" s="1"/>
  <c r="F269" i="1"/>
  <c r="H269" i="1" s="1"/>
  <c r="I269" i="1" s="1"/>
  <c r="D269" i="1"/>
  <c r="GG268" i="1"/>
  <c r="GE268" i="1"/>
  <c r="GC268" i="1"/>
  <c r="FZ268" i="1"/>
  <c r="FV268" i="1"/>
  <c r="FR268" i="1"/>
  <c r="FK268" i="1"/>
  <c r="FD268" i="1"/>
  <c r="EW268" i="1"/>
  <c r="EQ268" i="1"/>
  <c r="EP268" i="1"/>
  <c r="EO268" i="1"/>
  <c r="EN268" i="1"/>
  <c r="EM268" i="1"/>
  <c r="EL268" i="1"/>
  <c r="EK268" i="1"/>
  <c r="EJ268" i="1"/>
  <c r="EI268" i="1"/>
  <c r="EH268" i="1"/>
  <c r="EG268" i="1"/>
  <c r="DS268" i="1"/>
  <c r="DR268" i="1"/>
  <c r="DQ268" i="1"/>
  <c r="DP268" i="1"/>
  <c r="DO268" i="1"/>
  <c r="DN268" i="1"/>
  <c r="DM268" i="1"/>
  <c r="DL268" i="1"/>
  <c r="DK268" i="1"/>
  <c r="DJ268" i="1"/>
  <c r="DI268" i="1"/>
  <c r="DC268" i="1"/>
  <c r="CS268" i="1"/>
  <c r="BP268" i="1"/>
  <c r="BL268" i="1"/>
  <c r="BN268" i="1" s="1"/>
  <c r="BI268" i="1"/>
  <c r="CU268" i="1" s="1"/>
  <c r="DE268" i="1" s="1"/>
  <c r="BH268" i="1"/>
  <c r="CT268" i="1" s="1"/>
  <c r="DD268" i="1" s="1"/>
  <c r="BG268" i="1"/>
  <c r="BF268" i="1"/>
  <c r="BE268" i="1"/>
  <c r="BD268" i="1"/>
  <c r="BU268" i="1" s="1"/>
  <c r="CE268" i="1" s="1"/>
  <c r="BC268" i="1"/>
  <c r="BB268" i="1"/>
  <c r="BS268" i="1" s="1"/>
  <c r="CC268" i="1" s="1"/>
  <c r="BA268" i="1"/>
  <c r="CM268" i="1" s="1"/>
  <c r="CW268" i="1" s="1"/>
  <c r="AZ268" i="1"/>
  <c r="CL268" i="1" s="1"/>
  <c r="CV268" i="1" s="1"/>
  <c r="AY268" i="1"/>
  <c r="AX268" i="1"/>
  <c r="AW268" i="1"/>
  <c r="AV268" i="1"/>
  <c r="AI268" i="1"/>
  <c r="AJ268" i="1" s="1"/>
  <c r="W268" i="1"/>
  <c r="R268" i="1"/>
  <c r="S268" i="1" s="1"/>
  <c r="O268" i="1"/>
  <c r="L268" i="1"/>
  <c r="M268" i="1" s="1"/>
  <c r="F268" i="1"/>
  <c r="H268" i="1" s="1"/>
  <c r="I268" i="1" s="1"/>
  <c r="D268" i="1"/>
  <c r="GG267" i="1"/>
  <c r="GE267" i="1"/>
  <c r="GC267" i="1"/>
  <c r="FZ267" i="1"/>
  <c r="FV267" i="1"/>
  <c r="FR267" i="1"/>
  <c r="FK267" i="1"/>
  <c r="FD267" i="1"/>
  <c r="EW267" i="1"/>
  <c r="EQ267" i="1"/>
  <c r="EP267" i="1"/>
  <c r="EO267" i="1"/>
  <c r="EN267" i="1"/>
  <c r="EM267" i="1"/>
  <c r="EL267" i="1"/>
  <c r="EK267" i="1"/>
  <c r="EJ267" i="1"/>
  <c r="EI267" i="1"/>
  <c r="EH267" i="1"/>
  <c r="EG267" i="1"/>
  <c r="DS267" i="1"/>
  <c r="DR267" i="1"/>
  <c r="DQ267" i="1"/>
  <c r="DP267" i="1"/>
  <c r="DO267" i="1"/>
  <c r="DN267" i="1"/>
  <c r="DM267" i="1"/>
  <c r="DL267" i="1"/>
  <c r="DK267" i="1"/>
  <c r="DJ267" i="1"/>
  <c r="DI267" i="1"/>
  <c r="CT267" i="1"/>
  <c r="DD267" i="1" s="1"/>
  <c r="BR267" i="1"/>
  <c r="CB267" i="1" s="1"/>
  <c r="BP267" i="1"/>
  <c r="BL267" i="1"/>
  <c r="BN267" i="1" s="1"/>
  <c r="BI267" i="1"/>
  <c r="BH267" i="1"/>
  <c r="BY267" i="1" s="1"/>
  <c r="CI267" i="1" s="1"/>
  <c r="BG267" i="1"/>
  <c r="BF267" i="1"/>
  <c r="CR267" i="1" s="1"/>
  <c r="DB267" i="1" s="1"/>
  <c r="BE267" i="1"/>
  <c r="BD267" i="1"/>
  <c r="BC267" i="1"/>
  <c r="BB267" i="1"/>
  <c r="CN267" i="1" s="1"/>
  <c r="CX267" i="1" s="1"/>
  <c r="BA267" i="1"/>
  <c r="BQ267" i="1" s="1"/>
  <c r="CA267" i="1" s="1"/>
  <c r="AZ267" i="1"/>
  <c r="BO267" i="1" s="1"/>
  <c r="BZ267" i="1" s="1"/>
  <c r="AY267" i="1"/>
  <c r="AX267" i="1"/>
  <c r="AW267" i="1"/>
  <c r="AV267" i="1"/>
  <c r="AI267" i="1"/>
  <c r="AJ267" i="1" s="1"/>
  <c r="W267" i="1"/>
  <c r="R267" i="1"/>
  <c r="S267" i="1" s="1"/>
  <c r="O267" i="1"/>
  <c r="M267" i="1"/>
  <c r="L267" i="1"/>
  <c r="F267" i="1"/>
  <c r="H267" i="1" s="1"/>
  <c r="I267" i="1" s="1"/>
  <c r="D267" i="1"/>
  <c r="GG266" i="1"/>
  <c r="GE266" i="1"/>
  <c r="GC266" i="1"/>
  <c r="FZ266" i="1"/>
  <c r="FV266" i="1"/>
  <c r="FR266" i="1"/>
  <c r="FK266" i="1"/>
  <c r="FD266" i="1"/>
  <c r="EW266" i="1"/>
  <c r="EQ266" i="1"/>
  <c r="EP266" i="1"/>
  <c r="EO266" i="1"/>
  <c r="EN266" i="1"/>
  <c r="EM266" i="1"/>
  <c r="EL266" i="1"/>
  <c r="EK266" i="1"/>
  <c r="EJ266" i="1"/>
  <c r="EI266" i="1"/>
  <c r="EH266" i="1"/>
  <c r="EG266" i="1"/>
  <c r="DS266" i="1"/>
  <c r="DR266" i="1"/>
  <c r="DQ266" i="1"/>
  <c r="DP266" i="1"/>
  <c r="DO266" i="1"/>
  <c r="DN266" i="1"/>
  <c r="DM266" i="1"/>
  <c r="DL266" i="1"/>
  <c r="DK266" i="1"/>
  <c r="DJ266" i="1"/>
  <c r="DI266" i="1"/>
  <c r="CQ266" i="1"/>
  <c r="DA266" i="1" s="1"/>
  <c r="BL266" i="1"/>
  <c r="BN266" i="1" s="1"/>
  <c r="BI266" i="1"/>
  <c r="CU266" i="1" s="1"/>
  <c r="DE266" i="1" s="1"/>
  <c r="BH266" i="1"/>
  <c r="BG266" i="1"/>
  <c r="BF266" i="1"/>
  <c r="BE266" i="1"/>
  <c r="BU266" i="1" s="1"/>
  <c r="CE266" i="1" s="1"/>
  <c r="BD266" i="1"/>
  <c r="BC266" i="1"/>
  <c r="CO266" i="1" s="1"/>
  <c r="CY266" i="1" s="1"/>
  <c r="BB266" i="1"/>
  <c r="BA266" i="1"/>
  <c r="BP266" i="1" s="1"/>
  <c r="AZ266" i="1"/>
  <c r="AY266" i="1"/>
  <c r="AX266" i="1" s="1"/>
  <c r="AW266" i="1"/>
  <c r="AV266" i="1"/>
  <c r="AI266" i="1"/>
  <c r="AJ266" i="1" s="1"/>
  <c r="W266" i="1"/>
  <c r="S266" i="1"/>
  <c r="R266" i="1"/>
  <c r="O266" i="1"/>
  <c r="L266" i="1"/>
  <c r="M266" i="1" s="1"/>
  <c r="F266" i="1"/>
  <c r="H266" i="1" s="1"/>
  <c r="I266" i="1" s="1"/>
  <c r="D266" i="1"/>
  <c r="GG265" i="1"/>
  <c r="GE265" i="1"/>
  <c r="GC265" i="1"/>
  <c r="FZ265" i="1"/>
  <c r="FV265" i="1"/>
  <c r="FR265" i="1"/>
  <c r="FK265" i="1"/>
  <c r="FD265" i="1"/>
  <c r="EW265" i="1"/>
  <c r="EQ265" i="1"/>
  <c r="EP265" i="1"/>
  <c r="EO265" i="1"/>
  <c r="EN265" i="1"/>
  <c r="EM265" i="1"/>
  <c r="EL265" i="1"/>
  <c r="EK265" i="1"/>
  <c r="EJ265" i="1"/>
  <c r="EI265" i="1"/>
  <c r="EH265" i="1"/>
  <c r="EG265" i="1"/>
  <c r="DU265" i="1"/>
  <c r="DS265" i="1"/>
  <c r="DR265" i="1"/>
  <c r="DQ265" i="1"/>
  <c r="DP265" i="1"/>
  <c r="DO265" i="1"/>
  <c r="DN265" i="1"/>
  <c r="DM265" i="1"/>
  <c r="DL265" i="1"/>
  <c r="DK265" i="1"/>
  <c r="DJ265" i="1"/>
  <c r="DI265" i="1"/>
  <c r="CT265" i="1"/>
  <c r="DD265" i="1" s="1"/>
  <c r="CL265" i="1"/>
  <c r="CV265" i="1" s="1"/>
  <c r="BQ265" i="1"/>
  <c r="CA265" i="1" s="1"/>
  <c r="BN265" i="1"/>
  <c r="BL265" i="1"/>
  <c r="BI265" i="1"/>
  <c r="CU265" i="1" s="1"/>
  <c r="DE265" i="1" s="1"/>
  <c r="BH265" i="1"/>
  <c r="BG265" i="1"/>
  <c r="BW265" i="1" s="1"/>
  <c r="CG265" i="1" s="1"/>
  <c r="BF265" i="1"/>
  <c r="BE265" i="1"/>
  <c r="BV265" i="1" s="1"/>
  <c r="CF265" i="1" s="1"/>
  <c r="BD265" i="1"/>
  <c r="BC265" i="1"/>
  <c r="BT265" i="1" s="1"/>
  <c r="CD265" i="1" s="1"/>
  <c r="BB265" i="1"/>
  <c r="CN265" i="1" s="1"/>
  <c r="CX265" i="1" s="1"/>
  <c r="BA265" i="1"/>
  <c r="CM265" i="1" s="1"/>
  <c r="CW265" i="1" s="1"/>
  <c r="AZ265" i="1"/>
  <c r="AY265" i="1"/>
  <c r="AX265" i="1" s="1"/>
  <c r="AW265" i="1"/>
  <c r="AV265" i="1"/>
  <c r="AJ265" i="1"/>
  <c r="AI265" i="1"/>
  <c r="W265" i="1"/>
  <c r="R265" i="1"/>
  <c r="S265" i="1" s="1"/>
  <c r="O265" i="1"/>
  <c r="L265" i="1"/>
  <c r="M265" i="1" s="1"/>
  <c r="F265" i="1"/>
  <c r="H265" i="1" s="1"/>
  <c r="I265" i="1" s="1"/>
  <c r="D265" i="1"/>
  <c r="GG264" i="1"/>
  <c r="GE264" i="1"/>
  <c r="GC264" i="1"/>
  <c r="FZ264" i="1"/>
  <c r="FV264" i="1"/>
  <c r="FR264" i="1"/>
  <c r="FK264" i="1"/>
  <c r="FD264" i="1"/>
  <c r="EW264" i="1"/>
  <c r="EQ264" i="1"/>
  <c r="EP264" i="1"/>
  <c r="EO264" i="1"/>
  <c r="EN264" i="1"/>
  <c r="EM264" i="1"/>
  <c r="EL264" i="1"/>
  <c r="EK264" i="1"/>
  <c r="EJ264" i="1"/>
  <c r="EI264" i="1"/>
  <c r="EH264" i="1"/>
  <c r="EG264" i="1"/>
  <c r="DS264" i="1"/>
  <c r="DR264" i="1"/>
  <c r="DQ264" i="1"/>
  <c r="DP264" i="1"/>
  <c r="DO264" i="1"/>
  <c r="DN264" i="1"/>
  <c r="DM264" i="1"/>
  <c r="DL264" i="1"/>
  <c r="DK264" i="1"/>
  <c r="DJ264" i="1"/>
  <c r="DI264" i="1"/>
  <c r="DE264" i="1"/>
  <c r="CU264" i="1"/>
  <c r="BS264" i="1"/>
  <c r="CC264" i="1" s="1"/>
  <c r="BQ264" i="1"/>
  <c r="CA264" i="1" s="1"/>
  <c r="BO264" i="1"/>
  <c r="BZ264" i="1" s="1"/>
  <c r="BL264" i="1"/>
  <c r="BN264" i="1" s="1"/>
  <c r="BI264" i="1"/>
  <c r="BH264" i="1"/>
  <c r="BX264" i="1" s="1"/>
  <c r="CH264" i="1" s="1"/>
  <c r="BG264" i="1"/>
  <c r="BF264" i="1"/>
  <c r="BW264" i="1" s="1"/>
  <c r="CG264" i="1" s="1"/>
  <c r="BE264" i="1"/>
  <c r="BD264" i="1"/>
  <c r="BU264" i="1" s="1"/>
  <c r="CE264" i="1" s="1"/>
  <c r="BC264" i="1"/>
  <c r="CO264" i="1" s="1"/>
  <c r="CY264" i="1" s="1"/>
  <c r="BB264" i="1"/>
  <c r="CN264" i="1" s="1"/>
  <c r="CX264" i="1" s="1"/>
  <c r="BA264" i="1"/>
  <c r="AZ264" i="1"/>
  <c r="CL264" i="1" s="1"/>
  <c r="CV264" i="1" s="1"/>
  <c r="AY264" i="1"/>
  <c r="AX264" i="1"/>
  <c r="AW264" i="1"/>
  <c r="AV264" i="1"/>
  <c r="AI264" i="1"/>
  <c r="AJ264" i="1" s="1"/>
  <c r="W264" i="1"/>
  <c r="R264" i="1"/>
  <c r="S264" i="1" s="1"/>
  <c r="O264" i="1"/>
  <c r="L264" i="1"/>
  <c r="M264" i="1" s="1"/>
  <c r="H264" i="1"/>
  <c r="I264" i="1" s="1"/>
  <c r="F264" i="1"/>
  <c r="D264" i="1"/>
  <c r="GG263" i="1"/>
  <c r="GE263" i="1"/>
  <c r="GC263" i="1"/>
  <c r="FZ263" i="1"/>
  <c r="FV263" i="1"/>
  <c r="FR263" i="1"/>
  <c r="FK263" i="1"/>
  <c r="FD263" i="1"/>
  <c r="EW263" i="1"/>
  <c r="EQ263" i="1"/>
  <c r="EP263" i="1"/>
  <c r="EO263" i="1"/>
  <c r="EN263" i="1"/>
  <c r="EM263" i="1"/>
  <c r="EL263" i="1"/>
  <c r="EK263" i="1"/>
  <c r="EJ263" i="1"/>
  <c r="EI263" i="1"/>
  <c r="EH263" i="1"/>
  <c r="EG263" i="1"/>
  <c r="DS263" i="1"/>
  <c r="DR263" i="1"/>
  <c r="DQ263" i="1"/>
  <c r="DP263" i="1"/>
  <c r="DO263" i="1"/>
  <c r="DN263" i="1"/>
  <c r="DM263" i="1"/>
  <c r="DL263" i="1"/>
  <c r="DK263" i="1"/>
  <c r="DJ263" i="1"/>
  <c r="DI263" i="1"/>
  <c r="CU263" i="1"/>
  <c r="DE263" i="1" s="1"/>
  <c r="BP263" i="1"/>
  <c r="BO263" i="1"/>
  <c r="BZ263" i="1" s="1"/>
  <c r="BL263" i="1"/>
  <c r="BN263" i="1" s="1"/>
  <c r="BI263" i="1"/>
  <c r="BH263" i="1"/>
  <c r="CT263" i="1" s="1"/>
  <c r="DD263" i="1" s="1"/>
  <c r="BG263" i="1"/>
  <c r="BF263" i="1"/>
  <c r="BE263" i="1"/>
  <c r="BD263" i="1"/>
  <c r="BU263" i="1" s="1"/>
  <c r="CE263" i="1" s="1"/>
  <c r="BC263" i="1"/>
  <c r="BB263" i="1"/>
  <c r="BS263" i="1" s="1"/>
  <c r="CC263" i="1" s="1"/>
  <c r="BA263" i="1"/>
  <c r="CM263" i="1" s="1"/>
  <c r="CW263" i="1" s="1"/>
  <c r="AZ263" i="1"/>
  <c r="CL263" i="1" s="1"/>
  <c r="CV263" i="1" s="1"/>
  <c r="AY263" i="1"/>
  <c r="AX263" i="1"/>
  <c r="AW263" i="1"/>
  <c r="AV263" i="1"/>
  <c r="AI263" i="1"/>
  <c r="AJ263" i="1" s="1"/>
  <c r="W263" i="1"/>
  <c r="R263" i="1"/>
  <c r="S263" i="1" s="1"/>
  <c r="O263" i="1"/>
  <c r="L263" i="1"/>
  <c r="M263" i="1" s="1"/>
  <c r="F263" i="1"/>
  <c r="H263" i="1" s="1"/>
  <c r="I263" i="1" s="1"/>
  <c r="D263" i="1"/>
  <c r="GG262" i="1"/>
  <c r="GE262" i="1"/>
  <c r="GC262" i="1"/>
  <c r="FZ262" i="1"/>
  <c r="FV262" i="1"/>
  <c r="FR262" i="1"/>
  <c r="FK262" i="1"/>
  <c r="FD262" i="1"/>
  <c r="EW262" i="1"/>
  <c r="EQ262" i="1"/>
  <c r="EP262" i="1"/>
  <c r="EO262" i="1"/>
  <c r="EN262" i="1"/>
  <c r="EM262" i="1"/>
  <c r="EL262" i="1"/>
  <c r="EK262" i="1"/>
  <c r="EJ262" i="1"/>
  <c r="EI262" i="1"/>
  <c r="EH262" i="1"/>
  <c r="EG262" i="1"/>
  <c r="DS262" i="1"/>
  <c r="DR262" i="1"/>
  <c r="DQ262" i="1"/>
  <c r="DP262" i="1"/>
  <c r="DO262" i="1"/>
  <c r="DN262" i="1"/>
  <c r="DM262" i="1"/>
  <c r="DL262" i="1"/>
  <c r="DK262" i="1"/>
  <c r="DJ262" i="1"/>
  <c r="DI262" i="1"/>
  <c r="DU262" i="1" s="1"/>
  <c r="CR262" i="1"/>
  <c r="DB262" i="1" s="1"/>
  <c r="BL262" i="1"/>
  <c r="BN262" i="1" s="1"/>
  <c r="BI262" i="1"/>
  <c r="BY262" i="1" s="1"/>
  <c r="CI262" i="1" s="1"/>
  <c r="BH262" i="1"/>
  <c r="BG262" i="1"/>
  <c r="BX262" i="1" s="1"/>
  <c r="CH262" i="1" s="1"/>
  <c r="BF262" i="1"/>
  <c r="BE262" i="1"/>
  <c r="CQ262" i="1" s="1"/>
  <c r="DA262" i="1" s="1"/>
  <c r="BD262" i="1"/>
  <c r="BC262" i="1"/>
  <c r="BS262" i="1" s="1"/>
  <c r="CC262" i="1" s="1"/>
  <c r="BB262" i="1"/>
  <c r="BA262" i="1"/>
  <c r="BR262" i="1" s="1"/>
  <c r="CB262" i="1" s="1"/>
  <c r="AZ262" i="1"/>
  <c r="AY262" i="1"/>
  <c r="AX262" i="1" s="1"/>
  <c r="AW262" i="1"/>
  <c r="AV262" i="1"/>
  <c r="AI262" i="1"/>
  <c r="AJ262" i="1" s="1"/>
  <c r="W262" i="1"/>
  <c r="R262" i="1"/>
  <c r="S262" i="1" s="1"/>
  <c r="O262" i="1"/>
  <c r="L262" i="1"/>
  <c r="M262" i="1" s="1"/>
  <c r="F262" i="1"/>
  <c r="H262" i="1" s="1"/>
  <c r="I262" i="1" s="1"/>
  <c r="D262" i="1"/>
  <c r="GG261" i="1"/>
  <c r="GE261" i="1"/>
  <c r="GC261" i="1"/>
  <c r="FZ261" i="1"/>
  <c r="FV261" i="1"/>
  <c r="FR261" i="1"/>
  <c r="FK261" i="1"/>
  <c r="FD261" i="1"/>
  <c r="EW261" i="1"/>
  <c r="EQ261" i="1"/>
  <c r="EP261" i="1"/>
  <c r="EO261" i="1"/>
  <c r="EN261" i="1"/>
  <c r="EM261" i="1"/>
  <c r="EL261" i="1"/>
  <c r="EK261" i="1"/>
  <c r="EJ261" i="1"/>
  <c r="EI261" i="1"/>
  <c r="EH261" i="1"/>
  <c r="EG261" i="1"/>
  <c r="DS261" i="1"/>
  <c r="DR261" i="1"/>
  <c r="DQ261" i="1"/>
  <c r="DP261" i="1"/>
  <c r="DO261" i="1"/>
  <c r="DN261" i="1"/>
  <c r="DM261" i="1"/>
  <c r="DL261" i="1"/>
  <c r="DK261" i="1"/>
  <c r="DJ261" i="1"/>
  <c r="DI261" i="1"/>
  <c r="BY261" i="1"/>
  <c r="CI261" i="1" s="1"/>
  <c r="BL261" i="1"/>
  <c r="BN261" i="1" s="1"/>
  <c r="BI261" i="1"/>
  <c r="BH261" i="1"/>
  <c r="BG261" i="1"/>
  <c r="BF261" i="1"/>
  <c r="BV261" i="1" s="1"/>
  <c r="CF261" i="1" s="1"/>
  <c r="BE261" i="1"/>
  <c r="BD261" i="1"/>
  <c r="BU261" i="1" s="1"/>
  <c r="CE261" i="1" s="1"/>
  <c r="BC261" i="1"/>
  <c r="BB261" i="1"/>
  <c r="BS261" i="1" s="1"/>
  <c r="CC261" i="1" s="1"/>
  <c r="BA261" i="1"/>
  <c r="CM261" i="1" s="1"/>
  <c r="CW261" i="1" s="1"/>
  <c r="AZ261" i="1"/>
  <c r="AY261" i="1"/>
  <c r="BP261" i="1" s="1"/>
  <c r="AX261" i="1"/>
  <c r="AW261" i="1"/>
  <c r="AV261" i="1"/>
  <c r="AI261" i="1"/>
  <c r="AJ261" i="1" s="1"/>
  <c r="W261" i="1"/>
  <c r="R261" i="1"/>
  <c r="S261" i="1" s="1"/>
  <c r="O261" i="1"/>
  <c r="L261" i="1"/>
  <c r="M261" i="1" s="1"/>
  <c r="F261" i="1"/>
  <c r="H261" i="1" s="1"/>
  <c r="I261" i="1" s="1"/>
  <c r="D261" i="1"/>
  <c r="GG260" i="1"/>
  <c r="GE260" i="1"/>
  <c r="GC260" i="1"/>
  <c r="FZ260" i="1"/>
  <c r="FV260" i="1"/>
  <c r="FR260" i="1"/>
  <c r="FK260" i="1"/>
  <c r="FD260" i="1"/>
  <c r="EW260" i="1"/>
  <c r="EQ260" i="1"/>
  <c r="EP260" i="1"/>
  <c r="EO260" i="1"/>
  <c r="EN260" i="1"/>
  <c r="EM260" i="1"/>
  <c r="EL260" i="1"/>
  <c r="EK260" i="1"/>
  <c r="EJ260" i="1"/>
  <c r="ER260" i="1" s="1"/>
  <c r="EI260" i="1"/>
  <c r="EH260" i="1"/>
  <c r="EG260" i="1"/>
  <c r="DS260" i="1"/>
  <c r="DR260" i="1"/>
  <c r="DQ260" i="1"/>
  <c r="DP260" i="1"/>
  <c r="DO260" i="1"/>
  <c r="DN260" i="1"/>
  <c r="DM260" i="1"/>
  <c r="DL260" i="1"/>
  <c r="DK260" i="1"/>
  <c r="DJ260" i="1"/>
  <c r="DI260" i="1"/>
  <c r="CT260" i="1"/>
  <c r="DD260" i="1" s="1"/>
  <c r="CL260" i="1"/>
  <c r="CV260" i="1" s="1"/>
  <c r="BL260" i="1"/>
  <c r="BN260" i="1" s="1"/>
  <c r="BI260" i="1"/>
  <c r="BH260" i="1"/>
  <c r="BX260" i="1" s="1"/>
  <c r="CH260" i="1" s="1"/>
  <c r="BG260" i="1"/>
  <c r="BF260" i="1"/>
  <c r="BW260" i="1" s="1"/>
  <c r="CG260" i="1" s="1"/>
  <c r="BE260" i="1"/>
  <c r="BD260" i="1"/>
  <c r="CP260" i="1" s="1"/>
  <c r="CZ260" i="1" s="1"/>
  <c r="BC260" i="1"/>
  <c r="BB260" i="1"/>
  <c r="BA260" i="1"/>
  <c r="AZ260" i="1"/>
  <c r="BO260" i="1" s="1"/>
  <c r="BZ260" i="1" s="1"/>
  <c r="AY260" i="1"/>
  <c r="AX260" i="1" s="1"/>
  <c r="AW260" i="1"/>
  <c r="AV260" i="1"/>
  <c r="AJ260" i="1"/>
  <c r="AI260" i="1"/>
  <c r="W260" i="1"/>
  <c r="R260" i="1"/>
  <c r="S260" i="1" s="1"/>
  <c r="O260" i="1"/>
  <c r="L260" i="1"/>
  <c r="M260" i="1" s="1"/>
  <c r="F260" i="1"/>
  <c r="H260" i="1" s="1"/>
  <c r="I260" i="1" s="1"/>
  <c r="D260" i="1"/>
  <c r="GG259" i="1"/>
  <c r="GE259" i="1"/>
  <c r="GC259" i="1"/>
  <c r="FZ259" i="1"/>
  <c r="FV259" i="1"/>
  <c r="FR259" i="1"/>
  <c r="FK259" i="1"/>
  <c r="FD259" i="1"/>
  <c r="EW259" i="1"/>
  <c r="EQ259" i="1"/>
  <c r="EP259" i="1"/>
  <c r="EO259" i="1"/>
  <c r="EN259" i="1"/>
  <c r="EM259" i="1"/>
  <c r="EL259" i="1"/>
  <c r="EK259" i="1"/>
  <c r="EJ259" i="1"/>
  <c r="EI259" i="1"/>
  <c r="EH259" i="1"/>
  <c r="EG259" i="1"/>
  <c r="DS259" i="1"/>
  <c r="DR259" i="1"/>
  <c r="DQ259" i="1"/>
  <c r="DP259" i="1"/>
  <c r="DO259" i="1"/>
  <c r="DN259" i="1"/>
  <c r="DM259" i="1"/>
  <c r="DL259" i="1"/>
  <c r="DK259" i="1"/>
  <c r="DJ259" i="1"/>
  <c r="DI259" i="1"/>
  <c r="BR259" i="1"/>
  <c r="CB259" i="1" s="1"/>
  <c r="BL259" i="1"/>
  <c r="BN259" i="1" s="1"/>
  <c r="BI259" i="1"/>
  <c r="BH259" i="1"/>
  <c r="CT259" i="1" s="1"/>
  <c r="DD259" i="1" s="1"/>
  <c r="BG259" i="1"/>
  <c r="BF259" i="1"/>
  <c r="BE259" i="1"/>
  <c r="BD259" i="1"/>
  <c r="BC259" i="1"/>
  <c r="BB259" i="1"/>
  <c r="CN259" i="1" s="1"/>
  <c r="CX259" i="1" s="1"/>
  <c r="BA259" i="1"/>
  <c r="AZ259" i="1"/>
  <c r="BO259" i="1" s="1"/>
  <c r="BZ259" i="1" s="1"/>
  <c r="AY259" i="1"/>
  <c r="AX259" i="1" s="1"/>
  <c r="AW259" i="1"/>
  <c r="AV259" i="1"/>
  <c r="AJ259" i="1"/>
  <c r="AI259" i="1"/>
  <c r="W259" i="1"/>
  <c r="R259" i="1"/>
  <c r="S259" i="1" s="1"/>
  <c r="O259" i="1"/>
  <c r="L259" i="1"/>
  <c r="M259" i="1" s="1"/>
  <c r="F259" i="1"/>
  <c r="H259" i="1" s="1"/>
  <c r="I259" i="1" s="1"/>
  <c r="D259" i="1"/>
  <c r="GG258" i="1"/>
  <c r="GE258" i="1"/>
  <c r="GC258" i="1"/>
  <c r="FZ258" i="1"/>
  <c r="FV258" i="1"/>
  <c r="FR258" i="1"/>
  <c r="FK258" i="1"/>
  <c r="FD258" i="1"/>
  <c r="EW258" i="1"/>
  <c r="EQ258" i="1"/>
  <c r="EP258" i="1"/>
  <c r="EO258" i="1"/>
  <c r="EN258" i="1"/>
  <c r="EM258" i="1"/>
  <c r="EL258" i="1"/>
  <c r="EK258" i="1"/>
  <c r="EJ258" i="1"/>
  <c r="EI258" i="1"/>
  <c r="EH258" i="1"/>
  <c r="EG258" i="1"/>
  <c r="DS258" i="1"/>
  <c r="DR258" i="1"/>
  <c r="DQ258" i="1"/>
  <c r="DP258" i="1"/>
  <c r="DO258" i="1"/>
  <c r="DN258" i="1"/>
  <c r="DM258" i="1"/>
  <c r="DL258" i="1"/>
  <c r="DK258" i="1"/>
  <c r="DJ258" i="1"/>
  <c r="DI258" i="1"/>
  <c r="DA258" i="1"/>
  <c r="CS258" i="1"/>
  <c r="DC258" i="1" s="1"/>
  <c r="CQ258" i="1"/>
  <c r="BL258" i="1"/>
  <c r="BN258" i="1" s="1"/>
  <c r="BI258" i="1"/>
  <c r="BH258" i="1"/>
  <c r="BY258" i="1" s="1"/>
  <c r="CI258" i="1" s="1"/>
  <c r="BG258" i="1"/>
  <c r="BF258" i="1"/>
  <c r="BE258" i="1"/>
  <c r="BD258" i="1"/>
  <c r="BT258" i="1" s="1"/>
  <c r="CD258" i="1" s="1"/>
  <c r="BC258" i="1"/>
  <c r="BB258" i="1"/>
  <c r="BS258" i="1" s="1"/>
  <c r="CC258" i="1" s="1"/>
  <c r="BA258" i="1"/>
  <c r="AZ258" i="1"/>
  <c r="BQ258" i="1" s="1"/>
  <c r="CA258" i="1" s="1"/>
  <c r="AY258" i="1"/>
  <c r="BP258" i="1" s="1"/>
  <c r="AX258" i="1"/>
  <c r="AW258" i="1"/>
  <c r="AV258" i="1"/>
  <c r="AI258" i="1"/>
  <c r="AJ258" i="1" s="1"/>
  <c r="W258" i="1"/>
  <c r="R258" i="1"/>
  <c r="S258" i="1" s="1"/>
  <c r="O258" i="1"/>
  <c r="L258" i="1"/>
  <c r="M258" i="1" s="1"/>
  <c r="F258" i="1"/>
  <c r="H258" i="1" s="1"/>
  <c r="I258" i="1" s="1"/>
  <c r="D258" i="1"/>
  <c r="GG257" i="1"/>
  <c r="GE257" i="1"/>
  <c r="GC257" i="1"/>
  <c r="FZ257" i="1"/>
  <c r="FV257" i="1"/>
  <c r="FR257" i="1"/>
  <c r="FK257" i="1"/>
  <c r="FD257" i="1"/>
  <c r="EW257" i="1"/>
  <c r="EQ257" i="1"/>
  <c r="EP257" i="1"/>
  <c r="EO257" i="1"/>
  <c r="EN257" i="1"/>
  <c r="EM257" i="1"/>
  <c r="EL257" i="1"/>
  <c r="EK257" i="1"/>
  <c r="EJ257" i="1"/>
  <c r="EI257" i="1"/>
  <c r="EH257" i="1"/>
  <c r="EG257" i="1"/>
  <c r="DS257" i="1"/>
  <c r="DR257" i="1"/>
  <c r="DQ257" i="1"/>
  <c r="DP257" i="1"/>
  <c r="DO257" i="1"/>
  <c r="DN257" i="1"/>
  <c r="DM257" i="1"/>
  <c r="DL257" i="1"/>
  <c r="DK257" i="1"/>
  <c r="DJ257" i="1"/>
  <c r="DI257" i="1"/>
  <c r="CO257" i="1"/>
  <c r="CY257" i="1" s="1"/>
  <c r="BL257" i="1"/>
  <c r="BN257" i="1" s="1"/>
  <c r="BI257" i="1"/>
  <c r="BH257" i="1"/>
  <c r="BX257" i="1" s="1"/>
  <c r="CH257" i="1" s="1"/>
  <c r="BG257" i="1"/>
  <c r="CS257" i="1" s="1"/>
  <c r="DC257" i="1" s="1"/>
  <c r="BF257" i="1"/>
  <c r="BE257" i="1"/>
  <c r="BD257" i="1"/>
  <c r="BC257" i="1"/>
  <c r="BS257" i="1" s="1"/>
  <c r="CC257" i="1" s="1"/>
  <c r="BB257" i="1"/>
  <c r="BA257" i="1"/>
  <c r="CM257" i="1" s="1"/>
  <c r="CW257" i="1" s="1"/>
  <c r="AZ257" i="1"/>
  <c r="CL257" i="1" s="1"/>
  <c r="CV257" i="1" s="1"/>
  <c r="AY257" i="1"/>
  <c r="AX257" i="1" s="1"/>
  <c r="AW257" i="1"/>
  <c r="AV257" i="1"/>
  <c r="AI257" i="1"/>
  <c r="AJ257" i="1" s="1"/>
  <c r="W257" i="1"/>
  <c r="O257" i="1"/>
  <c r="L257" i="1"/>
  <c r="M257" i="1" s="1"/>
  <c r="H257" i="1"/>
  <c r="I257" i="1" s="1"/>
  <c r="F257" i="1"/>
  <c r="D257" i="1"/>
  <c r="GG256" i="1"/>
  <c r="GE256" i="1"/>
  <c r="GC256" i="1"/>
  <c r="FZ256" i="1"/>
  <c r="FV256" i="1"/>
  <c r="FR256" i="1"/>
  <c r="FK256" i="1"/>
  <c r="FD256" i="1"/>
  <c r="EW256" i="1"/>
  <c r="EQ256" i="1"/>
  <c r="EP256" i="1"/>
  <c r="EO256" i="1"/>
  <c r="EN256" i="1"/>
  <c r="EM256" i="1"/>
  <c r="EL256" i="1"/>
  <c r="EK256" i="1"/>
  <c r="EJ256" i="1"/>
  <c r="EI256" i="1"/>
  <c r="EH256" i="1"/>
  <c r="EG256" i="1"/>
  <c r="DS256" i="1"/>
  <c r="DR256" i="1"/>
  <c r="DQ256" i="1"/>
  <c r="DP256" i="1"/>
  <c r="DO256" i="1"/>
  <c r="DN256" i="1"/>
  <c r="DM256" i="1"/>
  <c r="DL256" i="1"/>
  <c r="DK256" i="1"/>
  <c r="DJ256" i="1"/>
  <c r="DI256" i="1"/>
  <c r="CO256" i="1"/>
  <c r="CY256" i="1" s="1"/>
  <c r="BL256" i="1"/>
  <c r="BN256" i="1" s="1"/>
  <c r="BI256" i="1"/>
  <c r="BH256" i="1"/>
  <c r="BY256" i="1" s="1"/>
  <c r="CI256" i="1" s="1"/>
  <c r="BG256" i="1"/>
  <c r="BF256" i="1"/>
  <c r="BW256" i="1" s="1"/>
  <c r="CG256" i="1" s="1"/>
  <c r="BE256" i="1"/>
  <c r="BU256" i="1" s="1"/>
  <c r="CE256" i="1" s="1"/>
  <c r="BD256" i="1"/>
  <c r="BC256" i="1"/>
  <c r="BS256" i="1" s="1"/>
  <c r="CC256" i="1" s="1"/>
  <c r="BB256" i="1"/>
  <c r="BR256" i="1" s="1"/>
  <c r="CB256" i="1" s="1"/>
  <c r="BA256" i="1"/>
  <c r="AZ256" i="1"/>
  <c r="BQ256" i="1" s="1"/>
  <c r="CA256" i="1" s="1"/>
  <c r="AY256" i="1"/>
  <c r="AX256" i="1"/>
  <c r="AW256" i="1"/>
  <c r="AV256" i="1"/>
  <c r="AI256" i="1"/>
  <c r="AJ256" i="1" s="1"/>
  <c r="W256" i="1"/>
  <c r="R256" i="1"/>
  <c r="S256" i="1" s="1"/>
  <c r="O256" i="1"/>
  <c r="L256" i="1"/>
  <c r="M256" i="1" s="1"/>
  <c r="F256" i="1"/>
  <c r="H256" i="1" s="1"/>
  <c r="I256" i="1" s="1"/>
  <c r="D256" i="1"/>
  <c r="GG255" i="1"/>
  <c r="GE255" i="1"/>
  <c r="GC255" i="1"/>
  <c r="FZ255" i="1"/>
  <c r="FV255" i="1"/>
  <c r="FR255" i="1"/>
  <c r="FK255" i="1"/>
  <c r="FD255" i="1"/>
  <c r="EW255" i="1"/>
  <c r="EQ255" i="1"/>
  <c r="EP255" i="1"/>
  <c r="EO255" i="1"/>
  <c r="EN255" i="1"/>
  <c r="EM255" i="1"/>
  <c r="EL255" i="1"/>
  <c r="EK255" i="1"/>
  <c r="EJ255" i="1"/>
  <c r="EI255" i="1"/>
  <c r="EH255" i="1"/>
  <c r="EG255" i="1"/>
  <c r="DS255" i="1"/>
  <c r="DR255" i="1"/>
  <c r="DQ255" i="1"/>
  <c r="DP255" i="1"/>
  <c r="DO255" i="1"/>
  <c r="DN255" i="1"/>
  <c r="DM255" i="1"/>
  <c r="DL255" i="1"/>
  <c r="DK255" i="1"/>
  <c r="DJ255" i="1"/>
  <c r="DI255" i="1"/>
  <c r="BL255" i="1"/>
  <c r="BN255" i="1" s="1"/>
  <c r="BI255" i="1"/>
  <c r="BH255" i="1"/>
  <c r="BG255" i="1"/>
  <c r="BF255" i="1"/>
  <c r="BE255" i="1"/>
  <c r="BD255" i="1"/>
  <c r="BT255" i="1" s="1"/>
  <c r="CD255" i="1" s="1"/>
  <c r="BC255" i="1"/>
  <c r="BB255" i="1"/>
  <c r="CN255" i="1" s="1"/>
  <c r="CX255" i="1" s="1"/>
  <c r="BA255" i="1"/>
  <c r="AZ255" i="1"/>
  <c r="BO255" i="1" s="1"/>
  <c r="BZ255" i="1" s="1"/>
  <c r="AY255" i="1"/>
  <c r="AX255" i="1" s="1"/>
  <c r="AW255" i="1"/>
  <c r="AV255" i="1"/>
  <c r="AI255" i="1"/>
  <c r="AJ255" i="1" s="1"/>
  <c r="W255" i="1"/>
  <c r="R255" i="1"/>
  <c r="S255" i="1" s="1"/>
  <c r="O255" i="1"/>
  <c r="M255" i="1"/>
  <c r="L255" i="1"/>
  <c r="F255" i="1"/>
  <c r="H255" i="1" s="1"/>
  <c r="I255" i="1" s="1"/>
  <c r="D255" i="1"/>
  <c r="GG254" i="1"/>
  <c r="GE254" i="1"/>
  <c r="GC254" i="1"/>
  <c r="FZ254" i="1"/>
  <c r="FV254" i="1"/>
  <c r="FR254" i="1"/>
  <c r="FK254" i="1"/>
  <c r="FD254" i="1"/>
  <c r="EW254" i="1"/>
  <c r="EQ254" i="1"/>
  <c r="EP254" i="1"/>
  <c r="EO254" i="1"/>
  <c r="EN254" i="1"/>
  <c r="EM254" i="1"/>
  <c r="EL254" i="1"/>
  <c r="EK254" i="1"/>
  <c r="EJ254" i="1"/>
  <c r="EI254" i="1"/>
  <c r="EH254" i="1"/>
  <c r="EG254" i="1"/>
  <c r="DS254" i="1"/>
  <c r="DR254" i="1"/>
  <c r="DQ254" i="1"/>
  <c r="DP254" i="1"/>
  <c r="DO254" i="1"/>
  <c r="DN254" i="1"/>
  <c r="DM254" i="1"/>
  <c r="DL254" i="1"/>
  <c r="DK254" i="1"/>
  <c r="DJ254" i="1"/>
  <c r="DI254" i="1"/>
  <c r="CT254" i="1"/>
  <c r="DD254" i="1" s="1"/>
  <c r="CN254" i="1"/>
  <c r="CX254" i="1" s="1"/>
  <c r="BX254" i="1"/>
  <c r="CH254" i="1" s="1"/>
  <c r="BR254" i="1"/>
  <c r="CB254" i="1" s="1"/>
  <c r="BN254" i="1"/>
  <c r="BL254" i="1"/>
  <c r="BI254" i="1"/>
  <c r="BH254" i="1"/>
  <c r="BY254" i="1" s="1"/>
  <c r="CI254" i="1" s="1"/>
  <c r="BG254" i="1"/>
  <c r="BF254" i="1"/>
  <c r="CR254" i="1" s="1"/>
  <c r="DB254" i="1" s="1"/>
  <c r="BE254" i="1"/>
  <c r="BD254" i="1"/>
  <c r="BC254" i="1"/>
  <c r="BT254" i="1" s="1"/>
  <c r="CD254" i="1" s="1"/>
  <c r="BB254" i="1"/>
  <c r="BA254" i="1"/>
  <c r="AZ254" i="1"/>
  <c r="AY254" i="1"/>
  <c r="BP254" i="1" s="1"/>
  <c r="AX254" i="1"/>
  <c r="AW254" i="1"/>
  <c r="AV254" i="1"/>
  <c r="AJ254" i="1"/>
  <c r="AI254" i="1"/>
  <c r="W254" i="1"/>
  <c r="R254" i="1"/>
  <c r="S254" i="1" s="1"/>
  <c r="O254" i="1"/>
  <c r="M254" i="1"/>
  <c r="L254" i="1"/>
  <c r="F254" i="1"/>
  <c r="H254" i="1" s="1"/>
  <c r="I254" i="1" s="1"/>
  <c r="D254" i="1"/>
  <c r="GG253" i="1"/>
  <c r="GE253" i="1"/>
  <c r="GC253" i="1"/>
  <c r="FZ253" i="1"/>
  <c r="FV253" i="1"/>
  <c r="FR253" i="1"/>
  <c r="FK253" i="1"/>
  <c r="FD253" i="1"/>
  <c r="EW253" i="1"/>
  <c r="EQ253" i="1"/>
  <c r="EP253" i="1"/>
  <c r="EO253" i="1"/>
  <c r="EN253" i="1"/>
  <c r="EM253" i="1"/>
  <c r="EL253" i="1"/>
  <c r="EK253" i="1"/>
  <c r="EJ253" i="1"/>
  <c r="EI253" i="1"/>
  <c r="EH253" i="1"/>
  <c r="EG253" i="1"/>
  <c r="DS253" i="1"/>
  <c r="DR253" i="1"/>
  <c r="DQ253" i="1"/>
  <c r="DP253" i="1"/>
  <c r="DO253" i="1"/>
  <c r="DN253" i="1"/>
  <c r="DM253" i="1"/>
  <c r="DL253" i="1"/>
  <c r="DK253" i="1"/>
  <c r="DJ253" i="1"/>
  <c r="DI253" i="1"/>
  <c r="CZ253" i="1"/>
  <c r="BL253" i="1"/>
  <c r="BN253" i="1" s="1"/>
  <c r="BI253" i="1"/>
  <c r="BY253" i="1" s="1"/>
  <c r="CI253" i="1" s="1"/>
  <c r="BH253" i="1"/>
  <c r="BG253" i="1"/>
  <c r="BX253" i="1" s="1"/>
  <c r="CH253" i="1" s="1"/>
  <c r="BF253" i="1"/>
  <c r="BE253" i="1"/>
  <c r="CQ253" i="1" s="1"/>
  <c r="DA253" i="1" s="1"/>
  <c r="BD253" i="1"/>
  <c r="CP253" i="1" s="1"/>
  <c r="BC253" i="1"/>
  <c r="BS253" i="1" s="1"/>
  <c r="CC253" i="1" s="1"/>
  <c r="BB253" i="1"/>
  <c r="BA253" i="1"/>
  <c r="BR253" i="1" s="1"/>
  <c r="CB253" i="1" s="1"/>
  <c r="AZ253" i="1"/>
  <c r="AY253" i="1"/>
  <c r="AX253" i="1" s="1"/>
  <c r="AW253" i="1"/>
  <c r="AV253" i="1"/>
  <c r="AI253" i="1"/>
  <c r="AJ253" i="1" s="1"/>
  <c r="W253" i="1"/>
  <c r="R253" i="1"/>
  <c r="S253" i="1" s="1"/>
  <c r="O253" i="1"/>
  <c r="L253" i="1"/>
  <c r="M253" i="1" s="1"/>
  <c r="F253" i="1"/>
  <c r="H253" i="1" s="1"/>
  <c r="I253" i="1" s="1"/>
  <c r="D253" i="1"/>
  <c r="GG252" i="1"/>
  <c r="GE252" i="1"/>
  <c r="GC252" i="1"/>
  <c r="FZ252" i="1"/>
  <c r="FV252" i="1"/>
  <c r="FR252" i="1"/>
  <c r="FK252" i="1"/>
  <c r="FD252" i="1"/>
  <c r="EW252" i="1"/>
  <c r="EQ252" i="1"/>
  <c r="EP252" i="1"/>
  <c r="EO252" i="1"/>
  <c r="EN252" i="1"/>
  <c r="EM252" i="1"/>
  <c r="EL252" i="1"/>
  <c r="EK252" i="1"/>
  <c r="EJ252" i="1"/>
  <c r="EI252" i="1"/>
  <c r="EH252" i="1"/>
  <c r="EG252" i="1"/>
  <c r="DS252" i="1"/>
  <c r="DR252" i="1"/>
  <c r="DQ252" i="1"/>
  <c r="DP252" i="1"/>
  <c r="DO252" i="1"/>
  <c r="DN252" i="1"/>
  <c r="DM252" i="1"/>
  <c r="DL252" i="1"/>
  <c r="DK252" i="1"/>
  <c r="DJ252" i="1"/>
  <c r="DI252" i="1"/>
  <c r="BY252" i="1"/>
  <c r="CI252" i="1" s="1"/>
  <c r="BQ252" i="1"/>
  <c r="CA252" i="1" s="1"/>
  <c r="BN252" i="1"/>
  <c r="BL252" i="1"/>
  <c r="BI252" i="1"/>
  <c r="BH252" i="1"/>
  <c r="CT252" i="1" s="1"/>
  <c r="DD252" i="1" s="1"/>
  <c r="BG252" i="1"/>
  <c r="BW252" i="1" s="1"/>
  <c r="CG252" i="1" s="1"/>
  <c r="BF252" i="1"/>
  <c r="BE252" i="1"/>
  <c r="BV252" i="1" s="1"/>
  <c r="CF252" i="1" s="1"/>
  <c r="BD252" i="1"/>
  <c r="BC252" i="1"/>
  <c r="BT252" i="1" s="1"/>
  <c r="CD252" i="1" s="1"/>
  <c r="BB252" i="1"/>
  <c r="CN252" i="1" s="1"/>
  <c r="CX252" i="1" s="1"/>
  <c r="BA252" i="1"/>
  <c r="BP252" i="1" s="1"/>
  <c r="AZ252" i="1"/>
  <c r="AY252" i="1"/>
  <c r="AX252" i="1" s="1"/>
  <c r="AW252" i="1"/>
  <c r="AV252" i="1"/>
  <c r="AJ252" i="1"/>
  <c r="AI252" i="1"/>
  <c r="W252" i="1"/>
  <c r="R252" i="1"/>
  <c r="S252" i="1" s="1"/>
  <c r="O252" i="1"/>
  <c r="L252" i="1"/>
  <c r="M252" i="1" s="1"/>
  <c r="F252" i="1"/>
  <c r="H252" i="1" s="1"/>
  <c r="I252" i="1" s="1"/>
  <c r="D252" i="1"/>
  <c r="GG251" i="1"/>
  <c r="GE251" i="1"/>
  <c r="GC251" i="1"/>
  <c r="FZ251" i="1"/>
  <c r="FV251" i="1"/>
  <c r="FR251" i="1"/>
  <c r="FK251" i="1"/>
  <c r="FD251" i="1"/>
  <c r="EW251" i="1"/>
  <c r="EQ251" i="1"/>
  <c r="EP251" i="1"/>
  <c r="EO251" i="1"/>
  <c r="EN251" i="1"/>
  <c r="EM251" i="1"/>
  <c r="EL251" i="1"/>
  <c r="EK251" i="1"/>
  <c r="EJ251" i="1"/>
  <c r="EI251" i="1"/>
  <c r="EH251" i="1"/>
  <c r="EG251" i="1"/>
  <c r="DS251" i="1"/>
  <c r="DR251" i="1"/>
  <c r="DQ251" i="1"/>
  <c r="DP251" i="1"/>
  <c r="DO251" i="1"/>
  <c r="DN251" i="1"/>
  <c r="DM251" i="1"/>
  <c r="DL251" i="1"/>
  <c r="DK251" i="1"/>
  <c r="DJ251" i="1"/>
  <c r="DI251" i="1"/>
  <c r="BX251" i="1"/>
  <c r="CH251" i="1" s="1"/>
  <c r="BN251" i="1"/>
  <c r="BL251" i="1"/>
  <c r="BI251" i="1"/>
  <c r="BY251" i="1" s="1"/>
  <c r="CI251" i="1" s="1"/>
  <c r="BH251" i="1"/>
  <c r="BG251" i="1"/>
  <c r="BF251" i="1"/>
  <c r="BE251" i="1"/>
  <c r="CR251" i="1" s="1"/>
  <c r="DB251" i="1" s="1"/>
  <c r="BD251" i="1"/>
  <c r="BC251" i="1"/>
  <c r="BT251" i="1" s="1"/>
  <c r="CD251" i="1" s="1"/>
  <c r="BB251" i="1"/>
  <c r="BA251" i="1"/>
  <c r="BR251" i="1" s="1"/>
  <c r="CB251" i="1" s="1"/>
  <c r="AZ251" i="1"/>
  <c r="AY251" i="1"/>
  <c r="AX251" i="1" s="1"/>
  <c r="AW251" i="1"/>
  <c r="AV251" i="1"/>
  <c r="AI251" i="1"/>
  <c r="AJ251" i="1" s="1"/>
  <c r="W251" i="1"/>
  <c r="R251" i="1"/>
  <c r="S251" i="1" s="1"/>
  <c r="O251" i="1"/>
  <c r="L251" i="1"/>
  <c r="M251" i="1" s="1"/>
  <c r="F251" i="1"/>
  <c r="H251" i="1" s="1"/>
  <c r="I251" i="1" s="1"/>
  <c r="D251" i="1"/>
  <c r="GG250" i="1"/>
  <c r="GE250" i="1"/>
  <c r="GC250" i="1"/>
  <c r="FZ250" i="1"/>
  <c r="FV250" i="1"/>
  <c r="FR250" i="1"/>
  <c r="FK250" i="1"/>
  <c r="FD250" i="1"/>
  <c r="EW250" i="1"/>
  <c r="EQ250" i="1"/>
  <c r="EP250" i="1"/>
  <c r="EO250" i="1"/>
  <c r="EN250" i="1"/>
  <c r="EM250" i="1"/>
  <c r="EL250" i="1"/>
  <c r="EK250" i="1"/>
  <c r="EJ250" i="1"/>
  <c r="EI250" i="1"/>
  <c r="EH250" i="1"/>
  <c r="EG250" i="1"/>
  <c r="ER250" i="1" s="1"/>
  <c r="DS250" i="1"/>
  <c r="DR250" i="1"/>
  <c r="DQ250" i="1"/>
  <c r="DP250" i="1"/>
  <c r="DO250" i="1"/>
  <c r="DN250" i="1"/>
  <c r="DM250" i="1"/>
  <c r="DL250" i="1"/>
  <c r="DK250" i="1"/>
  <c r="DJ250" i="1"/>
  <c r="DI250" i="1"/>
  <c r="CM250" i="1"/>
  <c r="CW250" i="1" s="1"/>
  <c r="BR250" i="1"/>
  <c r="CB250" i="1" s="1"/>
  <c r="BL250" i="1"/>
  <c r="BN250" i="1" s="1"/>
  <c r="BI250" i="1"/>
  <c r="BH250" i="1"/>
  <c r="BG250" i="1"/>
  <c r="BF250" i="1"/>
  <c r="BW250" i="1" s="1"/>
  <c r="CG250" i="1" s="1"/>
  <c r="BE250" i="1"/>
  <c r="BD250" i="1"/>
  <c r="BC250" i="1"/>
  <c r="CO250" i="1" s="1"/>
  <c r="CY250" i="1" s="1"/>
  <c r="BB250" i="1"/>
  <c r="CN250" i="1" s="1"/>
  <c r="CX250" i="1" s="1"/>
  <c r="BA250" i="1"/>
  <c r="BP250" i="1" s="1"/>
  <c r="AZ250" i="1"/>
  <c r="AY250" i="1"/>
  <c r="AX250" i="1"/>
  <c r="AW250" i="1"/>
  <c r="AV250" i="1"/>
  <c r="AI250" i="1"/>
  <c r="AJ250" i="1" s="1"/>
  <c r="W250" i="1"/>
  <c r="R250" i="1"/>
  <c r="S250" i="1" s="1"/>
  <c r="O250" i="1"/>
  <c r="L250" i="1"/>
  <c r="M250" i="1" s="1"/>
  <c r="F250" i="1"/>
  <c r="H250" i="1" s="1"/>
  <c r="I250" i="1" s="1"/>
  <c r="D250" i="1"/>
  <c r="GG249" i="1"/>
  <c r="GE249" i="1"/>
  <c r="GC249" i="1"/>
  <c r="FZ249" i="1"/>
  <c r="FV249" i="1"/>
  <c r="FR249" i="1"/>
  <c r="FK249" i="1"/>
  <c r="FD249" i="1"/>
  <c r="EW249" i="1"/>
  <c r="EQ249" i="1"/>
  <c r="EP249" i="1"/>
  <c r="EO249" i="1"/>
  <c r="EN249" i="1"/>
  <c r="EM249" i="1"/>
  <c r="EL249" i="1"/>
  <c r="EK249" i="1"/>
  <c r="EJ249" i="1"/>
  <c r="EI249" i="1"/>
  <c r="EH249" i="1"/>
  <c r="EG249" i="1"/>
  <c r="DS249" i="1"/>
  <c r="DR249" i="1"/>
  <c r="DQ249" i="1"/>
  <c r="DP249" i="1"/>
  <c r="DO249" i="1"/>
  <c r="DN249" i="1"/>
  <c r="DM249" i="1"/>
  <c r="DL249" i="1"/>
  <c r="DK249" i="1"/>
  <c r="DJ249" i="1"/>
  <c r="DI249" i="1"/>
  <c r="CS249" i="1"/>
  <c r="DC249" i="1" s="1"/>
  <c r="BY249" i="1"/>
  <c r="CI249" i="1" s="1"/>
  <c r="BL249" i="1"/>
  <c r="BN249" i="1" s="1"/>
  <c r="BI249" i="1"/>
  <c r="BH249" i="1"/>
  <c r="BG249" i="1"/>
  <c r="BF249" i="1"/>
  <c r="BE249" i="1"/>
  <c r="CQ249" i="1" s="1"/>
  <c r="DA249" i="1" s="1"/>
  <c r="BD249" i="1"/>
  <c r="BC249" i="1"/>
  <c r="BB249" i="1"/>
  <c r="BS249" i="1" s="1"/>
  <c r="CC249" i="1" s="1"/>
  <c r="BA249" i="1"/>
  <c r="BP249" i="1" s="1"/>
  <c r="AZ249" i="1"/>
  <c r="AY249" i="1"/>
  <c r="AX249" i="1"/>
  <c r="AW249" i="1"/>
  <c r="AV249" i="1"/>
  <c r="AI249" i="1"/>
  <c r="AJ249" i="1" s="1"/>
  <c r="W249" i="1"/>
  <c r="R249" i="1"/>
  <c r="S249" i="1" s="1"/>
  <c r="O249" i="1"/>
  <c r="L249" i="1"/>
  <c r="M249" i="1" s="1"/>
  <c r="H249" i="1"/>
  <c r="I249" i="1" s="1"/>
  <c r="F249" i="1"/>
  <c r="D249" i="1"/>
  <c r="GG248" i="1"/>
  <c r="GE248" i="1"/>
  <c r="GC248" i="1"/>
  <c r="FZ248" i="1"/>
  <c r="FV248" i="1"/>
  <c r="FR248" i="1"/>
  <c r="FK248" i="1"/>
  <c r="FD248" i="1"/>
  <c r="EW248" i="1"/>
  <c r="EQ248" i="1"/>
  <c r="EP248" i="1"/>
  <c r="EO248" i="1"/>
  <c r="EN248" i="1"/>
  <c r="EM248" i="1"/>
  <c r="EL248" i="1"/>
  <c r="EK248" i="1"/>
  <c r="EJ248" i="1"/>
  <c r="EI248" i="1"/>
  <c r="EH248" i="1"/>
  <c r="EG248" i="1"/>
  <c r="DS248" i="1"/>
  <c r="DR248" i="1"/>
  <c r="DQ248" i="1"/>
  <c r="DP248" i="1"/>
  <c r="DO248" i="1"/>
  <c r="DN248" i="1"/>
  <c r="DM248" i="1"/>
  <c r="DL248" i="1"/>
  <c r="DK248" i="1"/>
  <c r="DJ248" i="1"/>
  <c r="DI248" i="1"/>
  <c r="CO248" i="1"/>
  <c r="CY248" i="1" s="1"/>
  <c r="BS248" i="1"/>
  <c r="CC248" i="1" s="1"/>
  <c r="BO248" i="1"/>
  <c r="BZ248" i="1" s="1"/>
  <c r="BL248" i="1"/>
  <c r="BN248" i="1" s="1"/>
  <c r="BI248" i="1"/>
  <c r="BH248" i="1"/>
  <c r="BG248" i="1"/>
  <c r="BF248" i="1"/>
  <c r="BW248" i="1" s="1"/>
  <c r="CG248" i="1" s="1"/>
  <c r="BE248" i="1"/>
  <c r="BD248" i="1"/>
  <c r="BU248" i="1" s="1"/>
  <c r="CE248" i="1" s="1"/>
  <c r="BC248" i="1"/>
  <c r="BB248" i="1"/>
  <c r="BA248" i="1"/>
  <c r="AZ248" i="1"/>
  <c r="AY248" i="1"/>
  <c r="AX248" i="1"/>
  <c r="AW248" i="1"/>
  <c r="AV248" i="1"/>
  <c r="AI248" i="1"/>
  <c r="AJ248" i="1" s="1"/>
  <c r="W248" i="1"/>
  <c r="R248" i="1"/>
  <c r="S248" i="1" s="1"/>
  <c r="O248" i="1"/>
  <c r="L248" i="1"/>
  <c r="M248" i="1" s="1"/>
  <c r="H248" i="1"/>
  <c r="I248" i="1" s="1"/>
  <c r="F248" i="1"/>
  <c r="D248" i="1"/>
  <c r="GG247" i="1"/>
  <c r="GE247" i="1"/>
  <c r="GC247" i="1"/>
  <c r="FZ247" i="1"/>
  <c r="FV247" i="1"/>
  <c r="FR247" i="1"/>
  <c r="FK247" i="1"/>
  <c r="FD247" i="1"/>
  <c r="EW247" i="1"/>
  <c r="EQ247" i="1"/>
  <c r="EP247" i="1"/>
  <c r="EO247" i="1"/>
  <c r="EN247" i="1"/>
  <c r="EM247" i="1"/>
  <c r="EL247" i="1"/>
  <c r="EK247" i="1"/>
  <c r="EJ247" i="1"/>
  <c r="EI247" i="1"/>
  <c r="EH247" i="1"/>
  <c r="EG247" i="1"/>
  <c r="DS247" i="1"/>
  <c r="DR247" i="1"/>
  <c r="DQ247" i="1"/>
  <c r="DP247" i="1"/>
  <c r="DO247" i="1"/>
  <c r="DN247" i="1"/>
  <c r="DM247" i="1"/>
  <c r="DL247" i="1"/>
  <c r="DK247" i="1"/>
  <c r="DJ247" i="1"/>
  <c r="DI247" i="1"/>
  <c r="CN247" i="1"/>
  <c r="CX247" i="1" s="1"/>
  <c r="BL247" i="1"/>
  <c r="BN247" i="1" s="1"/>
  <c r="BI247" i="1"/>
  <c r="BH247" i="1"/>
  <c r="BY247" i="1" s="1"/>
  <c r="CI247" i="1" s="1"/>
  <c r="BG247" i="1"/>
  <c r="BW247" i="1" s="1"/>
  <c r="CG247" i="1" s="1"/>
  <c r="BF247" i="1"/>
  <c r="BE247" i="1"/>
  <c r="BV247" i="1" s="1"/>
  <c r="CF247" i="1" s="1"/>
  <c r="BD247" i="1"/>
  <c r="BC247" i="1"/>
  <c r="BB247" i="1"/>
  <c r="BR247" i="1" s="1"/>
  <c r="CB247" i="1" s="1"/>
  <c r="BA247" i="1"/>
  <c r="AZ247" i="1"/>
  <c r="BQ247" i="1" s="1"/>
  <c r="CA247" i="1" s="1"/>
  <c r="AY247" i="1"/>
  <c r="AX247" i="1" s="1"/>
  <c r="AW247" i="1"/>
  <c r="AV247" i="1"/>
  <c r="AI247" i="1"/>
  <c r="AJ247" i="1" s="1"/>
  <c r="W247" i="1"/>
  <c r="R247" i="1"/>
  <c r="S247" i="1" s="1"/>
  <c r="O247" i="1"/>
  <c r="L247" i="1"/>
  <c r="M247" i="1" s="1"/>
  <c r="F247" i="1"/>
  <c r="H247" i="1" s="1"/>
  <c r="I247" i="1" s="1"/>
  <c r="D247" i="1"/>
  <c r="GG246" i="1"/>
  <c r="GE246" i="1"/>
  <c r="GC246" i="1"/>
  <c r="FZ246" i="1"/>
  <c r="FV246" i="1"/>
  <c r="FR246" i="1"/>
  <c r="FK246" i="1"/>
  <c r="FD246" i="1"/>
  <c r="EW246" i="1"/>
  <c r="EQ246" i="1"/>
  <c r="EP246" i="1"/>
  <c r="EO246" i="1"/>
  <c r="EN246" i="1"/>
  <c r="EM246" i="1"/>
  <c r="EL246" i="1"/>
  <c r="EK246" i="1"/>
  <c r="EJ246" i="1"/>
  <c r="EI246" i="1"/>
  <c r="EH246" i="1"/>
  <c r="EG246" i="1"/>
  <c r="DS246" i="1"/>
  <c r="DR246" i="1"/>
  <c r="DQ246" i="1"/>
  <c r="DP246" i="1"/>
  <c r="DO246" i="1"/>
  <c r="DN246" i="1"/>
  <c r="DM246" i="1"/>
  <c r="DL246" i="1"/>
  <c r="DK246" i="1"/>
  <c r="DJ246" i="1"/>
  <c r="DI246" i="1"/>
  <c r="CR246" i="1"/>
  <c r="DB246" i="1" s="1"/>
  <c r="BL246" i="1"/>
  <c r="BN246" i="1" s="1"/>
  <c r="BI246" i="1"/>
  <c r="BY246" i="1" s="1"/>
  <c r="CI246" i="1" s="1"/>
  <c r="BH246" i="1"/>
  <c r="BG246" i="1"/>
  <c r="BX246" i="1" s="1"/>
  <c r="CH246" i="1" s="1"/>
  <c r="BF246" i="1"/>
  <c r="BE246" i="1"/>
  <c r="BD246" i="1"/>
  <c r="BU246" i="1" s="1"/>
  <c r="CE246" i="1" s="1"/>
  <c r="BC246" i="1"/>
  <c r="BB246" i="1"/>
  <c r="BA246" i="1"/>
  <c r="BR246" i="1" s="1"/>
  <c r="CB246" i="1" s="1"/>
  <c r="AZ246" i="1"/>
  <c r="AY246" i="1"/>
  <c r="AX246" i="1" s="1"/>
  <c r="AW246" i="1"/>
  <c r="AV246" i="1"/>
  <c r="AI246" i="1"/>
  <c r="AJ246" i="1" s="1"/>
  <c r="W246" i="1"/>
  <c r="R246" i="1"/>
  <c r="S246" i="1" s="1"/>
  <c r="O246" i="1"/>
  <c r="L246" i="1"/>
  <c r="M246" i="1" s="1"/>
  <c r="F246" i="1"/>
  <c r="H246" i="1" s="1"/>
  <c r="I246" i="1" s="1"/>
  <c r="D246" i="1"/>
  <c r="GG245" i="1"/>
  <c r="GE245" i="1"/>
  <c r="GC245" i="1"/>
  <c r="FZ245" i="1"/>
  <c r="FV245" i="1"/>
  <c r="FR245" i="1"/>
  <c r="FK245" i="1"/>
  <c r="FD245" i="1"/>
  <c r="EW245" i="1"/>
  <c r="EQ245" i="1"/>
  <c r="EP245" i="1"/>
  <c r="EO245" i="1"/>
  <c r="EN245" i="1"/>
  <c r="EM245" i="1"/>
  <c r="EL245" i="1"/>
  <c r="EK245" i="1"/>
  <c r="EJ245" i="1"/>
  <c r="EI245" i="1"/>
  <c r="EH245" i="1"/>
  <c r="EG245" i="1"/>
  <c r="DS245" i="1"/>
  <c r="DR245" i="1"/>
  <c r="DQ245" i="1"/>
  <c r="DP245" i="1"/>
  <c r="DO245" i="1"/>
  <c r="DN245" i="1"/>
  <c r="DM245" i="1"/>
  <c r="DL245" i="1"/>
  <c r="DK245" i="1"/>
  <c r="DJ245" i="1"/>
  <c r="DI245" i="1"/>
  <c r="CS245" i="1"/>
  <c r="DC245" i="1" s="1"/>
  <c r="BP245" i="1"/>
  <c r="BL245" i="1"/>
  <c r="BN245" i="1" s="1"/>
  <c r="BI245" i="1"/>
  <c r="BH245" i="1"/>
  <c r="BY245" i="1" s="1"/>
  <c r="CI245" i="1" s="1"/>
  <c r="BG245" i="1"/>
  <c r="BF245" i="1"/>
  <c r="BE245" i="1"/>
  <c r="CQ245" i="1" s="1"/>
  <c r="DA245" i="1" s="1"/>
  <c r="BD245" i="1"/>
  <c r="BC245" i="1"/>
  <c r="CO245" i="1" s="1"/>
  <c r="CY245" i="1" s="1"/>
  <c r="BB245" i="1"/>
  <c r="BA245" i="1"/>
  <c r="AZ245" i="1"/>
  <c r="BQ245" i="1" s="1"/>
  <c r="CA245" i="1" s="1"/>
  <c r="AY245" i="1"/>
  <c r="AX245" i="1"/>
  <c r="AW245" i="1"/>
  <c r="AV245" i="1"/>
  <c r="AI245" i="1"/>
  <c r="AJ245" i="1" s="1"/>
  <c r="W245" i="1"/>
  <c r="R245" i="1"/>
  <c r="S245" i="1" s="1"/>
  <c r="O245" i="1"/>
  <c r="L245" i="1"/>
  <c r="M245" i="1" s="1"/>
  <c r="H245" i="1"/>
  <c r="I245" i="1" s="1"/>
  <c r="F245" i="1"/>
  <c r="D245" i="1"/>
  <c r="GG244" i="1"/>
  <c r="GE244" i="1"/>
  <c r="GC244" i="1"/>
  <c r="FZ244" i="1"/>
  <c r="FV244" i="1"/>
  <c r="FR244" i="1"/>
  <c r="FK244" i="1"/>
  <c r="FD244" i="1"/>
  <c r="EW244" i="1"/>
  <c r="EQ244" i="1"/>
  <c r="EP244" i="1"/>
  <c r="EO244" i="1"/>
  <c r="EN244" i="1"/>
  <c r="EM244" i="1"/>
  <c r="EL244" i="1"/>
  <c r="EK244" i="1"/>
  <c r="EJ244" i="1"/>
  <c r="EI244" i="1"/>
  <c r="EH244" i="1"/>
  <c r="EG244" i="1"/>
  <c r="DS244" i="1"/>
  <c r="DR244" i="1"/>
  <c r="DQ244" i="1"/>
  <c r="DP244" i="1"/>
  <c r="DO244" i="1"/>
  <c r="DN244" i="1"/>
  <c r="DM244" i="1"/>
  <c r="DL244" i="1"/>
  <c r="DK244" i="1"/>
  <c r="DJ244" i="1"/>
  <c r="DI244" i="1"/>
  <c r="BN244" i="1"/>
  <c r="BL244" i="1"/>
  <c r="BI244" i="1"/>
  <c r="BH244" i="1"/>
  <c r="BX244" i="1" s="1"/>
  <c r="CH244" i="1" s="1"/>
  <c r="BG244" i="1"/>
  <c r="BF244" i="1"/>
  <c r="CR244" i="1" s="1"/>
  <c r="DB244" i="1" s="1"/>
  <c r="BE244" i="1"/>
  <c r="BU244" i="1" s="1"/>
  <c r="CE244" i="1" s="1"/>
  <c r="BD244" i="1"/>
  <c r="BC244" i="1"/>
  <c r="BB244" i="1"/>
  <c r="BA244" i="1"/>
  <c r="BR244" i="1" s="1"/>
  <c r="CB244" i="1" s="1"/>
  <c r="AZ244" i="1"/>
  <c r="CL244" i="1" s="1"/>
  <c r="CV244" i="1" s="1"/>
  <c r="AY244" i="1"/>
  <c r="AX244" i="1" s="1"/>
  <c r="AV244" i="1"/>
  <c r="AI244" i="1"/>
  <c r="AJ244" i="1" s="1"/>
  <c r="W244" i="1"/>
  <c r="S244" i="1"/>
  <c r="R244" i="1"/>
  <c r="O244" i="1"/>
  <c r="L244" i="1"/>
  <c r="M244" i="1" s="1"/>
  <c r="F244" i="1"/>
  <c r="H244" i="1" s="1"/>
  <c r="I244" i="1" s="1"/>
  <c r="D244" i="1"/>
  <c r="GG243" i="1"/>
  <c r="GE243" i="1"/>
  <c r="GC243" i="1"/>
  <c r="FZ243" i="1"/>
  <c r="FV243" i="1"/>
  <c r="FR243" i="1"/>
  <c r="FK243" i="1"/>
  <c r="FD243" i="1"/>
  <c r="EW243" i="1"/>
  <c r="EQ243" i="1"/>
  <c r="EP243" i="1"/>
  <c r="EO243" i="1"/>
  <c r="EN243" i="1"/>
  <c r="EM243" i="1"/>
  <c r="EL243" i="1"/>
  <c r="EK243" i="1"/>
  <c r="EJ243" i="1"/>
  <c r="EI243" i="1"/>
  <c r="EH243" i="1"/>
  <c r="EG243" i="1"/>
  <c r="DU243" i="1"/>
  <c r="DS243" i="1"/>
  <c r="DR243" i="1"/>
  <c r="DQ243" i="1"/>
  <c r="DP243" i="1"/>
  <c r="DO243" i="1"/>
  <c r="DN243" i="1"/>
  <c r="DM243" i="1"/>
  <c r="DL243" i="1"/>
  <c r="DK243" i="1"/>
  <c r="DJ243" i="1"/>
  <c r="DI243" i="1"/>
  <c r="CP243" i="1"/>
  <c r="CZ243" i="1" s="1"/>
  <c r="BS243" i="1"/>
  <c r="CC243" i="1" s="1"/>
  <c r="BL243" i="1"/>
  <c r="BN243" i="1" s="1"/>
  <c r="BI243" i="1"/>
  <c r="BH243" i="1"/>
  <c r="BG243" i="1"/>
  <c r="BF243" i="1"/>
  <c r="BE243" i="1"/>
  <c r="BV243" i="1" s="1"/>
  <c r="CF243" i="1" s="1"/>
  <c r="BD243" i="1"/>
  <c r="BC243" i="1"/>
  <c r="BB243" i="1"/>
  <c r="BR243" i="1" s="1"/>
  <c r="CB243" i="1" s="1"/>
  <c r="BA243" i="1"/>
  <c r="AZ243" i="1"/>
  <c r="AY243" i="1"/>
  <c r="AW243" i="1"/>
  <c r="AV243" i="1"/>
  <c r="AI243" i="1"/>
  <c r="AJ243" i="1" s="1"/>
  <c r="W243" i="1"/>
  <c r="R243" i="1"/>
  <c r="S243" i="1" s="1"/>
  <c r="O243" i="1"/>
  <c r="L243" i="1"/>
  <c r="M243" i="1" s="1"/>
  <c r="F243" i="1"/>
  <c r="H243" i="1" s="1"/>
  <c r="I243" i="1" s="1"/>
  <c r="D243" i="1"/>
  <c r="GG242" i="1"/>
  <c r="GE242" i="1"/>
  <c r="GC242" i="1"/>
  <c r="FZ242" i="1"/>
  <c r="FV242" i="1"/>
  <c r="FR242" i="1"/>
  <c r="FK242" i="1"/>
  <c r="FD242" i="1"/>
  <c r="EW242" i="1"/>
  <c r="EQ242" i="1"/>
  <c r="EP242" i="1"/>
  <c r="EO242" i="1"/>
  <c r="EN242" i="1"/>
  <c r="EM242" i="1"/>
  <c r="EL242" i="1"/>
  <c r="EK242" i="1"/>
  <c r="EJ242" i="1"/>
  <c r="EI242" i="1"/>
  <c r="EH242" i="1"/>
  <c r="EG242" i="1"/>
  <c r="DS242" i="1"/>
  <c r="DR242" i="1"/>
  <c r="DQ242" i="1"/>
  <c r="DP242" i="1"/>
  <c r="DO242" i="1"/>
  <c r="DN242" i="1"/>
  <c r="DM242" i="1"/>
  <c r="DL242" i="1"/>
  <c r="DK242" i="1"/>
  <c r="DJ242" i="1"/>
  <c r="DI242" i="1"/>
  <c r="BV242" i="1"/>
  <c r="CF242" i="1" s="1"/>
  <c r="BL242" i="1"/>
  <c r="BN242" i="1" s="1"/>
  <c r="BI242" i="1"/>
  <c r="BH242" i="1"/>
  <c r="BG242" i="1"/>
  <c r="CS242" i="1" s="1"/>
  <c r="DC242" i="1" s="1"/>
  <c r="BF242" i="1"/>
  <c r="CR242" i="1" s="1"/>
  <c r="DB242" i="1" s="1"/>
  <c r="BE242" i="1"/>
  <c r="BD242" i="1"/>
  <c r="BC242" i="1"/>
  <c r="BB242" i="1"/>
  <c r="BA242" i="1"/>
  <c r="BP242" i="1" s="1"/>
  <c r="AZ242" i="1"/>
  <c r="AY242" i="1"/>
  <c r="AX242" i="1"/>
  <c r="AW242" i="1"/>
  <c r="AV242" i="1"/>
  <c r="AI242" i="1"/>
  <c r="AJ242" i="1" s="1"/>
  <c r="W242" i="1"/>
  <c r="S242" i="1"/>
  <c r="R242" i="1"/>
  <c r="O242" i="1"/>
  <c r="L242" i="1"/>
  <c r="M242" i="1" s="1"/>
  <c r="F242" i="1"/>
  <c r="H242" i="1" s="1"/>
  <c r="I242" i="1" s="1"/>
  <c r="D242" i="1"/>
  <c r="GG241" i="1"/>
  <c r="GE241" i="1"/>
  <c r="GC241" i="1"/>
  <c r="FZ241" i="1"/>
  <c r="FV241" i="1"/>
  <c r="FR241" i="1"/>
  <c r="FK241" i="1"/>
  <c r="FD241" i="1"/>
  <c r="EW241" i="1"/>
  <c r="EQ241" i="1"/>
  <c r="EP241" i="1"/>
  <c r="EO241" i="1"/>
  <c r="EN241" i="1"/>
  <c r="EM241" i="1"/>
  <c r="EL241" i="1"/>
  <c r="EK241" i="1"/>
  <c r="EJ241" i="1"/>
  <c r="EI241" i="1"/>
  <c r="EH241" i="1"/>
  <c r="EG241" i="1"/>
  <c r="DS241" i="1"/>
  <c r="DR241" i="1"/>
  <c r="DQ241" i="1"/>
  <c r="DP241" i="1"/>
  <c r="DO241" i="1"/>
  <c r="DN241" i="1"/>
  <c r="DM241" i="1"/>
  <c r="DL241" i="1"/>
  <c r="DK241" i="1"/>
  <c r="DJ241" i="1"/>
  <c r="DI241" i="1"/>
  <c r="CU241" i="1"/>
  <c r="DE241" i="1" s="1"/>
  <c r="BY241" i="1"/>
  <c r="CI241" i="1" s="1"/>
  <c r="BR241" i="1"/>
  <c r="CB241" i="1" s="1"/>
  <c r="BL241" i="1"/>
  <c r="BN241" i="1" s="1"/>
  <c r="BI241" i="1"/>
  <c r="BH241" i="1"/>
  <c r="BG241" i="1"/>
  <c r="CS241" i="1" s="1"/>
  <c r="DC241" i="1" s="1"/>
  <c r="BF241" i="1"/>
  <c r="BE241" i="1"/>
  <c r="BD241" i="1"/>
  <c r="BC241" i="1"/>
  <c r="CO241" i="1" s="1"/>
  <c r="CY241" i="1" s="1"/>
  <c r="BB241" i="1"/>
  <c r="CN241" i="1" s="1"/>
  <c r="CX241" i="1" s="1"/>
  <c r="BA241" i="1"/>
  <c r="BQ241" i="1" s="1"/>
  <c r="CA241" i="1" s="1"/>
  <c r="AZ241" i="1"/>
  <c r="AY241" i="1"/>
  <c r="BP241" i="1" s="1"/>
  <c r="AW241" i="1"/>
  <c r="AV241" i="1"/>
  <c r="AI241" i="1"/>
  <c r="AJ241" i="1" s="1"/>
  <c r="W241" i="1"/>
  <c r="R241" i="1"/>
  <c r="S241" i="1" s="1"/>
  <c r="O241" i="1"/>
  <c r="L241" i="1"/>
  <c r="M241" i="1" s="1"/>
  <c r="F241" i="1"/>
  <c r="H241" i="1" s="1"/>
  <c r="I241" i="1" s="1"/>
  <c r="D241" i="1"/>
  <c r="GG240" i="1"/>
  <c r="GE240" i="1"/>
  <c r="GC240" i="1"/>
  <c r="FZ240" i="1"/>
  <c r="FV240" i="1"/>
  <c r="FR240" i="1"/>
  <c r="FK240" i="1"/>
  <c r="FD240" i="1"/>
  <c r="EW240" i="1"/>
  <c r="EQ240" i="1"/>
  <c r="EP240" i="1"/>
  <c r="EO240" i="1"/>
  <c r="EN240" i="1"/>
  <c r="EM240" i="1"/>
  <c r="EL240" i="1"/>
  <c r="EK240" i="1"/>
  <c r="EJ240" i="1"/>
  <c r="EI240" i="1"/>
  <c r="EH240" i="1"/>
  <c r="EG240" i="1"/>
  <c r="DS240" i="1"/>
  <c r="DR240" i="1"/>
  <c r="DQ240" i="1"/>
  <c r="DP240" i="1"/>
  <c r="DO240" i="1"/>
  <c r="DN240" i="1"/>
  <c r="DM240" i="1"/>
  <c r="DL240" i="1"/>
  <c r="DK240" i="1"/>
  <c r="DJ240" i="1"/>
  <c r="DI240" i="1"/>
  <c r="CT240" i="1"/>
  <c r="DD240" i="1" s="1"/>
  <c r="BR240" i="1"/>
  <c r="CB240" i="1" s="1"/>
  <c r="BN240" i="1"/>
  <c r="BL240" i="1"/>
  <c r="BI240" i="1"/>
  <c r="BH240" i="1"/>
  <c r="BY240" i="1" s="1"/>
  <c r="CI240" i="1" s="1"/>
  <c r="BG240" i="1"/>
  <c r="BF240" i="1"/>
  <c r="BE240" i="1"/>
  <c r="BD240" i="1"/>
  <c r="BC240" i="1"/>
  <c r="BT240" i="1" s="1"/>
  <c r="CD240" i="1" s="1"/>
  <c r="BB240" i="1"/>
  <c r="CN240" i="1" s="1"/>
  <c r="CX240" i="1" s="1"/>
  <c r="BA240" i="1"/>
  <c r="BQ240" i="1" s="1"/>
  <c r="CA240" i="1" s="1"/>
  <c r="AZ240" i="1"/>
  <c r="BO240" i="1" s="1"/>
  <c r="BZ240" i="1" s="1"/>
  <c r="AY240" i="1"/>
  <c r="AX240" i="1"/>
  <c r="AW240" i="1"/>
  <c r="AV240" i="1"/>
  <c r="AJ240" i="1"/>
  <c r="AI240" i="1"/>
  <c r="W240" i="1"/>
  <c r="R240" i="1"/>
  <c r="S240" i="1" s="1"/>
  <c r="O240" i="1"/>
  <c r="M240" i="1"/>
  <c r="L240" i="1"/>
  <c r="F240" i="1"/>
  <c r="H240" i="1" s="1"/>
  <c r="I240" i="1" s="1"/>
  <c r="D240" i="1"/>
  <c r="GG239" i="1"/>
  <c r="GE239" i="1"/>
  <c r="GC239" i="1"/>
  <c r="FZ239" i="1"/>
  <c r="FV239" i="1"/>
  <c r="FR239" i="1"/>
  <c r="FK239" i="1"/>
  <c r="FD239" i="1"/>
  <c r="EW239" i="1"/>
  <c r="EQ239" i="1"/>
  <c r="EP239" i="1"/>
  <c r="EO239" i="1"/>
  <c r="EN239" i="1"/>
  <c r="EM239" i="1"/>
  <c r="EL239" i="1"/>
  <c r="EK239" i="1"/>
  <c r="EJ239" i="1"/>
  <c r="EI239" i="1"/>
  <c r="EH239" i="1"/>
  <c r="EG239" i="1"/>
  <c r="DS239" i="1"/>
  <c r="DR239" i="1"/>
  <c r="DQ239" i="1"/>
  <c r="DP239" i="1"/>
  <c r="DO239" i="1"/>
  <c r="DN239" i="1"/>
  <c r="DM239" i="1"/>
  <c r="DL239" i="1"/>
  <c r="DK239" i="1"/>
  <c r="DJ239" i="1"/>
  <c r="DI239" i="1"/>
  <c r="BL239" i="1"/>
  <c r="BN239" i="1" s="1"/>
  <c r="BI239" i="1"/>
  <c r="BH239" i="1"/>
  <c r="BG239" i="1"/>
  <c r="BF239" i="1"/>
  <c r="CR239" i="1" s="1"/>
  <c r="DB239" i="1" s="1"/>
  <c r="BE239" i="1"/>
  <c r="CQ239" i="1" s="1"/>
  <c r="DA239" i="1" s="1"/>
  <c r="BD239" i="1"/>
  <c r="BC239" i="1"/>
  <c r="BB239" i="1"/>
  <c r="BA239" i="1"/>
  <c r="AZ239" i="1"/>
  <c r="BO239" i="1" s="1"/>
  <c r="BZ239" i="1" s="1"/>
  <c r="AY239" i="1"/>
  <c r="AX239" i="1" s="1"/>
  <c r="AW239" i="1"/>
  <c r="AV239" i="1"/>
  <c r="AI239" i="1"/>
  <c r="AJ239" i="1" s="1"/>
  <c r="W239" i="1"/>
  <c r="R239" i="1"/>
  <c r="S239" i="1" s="1"/>
  <c r="O239" i="1"/>
  <c r="M239" i="1"/>
  <c r="L239" i="1"/>
  <c r="F239" i="1"/>
  <c r="H239" i="1" s="1"/>
  <c r="I239" i="1" s="1"/>
  <c r="D239" i="1"/>
  <c r="GG238" i="1"/>
  <c r="GE238" i="1"/>
  <c r="GC238" i="1"/>
  <c r="FZ238" i="1"/>
  <c r="FV238" i="1"/>
  <c r="FR238" i="1"/>
  <c r="FK238" i="1"/>
  <c r="FD238" i="1"/>
  <c r="EW238" i="1"/>
  <c r="EQ238" i="1"/>
  <c r="EP238" i="1"/>
  <c r="EO238" i="1"/>
  <c r="EN238" i="1"/>
  <c r="EM238" i="1"/>
  <c r="EL238" i="1"/>
  <c r="EK238" i="1"/>
  <c r="EJ238" i="1"/>
  <c r="EI238" i="1"/>
  <c r="EH238" i="1"/>
  <c r="EG238" i="1"/>
  <c r="DS238" i="1"/>
  <c r="DR238" i="1"/>
  <c r="DQ238" i="1"/>
  <c r="DP238" i="1"/>
  <c r="DO238" i="1"/>
  <c r="DN238" i="1"/>
  <c r="DM238" i="1"/>
  <c r="DL238" i="1"/>
  <c r="DK238" i="1"/>
  <c r="DJ238" i="1"/>
  <c r="DI238" i="1"/>
  <c r="CT238" i="1"/>
  <c r="DD238" i="1" s="1"/>
  <c r="BR238" i="1"/>
  <c r="CB238" i="1" s="1"/>
  <c r="BN238" i="1"/>
  <c r="BL238" i="1"/>
  <c r="BI238" i="1"/>
  <c r="BH238" i="1"/>
  <c r="BY238" i="1" s="1"/>
  <c r="CI238" i="1" s="1"/>
  <c r="BG238" i="1"/>
  <c r="BF238" i="1"/>
  <c r="BE238" i="1"/>
  <c r="BD238" i="1"/>
  <c r="BC238" i="1"/>
  <c r="BT238" i="1" s="1"/>
  <c r="CD238" i="1" s="1"/>
  <c r="BB238" i="1"/>
  <c r="CN238" i="1" s="1"/>
  <c r="CX238" i="1" s="1"/>
  <c r="BA238" i="1"/>
  <c r="BP238" i="1" s="1"/>
  <c r="AZ238" i="1"/>
  <c r="BO238" i="1" s="1"/>
  <c r="BZ238" i="1" s="1"/>
  <c r="AY238" i="1"/>
  <c r="AX238" i="1"/>
  <c r="AW238" i="1"/>
  <c r="AV238" i="1"/>
  <c r="AJ238" i="1"/>
  <c r="AI238" i="1"/>
  <c r="W238" i="1"/>
  <c r="R238" i="1"/>
  <c r="S238" i="1" s="1"/>
  <c r="O238" i="1"/>
  <c r="L238" i="1"/>
  <c r="M238" i="1" s="1"/>
  <c r="F238" i="1"/>
  <c r="H238" i="1" s="1"/>
  <c r="I238" i="1" s="1"/>
  <c r="D238" i="1"/>
  <c r="GG237" i="1"/>
  <c r="GE237" i="1"/>
  <c r="GC237" i="1"/>
  <c r="FZ237" i="1"/>
  <c r="FV237" i="1"/>
  <c r="FR237" i="1"/>
  <c r="FK237" i="1"/>
  <c r="FD237" i="1"/>
  <c r="EW237" i="1"/>
  <c r="EQ237" i="1"/>
  <c r="EP237" i="1"/>
  <c r="EO237" i="1"/>
  <c r="EN237" i="1"/>
  <c r="EM237" i="1"/>
  <c r="EL237" i="1"/>
  <c r="EK237" i="1"/>
  <c r="EJ237" i="1"/>
  <c r="EI237" i="1"/>
  <c r="EH237" i="1"/>
  <c r="EG237" i="1"/>
  <c r="DS237" i="1"/>
  <c r="DR237" i="1"/>
  <c r="DQ237" i="1"/>
  <c r="DP237" i="1"/>
  <c r="DO237" i="1"/>
  <c r="DN237" i="1"/>
  <c r="DM237" i="1"/>
  <c r="DL237" i="1"/>
  <c r="DK237" i="1"/>
  <c r="DJ237" i="1"/>
  <c r="DI237" i="1"/>
  <c r="BL237" i="1"/>
  <c r="BN237" i="1" s="1"/>
  <c r="BI237" i="1"/>
  <c r="BH237" i="1"/>
  <c r="BG237" i="1"/>
  <c r="BF237" i="1"/>
  <c r="CR237" i="1" s="1"/>
  <c r="DB237" i="1" s="1"/>
  <c r="BE237" i="1"/>
  <c r="CQ237" i="1" s="1"/>
  <c r="DA237" i="1" s="1"/>
  <c r="BD237" i="1"/>
  <c r="BC237" i="1"/>
  <c r="BB237" i="1"/>
  <c r="BA237" i="1"/>
  <c r="AZ237" i="1"/>
  <c r="BO237" i="1" s="1"/>
  <c r="BZ237" i="1" s="1"/>
  <c r="AY237" i="1"/>
  <c r="AX237" i="1" s="1"/>
  <c r="AW237" i="1"/>
  <c r="AV237" i="1"/>
  <c r="AI237" i="1"/>
  <c r="AJ237" i="1" s="1"/>
  <c r="W237" i="1"/>
  <c r="R237" i="1"/>
  <c r="S237" i="1" s="1"/>
  <c r="O237" i="1"/>
  <c r="M237" i="1"/>
  <c r="L237" i="1"/>
  <c r="F237" i="1"/>
  <c r="H237" i="1" s="1"/>
  <c r="I237" i="1" s="1"/>
  <c r="D237" i="1"/>
  <c r="GG236" i="1"/>
  <c r="GE236" i="1"/>
  <c r="GC236" i="1"/>
  <c r="FZ236" i="1"/>
  <c r="FV236" i="1"/>
  <c r="FR236" i="1"/>
  <c r="FK236" i="1"/>
  <c r="FD236" i="1"/>
  <c r="EW236" i="1"/>
  <c r="EQ236" i="1"/>
  <c r="EP236" i="1"/>
  <c r="EO236" i="1"/>
  <c r="EN236" i="1"/>
  <c r="EM236" i="1"/>
  <c r="EL236" i="1"/>
  <c r="EK236" i="1"/>
  <c r="EJ236" i="1"/>
  <c r="EI236" i="1"/>
  <c r="EH236" i="1"/>
  <c r="EG236" i="1"/>
  <c r="DS236" i="1"/>
  <c r="DR236" i="1"/>
  <c r="DQ236" i="1"/>
  <c r="DP236" i="1"/>
  <c r="DO236" i="1"/>
  <c r="DN236" i="1"/>
  <c r="DM236" i="1"/>
  <c r="DL236" i="1"/>
  <c r="DK236" i="1"/>
  <c r="DJ236" i="1"/>
  <c r="DI236" i="1"/>
  <c r="BL236" i="1"/>
  <c r="BN236" i="1" s="1"/>
  <c r="BI236" i="1"/>
  <c r="CU236" i="1" s="1"/>
  <c r="DE236" i="1" s="1"/>
  <c r="BH236" i="1"/>
  <c r="BG236" i="1"/>
  <c r="BF236" i="1"/>
  <c r="BE236" i="1"/>
  <c r="BD236" i="1"/>
  <c r="BC236" i="1"/>
  <c r="BB236" i="1"/>
  <c r="BS236" i="1" s="1"/>
  <c r="CC236" i="1" s="1"/>
  <c r="BA236" i="1"/>
  <c r="BQ236" i="1" s="1"/>
  <c r="CA236" i="1" s="1"/>
  <c r="AZ236" i="1"/>
  <c r="AY236" i="1"/>
  <c r="AW236" i="1"/>
  <c r="AV236" i="1"/>
  <c r="AI236" i="1"/>
  <c r="AJ236" i="1" s="1"/>
  <c r="W236" i="1"/>
  <c r="S236" i="1"/>
  <c r="R236" i="1"/>
  <c r="O236" i="1"/>
  <c r="L236" i="1"/>
  <c r="M236" i="1" s="1"/>
  <c r="F236" i="1"/>
  <c r="H236" i="1" s="1"/>
  <c r="I236" i="1" s="1"/>
  <c r="D236" i="1"/>
  <c r="GG235" i="1"/>
  <c r="GE235" i="1"/>
  <c r="GC235" i="1"/>
  <c r="FZ235" i="1"/>
  <c r="FV235" i="1"/>
  <c r="FR235" i="1"/>
  <c r="FK235" i="1"/>
  <c r="FD235" i="1"/>
  <c r="EW235" i="1"/>
  <c r="EQ235" i="1"/>
  <c r="EP235" i="1"/>
  <c r="EO235" i="1"/>
  <c r="EN235" i="1"/>
  <c r="EM235" i="1"/>
  <c r="EL235" i="1"/>
  <c r="EK235" i="1"/>
  <c r="EJ235" i="1"/>
  <c r="EI235" i="1"/>
  <c r="EH235" i="1"/>
  <c r="EG235" i="1"/>
  <c r="DS235" i="1"/>
  <c r="DR235" i="1"/>
  <c r="DQ235" i="1"/>
  <c r="DP235" i="1"/>
  <c r="DO235" i="1"/>
  <c r="DN235" i="1"/>
  <c r="DM235" i="1"/>
  <c r="DL235" i="1"/>
  <c r="DT235" i="1" s="1"/>
  <c r="DK235" i="1"/>
  <c r="DJ235" i="1"/>
  <c r="DI235" i="1"/>
  <c r="CP235" i="1"/>
  <c r="CZ235" i="1" s="1"/>
  <c r="BS235" i="1"/>
  <c r="CC235" i="1" s="1"/>
  <c r="BL235" i="1"/>
  <c r="BN235" i="1" s="1"/>
  <c r="BI235" i="1"/>
  <c r="BH235" i="1"/>
  <c r="BG235" i="1"/>
  <c r="BF235" i="1"/>
  <c r="BE235" i="1"/>
  <c r="BV235" i="1" s="1"/>
  <c r="CF235" i="1" s="1"/>
  <c r="BD235" i="1"/>
  <c r="BT235" i="1" s="1"/>
  <c r="CD235" i="1" s="1"/>
  <c r="BC235" i="1"/>
  <c r="BB235" i="1"/>
  <c r="CN235" i="1" s="1"/>
  <c r="CX235" i="1" s="1"/>
  <c r="BA235" i="1"/>
  <c r="AZ235" i="1"/>
  <c r="AY235" i="1"/>
  <c r="AW235" i="1"/>
  <c r="AV235" i="1"/>
  <c r="AI235" i="1"/>
  <c r="AJ235" i="1" s="1"/>
  <c r="W235" i="1"/>
  <c r="R235" i="1"/>
  <c r="S235" i="1" s="1"/>
  <c r="O235" i="1"/>
  <c r="M235" i="1"/>
  <c r="L235" i="1"/>
  <c r="F235" i="1"/>
  <c r="H235" i="1" s="1"/>
  <c r="I235" i="1" s="1"/>
  <c r="D235" i="1"/>
  <c r="GG234" i="1"/>
  <c r="GE234" i="1"/>
  <c r="GC234" i="1"/>
  <c r="FZ234" i="1"/>
  <c r="FV234" i="1"/>
  <c r="FR234" i="1"/>
  <c r="FK234" i="1"/>
  <c r="FD234" i="1"/>
  <c r="EW234" i="1"/>
  <c r="EQ234" i="1"/>
  <c r="EP234" i="1"/>
  <c r="EO234" i="1"/>
  <c r="EN234" i="1"/>
  <c r="EM234" i="1"/>
  <c r="EL234" i="1"/>
  <c r="EK234" i="1"/>
  <c r="EJ234" i="1"/>
  <c r="EI234" i="1"/>
  <c r="EH234" i="1"/>
  <c r="EG234" i="1"/>
  <c r="DS234" i="1"/>
  <c r="DR234" i="1"/>
  <c r="DQ234" i="1"/>
  <c r="DP234" i="1"/>
  <c r="DO234" i="1"/>
  <c r="DN234" i="1"/>
  <c r="DM234" i="1"/>
  <c r="DL234" i="1"/>
  <c r="DK234" i="1"/>
  <c r="DJ234" i="1"/>
  <c r="DI234" i="1"/>
  <c r="BS234" i="1"/>
  <c r="CC234" i="1" s="1"/>
  <c r="BO234" i="1"/>
  <c r="BZ234" i="1" s="1"/>
  <c r="BL234" i="1"/>
  <c r="BN234" i="1" s="1"/>
  <c r="BI234" i="1"/>
  <c r="CU234" i="1" s="1"/>
  <c r="DE234" i="1" s="1"/>
  <c r="BH234" i="1"/>
  <c r="BX234" i="1" s="1"/>
  <c r="CH234" i="1" s="1"/>
  <c r="BG234" i="1"/>
  <c r="BF234" i="1"/>
  <c r="BE234" i="1"/>
  <c r="BD234" i="1"/>
  <c r="BU234" i="1" s="1"/>
  <c r="CE234" i="1" s="1"/>
  <c r="BC234" i="1"/>
  <c r="CO234" i="1" s="1"/>
  <c r="CY234" i="1" s="1"/>
  <c r="BB234" i="1"/>
  <c r="BR234" i="1" s="1"/>
  <c r="CB234" i="1" s="1"/>
  <c r="BA234" i="1"/>
  <c r="BP234" i="1" s="1"/>
  <c r="AZ234" i="1"/>
  <c r="CL234" i="1" s="1"/>
  <c r="CV234" i="1" s="1"/>
  <c r="AY234" i="1"/>
  <c r="AX234" i="1"/>
  <c r="AW234" i="1"/>
  <c r="AV234" i="1"/>
  <c r="AI234" i="1"/>
  <c r="AJ234" i="1" s="1"/>
  <c r="W234" i="1"/>
  <c r="R234" i="1"/>
  <c r="S234" i="1" s="1"/>
  <c r="O234" i="1"/>
  <c r="L234" i="1"/>
  <c r="M234" i="1" s="1"/>
  <c r="H234" i="1"/>
  <c r="I234" i="1" s="1"/>
  <c r="F234" i="1"/>
  <c r="D234" i="1"/>
  <c r="GG233" i="1"/>
  <c r="GE233" i="1"/>
  <c r="GC233" i="1"/>
  <c r="FZ233" i="1"/>
  <c r="FV233" i="1"/>
  <c r="FR233" i="1"/>
  <c r="FK233" i="1"/>
  <c r="FD233" i="1"/>
  <c r="EW233" i="1"/>
  <c r="EQ233" i="1"/>
  <c r="EP233" i="1"/>
  <c r="EO233" i="1"/>
  <c r="EN233" i="1"/>
  <c r="EM233" i="1"/>
  <c r="EL233" i="1"/>
  <c r="EK233" i="1"/>
  <c r="EJ233" i="1"/>
  <c r="EI233" i="1"/>
  <c r="EH233" i="1"/>
  <c r="EG233" i="1"/>
  <c r="DS233" i="1"/>
  <c r="DR233" i="1"/>
  <c r="DQ233" i="1"/>
  <c r="DP233" i="1"/>
  <c r="DO233" i="1"/>
  <c r="DN233" i="1"/>
  <c r="DM233" i="1"/>
  <c r="DL233" i="1"/>
  <c r="DK233" i="1"/>
  <c r="DJ233" i="1"/>
  <c r="DI233" i="1"/>
  <c r="CP233" i="1"/>
  <c r="CZ233" i="1" s="1"/>
  <c r="BL233" i="1"/>
  <c r="BN233" i="1" s="1"/>
  <c r="BI233" i="1"/>
  <c r="BH233" i="1"/>
  <c r="BG233" i="1"/>
  <c r="BF233" i="1"/>
  <c r="CR233" i="1" s="1"/>
  <c r="DB233" i="1" s="1"/>
  <c r="BE233" i="1"/>
  <c r="BD233" i="1"/>
  <c r="BU233" i="1" s="1"/>
  <c r="CE233" i="1" s="1"/>
  <c r="BC233" i="1"/>
  <c r="BS233" i="1" s="1"/>
  <c r="CC233" i="1" s="1"/>
  <c r="BB233" i="1"/>
  <c r="BA233" i="1"/>
  <c r="AZ233" i="1"/>
  <c r="AY233" i="1"/>
  <c r="AW233" i="1"/>
  <c r="AV233" i="1"/>
  <c r="AI233" i="1"/>
  <c r="AJ233" i="1" s="1"/>
  <c r="W233" i="1"/>
  <c r="R233" i="1"/>
  <c r="S233" i="1" s="1"/>
  <c r="O233" i="1"/>
  <c r="L233" i="1"/>
  <c r="M233" i="1" s="1"/>
  <c r="F233" i="1"/>
  <c r="H233" i="1" s="1"/>
  <c r="I233" i="1" s="1"/>
  <c r="D233" i="1"/>
  <c r="GG232" i="1"/>
  <c r="GE232" i="1"/>
  <c r="GC232" i="1"/>
  <c r="FZ232" i="1"/>
  <c r="FV232" i="1"/>
  <c r="FR232" i="1"/>
  <c r="FK232" i="1"/>
  <c r="FD232" i="1"/>
  <c r="EW232" i="1"/>
  <c r="EQ232" i="1"/>
  <c r="EP232" i="1"/>
  <c r="EO232" i="1"/>
  <c r="EN232" i="1"/>
  <c r="EM232" i="1"/>
  <c r="EL232" i="1"/>
  <c r="EK232" i="1"/>
  <c r="EJ232" i="1"/>
  <c r="EI232" i="1"/>
  <c r="EH232" i="1"/>
  <c r="EG232" i="1"/>
  <c r="DS232" i="1"/>
  <c r="DR232" i="1"/>
  <c r="DQ232" i="1"/>
  <c r="DP232" i="1"/>
  <c r="DO232" i="1"/>
  <c r="DN232" i="1"/>
  <c r="DM232" i="1"/>
  <c r="DL232" i="1"/>
  <c r="DK232" i="1"/>
  <c r="DJ232" i="1"/>
  <c r="DI232" i="1"/>
  <c r="BY232" i="1"/>
  <c r="CI232" i="1" s="1"/>
  <c r="BL232" i="1"/>
  <c r="BN232" i="1" s="1"/>
  <c r="BI232" i="1"/>
  <c r="BH232" i="1"/>
  <c r="BG232" i="1"/>
  <c r="BF232" i="1"/>
  <c r="BE232" i="1"/>
  <c r="BD232" i="1"/>
  <c r="BC232" i="1"/>
  <c r="BB232" i="1"/>
  <c r="BR232" i="1" s="1"/>
  <c r="CB232" i="1" s="1"/>
  <c r="BA232" i="1"/>
  <c r="AZ232" i="1"/>
  <c r="AY232" i="1"/>
  <c r="AX232" i="1"/>
  <c r="AW232" i="1"/>
  <c r="AV232" i="1"/>
  <c r="AI232" i="1"/>
  <c r="AJ232" i="1" s="1"/>
  <c r="W232" i="1"/>
  <c r="R232" i="1"/>
  <c r="S232" i="1" s="1"/>
  <c r="O232" i="1"/>
  <c r="L232" i="1"/>
  <c r="M232" i="1" s="1"/>
  <c r="F232" i="1"/>
  <c r="H232" i="1" s="1"/>
  <c r="I232" i="1" s="1"/>
  <c r="D232" i="1"/>
  <c r="GG231" i="1"/>
  <c r="GE231" i="1"/>
  <c r="GC231" i="1"/>
  <c r="FZ231" i="1"/>
  <c r="FV231" i="1"/>
  <c r="FR231" i="1"/>
  <c r="FK231" i="1"/>
  <c r="FD231" i="1"/>
  <c r="EW231" i="1"/>
  <c r="EQ231" i="1"/>
  <c r="EP231" i="1"/>
  <c r="EO231" i="1"/>
  <c r="EN231" i="1"/>
  <c r="EM231" i="1"/>
  <c r="EL231" i="1"/>
  <c r="EK231" i="1"/>
  <c r="EJ231" i="1"/>
  <c r="EI231" i="1"/>
  <c r="EH231" i="1"/>
  <c r="EG231" i="1"/>
  <c r="DS231" i="1"/>
  <c r="DR231" i="1"/>
  <c r="DQ231" i="1"/>
  <c r="DP231" i="1"/>
  <c r="DO231" i="1"/>
  <c r="DN231" i="1"/>
  <c r="DM231" i="1"/>
  <c r="DL231" i="1"/>
  <c r="DK231" i="1"/>
  <c r="DJ231" i="1"/>
  <c r="DI231" i="1"/>
  <c r="DU231" i="1" s="1"/>
  <c r="BW231" i="1"/>
  <c r="CG231" i="1" s="1"/>
  <c r="BP231" i="1"/>
  <c r="BL231" i="1"/>
  <c r="BN231" i="1" s="1"/>
  <c r="BI231" i="1"/>
  <c r="BH231" i="1"/>
  <c r="BG231" i="1"/>
  <c r="BF231" i="1"/>
  <c r="BE231" i="1"/>
  <c r="CQ231" i="1" s="1"/>
  <c r="DA231" i="1" s="1"/>
  <c r="BD231" i="1"/>
  <c r="BC231" i="1"/>
  <c r="BB231" i="1"/>
  <c r="BA231" i="1"/>
  <c r="AZ231" i="1"/>
  <c r="AY231" i="1"/>
  <c r="AX231" i="1"/>
  <c r="AW231" i="1"/>
  <c r="AV231" i="1"/>
  <c r="AI231" i="1"/>
  <c r="AJ231" i="1" s="1"/>
  <c r="W231" i="1"/>
  <c r="R231" i="1"/>
  <c r="S231" i="1" s="1"/>
  <c r="O231" i="1"/>
  <c r="L231" i="1"/>
  <c r="M231" i="1" s="1"/>
  <c r="F231" i="1"/>
  <c r="H231" i="1" s="1"/>
  <c r="I231" i="1" s="1"/>
  <c r="D231" i="1"/>
  <c r="GG230" i="1"/>
  <c r="GE230" i="1"/>
  <c r="GC230" i="1"/>
  <c r="FZ230" i="1"/>
  <c r="FV230" i="1"/>
  <c r="FR230" i="1"/>
  <c r="FK230" i="1"/>
  <c r="FD230" i="1"/>
  <c r="EW230" i="1"/>
  <c r="EQ230" i="1"/>
  <c r="EP230" i="1"/>
  <c r="EO230" i="1"/>
  <c r="EN230" i="1"/>
  <c r="EM230" i="1"/>
  <c r="EL230" i="1"/>
  <c r="EK230" i="1"/>
  <c r="EJ230" i="1"/>
  <c r="EI230" i="1"/>
  <c r="EH230" i="1"/>
  <c r="EG230" i="1"/>
  <c r="DS230" i="1"/>
  <c r="DR230" i="1"/>
  <c r="DQ230" i="1"/>
  <c r="DP230" i="1"/>
  <c r="DO230" i="1"/>
  <c r="DN230" i="1"/>
  <c r="DM230" i="1"/>
  <c r="DL230" i="1"/>
  <c r="DK230" i="1"/>
  <c r="DJ230" i="1"/>
  <c r="DI230" i="1"/>
  <c r="BV230" i="1"/>
  <c r="CF230" i="1" s="1"/>
  <c r="BL230" i="1"/>
  <c r="BN230" i="1" s="1"/>
  <c r="BI230" i="1"/>
  <c r="CU230" i="1" s="1"/>
  <c r="DE230" i="1" s="1"/>
  <c r="BH230" i="1"/>
  <c r="BG230" i="1"/>
  <c r="BF230" i="1"/>
  <c r="BE230" i="1"/>
  <c r="BD230" i="1"/>
  <c r="BC230" i="1"/>
  <c r="BB230" i="1"/>
  <c r="CN230" i="1" s="1"/>
  <c r="CX230" i="1" s="1"/>
  <c r="BA230" i="1"/>
  <c r="CM230" i="1" s="1"/>
  <c r="CW230" i="1" s="1"/>
  <c r="AZ230" i="1"/>
  <c r="AY230" i="1"/>
  <c r="AW230" i="1"/>
  <c r="AV230" i="1"/>
  <c r="AI230" i="1"/>
  <c r="AJ230" i="1" s="1"/>
  <c r="W230" i="1"/>
  <c r="R230" i="1"/>
  <c r="S230" i="1" s="1"/>
  <c r="O230" i="1"/>
  <c r="L230" i="1"/>
  <c r="M230" i="1" s="1"/>
  <c r="I230" i="1"/>
  <c r="F230" i="1"/>
  <c r="H230" i="1" s="1"/>
  <c r="D230" i="1"/>
  <c r="GG229" i="1"/>
  <c r="GE229" i="1"/>
  <c r="GC229" i="1"/>
  <c r="FZ229" i="1"/>
  <c r="FV229" i="1"/>
  <c r="FR229" i="1"/>
  <c r="FK229" i="1"/>
  <c r="FD229" i="1"/>
  <c r="EW229" i="1"/>
  <c r="EQ229" i="1"/>
  <c r="EP229" i="1"/>
  <c r="EO229" i="1"/>
  <c r="EN229" i="1"/>
  <c r="EM229" i="1"/>
  <c r="EL229" i="1"/>
  <c r="EK229" i="1"/>
  <c r="EJ229" i="1"/>
  <c r="EI229" i="1"/>
  <c r="EH229" i="1"/>
  <c r="EG229" i="1"/>
  <c r="DS229" i="1"/>
  <c r="DR229" i="1"/>
  <c r="DQ229" i="1"/>
  <c r="DP229" i="1"/>
  <c r="DO229" i="1"/>
  <c r="DN229" i="1"/>
  <c r="DM229" i="1"/>
  <c r="DL229" i="1"/>
  <c r="DK229" i="1"/>
  <c r="DJ229" i="1"/>
  <c r="DI229" i="1"/>
  <c r="BL229" i="1"/>
  <c r="BN229" i="1" s="1"/>
  <c r="BI229" i="1"/>
  <c r="BH229" i="1"/>
  <c r="BG229" i="1"/>
  <c r="BF229" i="1"/>
  <c r="BE229" i="1"/>
  <c r="BV229" i="1" s="1"/>
  <c r="CF229" i="1" s="1"/>
  <c r="BD229" i="1"/>
  <c r="CP229" i="1" s="1"/>
  <c r="CZ229" i="1" s="1"/>
  <c r="BC229" i="1"/>
  <c r="BB229" i="1"/>
  <c r="BA229" i="1"/>
  <c r="AZ229" i="1"/>
  <c r="AY229" i="1"/>
  <c r="AW229" i="1"/>
  <c r="AV229" i="1"/>
  <c r="AI229" i="1"/>
  <c r="AJ229" i="1" s="1"/>
  <c r="W229" i="1"/>
  <c r="R229" i="1"/>
  <c r="S229" i="1" s="1"/>
  <c r="O229" i="1"/>
  <c r="L229" i="1"/>
  <c r="M229" i="1" s="1"/>
  <c r="F229" i="1"/>
  <c r="H229" i="1" s="1"/>
  <c r="I229" i="1" s="1"/>
  <c r="D229" i="1"/>
  <c r="GG228" i="1"/>
  <c r="GE228" i="1"/>
  <c r="GC228" i="1"/>
  <c r="FZ228" i="1"/>
  <c r="FV228" i="1"/>
  <c r="FR228" i="1"/>
  <c r="FK228" i="1"/>
  <c r="FD228" i="1"/>
  <c r="EW228" i="1"/>
  <c r="EQ228" i="1"/>
  <c r="EP228" i="1"/>
  <c r="EO228" i="1"/>
  <c r="EN228" i="1"/>
  <c r="EM228" i="1"/>
  <c r="EL228" i="1"/>
  <c r="EK228" i="1"/>
  <c r="EJ228" i="1"/>
  <c r="EI228" i="1"/>
  <c r="EH228" i="1"/>
  <c r="EG228" i="1"/>
  <c r="DS228" i="1"/>
  <c r="DR228" i="1"/>
  <c r="DQ228" i="1"/>
  <c r="DP228" i="1"/>
  <c r="DO228" i="1"/>
  <c r="DN228" i="1"/>
  <c r="DM228" i="1"/>
  <c r="DL228" i="1"/>
  <c r="DK228" i="1"/>
  <c r="DJ228" i="1"/>
  <c r="DI228" i="1"/>
  <c r="DD228" i="1"/>
  <c r="BQ228" i="1"/>
  <c r="CA228" i="1" s="1"/>
  <c r="BL228" i="1"/>
  <c r="BN228" i="1" s="1"/>
  <c r="BI228" i="1"/>
  <c r="BH228" i="1"/>
  <c r="CT228" i="1" s="1"/>
  <c r="BG228" i="1"/>
  <c r="BW228" i="1" s="1"/>
  <c r="CG228" i="1" s="1"/>
  <c r="BF228" i="1"/>
  <c r="BE228" i="1"/>
  <c r="BD228" i="1"/>
  <c r="BC228" i="1"/>
  <c r="BB228" i="1"/>
  <c r="CN228" i="1" s="1"/>
  <c r="CX228" i="1" s="1"/>
  <c r="BA228" i="1"/>
  <c r="BP228" i="1" s="1"/>
  <c r="AZ228" i="1"/>
  <c r="AY228" i="1"/>
  <c r="AX228" i="1" s="1"/>
  <c r="AV228" i="1"/>
  <c r="AI228" i="1"/>
  <c r="AJ228" i="1" s="1"/>
  <c r="W228" i="1"/>
  <c r="S228" i="1"/>
  <c r="R228" i="1"/>
  <c r="O228" i="1"/>
  <c r="L228" i="1"/>
  <c r="M228" i="1" s="1"/>
  <c r="F228" i="1"/>
  <c r="H228" i="1" s="1"/>
  <c r="I228" i="1" s="1"/>
  <c r="D228" i="1"/>
  <c r="GG227" i="1"/>
  <c r="GE227" i="1"/>
  <c r="GC227" i="1"/>
  <c r="FZ227" i="1"/>
  <c r="FV227" i="1"/>
  <c r="FR227" i="1"/>
  <c r="FK227" i="1"/>
  <c r="FD227" i="1"/>
  <c r="EW227" i="1"/>
  <c r="EQ227" i="1"/>
  <c r="EP227" i="1"/>
  <c r="EO227" i="1"/>
  <c r="EN227" i="1"/>
  <c r="EM227" i="1"/>
  <c r="EL227" i="1"/>
  <c r="EK227" i="1"/>
  <c r="EJ227" i="1"/>
  <c r="EI227" i="1"/>
  <c r="EH227" i="1"/>
  <c r="EG227" i="1"/>
  <c r="DS227" i="1"/>
  <c r="DR227" i="1"/>
  <c r="DQ227" i="1"/>
  <c r="DP227" i="1"/>
  <c r="DO227" i="1"/>
  <c r="DN227" i="1"/>
  <c r="DM227" i="1"/>
  <c r="DL227" i="1"/>
  <c r="DK227" i="1"/>
  <c r="DJ227" i="1"/>
  <c r="DI227" i="1"/>
  <c r="CL227" i="1"/>
  <c r="CV227" i="1" s="1"/>
  <c r="BQ227" i="1"/>
  <c r="CA227" i="1" s="1"/>
  <c r="BL227" i="1"/>
  <c r="BN227" i="1" s="1"/>
  <c r="BI227" i="1"/>
  <c r="BH227" i="1"/>
  <c r="BX227" i="1" s="1"/>
  <c r="CH227" i="1" s="1"/>
  <c r="BG227" i="1"/>
  <c r="BW227" i="1" s="1"/>
  <c r="CG227" i="1" s="1"/>
  <c r="BF227" i="1"/>
  <c r="BE227" i="1"/>
  <c r="BV227" i="1" s="1"/>
  <c r="CF227" i="1" s="1"/>
  <c r="BD227" i="1"/>
  <c r="BC227" i="1"/>
  <c r="BB227" i="1"/>
  <c r="CN227" i="1" s="1"/>
  <c r="CX227" i="1" s="1"/>
  <c r="BA227" i="1"/>
  <c r="BP227" i="1" s="1"/>
  <c r="AZ227" i="1"/>
  <c r="AY227" i="1"/>
  <c r="AX227" i="1" s="1"/>
  <c r="AW227" i="1"/>
  <c r="AV227" i="1"/>
  <c r="AI227" i="1"/>
  <c r="AJ227" i="1" s="1"/>
  <c r="W227" i="1"/>
  <c r="R227" i="1"/>
  <c r="S227" i="1" s="1"/>
  <c r="O227" i="1"/>
  <c r="L227" i="1"/>
  <c r="M227" i="1" s="1"/>
  <c r="F227" i="1"/>
  <c r="H227" i="1" s="1"/>
  <c r="I227" i="1" s="1"/>
  <c r="D227" i="1"/>
  <c r="GG226" i="1"/>
  <c r="GE226" i="1"/>
  <c r="GC226" i="1"/>
  <c r="FZ226" i="1"/>
  <c r="FV226" i="1"/>
  <c r="FR226" i="1"/>
  <c r="FK226" i="1"/>
  <c r="FD226" i="1"/>
  <c r="EW226" i="1"/>
  <c r="EQ226" i="1"/>
  <c r="EP226" i="1"/>
  <c r="EO226" i="1"/>
  <c r="EN226" i="1"/>
  <c r="EM226" i="1"/>
  <c r="EL226" i="1"/>
  <c r="EK226" i="1"/>
  <c r="EJ226" i="1"/>
  <c r="EI226" i="1"/>
  <c r="EH226" i="1"/>
  <c r="EG226" i="1"/>
  <c r="DS226" i="1"/>
  <c r="DR226" i="1"/>
  <c r="DQ226" i="1"/>
  <c r="DP226" i="1"/>
  <c r="DO226" i="1"/>
  <c r="DN226" i="1"/>
  <c r="DM226" i="1"/>
  <c r="DL226" i="1"/>
  <c r="DK226" i="1"/>
  <c r="DJ226" i="1"/>
  <c r="DI226" i="1"/>
  <c r="BQ226" i="1"/>
  <c r="CA226" i="1" s="1"/>
  <c r="BL226" i="1"/>
  <c r="BN226" i="1" s="1"/>
  <c r="BI226" i="1"/>
  <c r="CU226" i="1" s="1"/>
  <c r="DE226" i="1" s="1"/>
  <c r="BH226" i="1"/>
  <c r="CT226" i="1" s="1"/>
  <c r="DD226" i="1" s="1"/>
  <c r="BG226" i="1"/>
  <c r="BF226" i="1"/>
  <c r="BE226" i="1"/>
  <c r="BD226" i="1"/>
  <c r="BC226" i="1"/>
  <c r="BB226" i="1"/>
  <c r="BR226" i="1" s="1"/>
  <c r="CB226" i="1" s="1"/>
  <c r="BA226" i="1"/>
  <c r="CM226" i="1" s="1"/>
  <c r="CW226" i="1" s="1"/>
  <c r="AZ226" i="1"/>
  <c r="AY226" i="1"/>
  <c r="CL226" i="1" s="1"/>
  <c r="CV226" i="1" s="1"/>
  <c r="AW226" i="1"/>
  <c r="AV226" i="1"/>
  <c r="AJ226" i="1"/>
  <c r="AI226" i="1"/>
  <c r="W226" i="1"/>
  <c r="R226" i="1"/>
  <c r="S226" i="1" s="1"/>
  <c r="O226" i="1"/>
  <c r="L226" i="1"/>
  <c r="M226" i="1" s="1"/>
  <c r="F226" i="1"/>
  <c r="H226" i="1" s="1"/>
  <c r="I226" i="1" s="1"/>
  <c r="D226" i="1"/>
  <c r="GG225" i="1"/>
  <c r="GE225" i="1"/>
  <c r="GC225" i="1"/>
  <c r="FZ225" i="1"/>
  <c r="FV225" i="1"/>
  <c r="FR225" i="1"/>
  <c r="FK225" i="1"/>
  <c r="FD225" i="1"/>
  <c r="EW225" i="1"/>
  <c r="EQ225" i="1"/>
  <c r="EP225" i="1"/>
  <c r="EO225" i="1"/>
  <c r="EN225" i="1"/>
  <c r="EM225" i="1"/>
  <c r="EL225" i="1"/>
  <c r="EK225" i="1"/>
  <c r="EJ225" i="1"/>
  <c r="EI225" i="1"/>
  <c r="EH225" i="1"/>
  <c r="EG225" i="1"/>
  <c r="DS225" i="1"/>
  <c r="DR225" i="1"/>
  <c r="DQ225" i="1"/>
  <c r="DP225" i="1"/>
  <c r="DO225" i="1"/>
  <c r="DN225" i="1"/>
  <c r="DM225" i="1"/>
  <c r="DL225" i="1"/>
  <c r="DK225" i="1"/>
  <c r="DJ225" i="1"/>
  <c r="DI225" i="1"/>
  <c r="CY225" i="1"/>
  <c r="BR225" i="1"/>
  <c r="CB225" i="1" s="1"/>
  <c r="BL225" i="1"/>
  <c r="BN225" i="1" s="1"/>
  <c r="BI225" i="1"/>
  <c r="BH225" i="1"/>
  <c r="BG225" i="1"/>
  <c r="BF225" i="1"/>
  <c r="BE225" i="1"/>
  <c r="BD225" i="1"/>
  <c r="BC225" i="1"/>
  <c r="CO225" i="1" s="1"/>
  <c r="BB225" i="1"/>
  <c r="BA225" i="1"/>
  <c r="AZ225" i="1"/>
  <c r="AY225" i="1"/>
  <c r="AX225" i="1" s="1"/>
  <c r="AW225" i="1"/>
  <c r="AV225" i="1"/>
  <c r="AI225" i="1"/>
  <c r="AJ225" i="1" s="1"/>
  <c r="W225" i="1"/>
  <c r="R225" i="1"/>
  <c r="S225" i="1" s="1"/>
  <c r="O225" i="1"/>
  <c r="L225" i="1"/>
  <c r="M225" i="1" s="1"/>
  <c r="F225" i="1"/>
  <c r="H225" i="1" s="1"/>
  <c r="I225" i="1" s="1"/>
  <c r="D225" i="1"/>
  <c r="GG224" i="1"/>
  <c r="GE224" i="1"/>
  <c r="GC224" i="1"/>
  <c r="FZ224" i="1"/>
  <c r="FV224" i="1"/>
  <c r="FR224" i="1"/>
  <c r="FK224" i="1"/>
  <c r="FD224" i="1"/>
  <c r="EW224" i="1"/>
  <c r="EQ224" i="1"/>
  <c r="EP224" i="1"/>
  <c r="EO224" i="1"/>
  <c r="EN224" i="1"/>
  <c r="EM224" i="1"/>
  <c r="EL224" i="1"/>
  <c r="EK224" i="1"/>
  <c r="EJ224" i="1"/>
  <c r="EI224" i="1"/>
  <c r="EH224" i="1"/>
  <c r="EG224" i="1"/>
  <c r="DS224" i="1"/>
  <c r="DR224" i="1"/>
  <c r="DQ224" i="1"/>
  <c r="DP224" i="1"/>
  <c r="DO224" i="1"/>
  <c r="DN224" i="1"/>
  <c r="DM224" i="1"/>
  <c r="DL224" i="1"/>
  <c r="DK224" i="1"/>
  <c r="DJ224" i="1"/>
  <c r="DI224" i="1"/>
  <c r="BY224" i="1"/>
  <c r="CI224" i="1" s="1"/>
  <c r="BL224" i="1"/>
  <c r="BN224" i="1" s="1"/>
  <c r="BI224" i="1"/>
  <c r="CU224" i="1" s="1"/>
  <c r="DE224" i="1" s="1"/>
  <c r="BH224" i="1"/>
  <c r="BG224" i="1"/>
  <c r="CS224" i="1" s="1"/>
  <c r="DC224" i="1" s="1"/>
  <c r="BF224" i="1"/>
  <c r="BE224" i="1"/>
  <c r="BD224" i="1"/>
  <c r="BC224" i="1"/>
  <c r="BB224" i="1"/>
  <c r="BA224" i="1"/>
  <c r="BQ224" i="1" s="1"/>
  <c r="CA224" i="1" s="1"/>
  <c r="AZ224" i="1"/>
  <c r="AY224" i="1"/>
  <c r="AW224" i="1"/>
  <c r="AV224" i="1"/>
  <c r="AI224" i="1"/>
  <c r="AJ224" i="1" s="1"/>
  <c r="W224" i="1"/>
  <c r="S224" i="1"/>
  <c r="R224" i="1"/>
  <c r="O224" i="1"/>
  <c r="L224" i="1"/>
  <c r="M224" i="1" s="1"/>
  <c r="H224" i="1"/>
  <c r="I224" i="1" s="1"/>
  <c r="F224" i="1"/>
  <c r="D224" i="1"/>
  <c r="GG223" i="1"/>
  <c r="GE223" i="1"/>
  <c r="GC223" i="1"/>
  <c r="FZ223" i="1"/>
  <c r="FV223" i="1"/>
  <c r="FR223" i="1"/>
  <c r="FK223" i="1"/>
  <c r="FD223" i="1"/>
  <c r="EW223" i="1"/>
  <c r="EQ223" i="1"/>
  <c r="EP223" i="1"/>
  <c r="EO223" i="1"/>
  <c r="EN223" i="1"/>
  <c r="EM223" i="1"/>
  <c r="EL223" i="1"/>
  <c r="EK223" i="1"/>
  <c r="EJ223" i="1"/>
  <c r="EI223" i="1"/>
  <c r="EH223" i="1"/>
  <c r="ER223" i="1" s="1"/>
  <c r="EG223" i="1"/>
  <c r="DS223" i="1"/>
  <c r="DR223" i="1"/>
  <c r="DQ223" i="1"/>
  <c r="DP223" i="1"/>
  <c r="DO223" i="1"/>
  <c r="DN223" i="1"/>
  <c r="DM223" i="1"/>
  <c r="DL223" i="1"/>
  <c r="DK223" i="1"/>
  <c r="DJ223" i="1"/>
  <c r="DI223" i="1"/>
  <c r="CP223" i="1"/>
  <c r="CZ223" i="1" s="1"/>
  <c r="BR223" i="1"/>
  <c r="CB223" i="1" s="1"/>
  <c r="BL223" i="1"/>
  <c r="BN223" i="1" s="1"/>
  <c r="BI223" i="1"/>
  <c r="BH223" i="1"/>
  <c r="BG223" i="1"/>
  <c r="BF223" i="1"/>
  <c r="BE223" i="1"/>
  <c r="CR223" i="1" s="1"/>
  <c r="DB223" i="1" s="1"/>
  <c r="BD223" i="1"/>
  <c r="BT223" i="1" s="1"/>
  <c r="CD223" i="1" s="1"/>
  <c r="BC223" i="1"/>
  <c r="BB223" i="1"/>
  <c r="BA223" i="1"/>
  <c r="AZ223" i="1"/>
  <c r="AY223" i="1"/>
  <c r="AX223" i="1" s="1"/>
  <c r="AW223" i="1"/>
  <c r="AV223" i="1"/>
  <c r="AI223" i="1"/>
  <c r="AJ223" i="1" s="1"/>
  <c r="W223" i="1"/>
  <c r="R223" i="1"/>
  <c r="S223" i="1" s="1"/>
  <c r="O223" i="1"/>
  <c r="L223" i="1"/>
  <c r="M223" i="1" s="1"/>
  <c r="F223" i="1"/>
  <c r="H223" i="1" s="1"/>
  <c r="I223" i="1" s="1"/>
  <c r="D223" i="1"/>
  <c r="GG222" i="1"/>
  <c r="GE222" i="1"/>
  <c r="GC222" i="1"/>
  <c r="FZ222" i="1"/>
  <c r="FV222" i="1"/>
  <c r="FR222" i="1"/>
  <c r="FK222" i="1"/>
  <c r="FD222" i="1"/>
  <c r="EW222" i="1"/>
  <c r="EQ222" i="1"/>
  <c r="EP222" i="1"/>
  <c r="EO222" i="1"/>
  <c r="EN222" i="1"/>
  <c r="EM222" i="1"/>
  <c r="EL222" i="1"/>
  <c r="EK222" i="1"/>
  <c r="EJ222" i="1"/>
  <c r="EI222" i="1"/>
  <c r="EH222" i="1"/>
  <c r="EG222" i="1"/>
  <c r="DS222" i="1"/>
  <c r="DR222" i="1"/>
  <c r="DQ222" i="1"/>
  <c r="DP222" i="1"/>
  <c r="DO222" i="1"/>
  <c r="DN222" i="1"/>
  <c r="DM222" i="1"/>
  <c r="DL222" i="1"/>
  <c r="DK222" i="1"/>
  <c r="DJ222" i="1"/>
  <c r="DI222" i="1"/>
  <c r="CO222" i="1"/>
  <c r="CY222" i="1" s="1"/>
  <c r="BL222" i="1"/>
  <c r="BN222" i="1" s="1"/>
  <c r="BI222" i="1"/>
  <c r="BH222" i="1"/>
  <c r="BG222" i="1"/>
  <c r="BF222" i="1"/>
  <c r="BE222" i="1"/>
  <c r="CQ222" i="1" s="1"/>
  <c r="DA222" i="1" s="1"/>
  <c r="BD222" i="1"/>
  <c r="BC222" i="1"/>
  <c r="BS222" i="1" s="1"/>
  <c r="CC222" i="1" s="1"/>
  <c r="BB222" i="1"/>
  <c r="BA222" i="1"/>
  <c r="AZ222" i="1"/>
  <c r="AY222" i="1"/>
  <c r="AX222" i="1"/>
  <c r="AW222" i="1"/>
  <c r="AV222" i="1"/>
  <c r="AI222" i="1"/>
  <c r="AJ222" i="1" s="1"/>
  <c r="W222" i="1"/>
  <c r="R222" i="1"/>
  <c r="S222" i="1" s="1"/>
  <c r="O222" i="1"/>
  <c r="L222" i="1"/>
  <c r="M222" i="1" s="1"/>
  <c r="F222" i="1"/>
  <c r="H222" i="1" s="1"/>
  <c r="I222" i="1" s="1"/>
  <c r="D222" i="1"/>
  <c r="GG221" i="1"/>
  <c r="GE221" i="1"/>
  <c r="GC221" i="1"/>
  <c r="FZ221" i="1"/>
  <c r="FV221" i="1"/>
  <c r="FR221" i="1"/>
  <c r="FK221" i="1"/>
  <c r="FD221" i="1"/>
  <c r="EW221" i="1"/>
  <c r="EQ221" i="1"/>
  <c r="EP221" i="1"/>
  <c r="EO221" i="1"/>
  <c r="EN221" i="1"/>
  <c r="EM221" i="1"/>
  <c r="EL221" i="1"/>
  <c r="EK221" i="1"/>
  <c r="EJ221" i="1"/>
  <c r="EI221" i="1"/>
  <c r="EH221" i="1"/>
  <c r="EG221" i="1"/>
  <c r="DS221" i="1"/>
  <c r="DR221" i="1"/>
  <c r="DQ221" i="1"/>
  <c r="DP221" i="1"/>
  <c r="DO221" i="1"/>
  <c r="DN221" i="1"/>
  <c r="DM221" i="1"/>
  <c r="DL221" i="1"/>
  <c r="DK221" i="1"/>
  <c r="DJ221" i="1"/>
  <c r="DI221" i="1"/>
  <c r="BX221" i="1"/>
  <c r="CH221" i="1" s="1"/>
  <c r="BV221" i="1"/>
  <c r="CF221" i="1" s="1"/>
  <c r="BN221" i="1"/>
  <c r="BL221" i="1"/>
  <c r="BI221" i="1"/>
  <c r="BY221" i="1" s="1"/>
  <c r="CI221" i="1" s="1"/>
  <c r="BH221" i="1"/>
  <c r="CT221" i="1" s="1"/>
  <c r="DD221" i="1" s="1"/>
  <c r="BG221" i="1"/>
  <c r="BW221" i="1" s="1"/>
  <c r="CG221" i="1" s="1"/>
  <c r="BF221" i="1"/>
  <c r="CR221" i="1" s="1"/>
  <c r="DB221" i="1" s="1"/>
  <c r="BE221" i="1"/>
  <c r="BD221" i="1"/>
  <c r="BC221" i="1"/>
  <c r="BB221" i="1"/>
  <c r="BA221" i="1"/>
  <c r="CM221" i="1" s="1"/>
  <c r="CW221" i="1" s="1"/>
  <c r="AZ221" i="1"/>
  <c r="AY221" i="1"/>
  <c r="AX221" i="1" s="1"/>
  <c r="AW221" i="1"/>
  <c r="AV221" i="1"/>
  <c r="AJ221" i="1"/>
  <c r="AI221" i="1"/>
  <c r="W221" i="1"/>
  <c r="R221" i="1"/>
  <c r="S221" i="1" s="1"/>
  <c r="O221" i="1"/>
  <c r="L221" i="1"/>
  <c r="M221" i="1" s="1"/>
  <c r="F221" i="1"/>
  <c r="H221" i="1" s="1"/>
  <c r="I221" i="1" s="1"/>
  <c r="D221" i="1"/>
  <c r="GG220" i="1"/>
  <c r="GE220" i="1"/>
  <c r="GC220" i="1"/>
  <c r="FZ220" i="1"/>
  <c r="FV220" i="1"/>
  <c r="FR220" i="1"/>
  <c r="FK220" i="1"/>
  <c r="FD220" i="1"/>
  <c r="EW220" i="1"/>
  <c r="EQ220" i="1"/>
  <c r="EP220" i="1"/>
  <c r="EO220" i="1"/>
  <c r="EN220" i="1"/>
  <c r="EM220" i="1"/>
  <c r="EL220" i="1"/>
  <c r="EK220" i="1"/>
  <c r="EJ220" i="1"/>
  <c r="EI220" i="1"/>
  <c r="EH220" i="1"/>
  <c r="EG220" i="1"/>
  <c r="DS220" i="1"/>
  <c r="DR220" i="1"/>
  <c r="DQ220" i="1"/>
  <c r="DP220" i="1"/>
  <c r="DO220" i="1"/>
  <c r="DN220" i="1"/>
  <c r="DM220" i="1"/>
  <c r="DL220" i="1"/>
  <c r="DK220" i="1"/>
  <c r="DJ220" i="1"/>
  <c r="DI220" i="1"/>
  <c r="CU220" i="1"/>
  <c r="DE220" i="1" s="1"/>
  <c r="BL220" i="1"/>
  <c r="BN220" i="1" s="1"/>
  <c r="BI220" i="1"/>
  <c r="BH220" i="1"/>
  <c r="BG220" i="1"/>
  <c r="BF220" i="1"/>
  <c r="BE220" i="1"/>
  <c r="BD220" i="1"/>
  <c r="CP220" i="1" s="1"/>
  <c r="CZ220" i="1" s="1"/>
  <c r="BC220" i="1"/>
  <c r="BB220" i="1"/>
  <c r="BA220" i="1"/>
  <c r="CM220" i="1" s="1"/>
  <c r="CW220" i="1" s="1"/>
  <c r="AZ220" i="1"/>
  <c r="AY220" i="1"/>
  <c r="AX220" i="1" s="1"/>
  <c r="AW220" i="1"/>
  <c r="AV220" i="1"/>
  <c r="AI220" i="1"/>
  <c r="AJ220" i="1" s="1"/>
  <c r="W220" i="1"/>
  <c r="R220" i="1"/>
  <c r="S220" i="1" s="1"/>
  <c r="O220" i="1"/>
  <c r="L220" i="1"/>
  <c r="M220" i="1" s="1"/>
  <c r="F220" i="1"/>
  <c r="H220" i="1" s="1"/>
  <c r="I220" i="1" s="1"/>
  <c r="D220" i="1"/>
  <c r="GG219" i="1"/>
  <c r="GE219" i="1"/>
  <c r="GC219" i="1"/>
  <c r="FZ219" i="1"/>
  <c r="FV219" i="1"/>
  <c r="FR219" i="1"/>
  <c r="FK219" i="1"/>
  <c r="FD219" i="1"/>
  <c r="EW219" i="1"/>
  <c r="EQ219" i="1"/>
  <c r="EP219" i="1"/>
  <c r="EO219" i="1"/>
  <c r="EN219" i="1"/>
  <c r="EM219" i="1"/>
  <c r="EL219" i="1"/>
  <c r="EK219" i="1"/>
  <c r="EJ219" i="1"/>
  <c r="EI219" i="1"/>
  <c r="EH219" i="1"/>
  <c r="EG219" i="1"/>
  <c r="DS219" i="1"/>
  <c r="DR219" i="1"/>
  <c r="DQ219" i="1"/>
  <c r="DP219" i="1"/>
  <c r="DO219" i="1"/>
  <c r="DN219" i="1"/>
  <c r="DM219" i="1"/>
  <c r="DL219" i="1"/>
  <c r="DK219" i="1"/>
  <c r="DJ219" i="1"/>
  <c r="DI219" i="1"/>
  <c r="BN219" i="1"/>
  <c r="BL219" i="1"/>
  <c r="BI219" i="1"/>
  <c r="BH219" i="1"/>
  <c r="BG219" i="1"/>
  <c r="BF219" i="1"/>
  <c r="BE219" i="1"/>
  <c r="BD219" i="1"/>
  <c r="BT219" i="1" s="1"/>
  <c r="CD219" i="1" s="1"/>
  <c r="BC219" i="1"/>
  <c r="BB219" i="1"/>
  <c r="BA219" i="1"/>
  <c r="AZ219" i="1"/>
  <c r="AY219" i="1"/>
  <c r="AX219" i="1" s="1"/>
  <c r="AW219" i="1"/>
  <c r="AV219" i="1"/>
  <c r="AI219" i="1"/>
  <c r="AJ219" i="1" s="1"/>
  <c r="W219" i="1"/>
  <c r="R219" i="1"/>
  <c r="S219" i="1" s="1"/>
  <c r="O219" i="1"/>
  <c r="L219" i="1"/>
  <c r="M219" i="1" s="1"/>
  <c r="F219" i="1"/>
  <c r="H219" i="1" s="1"/>
  <c r="I219" i="1" s="1"/>
  <c r="D219" i="1"/>
  <c r="GG218" i="1"/>
  <c r="GE218" i="1"/>
  <c r="GC218" i="1"/>
  <c r="FZ218" i="1"/>
  <c r="FV218" i="1"/>
  <c r="FR218" i="1"/>
  <c r="FK218" i="1"/>
  <c r="FD218" i="1"/>
  <c r="EW218" i="1"/>
  <c r="EQ218" i="1"/>
  <c r="EP218" i="1"/>
  <c r="EO218" i="1"/>
  <c r="EN218" i="1"/>
  <c r="EM218" i="1"/>
  <c r="EL218" i="1"/>
  <c r="EK218" i="1"/>
  <c r="EJ218" i="1"/>
  <c r="EI218" i="1"/>
  <c r="EH218" i="1"/>
  <c r="EG218" i="1"/>
  <c r="DS218" i="1"/>
  <c r="DR218" i="1"/>
  <c r="DQ218" i="1"/>
  <c r="DP218" i="1"/>
  <c r="DO218" i="1"/>
  <c r="DN218" i="1"/>
  <c r="DM218" i="1"/>
  <c r="DL218" i="1"/>
  <c r="DK218" i="1"/>
  <c r="DJ218" i="1"/>
  <c r="DI218" i="1"/>
  <c r="CM218" i="1"/>
  <c r="CW218" i="1" s="1"/>
  <c r="BY218" i="1"/>
  <c r="CI218" i="1" s="1"/>
  <c r="BL218" i="1"/>
  <c r="BN218" i="1" s="1"/>
  <c r="BI218" i="1"/>
  <c r="CU218" i="1" s="1"/>
  <c r="DE218" i="1" s="1"/>
  <c r="BH218" i="1"/>
  <c r="BG218" i="1"/>
  <c r="CS218" i="1" s="1"/>
  <c r="DC218" i="1" s="1"/>
  <c r="BF218" i="1"/>
  <c r="BE218" i="1"/>
  <c r="BU218" i="1" s="1"/>
  <c r="CE218" i="1" s="1"/>
  <c r="BD218" i="1"/>
  <c r="BT218" i="1" s="1"/>
  <c r="CD218" i="1" s="1"/>
  <c r="BC218" i="1"/>
  <c r="BB218" i="1"/>
  <c r="CN218" i="1" s="1"/>
  <c r="CX218" i="1" s="1"/>
  <c r="BA218" i="1"/>
  <c r="AZ218" i="1"/>
  <c r="AY218" i="1"/>
  <c r="AX218" i="1" s="1"/>
  <c r="AW218" i="1"/>
  <c r="AV218" i="1"/>
  <c r="AI218" i="1"/>
  <c r="AJ218" i="1" s="1"/>
  <c r="W218" i="1"/>
  <c r="O218" i="1"/>
  <c r="L218" i="1"/>
  <c r="M218" i="1" s="1"/>
  <c r="F218" i="1"/>
  <c r="H218" i="1" s="1"/>
  <c r="I218" i="1" s="1"/>
  <c r="D218" i="1"/>
  <c r="GG217" i="1"/>
  <c r="GE217" i="1"/>
  <c r="GC217" i="1"/>
  <c r="FZ217" i="1"/>
  <c r="FV217" i="1"/>
  <c r="FR217" i="1"/>
  <c r="FK217" i="1"/>
  <c r="FD217" i="1"/>
  <c r="EW217" i="1"/>
  <c r="EQ217" i="1"/>
  <c r="EP217" i="1"/>
  <c r="EO217" i="1"/>
  <c r="EN217" i="1"/>
  <c r="EM217" i="1"/>
  <c r="EL217" i="1"/>
  <c r="EK217" i="1"/>
  <c r="EJ217" i="1"/>
  <c r="EI217" i="1"/>
  <c r="EH217" i="1"/>
  <c r="EG217" i="1"/>
  <c r="DS217" i="1"/>
  <c r="DR217" i="1"/>
  <c r="DQ217" i="1"/>
  <c r="DP217" i="1"/>
  <c r="DO217" i="1"/>
  <c r="DN217" i="1"/>
  <c r="DM217" i="1"/>
  <c r="DL217" i="1"/>
  <c r="DK217" i="1"/>
  <c r="DJ217" i="1"/>
  <c r="DI217" i="1"/>
  <c r="BP217" i="1"/>
  <c r="BL217" i="1"/>
  <c r="BN217" i="1" s="1"/>
  <c r="BI217" i="1"/>
  <c r="CU217" i="1" s="1"/>
  <c r="DE217" i="1" s="1"/>
  <c r="BH217" i="1"/>
  <c r="BG217" i="1"/>
  <c r="BF217" i="1"/>
  <c r="BV217" i="1" s="1"/>
  <c r="CF217" i="1" s="1"/>
  <c r="BE217" i="1"/>
  <c r="BD217" i="1"/>
  <c r="BT217" i="1" s="1"/>
  <c r="CD217" i="1" s="1"/>
  <c r="BC217" i="1"/>
  <c r="BB217" i="1"/>
  <c r="BA217" i="1"/>
  <c r="CM217" i="1" s="1"/>
  <c r="CW217" i="1" s="1"/>
  <c r="AZ217" i="1"/>
  <c r="CL217" i="1" s="1"/>
  <c r="CV217" i="1" s="1"/>
  <c r="AY217" i="1"/>
  <c r="AX217" i="1"/>
  <c r="AW217" i="1"/>
  <c r="AV217" i="1"/>
  <c r="AI217" i="1"/>
  <c r="AJ217" i="1" s="1"/>
  <c r="W217" i="1"/>
  <c r="R217" i="1"/>
  <c r="S217" i="1" s="1"/>
  <c r="O217" i="1"/>
  <c r="M217" i="1"/>
  <c r="L217" i="1"/>
  <c r="I217" i="1"/>
  <c r="F217" i="1"/>
  <c r="H217" i="1" s="1"/>
  <c r="D217" i="1"/>
  <c r="GG216" i="1"/>
  <c r="GE216" i="1"/>
  <c r="GC216" i="1"/>
  <c r="FZ216" i="1"/>
  <c r="FV216" i="1"/>
  <c r="FR216" i="1"/>
  <c r="FK216" i="1"/>
  <c r="FD216" i="1"/>
  <c r="EW216" i="1"/>
  <c r="EQ216" i="1"/>
  <c r="EP216" i="1"/>
  <c r="EO216" i="1"/>
  <c r="EN216" i="1"/>
  <c r="EM216" i="1"/>
  <c r="EL216" i="1"/>
  <c r="EK216" i="1"/>
  <c r="EJ216" i="1"/>
  <c r="EI216" i="1"/>
  <c r="EH216" i="1"/>
  <c r="EG216" i="1"/>
  <c r="DS216" i="1"/>
  <c r="DR216" i="1"/>
  <c r="DQ216" i="1"/>
  <c r="DP216" i="1"/>
  <c r="DO216" i="1"/>
  <c r="DN216" i="1"/>
  <c r="DM216" i="1"/>
  <c r="DL216" i="1"/>
  <c r="DK216" i="1"/>
  <c r="DJ216" i="1"/>
  <c r="DI216" i="1"/>
  <c r="BL216" i="1"/>
  <c r="BN216" i="1" s="1"/>
  <c r="BI216" i="1"/>
  <c r="BH216" i="1"/>
  <c r="BX216" i="1" s="1"/>
  <c r="CH216" i="1" s="1"/>
  <c r="BG216" i="1"/>
  <c r="BF216" i="1"/>
  <c r="BV216" i="1" s="1"/>
  <c r="CF216" i="1" s="1"/>
  <c r="BE216" i="1"/>
  <c r="CQ216" i="1" s="1"/>
  <c r="DA216" i="1" s="1"/>
  <c r="BD216" i="1"/>
  <c r="BC216" i="1"/>
  <c r="BB216" i="1"/>
  <c r="BA216" i="1"/>
  <c r="BP216" i="1" s="1"/>
  <c r="AZ216" i="1"/>
  <c r="BQ216" i="1" s="1"/>
  <c r="CA216" i="1" s="1"/>
  <c r="AY216" i="1"/>
  <c r="AX216" i="1"/>
  <c r="AW216" i="1"/>
  <c r="AV216" i="1"/>
  <c r="AI216" i="1"/>
  <c r="AJ216" i="1" s="1"/>
  <c r="W216" i="1"/>
  <c r="R216" i="1"/>
  <c r="S216" i="1" s="1"/>
  <c r="O216" i="1"/>
  <c r="L216" i="1"/>
  <c r="M216" i="1" s="1"/>
  <c r="H216" i="1"/>
  <c r="I216" i="1" s="1"/>
  <c r="F216" i="1"/>
  <c r="D216" i="1"/>
  <c r="GG215" i="1"/>
  <c r="GE215" i="1"/>
  <c r="GC215" i="1"/>
  <c r="FZ215" i="1"/>
  <c r="FV215" i="1"/>
  <c r="FR215" i="1"/>
  <c r="FK215" i="1"/>
  <c r="FD215" i="1"/>
  <c r="EW215" i="1"/>
  <c r="EQ215" i="1"/>
  <c r="EP215" i="1"/>
  <c r="EO215" i="1"/>
  <c r="EN215" i="1"/>
  <c r="EM215" i="1"/>
  <c r="EL215" i="1"/>
  <c r="EK215" i="1"/>
  <c r="EJ215" i="1"/>
  <c r="EI215" i="1"/>
  <c r="EH215" i="1"/>
  <c r="EG215" i="1"/>
  <c r="DS215" i="1"/>
  <c r="DR215" i="1"/>
  <c r="DQ215" i="1"/>
  <c r="DP215" i="1"/>
  <c r="DO215" i="1"/>
  <c r="DN215" i="1"/>
  <c r="DM215" i="1"/>
  <c r="DL215" i="1"/>
  <c r="DK215" i="1"/>
  <c r="DJ215" i="1"/>
  <c r="DI215" i="1"/>
  <c r="CO215" i="1"/>
  <c r="CY215" i="1" s="1"/>
  <c r="BX215" i="1"/>
  <c r="CH215" i="1" s="1"/>
  <c r="BL215" i="1"/>
  <c r="BN215" i="1" s="1"/>
  <c r="BI215" i="1"/>
  <c r="CU215" i="1" s="1"/>
  <c r="DE215" i="1" s="1"/>
  <c r="BH215" i="1"/>
  <c r="BG215" i="1"/>
  <c r="BF215" i="1"/>
  <c r="BE215" i="1"/>
  <c r="BD215" i="1"/>
  <c r="BT215" i="1" s="1"/>
  <c r="CD215" i="1" s="1"/>
  <c r="BC215" i="1"/>
  <c r="BB215" i="1"/>
  <c r="BR215" i="1" s="1"/>
  <c r="CB215" i="1" s="1"/>
  <c r="BA215" i="1"/>
  <c r="CM215" i="1" s="1"/>
  <c r="CW215" i="1" s="1"/>
  <c r="AZ215" i="1"/>
  <c r="AY215" i="1"/>
  <c r="AW215" i="1"/>
  <c r="AV215" i="1"/>
  <c r="AI215" i="1"/>
  <c r="AJ215" i="1" s="1"/>
  <c r="W215" i="1"/>
  <c r="R215" i="1"/>
  <c r="S215" i="1" s="1"/>
  <c r="O215" i="1"/>
  <c r="L215" i="1"/>
  <c r="M215" i="1" s="1"/>
  <c r="I215" i="1"/>
  <c r="F215" i="1"/>
  <c r="H215" i="1" s="1"/>
  <c r="D215" i="1"/>
  <c r="GG214" i="1"/>
  <c r="GE214" i="1"/>
  <c r="GC214" i="1"/>
  <c r="FZ214" i="1"/>
  <c r="FV214" i="1"/>
  <c r="FR214" i="1"/>
  <c r="FK214" i="1"/>
  <c r="FD214" i="1"/>
  <c r="EW214" i="1"/>
  <c r="EQ214" i="1"/>
  <c r="EP214" i="1"/>
  <c r="EO214" i="1"/>
  <c r="EN214" i="1"/>
  <c r="EM214" i="1"/>
  <c r="EL214" i="1"/>
  <c r="EK214" i="1"/>
  <c r="EJ214" i="1"/>
  <c r="EI214" i="1"/>
  <c r="EH214" i="1"/>
  <c r="EG214" i="1"/>
  <c r="DS214" i="1"/>
  <c r="DR214" i="1"/>
  <c r="DQ214" i="1"/>
  <c r="DP214" i="1"/>
  <c r="DO214" i="1"/>
  <c r="DN214" i="1"/>
  <c r="DM214" i="1"/>
  <c r="DL214" i="1"/>
  <c r="DK214" i="1"/>
  <c r="DJ214" i="1"/>
  <c r="DI214" i="1"/>
  <c r="BL214" i="1"/>
  <c r="BN214" i="1" s="1"/>
  <c r="BI214" i="1"/>
  <c r="BH214" i="1"/>
  <c r="CU214" i="1" s="1"/>
  <c r="DE214" i="1" s="1"/>
  <c r="BG214" i="1"/>
  <c r="BW214" i="1" s="1"/>
  <c r="CG214" i="1" s="1"/>
  <c r="BF214" i="1"/>
  <c r="BE214" i="1"/>
  <c r="CQ214" i="1" s="1"/>
  <c r="DA214" i="1" s="1"/>
  <c r="BD214" i="1"/>
  <c r="BC214" i="1"/>
  <c r="BS214" i="1" s="1"/>
  <c r="CC214" i="1" s="1"/>
  <c r="BB214" i="1"/>
  <c r="BA214" i="1"/>
  <c r="AZ214" i="1"/>
  <c r="CL214" i="1" s="1"/>
  <c r="CV214" i="1" s="1"/>
  <c r="AY214" i="1"/>
  <c r="AX214" i="1"/>
  <c r="AW214" i="1"/>
  <c r="AV214" i="1"/>
  <c r="AI214" i="1"/>
  <c r="AJ214" i="1" s="1"/>
  <c r="W214" i="1"/>
  <c r="R214" i="1"/>
  <c r="S214" i="1" s="1"/>
  <c r="O214" i="1"/>
  <c r="L214" i="1"/>
  <c r="M214" i="1" s="1"/>
  <c r="F214" i="1"/>
  <c r="H214" i="1" s="1"/>
  <c r="I214" i="1" s="1"/>
  <c r="D214" i="1"/>
  <c r="GG213" i="1"/>
  <c r="GE213" i="1"/>
  <c r="GC213" i="1"/>
  <c r="FZ213" i="1"/>
  <c r="FV213" i="1"/>
  <c r="FR213" i="1"/>
  <c r="FK213" i="1"/>
  <c r="FD213" i="1"/>
  <c r="EW213" i="1"/>
  <c r="EQ213" i="1"/>
  <c r="EP213" i="1"/>
  <c r="EO213" i="1"/>
  <c r="EN213" i="1"/>
  <c r="EM213" i="1"/>
  <c r="EL213" i="1"/>
  <c r="EK213" i="1"/>
  <c r="EJ213" i="1"/>
  <c r="ER213" i="1" s="1"/>
  <c r="EI213" i="1"/>
  <c r="EH213" i="1"/>
  <c r="EG213" i="1"/>
  <c r="DS213" i="1"/>
  <c r="DR213" i="1"/>
  <c r="DQ213" i="1"/>
  <c r="DP213" i="1"/>
  <c r="DO213" i="1"/>
  <c r="DN213" i="1"/>
  <c r="DM213" i="1"/>
  <c r="DL213" i="1"/>
  <c r="DK213" i="1"/>
  <c r="DJ213" i="1"/>
  <c r="DI213" i="1"/>
  <c r="BN213" i="1"/>
  <c r="BL213" i="1"/>
  <c r="BI213" i="1"/>
  <c r="BH213" i="1"/>
  <c r="BX213" i="1" s="1"/>
  <c r="CH213" i="1" s="1"/>
  <c r="BG213" i="1"/>
  <c r="BF213" i="1"/>
  <c r="CS213" i="1" s="1"/>
  <c r="DC213" i="1" s="1"/>
  <c r="BE213" i="1"/>
  <c r="BD213" i="1"/>
  <c r="BC213" i="1"/>
  <c r="BB213" i="1"/>
  <c r="CN213" i="1" s="1"/>
  <c r="CX213" i="1" s="1"/>
  <c r="BA213" i="1"/>
  <c r="AZ213" i="1"/>
  <c r="BO213" i="1" s="1"/>
  <c r="BZ213" i="1" s="1"/>
  <c r="AY213" i="1"/>
  <c r="AX213" i="1" s="1"/>
  <c r="AW213" i="1"/>
  <c r="AV213" i="1"/>
  <c r="AI213" i="1"/>
  <c r="AJ213" i="1" s="1"/>
  <c r="W213" i="1"/>
  <c r="R213" i="1"/>
  <c r="S213" i="1" s="1"/>
  <c r="O213" i="1"/>
  <c r="M213" i="1"/>
  <c r="L213" i="1"/>
  <c r="F213" i="1"/>
  <c r="H213" i="1" s="1"/>
  <c r="I213" i="1" s="1"/>
  <c r="D213" i="1"/>
  <c r="GG212" i="1"/>
  <c r="GE212" i="1"/>
  <c r="GC212" i="1"/>
  <c r="FZ212" i="1"/>
  <c r="FV212" i="1"/>
  <c r="FR212" i="1"/>
  <c r="FK212" i="1"/>
  <c r="FD212" i="1"/>
  <c r="EW212" i="1"/>
  <c r="EQ212" i="1"/>
  <c r="EP212" i="1"/>
  <c r="EO212" i="1"/>
  <c r="EN212" i="1"/>
  <c r="EM212" i="1"/>
  <c r="EL212" i="1"/>
  <c r="EK212" i="1"/>
  <c r="EJ212" i="1"/>
  <c r="EI212" i="1"/>
  <c r="EH212" i="1"/>
  <c r="EG212" i="1"/>
  <c r="DS212" i="1"/>
  <c r="DR212" i="1"/>
  <c r="DQ212" i="1"/>
  <c r="DP212" i="1"/>
  <c r="DO212" i="1"/>
  <c r="DN212" i="1"/>
  <c r="DM212" i="1"/>
  <c r="DL212" i="1"/>
  <c r="DK212" i="1"/>
  <c r="DJ212" i="1"/>
  <c r="DI212" i="1"/>
  <c r="CN212" i="1"/>
  <c r="CX212" i="1" s="1"/>
  <c r="BO212" i="1"/>
  <c r="BZ212" i="1" s="1"/>
  <c r="BL212" i="1"/>
  <c r="BN212" i="1" s="1"/>
  <c r="BI212" i="1"/>
  <c r="CU212" i="1" s="1"/>
  <c r="DE212" i="1" s="1"/>
  <c r="BH212" i="1"/>
  <c r="CT212" i="1" s="1"/>
  <c r="DD212" i="1" s="1"/>
  <c r="BG212" i="1"/>
  <c r="BF212" i="1"/>
  <c r="BW212" i="1" s="1"/>
  <c r="CG212" i="1" s="1"/>
  <c r="BE212" i="1"/>
  <c r="BU212" i="1" s="1"/>
  <c r="CE212" i="1" s="1"/>
  <c r="BD212" i="1"/>
  <c r="BC212" i="1"/>
  <c r="BB212" i="1"/>
  <c r="BR212" i="1" s="1"/>
  <c r="CB212" i="1" s="1"/>
  <c r="BA212" i="1"/>
  <c r="BP212" i="1" s="1"/>
  <c r="AZ212" i="1"/>
  <c r="CL212" i="1" s="1"/>
  <c r="CV212" i="1" s="1"/>
  <c r="AY212" i="1"/>
  <c r="AX212" i="1"/>
  <c r="AW212" i="1"/>
  <c r="AV212" i="1"/>
  <c r="AI212" i="1"/>
  <c r="AJ212" i="1" s="1"/>
  <c r="W212" i="1"/>
  <c r="R212" i="1"/>
  <c r="S212" i="1" s="1"/>
  <c r="O212" i="1"/>
  <c r="L212" i="1"/>
  <c r="M212" i="1" s="1"/>
  <c r="H212" i="1"/>
  <c r="I212" i="1" s="1"/>
  <c r="F212" i="1"/>
  <c r="D212" i="1"/>
  <c r="GG211" i="1"/>
  <c r="GE211" i="1"/>
  <c r="GC211" i="1"/>
  <c r="FZ211" i="1"/>
  <c r="FV211" i="1"/>
  <c r="FR211" i="1"/>
  <c r="FK211" i="1"/>
  <c r="FD211" i="1"/>
  <c r="EW211" i="1"/>
  <c r="EQ211" i="1"/>
  <c r="EP211" i="1"/>
  <c r="EO211" i="1"/>
  <c r="EN211" i="1"/>
  <c r="EM211" i="1"/>
  <c r="EL211" i="1"/>
  <c r="EK211" i="1"/>
  <c r="EJ211" i="1"/>
  <c r="EI211" i="1"/>
  <c r="EH211" i="1"/>
  <c r="EG211" i="1"/>
  <c r="DS211" i="1"/>
  <c r="DR211" i="1"/>
  <c r="DQ211" i="1"/>
  <c r="DP211" i="1"/>
  <c r="DO211" i="1"/>
  <c r="DN211" i="1"/>
  <c r="DM211" i="1"/>
  <c r="DL211" i="1"/>
  <c r="DK211" i="1"/>
  <c r="DJ211" i="1"/>
  <c r="DI211" i="1"/>
  <c r="BL211" i="1"/>
  <c r="BN211" i="1" s="1"/>
  <c r="BI211" i="1"/>
  <c r="BH211" i="1"/>
  <c r="BG211" i="1"/>
  <c r="BW211" i="1" s="1"/>
  <c r="CG211" i="1" s="1"/>
  <c r="BF211" i="1"/>
  <c r="BE211" i="1"/>
  <c r="CQ211" i="1" s="1"/>
  <c r="DA211" i="1" s="1"/>
  <c r="BD211" i="1"/>
  <c r="CP211" i="1" s="1"/>
  <c r="CZ211" i="1" s="1"/>
  <c r="BC211" i="1"/>
  <c r="BS211" i="1" s="1"/>
  <c r="CC211" i="1" s="1"/>
  <c r="BB211" i="1"/>
  <c r="BA211" i="1"/>
  <c r="AZ211" i="1"/>
  <c r="AY211" i="1"/>
  <c r="AX211" i="1" s="1"/>
  <c r="AW211" i="1"/>
  <c r="AV211" i="1"/>
  <c r="AI211" i="1"/>
  <c r="AJ211" i="1" s="1"/>
  <c r="W211" i="1"/>
  <c r="S211" i="1"/>
  <c r="R211" i="1"/>
  <c r="O211" i="1"/>
  <c r="L211" i="1"/>
  <c r="M211" i="1" s="1"/>
  <c r="H211" i="1"/>
  <c r="I211" i="1" s="1"/>
  <c r="F211" i="1"/>
  <c r="D211" i="1"/>
  <c r="GG210" i="1"/>
  <c r="GE210" i="1"/>
  <c r="GC210" i="1"/>
  <c r="FZ210" i="1"/>
  <c r="FV210" i="1"/>
  <c r="FR210" i="1"/>
  <c r="FK210" i="1"/>
  <c r="FD210" i="1"/>
  <c r="EW210" i="1"/>
  <c r="EQ210" i="1"/>
  <c r="EP210" i="1"/>
  <c r="EO210" i="1"/>
  <c r="EN210" i="1"/>
  <c r="EM210" i="1"/>
  <c r="EL210" i="1"/>
  <c r="EK210" i="1"/>
  <c r="EJ210" i="1"/>
  <c r="EI210" i="1"/>
  <c r="EH210" i="1"/>
  <c r="EG210" i="1"/>
  <c r="DS210" i="1"/>
  <c r="DR210" i="1"/>
  <c r="DQ210" i="1"/>
  <c r="DP210" i="1"/>
  <c r="DO210" i="1"/>
  <c r="DN210" i="1"/>
  <c r="DM210" i="1"/>
  <c r="DL210" i="1"/>
  <c r="DK210" i="1"/>
  <c r="DJ210" i="1"/>
  <c r="DI210" i="1"/>
  <c r="CL210" i="1"/>
  <c r="CV210" i="1" s="1"/>
  <c r="BL210" i="1"/>
  <c r="BN210" i="1" s="1"/>
  <c r="BI210" i="1"/>
  <c r="BY210" i="1" s="1"/>
  <c r="CI210" i="1" s="1"/>
  <c r="BH210" i="1"/>
  <c r="BG210" i="1"/>
  <c r="BF210" i="1"/>
  <c r="BE210" i="1"/>
  <c r="BD210" i="1"/>
  <c r="BC210" i="1"/>
  <c r="BB210" i="1"/>
  <c r="BR210" i="1" s="1"/>
  <c r="CB210" i="1" s="1"/>
  <c r="BA210" i="1"/>
  <c r="BQ210" i="1" s="1"/>
  <c r="CA210" i="1" s="1"/>
  <c r="AZ210" i="1"/>
  <c r="AY210" i="1"/>
  <c r="AW210" i="1"/>
  <c r="AV210" i="1"/>
  <c r="AJ210" i="1"/>
  <c r="AI210" i="1"/>
  <c r="W210" i="1"/>
  <c r="R210" i="1"/>
  <c r="S210" i="1" s="1"/>
  <c r="O210" i="1"/>
  <c r="M210" i="1"/>
  <c r="L210" i="1"/>
  <c r="H210" i="1"/>
  <c r="I210" i="1" s="1"/>
  <c r="F210" i="1"/>
  <c r="D210" i="1"/>
  <c r="GG209" i="1"/>
  <c r="GE209" i="1"/>
  <c r="GC209" i="1"/>
  <c r="FZ209" i="1"/>
  <c r="FV209" i="1"/>
  <c r="FR209" i="1"/>
  <c r="FK209" i="1"/>
  <c r="FD209" i="1"/>
  <c r="EW209" i="1"/>
  <c r="EQ209" i="1"/>
  <c r="EP209" i="1"/>
  <c r="EO209" i="1"/>
  <c r="EN209" i="1"/>
  <c r="EM209" i="1"/>
  <c r="EL209" i="1"/>
  <c r="EK209" i="1"/>
  <c r="EJ209" i="1"/>
  <c r="EI209" i="1"/>
  <c r="EH209" i="1"/>
  <c r="EG209" i="1"/>
  <c r="DS209" i="1"/>
  <c r="DR209" i="1"/>
  <c r="DQ209" i="1"/>
  <c r="DP209" i="1"/>
  <c r="DO209" i="1"/>
  <c r="DN209" i="1"/>
  <c r="DM209" i="1"/>
  <c r="DL209" i="1"/>
  <c r="DK209" i="1"/>
  <c r="DJ209" i="1"/>
  <c r="DI209" i="1"/>
  <c r="BW209" i="1"/>
  <c r="CG209" i="1" s="1"/>
  <c r="BL209" i="1"/>
  <c r="BN209" i="1" s="1"/>
  <c r="BI209" i="1"/>
  <c r="BH209" i="1"/>
  <c r="BY209" i="1" s="1"/>
  <c r="CI209" i="1" s="1"/>
  <c r="BG209" i="1"/>
  <c r="CS209" i="1" s="1"/>
  <c r="DC209" i="1" s="1"/>
  <c r="BF209" i="1"/>
  <c r="BE209" i="1"/>
  <c r="BD209" i="1"/>
  <c r="CP209" i="1" s="1"/>
  <c r="CZ209" i="1" s="1"/>
  <c r="BC209" i="1"/>
  <c r="BB209" i="1"/>
  <c r="BR209" i="1" s="1"/>
  <c r="CB209" i="1" s="1"/>
  <c r="BA209" i="1"/>
  <c r="BP209" i="1" s="1"/>
  <c r="AZ209" i="1"/>
  <c r="BQ209" i="1" s="1"/>
  <c r="CA209" i="1" s="1"/>
  <c r="AY209" i="1"/>
  <c r="AX209" i="1" s="1"/>
  <c r="AW209" i="1"/>
  <c r="AV209" i="1"/>
  <c r="AI209" i="1"/>
  <c r="AJ209" i="1" s="1"/>
  <c r="W209" i="1"/>
  <c r="S209" i="1"/>
  <c r="R209" i="1"/>
  <c r="O209" i="1"/>
  <c r="L209" i="1"/>
  <c r="M209" i="1" s="1"/>
  <c r="F209" i="1"/>
  <c r="H209" i="1" s="1"/>
  <c r="I209" i="1" s="1"/>
  <c r="D209" i="1"/>
  <c r="GG208" i="1"/>
  <c r="GE208" i="1"/>
  <c r="GC208" i="1"/>
  <c r="FZ208" i="1"/>
  <c r="FV208" i="1"/>
  <c r="FR208" i="1"/>
  <c r="FK208" i="1"/>
  <c r="FD208" i="1"/>
  <c r="EW208" i="1"/>
  <c r="EQ208" i="1"/>
  <c r="EP208" i="1"/>
  <c r="EO208" i="1"/>
  <c r="EN208" i="1"/>
  <c r="EM208" i="1"/>
  <c r="EL208" i="1"/>
  <c r="EK208" i="1"/>
  <c r="EJ208" i="1"/>
  <c r="EI208" i="1"/>
  <c r="EH208" i="1"/>
  <c r="EG208" i="1"/>
  <c r="DS208" i="1"/>
  <c r="DR208" i="1"/>
  <c r="DQ208" i="1"/>
  <c r="DP208" i="1"/>
  <c r="DO208" i="1"/>
  <c r="DN208" i="1"/>
  <c r="DM208" i="1"/>
  <c r="DL208" i="1"/>
  <c r="DK208" i="1"/>
  <c r="DJ208" i="1"/>
  <c r="DI208" i="1"/>
  <c r="CN208" i="1"/>
  <c r="CX208" i="1" s="1"/>
  <c r="BL208" i="1"/>
  <c r="BN208" i="1" s="1"/>
  <c r="BI208" i="1"/>
  <c r="BH208" i="1"/>
  <c r="BG208" i="1"/>
  <c r="BW208" i="1" s="1"/>
  <c r="CG208" i="1" s="1"/>
  <c r="BF208" i="1"/>
  <c r="BE208" i="1"/>
  <c r="BV208" i="1" s="1"/>
  <c r="CF208" i="1" s="1"/>
  <c r="BD208" i="1"/>
  <c r="CP208" i="1" s="1"/>
  <c r="CZ208" i="1" s="1"/>
  <c r="BC208" i="1"/>
  <c r="BB208" i="1"/>
  <c r="BR208" i="1" s="1"/>
  <c r="CB208" i="1" s="1"/>
  <c r="BA208" i="1"/>
  <c r="AZ208" i="1"/>
  <c r="CL208" i="1" s="1"/>
  <c r="CV208" i="1" s="1"/>
  <c r="AY208" i="1"/>
  <c r="AW208" i="1"/>
  <c r="AV208" i="1"/>
  <c r="AI208" i="1"/>
  <c r="AJ208" i="1" s="1"/>
  <c r="W208" i="1"/>
  <c r="R208" i="1"/>
  <c r="S208" i="1" s="1"/>
  <c r="O208" i="1"/>
  <c r="M208" i="1"/>
  <c r="L208" i="1"/>
  <c r="F208" i="1"/>
  <c r="H208" i="1" s="1"/>
  <c r="I208" i="1" s="1"/>
  <c r="D208" i="1"/>
  <c r="GG207" i="1"/>
  <c r="GE207" i="1"/>
  <c r="GC207" i="1"/>
  <c r="FZ207" i="1"/>
  <c r="FV207" i="1"/>
  <c r="FR207" i="1"/>
  <c r="FK207" i="1"/>
  <c r="FD207" i="1"/>
  <c r="EW207" i="1"/>
  <c r="EQ207" i="1"/>
  <c r="EP207" i="1"/>
  <c r="EO207" i="1"/>
  <c r="EN207" i="1"/>
  <c r="EM207" i="1"/>
  <c r="EL207" i="1"/>
  <c r="EK207" i="1"/>
  <c r="EJ207" i="1"/>
  <c r="EI207" i="1"/>
  <c r="EH207" i="1"/>
  <c r="EG207" i="1"/>
  <c r="DS207" i="1"/>
  <c r="DR207" i="1"/>
  <c r="DQ207" i="1"/>
  <c r="DP207" i="1"/>
  <c r="DO207" i="1"/>
  <c r="DN207" i="1"/>
  <c r="DM207" i="1"/>
  <c r="DL207" i="1"/>
  <c r="DK207" i="1"/>
  <c r="DJ207" i="1"/>
  <c r="DI207" i="1"/>
  <c r="CL207" i="1"/>
  <c r="CV207" i="1" s="1"/>
  <c r="BV207" i="1"/>
  <c r="CF207" i="1" s="1"/>
  <c r="BN207" i="1"/>
  <c r="BL207" i="1"/>
  <c r="BI207" i="1"/>
  <c r="BY207" i="1" s="1"/>
  <c r="CI207" i="1" s="1"/>
  <c r="BH207" i="1"/>
  <c r="CT207" i="1" s="1"/>
  <c r="DD207" i="1" s="1"/>
  <c r="BG207" i="1"/>
  <c r="BF207" i="1"/>
  <c r="CR207" i="1" s="1"/>
  <c r="DB207" i="1" s="1"/>
  <c r="BE207" i="1"/>
  <c r="BD207" i="1"/>
  <c r="BC207" i="1"/>
  <c r="BS207" i="1" s="1"/>
  <c r="CC207" i="1" s="1"/>
  <c r="BB207" i="1"/>
  <c r="BA207" i="1"/>
  <c r="BR207" i="1" s="1"/>
  <c r="CB207" i="1" s="1"/>
  <c r="AZ207" i="1"/>
  <c r="AY207" i="1"/>
  <c r="AX207" i="1"/>
  <c r="AW207" i="1"/>
  <c r="AV207" i="1"/>
  <c r="AJ207" i="1"/>
  <c r="AI207" i="1"/>
  <c r="W207" i="1"/>
  <c r="R207" i="1"/>
  <c r="S207" i="1" s="1"/>
  <c r="O207" i="1"/>
  <c r="M207" i="1"/>
  <c r="L207" i="1"/>
  <c r="F207" i="1"/>
  <c r="H207" i="1" s="1"/>
  <c r="I207" i="1" s="1"/>
  <c r="D207" i="1"/>
  <c r="GG206" i="1"/>
  <c r="GE206" i="1"/>
  <c r="GC206" i="1"/>
  <c r="FZ206" i="1"/>
  <c r="FV206" i="1"/>
  <c r="FR206" i="1"/>
  <c r="FK206" i="1"/>
  <c r="FD206" i="1"/>
  <c r="EW206" i="1"/>
  <c r="EQ206" i="1"/>
  <c r="EP206" i="1"/>
  <c r="EO206" i="1"/>
  <c r="EN206" i="1"/>
  <c r="EM206" i="1"/>
  <c r="EL206" i="1"/>
  <c r="EK206" i="1"/>
  <c r="EJ206" i="1"/>
  <c r="EI206" i="1"/>
  <c r="EH206" i="1"/>
  <c r="EG206" i="1"/>
  <c r="DS206" i="1"/>
  <c r="DR206" i="1"/>
  <c r="DQ206" i="1"/>
  <c r="DP206" i="1"/>
  <c r="DO206" i="1"/>
  <c r="DN206" i="1"/>
  <c r="DM206" i="1"/>
  <c r="DL206" i="1"/>
  <c r="DK206" i="1"/>
  <c r="DJ206" i="1"/>
  <c r="DI206" i="1"/>
  <c r="CS206" i="1"/>
  <c r="DC206" i="1" s="1"/>
  <c r="BW206" i="1"/>
  <c r="CG206" i="1" s="1"/>
  <c r="BO206" i="1"/>
  <c r="BZ206" i="1" s="1"/>
  <c r="BL206" i="1"/>
  <c r="BN206" i="1" s="1"/>
  <c r="BI206" i="1"/>
  <c r="CU206" i="1" s="1"/>
  <c r="DE206" i="1" s="1"/>
  <c r="BH206" i="1"/>
  <c r="BX206" i="1" s="1"/>
  <c r="CH206" i="1" s="1"/>
  <c r="BG206" i="1"/>
  <c r="BF206" i="1"/>
  <c r="BE206" i="1"/>
  <c r="CQ206" i="1" s="1"/>
  <c r="DA206" i="1" s="1"/>
  <c r="BD206" i="1"/>
  <c r="BC206" i="1"/>
  <c r="BB206" i="1"/>
  <c r="BA206" i="1"/>
  <c r="BP206" i="1" s="1"/>
  <c r="AZ206" i="1"/>
  <c r="CL206" i="1" s="1"/>
  <c r="CV206" i="1" s="1"/>
  <c r="AY206" i="1"/>
  <c r="AX206" i="1"/>
  <c r="AW206" i="1"/>
  <c r="AV206" i="1"/>
  <c r="AI206" i="1"/>
  <c r="AJ206" i="1" s="1"/>
  <c r="W206" i="1"/>
  <c r="R206" i="1"/>
  <c r="S206" i="1" s="1"/>
  <c r="O206" i="1"/>
  <c r="L206" i="1"/>
  <c r="M206" i="1" s="1"/>
  <c r="F206" i="1"/>
  <c r="H206" i="1" s="1"/>
  <c r="I206" i="1" s="1"/>
  <c r="D206" i="1"/>
  <c r="GG205" i="1"/>
  <c r="GE205" i="1"/>
  <c r="GC205" i="1"/>
  <c r="FZ205" i="1"/>
  <c r="FV205" i="1"/>
  <c r="FR205" i="1"/>
  <c r="FK205" i="1"/>
  <c r="FD205" i="1"/>
  <c r="EW205" i="1"/>
  <c r="EQ205" i="1"/>
  <c r="EP205" i="1"/>
  <c r="EO205" i="1"/>
  <c r="EN205" i="1"/>
  <c r="EM205" i="1"/>
  <c r="EL205" i="1"/>
  <c r="EK205" i="1"/>
  <c r="EJ205" i="1"/>
  <c r="ER205" i="1" s="1"/>
  <c r="EI205" i="1"/>
  <c r="EH205" i="1"/>
  <c r="EG205" i="1"/>
  <c r="DS205" i="1"/>
  <c r="DR205" i="1"/>
  <c r="DQ205" i="1"/>
  <c r="DP205" i="1"/>
  <c r="DO205" i="1"/>
  <c r="DN205" i="1"/>
  <c r="DM205" i="1"/>
  <c r="DL205" i="1"/>
  <c r="DK205" i="1"/>
  <c r="DJ205" i="1"/>
  <c r="DI205" i="1"/>
  <c r="CP205" i="1"/>
  <c r="CZ205" i="1" s="1"/>
  <c r="BR205" i="1"/>
  <c r="CB205" i="1" s="1"/>
  <c r="BL205" i="1"/>
  <c r="BN205" i="1" s="1"/>
  <c r="BI205" i="1"/>
  <c r="BH205" i="1"/>
  <c r="CT205" i="1" s="1"/>
  <c r="DD205" i="1" s="1"/>
  <c r="BG205" i="1"/>
  <c r="BF205" i="1"/>
  <c r="BE205" i="1"/>
  <c r="BD205" i="1"/>
  <c r="BT205" i="1" s="1"/>
  <c r="CD205" i="1" s="1"/>
  <c r="BC205" i="1"/>
  <c r="BS205" i="1" s="1"/>
  <c r="CC205" i="1" s="1"/>
  <c r="BB205" i="1"/>
  <c r="CN205" i="1" s="1"/>
  <c r="CX205" i="1" s="1"/>
  <c r="BA205" i="1"/>
  <c r="AZ205" i="1"/>
  <c r="CL205" i="1" s="1"/>
  <c r="CV205" i="1" s="1"/>
  <c r="AY205" i="1"/>
  <c r="AW205" i="1"/>
  <c r="AV205" i="1"/>
  <c r="AI205" i="1"/>
  <c r="AJ205" i="1" s="1"/>
  <c r="W205" i="1"/>
  <c r="R205" i="1"/>
  <c r="S205" i="1" s="1"/>
  <c r="O205" i="1"/>
  <c r="M205" i="1"/>
  <c r="L205" i="1"/>
  <c r="F205" i="1"/>
  <c r="H205" i="1" s="1"/>
  <c r="I205" i="1" s="1"/>
  <c r="D205" i="1"/>
  <c r="GG204" i="1"/>
  <c r="GE204" i="1"/>
  <c r="GC204" i="1"/>
  <c r="FZ204" i="1"/>
  <c r="FV204" i="1"/>
  <c r="FR204" i="1"/>
  <c r="FK204" i="1"/>
  <c r="FD204" i="1"/>
  <c r="EW204" i="1"/>
  <c r="EQ204" i="1"/>
  <c r="EP204" i="1"/>
  <c r="EO204" i="1"/>
  <c r="EN204" i="1"/>
  <c r="EM204" i="1"/>
  <c r="EL204" i="1"/>
  <c r="EK204" i="1"/>
  <c r="EJ204" i="1"/>
  <c r="EI204" i="1"/>
  <c r="EH204" i="1"/>
  <c r="EG204" i="1"/>
  <c r="DS204" i="1"/>
  <c r="DR204" i="1"/>
  <c r="DQ204" i="1"/>
  <c r="DP204" i="1"/>
  <c r="DO204" i="1"/>
  <c r="DN204" i="1"/>
  <c r="DM204" i="1"/>
  <c r="DL204" i="1"/>
  <c r="DK204" i="1"/>
  <c r="DJ204" i="1"/>
  <c r="DI204" i="1"/>
  <c r="CT204" i="1"/>
  <c r="DD204" i="1" s="1"/>
  <c r="BX204" i="1"/>
  <c r="CH204" i="1" s="1"/>
  <c r="BP204" i="1"/>
  <c r="BL204" i="1"/>
  <c r="BN204" i="1" s="1"/>
  <c r="BI204" i="1"/>
  <c r="BY204" i="1" s="1"/>
  <c r="CI204" i="1" s="1"/>
  <c r="BH204" i="1"/>
  <c r="BG204" i="1"/>
  <c r="BF204" i="1"/>
  <c r="BE204" i="1"/>
  <c r="BD204" i="1"/>
  <c r="BC204" i="1"/>
  <c r="BB204" i="1"/>
  <c r="CN204" i="1" s="1"/>
  <c r="CX204" i="1" s="1"/>
  <c r="BA204" i="1"/>
  <c r="BQ204" i="1" s="1"/>
  <c r="CA204" i="1" s="1"/>
  <c r="AZ204" i="1"/>
  <c r="AY204" i="1"/>
  <c r="AX204" i="1" s="1"/>
  <c r="AW204" i="1"/>
  <c r="AV204" i="1"/>
  <c r="AJ204" i="1"/>
  <c r="AI204" i="1"/>
  <c r="W204" i="1"/>
  <c r="R204" i="1"/>
  <c r="S204" i="1" s="1"/>
  <c r="O204" i="1"/>
  <c r="L204" i="1"/>
  <c r="M204" i="1" s="1"/>
  <c r="H204" i="1"/>
  <c r="I204" i="1" s="1"/>
  <c r="F204" i="1"/>
  <c r="D204" i="1"/>
  <c r="GG203" i="1"/>
  <c r="GE203" i="1"/>
  <c r="GC203" i="1"/>
  <c r="FZ203" i="1"/>
  <c r="FV203" i="1"/>
  <c r="FR203" i="1"/>
  <c r="FK203" i="1"/>
  <c r="FD203" i="1"/>
  <c r="EW203" i="1"/>
  <c r="EQ203" i="1"/>
  <c r="EP203" i="1"/>
  <c r="EO203" i="1"/>
  <c r="EN203" i="1"/>
  <c r="EM203" i="1"/>
  <c r="EL203" i="1"/>
  <c r="EK203" i="1"/>
  <c r="EJ203" i="1"/>
  <c r="EI203" i="1"/>
  <c r="EH203" i="1"/>
  <c r="EG203" i="1"/>
  <c r="DS203" i="1"/>
  <c r="DR203" i="1"/>
  <c r="DQ203" i="1"/>
  <c r="DP203" i="1"/>
  <c r="DO203" i="1"/>
  <c r="DN203" i="1"/>
  <c r="DM203" i="1"/>
  <c r="DL203" i="1"/>
  <c r="DK203" i="1"/>
  <c r="DJ203" i="1"/>
  <c r="DI203" i="1"/>
  <c r="BS203" i="1"/>
  <c r="CC203" i="1" s="1"/>
  <c r="BN203" i="1"/>
  <c r="BL203" i="1"/>
  <c r="BI203" i="1"/>
  <c r="CU203" i="1" s="1"/>
  <c r="DE203" i="1" s="1"/>
  <c r="BH203" i="1"/>
  <c r="CT203" i="1" s="1"/>
  <c r="DD203" i="1" s="1"/>
  <c r="BG203" i="1"/>
  <c r="BF203" i="1"/>
  <c r="BV203" i="1" s="1"/>
  <c r="CF203" i="1" s="1"/>
  <c r="BE203" i="1"/>
  <c r="BD203" i="1"/>
  <c r="BC203" i="1"/>
  <c r="CO203" i="1" s="1"/>
  <c r="CY203" i="1" s="1"/>
  <c r="BB203" i="1"/>
  <c r="BA203" i="1"/>
  <c r="BP203" i="1" s="1"/>
  <c r="AZ203" i="1"/>
  <c r="CL203" i="1" s="1"/>
  <c r="CV203" i="1" s="1"/>
  <c r="AY203" i="1"/>
  <c r="AX203" i="1"/>
  <c r="AW203" i="1"/>
  <c r="AV203" i="1"/>
  <c r="AJ203" i="1"/>
  <c r="AI203" i="1"/>
  <c r="W203" i="1"/>
  <c r="S203" i="1"/>
  <c r="R203" i="1"/>
  <c r="O203" i="1"/>
  <c r="L203" i="1"/>
  <c r="M203" i="1" s="1"/>
  <c r="F203" i="1"/>
  <c r="H203" i="1" s="1"/>
  <c r="I203" i="1" s="1"/>
  <c r="D203" i="1"/>
  <c r="GG202" i="1"/>
  <c r="GE202" i="1"/>
  <c r="GC202" i="1"/>
  <c r="FZ202" i="1"/>
  <c r="FV202" i="1"/>
  <c r="FR202" i="1"/>
  <c r="FK202" i="1"/>
  <c r="FD202" i="1"/>
  <c r="EW202" i="1"/>
  <c r="EQ202" i="1"/>
  <c r="EP202" i="1"/>
  <c r="EO202" i="1"/>
  <c r="EN202" i="1"/>
  <c r="EM202" i="1"/>
  <c r="EL202" i="1"/>
  <c r="EK202" i="1"/>
  <c r="EJ202" i="1"/>
  <c r="EI202" i="1"/>
  <c r="EH202" i="1"/>
  <c r="EG202" i="1"/>
  <c r="DS202" i="1"/>
  <c r="DR202" i="1"/>
  <c r="DQ202" i="1"/>
  <c r="DP202" i="1"/>
  <c r="DO202" i="1"/>
  <c r="DN202" i="1"/>
  <c r="DM202" i="1"/>
  <c r="DL202" i="1"/>
  <c r="DK202" i="1"/>
  <c r="DJ202" i="1"/>
  <c r="DI202" i="1"/>
  <c r="BN202" i="1"/>
  <c r="BL202" i="1"/>
  <c r="BI202" i="1"/>
  <c r="BH202" i="1"/>
  <c r="BG202" i="1"/>
  <c r="BF202" i="1"/>
  <c r="CR202" i="1" s="1"/>
  <c r="DB202" i="1" s="1"/>
  <c r="BE202" i="1"/>
  <c r="BU202" i="1" s="1"/>
  <c r="CE202" i="1" s="1"/>
  <c r="BD202" i="1"/>
  <c r="BT202" i="1" s="1"/>
  <c r="CD202" i="1" s="1"/>
  <c r="BC202" i="1"/>
  <c r="BB202" i="1"/>
  <c r="BA202" i="1"/>
  <c r="AZ202" i="1"/>
  <c r="AY202" i="1"/>
  <c r="AX202" i="1" s="1"/>
  <c r="AW202" i="1"/>
  <c r="AV202" i="1"/>
  <c r="AI202" i="1"/>
  <c r="AJ202" i="1" s="1"/>
  <c r="W202" i="1"/>
  <c r="R202" i="1"/>
  <c r="S202" i="1" s="1"/>
  <c r="O202" i="1"/>
  <c r="L202" i="1"/>
  <c r="M202" i="1" s="1"/>
  <c r="F202" i="1"/>
  <c r="H202" i="1" s="1"/>
  <c r="I202" i="1" s="1"/>
  <c r="D202" i="1"/>
  <c r="GG201" i="1"/>
  <c r="GE201" i="1"/>
  <c r="GC201" i="1"/>
  <c r="FZ201" i="1"/>
  <c r="FV201" i="1"/>
  <c r="FR201" i="1"/>
  <c r="FK201" i="1"/>
  <c r="FD201" i="1"/>
  <c r="EW201" i="1"/>
  <c r="EQ201" i="1"/>
  <c r="EP201" i="1"/>
  <c r="EO201" i="1"/>
  <c r="EN201" i="1"/>
  <c r="EM201" i="1"/>
  <c r="EL201" i="1"/>
  <c r="EK201" i="1"/>
  <c r="EJ201" i="1"/>
  <c r="EI201" i="1"/>
  <c r="EH201" i="1"/>
  <c r="EG201" i="1"/>
  <c r="DS201" i="1"/>
  <c r="DR201" i="1"/>
  <c r="DQ201" i="1"/>
  <c r="DP201" i="1"/>
  <c r="DO201" i="1"/>
  <c r="DN201" i="1"/>
  <c r="DM201" i="1"/>
  <c r="DL201" i="1"/>
  <c r="DK201" i="1"/>
  <c r="DJ201" i="1"/>
  <c r="DI201" i="1"/>
  <c r="CP201" i="1"/>
  <c r="CZ201" i="1" s="1"/>
  <c r="BN201" i="1"/>
  <c r="BL201" i="1"/>
  <c r="BI201" i="1"/>
  <c r="BH201" i="1"/>
  <c r="BG201" i="1"/>
  <c r="BF201" i="1"/>
  <c r="BE201" i="1"/>
  <c r="BU201" i="1" s="1"/>
  <c r="CE201" i="1" s="1"/>
  <c r="BD201" i="1"/>
  <c r="BT201" i="1" s="1"/>
  <c r="CD201" i="1" s="1"/>
  <c r="BC201" i="1"/>
  <c r="CO201" i="1" s="1"/>
  <c r="CY201" i="1" s="1"/>
  <c r="BB201" i="1"/>
  <c r="BA201" i="1"/>
  <c r="AZ201" i="1"/>
  <c r="AY201" i="1"/>
  <c r="AX201" i="1" s="1"/>
  <c r="AW201" i="1"/>
  <c r="AV201" i="1"/>
  <c r="AI201" i="1"/>
  <c r="AJ201" i="1" s="1"/>
  <c r="W201" i="1"/>
  <c r="R201" i="1"/>
  <c r="S201" i="1" s="1"/>
  <c r="O201" i="1"/>
  <c r="L201" i="1"/>
  <c r="M201" i="1" s="1"/>
  <c r="F201" i="1"/>
  <c r="H201" i="1" s="1"/>
  <c r="I201" i="1" s="1"/>
  <c r="D201" i="1"/>
  <c r="GG200" i="1"/>
  <c r="GE200" i="1"/>
  <c r="GC200" i="1"/>
  <c r="FZ200" i="1"/>
  <c r="FV200" i="1"/>
  <c r="FR200" i="1"/>
  <c r="FK200" i="1"/>
  <c r="FD200" i="1"/>
  <c r="EW200" i="1"/>
  <c r="EQ200" i="1"/>
  <c r="EP200" i="1"/>
  <c r="EO200" i="1"/>
  <c r="EN200" i="1"/>
  <c r="EM200" i="1"/>
  <c r="EL200" i="1"/>
  <c r="EK200" i="1"/>
  <c r="EJ200" i="1"/>
  <c r="EI200" i="1"/>
  <c r="EH200" i="1"/>
  <c r="EG200" i="1"/>
  <c r="DS200" i="1"/>
  <c r="DR200" i="1"/>
  <c r="DQ200" i="1"/>
  <c r="DP200" i="1"/>
  <c r="DO200" i="1"/>
  <c r="DN200" i="1"/>
  <c r="DM200" i="1"/>
  <c r="DL200" i="1"/>
  <c r="DK200" i="1"/>
  <c r="DJ200" i="1"/>
  <c r="DI200" i="1"/>
  <c r="DU200" i="1" s="1"/>
  <c r="CU200" i="1"/>
  <c r="DE200" i="1" s="1"/>
  <c r="BY200" i="1"/>
  <c r="CI200" i="1" s="1"/>
  <c r="BQ200" i="1"/>
  <c r="CA200" i="1" s="1"/>
  <c r="BL200" i="1"/>
  <c r="BN200" i="1" s="1"/>
  <c r="BI200" i="1"/>
  <c r="BH200" i="1"/>
  <c r="BG200" i="1"/>
  <c r="BF200" i="1"/>
  <c r="BE200" i="1"/>
  <c r="BD200" i="1"/>
  <c r="BC200" i="1"/>
  <c r="BB200" i="1"/>
  <c r="BR200" i="1" s="1"/>
  <c r="CB200" i="1" s="1"/>
  <c r="BA200" i="1"/>
  <c r="AZ200" i="1"/>
  <c r="BO200" i="1" s="1"/>
  <c r="BZ200" i="1" s="1"/>
  <c r="AY200" i="1"/>
  <c r="AX200" i="1" s="1"/>
  <c r="AW200" i="1"/>
  <c r="AV200" i="1"/>
  <c r="AI200" i="1"/>
  <c r="AJ200" i="1" s="1"/>
  <c r="W200" i="1"/>
  <c r="R200" i="1"/>
  <c r="S200" i="1" s="1"/>
  <c r="O200" i="1"/>
  <c r="L200" i="1"/>
  <c r="M200" i="1" s="1"/>
  <c r="F200" i="1"/>
  <c r="H200" i="1" s="1"/>
  <c r="I200" i="1" s="1"/>
  <c r="D200" i="1"/>
  <c r="GG199" i="1"/>
  <c r="GE199" i="1"/>
  <c r="GC199" i="1"/>
  <c r="FZ199" i="1"/>
  <c r="FV199" i="1"/>
  <c r="FR199" i="1"/>
  <c r="FK199" i="1"/>
  <c r="FD199" i="1"/>
  <c r="EW199" i="1"/>
  <c r="EQ199" i="1"/>
  <c r="EP199" i="1"/>
  <c r="EO199" i="1"/>
  <c r="EN199" i="1"/>
  <c r="EM199" i="1"/>
  <c r="EL199" i="1"/>
  <c r="EK199" i="1"/>
  <c r="EJ199" i="1"/>
  <c r="EI199" i="1"/>
  <c r="EH199" i="1"/>
  <c r="EG199" i="1"/>
  <c r="DS199" i="1"/>
  <c r="DR199" i="1"/>
  <c r="DQ199" i="1"/>
  <c r="DP199" i="1"/>
  <c r="DO199" i="1"/>
  <c r="DN199" i="1"/>
  <c r="DM199" i="1"/>
  <c r="DL199" i="1"/>
  <c r="DK199" i="1"/>
  <c r="DJ199" i="1"/>
  <c r="DT199" i="1" s="1"/>
  <c r="DI199" i="1"/>
  <c r="CR199" i="1"/>
  <c r="DB199" i="1" s="1"/>
  <c r="BL199" i="1"/>
  <c r="BN199" i="1" s="1"/>
  <c r="BI199" i="1"/>
  <c r="BY199" i="1" s="1"/>
  <c r="CI199" i="1" s="1"/>
  <c r="BH199" i="1"/>
  <c r="BG199" i="1"/>
  <c r="BX199" i="1" s="1"/>
  <c r="CH199" i="1" s="1"/>
  <c r="BF199" i="1"/>
  <c r="BE199" i="1"/>
  <c r="BD199" i="1"/>
  <c r="CP199" i="1" s="1"/>
  <c r="CZ199" i="1" s="1"/>
  <c r="BC199" i="1"/>
  <c r="BB199" i="1"/>
  <c r="BA199" i="1"/>
  <c r="BQ199" i="1" s="1"/>
  <c r="CA199" i="1" s="1"/>
  <c r="AZ199" i="1"/>
  <c r="AY199" i="1"/>
  <c r="AX199" i="1" s="1"/>
  <c r="AW199" i="1"/>
  <c r="AV199" i="1"/>
  <c r="AJ199" i="1"/>
  <c r="AI199" i="1"/>
  <c r="W199" i="1"/>
  <c r="R199" i="1"/>
  <c r="S199" i="1" s="1"/>
  <c r="O199" i="1"/>
  <c r="L199" i="1"/>
  <c r="M199" i="1" s="1"/>
  <c r="F199" i="1"/>
  <c r="H199" i="1" s="1"/>
  <c r="I199" i="1" s="1"/>
  <c r="D199" i="1"/>
  <c r="GG198" i="1"/>
  <c r="GE198" i="1"/>
  <c r="GC198" i="1"/>
  <c r="FZ198" i="1"/>
  <c r="FV198" i="1"/>
  <c r="FR198" i="1"/>
  <c r="FK198" i="1"/>
  <c r="FD198" i="1"/>
  <c r="EW198" i="1"/>
  <c r="EQ198" i="1"/>
  <c r="EP198" i="1"/>
  <c r="EO198" i="1"/>
  <c r="EN198" i="1"/>
  <c r="EM198" i="1"/>
  <c r="EL198" i="1"/>
  <c r="EK198" i="1"/>
  <c r="EJ198" i="1"/>
  <c r="EI198" i="1"/>
  <c r="EH198" i="1"/>
  <c r="EG198" i="1"/>
  <c r="DS198" i="1"/>
  <c r="DR198" i="1"/>
  <c r="DQ198" i="1"/>
  <c r="DP198" i="1"/>
  <c r="DO198" i="1"/>
  <c r="DN198" i="1"/>
  <c r="DM198" i="1"/>
  <c r="DL198" i="1"/>
  <c r="DK198" i="1"/>
  <c r="DJ198" i="1"/>
  <c r="DI198" i="1"/>
  <c r="DU198" i="1" s="1"/>
  <c r="CO198" i="1"/>
  <c r="CY198" i="1" s="1"/>
  <c r="BS198" i="1"/>
  <c r="CC198" i="1" s="1"/>
  <c r="BO198" i="1"/>
  <c r="BZ198" i="1" s="1"/>
  <c r="BN198" i="1"/>
  <c r="BL198" i="1"/>
  <c r="BI198" i="1"/>
  <c r="BH198" i="1"/>
  <c r="CT198" i="1" s="1"/>
  <c r="DD198" i="1" s="1"/>
  <c r="BG198" i="1"/>
  <c r="BF198" i="1"/>
  <c r="BV198" i="1" s="1"/>
  <c r="CF198" i="1" s="1"/>
  <c r="BE198" i="1"/>
  <c r="BD198" i="1"/>
  <c r="BU198" i="1" s="1"/>
  <c r="CE198" i="1" s="1"/>
  <c r="BC198" i="1"/>
  <c r="BB198" i="1"/>
  <c r="BA198" i="1"/>
  <c r="AZ198" i="1"/>
  <c r="CL198" i="1" s="1"/>
  <c r="CV198" i="1" s="1"/>
  <c r="AY198" i="1"/>
  <c r="AX198" i="1"/>
  <c r="AW198" i="1"/>
  <c r="AV198" i="1"/>
  <c r="AJ198" i="1"/>
  <c r="AI198" i="1"/>
  <c r="W198" i="1"/>
  <c r="S198" i="1"/>
  <c r="R198" i="1"/>
  <c r="O198" i="1"/>
  <c r="L198" i="1"/>
  <c r="M198" i="1" s="1"/>
  <c r="F198" i="1"/>
  <c r="H198" i="1" s="1"/>
  <c r="I198" i="1" s="1"/>
  <c r="D198" i="1"/>
  <c r="GG197" i="1"/>
  <c r="GE197" i="1"/>
  <c r="GC197" i="1"/>
  <c r="FZ197" i="1"/>
  <c r="FV197" i="1"/>
  <c r="FR197" i="1"/>
  <c r="FK197" i="1"/>
  <c r="FD197" i="1"/>
  <c r="EW197" i="1"/>
  <c r="EQ197" i="1"/>
  <c r="EP197" i="1"/>
  <c r="EO197" i="1"/>
  <c r="EN197" i="1"/>
  <c r="EM197" i="1"/>
  <c r="EL197" i="1"/>
  <c r="EK197" i="1"/>
  <c r="EJ197" i="1"/>
  <c r="EI197" i="1"/>
  <c r="EH197" i="1"/>
  <c r="EG197" i="1"/>
  <c r="DS197" i="1"/>
  <c r="DR197" i="1"/>
  <c r="DQ197" i="1"/>
  <c r="DP197" i="1"/>
  <c r="DO197" i="1"/>
  <c r="DN197" i="1"/>
  <c r="DM197" i="1"/>
  <c r="DL197" i="1"/>
  <c r="DK197" i="1"/>
  <c r="DJ197" i="1"/>
  <c r="DI197" i="1"/>
  <c r="CN197" i="1"/>
  <c r="CX197" i="1" s="1"/>
  <c r="BL197" i="1"/>
  <c r="BN197" i="1" s="1"/>
  <c r="BI197" i="1"/>
  <c r="BH197" i="1"/>
  <c r="BG197" i="1"/>
  <c r="BW197" i="1" s="1"/>
  <c r="CG197" i="1" s="1"/>
  <c r="BF197" i="1"/>
  <c r="BE197" i="1"/>
  <c r="BV197" i="1" s="1"/>
  <c r="CF197" i="1" s="1"/>
  <c r="BD197" i="1"/>
  <c r="CP197" i="1" s="1"/>
  <c r="CZ197" i="1" s="1"/>
  <c r="BC197" i="1"/>
  <c r="BB197" i="1"/>
  <c r="BR197" i="1" s="1"/>
  <c r="CB197" i="1" s="1"/>
  <c r="BA197" i="1"/>
  <c r="AZ197" i="1"/>
  <c r="AY197" i="1"/>
  <c r="BO197" i="1" s="1"/>
  <c r="BZ197" i="1" s="1"/>
  <c r="AW197" i="1"/>
  <c r="AV197" i="1"/>
  <c r="AI197" i="1"/>
  <c r="AJ197" i="1" s="1"/>
  <c r="W197" i="1"/>
  <c r="R197" i="1"/>
  <c r="S197" i="1" s="1"/>
  <c r="O197" i="1"/>
  <c r="L197" i="1"/>
  <c r="M197" i="1" s="1"/>
  <c r="F197" i="1"/>
  <c r="H197" i="1" s="1"/>
  <c r="I197" i="1" s="1"/>
  <c r="D197" i="1"/>
  <c r="GG196" i="1"/>
  <c r="GE196" i="1"/>
  <c r="GC196" i="1"/>
  <c r="FZ196" i="1"/>
  <c r="FV196" i="1"/>
  <c r="FR196" i="1"/>
  <c r="FK196" i="1"/>
  <c r="FD196" i="1"/>
  <c r="EW196" i="1"/>
  <c r="EQ196" i="1"/>
  <c r="EP196" i="1"/>
  <c r="EO196" i="1"/>
  <c r="EN196" i="1"/>
  <c r="EM196" i="1"/>
  <c r="EL196" i="1"/>
  <c r="EK196" i="1"/>
  <c r="EJ196" i="1"/>
  <c r="EI196" i="1"/>
  <c r="EH196" i="1"/>
  <c r="EG196" i="1"/>
  <c r="DS196" i="1"/>
  <c r="DR196" i="1"/>
  <c r="DQ196" i="1"/>
  <c r="DP196" i="1"/>
  <c r="DO196" i="1"/>
  <c r="DN196" i="1"/>
  <c r="DM196" i="1"/>
  <c r="DL196" i="1"/>
  <c r="DK196" i="1"/>
  <c r="DJ196" i="1"/>
  <c r="DI196" i="1"/>
  <c r="CO196" i="1"/>
  <c r="CY196" i="1" s="1"/>
  <c r="BS196" i="1"/>
  <c r="CC196" i="1" s="1"/>
  <c r="BO196" i="1"/>
  <c r="BZ196" i="1" s="1"/>
  <c r="BL196" i="1"/>
  <c r="BN196" i="1" s="1"/>
  <c r="BI196" i="1"/>
  <c r="CU196" i="1" s="1"/>
  <c r="DE196" i="1" s="1"/>
  <c r="BH196" i="1"/>
  <c r="BG196" i="1"/>
  <c r="BF196" i="1"/>
  <c r="BV196" i="1" s="1"/>
  <c r="CF196" i="1" s="1"/>
  <c r="BE196" i="1"/>
  <c r="BD196" i="1"/>
  <c r="BU196" i="1" s="1"/>
  <c r="CE196" i="1" s="1"/>
  <c r="BC196" i="1"/>
  <c r="BB196" i="1"/>
  <c r="BA196" i="1"/>
  <c r="BP196" i="1" s="1"/>
  <c r="AZ196" i="1"/>
  <c r="AY196" i="1"/>
  <c r="AX196" i="1"/>
  <c r="AW196" i="1"/>
  <c r="AV196" i="1"/>
  <c r="AI196" i="1"/>
  <c r="AJ196" i="1" s="1"/>
  <c r="W196" i="1"/>
  <c r="R196" i="1"/>
  <c r="S196" i="1" s="1"/>
  <c r="O196" i="1"/>
  <c r="L196" i="1"/>
  <c r="M196" i="1" s="1"/>
  <c r="F196" i="1"/>
  <c r="H196" i="1" s="1"/>
  <c r="I196" i="1" s="1"/>
  <c r="D196" i="1"/>
  <c r="GG195" i="1"/>
  <c r="GE195" i="1"/>
  <c r="GC195" i="1"/>
  <c r="FZ195" i="1"/>
  <c r="FV195" i="1"/>
  <c r="FR195" i="1"/>
  <c r="FK195" i="1"/>
  <c r="FD195" i="1"/>
  <c r="EW195" i="1"/>
  <c r="EQ195" i="1"/>
  <c r="EP195" i="1"/>
  <c r="EO195" i="1"/>
  <c r="EN195" i="1"/>
  <c r="EM195" i="1"/>
  <c r="EL195" i="1"/>
  <c r="EK195" i="1"/>
  <c r="EJ195" i="1"/>
  <c r="EI195" i="1"/>
  <c r="EH195" i="1"/>
  <c r="EG195" i="1"/>
  <c r="DS195" i="1"/>
  <c r="DR195" i="1"/>
  <c r="DQ195" i="1"/>
  <c r="DP195" i="1"/>
  <c r="DO195" i="1"/>
  <c r="DN195" i="1"/>
  <c r="DM195" i="1"/>
  <c r="DL195" i="1"/>
  <c r="DK195" i="1"/>
  <c r="DJ195" i="1"/>
  <c r="DI195" i="1"/>
  <c r="DT195" i="1" s="1"/>
  <c r="CO195" i="1"/>
  <c r="CY195" i="1" s="1"/>
  <c r="BL195" i="1"/>
  <c r="BN195" i="1" s="1"/>
  <c r="BI195" i="1"/>
  <c r="BH195" i="1"/>
  <c r="BX195" i="1" s="1"/>
  <c r="CH195" i="1" s="1"/>
  <c r="BG195" i="1"/>
  <c r="BF195" i="1"/>
  <c r="BW195" i="1" s="1"/>
  <c r="CG195" i="1" s="1"/>
  <c r="BE195" i="1"/>
  <c r="CQ195" i="1" s="1"/>
  <c r="DA195" i="1" s="1"/>
  <c r="BD195" i="1"/>
  <c r="BC195" i="1"/>
  <c r="BS195" i="1" s="1"/>
  <c r="CC195" i="1" s="1"/>
  <c r="BB195" i="1"/>
  <c r="BA195" i="1"/>
  <c r="BP195" i="1" s="1"/>
  <c r="AZ195" i="1"/>
  <c r="AY195" i="1"/>
  <c r="AX195" i="1"/>
  <c r="AW195" i="1"/>
  <c r="AV195" i="1"/>
  <c r="AI195" i="1"/>
  <c r="AJ195" i="1" s="1"/>
  <c r="W195" i="1"/>
  <c r="S195" i="1"/>
  <c r="R195" i="1"/>
  <c r="O195" i="1"/>
  <c r="M195" i="1"/>
  <c r="L195" i="1"/>
  <c r="F195" i="1"/>
  <c r="H195" i="1" s="1"/>
  <c r="I195" i="1" s="1"/>
  <c r="D195" i="1"/>
  <c r="GG194" i="1"/>
  <c r="GE194" i="1"/>
  <c r="GC194" i="1"/>
  <c r="FZ194" i="1"/>
  <c r="FV194" i="1"/>
  <c r="FR194" i="1"/>
  <c r="FK194" i="1"/>
  <c r="FD194" i="1"/>
  <c r="EW194" i="1"/>
  <c r="EQ194" i="1"/>
  <c r="EP194" i="1"/>
  <c r="EO194" i="1"/>
  <c r="EN194" i="1"/>
  <c r="EM194" i="1"/>
  <c r="EL194" i="1"/>
  <c r="EK194" i="1"/>
  <c r="EJ194" i="1"/>
  <c r="EI194" i="1"/>
  <c r="EH194" i="1"/>
  <c r="EG194" i="1"/>
  <c r="DS194" i="1"/>
  <c r="DR194" i="1"/>
  <c r="DQ194" i="1"/>
  <c r="DP194" i="1"/>
  <c r="DO194" i="1"/>
  <c r="DN194" i="1"/>
  <c r="DM194" i="1"/>
  <c r="DL194" i="1"/>
  <c r="DK194" i="1"/>
  <c r="DJ194" i="1"/>
  <c r="DI194" i="1"/>
  <c r="CU194" i="1"/>
  <c r="DE194" i="1" s="1"/>
  <c r="BO194" i="1"/>
  <c r="BZ194" i="1" s="1"/>
  <c r="BL194" i="1"/>
  <c r="BN194" i="1" s="1"/>
  <c r="BI194" i="1"/>
  <c r="BY194" i="1" s="1"/>
  <c r="CI194" i="1" s="1"/>
  <c r="BH194" i="1"/>
  <c r="BX194" i="1" s="1"/>
  <c r="CH194" i="1" s="1"/>
  <c r="BG194" i="1"/>
  <c r="CS194" i="1" s="1"/>
  <c r="DC194" i="1" s="1"/>
  <c r="BF194" i="1"/>
  <c r="CR194" i="1" s="1"/>
  <c r="DB194" i="1" s="1"/>
  <c r="BE194" i="1"/>
  <c r="BD194" i="1"/>
  <c r="BC194" i="1"/>
  <c r="BB194" i="1"/>
  <c r="BA194" i="1"/>
  <c r="AZ194" i="1"/>
  <c r="CL194" i="1" s="1"/>
  <c r="CV194" i="1" s="1"/>
  <c r="AY194" i="1"/>
  <c r="AX194" i="1"/>
  <c r="AW194" i="1"/>
  <c r="AV194" i="1"/>
  <c r="AI194" i="1"/>
  <c r="AJ194" i="1" s="1"/>
  <c r="W194" i="1"/>
  <c r="R194" i="1"/>
  <c r="S194" i="1" s="1"/>
  <c r="O194" i="1"/>
  <c r="L194" i="1"/>
  <c r="M194" i="1" s="1"/>
  <c r="H194" i="1"/>
  <c r="I194" i="1" s="1"/>
  <c r="F194" i="1"/>
  <c r="D194" i="1"/>
  <c r="GG193" i="1"/>
  <c r="GE193" i="1"/>
  <c r="GC193" i="1"/>
  <c r="FZ193" i="1"/>
  <c r="FV193" i="1"/>
  <c r="FR193" i="1"/>
  <c r="FK193" i="1"/>
  <c r="FD193" i="1"/>
  <c r="EW193" i="1"/>
  <c r="EQ193" i="1"/>
  <c r="EP193" i="1"/>
  <c r="EO193" i="1"/>
  <c r="EN193" i="1"/>
  <c r="EM193" i="1"/>
  <c r="EL193" i="1"/>
  <c r="EK193" i="1"/>
  <c r="EJ193" i="1"/>
  <c r="EI193" i="1"/>
  <c r="EH193" i="1"/>
  <c r="EG193" i="1"/>
  <c r="DS193" i="1"/>
  <c r="DR193" i="1"/>
  <c r="DQ193" i="1"/>
  <c r="DP193" i="1"/>
  <c r="DO193" i="1"/>
  <c r="DN193" i="1"/>
  <c r="DM193" i="1"/>
  <c r="DL193" i="1"/>
  <c r="DK193" i="1"/>
  <c r="DJ193" i="1"/>
  <c r="DI193" i="1"/>
  <c r="BL193" i="1"/>
  <c r="BN193" i="1" s="1"/>
  <c r="BI193" i="1"/>
  <c r="BY193" i="1" s="1"/>
  <c r="CI193" i="1" s="1"/>
  <c r="BH193" i="1"/>
  <c r="BG193" i="1"/>
  <c r="BX193" i="1" s="1"/>
  <c r="CH193" i="1" s="1"/>
  <c r="BF193" i="1"/>
  <c r="BE193" i="1"/>
  <c r="BD193" i="1"/>
  <c r="CP193" i="1" s="1"/>
  <c r="CZ193" i="1" s="1"/>
  <c r="BC193" i="1"/>
  <c r="BB193" i="1"/>
  <c r="BA193" i="1"/>
  <c r="BQ193" i="1" s="1"/>
  <c r="CA193" i="1" s="1"/>
  <c r="AZ193" i="1"/>
  <c r="AY193" i="1"/>
  <c r="AX193" i="1" s="1"/>
  <c r="AW193" i="1"/>
  <c r="AV193" i="1"/>
  <c r="AI193" i="1"/>
  <c r="AJ193" i="1" s="1"/>
  <c r="W193" i="1"/>
  <c r="R193" i="1"/>
  <c r="S193" i="1" s="1"/>
  <c r="O193" i="1"/>
  <c r="L193" i="1"/>
  <c r="M193" i="1" s="1"/>
  <c r="F193" i="1"/>
  <c r="H193" i="1" s="1"/>
  <c r="I193" i="1" s="1"/>
  <c r="D193" i="1"/>
  <c r="GG192" i="1"/>
  <c r="GE192" i="1"/>
  <c r="GC192" i="1"/>
  <c r="FZ192" i="1"/>
  <c r="FV192" i="1"/>
  <c r="FR192" i="1"/>
  <c r="FK192" i="1"/>
  <c r="FD192" i="1"/>
  <c r="EW192" i="1"/>
  <c r="EQ192" i="1"/>
  <c r="EP192" i="1"/>
  <c r="EO192" i="1"/>
  <c r="EN192" i="1"/>
  <c r="EM192" i="1"/>
  <c r="EL192" i="1"/>
  <c r="EK192" i="1"/>
  <c r="EJ192" i="1"/>
  <c r="EI192" i="1"/>
  <c r="EH192" i="1"/>
  <c r="EG192" i="1"/>
  <c r="DS192" i="1"/>
  <c r="DR192" i="1"/>
  <c r="DQ192" i="1"/>
  <c r="DP192" i="1"/>
  <c r="DO192" i="1"/>
  <c r="DN192" i="1"/>
  <c r="DM192" i="1"/>
  <c r="DL192" i="1"/>
  <c r="DK192" i="1"/>
  <c r="DJ192" i="1"/>
  <c r="DI192" i="1"/>
  <c r="DD192" i="1"/>
  <c r="CN192" i="1"/>
  <c r="CX192" i="1" s="1"/>
  <c r="BR192" i="1"/>
  <c r="CB192" i="1" s="1"/>
  <c r="BN192" i="1"/>
  <c r="BL192" i="1"/>
  <c r="BI192" i="1"/>
  <c r="BH192" i="1"/>
  <c r="CT192" i="1" s="1"/>
  <c r="BG192" i="1"/>
  <c r="BF192" i="1"/>
  <c r="BE192" i="1"/>
  <c r="BU192" i="1" s="1"/>
  <c r="CE192" i="1" s="1"/>
  <c r="BD192" i="1"/>
  <c r="BC192" i="1"/>
  <c r="BT192" i="1" s="1"/>
  <c r="CD192" i="1" s="1"/>
  <c r="BB192" i="1"/>
  <c r="BA192" i="1"/>
  <c r="BP192" i="1" s="1"/>
  <c r="AZ192" i="1"/>
  <c r="BO192" i="1" s="1"/>
  <c r="BZ192" i="1" s="1"/>
  <c r="AY192" i="1"/>
  <c r="AX192" i="1" s="1"/>
  <c r="AW192" i="1"/>
  <c r="AV192" i="1"/>
  <c r="AI192" i="1"/>
  <c r="AJ192" i="1" s="1"/>
  <c r="W192" i="1"/>
  <c r="R192" i="1"/>
  <c r="S192" i="1" s="1"/>
  <c r="O192" i="1"/>
  <c r="L192" i="1"/>
  <c r="M192" i="1" s="1"/>
  <c r="F192" i="1"/>
  <c r="H192" i="1" s="1"/>
  <c r="I192" i="1" s="1"/>
  <c r="D192" i="1"/>
  <c r="GG191" i="1"/>
  <c r="GE191" i="1"/>
  <c r="GC191" i="1"/>
  <c r="FZ191" i="1"/>
  <c r="FV191" i="1"/>
  <c r="FR191" i="1"/>
  <c r="FK191" i="1"/>
  <c r="FD191" i="1"/>
  <c r="EW191" i="1"/>
  <c r="EQ191" i="1"/>
  <c r="EP191" i="1"/>
  <c r="EO191" i="1"/>
  <c r="EN191" i="1"/>
  <c r="EM191" i="1"/>
  <c r="EL191" i="1"/>
  <c r="EK191" i="1"/>
  <c r="EJ191" i="1"/>
  <c r="EI191" i="1"/>
  <c r="EH191" i="1"/>
  <c r="EG191" i="1"/>
  <c r="DS191" i="1"/>
  <c r="DR191" i="1"/>
  <c r="DQ191" i="1"/>
  <c r="DP191" i="1"/>
  <c r="DO191" i="1"/>
  <c r="DN191" i="1"/>
  <c r="DM191" i="1"/>
  <c r="DL191" i="1"/>
  <c r="DK191" i="1"/>
  <c r="DJ191" i="1"/>
  <c r="DI191" i="1"/>
  <c r="DT191" i="1" s="1"/>
  <c r="DU191" i="1" s="1"/>
  <c r="CU191" i="1"/>
  <c r="DE191" i="1" s="1"/>
  <c r="BY191" i="1"/>
  <c r="CI191" i="1" s="1"/>
  <c r="BQ191" i="1"/>
  <c r="CA191" i="1" s="1"/>
  <c r="BL191" i="1"/>
  <c r="BN191" i="1" s="1"/>
  <c r="BI191" i="1"/>
  <c r="BH191" i="1"/>
  <c r="BG191" i="1"/>
  <c r="BF191" i="1"/>
  <c r="BE191" i="1"/>
  <c r="BD191" i="1"/>
  <c r="BC191" i="1"/>
  <c r="CO191" i="1" s="1"/>
  <c r="CY191" i="1" s="1"/>
  <c r="BB191" i="1"/>
  <c r="BR191" i="1" s="1"/>
  <c r="CB191" i="1" s="1"/>
  <c r="BA191" i="1"/>
  <c r="AZ191" i="1"/>
  <c r="BO191" i="1" s="1"/>
  <c r="BZ191" i="1" s="1"/>
  <c r="AY191" i="1"/>
  <c r="AX191" i="1" s="1"/>
  <c r="AW191" i="1"/>
  <c r="AV191" i="1"/>
  <c r="AI191" i="1"/>
  <c r="AJ191" i="1" s="1"/>
  <c r="W191" i="1"/>
  <c r="R191" i="1"/>
  <c r="S191" i="1" s="1"/>
  <c r="O191" i="1"/>
  <c r="L191" i="1"/>
  <c r="M191" i="1" s="1"/>
  <c r="F191" i="1"/>
  <c r="H191" i="1" s="1"/>
  <c r="I191" i="1" s="1"/>
  <c r="D191" i="1"/>
  <c r="GG190" i="1"/>
  <c r="GE190" i="1"/>
  <c r="GC190" i="1"/>
  <c r="FZ190" i="1"/>
  <c r="FV190" i="1"/>
  <c r="FR190" i="1"/>
  <c r="FK190" i="1"/>
  <c r="FD190" i="1"/>
  <c r="EW190" i="1"/>
  <c r="EQ190" i="1"/>
  <c r="EP190" i="1"/>
  <c r="EO190" i="1"/>
  <c r="EN190" i="1"/>
  <c r="EM190" i="1"/>
  <c r="EL190" i="1"/>
  <c r="EK190" i="1"/>
  <c r="EJ190" i="1"/>
  <c r="EI190" i="1"/>
  <c r="EH190" i="1"/>
  <c r="EG190" i="1"/>
  <c r="DS190" i="1"/>
  <c r="DR190" i="1"/>
  <c r="DQ190" i="1"/>
  <c r="DP190" i="1"/>
  <c r="DO190" i="1"/>
  <c r="DN190" i="1"/>
  <c r="DM190" i="1"/>
  <c r="DL190" i="1"/>
  <c r="DK190" i="1"/>
  <c r="DJ190" i="1"/>
  <c r="DT190" i="1" s="1"/>
  <c r="DI190" i="1"/>
  <c r="CR190" i="1"/>
  <c r="DB190" i="1" s="1"/>
  <c r="BL190" i="1"/>
  <c r="BN190" i="1" s="1"/>
  <c r="BI190" i="1"/>
  <c r="BY190" i="1" s="1"/>
  <c r="CI190" i="1" s="1"/>
  <c r="BH190" i="1"/>
  <c r="BG190" i="1"/>
  <c r="BX190" i="1" s="1"/>
  <c r="CH190" i="1" s="1"/>
  <c r="BF190" i="1"/>
  <c r="BV190" i="1" s="1"/>
  <c r="CF190" i="1" s="1"/>
  <c r="BE190" i="1"/>
  <c r="BD190" i="1"/>
  <c r="CP190" i="1" s="1"/>
  <c r="CZ190" i="1" s="1"/>
  <c r="BC190" i="1"/>
  <c r="BB190" i="1"/>
  <c r="BA190" i="1"/>
  <c r="BQ190" i="1" s="1"/>
  <c r="CA190" i="1" s="1"/>
  <c r="AZ190" i="1"/>
  <c r="AY190" i="1"/>
  <c r="AX190" i="1" s="1"/>
  <c r="AW190" i="1"/>
  <c r="AV190" i="1"/>
  <c r="AJ190" i="1"/>
  <c r="AI190" i="1"/>
  <c r="W190" i="1"/>
  <c r="R190" i="1"/>
  <c r="S190" i="1" s="1"/>
  <c r="O190" i="1"/>
  <c r="L190" i="1"/>
  <c r="M190" i="1" s="1"/>
  <c r="F190" i="1"/>
  <c r="H190" i="1" s="1"/>
  <c r="I190" i="1" s="1"/>
  <c r="D190" i="1"/>
  <c r="GG189" i="1"/>
  <c r="GE189" i="1"/>
  <c r="GC189" i="1"/>
  <c r="FZ189" i="1"/>
  <c r="FV189" i="1"/>
  <c r="FR189" i="1"/>
  <c r="FK189" i="1"/>
  <c r="FD189" i="1"/>
  <c r="EW189" i="1"/>
  <c r="EQ189" i="1"/>
  <c r="EP189" i="1"/>
  <c r="EO189" i="1"/>
  <c r="EN189" i="1"/>
  <c r="EM189" i="1"/>
  <c r="EL189" i="1"/>
  <c r="EK189" i="1"/>
  <c r="EJ189" i="1"/>
  <c r="EI189" i="1"/>
  <c r="EH189" i="1"/>
  <c r="EG189" i="1"/>
  <c r="DS189" i="1"/>
  <c r="DR189" i="1"/>
  <c r="DQ189" i="1"/>
  <c r="DP189" i="1"/>
  <c r="DO189" i="1"/>
  <c r="DN189" i="1"/>
  <c r="DM189" i="1"/>
  <c r="DL189" i="1"/>
  <c r="DK189" i="1"/>
  <c r="DJ189" i="1"/>
  <c r="DI189" i="1"/>
  <c r="BW189" i="1"/>
  <c r="CG189" i="1" s="1"/>
  <c r="BL189" i="1"/>
  <c r="BN189" i="1" s="1"/>
  <c r="BI189" i="1"/>
  <c r="BH189" i="1"/>
  <c r="BG189" i="1"/>
  <c r="CS189" i="1" s="1"/>
  <c r="DC189" i="1" s="1"/>
  <c r="BF189" i="1"/>
  <c r="BE189" i="1"/>
  <c r="BD189" i="1"/>
  <c r="CP189" i="1" s="1"/>
  <c r="CZ189" i="1" s="1"/>
  <c r="BC189" i="1"/>
  <c r="BB189" i="1"/>
  <c r="BR189" i="1" s="1"/>
  <c r="CB189" i="1" s="1"/>
  <c r="BA189" i="1"/>
  <c r="BP189" i="1" s="1"/>
  <c r="AZ189" i="1"/>
  <c r="AY189" i="1"/>
  <c r="AX189" i="1" s="1"/>
  <c r="AW189" i="1"/>
  <c r="AV189" i="1"/>
  <c r="AI189" i="1"/>
  <c r="AJ189" i="1" s="1"/>
  <c r="W189" i="1"/>
  <c r="S189" i="1"/>
  <c r="R189" i="1"/>
  <c r="O189" i="1"/>
  <c r="L189" i="1"/>
  <c r="M189" i="1" s="1"/>
  <c r="F189" i="1"/>
  <c r="H189" i="1" s="1"/>
  <c r="I189" i="1" s="1"/>
  <c r="D189" i="1"/>
  <c r="GG188" i="1"/>
  <c r="GE188" i="1"/>
  <c r="GC188" i="1"/>
  <c r="FZ188" i="1"/>
  <c r="FV188" i="1"/>
  <c r="FR188" i="1"/>
  <c r="FK188" i="1"/>
  <c r="FD188" i="1"/>
  <c r="EW188" i="1"/>
  <c r="EQ188" i="1"/>
  <c r="EP188" i="1"/>
  <c r="EO188" i="1"/>
  <c r="EN188" i="1"/>
  <c r="EM188" i="1"/>
  <c r="EL188" i="1"/>
  <c r="EK188" i="1"/>
  <c r="EJ188" i="1"/>
  <c r="EI188" i="1"/>
  <c r="EH188" i="1"/>
  <c r="EG188" i="1"/>
  <c r="DS188" i="1"/>
  <c r="DR188" i="1"/>
  <c r="DQ188" i="1"/>
  <c r="DP188" i="1"/>
  <c r="DO188" i="1"/>
  <c r="DN188" i="1"/>
  <c r="DM188" i="1"/>
  <c r="DL188" i="1"/>
  <c r="DK188" i="1"/>
  <c r="DJ188" i="1"/>
  <c r="DI188" i="1"/>
  <c r="CP188" i="1"/>
  <c r="CZ188" i="1" s="1"/>
  <c r="BN188" i="1"/>
  <c r="BL188" i="1"/>
  <c r="BI188" i="1"/>
  <c r="BY188" i="1" s="1"/>
  <c r="CI188" i="1" s="1"/>
  <c r="BH188" i="1"/>
  <c r="BG188" i="1"/>
  <c r="BF188" i="1"/>
  <c r="CR188" i="1" s="1"/>
  <c r="DB188" i="1" s="1"/>
  <c r="BE188" i="1"/>
  <c r="BU188" i="1" s="1"/>
  <c r="CE188" i="1" s="1"/>
  <c r="BD188" i="1"/>
  <c r="BT188" i="1" s="1"/>
  <c r="CD188" i="1" s="1"/>
  <c r="BC188" i="1"/>
  <c r="CO188" i="1" s="1"/>
  <c r="CY188" i="1" s="1"/>
  <c r="BB188" i="1"/>
  <c r="BA188" i="1"/>
  <c r="BQ188" i="1" s="1"/>
  <c r="CA188" i="1" s="1"/>
  <c r="AZ188" i="1"/>
  <c r="AY188" i="1"/>
  <c r="AX188" i="1" s="1"/>
  <c r="AW188" i="1"/>
  <c r="AV188" i="1"/>
  <c r="AI188" i="1"/>
  <c r="AJ188" i="1" s="1"/>
  <c r="W188" i="1"/>
  <c r="R188" i="1"/>
  <c r="S188" i="1" s="1"/>
  <c r="O188" i="1"/>
  <c r="L188" i="1"/>
  <c r="M188" i="1" s="1"/>
  <c r="F188" i="1"/>
  <c r="H188" i="1" s="1"/>
  <c r="I188" i="1" s="1"/>
  <c r="D188" i="1"/>
  <c r="GG187" i="1"/>
  <c r="GE187" i="1"/>
  <c r="GC187" i="1"/>
  <c r="FZ187" i="1"/>
  <c r="FV187" i="1"/>
  <c r="FR187" i="1"/>
  <c r="FK187" i="1"/>
  <c r="FD187" i="1"/>
  <c r="EW187" i="1"/>
  <c r="EQ187" i="1"/>
  <c r="EP187" i="1"/>
  <c r="EO187" i="1"/>
  <c r="EN187" i="1"/>
  <c r="EM187" i="1"/>
  <c r="EL187" i="1"/>
  <c r="EK187" i="1"/>
  <c r="EJ187" i="1"/>
  <c r="EI187" i="1"/>
  <c r="EH187" i="1"/>
  <c r="EG187" i="1"/>
  <c r="ER187" i="1" s="1"/>
  <c r="DS187" i="1"/>
  <c r="DR187" i="1"/>
  <c r="DQ187" i="1"/>
  <c r="DP187" i="1"/>
  <c r="DO187" i="1"/>
  <c r="DN187" i="1"/>
  <c r="DM187" i="1"/>
  <c r="DL187" i="1"/>
  <c r="DK187" i="1"/>
  <c r="DJ187" i="1"/>
  <c r="DI187" i="1"/>
  <c r="CN187" i="1"/>
  <c r="CX187" i="1" s="1"/>
  <c r="BX187" i="1"/>
  <c r="CH187" i="1" s="1"/>
  <c r="BN187" i="1"/>
  <c r="BL187" i="1"/>
  <c r="BI187" i="1"/>
  <c r="BH187" i="1"/>
  <c r="CT187" i="1" s="1"/>
  <c r="DD187" i="1" s="1"/>
  <c r="BG187" i="1"/>
  <c r="BF187" i="1"/>
  <c r="CR187" i="1" s="1"/>
  <c r="DB187" i="1" s="1"/>
  <c r="BE187" i="1"/>
  <c r="BD187" i="1"/>
  <c r="BC187" i="1"/>
  <c r="BS187" i="1" s="1"/>
  <c r="CC187" i="1" s="1"/>
  <c r="BB187" i="1"/>
  <c r="BR187" i="1" s="1"/>
  <c r="CB187" i="1" s="1"/>
  <c r="BA187" i="1"/>
  <c r="AZ187" i="1"/>
  <c r="AY187" i="1"/>
  <c r="AX187" i="1" s="1"/>
  <c r="AW187" i="1"/>
  <c r="AV187" i="1"/>
  <c r="AI187" i="1"/>
  <c r="AJ187" i="1" s="1"/>
  <c r="W187" i="1"/>
  <c r="R187" i="1"/>
  <c r="S187" i="1" s="1"/>
  <c r="O187" i="1"/>
  <c r="L187" i="1"/>
  <c r="M187" i="1" s="1"/>
  <c r="F187" i="1"/>
  <c r="H187" i="1" s="1"/>
  <c r="I187" i="1" s="1"/>
  <c r="D187" i="1"/>
  <c r="GG186" i="1"/>
  <c r="GE186" i="1"/>
  <c r="GC186" i="1"/>
  <c r="FZ186" i="1"/>
  <c r="FV186" i="1"/>
  <c r="FR186" i="1"/>
  <c r="FK186" i="1"/>
  <c r="FD186" i="1"/>
  <c r="EW186" i="1"/>
  <c r="EQ186" i="1"/>
  <c r="EP186" i="1"/>
  <c r="EO186" i="1"/>
  <c r="EN186" i="1"/>
  <c r="EM186" i="1"/>
  <c r="EL186" i="1"/>
  <c r="EK186" i="1"/>
  <c r="EJ186" i="1"/>
  <c r="EI186" i="1"/>
  <c r="EH186" i="1"/>
  <c r="EG186" i="1"/>
  <c r="DS186" i="1"/>
  <c r="DR186" i="1"/>
  <c r="DQ186" i="1"/>
  <c r="DP186" i="1"/>
  <c r="DO186" i="1"/>
  <c r="DN186" i="1"/>
  <c r="DM186" i="1"/>
  <c r="DL186" i="1"/>
  <c r="DK186" i="1"/>
  <c r="DJ186" i="1"/>
  <c r="DI186" i="1"/>
  <c r="CR186" i="1"/>
  <c r="DB186" i="1" s="1"/>
  <c r="BL186" i="1"/>
  <c r="BN186" i="1" s="1"/>
  <c r="BI186" i="1"/>
  <c r="BH186" i="1"/>
  <c r="BX186" i="1" s="1"/>
  <c r="CH186" i="1" s="1"/>
  <c r="BG186" i="1"/>
  <c r="BF186" i="1"/>
  <c r="BE186" i="1"/>
  <c r="BU186" i="1" s="1"/>
  <c r="CE186" i="1" s="1"/>
  <c r="BD186" i="1"/>
  <c r="CP186" i="1" s="1"/>
  <c r="CZ186" i="1" s="1"/>
  <c r="BC186" i="1"/>
  <c r="BB186" i="1"/>
  <c r="BA186" i="1"/>
  <c r="AZ186" i="1"/>
  <c r="BO186" i="1" s="1"/>
  <c r="BZ186" i="1" s="1"/>
  <c r="AY186" i="1"/>
  <c r="AX186" i="1" s="1"/>
  <c r="AW186" i="1"/>
  <c r="AV186" i="1"/>
  <c r="AI186" i="1"/>
  <c r="AJ186" i="1" s="1"/>
  <c r="W186" i="1"/>
  <c r="R186" i="1"/>
  <c r="S186" i="1" s="1"/>
  <c r="O186" i="1"/>
  <c r="L186" i="1"/>
  <c r="M186" i="1" s="1"/>
  <c r="F186" i="1"/>
  <c r="H186" i="1" s="1"/>
  <c r="I186" i="1" s="1"/>
  <c r="D186" i="1"/>
  <c r="GG185" i="1"/>
  <c r="GE185" i="1"/>
  <c r="GC185" i="1"/>
  <c r="FZ185" i="1"/>
  <c r="FV185" i="1"/>
  <c r="FR185" i="1"/>
  <c r="FK185" i="1"/>
  <c r="FD185" i="1"/>
  <c r="EW185" i="1"/>
  <c r="EQ185" i="1"/>
  <c r="EP185" i="1"/>
  <c r="EO185" i="1"/>
  <c r="EN185" i="1"/>
  <c r="EM185" i="1"/>
  <c r="EL185" i="1"/>
  <c r="EK185" i="1"/>
  <c r="EJ185" i="1"/>
  <c r="EI185" i="1"/>
  <c r="EH185" i="1"/>
  <c r="EG185" i="1"/>
  <c r="DS185" i="1"/>
  <c r="DR185" i="1"/>
  <c r="DQ185" i="1"/>
  <c r="DP185" i="1"/>
  <c r="DO185" i="1"/>
  <c r="DN185" i="1"/>
  <c r="DM185" i="1"/>
  <c r="DL185" i="1"/>
  <c r="DK185" i="1"/>
  <c r="DJ185" i="1"/>
  <c r="DI185" i="1"/>
  <c r="CX185" i="1"/>
  <c r="CN185" i="1"/>
  <c r="BR185" i="1"/>
  <c r="CB185" i="1" s="1"/>
  <c r="BL185" i="1"/>
  <c r="BN185" i="1" s="1"/>
  <c r="BI185" i="1"/>
  <c r="BH185" i="1"/>
  <c r="BG185" i="1"/>
  <c r="BW185" i="1" s="1"/>
  <c r="CG185" i="1" s="1"/>
  <c r="BF185" i="1"/>
  <c r="BE185" i="1"/>
  <c r="BU185" i="1" s="1"/>
  <c r="CE185" i="1" s="1"/>
  <c r="BD185" i="1"/>
  <c r="BC185" i="1"/>
  <c r="BB185" i="1"/>
  <c r="BA185" i="1"/>
  <c r="AZ185" i="1"/>
  <c r="AY185" i="1"/>
  <c r="AV185" i="1"/>
  <c r="AI185" i="1"/>
  <c r="AJ185" i="1" s="1"/>
  <c r="W185" i="1"/>
  <c r="S185" i="1"/>
  <c r="R185" i="1"/>
  <c r="O185" i="1"/>
  <c r="L185" i="1"/>
  <c r="M185" i="1" s="1"/>
  <c r="F185" i="1"/>
  <c r="H185" i="1" s="1"/>
  <c r="I185" i="1" s="1"/>
  <c r="D185" i="1"/>
  <c r="GG184" i="1"/>
  <c r="GE184" i="1"/>
  <c r="GC184" i="1"/>
  <c r="FZ184" i="1"/>
  <c r="FV184" i="1"/>
  <c r="FR184" i="1"/>
  <c r="FK184" i="1"/>
  <c r="FD184" i="1"/>
  <c r="EW184" i="1"/>
  <c r="EQ184" i="1"/>
  <c r="EP184" i="1"/>
  <c r="EO184" i="1"/>
  <c r="EN184" i="1"/>
  <c r="EM184" i="1"/>
  <c r="EL184" i="1"/>
  <c r="EK184" i="1"/>
  <c r="EJ184" i="1"/>
  <c r="EI184" i="1"/>
  <c r="EH184" i="1"/>
  <c r="EG184" i="1"/>
  <c r="DS184" i="1"/>
  <c r="DR184" i="1"/>
  <c r="DQ184" i="1"/>
  <c r="DP184" i="1"/>
  <c r="DO184" i="1"/>
  <c r="DN184" i="1"/>
  <c r="DM184" i="1"/>
  <c r="DL184" i="1"/>
  <c r="DK184" i="1"/>
  <c r="DJ184" i="1"/>
  <c r="DI184" i="1"/>
  <c r="BL184" i="1"/>
  <c r="BN184" i="1" s="1"/>
  <c r="BI184" i="1"/>
  <c r="BY184" i="1" s="1"/>
  <c r="CI184" i="1" s="1"/>
  <c r="BH184" i="1"/>
  <c r="BG184" i="1"/>
  <c r="CS184" i="1" s="1"/>
  <c r="DC184" i="1" s="1"/>
  <c r="BF184" i="1"/>
  <c r="BE184" i="1"/>
  <c r="BU184" i="1" s="1"/>
  <c r="CE184" i="1" s="1"/>
  <c r="BD184" i="1"/>
  <c r="BC184" i="1"/>
  <c r="BB184" i="1"/>
  <c r="BR184" i="1" s="1"/>
  <c r="CB184" i="1" s="1"/>
  <c r="BA184" i="1"/>
  <c r="BQ184" i="1" s="1"/>
  <c r="CA184" i="1" s="1"/>
  <c r="AZ184" i="1"/>
  <c r="AY184" i="1"/>
  <c r="AX184" i="1" s="1"/>
  <c r="AW184" i="1"/>
  <c r="AV184" i="1"/>
  <c r="AI184" i="1"/>
  <c r="AJ184" i="1" s="1"/>
  <c r="W184" i="1"/>
  <c r="S184" i="1"/>
  <c r="R184" i="1"/>
  <c r="O184" i="1"/>
  <c r="L184" i="1"/>
  <c r="M184" i="1" s="1"/>
  <c r="H184" i="1"/>
  <c r="I184" i="1" s="1"/>
  <c r="F184" i="1"/>
  <c r="D184" i="1"/>
  <c r="GG183" i="1"/>
  <c r="GE183" i="1"/>
  <c r="GC183" i="1"/>
  <c r="FZ183" i="1"/>
  <c r="FV183" i="1"/>
  <c r="FR183" i="1"/>
  <c r="FK183" i="1"/>
  <c r="FD183" i="1"/>
  <c r="EW183" i="1"/>
  <c r="EQ183" i="1"/>
  <c r="EP183" i="1"/>
  <c r="EO183" i="1"/>
  <c r="EN183" i="1"/>
  <c r="EM183" i="1"/>
  <c r="EL183" i="1"/>
  <c r="EK183" i="1"/>
  <c r="EJ183" i="1"/>
  <c r="EI183" i="1"/>
  <c r="EH183" i="1"/>
  <c r="EG183" i="1"/>
  <c r="DS183" i="1"/>
  <c r="DR183" i="1"/>
  <c r="DQ183" i="1"/>
  <c r="DP183" i="1"/>
  <c r="DO183" i="1"/>
  <c r="DN183" i="1"/>
  <c r="DM183" i="1"/>
  <c r="DL183" i="1"/>
  <c r="DK183" i="1"/>
  <c r="DJ183" i="1"/>
  <c r="DI183" i="1"/>
  <c r="BN183" i="1"/>
  <c r="BL183" i="1"/>
  <c r="BI183" i="1"/>
  <c r="BY183" i="1" s="1"/>
  <c r="CI183" i="1" s="1"/>
  <c r="BH183" i="1"/>
  <c r="BG183" i="1"/>
  <c r="CS183" i="1" s="1"/>
  <c r="DC183" i="1" s="1"/>
  <c r="BF183" i="1"/>
  <c r="CR183" i="1" s="1"/>
  <c r="DB183" i="1" s="1"/>
  <c r="BE183" i="1"/>
  <c r="BD183" i="1"/>
  <c r="BT183" i="1" s="1"/>
  <c r="CD183" i="1" s="1"/>
  <c r="BC183" i="1"/>
  <c r="BS183" i="1" s="1"/>
  <c r="CC183" i="1" s="1"/>
  <c r="BB183" i="1"/>
  <c r="BR183" i="1" s="1"/>
  <c r="CB183" i="1" s="1"/>
  <c r="BA183" i="1"/>
  <c r="BQ183" i="1" s="1"/>
  <c r="CA183" i="1" s="1"/>
  <c r="AZ183" i="1"/>
  <c r="AY183" i="1"/>
  <c r="AW183" i="1"/>
  <c r="AV183" i="1"/>
  <c r="AJ183" i="1"/>
  <c r="AI183" i="1"/>
  <c r="W183" i="1"/>
  <c r="R183" i="1"/>
  <c r="S183" i="1" s="1"/>
  <c r="O183" i="1"/>
  <c r="M183" i="1"/>
  <c r="L183" i="1"/>
  <c r="F183" i="1"/>
  <c r="H183" i="1" s="1"/>
  <c r="I183" i="1" s="1"/>
  <c r="D183" i="1"/>
  <c r="GG182" i="1"/>
  <c r="GE182" i="1"/>
  <c r="GC182" i="1"/>
  <c r="FZ182" i="1"/>
  <c r="FV182" i="1"/>
  <c r="FR182" i="1"/>
  <c r="FK182" i="1"/>
  <c r="FD182" i="1"/>
  <c r="EW182" i="1"/>
  <c r="EQ182" i="1"/>
  <c r="EP182" i="1"/>
  <c r="EO182" i="1"/>
  <c r="EN182" i="1"/>
  <c r="EM182" i="1"/>
  <c r="EL182" i="1"/>
  <c r="EK182" i="1"/>
  <c r="EJ182" i="1"/>
  <c r="EI182" i="1"/>
  <c r="EH182" i="1"/>
  <c r="EG182" i="1"/>
  <c r="DS182" i="1"/>
  <c r="DR182" i="1"/>
  <c r="DQ182" i="1"/>
  <c r="DP182" i="1"/>
  <c r="DO182" i="1"/>
  <c r="DN182" i="1"/>
  <c r="DM182" i="1"/>
  <c r="DL182" i="1"/>
  <c r="DK182" i="1"/>
  <c r="DJ182" i="1"/>
  <c r="DI182" i="1"/>
  <c r="DU182" i="1" s="1"/>
  <c r="BU182" i="1"/>
  <c r="CE182" i="1" s="1"/>
  <c r="BL182" i="1"/>
  <c r="BN182" i="1" s="1"/>
  <c r="BI182" i="1"/>
  <c r="BH182" i="1"/>
  <c r="BX182" i="1" s="1"/>
  <c r="CH182" i="1" s="1"/>
  <c r="BG182" i="1"/>
  <c r="CS182" i="1" s="1"/>
  <c r="DC182" i="1" s="1"/>
  <c r="BF182" i="1"/>
  <c r="BE182" i="1"/>
  <c r="CQ182" i="1" s="1"/>
  <c r="DA182" i="1" s="1"/>
  <c r="BD182" i="1"/>
  <c r="BC182" i="1"/>
  <c r="BB182" i="1"/>
  <c r="BR182" i="1" s="1"/>
  <c r="CB182" i="1" s="1"/>
  <c r="BA182" i="1"/>
  <c r="AZ182" i="1"/>
  <c r="CM182" i="1" s="1"/>
  <c r="CW182" i="1" s="1"/>
  <c r="AY182" i="1"/>
  <c r="AX182" i="1"/>
  <c r="AW182" i="1"/>
  <c r="AV182" i="1"/>
  <c r="AI182" i="1"/>
  <c r="AJ182" i="1" s="1"/>
  <c r="W182" i="1"/>
  <c r="R182" i="1"/>
  <c r="S182" i="1" s="1"/>
  <c r="O182" i="1"/>
  <c r="L182" i="1"/>
  <c r="M182" i="1" s="1"/>
  <c r="H182" i="1"/>
  <c r="I182" i="1" s="1"/>
  <c r="F182" i="1"/>
  <c r="D182" i="1"/>
  <c r="GG181" i="1"/>
  <c r="GE181" i="1"/>
  <c r="GC181" i="1"/>
  <c r="FZ181" i="1"/>
  <c r="FV181" i="1"/>
  <c r="FR181" i="1"/>
  <c r="FK181" i="1"/>
  <c r="FD181" i="1"/>
  <c r="EW181" i="1"/>
  <c r="EQ181" i="1"/>
  <c r="EP181" i="1"/>
  <c r="EO181" i="1"/>
  <c r="EN181" i="1"/>
  <c r="EM181" i="1"/>
  <c r="EL181" i="1"/>
  <c r="EK181" i="1"/>
  <c r="EJ181" i="1"/>
  <c r="EI181" i="1"/>
  <c r="EH181" i="1"/>
  <c r="EG181" i="1"/>
  <c r="DS181" i="1"/>
  <c r="DR181" i="1"/>
  <c r="DQ181" i="1"/>
  <c r="DP181" i="1"/>
  <c r="DO181" i="1"/>
  <c r="DN181" i="1"/>
  <c r="DM181" i="1"/>
  <c r="DL181" i="1"/>
  <c r="DK181" i="1"/>
  <c r="DJ181" i="1"/>
  <c r="DI181" i="1"/>
  <c r="DB181" i="1"/>
  <c r="CR181" i="1"/>
  <c r="BV181" i="1"/>
  <c r="CF181" i="1" s="1"/>
  <c r="BL181" i="1"/>
  <c r="BN181" i="1" s="1"/>
  <c r="BI181" i="1"/>
  <c r="BY181" i="1" s="1"/>
  <c r="CI181" i="1" s="1"/>
  <c r="BH181" i="1"/>
  <c r="BG181" i="1"/>
  <c r="BF181" i="1"/>
  <c r="BE181" i="1"/>
  <c r="BD181" i="1"/>
  <c r="CP181" i="1" s="1"/>
  <c r="CZ181" i="1" s="1"/>
  <c r="BC181" i="1"/>
  <c r="BB181" i="1"/>
  <c r="BR181" i="1" s="1"/>
  <c r="CB181" i="1" s="1"/>
  <c r="BA181" i="1"/>
  <c r="BQ181" i="1" s="1"/>
  <c r="CA181" i="1" s="1"/>
  <c r="AZ181" i="1"/>
  <c r="AY181" i="1"/>
  <c r="AX181" i="1" s="1"/>
  <c r="AW181" i="1"/>
  <c r="AV181" i="1"/>
  <c r="AI181" i="1"/>
  <c r="AJ181" i="1" s="1"/>
  <c r="W181" i="1"/>
  <c r="O181" i="1"/>
  <c r="L181" i="1"/>
  <c r="M181" i="1" s="1"/>
  <c r="F181" i="1"/>
  <c r="H181" i="1" s="1"/>
  <c r="I181" i="1" s="1"/>
  <c r="D181" i="1"/>
  <c r="GG180" i="1"/>
  <c r="GE180" i="1"/>
  <c r="GC180" i="1"/>
  <c r="FZ180" i="1"/>
  <c r="FV180" i="1"/>
  <c r="FR180" i="1"/>
  <c r="FK180" i="1"/>
  <c r="FD180" i="1"/>
  <c r="EW180" i="1"/>
  <c r="EQ180" i="1"/>
  <c r="EP180" i="1"/>
  <c r="EO180" i="1"/>
  <c r="EN180" i="1"/>
  <c r="EM180" i="1"/>
  <c r="EL180" i="1"/>
  <c r="EK180" i="1"/>
  <c r="EJ180" i="1"/>
  <c r="EI180" i="1"/>
  <c r="EH180" i="1"/>
  <c r="EG180" i="1"/>
  <c r="DS180" i="1"/>
  <c r="DR180" i="1"/>
  <c r="DQ180" i="1"/>
  <c r="DP180" i="1"/>
  <c r="DO180" i="1"/>
  <c r="DN180" i="1"/>
  <c r="DM180" i="1"/>
  <c r="DL180" i="1"/>
  <c r="DK180" i="1"/>
  <c r="DJ180" i="1"/>
  <c r="DI180" i="1"/>
  <c r="CP180" i="1"/>
  <c r="CZ180" i="1" s="1"/>
  <c r="CN180" i="1"/>
  <c r="CX180" i="1" s="1"/>
  <c r="BL180" i="1"/>
  <c r="BN180" i="1" s="1"/>
  <c r="BI180" i="1"/>
  <c r="BH180" i="1"/>
  <c r="BG180" i="1"/>
  <c r="BW180" i="1" s="1"/>
  <c r="CG180" i="1" s="1"/>
  <c r="BF180" i="1"/>
  <c r="BE180" i="1"/>
  <c r="BU180" i="1" s="1"/>
  <c r="CE180" i="1" s="1"/>
  <c r="BD180" i="1"/>
  <c r="BT180" i="1" s="1"/>
  <c r="CD180" i="1" s="1"/>
  <c r="BC180" i="1"/>
  <c r="CO180" i="1" s="1"/>
  <c r="CY180" i="1" s="1"/>
  <c r="BB180" i="1"/>
  <c r="BR180" i="1" s="1"/>
  <c r="CB180" i="1" s="1"/>
  <c r="BA180" i="1"/>
  <c r="AZ180" i="1"/>
  <c r="AY180" i="1"/>
  <c r="AX180" i="1" s="1"/>
  <c r="AW180" i="1"/>
  <c r="AV180" i="1"/>
  <c r="AI180" i="1"/>
  <c r="AJ180" i="1" s="1"/>
  <c r="W180" i="1"/>
  <c r="R180" i="1"/>
  <c r="S180" i="1" s="1"/>
  <c r="O180" i="1"/>
  <c r="L180" i="1"/>
  <c r="M180" i="1" s="1"/>
  <c r="F180" i="1"/>
  <c r="H180" i="1" s="1"/>
  <c r="I180" i="1" s="1"/>
  <c r="D180" i="1"/>
  <c r="GG179" i="1"/>
  <c r="GE179" i="1"/>
  <c r="GC179" i="1"/>
  <c r="FZ179" i="1"/>
  <c r="FV179" i="1"/>
  <c r="FR179" i="1"/>
  <c r="FK179" i="1"/>
  <c r="FD179" i="1"/>
  <c r="EW179" i="1"/>
  <c r="EQ179" i="1"/>
  <c r="EP179" i="1"/>
  <c r="EO179" i="1"/>
  <c r="EN179" i="1"/>
  <c r="EM179" i="1"/>
  <c r="EL179" i="1"/>
  <c r="EK179" i="1"/>
  <c r="EJ179" i="1"/>
  <c r="EI179" i="1"/>
  <c r="EH179" i="1"/>
  <c r="EG179" i="1"/>
  <c r="DS179" i="1"/>
  <c r="DR179" i="1"/>
  <c r="DQ179" i="1"/>
  <c r="DP179" i="1"/>
  <c r="DO179" i="1"/>
  <c r="DN179" i="1"/>
  <c r="DM179" i="1"/>
  <c r="DL179" i="1"/>
  <c r="DK179" i="1"/>
  <c r="DJ179" i="1"/>
  <c r="DI179" i="1"/>
  <c r="CQ179" i="1"/>
  <c r="DA179" i="1" s="1"/>
  <c r="BL179" i="1"/>
  <c r="BN179" i="1" s="1"/>
  <c r="BI179" i="1"/>
  <c r="BH179" i="1"/>
  <c r="BX179" i="1" s="1"/>
  <c r="CH179" i="1" s="1"/>
  <c r="BG179" i="1"/>
  <c r="BW179" i="1" s="1"/>
  <c r="CG179" i="1" s="1"/>
  <c r="BF179" i="1"/>
  <c r="BE179" i="1"/>
  <c r="BU179" i="1" s="1"/>
  <c r="CE179" i="1" s="1"/>
  <c r="BD179" i="1"/>
  <c r="CP179" i="1" s="1"/>
  <c r="CZ179" i="1" s="1"/>
  <c r="BC179" i="1"/>
  <c r="BB179" i="1"/>
  <c r="BR179" i="1" s="1"/>
  <c r="CB179" i="1" s="1"/>
  <c r="BA179" i="1"/>
  <c r="AZ179" i="1"/>
  <c r="CM179" i="1" s="1"/>
  <c r="CW179" i="1" s="1"/>
  <c r="AY179" i="1"/>
  <c r="AX179" i="1" s="1"/>
  <c r="AW179" i="1"/>
  <c r="AV179" i="1"/>
  <c r="AI179" i="1"/>
  <c r="AJ179" i="1" s="1"/>
  <c r="W179" i="1"/>
  <c r="S179" i="1"/>
  <c r="R179" i="1"/>
  <c r="O179" i="1"/>
  <c r="L179" i="1"/>
  <c r="M179" i="1" s="1"/>
  <c r="F179" i="1"/>
  <c r="H179" i="1" s="1"/>
  <c r="I179" i="1" s="1"/>
  <c r="D179" i="1"/>
  <c r="GG178" i="1"/>
  <c r="GE178" i="1"/>
  <c r="GC178" i="1"/>
  <c r="FZ178" i="1"/>
  <c r="FV178" i="1"/>
  <c r="FR178" i="1"/>
  <c r="FK178" i="1"/>
  <c r="FD178" i="1"/>
  <c r="EW178" i="1"/>
  <c r="EQ178" i="1"/>
  <c r="EP178" i="1"/>
  <c r="EO178" i="1"/>
  <c r="EN178" i="1"/>
  <c r="EM178" i="1"/>
  <c r="EL178" i="1"/>
  <c r="EK178" i="1"/>
  <c r="EJ178" i="1"/>
  <c r="EI178" i="1"/>
  <c r="EH178" i="1"/>
  <c r="EG178" i="1"/>
  <c r="DS178" i="1"/>
  <c r="DR178" i="1"/>
  <c r="DQ178" i="1"/>
  <c r="DP178" i="1"/>
  <c r="DO178" i="1"/>
  <c r="DN178" i="1"/>
  <c r="DM178" i="1"/>
  <c r="DL178" i="1"/>
  <c r="DK178" i="1"/>
  <c r="DJ178" i="1"/>
  <c r="DI178" i="1"/>
  <c r="BL178" i="1"/>
  <c r="BN178" i="1" s="1"/>
  <c r="BI178" i="1"/>
  <c r="BY178" i="1" s="1"/>
  <c r="CI178" i="1" s="1"/>
  <c r="BH178" i="1"/>
  <c r="BG178" i="1"/>
  <c r="BW178" i="1" s="1"/>
  <c r="CG178" i="1" s="1"/>
  <c r="BF178" i="1"/>
  <c r="BE178" i="1"/>
  <c r="BU178" i="1" s="1"/>
  <c r="CE178" i="1" s="1"/>
  <c r="BD178" i="1"/>
  <c r="CP178" i="1" s="1"/>
  <c r="CZ178" i="1" s="1"/>
  <c r="BC178" i="1"/>
  <c r="BB178" i="1"/>
  <c r="CN178" i="1" s="1"/>
  <c r="CX178" i="1" s="1"/>
  <c r="BA178" i="1"/>
  <c r="BQ178" i="1" s="1"/>
  <c r="CA178" i="1" s="1"/>
  <c r="AZ178" i="1"/>
  <c r="AY178" i="1"/>
  <c r="AX178" i="1" s="1"/>
  <c r="AV178" i="1"/>
  <c r="AI178" i="1"/>
  <c r="AJ178" i="1" s="1"/>
  <c r="W178" i="1"/>
  <c r="R178" i="1"/>
  <c r="S178" i="1" s="1"/>
  <c r="O178" i="1"/>
  <c r="L178" i="1"/>
  <c r="M178" i="1" s="1"/>
  <c r="H178" i="1"/>
  <c r="I178" i="1" s="1"/>
  <c r="F178" i="1"/>
  <c r="D178" i="1"/>
  <c r="GG177" i="1"/>
  <c r="GE177" i="1"/>
  <c r="GC177" i="1"/>
  <c r="FZ177" i="1"/>
  <c r="FV177" i="1"/>
  <c r="FR177" i="1"/>
  <c r="FK177" i="1"/>
  <c r="FD177" i="1"/>
  <c r="EW177" i="1"/>
  <c r="EQ177" i="1"/>
  <c r="EP177" i="1"/>
  <c r="EO177" i="1"/>
  <c r="EN177" i="1"/>
  <c r="EM177" i="1"/>
  <c r="EL177" i="1"/>
  <c r="EK177" i="1"/>
  <c r="EJ177" i="1"/>
  <c r="EI177" i="1"/>
  <c r="EH177" i="1"/>
  <c r="EG177" i="1"/>
  <c r="DS177" i="1"/>
  <c r="DR177" i="1"/>
  <c r="DQ177" i="1"/>
  <c r="DP177" i="1"/>
  <c r="DO177" i="1"/>
  <c r="DN177" i="1"/>
  <c r="DM177" i="1"/>
  <c r="DL177" i="1"/>
  <c r="DK177" i="1"/>
  <c r="DJ177" i="1"/>
  <c r="DI177" i="1"/>
  <c r="CR177" i="1"/>
  <c r="DB177" i="1" s="1"/>
  <c r="BV177" i="1"/>
  <c r="CF177" i="1" s="1"/>
  <c r="BL177" i="1"/>
  <c r="BN177" i="1" s="1"/>
  <c r="BI177" i="1"/>
  <c r="BY177" i="1" s="1"/>
  <c r="CI177" i="1" s="1"/>
  <c r="BH177" i="1"/>
  <c r="BG177" i="1"/>
  <c r="BF177" i="1"/>
  <c r="BE177" i="1"/>
  <c r="BD177" i="1"/>
  <c r="BC177" i="1"/>
  <c r="BB177" i="1"/>
  <c r="BR177" i="1" s="1"/>
  <c r="CB177" i="1" s="1"/>
  <c r="BA177" i="1"/>
  <c r="BQ177" i="1" s="1"/>
  <c r="CA177" i="1" s="1"/>
  <c r="AZ177" i="1"/>
  <c r="AY177" i="1"/>
  <c r="AX177" i="1" s="1"/>
  <c r="AW177" i="1"/>
  <c r="AV177" i="1"/>
  <c r="AJ177" i="1"/>
  <c r="AI177" i="1"/>
  <c r="W177" i="1"/>
  <c r="R177" i="1"/>
  <c r="S177" i="1" s="1"/>
  <c r="O177" i="1"/>
  <c r="M177" i="1"/>
  <c r="L177" i="1"/>
  <c r="F177" i="1"/>
  <c r="H177" i="1" s="1"/>
  <c r="I177" i="1" s="1"/>
  <c r="D177" i="1"/>
  <c r="GG176" i="1"/>
  <c r="GE176" i="1"/>
  <c r="GC176" i="1"/>
  <c r="FZ176" i="1"/>
  <c r="FV176" i="1"/>
  <c r="FR176" i="1"/>
  <c r="FK176" i="1"/>
  <c r="FD176" i="1"/>
  <c r="EW176" i="1"/>
  <c r="EQ176" i="1"/>
  <c r="EP176" i="1"/>
  <c r="EO176" i="1"/>
  <c r="EN176" i="1"/>
  <c r="EM176" i="1"/>
  <c r="EL176" i="1"/>
  <c r="EK176" i="1"/>
  <c r="EJ176" i="1"/>
  <c r="EI176" i="1"/>
  <c r="EH176" i="1"/>
  <c r="EG176" i="1"/>
  <c r="DS176" i="1"/>
  <c r="DR176" i="1"/>
  <c r="DQ176" i="1"/>
  <c r="DP176" i="1"/>
  <c r="DO176" i="1"/>
  <c r="DN176" i="1"/>
  <c r="DM176" i="1"/>
  <c r="DL176" i="1"/>
  <c r="DK176" i="1"/>
  <c r="DJ176" i="1"/>
  <c r="DI176" i="1"/>
  <c r="CO176" i="1"/>
  <c r="CY176" i="1" s="1"/>
  <c r="BL176" i="1"/>
  <c r="BN176" i="1" s="1"/>
  <c r="BI176" i="1"/>
  <c r="CU176" i="1" s="1"/>
  <c r="DE176" i="1" s="1"/>
  <c r="BH176" i="1"/>
  <c r="BG176" i="1"/>
  <c r="BW176" i="1" s="1"/>
  <c r="CG176" i="1" s="1"/>
  <c r="BF176" i="1"/>
  <c r="BV176" i="1" s="1"/>
  <c r="CF176" i="1" s="1"/>
  <c r="BE176" i="1"/>
  <c r="BD176" i="1"/>
  <c r="BC176" i="1"/>
  <c r="BB176" i="1"/>
  <c r="BA176" i="1"/>
  <c r="CM176" i="1" s="1"/>
  <c r="CW176" i="1" s="1"/>
  <c r="AZ176" i="1"/>
  <c r="AY176" i="1"/>
  <c r="AX176" i="1" s="1"/>
  <c r="AW176" i="1"/>
  <c r="AV176" i="1"/>
  <c r="AJ176" i="1"/>
  <c r="AI176" i="1"/>
  <c r="W176" i="1"/>
  <c r="R176" i="1"/>
  <c r="S176" i="1" s="1"/>
  <c r="O176" i="1"/>
  <c r="M176" i="1"/>
  <c r="L176" i="1"/>
  <c r="F176" i="1"/>
  <c r="H176" i="1" s="1"/>
  <c r="I176" i="1" s="1"/>
  <c r="D176" i="1"/>
  <c r="GG175" i="1"/>
  <c r="GE175" i="1"/>
  <c r="GC175" i="1"/>
  <c r="FZ175" i="1"/>
  <c r="FV175" i="1"/>
  <c r="FR175" i="1"/>
  <c r="FK175" i="1"/>
  <c r="FD175" i="1"/>
  <c r="EW175" i="1"/>
  <c r="EQ175" i="1"/>
  <c r="EP175" i="1"/>
  <c r="EO175" i="1"/>
  <c r="EN175" i="1"/>
  <c r="EM175" i="1"/>
  <c r="EL175" i="1"/>
  <c r="EK175" i="1"/>
  <c r="EJ175" i="1"/>
  <c r="EI175" i="1"/>
  <c r="EH175" i="1"/>
  <c r="EG175" i="1"/>
  <c r="DS175" i="1"/>
  <c r="DR175" i="1"/>
  <c r="DQ175" i="1"/>
  <c r="DP175" i="1"/>
  <c r="DO175" i="1"/>
  <c r="DN175" i="1"/>
  <c r="DM175" i="1"/>
  <c r="DL175" i="1"/>
  <c r="DK175" i="1"/>
  <c r="DJ175" i="1"/>
  <c r="DI175" i="1"/>
  <c r="CM175" i="1"/>
  <c r="CW175" i="1" s="1"/>
  <c r="BL175" i="1"/>
  <c r="BN175" i="1" s="1"/>
  <c r="BI175" i="1"/>
  <c r="BH175" i="1"/>
  <c r="BX175" i="1" s="1"/>
  <c r="CH175" i="1" s="1"/>
  <c r="BG175" i="1"/>
  <c r="CS175" i="1" s="1"/>
  <c r="DC175" i="1" s="1"/>
  <c r="BF175" i="1"/>
  <c r="BE175" i="1"/>
  <c r="BU175" i="1" s="1"/>
  <c r="CE175" i="1" s="1"/>
  <c r="BD175" i="1"/>
  <c r="BC175" i="1"/>
  <c r="BB175" i="1"/>
  <c r="CN175" i="1" s="1"/>
  <c r="CX175" i="1" s="1"/>
  <c r="BA175" i="1"/>
  <c r="AZ175" i="1"/>
  <c r="CL175" i="1" s="1"/>
  <c r="CV175" i="1" s="1"/>
  <c r="AY175" i="1"/>
  <c r="AX175" i="1" s="1"/>
  <c r="AW175" i="1"/>
  <c r="AV175" i="1"/>
  <c r="AI175" i="1"/>
  <c r="AJ175" i="1" s="1"/>
  <c r="W175" i="1"/>
  <c r="R175" i="1"/>
  <c r="S175" i="1" s="1"/>
  <c r="O175" i="1"/>
  <c r="L175" i="1"/>
  <c r="M175" i="1" s="1"/>
  <c r="F175" i="1"/>
  <c r="H175" i="1" s="1"/>
  <c r="I175" i="1" s="1"/>
  <c r="D175" i="1"/>
  <c r="GG174" i="1"/>
  <c r="GE174" i="1"/>
  <c r="GC174" i="1"/>
  <c r="FZ174" i="1"/>
  <c r="FV174" i="1"/>
  <c r="FR174" i="1"/>
  <c r="FK174" i="1"/>
  <c r="FD174" i="1"/>
  <c r="EW174" i="1"/>
  <c r="EQ174" i="1"/>
  <c r="EP174" i="1"/>
  <c r="EO174" i="1"/>
  <c r="EN174" i="1"/>
  <c r="EM174" i="1"/>
  <c r="EL174" i="1"/>
  <c r="EK174" i="1"/>
  <c r="EJ174" i="1"/>
  <c r="EI174" i="1"/>
  <c r="EH174" i="1"/>
  <c r="EG174" i="1"/>
  <c r="DS174" i="1"/>
  <c r="DR174" i="1"/>
  <c r="DQ174" i="1"/>
  <c r="DP174" i="1"/>
  <c r="DO174" i="1"/>
  <c r="DN174" i="1"/>
  <c r="DM174" i="1"/>
  <c r="DL174" i="1"/>
  <c r="DK174" i="1"/>
  <c r="DJ174" i="1"/>
  <c r="DI174" i="1"/>
  <c r="BL174" i="1"/>
  <c r="BN174" i="1" s="1"/>
  <c r="BI174" i="1"/>
  <c r="BH174" i="1"/>
  <c r="BX174" i="1" s="1"/>
  <c r="CH174" i="1" s="1"/>
  <c r="BG174" i="1"/>
  <c r="BF174" i="1"/>
  <c r="BV174" i="1" s="1"/>
  <c r="CF174" i="1" s="1"/>
  <c r="BE174" i="1"/>
  <c r="CQ174" i="1" s="1"/>
  <c r="DA174" i="1" s="1"/>
  <c r="BD174" i="1"/>
  <c r="BT174" i="1" s="1"/>
  <c r="CD174" i="1" s="1"/>
  <c r="BC174" i="1"/>
  <c r="CO174" i="1" s="1"/>
  <c r="CY174" i="1" s="1"/>
  <c r="BB174" i="1"/>
  <c r="BA174" i="1"/>
  <c r="BP174" i="1" s="1"/>
  <c r="AZ174" i="1"/>
  <c r="AY174" i="1"/>
  <c r="AX174" i="1"/>
  <c r="AW174" i="1"/>
  <c r="AV174" i="1"/>
  <c r="AI174" i="1"/>
  <c r="AJ174" i="1" s="1"/>
  <c r="W174" i="1"/>
  <c r="S174" i="1"/>
  <c r="R174" i="1"/>
  <c r="O174" i="1"/>
  <c r="L174" i="1"/>
  <c r="M174" i="1" s="1"/>
  <c r="F174" i="1"/>
  <c r="H174" i="1" s="1"/>
  <c r="I174" i="1" s="1"/>
  <c r="D174" i="1"/>
  <c r="GG173" i="1"/>
  <c r="GE173" i="1"/>
  <c r="GC173" i="1"/>
  <c r="FZ173" i="1"/>
  <c r="FV173" i="1"/>
  <c r="FR173" i="1"/>
  <c r="FK173" i="1"/>
  <c r="FD173" i="1"/>
  <c r="EW173" i="1"/>
  <c r="EQ173" i="1"/>
  <c r="EP173" i="1"/>
  <c r="EO173" i="1"/>
  <c r="EN173" i="1"/>
  <c r="EM173" i="1"/>
  <c r="EL173" i="1"/>
  <c r="EK173" i="1"/>
  <c r="EJ173" i="1"/>
  <c r="EI173" i="1"/>
  <c r="EH173" i="1"/>
  <c r="EG173" i="1"/>
  <c r="DU173" i="1"/>
  <c r="DS173" i="1"/>
  <c r="DR173" i="1"/>
  <c r="DQ173" i="1"/>
  <c r="DP173" i="1"/>
  <c r="DO173" i="1"/>
  <c r="DN173" i="1"/>
  <c r="DM173" i="1"/>
  <c r="DL173" i="1"/>
  <c r="DK173" i="1"/>
  <c r="DJ173" i="1"/>
  <c r="DI173" i="1"/>
  <c r="CN173" i="1"/>
  <c r="CX173" i="1" s="1"/>
  <c r="CL173" i="1"/>
  <c r="CV173" i="1" s="1"/>
  <c r="BP173" i="1"/>
  <c r="BL173" i="1"/>
  <c r="BN173" i="1" s="1"/>
  <c r="BI173" i="1"/>
  <c r="BH173" i="1"/>
  <c r="CT173" i="1" s="1"/>
  <c r="DD173" i="1" s="1"/>
  <c r="BG173" i="1"/>
  <c r="CS173" i="1" s="1"/>
  <c r="DC173" i="1" s="1"/>
  <c r="BF173" i="1"/>
  <c r="BE173" i="1"/>
  <c r="BD173" i="1"/>
  <c r="BT173" i="1" s="1"/>
  <c r="CD173" i="1" s="1"/>
  <c r="BC173" i="1"/>
  <c r="BS173" i="1" s="1"/>
  <c r="CC173" i="1" s="1"/>
  <c r="BB173" i="1"/>
  <c r="BA173" i="1"/>
  <c r="AZ173" i="1"/>
  <c r="AY173" i="1"/>
  <c r="AX173" i="1" s="1"/>
  <c r="AW173" i="1"/>
  <c r="AV173" i="1"/>
  <c r="AJ173" i="1"/>
  <c r="AI173" i="1"/>
  <c r="W173" i="1"/>
  <c r="R173" i="1"/>
  <c r="S173" i="1" s="1"/>
  <c r="O173" i="1"/>
  <c r="M173" i="1"/>
  <c r="L173" i="1"/>
  <c r="F173" i="1"/>
  <c r="H173" i="1" s="1"/>
  <c r="I173" i="1" s="1"/>
  <c r="D173" i="1"/>
  <c r="GG172" i="1"/>
  <c r="GE172" i="1"/>
  <c r="GC172" i="1"/>
  <c r="FZ172" i="1"/>
  <c r="FV172" i="1"/>
  <c r="FR172" i="1"/>
  <c r="FK172" i="1"/>
  <c r="FD172" i="1"/>
  <c r="EW172" i="1"/>
  <c r="EQ172" i="1"/>
  <c r="EP172" i="1"/>
  <c r="EO172" i="1"/>
  <c r="EN172" i="1"/>
  <c r="EM172" i="1"/>
  <c r="EL172" i="1"/>
  <c r="EK172" i="1"/>
  <c r="EJ172" i="1"/>
  <c r="EI172" i="1"/>
  <c r="EH172" i="1"/>
  <c r="EG172" i="1"/>
  <c r="DS172" i="1"/>
  <c r="DR172" i="1"/>
  <c r="DQ172" i="1"/>
  <c r="DP172" i="1"/>
  <c r="DO172" i="1"/>
  <c r="DN172" i="1"/>
  <c r="DM172" i="1"/>
  <c r="DL172" i="1"/>
  <c r="DK172" i="1"/>
  <c r="DJ172" i="1"/>
  <c r="DI172" i="1"/>
  <c r="CO172" i="1"/>
  <c r="CY172" i="1" s="1"/>
  <c r="BL172" i="1"/>
  <c r="BN172" i="1" s="1"/>
  <c r="BI172" i="1"/>
  <c r="BH172" i="1"/>
  <c r="BX172" i="1" s="1"/>
  <c r="CH172" i="1" s="1"/>
  <c r="BG172" i="1"/>
  <c r="BF172" i="1"/>
  <c r="BE172" i="1"/>
  <c r="BD172" i="1"/>
  <c r="BC172" i="1"/>
  <c r="BS172" i="1" s="1"/>
  <c r="CC172" i="1" s="1"/>
  <c r="BB172" i="1"/>
  <c r="BA172" i="1"/>
  <c r="BP172" i="1" s="1"/>
  <c r="AZ172" i="1"/>
  <c r="CM172" i="1" s="1"/>
  <c r="CW172" i="1" s="1"/>
  <c r="AY172" i="1"/>
  <c r="AX172" i="1"/>
  <c r="AW172" i="1"/>
  <c r="AV172" i="1"/>
  <c r="AI172" i="1"/>
  <c r="AJ172" i="1" s="1"/>
  <c r="W172" i="1"/>
  <c r="R172" i="1"/>
  <c r="S172" i="1" s="1"/>
  <c r="O172" i="1"/>
  <c r="L172" i="1"/>
  <c r="M172" i="1" s="1"/>
  <c r="H172" i="1"/>
  <c r="I172" i="1" s="1"/>
  <c r="F172" i="1"/>
  <c r="D172" i="1"/>
  <c r="GG171" i="1"/>
  <c r="GE171" i="1"/>
  <c r="GC171" i="1"/>
  <c r="FZ171" i="1"/>
  <c r="FV171" i="1"/>
  <c r="FR171" i="1"/>
  <c r="FK171" i="1"/>
  <c r="FD171" i="1"/>
  <c r="EW171" i="1"/>
  <c r="EQ171" i="1"/>
  <c r="EP171" i="1"/>
  <c r="EO171" i="1"/>
  <c r="EN171" i="1"/>
  <c r="EM171" i="1"/>
  <c r="EL171" i="1"/>
  <c r="EK171" i="1"/>
  <c r="EJ171" i="1"/>
  <c r="EI171" i="1"/>
  <c r="EH171" i="1"/>
  <c r="EG171" i="1"/>
  <c r="DS171" i="1"/>
  <c r="DR171" i="1"/>
  <c r="DQ171" i="1"/>
  <c r="DP171" i="1"/>
  <c r="DO171" i="1"/>
  <c r="DN171" i="1"/>
  <c r="DM171" i="1"/>
  <c r="DL171" i="1"/>
  <c r="DK171" i="1"/>
  <c r="DJ171" i="1"/>
  <c r="DI171" i="1"/>
  <c r="CZ171" i="1"/>
  <c r="CP171" i="1"/>
  <c r="BN171" i="1"/>
  <c r="BL171" i="1"/>
  <c r="BI171" i="1"/>
  <c r="BY171" i="1" s="1"/>
  <c r="CI171" i="1" s="1"/>
  <c r="BH171" i="1"/>
  <c r="BG171" i="1"/>
  <c r="BF171" i="1"/>
  <c r="BE171" i="1"/>
  <c r="BD171" i="1"/>
  <c r="CQ171" i="1" s="1"/>
  <c r="DA171" i="1" s="1"/>
  <c r="BC171" i="1"/>
  <c r="CO171" i="1" s="1"/>
  <c r="CY171" i="1" s="1"/>
  <c r="BB171" i="1"/>
  <c r="BA171" i="1"/>
  <c r="BQ171" i="1" s="1"/>
  <c r="CA171" i="1" s="1"/>
  <c r="AZ171" i="1"/>
  <c r="AY171" i="1"/>
  <c r="AX171" i="1" s="1"/>
  <c r="AW171" i="1"/>
  <c r="AV171" i="1"/>
  <c r="AI171" i="1"/>
  <c r="AJ171" i="1" s="1"/>
  <c r="W171" i="1"/>
  <c r="R171" i="1"/>
  <c r="S171" i="1" s="1"/>
  <c r="O171" i="1"/>
  <c r="L171" i="1"/>
  <c r="M171" i="1" s="1"/>
  <c r="F171" i="1"/>
  <c r="H171" i="1" s="1"/>
  <c r="I171" i="1" s="1"/>
  <c r="D171" i="1"/>
  <c r="GG170" i="1"/>
  <c r="GE170" i="1"/>
  <c r="GC170" i="1"/>
  <c r="FZ170" i="1"/>
  <c r="FV170" i="1"/>
  <c r="FR170" i="1"/>
  <c r="FK170" i="1"/>
  <c r="FD170" i="1"/>
  <c r="EW170" i="1"/>
  <c r="EQ170" i="1"/>
  <c r="EP170" i="1"/>
  <c r="EO170" i="1"/>
  <c r="EN170" i="1"/>
  <c r="EM170" i="1"/>
  <c r="EL170" i="1"/>
  <c r="EK170" i="1"/>
  <c r="EJ170" i="1"/>
  <c r="EI170" i="1"/>
  <c r="EH170" i="1"/>
  <c r="EG170" i="1"/>
  <c r="DS170" i="1"/>
  <c r="DR170" i="1"/>
  <c r="DQ170" i="1"/>
  <c r="DP170" i="1"/>
  <c r="DO170" i="1"/>
  <c r="DN170" i="1"/>
  <c r="DM170" i="1"/>
  <c r="DL170" i="1"/>
  <c r="DK170" i="1"/>
  <c r="DJ170" i="1"/>
  <c r="DI170" i="1"/>
  <c r="CT170" i="1"/>
  <c r="DD170" i="1" s="1"/>
  <c r="BL170" i="1"/>
  <c r="BN170" i="1" s="1"/>
  <c r="BI170" i="1"/>
  <c r="BH170" i="1"/>
  <c r="BG170" i="1"/>
  <c r="CS170" i="1" s="1"/>
  <c r="DC170" i="1" s="1"/>
  <c r="BF170" i="1"/>
  <c r="BE170" i="1"/>
  <c r="BD170" i="1"/>
  <c r="BT170" i="1" s="1"/>
  <c r="CD170" i="1" s="1"/>
  <c r="BC170" i="1"/>
  <c r="BB170" i="1"/>
  <c r="BA170" i="1"/>
  <c r="AZ170" i="1"/>
  <c r="AY170" i="1"/>
  <c r="AX170" i="1" s="1"/>
  <c r="AW170" i="1"/>
  <c r="AV170" i="1"/>
  <c r="AJ170" i="1"/>
  <c r="AI170" i="1"/>
  <c r="W170" i="1"/>
  <c r="R170" i="1"/>
  <c r="S170" i="1" s="1"/>
  <c r="O170" i="1"/>
  <c r="M170" i="1"/>
  <c r="L170" i="1"/>
  <c r="F170" i="1"/>
  <c r="H170" i="1" s="1"/>
  <c r="I170" i="1" s="1"/>
  <c r="D170" i="1"/>
  <c r="GG169" i="1"/>
  <c r="GE169" i="1"/>
  <c r="GC169" i="1"/>
  <c r="FZ169" i="1"/>
  <c r="FV169" i="1"/>
  <c r="FR169" i="1"/>
  <c r="FK169" i="1"/>
  <c r="FD169" i="1"/>
  <c r="EW169" i="1"/>
  <c r="EQ169" i="1"/>
  <c r="EP169" i="1"/>
  <c r="EO169" i="1"/>
  <c r="EN169" i="1"/>
  <c r="EM169" i="1"/>
  <c r="EL169" i="1"/>
  <c r="EK169" i="1"/>
  <c r="EJ169" i="1"/>
  <c r="EI169" i="1"/>
  <c r="EH169" i="1"/>
  <c r="EG169" i="1"/>
  <c r="DS169" i="1"/>
  <c r="DR169" i="1"/>
  <c r="DQ169" i="1"/>
  <c r="DP169" i="1"/>
  <c r="DO169" i="1"/>
  <c r="DN169" i="1"/>
  <c r="DM169" i="1"/>
  <c r="DL169" i="1"/>
  <c r="DK169" i="1"/>
  <c r="DJ169" i="1"/>
  <c r="DI169" i="1"/>
  <c r="BL169" i="1"/>
  <c r="BN169" i="1" s="1"/>
  <c r="BI169" i="1"/>
  <c r="BH169" i="1"/>
  <c r="BX169" i="1" s="1"/>
  <c r="CH169" i="1" s="1"/>
  <c r="BG169" i="1"/>
  <c r="BF169" i="1"/>
  <c r="BV169" i="1" s="1"/>
  <c r="CF169" i="1" s="1"/>
  <c r="BE169" i="1"/>
  <c r="BU169" i="1" s="1"/>
  <c r="CE169" i="1" s="1"/>
  <c r="BD169" i="1"/>
  <c r="BC169" i="1"/>
  <c r="CO169" i="1" s="1"/>
  <c r="CY169" i="1" s="1"/>
  <c r="BB169" i="1"/>
  <c r="BA169" i="1"/>
  <c r="BP169" i="1" s="1"/>
  <c r="AZ169" i="1"/>
  <c r="CM169" i="1" s="1"/>
  <c r="CW169" i="1" s="1"/>
  <c r="AY169" i="1"/>
  <c r="AX169" i="1"/>
  <c r="AW169" i="1"/>
  <c r="AV169" i="1"/>
  <c r="AI169" i="1"/>
  <c r="AJ169" i="1" s="1"/>
  <c r="W169" i="1"/>
  <c r="R169" i="1"/>
  <c r="S169" i="1" s="1"/>
  <c r="O169" i="1"/>
  <c r="L169" i="1"/>
  <c r="M169" i="1" s="1"/>
  <c r="F169" i="1"/>
  <c r="H169" i="1" s="1"/>
  <c r="I169" i="1" s="1"/>
  <c r="D169" i="1"/>
  <c r="GG168" i="1"/>
  <c r="GE168" i="1"/>
  <c r="GC168" i="1"/>
  <c r="FZ168" i="1"/>
  <c r="FV168" i="1"/>
  <c r="FR168" i="1"/>
  <c r="FK168" i="1"/>
  <c r="FD168" i="1"/>
  <c r="EW168" i="1"/>
  <c r="EQ168" i="1"/>
  <c r="EP168" i="1"/>
  <c r="EO168" i="1"/>
  <c r="EN168" i="1"/>
  <c r="EM168" i="1"/>
  <c r="EL168" i="1"/>
  <c r="EK168" i="1"/>
  <c r="EJ168" i="1"/>
  <c r="EI168" i="1"/>
  <c r="EH168" i="1"/>
  <c r="EG168" i="1"/>
  <c r="DS168" i="1"/>
  <c r="DR168" i="1"/>
  <c r="DQ168" i="1"/>
  <c r="DP168" i="1"/>
  <c r="DO168" i="1"/>
  <c r="DN168" i="1"/>
  <c r="DM168" i="1"/>
  <c r="DL168" i="1"/>
  <c r="DK168" i="1"/>
  <c r="DJ168" i="1"/>
  <c r="DI168" i="1"/>
  <c r="BL168" i="1"/>
  <c r="BN168" i="1" s="1"/>
  <c r="BI168" i="1"/>
  <c r="BH168" i="1"/>
  <c r="BG168" i="1"/>
  <c r="BF168" i="1"/>
  <c r="CR168" i="1" s="1"/>
  <c r="DB168" i="1" s="1"/>
  <c r="BE168" i="1"/>
  <c r="BD168" i="1"/>
  <c r="BT168" i="1" s="1"/>
  <c r="CD168" i="1" s="1"/>
  <c r="BC168" i="1"/>
  <c r="BB168" i="1"/>
  <c r="BA168" i="1"/>
  <c r="CM168" i="1" s="1"/>
  <c r="CW168" i="1" s="1"/>
  <c r="AZ168" i="1"/>
  <c r="AY168" i="1"/>
  <c r="AW168" i="1"/>
  <c r="AV168" i="1"/>
  <c r="AI168" i="1"/>
  <c r="AJ168" i="1" s="1"/>
  <c r="W168" i="1"/>
  <c r="S168" i="1"/>
  <c r="R168" i="1"/>
  <c r="O168" i="1"/>
  <c r="L168" i="1"/>
  <c r="M168" i="1" s="1"/>
  <c r="F168" i="1"/>
  <c r="H168" i="1" s="1"/>
  <c r="I168" i="1" s="1"/>
  <c r="D168" i="1"/>
  <c r="GG167" i="1"/>
  <c r="GE167" i="1"/>
  <c r="GC167" i="1"/>
  <c r="FZ167" i="1"/>
  <c r="FV167" i="1"/>
  <c r="FR167" i="1"/>
  <c r="FK167" i="1"/>
  <c r="FD167" i="1"/>
  <c r="EW167" i="1"/>
  <c r="EQ167" i="1"/>
  <c r="EP167" i="1"/>
  <c r="EO167" i="1"/>
  <c r="EN167" i="1"/>
  <c r="EM167" i="1"/>
  <c r="EL167" i="1"/>
  <c r="EK167" i="1"/>
  <c r="EJ167" i="1"/>
  <c r="EI167" i="1"/>
  <c r="EH167" i="1"/>
  <c r="EG167" i="1"/>
  <c r="DS167" i="1"/>
  <c r="DR167" i="1"/>
  <c r="DQ167" i="1"/>
  <c r="DP167" i="1"/>
  <c r="DO167" i="1"/>
  <c r="DN167" i="1"/>
  <c r="DM167" i="1"/>
  <c r="DL167" i="1"/>
  <c r="DK167" i="1"/>
  <c r="DJ167" i="1"/>
  <c r="DI167" i="1"/>
  <c r="CP167" i="1"/>
  <c r="CZ167" i="1" s="1"/>
  <c r="CO167" i="1"/>
  <c r="CY167" i="1" s="1"/>
  <c r="BT167" i="1"/>
  <c r="CD167" i="1" s="1"/>
  <c r="BL167" i="1"/>
  <c r="BN167" i="1" s="1"/>
  <c r="BI167" i="1"/>
  <c r="BH167" i="1"/>
  <c r="BG167" i="1"/>
  <c r="BW167" i="1" s="1"/>
  <c r="CG167" i="1" s="1"/>
  <c r="BF167" i="1"/>
  <c r="BE167" i="1"/>
  <c r="BU167" i="1" s="1"/>
  <c r="CE167" i="1" s="1"/>
  <c r="BD167" i="1"/>
  <c r="BC167" i="1"/>
  <c r="BB167" i="1"/>
  <c r="BA167" i="1"/>
  <c r="AZ167" i="1"/>
  <c r="AY167" i="1"/>
  <c r="CL167" i="1" s="1"/>
  <c r="CV167" i="1" s="1"/>
  <c r="AW167" i="1"/>
  <c r="AV167" i="1"/>
  <c r="AJ167" i="1"/>
  <c r="AI167" i="1"/>
  <c r="W167" i="1"/>
  <c r="R167" i="1"/>
  <c r="S167" i="1" s="1"/>
  <c r="O167" i="1"/>
  <c r="M167" i="1"/>
  <c r="L167" i="1"/>
  <c r="F167" i="1"/>
  <c r="H167" i="1" s="1"/>
  <c r="I167" i="1" s="1"/>
  <c r="D167" i="1"/>
  <c r="GG166" i="1"/>
  <c r="GE166" i="1"/>
  <c r="GC166" i="1"/>
  <c r="FZ166" i="1"/>
  <c r="FV166" i="1"/>
  <c r="FR166" i="1"/>
  <c r="FK166" i="1"/>
  <c r="FD166" i="1"/>
  <c r="EW166" i="1"/>
  <c r="EQ166" i="1"/>
  <c r="EP166" i="1"/>
  <c r="EO166" i="1"/>
  <c r="EN166" i="1"/>
  <c r="EM166" i="1"/>
  <c r="EL166" i="1"/>
  <c r="EK166" i="1"/>
  <c r="EJ166" i="1"/>
  <c r="EI166" i="1"/>
  <c r="EH166" i="1"/>
  <c r="EG166" i="1"/>
  <c r="DS166" i="1"/>
  <c r="DR166" i="1"/>
  <c r="DQ166" i="1"/>
  <c r="DP166" i="1"/>
  <c r="DO166" i="1"/>
  <c r="DN166" i="1"/>
  <c r="DM166" i="1"/>
  <c r="DL166" i="1"/>
  <c r="DK166" i="1"/>
  <c r="DJ166" i="1"/>
  <c r="DI166" i="1"/>
  <c r="DA166" i="1"/>
  <c r="BU166" i="1"/>
  <c r="CE166" i="1" s="1"/>
  <c r="BL166" i="1"/>
  <c r="BN166" i="1" s="1"/>
  <c r="BI166" i="1"/>
  <c r="BY166" i="1" s="1"/>
  <c r="CI166" i="1" s="1"/>
  <c r="BH166" i="1"/>
  <c r="BX166" i="1" s="1"/>
  <c r="CH166" i="1" s="1"/>
  <c r="BG166" i="1"/>
  <c r="BF166" i="1"/>
  <c r="BV166" i="1" s="1"/>
  <c r="CF166" i="1" s="1"/>
  <c r="BE166" i="1"/>
  <c r="CQ166" i="1" s="1"/>
  <c r="BD166" i="1"/>
  <c r="BC166" i="1"/>
  <c r="BB166" i="1"/>
  <c r="BA166" i="1"/>
  <c r="BQ166" i="1" s="1"/>
  <c r="CA166" i="1" s="1"/>
  <c r="AZ166" i="1"/>
  <c r="AY166" i="1"/>
  <c r="AX166" i="1"/>
  <c r="AW166" i="1"/>
  <c r="AV166" i="1"/>
  <c r="AI166" i="1"/>
  <c r="AJ166" i="1" s="1"/>
  <c r="W166" i="1"/>
  <c r="S166" i="1"/>
  <c r="R166" i="1"/>
  <c r="O166" i="1"/>
  <c r="L166" i="1"/>
  <c r="M166" i="1" s="1"/>
  <c r="H166" i="1"/>
  <c r="I166" i="1" s="1"/>
  <c r="F166" i="1"/>
  <c r="D166" i="1"/>
  <c r="GG165" i="1"/>
  <c r="GE165" i="1"/>
  <c r="GC165" i="1"/>
  <c r="FZ165" i="1"/>
  <c r="FV165" i="1"/>
  <c r="FR165" i="1"/>
  <c r="FK165" i="1"/>
  <c r="FD165" i="1"/>
  <c r="EW165" i="1"/>
  <c r="EQ165" i="1"/>
  <c r="EP165" i="1"/>
  <c r="EO165" i="1"/>
  <c r="EN165" i="1"/>
  <c r="EM165" i="1"/>
  <c r="EL165" i="1"/>
  <c r="EK165" i="1"/>
  <c r="EJ165" i="1"/>
  <c r="EI165" i="1"/>
  <c r="EH165" i="1"/>
  <c r="EG165" i="1"/>
  <c r="DS165" i="1"/>
  <c r="DR165" i="1"/>
  <c r="DQ165" i="1"/>
  <c r="DP165" i="1"/>
  <c r="DO165" i="1"/>
  <c r="DN165" i="1"/>
  <c r="DM165" i="1"/>
  <c r="DL165" i="1"/>
  <c r="DK165" i="1"/>
  <c r="DJ165" i="1"/>
  <c r="DI165" i="1"/>
  <c r="CU165" i="1"/>
  <c r="DE165" i="1" s="1"/>
  <c r="CT165" i="1"/>
  <c r="DD165" i="1" s="1"/>
  <c r="BQ165" i="1"/>
  <c r="CA165" i="1" s="1"/>
  <c r="BO165" i="1"/>
  <c r="BZ165" i="1" s="1"/>
  <c r="BL165" i="1"/>
  <c r="BN165" i="1" s="1"/>
  <c r="BI165" i="1"/>
  <c r="BY165" i="1" s="1"/>
  <c r="CI165" i="1" s="1"/>
  <c r="BH165" i="1"/>
  <c r="BG165" i="1"/>
  <c r="BW165" i="1" s="1"/>
  <c r="CG165" i="1" s="1"/>
  <c r="BF165" i="1"/>
  <c r="CR165" i="1" s="1"/>
  <c r="DB165" i="1" s="1"/>
  <c r="BE165" i="1"/>
  <c r="BD165" i="1"/>
  <c r="BC165" i="1"/>
  <c r="BB165" i="1"/>
  <c r="BR165" i="1" s="1"/>
  <c r="CB165" i="1" s="1"/>
  <c r="BA165" i="1"/>
  <c r="AZ165" i="1"/>
  <c r="AY165" i="1"/>
  <c r="CL165" i="1" s="1"/>
  <c r="CV165" i="1" s="1"/>
  <c r="AW165" i="1"/>
  <c r="AV165" i="1"/>
  <c r="AI165" i="1"/>
  <c r="AJ165" i="1" s="1"/>
  <c r="W165" i="1"/>
  <c r="S165" i="1"/>
  <c r="R165" i="1"/>
  <c r="O165" i="1"/>
  <c r="L165" i="1"/>
  <c r="M165" i="1" s="1"/>
  <c r="F165" i="1"/>
  <c r="H165" i="1" s="1"/>
  <c r="I165" i="1" s="1"/>
  <c r="D165" i="1"/>
  <c r="GG164" i="1"/>
  <c r="GE164" i="1"/>
  <c r="GC164" i="1"/>
  <c r="FZ164" i="1"/>
  <c r="FV164" i="1"/>
  <c r="FR164" i="1"/>
  <c r="FK164" i="1"/>
  <c r="FD164" i="1"/>
  <c r="EW164" i="1"/>
  <c r="EQ164" i="1"/>
  <c r="EP164" i="1"/>
  <c r="EO164" i="1"/>
  <c r="EN164" i="1"/>
  <c r="EM164" i="1"/>
  <c r="EL164" i="1"/>
  <c r="EK164" i="1"/>
  <c r="EJ164" i="1"/>
  <c r="ER164" i="1" s="1"/>
  <c r="EI164" i="1"/>
  <c r="EH164" i="1"/>
  <c r="EG164" i="1"/>
  <c r="DS164" i="1"/>
  <c r="DR164" i="1"/>
  <c r="DQ164" i="1"/>
  <c r="DP164" i="1"/>
  <c r="DO164" i="1"/>
  <c r="DN164" i="1"/>
  <c r="DM164" i="1"/>
  <c r="DL164" i="1"/>
  <c r="DK164" i="1"/>
  <c r="DJ164" i="1"/>
  <c r="DI164" i="1"/>
  <c r="CQ164" i="1"/>
  <c r="DA164" i="1" s="1"/>
  <c r="BL164" i="1"/>
  <c r="BN164" i="1" s="1"/>
  <c r="BI164" i="1"/>
  <c r="BH164" i="1"/>
  <c r="BG164" i="1"/>
  <c r="BW164" i="1" s="1"/>
  <c r="CG164" i="1" s="1"/>
  <c r="BF164" i="1"/>
  <c r="BV164" i="1" s="1"/>
  <c r="CF164" i="1" s="1"/>
  <c r="BE164" i="1"/>
  <c r="BD164" i="1"/>
  <c r="BT164" i="1" s="1"/>
  <c r="CD164" i="1" s="1"/>
  <c r="BC164" i="1"/>
  <c r="CO164" i="1" s="1"/>
  <c r="CY164" i="1" s="1"/>
  <c r="BB164" i="1"/>
  <c r="BA164" i="1"/>
  <c r="AZ164" i="1"/>
  <c r="CM164" i="1" s="1"/>
  <c r="CW164" i="1" s="1"/>
  <c r="AY164" i="1"/>
  <c r="BP164" i="1" s="1"/>
  <c r="AW164" i="1"/>
  <c r="AV164" i="1"/>
  <c r="AI164" i="1"/>
  <c r="AJ164" i="1" s="1"/>
  <c r="W164" i="1"/>
  <c r="R164" i="1"/>
  <c r="S164" i="1" s="1"/>
  <c r="O164" i="1"/>
  <c r="L164" i="1"/>
  <c r="M164" i="1" s="1"/>
  <c r="F164" i="1"/>
  <c r="H164" i="1" s="1"/>
  <c r="I164" i="1" s="1"/>
  <c r="D164" i="1"/>
  <c r="GG163" i="1"/>
  <c r="GE163" i="1"/>
  <c r="GC163" i="1"/>
  <c r="FZ163" i="1"/>
  <c r="FV163" i="1"/>
  <c r="FR163" i="1"/>
  <c r="FK163" i="1"/>
  <c r="FD163" i="1"/>
  <c r="EW163" i="1"/>
  <c r="EQ163" i="1"/>
  <c r="EP163" i="1"/>
  <c r="EO163" i="1"/>
  <c r="EN163" i="1"/>
  <c r="EM163" i="1"/>
  <c r="EL163" i="1"/>
  <c r="EK163" i="1"/>
  <c r="EJ163" i="1"/>
  <c r="EI163" i="1"/>
  <c r="EH163" i="1"/>
  <c r="EG163" i="1"/>
  <c r="DS163" i="1"/>
  <c r="DR163" i="1"/>
  <c r="DQ163" i="1"/>
  <c r="DP163" i="1"/>
  <c r="DO163" i="1"/>
  <c r="DN163" i="1"/>
  <c r="DM163" i="1"/>
  <c r="DL163" i="1"/>
  <c r="DK163" i="1"/>
  <c r="DJ163" i="1"/>
  <c r="DI163" i="1"/>
  <c r="CL163" i="1"/>
  <c r="CV163" i="1" s="1"/>
  <c r="BN163" i="1"/>
  <c r="BL163" i="1"/>
  <c r="BI163" i="1"/>
  <c r="BH163" i="1"/>
  <c r="CT163" i="1" s="1"/>
  <c r="DD163" i="1" s="1"/>
  <c r="BG163" i="1"/>
  <c r="BF163" i="1"/>
  <c r="BV163" i="1" s="1"/>
  <c r="CF163" i="1" s="1"/>
  <c r="BE163" i="1"/>
  <c r="CQ163" i="1" s="1"/>
  <c r="DA163" i="1" s="1"/>
  <c r="BD163" i="1"/>
  <c r="BC163" i="1"/>
  <c r="BS163" i="1" s="1"/>
  <c r="CC163" i="1" s="1"/>
  <c r="BB163" i="1"/>
  <c r="BR163" i="1" s="1"/>
  <c r="CB163" i="1" s="1"/>
  <c r="BA163" i="1"/>
  <c r="AZ163" i="1"/>
  <c r="AY163" i="1"/>
  <c r="AX163" i="1" s="1"/>
  <c r="AW163" i="1"/>
  <c r="AV163" i="1"/>
  <c r="AI163" i="1"/>
  <c r="AJ163" i="1" s="1"/>
  <c r="W163" i="1"/>
  <c r="R163" i="1"/>
  <c r="S163" i="1" s="1"/>
  <c r="O163" i="1"/>
  <c r="L163" i="1"/>
  <c r="M163" i="1" s="1"/>
  <c r="F163" i="1"/>
  <c r="H163" i="1" s="1"/>
  <c r="I163" i="1" s="1"/>
  <c r="D163" i="1"/>
  <c r="GG162" i="1"/>
  <c r="GE162" i="1"/>
  <c r="GC162" i="1"/>
  <c r="FZ162" i="1"/>
  <c r="FV162" i="1"/>
  <c r="FR162" i="1"/>
  <c r="FK162" i="1"/>
  <c r="FD162" i="1"/>
  <c r="EW162" i="1"/>
  <c r="EQ162" i="1"/>
  <c r="EP162" i="1"/>
  <c r="EO162" i="1"/>
  <c r="EN162" i="1"/>
  <c r="EM162" i="1"/>
  <c r="EL162" i="1"/>
  <c r="EK162" i="1"/>
  <c r="EJ162" i="1"/>
  <c r="EI162" i="1"/>
  <c r="EH162" i="1"/>
  <c r="EG162" i="1"/>
  <c r="DS162" i="1"/>
  <c r="DR162" i="1"/>
  <c r="DQ162" i="1"/>
  <c r="DP162" i="1"/>
  <c r="DO162" i="1"/>
  <c r="DN162" i="1"/>
  <c r="DM162" i="1"/>
  <c r="DL162" i="1"/>
  <c r="DK162" i="1"/>
  <c r="DJ162" i="1"/>
  <c r="DI162" i="1"/>
  <c r="BR162" i="1"/>
  <c r="CB162" i="1" s="1"/>
  <c r="BN162" i="1"/>
  <c r="BL162" i="1"/>
  <c r="BI162" i="1"/>
  <c r="BH162" i="1"/>
  <c r="BG162" i="1"/>
  <c r="BW162" i="1" s="1"/>
  <c r="CG162" i="1" s="1"/>
  <c r="BF162" i="1"/>
  <c r="BE162" i="1"/>
  <c r="BD162" i="1"/>
  <c r="CP162" i="1" s="1"/>
  <c r="CZ162" i="1" s="1"/>
  <c r="BC162" i="1"/>
  <c r="BS162" i="1" s="1"/>
  <c r="CC162" i="1" s="1"/>
  <c r="BB162" i="1"/>
  <c r="CN162" i="1" s="1"/>
  <c r="CX162" i="1" s="1"/>
  <c r="BA162" i="1"/>
  <c r="AZ162" i="1"/>
  <c r="BO162" i="1" s="1"/>
  <c r="BZ162" i="1" s="1"/>
  <c r="AY162" i="1"/>
  <c r="AV162" i="1"/>
  <c r="AI162" i="1"/>
  <c r="AJ162" i="1" s="1"/>
  <c r="W162" i="1"/>
  <c r="O162" i="1"/>
  <c r="L162" i="1"/>
  <c r="M162" i="1" s="1"/>
  <c r="F162" i="1"/>
  <c r="H162" i="1" s="1"/>
  <c r="I162" i="1" s="1"/>
  <c r="D162" i="1"/>
  <c r="GG161" i="1"/>
  <c r="GE161" i="1"/>
  <c r="GC161" i="1"/>
  <c r="FZ161" i="1"/>
  <c r="FV161" i="1"/>
  <c r="FR161" i="1"/>
  <c r="FK161" i="1"/>
  <c r="FD161" i="1"/>
  <c r="EW161" i="1"/>
  <c r="EQ161" i="1"/>
  <c r="EP161" i="1"/>
  <c r="EO161" i="1"/>
  <c r="EN161" i="1"/>
  <c r="EM161" i="1"/>
  <c r="EL161" i="1"/>
  <c r="EK161" i="1"/>
  <c r="EJ161" i="1"/>
  <c r="EI161" i="1"/>
  <c r="EH161" i="1"/>
  <c r="EG161" i="1"/>
  <c r="DS161" i="1"/>
  <c r="DR161" i="1"/>
  <c r="DQ161" i="1"/>
  <c r="DP161" i="1"/>
  <c r="DO161" i="1"/>
  <c r="DN161" i="1"/>
  <c r="DM161" i="1"/>
  <c r="DL161" i="1"/>
  <c r="DK161" i="1"/>
  <c r="DJ161" i="1"/>
  <c r="DI161" i="1"/>
  <c r="BW161" i="1"/>
  <c r="CG161" i="1" s="1"/>
  <c r="BL161" i="1"/>
  <c r="BN161" i="1" s="1"/>
  <c r="BI161" i="1"/>
  <c r="BY161" i="1" s="1"/>
  <c r="CI161" i="1" s="1"/>
  <c r="BH161" i="1"/>
  <c r="BX161" i="1" s="1"/>
  <c r="CH161" i="1" s="1"/>
  <c r="BG161" i="1"/>
  <c r="CS161" i="1" s="1"/>
  <c r="DC161" i="1" s="1"/>
  <c r="BF161" i="1"/>
  <c r="BE161" i="1"/>
  <c r="CQ161" i="1" s="1"/>
  <c r="DA161" i="1" s="1"/>
  <c r="BD161" i="1"/>
  <c r="CP161" i="1" s="1"/>
  <c r="CZ161" i="1" s="1"/>
  <c r="BC161" i="1"/>
  <c r="BB161" i="1"/>
  <c r="BA161" i="1"/>
  <c r="BQ161" i="1" s="1"/>
  <c r="CA161" i="1" s="1"/>
  <c r="AZ161" i="1"/>
  <c r="AY161" i="1"/>
  <c r="AX161" i="1"/>
  <c r="AV161" i="1"/>
  <c r="AJ161" i="1"/>
  <c r="AI161" i="1"/>
  <c r="W161" i="1"/>
  <c r="R161" i="1"/>
  <c r="S161" i="1" s="1"/>
  <c r="O161" i="1"/>
  <c r="L161" i="1"/>
  <c r="M161" i="1" s="1"/>
  <c r="F161" i="1"/>
  <c r="H161" i="1" s="1"/>
  <c r="I161" i="1" s="1"/>
  <c r="D161" i="1"/>
  <c r="GG160" i="1"/>
  <c r="GE160" i="1"/>
  <c r="GC160" i="1"/>
  <c r="FZ160" i="1"/>
  <c r="FV160" i="1"/>
  <c r="FR160" i="1"/>
  <c r="FK160" i="1"/>
  <c r="FD160" i="1"/>
  <c r="EW160" i="1"/>
  <c r="EQ160" i="1"/>
  <c r="EP160" i="1"/>
  <c r="EO160" i="1"/>
  <c r="EN160" i="1"/>
  <c r="EM160" i="1"/>
  <c r="EL160" i="1"/>
  <c r="EK160" i="1"/>
  <c r="EJ160" i="1"/>
  <c r="EI160" i="1"/>
  <c r="EH160" i="1"/>
  <c r="EG160" i="1"/>
  <c r="DS160" i="1"/>
  <c r="DR160" i="1"/>
  <c r="DQ160" i="1"/>
  <c r="DP160" i="1"/>
  <c r="DO160" i="1"/>
  <c r="DN160" i="1"/>
  <c r="DM160" i="1"/>
  <c r="DL160" i="1"/>
  <c r="DK160" i="1"/>
  <c r="DJ160" i="1"/>
  <c r="DI160" i="1"/>
  <c r="DB160" i="1"/>
  <c r="CR160" i="1"/>
  <c r="BV160" i="1"/>
  <c r="CF160" i="1" s="1"/>
  <c r="BL160" i="1"/>
  <c r="BN160" i="1" s="1"/>
  <c r="BI160" i="1"/>
  <c r="BY160" i="1" s="1"/>
  <c r="CI160" i="1" s="1"/>
  <c r="BH160" i="1"/>
  <c r="BX160" i="1" s="1"/>
  <c r="CH160" i="1" s="1"/>
  <c r="BG160" i="1"/>
  <c r="BW160" i="1" s="1"/>
  <c r="CG160" i="1" s="1"/>
  <c r="BF160" i="1"/>
  <c r="BE160" i="1"/>
  <c r="BD160" i="1"/>
  <c r="BC160" i="1"/>
  <c r="BB160" i="1"/>
  <c r="BR160" i="1" s="1"/>
  <c r="CB160" i="1" s="1"/>
  <c r="BA160" i="1"/>
  <c r="BQ160" i="1" s="1"/>
  <c r="CA160" i="1" s="1"/>
  <c r="AZ160" i="1"/>
  <c r="AY160" i="1"/>
  <c r="AX160" i="1" s="1"/>
  <c r="AW160" i="1"/>
  <c r="AV160" i="1"/>
  <c r="AI160" i="1"/>
  <c r="AJ160" i="1" s="1"/>
  <c r="W160" i="1"/>
  <c r="R160" i="1"/>
  <c r="S160" i="1" s="1"/>
  <c r="O160" i="1"/>
  <c r="M160" i="1"/>
  <c r="L160" i="1"/>
  <c r="F160" i="1"/>
  <c r="H160" i="1" s="1"/>
  <c r="I160" i="1" s="1"/>
  <c r="D160" i="1"/>
  <c r="GG159" i="1"/>
  <c r="GE159" i="1"/>
  <c r="GC159" i="1"/>
  <c r="FZ159" i="1"/>
  <c r="FV159" i="1"/>
  <c r="FR159" i="1"/>
  <c r="FK159" i="1"/>
  <c r="FD159" i="1"/>
  <c r="EW159" i="1"/>
  <c r="EQ159" i="1"/>
  <c r="EP159" i="1"/>
  <c r="EO159" i="1"/>
  <c r="EN159" i="1"/>
  <c r="EM159" i="1"/>
  <c r="EL159" i="1"/>
  <c r="EK159" i="1"/>
  <c r="EJ159" i="1"/>
  <c r="EI159" i="1"/>
  <c r="EH159" i="1"/>
  <c r="EG159" i="1"/>
  <c r="DS159" i="1"/>
  <c r="DR159" i="1"/>
  <c r="DQ159" i="1"/>
  <c r="DP159" i="1"/>
  <c r="DO159" i="1"/>
  <c r="DN159" i="1"/>
  <c r="DM159" i="1"/>
  <c r="DL159" i="1"/>
  <c r="DK159" i="1"/>
  <c r="DJ159" i="1"/>
  <c r="DI159" i="1"/>
  <c r="CU159" i="1"/>
  <c r="DE159" i="1" s="1"/>
  <c r="BP159" i="1"/>
  <c r="BO159" i="1"/>
  <c r="BZ159" i="1" s="1"/>
  <c r="BL159" i="1"/>
  <c r="BN159" i="1" s="1"/>
  <c r="BI159" i="1"/>
  <c r="BH159" i="1"/>
  <c r="CT159" i="1" s="1"/>
  <c r="DD159" i="1" s="1"/>
  <c r="BG159" i="1"/>
  <c r="BF159" i="1"/>
  <c r="BE159" i="1"/>
  <c r="BD159" i="1"/>
  <c r="BC159" i="1"/>
  <c r="BS159" i="1" s="1"/>
  <c r="CC159" i="1" s="1"/>
  <c r="BB159" i="1"/>
  <c r="BR159" i="1" s="1"/>
  <c r="CB159" i="1" s="1"/>
  <c r="BA159" i="1"/>
  <c r="AZ159" i="1"/>
  <c r="CL159" i="1" s="1"/>
  <c r="CV159" i="1" s="1"/>
  <c r="AY159" i="1"/>
  <c r="AX159" i="1" s="1"/>
  <c r="AW159" i="1"/>
  <c r="AV159" i="1"/>
  <c r="AI159" i="1"/>
  <c r="AJ159" i="1" s="1"/>
  <c r="W159" i="1"/>
  <c r="O159" i="1"/>
  <c r="L159" i="1"/>
  <c r="M159" i="1" s="1"/>
  <c r="H159" i="1"/>
  <c r="I159" i="1" s="1"/>
  <c r="F159" i="1"/>
  <c r="D159" i="1"/>
  <c r="GG158" i="1"/>
  <c r="GE158" i="1"/>
  <c r="GC158" i="1"/>
  <c r="FZ158" i="1"/>
  <c r="FV158" i="1"/>
  <c r="FR158" i="1"/>
  <c r="FK158" i="1"/>
  <c r="FD158" i="1"/>
  <c r="EW158" i="1"/>
  <c r="EQ158" i="1"/>
  <c r="EP158" i="1"/>
  <c r="EO158" i="1"/>
  <c r="EN158" i="1"/>
  <c r="EM158" i="1"/>
  <c r="EL158" i="1"/>
  <c r="EK158" i="1"/>
  <c r="EJ158" i="1"/>
  <c r="EI158" i="1"/>
  <c r="EH158" i="1"/>
  <c r="EG158" i="1"/>
  <c r="DS158" i="1"/>
  <c r="DR158" i="1"/>
  <c r="DQ158" i="1"/>
  <c r="DP158" i="1"/>
  <c r="DO158" i="1"/>
  <c r="DN158" i="1"/>
  <c r="DM158" i="1"/>
  <c r="DL158" i="1"/>
  <c r="DK158" i="1"/>
  <c r="DJ158" i="1"/>
  <c r="DI158" i="1"/>
  <c r="CU158" i="1"/>
  <c r="DE158" i="1" s="1"/>
  <c r="BP158" i="1"/>
  <c r="BO158" i="1"/>
  <c r="BZ158" i="1" s="1"/>
  <c r="BL158" i="1"/>
  <c r="BN158" i="1" s="1"/>
  <c r="BI158" i="1"/>
  <c r="BH158" i="1"/>
  <c r="CT158" i="1" s="1"/>
  <c r="DD158" i="1" s="1"/>
  <c r="BG158" i="1"/>
  <c r="BF158" i="1"/>
  <c r="BE158" i="1"/>
  <c r="BD158" i="1"/>
  <c r="BC158" i="1"/>
  <c r="BS158" i="1" s="1"/>
  <c r="CC158" i="1" s="1"/>
  <c r="BB158" i="1"/>
  <c r="BR158" i="1" s="1"/>
  <c r="CB158" i="1" s="1"/>
  <c r="BA158" i="1"/>
  <c r="AZ158" i="1"/>
  <c r="CL158" i="1" s="1"/>
  <c r="CV158" i="1" s="1"/>
  <c r="AY158" i="1"/>
  <c r="AX158" i="1" s="1"/>
  <c r="AW158" i="1"/>
  <c r="AV158" i="1"/>
  <c r="AI158" i="1"/>
  <c r="AJ158" i="1" s="1"/>
  <c r="W158" i="1"/>
  <c r="R158" i="1"/>
  <c r="S158" i="1" s="1"/>
  <c r="O158" i="1"/>
  <c r="L158" i="1"/>
  <c r="M158" i="1" s="1"/>
  <c r="F158" i="1"/>
  <c r="H158" i="1" s="1"/>
  <c r="I158" i="1" s="1"/>
  <c r="D158" i="1"/>
  <c r="GG157" i="1"/>
  <c r="GE157" i="1"/>
  <c r="GC157" i="1"/>
  <c r="FZ157" i="1"/>
  <c r="FV157" i="1"/>
  <c r="FR157" i="1"/>
  <c r="FK157" i="1"/>
  <c r="FD157" i="1"/>
  <c r="EW157" i="1"/>
  <c r="EQ157" i="1"/>
  <c r="EP157" i="1"/>
  <c r="EO157" i="1"/>
  <c r="EN157" i="1"/>
  <c r="EM157" i="1"/>
  <c r="EL157" i="1"/>
  <c r="EK157" i="1"/>
  <c r="EJ157" i="1"/>
  <c r="EI157" i="1"/>
  <c r="EH157" i="1"/>
  <c r="EG157" i="1"/>
  <c r="DS157" i="1"/>
  <c r="DR157" i="1"/>
  <c r="DQ157" i="1"/>
  <c r="DP157" i="1"/>
  <c r="DO157" i="1"/>
  <c r="DN157" i="1"/>
  <c r="DM157" i="1"/>
  <c r="DL157" i="1"/>
  <c r="DK157" i="1"/>
  <c r="DJ157" i="1"/>
  <c r="DI157" i="1"/>
  <c r="BL157" i="1"/>
  <c r="BN157" i="1" s="1"/>
  <c r="BI157" i="1"/>
  <c r="CU157" i="1" s="1"/>
  <c r="DE157" i="1" s="1"/>
  <c r="BH157" i="1"/>
  <c r="BG157" i="1"/>
  <c r="BF157" i="1"/>
  <c r="BV157" i="1" s="1"/>
  <c r="CF157" i="1" s="1"/>
  <c r="BE157" i="1"/>
  <c r="BD157" i="1"/>
  <c r="BT157" i="1" s="1"/>
  <c r="CD157" i="1" s="1"/>
  <c r="BC157" i="1"/>
  <c r="CP157" i="1" s="1"/>
  <c r="CZ157" i="1" s="1"/>
  <c r="BB157" i="1"/>
  <c r="CN157" i="1" s="1"/>
  <c r="CX157" i="1" s="1"/>
  <c r="BA157" i="1"/>
  <c r="CM157" i="1" s="1"/>
  <c r="CW157" i="1" s="1"/>
  <c r="AZ157" i="1"/>
  <c r="AY157" i="1"/>
  <c r="AV157" i="1"/>
  <c r="AI157" i="1"/>
  <c r="AJ157" i="1" s="1"/>
  <c r="W157" i="1"/>
  <c r="O157" i="1"/>
  <c r="L157" i="1"/>
  <c r="M157" i="1" s="1"/>
  <c r="H157" i="1"/>
  <c r="I157" i="1" s="1"/>
  <c r="F157" i="1"/>
  <c r="D157" i="1"/>
  <c r="GG156" i="1"/>
  <c r="GE156" i="1"/>
  <c r="GC156" i="1"/>
  <c r="FZ156" i="1"/>
  <c r="FV156" i="1"/>
  <c r="FR156" i="1"/>
  <c r="FK156" i="1"/>
  <c r="FD156" i="1"/>
  <c r="EW156" i="1"/>
  <c r="EQ156" i="1"/>
  <c r="EP156" i="1"/>
  <c r="EO156" i="1"/>
  <c r="EN156" i="1"/>
  <c r="EM156" i="1"/>
  <c r="EL156" i="1"/>
  <c r="EK156" i="1"/>
  <c r="EJ156" i="1"/>
  <c r="EI156" i="1"/>
  <c r="EH156" i="1"/>
  <c r="EG156" i="1"/>
  <c r="DS156" i="1"/>
  <c r="DR156" i="1"/>
  <c r="DQ156" i="1"/>
  <c r="DP156" i="1"/>
  <c r="DO156" i="1"/>
  <c r="DN156" i="1"/>
  <c r="DM156" i="1"/>
  <c r="DL156" i="1"/>
  <c r="DK156" i="1"/>
  <c r="DJ156" i="1"/>
  <c r="DI156" i="1"/>
  <c r="BL156" i="1"/>
  <c r="BN156" i="1" s="1"/>
  <c r="BI156" i="1"/>
  <c r="BY156" i="1" s="1"/>
  <c r="CI156" i="1" s="1"/>
  <c r="BH156" i="1"/>
  <c r="BG156" i="1"/>
  <c r="BF156" i="1"/>
  <c r="BE156" i="1"/>
  <c r="CQ156" i="1" s="1"/>
  <c r="DA156" i="1" s="1"/>
  <c r="BD156" i="1"/>
  <c r="BT156" i="1" s="1"/>
  <c r="CD156" i="1" s="1"/>
  <c r="BC156" i="1"/>
  <c r="CO156" i="1" s="1"/>
  <c r="CY156" i="1" s="1"/>
  <c r="BB156" i="1"/>
  <c r="BA156" i="1"/>
  <c r="BP156" i="1" s="1"/>
  <c r="AZ156" i="1"/>
  <c r="AY156" i="1"/>
  <c r="AX156" i="1"/>
  <c r="AW156" i="1"/>
  <c r="AV156" i="1"/>
  <c r="AI156" i="1"/>
  <c r="AJ156" i="1" s="1"/>
  <c r="W156" i="1"/>
  <c r="S156" i="1"/>
  <c r="R156" i="1"/>
  <c r="O156" i="1"/>
  <c r="L156" i="1"/>
  <c r="M156" i="1" s="1"/>
  <c r="F156" i="1"/>
  <c r="H156" i="1" s="1"/>
  <c r="I156" i="1" s="1"/>
  <c r="D156" i="1"/>
  <c r="GG155" i="1"/>
  <c r="GE155" i="1"/>
  <c r="GC155" i="1"/>
  <c r="FZ155" i="1"/>
  <c r="FV155" i="1"/>
  <c r="FR155" i="1"/>
  <c r="FK155" i="1"/>
  <c r="FD155" i="1"/>
  <c r="EW155" i="1"/>
  <c r="EQ155" i="1"/>
  <c r="EP155" i="1"/>
  <c r="EO155" i="1"/>
  <c r="EN155" i="1"/>
  <c r="EM155" i="1"/>
  <c r="EL155" i="1"/>
  <c r="EK155" i="1"/>
  <c r="EJ155" i="1"/>
  <c r="EI155" i="1"/>
  <c r="EH155" i="1"/>
  <c r="EG155" i="1"/>
  <c r="DY155" i="1"/>
  <c r="DS155" i="1"/>
  <c r="DR155" i="1"/>
  <c r="DQ155" i="1"/>
  <c r="DP155" i="1"/>
  <c r="DO155" i="1"/>
  <c r="DN155" i="1"/>
  <c r="DM155" i="1"/>
  <c r="DL155" i="1"/>
  <c r="DK155" i="1"/>
  <c r="DJ155" i="1"/>
  <c r="DI155" i="1"/>
  <c r="CT155" i="1"/>
  <c r="DD155" i="1" s="1"/>
  <c r="BR155" i="1"/>
  <c r="CB155" i="1" s="1"/>
  <c r="BN155" i="1"/>
  <c r="BL155" i="1"/>
  <c r="BI155" i="1"/>
  <c r="BH155" i="1"/>
  <c r="BG155" i="1"/>
  <c r="BF155" i="1"/>
  <c r="BV155" i="1" s="1"/>
  <c r="CF155" i="1" s="1"/>
  <c r="BE155" i="1"/>
  <c r="BD155" i="1"/>
  <c r="BC155" i="1"/>
  <c r="BB155" i="1"/>
  <c r="CN155" i="1" s="1"/>
  <c r="CX155" i="1" s="1"/>
  <c r="BA155" i="1"/>
  <c r="AZ155" i="1"/>
  <c r="CL155" i="1" s="1"/>
  <c r="CV155" i="1" s="1"/>
  <c r="AY155" i="1"/>
  <c r="AX155" i="1" s="1"/>
  <c r="AW155" i="1"/>
  <c r="AV155" i="1"/>
  <c r="AI155" i="1"/>
  <c r="AJ155" i="1" s="1"/>
  <c r="W155" i="1"/>
  <c r="O155" i="1"/>
  <c r="L155" i="1"/>
  <c r="M155" i="1" s="1"/>
  <c r="I155" i="1"/>
  <c r="F155" i="1"/>
  <c r="H155" i="1" s="1"/>
  <c r="D155" i="1"/>
  <c r="GG154" i="1"/>
  <c r="GE154" i="1"/>
  <c r="GC154" i="1"/>
  <c r="FZ154" i="1"/>
  <c r="FV154" i="1"/>
  <c r="FR154" i="1"/>
  <c r="FK154" i="1"/>
  <c r="FD154" i="1"/>
  <c r="EW154" i="1"/>
  <c r="EQ154" i="1"/>
  <c r="EP154" i="1"/>
  <c r="EO154" i="1"/>
  <c r="EN154" i="1"/>
  <c r="EM154" i="1"/>
  <c r="EL154" i="1"/>
  <c r="EK154" i="1"/>
  <c r="EJ154" i="1"/>
  <c r="EI154" i="1"/>
  <c r="EH154" i="1"/>
  <c r="EG154" i="1"/>
  <c r="DS154" i="1"/>
  <c r="DR154" i="1"/>
  <c r="DQ154" i="1"/>
  <c r="DP154" i="1"/>
  <c r="DO154" i="1"/>
  <c r="DN154" i="1"/>
  <c r="DM154" i="1"/>
  <c r="DL154" i="1"/>
  <c r="DK154" i="1"/>
  <c r="DJ154" i="1"/>
  <c r="DI154" i="1"/>
  <c r="BQ154" i="1"/>
  <c r="CA154" i="1" s="1"/>
  <c r="BL154" i="1"/>
  <c r="BN154" i="1" s="1"/>
  <c r="BI154" i="1"/>
  <c r="BY154" i="1" s="1"/>
  <c r="CI154" i="1" s="1"/>
  <c r="BH154" i="1"/>
  <c r="BG154" i="1"/>
  <c r="BF154" i="1"/>
  <c r="BE154" i="1"/>
  <c r="CQ154" i="1" s="1"/>
  <c r="DA154" i="1" s="1"/>
  <c r="BD154" i="1"/>
  <c r="BC154" i="1"/>
  <c r="CP154" i="1" s="1"/>
  <c r="CZ154" i="1" s="1"/>
  <c r="BB154" i="1"/>
  <c r="CN154" i="1" s="1"/>
  <c r="CX154" i="1" s="1"/>
  <c r="BA154" i="1"/>
  <c r="AZ154" i="1"/>
  <c r="AY154" i="1"/>
  <c r="AX154" i="1" s="1"/>
  <c r="AW154" i="1"/>
  <c r="AV154" i="1"/>
  <c r="AI154" i="1"/>
  <c r="AJ154" i="1" s="1"/>
  <c r="W154" i="1"/>
  <c r="R154" i="1"/>
  <c r="S154" i="1" s="1"/>
  <c r="O154" i="1"/>
  <c r="L154" i="1"/>
  <c r="M154" i="1" s="1"/>
  <c r="F154" i="1"/>
  <c r="H154" i="1" s="1"/>
  <c r="I154" i="1" s="1"/>
  <c r="D154" i="1"/>
  <c r="GG153" i="1"/>
  <c r="GE153" i="1"/>
  <c r="GC153" i="1"/>
  <c r="FZ153" i="1"/>
  <c r="FV153" i="1"/>
  <c r="FR153" i="1"/>
  <c r="FK153" i="1"/>
  <c r="FD153" i="1"/>
  <c r="EW153" i="1"/>
  <c r="EQ153" i="1"/>
  <c r="EP153" i="1"/>
  <c r="EO153" i="1"/>
  <c r="EN153" i="1"/>
  <c r="EM153" i="1"/>
  <c r="EL153" i="1"/>
  <c r="EK153" i="1"/>
  <c r="EJ153" i="1"/>
  <c r="EI153" i="1"/>
  <c r="EH153" i="1"/>
  <c r="EG153" i="1"/>
  <c r="DS153" i="1"/>
  <c r="DR153" i="1"/>
  <c r="DQ153" i="1"/>
  <c r="DP153" i="1"/>
  <c r="DO153" i="1"/>
  <c r="DN153" i="1"/>
  <c r="DM153" i="1"/>
  <c r="DL153" i="1"/>
  <c r="DK153" i="1"/>
  <c r="DJ153" i="1"/>
  <c r="DI153" i="1"/>
  <c r="CY153" i="1"/>
  <c r="CQ153" i="1"/>
  <c r="DA153" i="1" s="1"/>
  <c r="CO153" i="1"/>
  <c r="BL153" i="1"/>
  <c r="BN153" i="1" s="1"/>
  <c r="BI153" i="1"/>
  <c r="BY153" i="1" s="1"/>
  <c r="CI153" i="1" s="1"/>
  <c r="BH153" i="1"/>
  <c r="BG153" i="1"/>
  <c r="BF153" i="1"/>
  <c r="BE153" i="1"/>
  <c r="BU153" i="1" s="1"/>
  <c r="CE153" i="1" s="1"/>
  <c r="BD153" i="1"/>
  <c r="BC153" i="1"/>
  <c r="BS153" i="1" s="1"/>
  <c r="CC153" i="1" s="1"/>
  <c r="BB153" i="1"/>
  <c r="BA153" i="1"/>
  <c r="BP153" i="1" s="1"/>
  <c r="AZ153" i="1"/>
  <c r="AY153" i="1"/>
  <c r="AX153" i="1"/>
  <c r="AV153" i="1"/>
  <c r="AI153" i="1"/>
  <c r="AJ153" i="1" s="1"/>
  <c r="W153" i="1"/>
  <c r="R153" i="1"/>
  <c r="S153" i="1" s="1"/>
  <c r="O153" i="1"/>
  <c r="L153" i="1"/>
  <c r="M153" i="1" s="1"/>
  <c r="F153" i="1"/>
  <c r="H153" i="1" s="1"/>
  <c r="I153" i="1" s="1"/>
  <c r="D153" i="1"/>
  <c r="GG152" i="1"/>
  <c r="GE152" i="1"/>
  <c r="GC152" i="1"/>
  <c r="FZ152" i="1"/>
  <c r="FV152" i="1"/>
  <c r="FR152" i="1"/>
  <c r="FK152" i="1"/>
  <c r="FD152" i="1"/>
  <c r="EW152" i="1"/>
  <c r="EQ152" i="1"/>
  <c r="EP152" i="1"/>
  <c r="EO152" i="1"/>
  <c r="EN152" i="1"/>
  <c r="EM152" i="1"/>
  <c r="EL152" i="1"/>
  <c r="EK152" i="1"/>
  <c r="EJ152" i="1"/>
  <c r="EI152" i="1"/>
  <c r="EH152" i="1"/>
  <c r="EG152" i="1"/>
  <c r="DS152" i="1"/>
  <c r="DR152" i="1"/>
  <c r="DQ152" i="1"/>
  <c r="DP152" i="1"/>
  <c r="DO152" i="1"/>
  <c r="DN152" i="1"/>
  <c r="DM152" i="1"/>
  <c r="DL152" i="1"/>
  <c r="DK152" i="1"/>
  <c r="DJ152" i="1"/>
  <c r="DI152" i="1"/>
  <c r="BW152" i="1"/>
  <c r="CG152" i="1" s="1"/>
  <c r="BL152" i="1"/>
  <c r="BN152" i="1" s="1"/>
  <c r="BI152" i="1"/>
  <c r="BH152" i="1"/>
  <c r="BG152" i="1"/>
  <c r="CS152" i="1" s="1"/>
  <c r="DC152" i="1" s="1"/>
  <c r="BF152" i="1"/>
  <c r="BE152" i="1"/>
  <c r="BU152" i="1" s="1"/>
  <c r="CE152" i="1" s="1"/>
  <c r="BD152" i="1"/>
  <c r="BC152" i="1"/>
  <c r="BS152" i="1" s="1"/>
  <c r="CC152" i="1" s="1"/>
  <c r="BB152" i="1"/>
  <c r="BA152" i="1"/>
  <c r="AZ152" i="1"/>
  <c r="CL152" i="1" s="1"/>
  <c r="CV152" i="1" s="1"/>
  <c r="AY152" i="1"/>
  <c r="AX152" i="1" s="1"/>
  <c r="AW152" i="1"/>
  <c r="AV152" i="1"/>
  <c r="AI152" i="1"/>
  <c r="AJ152" i="1" s="1"/>
  <c r="W152" i="1"/>
  <c r="R152" i="1"/>
  <c r="S152" i="1" s="1"/>
  <c r="O152" i="1"/>
  <c r="L152" i="1"/>
  <c r="M152" i="1" s="1"/>
  <c r="H152" i="1"/>
  <c r="I152" i="1" s="1"/>
  <c r="F152" i="1"/>
  <c r="D152" i="1"/>
  <c r="GG151" i="1"/>
  <c r="GE151" i="1"/>
  <c r="GC151" i="1"/>
  <c r="FZ151" i="1"/>
  <c r="FV151" i="1"/>
  <c r="FR151" i="1"/>
  <c r="FK151" i="1"/>
  <c r="FD151" i="1"/>
  <c r="EW151" i="1"/>
  <c r="EQ151" i="1"/>
  <c r="EP151" i="1"/>
  <c r="EO151" i="1"/>
  <c r="EN151" i="1"/>
  <c r="EM151" i="1"/>
  <c r="EL151" i="1"/>
  <c r="EK151" i="1"/>
  <c r="EJ151" i="1"/>
  <c r="EI151" i="1"/>
  <c r="EH151" i="1"/>
  <c r="ER151" i="1" s="1"/>
  <c r="EG151" i="1"/>
  <c r="DS151" i="1"/>
  <c r="DR151" i="1"/>
  <c r="DQ151" i="1"/>
  <c r="DP151" i="1"/>
  <c r="DO151" i="1"/>
  <c r="DN151" i="1"/>
  <c r="DM151" i="1"/>
  <c r="DL151" i="1"/>
  <c r="DK151" i="1"/>
  <c r="DJ151" i="1"/>
  <c r="DI151" i="1"/>
  <c r="BP151" i="1"/>
  <c r="BO151" i="1"/>
  <c r="BZ151" i="1" s="1"/>
  <c r="BL151" i="1"/>
  <c r="BN151" i="1" s="1"/>
  <c r="BI151" i="1"/>
  <c r="BH151" i="1"/>
  <c r="CU151" i="1" s="1"/>
  <c r="DE151" i="1" s="1"/>
  <c r="BG151" i="1"/>
  <c r="BW151" i="1" s="1"/>
  <c r="CG151" i="1" s="1"/>
  <c r="BF151" i="1"/>
  <c r="BE151" i="1"/>
  <c r="BD151" i="1"/>
  <c r="BC151" i="1"/>
  <c r="BS151" i="1" s="1"/>
  <c r="CC151" i="1" s="1"/>
  <c r="BB151" i="1"/>
  <c r="BR151" i="1" s="1"/>
  <c r="CB151" i="1" s="1"/>
  <c r="BA151" i="1"/>
  <c r="CM151" i="1" s="1"/>
  <c r="CW151" i="1" s="1"/>
  <c r="AZ151" i="1"/>
  <c r="CL151" i="1" s="1"/>
  <c r="CV151" i="1" s="1"/>
  <c r="AY151" i="1"/>
  <c r="AX151" i="1" s="1"/>
  <c r="AW151" i="1"/>
  <c r="AV151" i="1"/>
  <c r="AI151" i="1"/>
  <c r="AJ151" i="1" s="1"/>
  <c r="W151" i="1"/>
  <c r="O151" i="1"/>
  <c r="L151" i="1"/>
  <c r="M151" i="1" s="1"/>
  <c r="H151" i="1"/>
  <c r="I151" i="1" s="1"/>
  <c r="F151" i="1"/>
  <c r="D151" i="1"/>
  <c r="GG150" i="1"/>
  <c r="GE150" i="1"/>
  <c r="GC150" i="1"/>
  <c r="FZ150" i="1"/>
  <c r="FV150" i="1"/>
  <c r="FR150" i="1"/>
  <c r="FK150" i="1"/>
  <c r="FD150" i="1"/>
  <c r="EW150" i="1"/>
  <c r="EQ150" i="1"/>
  <c r="EP150" i="1"/>
  <c r="EO150" i="1"/>
  <c r="EN150" i="1"/>
  <c r="EM150" i="1"/>
  <c r="EL150" i="1"/>
  <c r="EK150" i="1"/>
  <c r="EJ150" i="1"/>
  <c r="EI150" i="1"/>
  <c r="EH150" i="1"/>
  <c r="EG150" i="1"/>
  <c r="DS150" i="1"/>
  <c r="DR150" i="1"/>
  <c r="DQ150" i="1"/>
  <c r="DP150" i="1"/>
  <c r="DO150" i="1"/>
  <c r="DN150" i="1"/>
  <c r="DM150" i="1"/>
  <c r="DL150" i="1"/>
  <c r="DK150" i="1"/>
  <c r="DJ150" i="1"/>
  <c r="DI150" i="1"/>
  <c r="CO150" i="1"/>
  <c r="CY150" i="1" s="1"/>
  <c r="BL150" i="1"/>
  <c r="BN150" i="1" s="1"/>
  <c r="BI150" i="1"/>
  <c r="BH150" i="1"/>
  <c r="BG150" i="1"/>
  <c r="BF150" i="1"/>
  <c r="BE150" i="1"/>
  <c r="BD150" i="1"/>
  <c r="CP150" i="1" s="1"/>
  <c r="CZ150" i="1" s="1"/>
  <c r="BC150" i="1"/>
  <c r="BB150" i="1"/>
  <c r="BA150" i="1"/>
  <c r="AZ150" i="1"/>
  <c r="AY150" i="1"/>
  <c r="AW150" i="1"/>
  <c r="AV150" i="1"/>
  <c r="AJ150" i="1"/>
  <c r="AI150" i="1"/>
  <c r="W150" i="1"/>
  <c r="O150" i="1"/>
  <c r="L150" i="1"/>
  <c r="M150" i="1" s="1"/>
  <c r="F150" i="1"/>
  <c r="H150" i="1" s="1"/>
  <c r="I150" i="1" s="1"/>
  <c r="D150" i="1"/>
  <c r="GG149" i="1"/>
  <c r="GE149" i="1"/>
  <c r="GC149" i="1"/>
  <c r="FZ149" i="1"/>
  <c r="FV149" i="1"/>
  <c r="FR149" i="1"/>
  <c r="FK149" i="1"/>
  <c r="FD149" i="1"/>
  <c r="EW149" i="1"/>
  <c r="EQ149" i="1"/>
  <c r="EP149" i="1"/>
  <c r="EO149" i="1"/>
  <c r="EN149" i="1"/>
  <c r="EM149" i="1"/>
  <c r="EL149" i="1"/>
  <c r="EK149" i="1"/>
  <c r="EJ149" i="1"/>
  <c r="EI149" i="1"/>
  <c r="EH149" i="1"/>
  <c r="EG149" i="1"/>
  <c r="DS149" i="1"/>
  <c r="DR149" i="1"/>
  <c r="DQ149" i="1"/>
  <c r="DP149" i="1"/>
  <c r="DO149" i="1"/>
  <c r="DN149" i="1"/>
  <c r="DM149" i="1"/>
  <c r="DL149" i="1"/>
  <c r="DK149" i="1"/>
  <c r="DJ149" i="1"/>
  <c r="DI149" i="1"/>
  <c r="BL149" i="1"/>
  <c r="BN149" i="1" s="1"/>
  <c r="BI149" i="1"/>
  <c r="BH149" i="1"/>
  <c r="BG149" i="1"/>
  <c r="BF149" i="1"/>
  <c r="BE149" i="1"/>
  <c r="BU149" i="1" s="1"/>
  <c r="CE149" i="1" s="1"/>
  <c r="BD149" i="1"/>
  <c r="BC149" i="1"/>
  <c r="BB149" i="1"/>
  <c r="BR149" i="1" s="1"/>
  <c r="CB149" i="1" s="1"/>
  <c r="BA149" i="1"/>
  <c r="AZ149" i="1"/>
  <c r="AY149" i="1"/>
  <c r="AX149" i="1" s="1"/>
  <c r="AW149" i="1"/>
  <c r="AV149" i="1"/>
  <c r="AJ149" i="1"/>
  <c r="AI149" i="1"/>
  <c r="W149" i="1"/>
  <c r="R149" i="1"/>
  <c r="S149" i="1" s="1"/>
  <c r="O149" i="1"/>
  <c r="M149" i="1"/>
  <c r="L149" i="1"/>
  <c r="I149" i="1"/>
  <c r="F149" i="1"/>
  <c r="H149" i="1" s="1"/>
  <c r="D149" i="1"/>
  <c r="GG148" i="1"/>
  <c r="GE148" i="1"/>
  <c r="GC148" i="1"/>
  <c r="FZ148" i="1"/>
  <c r="FV148" i="1"/>
  <c r="FR148" i="1"/>
  <c r="FK148" i="1"/>
  <c r="FD148" i="1"/>
  <c r="EW148" i="1"/>
  <c r="EQ148" i="1"/>
  <c r="EP148" i="1"/>
  <c r="EO148" i="1"/>
  <c r="EN148" i="1"/>
  <c r="EM148" i="1"/>
  <c r="EL148" i="1"/>
  <c r="EK148" i="1"/>
  <c r="EJ148" i="1"/>
  <c r="EI148" i="1"/>
  <c r="EH148" i="1"/>
  <c r="EG148" i="1"/>
  <c r="DS148" i="1"/>
  <c r="DR148" i="1"/>
  <c r="DQ148" i="1"/>
  <c r="DP148" i="1"/>
  <c r="DO148" i="1"/>
  <c r="DN148" i="1"/>
  <c r="DM148" i="1"/>
  <c r="DL148" i="1"/>
  <c r="DK148" i="1"/>
  <c r="DJ148" i="1"/>
  <c r="DI148" i="1"/>
  <c r="CN148" i="1"/>
  <c r="CX148" i="1" s="1"/>
  <c r="BR148" i="1"/>
  <c r="CB148" i="1" s="1"/>
  <c r="BN148" i="1"/>
  <c r="BL148" i="1"/>
  <c r="BI148" i="1"/>
  <c r="BH148" i="1"/>
  <c r="CT148" i="1" s="1"/>
  <c r="DD148" i="1" s="1"/>
  <c r="BG148" i="1"/>
  <c r="BF148" i="1"/>
  <c r="BV148" i="1" s="1"/>
  <c r="CF148" i="1" s="1"/>
  <c r="BE148" i="1"/>
  <c r="BD148" i="1"/>
  <c r="BT148" i="1" s="1"/>
  <c r="CD148" i="1" s="1"/>
  <c r="BC148" i="1"/>
  <c r="BB148" i="1"/>
  <c r="BA148" i="1"/>
  <c r="AZ148" i="1"/>
  <c r="CM148" i="1" s="1"/>
  <c r="CW148" i="1" s="1"/>
  <c r="AY148" i="1"/>
  <c r="AW148" i="1"/>
  <c r="AV148" i="1"/>
  <c r="AJ148" i="1"/>
  <c r="AI148" i="1"/>
  <c r="W148" i="1"/>
  <c r="R148" i="1"/>
  <c r="S148" i="1" s="1"/>
  <c r="O148" i="1"/>
  <c r="M148" i="1"/>
  <c r="L148" i="1"/>
  <c r="F148" i="1"/>
  <c r="H148" i="1" s="1"/>
  <c r="I148" i="1" s="1"/>
  <c r="D148" i="1"/>
  <c r="GG147" i="1"/>
  <c r="GE147" i="1"/>
  <c r="GC147" i="1"/>
  <c r="FZ147" i="1"/>
  <c r="FV147" i="1"/>
  <c r="FR147" i="1"/>
  <c r="FK147" i="1"/>
  <c r="FD147" i="1"/>
  <c r="EW147" i="1"/>
  <c r="EQ147" i="1"/>
  <c r="EP147" i="1"/>
  <c r="EO147" i="1"/>
  <c r="EN147" i="1"/>
  <c r="EM147" i="1"/>
  <c r="EL147" i="1"/>
  <c r="EK147" i="1"/>
  <c r="EJ147" i="1"/>
  <c r="EI147" i="1"/>
  <c r="EH147" i="1"/>
  <c r="EG147" i="1"/>
  <c r="DS147" i="1"/>
  <c r="DR147" i="1"/>
  <c r="DQ147" i="1"/>
  <c r="DP147" i="1"/>
  <c r="DO147" i="1"/>
  <c r="DN147" i="1"/>
  <c r="DM147" i="1"/>
  <c r="DL147" i="1"/>
  <c r="DK147" i="1"/>
  <c r="DJ147" i="1"/>
  <c r="DI147" i="1"/>
  <c r="BQ147" i="1"/>
  <c r="CA147" i="1" s="1"/>
  <c r="BL147" i="1"/>
  <c r="BN147" i="1" s="1"/>
  <c r="BI147" i="1"/>
  <c r="BH147" i="1"/>
  <c r="BG147" i="1"/>
  <c r="BF147" i="1"/>
  <c r="BE147" i="1"/>
  <c r="CQ147" i="1" s="1"/>
  <c r="DA147" i="1" s="1"/>
  <c r="BD147" i="1"/>
  <c r="BT147" i="1" s="1"/>
  <c r="CD147" i="1" s="1"/>
  <c r="BC147" i="1"/>
  <c r="BB147" i="1"/>
  <c r="CO147" i="1" s="1"/>
  <c r="CY147" i="1" s="1"/>
  <c r="BA147" i="1"/>
  <c r="AZ147" i="1"/>
  <c r="AY147" i="1"/>
  <c r="AX147" i="1"/>
  <c r="AW147" i="1"/>
  <c r="AV147" i="1"/>
  <c r="AI147" i="1"/>
  <c r="AJ147" i="1" s="1"/>
  <c r="W147" i="1"/>
  <c r="S147" i="1"/>
  <c r="R147" i="1"/>
  <c r="O147" i="1"/>
  <c r="L147" i="1"/>
  <c r="M147" i="1" s="1"/>
  <c r="H147" i="1"/>
  <c r="I147" i="1" s="1"/>
  <c r="F147" i="1"/>
  <c r="D147" i="1"/>
  <c r="GG146" i="1"/>
  <c r="GE146" i="1"/>
  <c r="GC146" i="1"/>
  <c r="FZ146" i="1"/>
  <c r="FV146" i="1"/>
  <c r="FR146" i="1"/>
  <c r="FK146" i="1"/>
  <c r="FD146" i="1"/>
  <c r="EW146" i="1"/>
  <c r="EQ146" i="1"/>
  <c r="EP146" i="1"/>
  <c r="EO146" i="1"/>
  <c r="EN146" i="1"/>
  <c r="EM146" i="1"/>
  <c r="EL146" i="1"/>
  <c r="EK146" i="1"/>
  <c r="EJ146" i="1"/>
  <c r="EI146" i="1"/>
  <c r="EH146" i="1"/>
  <c r="EG146" i="1"/>
  <c r="DS146" i="1"/>
  <c r="DR146" i="1"/>
  <c r="DQ146" i="1"/>
  <c r="DP146" i="1"/>
  <c r="DO146" i="1"/>
  <c r="DN146" i="1"/>
  <c r="DM146" i="1"/>
  <c r="DL146" i="1"/>
  <c r="DK146" i="1"/>
  <c r="DJ146" i="1"/>
  <c r="DI146" i="1"/>
  <c r="CW146" i="1"/>
  <c r="CM146" i="1"/>
  <c r="CL146" i="1"/>
  <c r="CV146" i="1" s="1"/>
  <c r="BY146" i="1"/>
  <c r="CI146" i="1" s="1"/>
  <c r="BO146" i="1"/>
  <c r="BZ146" i="1" s="1"/>
  <c r="BL146" i="1"/>
  <c r="BN146" i="1" s="1"/>
  <c r="BI146" i="1"/>
  <c r="CU146" i="1" s="1"/>
  <c r="DE146" i="1" s="1"/>
  <c r="BH146" i="1"/>
  <c r="BG146" i="1"/>
  <c r="BF146" i="1"/>
  <c r="BE146" i="1"/>
  <c r="BD146" i="1"/>
  <c r="BC146" i="1"/>
  <c r="CO146" i="1" s="1"/>
  <c r="CY146" i="1" s="1"/>
  <c r="BB146" i="1"/>
  <c r="BA146" i="1"/>
  <c r="AZ146" i="1"/>
  <c r="BQ146" i="1" s="1"/>
  <c r="CA146" i="1" s="1"/>
  <c r="AY146" i="1"/>
  <c r="BP146" i="1" s="1"/>
  <c r="AX146" i="1"/>
  <c r="AW146" i="1"/>
  <c r="AV146" i="1"/>
  <c r="AI146" i="1"/>
  <c r="AJ146" i="1" s="1"/>
  <c r="W146" i="1"/>
  <c r="R146" i="1"/>
  <c r="S146" i="1" s="1"/>
  <c r="O146" i="1"/>
  <c r="L146" i="1"/>
  <c r="M146" i="1" s="1"/>
  <c r="H146" i="1"/>
  <c r="I146" i="1" s="1"/>
  <c r="F146" i="1"/>
  <c r="D146" i="1"/>
  <c r="GG145" i="1"/>
  <c r="GE145" i="1"/>
  <c r="GC145" i="1"/>
  <c r="FZ145" i="1"/>
  <c r="FV145" i="1"/>
  <c r="FR145" i="1"/>
  <c r="FK145" i="1"/>
  <c r="FD145" i="1"/>
  <c r="EW145" i="1"/>
  <c r="EQ145" i="1"/>
  <c r="EP145" i="1"/>
  <c r="EO145" i="1"/>
  <c r="EN145" i="1"/>
  <c r="EM145" i="1"/>
  <c r="EL145" i="1"/>
  <c r="EK145" i="1"/>
  <c r="EJ145" i="1"/>
  <c r="EI145" i="1"/>
  <c r="EH145" i="1"/>
  <c r="EG145" i="1"/>
  <c r="DS145" i="1"/>
  <c r="DR145" i="1"/>
  <c r="DQ145" i="1"/>
  <c r="DP145" i="1"/>
  <c r="DO145" i="1"/>
  <c r="DN145" i="1"/>
  <c r="DM145" i="1"/>
  <c r="DL145" i="1"/>
  <c r="DK145" i="1"/>
  <c r="DJ145" i="1"/>
  <c r="DI145" i="1"/>
  <c r="CO145" i="1"/>
  <c r="CY145" i="1" s="1"/>
  <c r="CM145" i="1"/>
  <c r="CW145" i="1" s="1"/>
  <c r="BQ145" i="1"/>
  <c r="CA145" i="1" s="1"/>
  <c r="BL145" i="1"/>
  <c r="BN145" i="1" s="1"/>
  <c r="BI145" i="1"/>
  <c r="BY145" i="1" s="1"/>
  <c r="CI145" i="1" s="1"/>
  <c r="BH145" i="1"/>
  <c r="BG145" i="1"/>
  <c r="BF145" i="1"/>
  <c r="BE145" i="1"/>
  <c r="BD145" i="1"/>
  <c r="BC145" i="1"/>
  <c r="BB145" i="1"/>
  <c r="BA145" i="1"/>
  <c r="AZ145" i="1"/>
  <c r="BO145" i="1" s="1"/>
  <c r="BZ145" i="1" s="1"/>
  <c r="AY145" i="1"/>
  <c r="AX145" i="1" s="1"/>
  <c r="AW145" i="1"/>
  <c r="AV145" i="1"/>
  <c r="AI145" i="1"/>
  <c r="AJ145" i="1" s="1"/>
  <c r="W145" i="1"/>
  <c r="R145" i="1"/>
  <c r="S145" i="1" s="1"/>
  <c r="O145" i="1"/>
  <c r="L145" i="1"/>
  <c r="M145" i="1" s="1"/>
  <c r="F145" i="1"/>
  <c r="H145" i="1" s="1"/>
  <c r="I145" i="1" s="1"/>
  <c r="D145" i="1"/>
  <c r="GG144" i="1"/>
  <c r="GE144" i="1"/>
  <c r="GC144" i="1"/>
  <c r="FZ144" i="1"/>
  <c r="FV144" i="1"/>
  <c r="FR144" i="1"/>
  <c r="FK144" i="1"/>
  <c r="FD144" i="1"/>
  <c r="EW144" i="1"/>
  <c r="EQ144" i="1"/>
  <c r="EP144" i="1"/>
  <c r="EO144" i="1"/>
  <c r="EN144" i="1"/>
  <c r="EM144" i="1"/>
  <c r="EL144" i="1"/>
  <c r="EK144" i="1"/>
  <c r="EJ144" i="1"/>
  <c r="EI144" i="1"/>
  <c r="EH144" i="1"/>
  <c r="EG144" i="1"/>
  <c r="DS144" i="1"/>
  <c r="DR144" i="1"/>
  <c r="DQ144" i="1"/>
  <c r="DP144" i="1"/>
  <c r="DO144" i="1"/>
  <c r="DN144" i="1"/>
  <c r="DM144" i="1"/>
  <c r="DL144" i="1"/>
  <c r="DK144" i="1"/>
  <c r="DJ144" i="1"/>
  <c r="DI144" i="1"/>
  <c r="BL144" i="1"/>
  <c r="BN144" i="1" s="1"/>
  <c r="BI144" i="1"/>
  <c r="BY144" i="1" s="1"/>
  <c r="CI144" i="1" s="1"/>
  <c r="BH144" i="1"/>
  <c r="CT144" i="1" s="1"/>
  <c r="DD144" i="1" s="1"/>
  <c r="BG144" i="1"/>
  <c r="BF144" i="1"/>
  <c r="BW144" i="1" s="1"/>
  <c r="CG144" i="1" s="1"/>
  <c r="BE144" i="1"/>
  <c r="BD144" i="1"/>
  <c r="BC144" i="1"/>
  <c r="BS144" i="1" s="1"/>
  <c r="CC144" i="1" s="1"/>
  <c r="BB144" i="1"/>
  <c r="BA144" i="1"/>
  <c r="BP144" i="1" s="1"/>
  <c r="AZ144" i="1"/>
  <c r="CL144" i="1" s="1"/>
  <c r="CV144" i="1" s="1"/>
  <c r="AY144" i="1"/>
  <c r="AX144" i="1"/>
  <c r="AW144" i="1"/>
  <c r="AV144" i="1"/>
  <c r="AI144" i="1"/>
  <c r="AJ144" i="1" s="1"/>
  <c r="W144" i="1"/>
  <c r="S144" i="1"/>
  <c r="R144" i="1"/>
  <c r="O144" i="1"/>
  <c r="L144" i="1"/>
  <c r="M144" i="1" s="1"/>
  <c r="F144" i="1"/>
  <c r="H144" i="1" s="1"/>
  <c r="I144" i="1" s="1"/>
  <c r="D144" i="1"/>
  <c r="GG143" i="1"/>
  <c r="GE143" i="1"/>
  <c r="GC143" i="1"/>
  <c r="FZ143" i="1"/>
  <c r="FV143" i="1"/>
  <c r="FR143" i="1"/>
  <c r="FK143" i="1"/>
  <c r="FD143" i="1"/>
  <c r="EW143" i="1"/>
  <c r="EQ143" i="1"/>
  <c r="EP143" i="1"/>
  <c r="EO143" i="1"/>
  <c r="EN143" i="1"/>
  <c r="EM143" i="1"/>
  <c r="EL143" i="1"/>
  <c r="EK143" i="1"/>
  <c r="EJ143" i="1"/>
  <c r="EI143" i="1"/>
  <c r="EH143" i="1"/>
  <c r="EG143" i="1"/>
  <c r="DS143" i="1"/>
  <c r="DR143" i="1"/>
  <c r="DQ143" i="1"/>
  <c r="DP143" i="1"/>
  <c r="DO143" i="1"/>
  <c r="DN143" i="1"/>
  <c r="DM143" i="1"/>
  <c r="DL143" i="1"/>
  <c r="DK143" i="1"/>
  <c r="DJ143" i="1"/>
  <c r="DI143" i="1"/>
  <c r="DU143" i="1" s="1"/>
  <c r="CT143" i="1"/>
  <c r="DD143" i="1" s="1"/>
  <c r="CR143" i="1"/>
  <c r="DB143" i="1" s="1"/>
  <c r="BX143" i="1"/>
  <c r="CH143" i="1" s="1"/>
  <c r="BL143" i="1"/>
  <c r="BN143" i="1" s="1"/>
  <c r="BI143" i="1"/>
  <c r="BH143" i="1"/>
  <c r="BG143" i="1"/>
  <c r="BF143" i="1"/>
  <c r="CS143" i="1" s="1"/>
  <c r="DC143" i="1" s="1"/>
  <c r="BE143" i="1"/>
  <c r="BD143" i="1"/>
  <c r="BU143" i="1" s="1"/>
  <c r="CE143" i="1" s="1"/>
  <c r="BC143" i="1"/>
  <c r="BB143" i="1"/>
  <c r="BA143" i="1"/>
  <c r="BP143" i="1" s="1"/>
  <c r="AZ143" i="1"/>
  <c r="AY143" i="1"/>
  <c r="AX143" i="1" s="1"/>
  <c r="AW143" i="1"/>
  <c r="AV143" i="1"/>
  <c r="AJ143" i="1"/>
  <c r="AI143" i="1"/>
  <c r="W143" i="1"/>
  <c r="R143" i="1"/>
  <c r="S143" i="1" s="1"/>
  <c r="O143" i="1"/>
  <c r="L143" i="1"/>
  <c r="M143" i="1" s="1"/>
  <c r="F143" i="1"/>
  <c r="H143" i="1" s="1"/>
  <c r="I143" i="1" s="1"/>
  <c r="D143" i="1"/>
  <c r="GG142" i="1"/>
  <c r="GE142" i="1"/>
  <c r="GC142" i="1"/>
  <c r="FZ142" i="1"/>
  <c r="FV142" i="1"/>
  <c r="FR142" i="1"/>
  <c r="FK142" i="1"/>
  <c r="FD142" i="1"/>
  <c r="EW142" i="1"/>
  <c r="EQ142" i="1"/>
  <c r="EP142" i="1"/>
  <c r="EO142" i="1"/>
  <c r="EN142" i="1"/>
  <c r="EM142" i="1"/>
  <c r="EL142" i="1"/>
  <c r="EK142" i="1"/>
  <c r="EJ142" i="1"/>
  <c r="EI142" i="1"/>
  <c r="EH142" i="1"/>
  <c r="EG142" i="1"/>
  <c r="DS142" i="1"/>
  <c r="DR142" i="1"/>
  <c r="DQ142" i="1"/>
  <c r="DP142" i="1"/>
  <c r="DO142" i="1"/>
  <c r="DN142" i="1"/>
  <c r="DM142" i="1"/>
  <c r="DL142" i="1"/>
  <c r="DK142" i="1"/>
  <c r="DJ142" i="1"/>
  <c r="DI142" i="1"/>
  <c r="BL142" i="1"/>
  <c r="BN142" i="1" s="1"/>
  <c r="BI142" i="1"/>
  <c r="BH142" i="1"/>
  <c r="BG142" i="1"/>
  <c r="BF142" i="1"/>
  <c r="CR142" i="1" s="1"/>
  <c r="DB142" i="1" s="1"/>
  <c r="BE142" i="1"/>
  <c r="BU142" i="1" s="1"/>
  <c r="CE142" i="1" s="1"/>
  <c r="BD142" i="1"/>
  <c r="BC142" i="1"/>
  <c r="BB142" i="1"/>
  <c r="BA142" i="1"/>
  <c r="AZ142" i="1"/>
  <c r="AY142" i="1"/>
  <c r="AX142" i="1" s="1"/>
  <c r="AW142" i="1"/>
  <c r="AV142" i="1"/>
  <c r="AI142" i="1"/>
  <c r="AJ142" i="1" s="1"/>
  <c r="W142" i="1"/>
  <c r="O142" i="1"/>
  <c r="M142" i="1"/>
  <c r="L142" i="1"/>
  <c r="F142" i="1"/>
  <c r="H142" i="1" s="1"/>
  <c r="I142" i="1" s="1"/>
  <c r="D142" i="1"/>
  <c r="GG141" i="1"/>
  <c r="GE141" i="1"/>
  <c r="GC141" i="1"/>
  <c r="FZ141" i="1"/>
  <c r="FV141" i="1"/>
  <c r="FR141" i="1"/>
  <c r="FK141" i="1"/>
  <c r="FD141" i="1"/>
  <c r="EW141" i="1"/>
  <c r="EQ141" i="1"/>
  <c r="EP141" i="1"/>
  <c r="EO141" i="1"/>
  <c r="EN141" i="1"/>
  <c r="EM141" i="1"/>
  <c r="EL141" i="1"/>
  <c r="EK141" i="1"/>
  <c r="EJ141" i="1"/>
  <c r="EI141" i="1"/>
  <c r="EH141" i="1"/>
  <c r="EG141" i="1"/>
  <c r="DS141" i="1"/>
  <c r="DR141" i="1"/>
  <c r="DQ141" i="1"/>
  <c r="DP141" i="1"/>
  <c r="DO141" i="1"/>
  <c r="DN141" i="1"/>
  <c r="DM141" i="1"/>
  <c r="DL141" i="1"/>
  <c r="DK141" i="1"/>
  <c r="DJ141" i="1"/>
  <c r="DI141" i="1"/>
  <c r="BN141" i="1"/>
  <c r="BL141" i="1"/>
  <c r="BI141" i="1"/>
  <c r="BH141" i="1"/>
  <c r="CT141" i="1" s="1"/>
  <c r="DD141" i="1" s="1"/>
  <c r="BG141" i="1"/>
  <c r="BF141" i="1"/>
  <c r="BE141" i="1"/>
  <c r="BD141" i="1"/>
  <c r="BT141" i="1" s="1"/>
  <c r="CD141" i="1" s="1"/>
  <c r="BC141" i="1"/>
  <c r="BB141" i="1"/>
  <c r="CN141" i="1" s="1"/>
  <c r="CX141" i="1" s="1"/>
  <c r="BA141" i="1"/>
  <c r="AZ141" i="1"/>
  <c r="BO141" i="1" s="1"/>
  <c r="BZ141" i="1" s="1"/>
  <c r="AY141" i="1"/>
  <c r="AX141" i="1" s="1"/>
  <c r="AW141" i="1"/>
  <c r="AV141" i="1"/>
  <c r="AI141" i="1"/>
  <c r="AJ141" i="1" s="1"/>
  <c r="W141" i="1"/>
  <c r="R141" i="1"/>
  <c r="S141" i="1" s="1"/>
  <c r="O141" i="1"/>
  <c r="M141" i="1"/>
  <c r="L141" i="1"/>
  <c r="F141" i="1"/>
  <c r="H141" i="1" s="1"/>
  <c r="I141" i="1" s="1"/>
  <c r="D141" i="1"/>
  <c r="GG140" i="1"/>
  <c r="GE140" i="1"/>
  <c r="GC140" i="1"/>
  <c r="FZ140" i="1"/>
  <c r="FV140" i="1"/>
  <c r="FR140" i="1"/>
  <c r="FK140" i="1"/>
  <c r="FD140" i="1"/>
  <c r="EW140" i="1"/>
  <c r="EQ140" i="1"/>
  <c r="EP140" i="1"/>
  <c r="EO140" i="1"/>
  <c r="EN140" i="1"/>
  <c r="EM140" i="1"/>
  <c r="EL140" i="1"/>
  <c r="EK140" i="1"/>
  <c r="EJ140" i="1"/>
  <c r="EI140" i="1"/>
  <c r="EH140" i="1"/>
  <c r="EG140" i="1"/>
  <c r="DS140" i="1"/>
  <c r="DR140" i="1"/>
  <c r="DQ140" i="1"/>
  <c r="DP140" i="1"/>
  <c r="DO140" i="1"/>
  <c r="DN140" i="1"/>
  <c r="DM140" i="1"/>
  <c r="DL140" i="1"/>
  <c r="DK140" i="1"/>
  <c r="DJ140" i="1"/>
  <c r="DI140" i="1"/>
  <c r="CU140" i="1"/>
  <c r="DE140" i="1" s="1"/>
  <c r="CN140" i="1"/>
  <c r="CX140" i="1" s="1"/>
  <c r="CM140" i="1"/>
  <c r="CW140" i="1" s="1"/>
  <c r="BS140" i="1"/>
  <c r="CC140" i="1" s="1"/>
  <c r="BQ140" i="1"/>
  <c r="CA140" i="1" s="1"/>
  <c r="BO140" i="1"/>
  <c r="BZ140" i="1" s="1"/>
  <c r="BL140" i="1"/>
  <c r="BN140" i="1" s="1"/>
  <c r="BI140" i="1"/>
  <c r="BH140" i="1"/>
  <c r="BG140" i="1"/>
  <c r="BW140" i="1" s="1"/>
  <c r="CG140" i="1" s="1"/>
  <c r="BF140" i="1"/>
  <c r="BE140" i="1"/>
  <c r="BU140" i="1" s="1"/>
  <c r="CE140" i="1" s="1"/>
  <c r="BD140" i="1"/>
  <c r="BC140" i="1"/>
  <c r="CO140" i="1" s="1"/>
  <c r="CY140" i="1" s="1"/>
  <c r="BB140" i="1"/>
  <c r="BR140" i="1" s="1"/>
  <c r="CB140" i="1" s="1"/>
  <c r="BA140" i="1"/>
  <c r="AZ140" i="1"/>
  <c r="AY140" i="1"/>
  <c r="BP140" i="1" s="1"/>
  <c r="AX140" i="1"/>
  <c r="AW140" i="1"/>
  <c r="AV140" i="1"/>
  <c r="AI140" i="1"/>
  <c r="AJ140" i="1" s="1"/>
  <c r="W140" i="1"/>
  <c r="R140" i="1"/>
  <c r="S140" i="1" s="1"/>
  <c r="O140" i="1"/>
  <c r="L140" i="1"/>
  <c r="M140" i="1" s="1"/>
  <c r="H140" i="1"/>
  <c r="I140" i="1" s="1"/>
  <c r="F140" i="1"/>
  <c r="D140" i="1"/>
  <c r="GG139" i="1"/>
  <c r="GE139" i="1"/>
  <c r="GC139" i="1"/>
  <c r="FZ139" i="1"/>
  <c r="FV139" i="1"/>
  <c r="FR139" i="1"/>
  <c r="FK139" i="1"/>
  <c r="FD139" i="1"/>
  <c r="EW139" i="1"/>
  <c r="EQ139" i="1"/>
  <c r="EP139" i="1"/>
  <c r="EO139" i="1"/>
  <c r="EN139" i="1"/>
  <c r="EM139" i="1"/>
  <c r="EL139" i="1"/>
  <c r="EK139" i="1"/>
  <c r="EJ139" i="1"/>
  <c r="EI139" i="1"/>
  <c r="EH139" i="1"/>
  <c r="EG139" i="1"/>
  <c r="DS139" i="1"/>
  <c r="DR139" i="1"/>
  <c r="DQ139" i="1"/>
  <c r="DP139" i="1"/>
  <c r="DO139" i="1"/>
  <c r="DN139" i="1"/>
  <c r="DM139" i="1"/>
  <c r="DL139" i="1"/>
  <c r="DK139" i="1"/>
  <c r="DJ139" i="1"/>
  <c r="DI139" i="1"/>
  <c r="CY139" i="1"/>
  <c r="BV139" i="1"/>
  <c r="CF139" i="1" s="1"/>
  <c r="BS139" i="1"/>
  <c r="CC139" i="1" s="1"/>
  <c r="BR139" i="1"/>
  <c r="CB139" i="1" s="1"/>
  <c r="BN139" i="1"/>
  <c r="BL139" i="1"/>
  <c r="BI139" i="1"/>
  <c r="BH139" i="1"/>
  <c r="BG139" i="1"/>
  <c r="BF139" i="1"/>
  <c r="CR139" i="1" s="1"/>
  <c r="DB139" i="1" s="1"/>
  <c r="BE139" i="1"/>
  <c r="CQ139" i="1" s="1"/>
  <c r="DA139" i="1" s="1"/>
  <c r="BD139" i="1"/>
  <c r="CP139" i="1" s="1"/>
  <c r="CZ139" i="1" s="1"/>
  <c r="BC139" i="1"/>
  <c r="CO139" i="1" s="1"/>
  <c r="BB139" i="1"/>
  <c r="BA139" i="1"/>
  <c r="AZ139" i="1"/>
  <c r="AY139" i="1"/>
  <c r="AX139" i="1" s="1"/>
  <c r="AW139" i="1"/>
  <c r="AV139" i="1"/>
  <c r="AJ139" i="1"/>
  <c r="AI139" i="1"/>
  <c r="W139" i="1"/>
  <c r="R139" i="1"/>
  <c r="S139" i="1" s="1"/>
  <c r="O139" i="1"/>
  <c r="M139" i="1"/>
  <c r="L139" i="1"/>
  <c r="F139" i="1"/>
  <c r="H139" i="1" s="1"/>
  <c r="I139" i="1" s="1"/>
  <c r="D139" i="1"/>
  <c r="GG138" i="1"/>
  <c r="GE138" i="1"/>
  <c r="GC138" i="1"/>
  <c r="FZ138" i="1"/>
  <c r="FV138" i="1"/>
  <c r="FR138" i="1"/>
  <c r="FK138" i="1"/>
  <c r="FD138" i="1"/>
  <c r="EW138" i="1"/>
  <c r="EQ138" i="1"/>
  <c r="EP138" i="1"/>
  <c r="EO138" i="1"/>
  <c r="EN138" i="1"/>
  <c r="EM138" i="1"/>
  <c r="EL138" i="1"/>
  <c r="EK138" i="1"/>
  <c r="EJ138" i="1"/>
  <c r="EI138" i="1"/>
  <c r="EH138" i="1"/>
  <c r="EG138" i="1"/>
  <c r="DS138" i="1"/>
  <c r="DR138" i="1"/>
  <c r="DQ138" i="1"/>
  <c r="DP138" i="1"/>
  <c r="DO138" i="1"/>
  <c r="DN138" i="1"/>
  <c r="DM138" i="1"/>
  <c r="DL138" i="1"/>
  <c r="DK138" i="1"/>
  <c r="DJ138" i="1"/>
  <c r="DI138" i="1"/>
  <c r="BL138" i="1"/>
  <c r="BN138" i="1" s="1"/>
  <c r="BI138" i="1"/>
  <c r="CU138" i="1" s="1"/>
  <c r="DE138" i="1" s="1"/>
  <c r="BH138" i="1"/>
  <c r="BG138" i="1"/>
  <c r="BF138" i="1"/>
  <c r="CR138" i="1" s="1"/>
  <c r="DB138" i="1" s="1"/>
  <c r="BE138" i="1"/>
  <c r="BD138" i="1"/>
  <c r="BT138" i="1" s="1"/>
  <c r="CD138" i="1" s="1"/>
  <c r="BC138" i="1"/>
  <c r="BB138" i="1"/>
  <c r="BA138" i="1"/>
  <c r="CM138" i="1" s="1"/>
  <c r="CW138" i="1" s="1"/>
  <c r="AZ138" i="1"/>
  <c r="AY138" i="1"/>
  <c r="AW138" i="1"/>
  <c r="AV138" i="1"/>
  <c r="AI138" i="1"/>
  <c r="AJ138" i="1" s="1"/>
  <c r="W138" i="1"/>
  <c r="R138" i="1"/>
  <c r="S138" i="1" s="1"/>
  <c r="O138" i="1"/>
  <c r="L138" i="1"/>
  <c r="M138" i="1" s="1"/>
  <c r="F138" i="1"/>
  <c r="H138" i="1" s="1"/>
  <c r="I138" i="1" s="1"/>
  <c r="D138" i="1"/>
  <c r="GG137" i="1"/>
  <c r="GE137" i="1"/>
  <c r="GC137" i="1"/>
  <c r="FZ137" i="1"/>
  <c r="FV137" i="1"/>
  <c r="FR137" i="1"/>
  <c r="FK137" i="1"/>
  <c r="FD137" i="1"/>
  <c r="EW137" i="1"/>
  <c r="EQ137" i="1"/>
  <c r="EP137" i="1"/>
  <c r="EO137" i="1"/>
  <c r="EN137" i="1"/>
  <c r="EM137" i="1"/>
  <c r="EL137" i="1"/>
  <c r="EK137" i="1"/>
  <c r="EJ137" i="1"/>
  <c r="EI137" i="1"/>
  <c r="EH137" i="1"/>
  <c r="EG137" i="1"/>
  <c r="DS137" i="1"/>
  <c r="DR137" i="1"/>
  <c r="DQ137" i="1"/>
  <c r="DP137" i="1"/>
  <c r="DO137" i="1"/>
  <c r="DN137" i="1"/>
  <c r="DM137" i="1"/>
  <c r="DL137" i="1"/>
  <c r="DK137" i="1"/>
  <c r="DJ137" i="1"/>
  <c r="DI137" i="1"/>
  <c r="BL137" i="1"/>
  <c r="BN137" i="1" s="1"/>
  <c r="BI137" i="1"/>
  <c r="BH137" i="1"/>
  <c r="CU137" i="1" s="1"/>
  <c r="DE137" i="1" s="1"/>
  <c r="BG137" i="1"/>
  <c r="BF137" i="1"/>
  <c r="BE137" i="1"/>
  <c r="BD137" i="1"/>
  <c r="BT137" i="1" s="1"/>
  <c r="CD137" i="1" s="1"/>
  <c r="BC137" i="1"/>
  <c r="BS137" i="1" s="1"/>
  <c r="CC137" i="1" s="1"/>
  <c r="BB137" i="1"/>
  <c r="BA137" i="1"/>
  <c r="AZ137" i="1"/>
  <c r="CL137" i="1" s="1"/>
  <c r="CV137" i="1" s="1"/>
  <c r="AY137" i="1"/>
  <c r="AX137" i="1" s="1"/>
  <c r="AW137" i="1"/>
  <c r="AV137" i="1"/>
  <c r="AI137" i="1"/>
  <c r="AJ137" i="1" s="1"/>
  <c r="W137" i="1"/>
  <c r="R137" i="1"/>
  <c r="S137" i="1" s="1"/>
  <c r="O137" i="1"/>
  <c r="L137" i="1"/>
  <c r="M137" i="1" s="1"/>
  <c r="F137" i="1"/>
  <c r="H137" i="1" s="1"/>
  <c r="I137" i="1" s="1"/>
  <c r="D137" i="1"/>
  <c r="GG136" i="1"/>
  <c r="GE136" i="1"/>
  <c r="GC136" i="1"/>
  <c r="FZ136" i="1"/>
  <c r="FV136" i="1"/>
  <c r="FR136" i="1"/>
  <c r="FK136" i="1"/>
  <c r="FD136" i="1"/>
  <c r="EW136" i="1"/>
  <c r="EQ136" i="1"/>
  <c r="EP136" i="1"/>
  <c r="EO136" i="1"/>
  <c r="EN136" i="1"/>
  <c r="EM136" i="1"/>
  <c r="EL136" i="1"/>
  <c r="EK136" i="1"/>
  <c r="EJ136" i="1"/>
  <c r="EI136" i="1"/>
  <c r="EH136" i="1"/>
  <c r="EG136" i="1"/>
  <c r="DS136" i="1"/>
  <c r="DR136" i="1"/>
  <c r="DQ136" i="1"/>
  <c r="DP136" i="1"/>
  <c r="DO136" i="1"/>
  <c r="DN136" i="1"/>
  <c r="DM136" i="1"/>
  <c r="DL136" i="1"/>
  <c r="DK136" i="1"/>
  <c r="DJ136" i="1"/>
  <c r="DI136" i="1"/>
  <c r="BR136" i="1"/>
  <c r="CB136" i="1" s="1"/>
  <c r="BO136" i="1"/>
  <c r="BZ136" i="1" s="1"/>
  <c r="BL136" i="1"/>
  <c r="BN136" i="1" s="1"/>
  <c r="BI136" i="1"/>
  <c r="BY136" i="1" s="1"/>
  <c r="CI136" i="1" s="1"/>
  <c r="BH136" i="1"/>
  <c r="BG136" i="1"/>
  <c r="BF136" i="1"/>
  <c r="CS136" i="1" s="1"/>
  <c r="DC136" i="1" s="1"/>
  <c r="BE136" i="1"/>
  <c r="BU136" i="1" s="1"/>
  <c r="CE136" i="1" s="1"/>
  <c r="BD136" i="1"/>
  <c r="BT136" i="1" s="1"/>
  <c r="CD136" i="1" s="1"/>
  <c r="BC136" i="1"/>
  <c r="BB136" i="1"/>
  <c r="BA136" i="1"/>
  <c r="BQ136" i="1" s="1"/>
  <c r="CA136" i="1" s="1"/>
  <c r="AZ136" i="1"/>
  <c r="AY136" i="1"/>
  <c r="AX136" i="1"/>
  <c r="AW136" i="1"/>
  <c r="AV136" i="1"/>
  <c r="AI136" i="1"/>
  <c r="AJ136" i="1" s="1"/>
  <c r="W136" i="1"/>
  <c r="R136" i="1"/>
  <c r="S136" i="1" s="1"/>
  <c r="O136" i="1"/>
  <c r="L136" i="1"/>
  <c r="M136" i="1" s="1"/>
  <c r="F136" i="1"/>
  <c r="H136" i="1" s="1"/>
  <c r="I136" i="1" s="1"/>
  <c r="D136" i="1"/>
  <c r="GG135" i="1"/>
  <c r="GE135" i="1"/>
  <c r="GC135" i="1"/>
  <c r="FZ135" i="1"/>
  <c r="FV135" i="1"/>
  <c r="FR135" i="1"/>
  <c r="FK135" i="1"/>
  <c r="FD135" i="1"/>
  <c r="EW135" i="1"/>
  <c r="EQ135" i="1"/>
  <c r="EP135" i="1"/>
  <c r="EO135" i="1"/>
  <c r="EN135" i="1"/>
  <c r="EM135" i="1"/>
  <c r="EL135" i="1"/>
  <c r="EK135" i="1"/>
  <c r="EJ135" i="1"/>
  <c r="EI135" i="1"/>
  <c r="EH135" i="1"/>
  <c r="EG135" i="1"/>
  <c r="DS135" i="1"/>
  <c r="DR135" i="1"/>
  <c r="DQ135" i="1"/>
  <c r="DP135" i="1"/>
  <c r="DO135" i="1"/>
  <c r="DN135" i="1"/>
  <c r="DM135" i="1"/>
  <c r="DL135" i="1"/>
  <c r="DK135" i="1"/>
  <c r="DJ135" i="1"/>
  <c r="DI135" i="1"/>
  <c r="BL135" i="1"/>
  <c r="BN135" i="1" s="1"/>
  <c r="BI135" i="1"/>
  <c r="BH135" i="1"/>
  <c r="BY135" i="1" s="1"/>
  <c r="CI135" i="1" s="1"/>
  <c r="BG135" i="1"/>
  <c r="BW135" i="1" s="1"/>
  <c r="CG135" i="1" s="1"/>
  <c r="BF135" i="1"/>
  <c r="BV135" i="1" s="1"/>
  <c r="CF135" i="1" s="1"/>
  <c r="BE135" i="1"/>
  <c r="BD135" i="1"/>
  <c r="CP135" i="1" s="1"/>
  <c r="CZ135" i="1" s="1"/>
  <c r="BC135" i="1"/>
  <c r="BS135" i="1" s="1"/>
  <c r="CC135" i="1" s="1"/>
  <c r="BB135" i="1"/>
  <c r="BA135" i="1"/>
  <c r="AZ135" i="1"/>
  <c r="BQ135" i="1" s="1"/>
  <c r="CA135" i="1" s="1"/>
  <c r="AY135" i="1"/>
  <c r="AX135" i="1" s="1"/>
  <c r="AW135" i="1"/>
  <c r="AV135" i="1"/>
  <c r="AI135" i="1"/>
  <c r="AJ135" i="1" s="1"/>
  <c r="W135" i="1"/>
  <c r="R135" i="1"/>
  <c r="S135" i="1" s="1"/>
  <c r="O135" i="1"/>
  <c r="L135" i="1"/>
  <c r="M135" i="1" s="1"/>
  <c r="F135" i="1"/>
  <c r="H135" i="1" s="1"/>
  <c r="I135" i="1" s="1"/>
  <c r="D135" i="1"/>
  <c r="GG134" i="1"/>
  <c r="GE134" i="1"/>
  <c r="GC134" i="1"/>
  <c r="FZ134" i="1"/>
  <c r="FV134" i="1"/>
  <c r="FR134" i="1"/>
  <c r="FK134" i="1"/>
  <c r="FD134" i="1"/>
  <c r="EW134" i="1"/>
  <c r="EQ134" i="1"/>
  <c r="EP134" i="1"/>
  <c r="EO134" i="1"/>
  <c r="EN134" i="1"/>
  <c r="EM134" i="1"/>
  <c r="EL134" i="1"/>
  <c r="EK134" i="1"/>
  <c r="EJ134" i="1"/>
  <c r="EI134" i="1"/>
  <c r="EH134" i="1"/>
  <c r="EG134" i="1"/>
  <c r="DS134" i="1"/>
  <c r="DR134" i="1"/>
  <c r="DQ134" i="1"/>
  <c r="DP134" i="1"/>
  <c r="DO134" i="1"/>
  <c r="DN134" i="1"/>
  <c r="DM134" i="1"/>
  <c r="DL134" i="1"/>
  <c r="DK134" i="1"/>
  <c r="DJ134" i="1"/>
  <c r="DI134" i="1"/>
  <c r="CM134" i="1"/>
  <c r="CW134" i="1" s="1"/>
  <c r="BS134" i="1"/>
  <c r="CC134" i="1" s="1"/>
  <c r="BP134" i="1"/>
  <c r="BL134" i="1"/>
  <c r="BN134" i="1" s="1"/>
  <c r="BI134" i="1"/>
  <c r="CU134" i="1" s="1"/>
  <c r="DE134" i="1" s="1"/>
  <c r="BH134" i="1"/>
  <c r="BG134" i="1"/>
  <c r="BF134" i="1"/>
  <c r="BE134" i="1"/>
  <c r="BD134" i="1"/>
  <c r="BC134" i="1"/>
  <c r="BB134" i="1"/>
  <c r="BR134" i="1" s="1"/>
  <c r="CB134" i="1" s="1"/>
  <c r="BA134" i="1"/>
  <c r="AZ134" i="1"/>
  <c r="AY134" i="1"/>
  <c r="AX134" i="1"/>
  <c r="AW134" i="1"/>
  <c r="AV134" i="1"/>
  <c r="AI134" i="1"/>
  <c r="AJ134" i="1" s="1"/>
  <c r="W134" i="1"/>
  <c r="R134" i="1"/>
  <c r="S134" i="1" s="1"/>
  <c r="O134" i="1"/>
  <c r="L134" i="1"/>
  <c r="M134" i="1" s="1"/>
  <c r="H134" i="1"/>
  <c r="I134" i="1" s="1"/>
  <c r="F134" i="1"/>
  <c r="D134" i="1"/>
  <c r="GG133" i="1"/>
  <c r="GE133" i="1"/>
  <c r="GC133" i="1"/>
  <c r="FZ133" i="1"/>
  <c r="FV133" i="1"/>
  <c r="FR133" i="1"/>
  <c r="FK133" i="1"/>
  <c r="FD133" i="1"/>
  <c r="EW133" i="1"/>
  <c r="EQ133" i="1"/>
  <c r="EP133" i="1"/>
  <c r="EO133" i="1"/>
  <c r="EN133" i="1"/>
  <c r="EM133" i="1"/>
  <c r="EL133" i="1"/>
  <c r="EK133" i="1"/>
  <c r="EJ133" i="1"/>
  <c r="EI133" i="1"/>
  <c r="EH133" i="1"/>
  <c r="EG133" i="1"/>
  <c r="DS133" i="1"/>
  <c r="DR133" i="1"/>
  <c r="DQ133" i="1"/>
  <c r="DP133" i="1"/>
  <c r="DO133" i="1"/>
  <c r="DN133" i="1"/>
  <c r="DM133" i="1"/>
  <c r="DL133" i="1"/>
  <c r="DK133" i="1"/>
  <c r="DJ133" i="1"/>
  <c r="DI133" i="1"/>
  <c r="BL133" i="1"/>
  <c r="BN133" i="1" s="1"/>
  <c r="BI133" i="1"/>
  <c r="BH133" i="1"/>
  <c r="BY133" i="1" s="1"/>
  <c r="CI133" i="1" s="1"/>
  <c r="BG133" i="1"/>
  <c r="CS133" i="1" s="1"/>
  <c r="DC133" i="1" s="1"/>
  <c r="BF133" i="1"/>
  <c r="BE133" i="1"/>
  <c r="CQ133" i="1" s="1"/>
  <c r="DA133" i="1" s="1"/>
  <c r="BD133" i="1"/>
  <c r="BC133" i="1"/>
  <c r="BS133" i="1" s="1"/>
  <c r="CC133" i="1" s="1"/>
  <c r="BB133" i="1"/>
  <c r="BA133" i="1"/>
  <c r="AZ133" i="1"/>
  <c r="BQ133" i="1" s="1"/>
  <c r="CA133" i="1" s="1"/>
  <c r="AY133" i="1"/>
  <c r="AX133" i="1" s="1"/>
  <c r="AW133" i="1"/>
  <c r="AV133" i="1"/>
  <c r="AI133" i="1"/>
  <c r="AJ133" i="1" s="1"/>
  <c r="W133" i="1"/>
  <c r="R133" i="1"/>
  <c r="S133" i="1" s="1"/>
  <c r="O133" i="1"/>
  <c r="L133" i="1"/>
  <c r="M133" i="1" s="1"/>
  <c r="H133" i="1"/>
  <c r="I133" i="1" s="1"/>
  <c r="F133" i="1"/>
  <c r="D133" i="1"/>
  <c r="GG132" i="1"/>
  <c r="GE132" i="1"/>
  <c r="GC132" i="1"/>
  <c r="FZ132" i="1"/>
  <c r="FV132" i="1"/>
  <c r="FR132" i="1"/>
  <c r="FK132" i="1"/>
  <c r="FD132" i="1"/>
  <c r="EW132" i="1"/>
  <c r="EQ132" i="1"/>
  <c r="EP132" i="1"/>
  <c r="EO132" i="1"/>
  <c r="EN132" i="1"/>
  <c r="EM132" i="1"/>
  <c r="EL132" i="1"/>
  <c r="EK132" i="1"/>
  <c r="EJ132" i="1"/>
  <c r="EI132" i="1"/>
  <c r="EH132" i="1"/>
  <c r="EG132" i="1"/>
  <c r="DU132" i="1"/>
  <c r="DS132" i="1"/>
  <c r="DR132" i="1"/>
  <c r="DQ132" i="1"/>
  <c r="DP132" i="1"/>
  <c r="DO132" i="1"/>
  <c r="DN132" i="1"/>
  <c r="DM132" i="1"/>
  <c r="DL132" i="1"/>
  <c r="DK132" i="1"/>
  <c r="DJ132" i="1"/>
  <c r="DI132" i="1"/>
  <c r="CN132" i="1"/>
  <c r="CX132" i="1" s="1"/>
  <c r="BL132" i="1"/>
  <c r="BN132" i="1" s="1"/>
  <c r="BI132" i="1"/>
  <c r="BH132" i="1"/>
  <c r="BG132" i="1"/>
  <c r="BW132" i="1" s="1"/>
  <c r="CG132" i="1" s="1"/>
  <c r="BF132" i="1"/>
  <c r="BV132" i="1" s="1"/>
  <c r="CF132" i="1" s="1"/>
  <c r="BE132" i="1"/>
  <c r="BD132" i="1"/>
  <c r="BT132" i="1" s="1"/>
  <c r="CD132" i="1" s="1"/>
  <c r="BC132" i="1"/>
  <c r="BB132" i="1"/>
  <c r="BA132" i="1"/>
  <c r="AZ132" i="1"/>
  <c r="AY132" i="1"/>
  <c r="CL132" i="1" s="1"/>
  <c r="CV132" i="1" s="1"/>
  <c r="AW132" i="1"/>
  <c r="AV132" i="1"/>
  <c r="AJ132" i="1"/>
  <c r="AI132" i="1"/>
  <c r="W132" i="1"/>
  <c r="R132" i="1"/>
  <c r="S132" i="1" s="1"/>
  <c r="O132" i="1"/>
  <c r="M132" i="1"/>
  <c r="L132" i="1"/>
  <c r="F132" i="1"/>
  <c r="H132" i="1" s="1"/>
  <c r="I132" i="1" s="1"/>
  <c r="D132" i="1"/>
  <c r="GG131" i="1"/>
  <c r="GE131" i="1"/>
  <c r="GC131" i="1"/>
  <c r="FZ131" i="1"/>
  <c r="FV131" i="1"/>
  <c r="FR131" i="1"/>
  <c r="FK131" i="1"/>
  <c r="FD131" i="1"/>
  <c r="EW131" i="1"/>
  <c r="EQ131" i="1"/>
  <c r="EP131" i="1"/>
  <c r="EO131" i="1"/>
  <c r="EN131" i="1"/>
  <c r="EM131" i="1"/>
  <c r="EL131" i="1"/>
  <c r="EK131" i="1"/>
  <c r="EJ131" i="1"/>
  <c r="EI131" i="1"/>
  <c r="EH131" i="1"/>
  <c r="EG131" i="1"/>
  <c r="DS131" i="1"/>
  <c r="DR131" i="1"/>
  <c r="DQ131" i="1"/>
  <c r="DP131" i="1"/>
  <c r="DO131" i="1"/>
  <c r="DN131" i="1"/>
  <c r="DM131" i="1"/>
  <c r="DL131" i="1"/>
  <c r="DK131" i="1"/>
  <c r="DJ131" i="1"/>
  <c r="DI131" i="1"/>
  <c r="BQ131" i="1"/>
  <c r="CA131" i="1" s="1"/>
  <c r="BL131" i="1"/>
  <c r="BN131" i="1" s="1"/>
  <c r="BI131" i="1"/>
  <c r="BH131" i="1"/>
  <c r="BX131" i="1" s="1"/>
  <c r="CH131" i="1" s="1"/>
  <c r="BG131" i="1"/>
  <c r="BF131" i="1"/>
  <c r="BW131" i="1" s="1"/>
  <c r="CG131" i="1" s="1"/>
  <c r="BE131" i="1"/>
  <c r="CQ131" i="1" s="1"/>
  <c r="DA131" i="1" s="1"/>
  <c r="BD131" i="1"/>
  <c r="BC131" i="1"/>
  <c r="CO131" i="1" s="1"/>
  <c r="CY131" i="1" s="1"/>
  <c r="BB131" i="1"/>
  <c r="CN131" i="1" s="1"/>
  <c r="CX131" i="1" s="1"/>
  <c r="BA131" i="1"/>
  <c r="BP131" i="1" s="1"/>
  <c r="AZ131" i="1"/>
  <c r="CM131" i="1" s="1"/>
  <c r="CW131" i="1" s="1"/>
  <c r="AY131" i="1"/>
  <c r="AX131" i="1"/>
  <c r="AW131" i="1"/>
  <c r="AV131" i="1"/>
  <c r="AI131" i="1"/>
  <c r="AJ131" i="1" s="1"/>
  <c r="W131" i="1"/>
  <c r="O131" i="1"/>
  <c r="L131" i="1"/>
  <c r="M131" i="1" s="1"/>
  <c r="F131" i="1"/>
  <c r="H131" i="1" s="1"/>
  <c r="I131" i="1" s="1"/>
  <c r="D131" i="1"/>
  <c r="GG130" i="1"/>
  <c r="GE130" i="1"/>
  <c r="GC130" i="1"/>
  <c r="FZ130" i="1"/>
  <c r="FV130" i="1"/>
  <c r="FR130" i="1"/>
  <c r="FK130" i="1"/>
  <c r="FD130" i="1"/>
  <c r="EW130" i="1"/>
  <c r="EQ130" i="1"/>
  <c r="EP130" i="1"/>
  <c r="EO130" i="1"/>
  <c r="EN130" i="1"/>
  <c r="EM130" i="1"/>
  <c r="EL130" i="1"/>
  <c r="EK130" i="1"/>
  <c r="EJ130" i="1"/>
  <c r="EI130" i="1"/>
  <c r="EH130" i="1"/>
  <c r="EG130" i="1"/>
  <c r="DS130" i="1"/>
  <c r="DR130" i="1"/>
  <c r="DQ130" i="1"/>
  <c r="DP130" i="1"/>
  <c r="DO130" i="1"/>
  <c r="DN130" i="1"/>
  <c r="DM130" i="1"/>
  <c r="DL130" i="1"/>
  <c r="DK130" i="1"/>
  <c r="DJ130" i="1"/>
  <c r="DI130" i="1"/>
  <c r="CN130" i="1"/>
  <c r="CX130" i="1" s="1"/>
  <c r="BR130" i="1"/>
  <c r="CB130" i="1" s="1"/>
  <c r="BL130" i="1"/>
  <c r="BN130" i="1" s="1"/>
  <c r="BI130" i="1"/>
  <c r="BH130" i="1"/>
  <c r="CT130" i="1" s="1"/>
  <c r="DD130" i="1" s="1"/>
  <c r="BG130" i="1"/>
  <c r="CS130" i="1" s="1"/>
  <c r="DC130" i="1" s="1"/>
  <c r="BF130" i="1"/>
  <c r="BV130" i="1" s="1"/>
  <c r="CF130" i="1" s="1"/>
  <c r="BE130" i="1"/>
  <c r="BD130" i="1"/>
  <c r="BC130" i="1"/>
  <c r="BB130" i="1"/>
  <c r="BA130" i="1"/>
  <c r="AZ130" i="1"/>
  <c r="AY130" i="1"/>
  <c r="AX130" i="1" s="1"/>
  <c r="AW130" i="1"/>
  <c r="AV130" i="1"/>
  <c r="AJ130" i="1"/>
  <c r="AI130" i="1"/>
  <c r="W130" i="1"/>
  <c r="R130" i="1"/>
  <c r="S130" i="1" s="1"/>
  <c r="O130" i="1"/>
  <c r="M130" i="1"/>
  <c r="L130" i="1"/>
  <c r="F130" i="1"/>
  <c r="H130" i="1" s="1"/>
  <c r="I130" i="1" s="1"/>
  <c r="D130" i="1"/>
  <c r="GG129" i="1"/>
  <c r="GE129" i="1"/>
  <c r="GC129" i="1"/>
  <c r="FZ129" i="1"/>
  <c r="FV129" i="1"/>
  <c r="FR129" i="1"/>
  <c r="FK129" i="1"/>
  <c r="FD129" i="1"/>
  <c r="EW129" i="1"/>
  <c r="EQ129" i="1"/>
  <c r="EP129" i="1"/>
  <c r="EO129" i="1"/>
  <c r="EN129" i="1"/>
  <c r="EM129" i="1"/>
  <c r="EL129" i="1"/>
  <c r="EK129" i="1"/>
  <c r="EJ129" i="1"/>
  <c r="EI129" i="1"/>
  <c r="EH129" i="1"/>
  <c r="EG129" i="1"/>
  <c r="DS129" i="1"/>
  <c r="DR129" i="1"/>
  <c r="DQ129" i="1"/>
  <c r="DP129" i="1"/>
  <c r="DO129" i="1"/>
  <c r="DN129" i="1"/>
  <c r="DM129" i="1"/>
  <c r="DL129" i="1"/>
  <c r="DK129" i="1"/>
  <c r="DJ129" i="1"/>
  <c r="DI129" i="1"/>
  <c r="BN129" i="1"/>
  <c r="BL129" i="1"/>
  <c r="BI129" i="1"/>
  <c r="BH129" i="1"/>
  <c r="BX129" i="1" s="1"/>
  <c r="CH129" i="1" s="1"/>
  <c r="BG129" i="1"/>
  <c r="BF129" i="1"/>
  <c r="CR129" i="1" s="1"/>
  <c r="DB129" i="1" s="1"/>
  <c r="BE129" i="1"/>
  <c r="BD129" i="1"/>
  <c r="CP129" i="1" s="1"/>
  <c r="CZ129" i="1" s="1"/>
  <c r="BC129" i="1"/>
  <c r="CO129" i="1" s="1"/>
  <c r="CY129" i="1" s="1"/>
  <c r="BB129" i="1"/>
  <c r="BR129" i="1" s="1"/>
  <c r="CB129" i="1" s="1"/>
  <c r="BA129" i="1"/>
  <c r="AZ129" i="1"/>
  <c r="BO129" i="1" s="1"/>
  <c r="BZ129" i="1" s="1"/>
  <c r="AY129" i="1"/>
  <c r="AX129" i="1" s="1"/>
  <c r="AW129" i="1"/>
  <c r="AV129" i="1"/>
  <c r="AI129" i="1"/>
  <c r="AJ129" i="1" s="1"/>
  <c r="W129" i="1"/>
  <c r="R129" i="1"/>
  <c r="S129" i="1" s="1"/>
  <c r="O129" i="1"/>
  <c r="L129" i="1"/>
  <c r="M129" i="1" s="1"/>
  <c r="F129" i="1"/>
  <c r="H129" i="1" s="1"/>
  <c r="I129" i="1" s="1"/>
  <c r="D129" i="1"/>
  <c r="GG128" i="1"/>
  <c r="GE128" i="1"/>
  <c r="GC128" i="1"/>
  <c r="FZ128" i="1"/>
  <c r="FV128" i="1"/>
  <c r="FR128" i="1"/>
  <c r="FK128" i="1"/>
  <c r="FD128" i="1"/>
  <c r="EW128" i="1"/>
  <c r="EQ128" i="1"/>
  <c r="EP128" i="1"/>
  <c r="EO128" i="1"/>
  <c r="EN128" i="1"/>
  <c r="EM128" i="1"/>
  <c r="EL128" i="1"/>
  <c r="EK128" i="1"/>
  <c r="EJ128" i="1"/>
  <c r="EI128" i="1"/>
  <c r="EH128" i="1"/>
  <c r="EG128" i="1"/>
  <c r="DS128" i="1"/>
  <c r="DR128" i="1"/>
  <c r="DQ128" i="1"/>
  <c r="DP128" i="1"/>
  <c r="DO128" i="1"/>
  <c r="DN128" i="1"/>
  <c r="DM128" i="1"/>
  <c r="DL128" i="1"/>
  <c r="DK128" i="1"/>
  <c r="DJ128" i="1"/>
  <c r="DI128" i="1"/>
  <c r="CW128" i="1"/>
  <c r="CM128" i="1"/>
  <c r="BL128" i="1"/>
  <c r="BN128" i="1" s="1"/>
  <c r="BI128" i="1"/>
  <c r="BY128" i="1" s="1"/>
  <c r="CI128" i="1" s="1"/>
  <c r="BH128" i="1"/>
  <c r="BG128" i="1"/>
  <c r="CS128" i="1" s="1"/>
  <c r="DC128" i="1" s="1"/>
  <c r="BF128" i="1"/>
  <c r="BE128" i="1"/>
  <c r="BU128" i="1" s="1"/>
  <c r="CE128" i="1" s="1"/>
  <c r="BD128" i="1"/>
  <c r="BC128" i="1"/>
  <c r="BB128" i="1"/>
  <c r="BS128" i="1" s="1"/>
  <c r="CC128" i="1" s="1"/>
  <c r="BA128" i="1"/>
  <c r="AZ128" i="1"/>
  <c r="AY128" i="1"/>
  <c r="AX128" i="1" s="1"/>
  <c r="AW128" i="1"/>
  <c r="AV128" i="1"/>
  <c r="AI128" i="1"/>
  <c r="AJ128" i="1" s="1"/>
  <c r="W128" i="1"/>
  <c r="S128" i="1"/>
  <c r="R128" i="1"/>
  <c r="O128" i="1"/>
  <c r="L128" i="1"/>
  <c r="M128" i="1" s="1"/>
  <c r="F128" i="1"/>
  <c r="H128" i="1" s="1"/>
  <c r="I128" i="1" s="1"/>
  <c r="D128" i="1"/>
  <c r="GG127" i="1"/>
  <c r="GE127" i="1"/>
  <c r="GC127" i="1"/>
  <c r="FZ127" i="1"/>
  <c r="FV127" i="1"/>
  <c r="FR127" i="1"/>
  <c r="FK127" i="1"/>
  <c r="FD127" i="1"/>
  <c r="EW127" i="1"/>
  <c r="EQ127" i="1"/>
  <c r="EP127" i="1"/>
  <c r="EO127" i="1"/>
  <c r="EN127" i="1"/>
  <c r="EM127" i="1"/>
  <c r="EL127" i="1"/>
  <c r="EK127" i="1"/>
  <c r="EJ127" i="1"/>
  <c r="EI127" i="1"/>
  <c r="EH127" i="1"/>
  <c r="EG127" i="1"/>
  <c r="DS127" i="1"/>
  <c r="DR127" i="1"/>
  <c r="DQ127" i="1"/>
  <c r="DP127" i="1"/>
  <c r="DO127" i="1"/>
  <c r="DN127" i="1"/>
  <c r="DM127" i="1"/>
  <c r="DL127" i="1"/>
  <c r="DK127" i="1"/>
  <c r="DJ127" i="1"/>
  <c r="DI127" i="1"/>
  <c r="CP127" i="1"/>
  <c r="CZ127" i="1" s="1"/>
  <c r="CN127" i="1"/>
  <c r="CX127" i="1" s="1"/>
  <c r="BT127" i="1"/>
  <c r="CD127" i="1" s="1"/>
  <c r="BL127" i="1"/>
  <c r="BN127" i="1" s="1"/>
  <c r="BI127" i="1"/>
  <c r="BH127" i="1"/>
  <c r="BX127" i="1" s="1"/>
  <c r="CH127" i="1" s="1"/>
  <c r="BG127" i="1"/>
  <c r="BW127" i="1" s="1"/>
  <c r="CG127" i="1" s="1"/>
  <c r="BF127" i="1"/>
  <c r="BE127" i="1"/>
  <c r="BV127" i="1" s="1"/>
  <c r="CF127" i="1" s="1"/>
  <c r="BD127" i="1"/>
  <c r="BC127" i="1"/>
  <c r="BB127" i="1"/>
  <c r="BA127" i="1"/>
  <c r="AZ127" i="1"/>
  <c r="BO127" i="1" s="1"/>
  <c r="BZ127" i="1" s="1"/>
  <c r="AY127" i="1"/>
  <c r="AW127" i="1"/>
  <c r="AV127" i="1"/>
  <c r="AI127" i="1"/>
  <c r="AJ127" i="1" s="1"/>
  <c r="W127" i="1"/>
  <c r="R127" i="1"/>
  <c r="S127" i="1" s="1"/>
  <c r="O127" i="1"/>
  <c r="M127" i="1"/>
  <c r="L127" i="1"/>
  <c r="F127" i="1"/>
  <c r="H127" i="1" s="1"/>
  <c r="I127" i="1" s="1"/>
  <c r="D127" i="1"/>
  <c r="GG126" i="1"/>
  <c r="GE126" i="1"/>
  <c r="GC126" i="1"/>
  <c r="FZ126" i="1"/>
  <c r="FV126" i="1"/>
  <c r="FR126" i="1"/>
  <c r="FK126" i="1"/>
  <c r="FD126" i="1"/>
  <c r="EW126" i="1"/>
  <c r="EQ126" i="1"/>
  <c r="EP126" i="1"/>
  <c r="EO126" i="1"/>
  <c r="EN126" i="1"/>
  <c r="EM126" i="1"/>
  <c r="EL126" i="1"/>
  <c r="EK126" i="1"/>
  <c r="EJ126" i="1"/>
  <c r="EI126" i="1"/>
  <c r="EH126" i="1"/>
  <c r="EG126" i="1"/>
  <c r="ER126" i="1" s="1"/>
  <c r="DS126" i="1"/>
  <c r="DR126" i="1"/>
  <c r="DQ126" i="1"/>
  <c r="DP126" i="1"/>
  <c r="DO126" i="1"/>
  <c r="DN126" i="1"/>
  <c r="DM126" i="1"/>
  <c r="DL126" i="1"/>
  <c r="DK126" i="1"/>
  <c r="DJ126" i="1"/>
  <c r="DI126" i="1"/>
  <c r="BR126" i="1"/>
  <c r="CB126" i="1" s="1"/>
  <c r="BN126" i="1"/>
  <c r="BL126" i="1"/>
  <c r="BI126" i="1"/>
  <c r="BY126" i="1" s="1"/>
  <c r="CI126" i="1" s="1"/>
  <c r="BH126" i="1"/>
  <c r="BG126" i="1"/>
  <c r="BX126" i="1" s="1"/>
  <c r="CH126" i="1" s="1"/>
  <c r="BF126" i="1"/>
  <c r="CR126" i="1" s="1"/>
  <c r="DB126" i="1" s="1"/>
  <c r="BE126" i="1"/>
  <c r="BD126" i="1"/>
  <c r="CP126" i="1" s="1"/>
  <c r="CZ126" i="1" s="1"/>
  <c r="BC126" i="1"/>
  <c r="CO126" i="1" s="1"/>
  <c r="CY126" i="1" s="1"/>
  <c r="BB126" i="1"/>
  <c r="BA126" i="1"/>
  <c r="BQ126" i="1" s="1"/>
  <c r="CA126" i="1" s="1"/>
  <c r="AZ126" i="1"/>
  <c r="AY126" i="1"/>
  <c r="AX126" i="1" s="1"/>
  <c r="AW126" i="1"/>
  <c r="AV126" i="1"/>
  <c r="AJ126" i="1"/>
  <c r="AI126" i="1"/>
  <c r="W126" i="1"/>
  <c r="R126" i="1"/>
  <c r="S126" i="1" s="1"/>
  <c r="O126" i="1"/>
  <c r="L126" i="1"/>
  <c r="M126" i="1" s="1"/>
  <c r="F126" i="1"/>
  <c r="H126" i="1" s="1"/>
  <c r="I126" i="1" s="1"/>
  <c r="D126" i="1"/>
  <c r="GG125" i="1"/>
  <c r="GE125" i="1"/>
  <c r="GC125" i="1"/>
  <c r="FZ125" i="1"/>
  <c r="FV125" i="1"/>
  <c r="FR125" i="1"/>
  <c r="FK125" i="1"/>
  <c r="FD125" i="1"/>
  <c r="EW125" i="1"/>
  <c r="EQ125" i="1"/>
  <c r="EP125" i="1"/>
  <c r="EO125" i="1"/>
  <c r="EN125" i="1"/>
  <c r="EM125" i="1"/>
  <c r="EL125" i="1"/>
  <c r="EK125" i="1"/>
  <c r="EJ125" i="1"/>
  <c r="EI125" i="1"/>
  <c r="EH125" i="1"/>
  <c r="EG125" i="1"/>
  <c r="DS125" i="1"/>
  <c r="DR125" i="1"/>
  <c r="DQ125" i="1"/>
  <c r="DP125" i="1"/>
  <c r="DO125" i="1"/>
  <c r="DN125" i="1"/>
  <c r="DM125" i="1"/>
  <c r="DL125" i="1"/>
  <c r="DK125" i="1"/>
  <c r="DJ125" i="1"/>
  <c r="DI125" i="1"/>
  <c r="CS125" i="1"/>
  <c r="DC125" i="1" s="1"/>
  <c r="BO125" i="1"/>
  <c r="BZ125" i="1" s="1"/>
  <c r="BL125" i="1"/>
  <c r="BN125" i="1" s="1"/>
  <c r="BI125" i="1"/>
  <c r="CU125" i="1" s="1"/>
  <c r="DE125" i="1" s="1"/>
  <c r="BH125" i="1"/>
  <c r="BX125" i="1" s="1"/>
  <c r="CH125" i="1" s="1"/>
  <c r="BG125" i="1"/>
  <c r="BF125" i="1"/>
  <c r="BE125" i="1"/>
  <c r="BU125" i="1" s="1"/>
  <c r="CE125" i="1" s="1"/>
  <c r="BD125" i="1"/>
  <c r="BC125" i="1"/>
  <c r="BB125" i="1"/>
  <c r="BA125" i="1"/>
  <c r="BP125" i="1" s="1"/>
  <c r="AZ125" i="1"/>
  <c r="CL125" i="1" s="1"/>
  <c r="CV125" i="1" s="1"/>
  <c r="AY125" i="1"/>
  <c r="AX125" i="1"/>
  <c r="AW125" i="1"/>
  <c r="AV125" i="1"/>
  <c r="AI125" i="1"/>
  <c r="AJ125" i="1" s="1"/>
  <c r="W125" i="1"/>
  <c r="R125" i="1"/>
  <c r="S125" i="1" s="1"/>
  <c r="O125" i="1"/>
  <c r="L125" i="1"/>
  <c r="M125" i="1" s="1"/>
  <c r="F125" i="1"/>
  <c r="H125" i="1" s="1"/>
  <c r="I125" i="1" s="1"/>
  <c r="D125" i="1"/>
  <c r="GG124" i="1"/>
  <c r="GE124" i="1"/>
  <c r="GC124" i="1"/>
  <c r="FZ124" i="1"/>
  <c r="FV124" i="1"/>
  <c r="FR124" i="1"/>
  <c r="FK124" i="1"/>
  <c r="FD124" i="1"/>
  <c r="EW124" i="1"/>
  <c r="EQ124" i="1"/>
  <c r="EP124" i="1"/>
  <c r="EO124" i="1"/>
  <c r="EN124" i="1"/>
  <c r="EM124" i="1"/>
  <c r="EL124" i="1"/>
  <c r="EK124" i="1"/>
  <c r="EJ124" i="1"/>
  <c r="EI124" i="1"/>
  <c r="EH124" i="1"/>
  <c r="EG124" i="1"/>
  <c r="DS124" i="1"/>
  <c r="DR124" i="1"/>
  <c r="DQ124" i="1"/>
  <c r="DP124" i="1"/>
  <c r="DO124" i="1"/>
  <c r="DN124" i="1"/>
  <c r="DM124" i="1"/>
  <c r="DL124" i="1"/>
  <c r="DK124" i="1"/>
  <c r="DJ124" i="1"/>
  <c r="DI124" i="1"/>
  <c r="CZ124" i="1"/>
  <c r="CP124" i="1"/>
  <c r="BX124" i="1"/>
  <c r="CH124" i="1" s="1"/>
  <c r="BL124" i="1"/>
  <c r="BN124" i="1" s="1"/>
  <c r="BI124" i="1"/>
  <c r="CU124" i="1" s="1"/>
  <c r="DE124" i="1" s="1"/>
  <c r="BH124" i="1"/>
  <c r="BG124" i="1"/>
  <c r="BF124" i="1"/>
  <c r="BE124" i="1"/>
  <c r="BD124" i="1"/>
  <c r="BT124" i="1" s="1"/>
  <c r="CD124" i="1" s="1"/>
  <c r="BC124" i="1"/>
  <c r="BB124" i="1"/>
  <c r="CN124" i="1" s="1"/>
  <c r="CX124" i="1" s="1"/>
  <c r="BA124" i="1"/>
  <c r="CM124" i="1" s="1"/>
  <c r="CW124" i="1" s="1"/>
  <c r="AZ124" i="1"/>
  <c r="BO124" i="1" s="1"/>
  <c r="BZ124" i="1" s="1"/>
  <c r="AY124" i="1"/>
  <c r="AW124" i="1"/>
  <c r="AV124" i="1"/>
  <c r="AI124" i="1"/>
  <c r="AJ124" i="1" s="1"/>
  <c r="W124" i="1"/>
  <c r="R124" i="1"/>
  <c r="S124" i="1" s="1"/>
  <c r="O124" i="1"/>
  <c r="L124" i="1"/>
  <c r="M124" i="1" s="1"/>
  <c r="F124" i="1"/>
  <c r="H124" i="1" s="1"/>
  <c r="I124" i="1" s="1"/>
  <c r="D124" i="1"/>
  <c r="GG123" i="1"/>
  <c r="GE123" i="1"/>
  <c r="GC123" i="1"/>
  <c r="FZ123" i="1"/>
  <c r="FV123" i="1"/>
  <c r="FR123" i="1"/>
  <c r="FK123" i="1"/>
  <c r="FD123" i="1"/>
  <c r="EW123" i="1"/>
  <c r="EQ123" i="1"/>
  <c r="EP123" i="1"/>
  <c r="EO123" i="1"/>
  <c r="EN123" i="1"/>
  <c r="EM123" i="1"/>
  <c r="EL123" i="1"/>
  <c r="EK123" i="1"/>
  <c r="EJ123" i="1"/>
  <c r="EI123" i="1"/>
  <c r="EH123" i="1"/>
  <c r="EG123" i="1"/>
  <c r="DS123" i="1"/>
  <c r="DR123" i="1"/>
  <c r="DQ123" i="1"/>
  <c r="DP123" i="1"/>
  <c r="DO123" i="1"/>
  <c r="DN123" i="1"/>
  <c r="DM123" i="1"/>
  <c r="DL123" i="1"/>
  <c r="DK123" i="1"/>
  <c r="DJ123" i="1"/>
  <c r="DI123" i="1"/>
  <c r="BY123" i="1"/>
  <c r="CI123" i="1" s="1"/>
  <c r="BL123" i="1"/>
  <c r="BN123" i="1" s="1"/>
  <c r="BI123" i="1"/>
  <c r="BH123" i="1"/>
  <c r="BG123" i="1"/>
  <c r="BF123" i="1"/>
  <c r="BW123" i="1" s="1"/>
  <c r="CG123" i="1" s="1"/>
  <c r="BE123" i="1"/>
  <c r="CQ123" i="1" s="1"/>
  <c r="DA123" i="1" s="1"/>
  <c r="BD123" i="1"/>
  <c r="BT123" i="1" s="1"/>
  <c r="CD123" i="1" s="1"/>
  <c r="BC123" i="1"/>
  <c r="BB123" i="1"/>
  <c r="CN123" i="1" s="1"/>
  <c r="CX123" i="1" s="1"/>
  <c r="BA123" i="1"/>
  <c r="BQ123" i="1" s="1"/>
  <c r="CA123" i="1" s="1"/>
  <c r="AZ123" i="1"/>
  <c r="CM123" i="1" s="1"/>
  <c r="CW123" i="1" s="1"/>
  <c r="AY123" i="1"/>
  <c r="BP123" i="1" s="1"/>
  <c r="AX123" i="1"/>
  <c r="AW123" i="1"/>
  <c r="AV123" i="1"/>
  <c r="AI123" i="1"/>
  <c r="AJ123" i="1" s="1"/>
  <c r="W123" i="1"/>
  <c r="R123" i="1"/>
  <c r="S123" i="1" s="1"/>
  <c r="O123" i="1"/>
  <c r="L123" i="1"/>
  <c r="M123" i="1" s="1"/>
  <c r="H123" i="1"/>
  <c r="I123" i="1" s="1"/>
  <c r="F123" i="1"/>
  <c r="D123" i="1"/>
  <c r="GG122" i="1"/>
  <c r="GE122" i="1"/>
  <c r="GC122" i="1"/>
  <c r="FZ122" i="1"/>
  <c r="FV122" i="1"/>
  <c r="FR122" i="1"/>
  <c r="FK122" i="1"/>
  <c r="FD122" i="1"/>
  <c r="EW122" i="1"/>
  <c r="EQ122" i="1"/>
  <c r="EP122" i="1"/>
  <c r="EO122" i="1"/>
  <c r="EN122" i="1"/>
  <c r="EM122" i="1"/>
  <c r="EL122" i="1"/>
  <c r="EK122" i="1"/>
  <c r="EJ122" i="1"/>
  <c r="EI122" i="1"/>
  <c r="EH122" i="1"/>
  <c r="EG122" i="1"/>
  <c r="DS122" i="1"/>
  <c r="DR122" i="1"/>
  <c r="DQ122" i="1"/>
  <c r="DP122" i="1"/>
  <c r="DO122" i="1"/>
  <c r="DN122" i="1"/>
  <c r="DM122" i="1"/>
  <c r="DL122" i="1"/>
  <c r="DK122" i="1"/>
  <c r="DJ122" i="1"/>
  <c r="DT122" i="1" s="1"/>
  <c r="DI122" i="1"/>
  <c r="CR122" i="1"/>
  <c r="DB122" i="1" s="1"/>
  <c r="BL122" i="1"/>
  <c r="BN122" i="1" s="1"/>
  <c r="BI122" i="1"/>
  <c r="BY122" i="1" s="1"/>
  <c r="CI122" i="1" s="1"/>
  <c r="BH122" i="1"/>
  <c r="BG122" i="1"/>
  <c r="BX122" i="1" s="1"/>
  <c r="CH122" i="1" s="1"/>
  <c r="BF122" i="1"/>
  <c r="BE122" i="1"/>
  <c r="BU122" i="1" s="1"/>
  <c r="CE122" i="1" s="1"/>
  <c r="BD122" i="1"/>
  <c r="CP122" i="1" s="1"/>
  <c r="CZ122" i="1" s="1"/>
  <c r="BC122" i="1"/>
  <c r="BB122" i="1"/>
  <c r="BR122" i="1" s="1"/>
  <c r="CB122" i="1" s="1"/>
  <c r="BA122" i="1"/>
  <c r="BQ122" i="1" s="1"/>
  <c r="CA122" i="1" s="1"/>
  <c r="AZ122" i="1"/>
  <c r="AY122" i="1"/>
  <c r="AX122" i="1" s="1"/>
  <c r="AW122" i="1"/>
  <c r="AV122" i="1"/>
  <c r="AI122" i="1"/>
  <c r="AJ122" i="1" s="1"/>
  <c r="W122" i="1"/>
  <c r="R122" i="1"/>
  <c r="S122" i="1" s="1"/>
  <c r="O122" i="1"/>
  <c r="M122" i="1"/>
  <c r="L122" i="1"/>
  <c r="F122" i="1"/>
  <c r="H122" i="1" s="1"/>
  <c r="I122" i="1" s="1"/>
  <c r="D122" i="1"/>
  <c r="GG121" i="1"/>
  <c r="GE121" i="1"/>
  <c r="GC121" i="1"/>
  <c r="FZ121" i="1"/>
  <c r="FV121" i="1"/>
  <c r="FR121" i="1"/>
  <c r="FK121" i="1"/>
  <c r="FD121" i="1"/>
  <c r="EW121" i="1"/>
  <c r="EQ121" i="1"/>
  <c r="EP121" i="1"/>
  <c r="EO121" i="1"/>
  <c r="EN121" i="1"/>
  <c r="EM121" i="1"/>
  <c r="EL121" i="1"/>
  <c r="EK121" i="1"/>
  <c r="EJ121" i="1"/>
  <c r="EI121" i="1"/>
  <c r="EH121" i="1"/>
  <c r="EG121" i="1"/>
  <c r="DS121" i="1"/>
  <c r="DR121" i="1"/>
  <c r="DQ121" i="1"/>
  <c r="DP121" i="1"/>
  <c r="DO121" i="1"/>
  <c r="DN121" i="1"/>
  <c r="DM121" i="1"/>
  <c r="DL121" i="1"/>
  <c r="DK121" i="1"/>
  <c r="DJ121" i="1"/>
  <c r="DI121" i="1"/>
  <c r="CN121" i="1"/>
  <c r="CX121" i="1" s="1"/>
  <c r="BL121" i="1"/>
  <c r="BN121" i="1" s="1"/>
  <c r="BI121" i="1"/>
  <c r="BH121" i="1"/>
  <c r="BG121" i="1"/>
  <c r="BW121" i="1" s="1"/>
  <c r="CG121" i="1" s="1"/>
  <c r="BF121" i="1"/>
  <c r="BE121" i="1"/>
  <c r="BD121" i="1"/>
  <c r="BT121" i="1" s="1"/>
  <c r="CD121" i="1" s="1"/>
  <c r="BC121" i="1"/>
  <c r="BB121" i="1"/>
  <c r="BA121" i="1"/>
  <c r="AZ121" i="1"/>
  <c r="AY121" i="1"/>
  <c r="CL121" i="1" s="1"/>
  <c r="CV121" i="1" s="1"/>
  <c r="AW121" i="1"/>
  <c r="AV121" i="1"/>
  <c r="AJ121" i="1"/>
  <c r="AI121" i="1"/>
  <c r="W121" i="1"/>
  <c r="R121" i="1"/>
  <c r="S121" i="1" s="1"/>
  <c r="O121" i="1"/>
  <c r="M121" i="1"/>
  <c r="L121" i="1"/>
  <c r="F121" i="1"/>
  <c r="H121" i="1" s="1"/>
  <c r="I121" i="1" s="1"/>
  <c r="D121" i="1"/>
  <c r="GG120" i="1"/>
  <c r="GE120" i="1"/>
  <c r="GC120" i="1"/>
  <c r="FZ120" i="1"/>
  <c r="FV120" i="1"/>
  <c r="FR120" i="1"/>
  <c r="FK120" i="1"/>
  <c r="FD120" i="1"/>
  <c r="EW120" i="1"/>
  <c r="EQ120" i="1"/>
  <c r="EP120" i="1"/>
  <c r="EO120" i="1"/>
  <c r="EN120" i="1"/>
  <c r="EM120" i="1"/>
  <c r="EL120" i="1"/>
  <c r="EK120" i="1"/>
  <c r="EJ120" i="1"/>
  <c r="EI120" i="1"/>
  <c r="EH120" i="1"/>
  <c r="EG120" i="1"/>
  <c r="DS120" i="1"/>
  <c r="DR120" i="1"/>
  <c r="DQ120" i="1"/>
  <c r="DP120" i="1"/>
  <c r="DO120" i="1"/>
  <c r="DN120" i="1"/>
  <c r="DM120" i="1"/>
  <c r="DL120" i="1"/>
  <c r="DK120" i="1"/>
  <c r="DJ120" i="1"/>
  <c r="DI120" i="1"/>
  <c r="BQ120" i="1"/>
  <c r="CA120" i="1" s="1"/>
  <c r="BL120" i="1"/>
  <c r="BN120" i="1" s="1"/>
  <c r="BI120" i="1"/>
  <c r="BH120" i="1"/>
  <c r="BX120" i="1" s="1"/>
  <c r="CH120" i="1" s="1"/>
  <c r="BG120" i="1"/>
  <c r="BF120" i="1"/>
  <c r="BW120" i="1" s="1"/>
  <c r="CG120" i="1" s="1"/>
  <c r="BE120" i="1"/>
  <c r="CQ120" i="1" s="1"/>
  <c r="DA120" i="1" s="1"/>
  <c r="BD120" i="1"/>
  <c r="BC120" i="1"/>
  <c r="CO120" i="1" s="1"/>
  <c r="CY120" i="1" s="1"/>
  <c r="BB120" i="1"/>
  <c r="CN120" i="1" s="1"/>
  <c r="CX120" i="1" s="1"/>
  <c r="BA120" i="1"/>
  <c r="AZ120" i="1"/>
  <c r="CM120" i="1" s="1"/>
  <c r="CW120" i="1" s="1"/>
  <c r="AY120" i="1"/>
  <c r="AX120" i="1"/>
  <c r="AV120" i="1"/>
  <c r="AI120" i="1"/>
  <c r="AJ120" i="1" s="1"/>
  <c r="W120" i="1"/>
  <c r="R120" i="1"/>
  <c r="S120" i="1" s="1"/>
  <c r="O120" i="1"/>
  <c r="L120" i="1"/>
  <c r="M120" i="1" s="1"/>
  <c r="F120" i="1"/>
  <c r="H120" i="1" s="1"/>
  <c r="I120" i="1" s="1"/>
  <c r="D120" i="1"/>
  <c r="GG119" i="1"/>
  <c r="GE119" i="1"/>
  <c r="GC119" i="1"/>
  <c r="FZ119" i="1"/>
  <c r="FV119" i="1"/>
  <c r="FR119" i="1"/>
  <c r="FK119" i="1"/>
  <c r="FD119" i="1"/>
  <c r="EW119" i="1"/>
  <c r="EQ119" i="1"/>
  <c r="EP119" i="1"/>
  <c r="EO119" i="1"/>
  <c r="EN119" i="1"/>
  <c r="EM119" i="1"/>
  <c r="EL119" i="1"/>
  <c r="EK119" i="1"/>
  <c r="EJ119" i="1"/>
  <c r="EI119" i="1"/>
  <c r="EH119" i="1"/>
  <c r="EG119" i="1"/>
  <c r="DS119" i="1"/>
  <c r="DR119" i="1"/>
  <c r="DQ119" i="1"/>
  <c r="DP119" i="1"/>
  <c r="DO119" i="1"/>
  <c r="DN119" i="1"/>
  <c r="DM119" i="1"/>
  <c r="DL119" i="1"/>
  <c r="DK119" i="1"/>
  <c r="DJ119" i="1"/>
  <c r="DI119" i="1"/>
  <c r="CN119" i="1"/>
  <c r="CX119" i="1" s="1"/>
  <c r="BN119" i="1"/>
  <c r="BL119" i="1"/>
  <c r="BI119" i="1"/>
  <c r="BH119" i="1"/>
  <c r="CT119" i="1" s="1"/>
  <c r="DD119" i="1" s="1"/>
  <c r="BG119" i="1"/>
  <c r="CS119" i="1" s="1"/>
  <c r="DC119" i="1" s="1"/>
  <c r="BF119" i="1"/>
  <c r="BE119" i="1"/>
  <c r="BU119" i="1" s="1"/>
  <c r="CE119" i="1" s="1"/>
  <c r="BD119" i="1"/>
  <c r="BC119" i="1"/>
  <c r="BT119" i="1" s="1"/>
  <c r="CD119" i="1" s="1"/>
  <c r="BB119" i="1"/>
  <c r="BR119" i="1" s="1"/>
  <c r="CB119" i="1" s="1"/>
  <c r="BA119" i="1"/>
  <c r="AZ119" i="1"/>
  <c r="CL119" i="1" s="1"/>
  <c r="CV119" i="1" s="1"/>
  <c r="AY119" i="1"/>
  <c r="AX119" i="1" s="1"/>
  <c r="AW119" i="1"/>
  <c r="AV119" i="1"/>
  <c r="AI119" i="1"/>
  <c r="AJ119" i="1" s="1"/>
  <c r="W119" i="1"/>
  <c r="O119" i="1"/>
  <c r="M119" i="1"/>
  <c r="L119" i="1"/>
  <c r="F119" i="1"/>
  <c r="H119" i="1" s="1"/>
  <c r="I119" i="1" s="1"/>
  <c r="D119" i="1"/>
  <c r="GG118" i="1"/>
  <c r="GE118" i="1"/>
  <c r="GC118" i="1"/>
  <c r="FZ118" i="1"/>
  <c r="FV118" i="1"/>
  <c r="FR118" i="1"/>
  <c r="FK118" i="1"/>
  <c r="FD118" i="1"/>
  <c r="EW118" i="1"/>
  <c r="EQ118" i="1"/>
  <c r="EP118" i="1"/>
  <c r="EO118" i="1"/>
  <c r="EN118" i="1"/>
  <c r="EM118" i="1"/>
  <c r="EL118" i="1"/>
  <c r="EK118" i="1"/>
  <c r="EJ118" i="1"/>
  <c r="EI118" i="1"/>
  <c r="EH118" i="1"/>
  <c r="EG118" i="1"/>
  <c r="DS118" i="1"/>
  <c r="DR118" i="1"/>
  <c r="DQ118" i="1"/>
  <c r="DP118" i="1"/>
  <c r="DO118" i="1"/>
  <c r="DN118" i="1"/>
  <c r="DM118" i="1"/>
  <c r="DL118" i="1"/>
  <c r="DK118" i="1"/>
  <c r="DJ118" i="1"/>
  <c r="DI118" i="1"/>
  <c r="BS118" i="1"/>
  <c r="CC118" i="1" s="1"/>
  <c r="BP118" i="1"/>
  <c r="BL118" i="1"/>
  <c r="BN118" i="1" s="1"/>
  <c r="BI118" i="1"/>
  <c r="CU118" i="1" s="1"/>
  <c r="DE118" i="1" s="1"/>
  <c r="BH118" i="1"/>
  <c r="CT118" i="1" s="1"/>
  <c r="DD118" i="1" s="1"/>
  <c r="BG118" i="1"/>
  <c r="BF118" i="1"/>
  <c r="BE118" i="1"/>
  <c r="BD118" i="1"/>
  <c r="BC118" i="1"/>
  <c r="BB118" i="1"/>
  <c r="BR118" i="1" s="1"/>
  <c r="CB118" i="1" s="1"/>
  <c r="BA118" i="1"/>
  <c r="CM118" i="1" s="1"/>
  <c r="CW118" i="1" s="1"/>
  <c r="AZ118" i="1"/>
  <c r="CL118" i="1" s="1"/>
  <c r="CV118" i="1" s="1"/>
  <c r="AY118" i="1"/>
  <c r="AX118" i="1"/>
  <c r="AV118" i="1"/>
  <c r="AJ118" i="1"/>
  <c r="AI118" i="1"/>
  <c r="W118" i="1"/>
  <c r="R118" i="1"/>
  <c r="S118" i="1" s="1"/>
  <c r="O118" i="1"/>
  <c r="L118" i="1"/>
  <c r="M118" i="1" s="1"/>
  <c r="F118" i="1"/>
  <c r="H118" i="1" s="1"/>
  <c r="I118" i="1" s="1"/>
  <c r="D118" i="1"/>
  <c r="GG117" i="1"/>
  <c r="GE117" i="1"/>
  <c r="GC117" i="1"/>
  <c r="FZ117" i="1"/>
  <c r="FV117" i="1"/>
  <c r="FR117" i="1"/>
  <c r="FK117" i="1"/>
  <c r="FD117" i="1"/>
  <c r="EW117" i="1"/>
  <c r="EQ117" i="1"/>
  <c r="EP117" i="1"/>
  <c r="EO117" i="1"/>
  <c r="EN117" i="1"/>
  <c r="EM117" i="1"/>
  <c r="EL117" i="1"/>
  <c r="EK117" i="1"/>
  <c r="EJ117" i="1"/>
  <c r="EI117" i="1"/>
  <c r="EH117" i="1"/>
  <c r="EG117" i="1"/>
  <c r="DS117" i="1"/>
  <c r="DR117" i="1"/>
  <c r="DQ117" i="1"/>
  <c r="DP117" i="1"/>
  <c r="DO117" i="1"/>
  <c r="DN117" i="1"/>
  <c r="DM117" i="1"/>
  <c r="DL117" i="1"/>
  <c r="DK117" i="1"/>
  <c r="DJ117" i="1"/>
  <c r="DI117" i="1"/>
  <c r="BL117" i="1"/>
  <c r="BN117" i="1" s="1"/>
  <c r="BI117" i="1"/>
  <c r="BH117" i="1"/>
  <c r="BY117" i="1" s="1"/>
  <c r="CI117" i="1" s="1"/>
  <c r="BG117" i="1"/>
  <c r="CS117" i="1" s="1"/>
  <c r="DC117" i="1" s="1"/>
  <c r="BF117" i="1"/>
  <c r="BE117" i="1"/>
  <c r="CQ117" i="1" s="1"/>
  <c r="DA117" i="1" s="1"/>
  <c r="BD117" i="1"/>
  <c r="BC117" i="1"/>
  <c r="BS117" i="1" s="1"/>
  <c r="CC117" i="1" s="1"/>
  <c r="BB117" i="1"/>
  <c r="BA117" i="1"/>
  <c r="AZ117" i="1"/>
  <c r="BQ117" i="1" s="1"/>
  <c r="CA117" i="1" s="1"/>
  <c r="AY117" i="1"/>
  <c r="AX117" i="1" s="1"/>
  <c r="AW117" i="1"/>
  <c r="AV117" i="1"/>
  <c r="AI117" i="1"/>
  <c r="AJ117" i="1" s="1"/>
  <c r="W117" i="1"/>
  <c r="R117" i="1"/>
  <c r="S117" i="1" s="1"/>
  <c r="O117" i="1"/>
  <c r="L117" i="1"/>
  <c r="M117" i="1" s="1"/>
  <c r="H117" i="1"/>
  <c r="I117" i="1" s="1"/>
  <c r="F117" i="1"/>
  <c r="D117" i="1"/>
  <c r="GG116" i="1"/>
  <c r="GE116" i="1"/>
  <c r="GC116" i="1"/>
  <c r="FZ116" i="1"/>
  <c r="FV116" i="1"/>
  <c r="FR116" i="1"/>
  <c r="FK116" i="1"/>
  <c r="FD116" i="1"/>
  <c r="EW116" i="1"/>
  <c r="EQ116" i="1"/>
  <c r="EP116" i="1"/>
  <c r="EO116" i="1"/>
  <c r="EN116" i="1"/>
  <c r="EM116" i="1"/>
  <c r="EL116" i="1"/>
  <c r="EK116" i="1"/>
  <c r="EJ116" i="1"/>
  <c r="EI116" i="1"/>
  <c r="EH116" i="1"/>
  <c r="EG116" i="1"/>
  <c r="DS116" i="1"/>
  <c r="DR116" i="1"/>
  <c r="DQ116" i="1"/>
  <c r="DP116" i="1"/>
  <c r="DO116" i="1"/>
  <c r="DN116" i="1"/>
  <c r="DM116" i="1"/>
  <c r="DL116" i="1"/>
  <c r="DK116" i="1"/>
  <c r="DJ116" i="1"/>
  <c r="DI116" i="1"/>
  <c r="DU116" i="1" s="1"/>
  <c r="CN116" i="1"/>
  <c r="CX116" i="1" s="1"/>
  <c r="BL116" i="1"/>
  <c r="BN116" i="1" s="1"/>
  <c r="BI116" i="1"/>
  <c r="BH116" i="1"/>
  <c r="BG116" i="1"/>
  <c r="BW116" i="1" s="1"/>
  <c r="CG116" i="1" s="1"/>
  <c r="BF116" i="1"/>
  <c r="BE116" i="1"/>
  <c r="BD116" i="1"/>
  <c r="BT116" i="1" s="1"/>
  <c r="CD116" i="1" s="1"/>
  <c r="BC116" i="1"/>
  <c r="BB116" i="1"/>
  <c r="BA116" i="1"/>
  <c r="AZ116" i="1"/>
  <c r="AY116" i="1"/>
  <c r="CL116" i="1" s="1"/>
  <c r="CV116" i="1" s="1"/>
  <c r="AW116" i="1"/>
  <c r="AV116" i="1"/>
  <c r="AJ116" i="1"/>
  <c r="AI116" i="1"/>
  <c r="W116" i="1"/>
  <c r="R116" i="1"/>
  <c r="S116" i="1" s="1"/>
  <c r="O116" i="1"/>
  <c r="M116" i="1"/>
  <c r="L116" i="1"/>
  <c r="F116" i="1"/>
  <c r="H116" i="1" s="1"/>
  <c r="I116" i="1" s="1"/>
  <c r="D116" i="1"/>
  <c r="GG115" i="1"/>
  <c r="GE115" i="1"/>
  <c r="GC115" i="1"/>
  <c r="FZ115" i="1"/>
  <c r="FV115" i="1"/>
  <c r="FR115" i="1"/>
  <c r="FK115" i="1"/>
  <c r="FD115" i="1"/>
  <c r="EW115" i="1"/>
  <c r="EQ115" i="1"/>
  <c r="EP115" i="1"/>
  <c r="EO115" i="1"/>
  <c r="EN115" i="1"/>
  <c r="EM115" i="1"/>
  <c r="EL115" i="1"/>
  <c r="EK115" i="1"/>
  <c r="EJ115" i="1"/>
  <c r="EI115" i="1"/>
  <c r="EH115" i="1"/>
  <c r="EG115" i="1"/>
  <c r="DS115" i="1"/>
  <c r="DR115" i="1"/>
  <c r="DQ115" i="1"/>
  <c r="DP115" i="1"/>
  <c r="DO115" i="1"/>
  <c r="DN115" i="1"/>
  <c r="DM115" i="1"/>
  <c r="DL115" i="1"/>
  <c r="DK115" i="1"/>
  <c r="DJ115" i="1"/>
  <c r="DI115" i="1"/>
  <c r="BN115" i="1"/>
  <c r="BL115" i="1"/>
  <c r="BI115" i="1"/>
  <c r="BH115" i="1"/>
  <c r="BG115" i="1"/>
  <c r="BF115" i="1"/>
  <c r="CR115" i="1" s="1"/>
  <c r="DB115" i="1" s="1"/>
  <c r="BE115" i="1"/>
  <c r="BD115" i="1"/>
  <c r="CP115" i="1" s="1"/>
  <c r="CZ115" i="1" s="1"/>
  <c r="BC115" i="1"/>
  <c r="CO115" i="1" s="1"/>
  <c r="CY115" i="1" s="1"/>
  <c r="BB115" i="1"/>
  <c r="BR115" i="1" s="1"/>
  <c r="CB115" i="1" s="1"/>
  <c r="BA115" i="1"/>
  <c r="AZ115" i="1"/>
  <c r="BO115" i="1" s="1"/>
  <c r="BZ115" i="1" s="1"/>
  <c r="AY115" i="1"/>
  <c r="AX115" i="1" s="1"/>
  <c r="AW115" i="1"/>
  <c r="AV115" i="1"/>
  <c r="AI115" i="1"/>
  <c r="AJ115" i="1" s="1"/>
  <c r="W115" i="1"/>
  <c r="R115" i="1"/>
  <c r="S115" i="1" s="1"/>
  <c r="O115" i="1"/>
  <c r="L115" i="1"/>
  <c r="M115" i="1" s="1"/>
  <c r="F115" i="1"/>
  <c r="H115" i="1" s="1"/>
  <c r="I115" i="1" s="1"/>
  <c r="D115" i="1"/>
  <c r="GG114" i="1"/>
  <c r="GE114" i="1"/>
  <c r="GC114" i="1"/>
  <c r="FZ114" i="1"/>
  <c r="FV114" i="1"/>
  <c r="FR114" i="1"/>
  <c r="FK114" i="1"/>
  <c r="FD114" i="1"/>
  <c r="EW114" i="1"/>
  <c r="EQ114" i="1"/>
  <c r="EP114" i="1"/>
  <c r="EO114" i="1"/>
  <c r="EN114" i="1"/>
  <c r="EM114" i="1"/>
  <c r="EL114" i="1"/>
  <c r="EK114" i="1"/>
  <c r="EJ114" i="1"/>
  <c r="EI114" i="1"/>
  <c r="EH114" i="1"/>
  <c r="EG114" i="1"/>
  <c r="DS114" i="1"/>
  <c r="DR114" i="1"/>
  <c r="DQ114" i="1"/>
  <c r="DP114" i="1"/>
  <c r="DO114" i="1"/>
  <c r="DN114" i="1"/>
  <c r="DM114" i="1"/>
  <c r="DL114" i="1"/>
  <c r="DK114" i="1"/>
  <c r="DJ114" i="1"/>
  <c r="DI114" i="1"/>
  <c r="CR114" i="1"/>
  <c r="DB114" i="1" s="1"/>
  <c r="BR114" i="1"/>
  <c r="CB114" i="1" s="1"/>
  <c r="BL114" i="1"/>
  <c r="BN114" i="1" s="1"/>
  <c r="BI114" i="1"/>
  <c r="BH114" i="1"/>
  <c r="BG114" i="1"/>
  <c r="BX114" i="1" s="1"/>
  <c r="CH114" i="1" s="1"/>
  <c r="BF114" i="1"/>
  <c r="BV114" i="1" s="1"/>
  <c r="CF114" i="1" s="1"/>
  <c r="BE114" i="1"/>
  <c r="BD114" i="1"/>
  <c r="CP114" i="1" s="1"/>
  <c r="CZ114" i="1" s="1"/>
  <c r="BC114" i="1"/>
  <c r="BB114" i="1"/>
  <c r="BA114" i="1"/>
  <c r="AZ114" i="1"/>
  <c r="AY114" i="1"/>
  <c r="AX114" i="1" s="1"/>
  <c r="AW114" i="1"/>
  <c r="AV114" i="1"/>
  <c r="AJ114" i="1"/>
  <c r="AI114" i="1"/>
  <c r="W114" i="1"/>
  <c r="R114" i="1"/>
  <c r="S114" i="1" s="1"/>
  <c r="O114" i="1"/>
  <c r="M114" i="1"/>
  <c r="L114" i="1"/>
  <c r="F114" i="1"/>
  <c r="H114" i="1" s="1"/>
  <c r="I114" i="1" s="1"/>
  <c r="D114" i="1"/>
  <c r="GG113" i="1"/>
  <c r="GE113" i="1"/>
  <c r="GC113" i="1"/>
  <c r="FZ113" i="1"/>
  <c r="FV113" i="1"/>
  <c r="FR113" i="1"/>
  <c r="FK113" i="1"/>
  <c r="FD113" i="1"/>
  <c r="EW113" i="1"/>
  <c r="EQ113" i="1"/>
  <c r="EP113" i="1"/>
  <c r="EO113" i="1"/>
  <c r="EN113" i="1"/>
  <c r="EM113" i="1"/>
  <c r="EL113" i="1"/>
  <c r="EK113" i="1"/>
  <c r="EJ113" i="1"/>
  <c r="EI113" i="1"/>
  <c r="EH113" i="1"/>
  <c r="EG113" i="1"/>
  <c r="DS113" i="1"/>
  <c r="DR113" i="1"/>
  <c r="DQ113" i="1"/>
  <c r="DP113" i="1"/>
  <c r="DO113" i="1"/>
  <c r="DN113" i="1"/>
  <c r="DM113" i="1"/>
  <c r="DL113" i="1"/>
  <c r="DK113" i="1"/>
  <c r="DJ113" i="1"/>
  <c r="DI113" i="1"/>
  <c r="CL113" i="1"/>
  <c r="CV113" i="1" s="1"/>
  <c r="BX113" i="1"/>
  <c r="CH113" i="1" s="1"/>
  <c r="BL113" i="1"/>
  <c r="BN113" i="1" s="1"/>
  <c r="BI113" i="1"/>
  <c r="BH113" i="1"/>
  <c r="CT113" i="1" s="1"/>
  <c r="DD113" i="1" s="1"/>
  <c r="BG113" i="1"/>
  <c r="BF113" i="1"/>
  <c r="CR113" i="1" s="1"/>
  <c r="DB113" i="1" s="1"/>
  <c r="BE113" i="1"/>
  <c r="CQ113" i="1" s="1"/>
  <c r="DA113" i="1" s="1"/>
  <c r="BD113" i="1"/>
  <c r="BT113" i="1" s="1"/>
  <c r="CD113" i="1" s="1"/>
  <c r="BC113" i="1"/>
  <c r="BB113" i="1"/>
  <c r="BA113" i="1"/>
  <c r="AZ113" i="1"/>
  <c r="BO113" i="1" s="1"/>
  <c r="BZ113" i="1" s="1"/>
  <c r="AY113" i="1"/>
  <c r="AX113" i="1" s="1"/>
  <c r="AW113" i="1"/>
  <c r="AV113" i="1"/>
  <c r="AJ113" i="1"/>
  <c r="AI113" i="1"/>
  <c r="W113" i="1"/>
  <c r="R113" i="1"/>
  <c r="S113" i="1" s="1"/>
  <c r="O113" i="1"/>
  <c r="L113" i="1"/>
  <c r="M113" i="1" s="1"/>
  <c r="F113" i="1"/>
  <c r="H113" i="1" s="1"/>
  <c r="I113" i="1" s="1"/>
  <c r="D113" i="1"/>
  <c r="GG112" i="1"/>
  <c r="GE112" i="1"/>
  <c r="GC112" i="1"/>
  <c r="FZ112" i="1"/>
  <c r="FV112" i="1"/>
  <c r="FR112" i="1"/>
  <c r="FK112" i="1"/>
  <c r="FD112" i="1"/>
  <c r="EW112" i="1"/>
  <c r="EQ112" i="1"/>
  <c r="EP112" i="1"/>
  <c r="EO112" i="1"/>
  <c r="EN112" i="1"/>
  <c r="EM112" i="1"/>
  <c r="EL112" i="1"/>
  <c r="EK112" i="1"/>
  <c r="EJ112" i="1"/>
  <c r="EI112" i="1"/>
  <c r="EH112" i="1"/>
  <c r="EG112" i="1"/>
  <c r="DS112" i="1"/>
  <c r="DR112" i="1"/>
  <c r="DQ112" i="1"/>
  <c r="DP112" i="1"/>
  <c r="DO112" i="1"/>
  <c r="DN112" i="1"/>
  <c r="DM112" i="1"/>
  <c r="DL112" i="1"/>
  <c r="DK112" i="1"/>
  <c r="DJ112" i="1"/>
  <c r="DI112" i="1"/>
  <c r="DT112" i="1" s="1"/>
  <c r="BP112" i="1"/>
  <c r="BO112" i="1"/>
  <c r="BZ112" i="1" s="1"/>
  <c r="BL112" i="1"/>
  <c r="BN112" i="1" s="1"/>
  <c r="BI112" i="1"/>
  <c r="CU112" i="1" s="1"/>
  <c r="DE112" i="1" s="1"/>
  <c r="BH112" i="1"/>
  <c r="CT112" i="1" s="1"/>
  <c r="DD112" i="1" s="1"/>
  <c r="BG112" i="1"/>
  <c r="BF112" i="1"/>
  <c r="BV112" i="1" s="1"/>
  <c r="CF112" i="1" s="1"/>
  <c r="BE112" i="1"/>
  <c r="BD112" i="1"/>
  <c r="BU112" i="1" s="1"/>
  <c r="CE112" i="1" s="1"/>
  <c r="BC112" i="1"/>
  <c r="CO112" i="1" s="1"/>
  <c r="CY112" i="1" s="1"/>
  <c r="BB112" i="1"/>
  <c r="BR112" i="1" s="1"/>
  <c r="CB112" i="1" s="1"/>
  <c r="BA112" i="1"/>
  <c r="CM112" i="1" s="1"/>
  <c r="CW112" i="1" s="1"/>
  <c r="AZ112" i="1"/>
  <c r="CL112" i="1" s="1"/>
  <c r="CV112" i="1" s="1"/>
  <c r="AY112" i="1"/>
  <c r="AX112" i="1"/>
  <c r="AW112" i="1"/>
  <c r="AV112" i="1"/>
  <c r="AI112" i="1"/>
  <c r="AJ112" i="1" s="1"/>
  <c r="W112" i="1"/>
  <c r="R112" i="1"/>
  <c r="S112" i="1" s="1"/>
  <c r="O112" i="1"/>
  <c r="L112" i="1"/>
  <c r="M112" i="1" s="1"/>
  <c r="F112" i="1"/>
  <c r="H112" i="1" s="1"/>
  <c r="I112" i="1" s="1"/>
  <c r="D112" i="1"/>
  <c r="GG111" i="1"/>
  <c r="GE111" i="1"/>
  <c r="GC111" i="1"/>
  <c r="FZ111" i="1"/>
  <c r="FV111" i="1"/>
  <c r="FR111" i="1"/>
  <c r="FK111" i="1"/>
  <c r="FD111" i="1"/>
  <c r="EW111" i="1"/>
  <c r="EQ111" i="1"/>
  <c r="EP111" i="1"/>
  <c r="EO111" i="1"/>
  <c r="EN111" i="1"/>
  <c r="EM111" i="1"/>
  <c r="EL111" i="1"/>
  <c r="EK111" i="1"/>
  <c r="EJ111" i="1"/>
  <c r="EI111" i="1"/>
  <c r="EH111" i="1"/>
  <c r="EG111" i="1"/>
  <c r="DS111" i="1"/>
  <c r="DR111" i="1"/>
  <c r="DQ111" i="1"/>
  <c r="DP111" i="1"/>
  <c r="DO111" i="1"/>
  <c r="DN111" i="1"/>
  <c r="DM111" i="1"/>
  <c r="DL111" i="1"/>
  <c r="DK111" i="1"/>
  <c r="DJ111" i="1"/>
  <c r="DI111" i="1"/>
  <c r="BL111" i="1"/>
  <c r="BN111" i="1" s="1"/>
  <c r="BI111" i="1"/>
  <c r="BH111" i="1"/>
  <c r="BY111" i="1" s="1"/>
  <c r="CI111" i="1" s="1"/>
  <c r="BG111" i="1"/>
  <c r="BW111" i="1" s="1"/>
  <c r="CG111" i="1" s="1"/>
  <c r="BF111" i="1"/>
  <c r="BV111" i="1" s="1"/>
  <c r="CF111" i="1" s="1"/>
  <c r="BE111" i="1"/>
  <c r="CQ111" i="1" s="1"/>
  <c r="DA111" i="1" s="1"/>
  <c r="BD111" i="1"/>
  <c r="CP111" i="1" s="1"/>
  <c r="CZ111" i="1" s="1"/>
  <c r="BC111" i="1"/>
  <c r="BS111" i="1" s="1"/>
  <c r="CC111" i="1" s="1"/>
  <c r="BB111" i="1"/>
  <c r="BR111" i="1" s="1"/>
  <c r="CB111" i="1" s="1"/>
  <c r="BA111" i="1"/>
  <c r="AZ111" i="1"/>
  <c r="BQ111" i="1" s="1"/>
  <c r="CA111" i="1" s="1"/>
  <c r="AY111" i="1"/>
  <c r="AX111" i="1" s="1"/>
  <c r="AW111" i="1"/>
  <c r="AV111" i="1"/>
  <c r="AI111" i="1"/>
  <c r="AJ111" i="1" s="1"/>
  <c r="W111" i="1"/>
  <c r="R111" i="1"/>
  <c r="S111" i="1" s="1"/>
  <c r="O111" i="1"/>
  <c r="L111" i="1"/>
  <c r="M111" i="1" s="1"/>
  <c r="F111" i="1"/>
  <c r="H111" i="1" s="1"/>
  <c r="I111" i="1" s="1"/>
  <c r="D111" i="1"/>
  <c r="GG110" i="1"/>
  <c r="GE110" i="1"/>
  <c r="GC110" i="1"/>
  <c r="FZ110" i="1"/>
  <c r="FV110" i="1"/>
  <c r="FR110" i="1"/>
  <c r="FK110" i="1"/>
  <c r="FD110" i="1"/>
  <c r="EW110" i="1"/>
  <c r="EQ110" i="1"/>
  <c r="EP110" i="1"/>
  <c r="EO110" i="1"/>
  <c r="EN110" i="1"/>
  <c r="EM110" i="1"/>
  <c r="EL110" i="1"/>
  <c r="EK110" i="1"/>
  <c r="EJ110" i="1"/>
  <c r="EI110" i="1"/>
  <c r="EH110" i="1"/>
  <c r="EG110" i="1"/>
  <c r="DS110" i="1"/>
  <c r="DR110" i="1"/>
  <c r="DQ110" i="1"/>
  <c r="DP110" i="1"/>
  <c r="DO110" i="1"/>
  <c r="DN110" i="1"/>
  <c r="DM110" i="1"/>
  <c r="DL110" i="1"/>
  <c r="DK110" i="1"/>
  <c r="DJ110" i="1"/>
  <c r="DI110" i="1"/>
  <c r="BO110" i="1"/>
  <c r="BZ110" i="1" s="1"/>
  <c r="BL110" i="1"/>
  <c r="BN110" i="1" s="1"/>
  <c r="BI110" i="1"/>
  <c r="CU110" i="1" s="1"/>
  <c r="DE110" i="1" s="1"/>
  <c r="BH110" i="1"/>
  <c r="BG110" i="1"/>
  <c r="BF110" i="1"/>
  <c r="BV110" i="1" s="1"/>
  <c r="CF110" i="1" s="1"/>
  <c r="BE110" i="1"/>
  <c r="BD110" i="1"/>
  <c r="BC110" i="1"/>
  <c r="CO110" i="1" s="1"/>
  <c r="CY110" i="1" s="1"/>
  <c r="BB110" i="1"/>
  <c r="BA110" i="1"/>
  <c r="BP110" i="1" s="1"/>
  <c r="AZ110" i="1"/>
  <c r="AY110" i="1"/>
  <c r="AX110" i="1"/>
  <c r="AW110" i="1"/>
  <c r="AV110" i="1"/>
  <c r="AI110" i="1"/>
  <c r="AJ110" i="1" s="1"/>
  <c r="W110" i="1"/>
  <c r="S110" i="1"/>
  <c r="R110" i="1"/>
  <c r="O110" i="1"/>
  <c r="L110" i="1"/>
  <c r="M110" i="1" s="1"/>
  <c r="H110" i="1"/>
  <c r="I110" i="1" s="1"/>
  <c r="F110" i="1"/>
  <c r="D110" i="1"/>
  <c r="GG109" i="1"/>
  <c r="GE109" i="1"/>
  <c r="GC109" i="1"/>
  <c r="FZ109" i="1"/>
  <c r="FV109" i="1"/>
  <c r="FR109" i="1"/>
  <c r="FK109" i="1"/>
  <c r="FD109" i="1"/>
  <c r="EW109" i="1"/>
  <c r="EQ109" i="1"/>
  <c r="EP109" i="1"/>
  <c r="EO109" i="1"/>
  <c r="EN109" i="1"/>
  <c r="EM109" i="1"/>
  <c r="EL109" i="1"/>
  <c r="EK109" i="1"/>
  <c r="EJ109" i="1"/>
  <c r="EI109" i="1"/>
  <c r="EH109" i="1"/>
  <c r="EG109" i="1"/>
  <c r="DS109" i="1"/>
  <c r="DR109" i="1"/>
  <c r="DQ109" i="1"/>
  <c r="DP109" i="1"/>
  <c r="DO109" i="1"/>
  <c r="DN109" i="1"/>
  <c r="DM109" i="1"/>
  <c r="DL109" i="1"/>
  <c r="DK109" i="1"/>
  <c r="DJ109" i="1"/>
  <c r="DI109" i="1"/>
  <c r="BL109" i="1"/>
  <c r="BN109" i="1" s="1"/>
  <c r="BI109" i="1"/>
  <c r="BH109" i="1"/>
  <c r="BG109" i="1"/>
  <c r="CS109" i="1" s="1"/>
  <c r="DC109" i="1" s="1"/>
  <c r="BF109" i="1"/>
  <c r="BE109" i="1"/>
  <c r="CQ109" i="1" s="1"/>
  <c r="DA109" i="1" s="1"/>
  <c r="BD109" i="1"/>
  <c r="BC109" i="1"/>
  <c r="BS109" i="1" s="1"/>
  <c r="CC109" i="1" s="1"/>
  <c r="BB109" i="1"/>
  <c r="BR109" i="1" s="1"/>
  <c r="CB109" i="1" s="1"/>
  <c r="BA109" i="1"/>
  <c r="AZ109" i="1"/>
  <c r="AY109" i="1"/>
  <c r="AX109" i="1" s="1"/>
  <c r="AW109" i="1"/>
  <c r="AV109" i="1"/>
  <c r="AI109" i="1"/>
  <c r="AJ109" i="1" s="1"/>
  <c r="W109" i="1"/>
  <c r="S109" i="1"/>
  <c r="R109" i="1"/>
  <c r="O109" i="1"/>
  <c r="L109" i="1"/>
  <c r="M109" i="1" s="1"/>
  <c r="H109" i="1"/>
  <c r="I109" i="1" s="1"/>
  <c r="F109" i="1"/>
  <c r="D109" i="1"/>
  <c r="GG108" i="1"/>
  <c r="GE108" i="1"/>
  <c r="GC108" i="1"/>
  <c r="FZ108" i="1"/>
  <c r="FV108" i="1"/>
  <c r="FR108" i="1"/>
  <c r="FK108" i="1"/>
  <c r="FD108" i="1"/>
  <c r="EW108" i="1"/>
  <c r="EQ108" i="1"/>
  <c r="EP108" i="1"/>
  <c r="EO108" i="1"/>
  <c r="EN108" i="1"/>
  <c r="EM108" i="1"/>
  <c r="EL108" i="1"/>
  <c r="EK108" i="1"/>
  <c r="EJ108" i="1"/>
  <c r="ER108" i="1" s="1"/>
  <c r="EI108" i="1"/>
  <c r="EH108" i="1"/>
  <c r="EG108" i="1"/>
  <c r="DS108" i="1"/>
  <c r="DR108" i="1"/>
  <c r="DQ108" i="1"/>
  <c r="DP108" i="1"/>
  <c r="DO108" i="1"/>
  <c r="DN108" i="1"/>
  <c r="DM108" i="1"/>
  <c r="DL108" i="1"/>
  <c r="DK108" i="1"/>
  <c r="DJ108" i="1"/>
  <c r="DI108" i="1"/>
  <c r="DU108" i="1" s="1"/>
  <c r="CZ108" i="1"/>
  <c r="CP108" i="1"/>
  <c r="BX108" i="1"/>
  <c r="CH108" i="1" s="1"/>
  <c r="BL108" i="1"/>
  <c r="BN108" i="1" s="1"/>
  <c r="BI108" i="1"/>
  <c r="CU108" i="1" s="1"/>
  <c r="DE108" i="1" s="1"/>
  <c r="BH108" i="1"/>
  <c r="BG108" i="1"/>
  <c r="BF108" i="1"/>
  <c r="BE108" i="1"/>
  <c r="BD108" i="1"/>
  <c r="BT108" i="1" s="1"/>
  <c r="CD108" i="1" s="1"/>
  <c r="BC108" i="1"/>
  <c r="BB108" i="1"/>
  <c r="CN108" i="1" s="1"/>
  <c r="CX108" i="1" s="1"/>
  <c r="BA108" i="1"/>
  <c r="CM108" i="1" s="1"/>
  <c r="CW108" i="1" s="1"/>
  <c r="AZ108" i="1"/>
  <c r="BO108" i="1" s="1"/>
  <c r="BZ108" i="1" s="1"/>
  <c r="AY108" i="1"/>
  <c r="AW108" i="1"/>
  <c r="AV108" i="1"/>
  <c r="AJ108" i="1"/>
  <c r="AI108" i="1"/>
  <c r="W108" i="1"/>
  <c r="R108" i="1"/>
  <c r="S108" i="1" s="1"/>
  <c r="O108" i="1"/>
  <c r="L108" i="1"/>
  <c r="M108" i="1" s="1"/>
  <c r="F108" i="1"/>
  <c r="H108" i="1" s="1"/>
  <c r="I108" i="1" s="1"/>
  <c r="D108" i="1"/>
  <c r="GG107" i="1"/>
  <c r="GE107" i="1"/>
  <c r="GC107" i="1"/>
  <c r="FZ107" i="1"/>
  <c r="FV107" i="1"/>
  <c r="FR107" i="1"/>
  <c r="FK107" i="1"/>
  <c r="FD107" i="1"/>
  <c r="EW107" i="1"/>
  <c r="EQ107" i="1"/>
  <c r="EP107" i="1"/>
  <c r="EO107" i="1"/>
  <c r="EN107" i="1"/>
  <c r="EM107" i="1"/>
  <c r="EL107" i="1"/>
  <c r="EK107" i="1"/>
  <c r="EJ107" i="1"/>
  <c r="EI107" i="1"/>
  <c r="EH107" i="1"/>
  <c r="EG107" i="1"/>
  <c r="DS107" i="1"/>
  <c r="DR107" i="1"/>
  <c r="DQ107" i="1"/>
  <c r="DP107" i="1"/>
  <c r="DO107" i="1"/>
  <c r="DN107" i="1"/>
  <c r="DM107" i="1"/>
  <c r="DL107" i="1"/>
  <c r="DK107" i="1"/>
  <c r="DW107" i="1" s="1"/>
  <c r="DJ107" i="1"/>
  <c r="DI107" i="1"/>
  <c r="CS107" i="1"/>
  <c r="DC107" i="1" s="1"/>
  <c r="BL107" i="1"/>
  <c r="BN107" i="1" s="1"/>
  <c r="BI107" i="1"/>
  <c r="BY107" i="1" s="1"/>
  <c r="CI107" i="1" s="1"/>
  <c r="BH107" i="1"/>
  <c r="BX107" i="1" s="1"/>
  <c r="CH107" i="1" s="1"/>
  <c r="BG107" i="1"/>
  <c r="BF107" i="1"/>
  <c r="BE107" i="1"/>
  <c r="BU107" i="1" s="1"/>
  <c r="CE107" i="1" s="1"/>
  <c r="BD107" i="1"/>
  <c r="BC107" i="1"/>
  <c r="BB107" i="1"/>
  <c r="BA107" i="1"/>
  <c r="AZ107" i="1"/>
  <c r="CL107" i="1" s="1"/>
  <c r="CV107" i="1" s="1"/>
  <c r="AY107" i="1"/>
  <c r="AX107" i="1" s="1"/>
  <c r="AV107" i="1"/>
  <c r="AI107" i="1"/>
  <c r="AJ107" i="1" s="1"/>
  <c r="W107" i="1"/>
  <c r="O107" i="1"/>
  <c r="M107" i="1"/>
  <c r="L107" i="1"/>
  <c r="F107" i="1"/>
  <c r="H107" i="1" s="1"/>
  <c r="I107" i="1" s="1"/>
  <c r="D107" i="1"/>
  <c r="GG106" i="1"/>
  <c r="GE106" i="1"/>
  <c r="GC106" i="1"/>
  <c r="FZ106" i="1"/>
  <c r="FV106" i="1"/>
  <c r="FR106" i="1"/>
  <c r="FK106" i="1"/>
  <c r="FD106" i="1"/>
  <c r="EW106" i="1"/>
  <c r="EQ106" i="1"/>
  <c r="EP106" i="1"/>
  <c r="EO106" i="1"/>
  <c r="EN106" i="1"/>
  <c r="EM106" i="1"/>
  <c r="EL106" i="1"/>
  <c r="EK106" i="1"/>
  <c r="EJ106" i="1"/>
  <c r="EI106" i="1"/>
  <c r="EH106" i="1"/>
  <c r="EG106" i="1"/>
  <c r="DS106" i="1"/>
  <c r="DR106" i="1"/>
  <c r="DQ106" i="1"/>
  <c r="DP106" i="1"/>
  <c r="DO106" i="1"/>
  <c r="DN106" i="1"/>
  <c r="DM106" i="1"/>
  <c r="DL106" i="1"/>
  <c r="DK106" i="1"/>
  <c r="DJ106" i="1"/>
  <c r="DI106" i="1"/>
  <c r="BR106" i="1"/>
  <c r="CB106" i="1" s="1"/>
  <c r="BN106" i="1"/>
  <c r="BL106" i="1"/>
  <c r="BI106" i="1"/>
  <c r="BY106" i="1" s="1"/>
  <c r="CI106" i="1" s="1"/>
  <c r="BH106" i="1"/>
  <c r="CT106" i="1" s="1"/>
  <c r="DD106" i="1" s="1"/>
  <c r="BG106" i="1"/>
  <c r="CS106" i="1" s="1"/>
  <c r="DC106" i="1" s="1"/>
  <c r="BF106" i="1"/>
  <c r="BE106" i="1"/>
  <c r="BD106" i="1"/>
  <c r="BC106" i="1"/>
  <c r="BB106" i="1"/>
  <c r="BA106" i="1"/>
  <c r="BQ106" i="1" s="1"/>
  <c r="CA106" i="1" s="1"/>
  <c r="AZ106" i="1"/>
  <c r="CL106" i="1" s="1"/>
  <c r="CV106" i="1" s="1"/>
  <c r="AY106" i="1"/>
  <c r="AX106" i="1" s="1"/>
  <c r="AW106" i="1"/>
  <c r="AV106" i="1"/>
  <c r="AJ106" i="1"/>
  <c r="AI106" i="1"/>
  <c r="W106" i="1"/>
  <c r="R106" i="1"/>
  <c r="S106" i="1" s="1"/>
  <c r="O106" i="1"/>
  <c r="M106" i="1"/>
  <c r="L106" i="1"/>
  <c r="F106" i="1"/>
  <c r="H106" i="1" s="1"/>
  <c r="I106" i="1" s="1"/>
  <c r="D106" i="1"/>
  <c r="GG105" i="1"/>
  <c r="GE105" i="1"/>
  <c r="GC105" i="1"/>
  <c r="FZ105" i="1"/>
  <c r="FV105" i="1"/>
  <c r="FR105" i="1"/>
  <c r="FK105" i="1"/>
  <c r="FD105" i="1"/>
  <c r="EW105" i="1"/>
  <c r="EQ105" i="1"/>
  <c r="EP105" i="1"/>
  <c r="EO105" i="1"/>
  <c r="EN105" i="1"/>
  <c r="EM105" i="1"/>
  <c r="EL105" i="1"/>
  <c r="EK105" i="1"/>
  <c r="EJ105" i="1"/>
  <c r="EI105" i="1"/>
  <c r="EH105" i="1"/>
  <c r="EG105" i="1"/>
  <c r="DS105" i="1"/>
  <c r="DR105" i="1"/>
  <c r="DQ105" i="1"/>
  <c r="DP105" i="1"/>
  <c r="DO105" i="1"/>
  <c r="DN105" i="1"/>
  <c r="DM105" i="1"/>
  <c r="DL105" i="1"/>
  <c r="DK105" i="1"/>
  <c r="DJ105" i="1"/>
  <c r="DI105" i="1"/>
  <c r="BL105" i="1"/>
  <c r="BN105" i="1" s="1"/>
  <c r="BI105" i="1"/>
  <c r="BH105" i="1"/>
  <c r="BG105" i="1"/>
  <c r="BF105" i="1"/>
  <c r="BE105" i="1"/>
  <c r="BU105" i="1" s="1"/>
  <c r="CE105" i="1" s="1"/>
  <c r="BD105" i="1"/>
  <c r="BC105" i="1"/>
  <c r="CO105" i="1" s="1"/>
  <c r="CY105" i="1" s="1"/>
  <c r="BB105" i="1"/>
  <c r="BA105" i="1"/>
  <c r="AZ105" i="1"/>
  <c r="CM105" i="1" s="1"/>
  <c r="CW105" i="1" s="1"/>
  <c r="AY105" i="1"/>
  <c r="AX105" i="1" s="1"/>
  <c r="AW105" i="1"/>
  <c r="AV105" i="1"/>
  <c r="AI105" i="1"/>
  <c r="AJ105" i="1" s="1"/>
  <c r="W105" i="1"/>
  <c r="R105" i="1"/>
  <c r="S105" i="1" s="1"/>
  <c r="O105" i="1"/>
  <c r="L105" i="1"/>
  <c r="M105" i="1" s="1"/>
  <c r="H105" i="1"/>
  <c r="I105" i="1" s="1"/>
  <c r="F105" i="1"/>
  <c r="D105" i="1"/>
  <c r="GG104" i="1"/>
  <c r="GE104" i="1"/>
  <c r="GC104" i="1"/>
  <c r="FZ104" i="1"/>
  <c r="FV104" i="1"/>
  <c r="FR104" i="1"/>
  <c r="FK104" i="1"/>
  <c r="FD104" i="1"/>
  <c r="EW104" i="1"/>
  <c r="EQ104" i="1"/>
  <c r="EP104" i="1"/>
  <c r="EO104" i="1"/>
  <c r="EN104" i="1"/>
  <c r="EM104" i="1"/>
  <c r="EL104" i="1"/>
  <c r="EK104" i="1"/>
  <c r="EJ104" i="1"/>
  <c r="EI104" i="1"/>
  <c r="EH104" i="1"/>
  <c r="ER104" i="1" s="1"/>
  <c r="EG104" i="1"/>
  <c r="DS104" i="1"/>
  <c r="DR104" i="1"/>
  <c r="DQ104" i="1"/>
  <c r="DP104" i="1"/>
  <c r="DO104" i="1"/>
  <c r="DN104" i="1"/>
  <c r="DM104" i="1"/>
  <c r="DL104" i="1"/>
  <c r="DK104" i="1"/>
  <c r="DJ104" i="1"/>
  <c r="DI104" i="1"/>
  <c r="BY104" i="1"/>
  <c r="CI104" i="1" s="1"/>
  <c r="BL104" i="1"/>
  <c r="BN104" i="1" s="1"/>
  <c r="BI104" i="1"/>
  <c r="BH104" i="1"/>
  <c r="BX104" i="1" s="1"/>
  <c r="CH104" i="1" s="1"/>
  <c r="BG104" i="1"/>
  <c r="BF104" i="1"/>
  <c r="BW104" i="1" s="1"/>
  <c r="CG104" i="1" s="1"/>
  <c r="BE104" i="1"/>
  <c r="BD104" i="1"/>
  <c r="BT104" i="1" s="1"/>
  <c r="CD104" i="1" s="1"/>
  <c r="BC104" i="1"/>
  <c r="BB104" i="1"/>
  <c r="CN104" i="1" s="1"/>
  <c r="CX104" i="1" s="1"/>
  <c r="BA104" i="1"/>
  <c r="BP104" i="1" s="1"/>
  <c r="AZ104" i="1"/>
  <c r="CM104" i="1" s="1"/>
  <c r="CW104" i="1" s="1"/>
  <c r="AY104" i="1"/>
  <c r="AX104" i="1"/>
  <c r="AW104" i="1"/>
  <c r="AV104" i="1"/>
  <c r="AI104" i="1"/>
  <c r="AJ104" i="1" s="1"/>
  <c r="W104" i="1"/>
  <c r="R104" i="1"/>
  <c r="S104" i="1" s="1"/>
  <c r="O104" i="1"/>
  <c r="L104" i="1"/>
  <c r="M104" i="1" s="1"/>
  <c r="H104" i="1"/>
  <c r="I104" i="1" s="1"/>
  <c r="F104" i="1"/>
  <c r="D104" i="1"/>
  <c r="GG103" i="1"/>
  <c r="GE103" i="1"/>
  <c r="GC103" i="1"/>
  <c r="FZ103" i="1"/>
  <c r="FV103" i="1"/>
  <c r="FR103" i="1"/>
  <c r="FK103" i="1"/>
  <c r="FD103" i="1"/>
  <c r="EW103" i="1"/>
  <c r="EQ103" i="1"/>
  <c r="EP103" i="1"/>
  <c r="EO103" i="1"/>
  <c r="EN103" i="1"/>
  <c r="EM103" i="1"/>
  <c r="EL103" i="1"/>
  <c r="EK103" i="1"/>
  <c r="EJ103" i="1"/>
  <c r="EI103" i="1"/>
  <c r="EH103" i="1"/>
  <c r="EG103" i="1"/>
  <c r="DS103" i="1"/>
  <c r="DR103" i="1"/>
  <c r="DQ103" i="1"/>
  <c r="DP103" i="1"/>
  <c r="DO103" i="1"/>
  <c r="DN103" i="1"/>
  <c r="DM103" i="1"/>
  <c r="DL103" i="1"/>
  <c r="DK103" i="1"/>
  <c r="DJ103" i="1"/>
  <c r="DI103" i="1"/>
  <c r="BY103" i="1"/>
  <c r="CI103" i="1" s="1"/>
  <c r="BU103" i="1"/>
  <c r="CE103" i="1" s="1"/>
  <c r="BQ103" i="1"/>
  <c r="CA103" i="1" s="1"/>
  <c r="BL103" i="1"/>
  <c r="BN103" i="1" s="1"/>
  <c r="BI103" i="1"/>
  <c r="CU103" i="1" s="1"/>
  <c r="DE103" i="1" s="1"/>
  <c r="BH103" i="1"/>
  <c r="BX103" i="1" s="1"/>
  <c r="CH103" i="1" s="1"/>
  <c r="BG103" i="1"/>
  <c r="BF103" i="1"/>
  <c r="BE103" i="1"/>
  <c r="BD103" i="1"/>
  <c r="BT103" i="1" s="1"/>
  <c r="CD103" i="1" s="1"/>
  <c r="BC103" i="1"/>
  <c r="BB103" i="1"/>
  <c r="BS103" i="1" s="1"/>
  <c r="CC103" i="1" s="1"/>
  <c r="BA103" i="1"/>
  <c r="CM103" i="1" s="1"/>
  <c r="CW103" i="1" s="1"/>
  <c r="AZ103" i="1"/>
  <c r="CL103" i="1" s="1"/>
  <c r="CV103" i="1" s="1"/>
  <c r="AY103" i="1"/>
  <c r="BP103" i="1" s="1"/>
  <c r="AX103" i="1"/>
  <c r="AW103" i="1"/>
  <c r="AV103" i="1"/>
  <c r="AI103" i="1"/>
  <c r="AJ103" i="1" s="1"/>
  <c r="W103" i="1"/>
  <c r="R103" i="1"/>
  <c r="S103" i="1" s="1"/>
  <c r="O103" i="1"/>
  <c r="L103" i="1"/>
  <c r="M103" i="1" s="1"/>
  <c r="H103" i="1"/>
  <c r="I103" i="1" s="1"/>
  <c r="F103" i="1"/>
  <c r="D103" i="1"/>
  <c r="GG102" i="1"/>
  <c r="GE102" i="1"/>
  <c r="GC102" i="1"/>
  <c r="FZ102" i="1"/>
  <c r="FV102" i="1"/>
  <c r="FR102" i="1"/>
  <c r="FK102" i="1"/>
  <c r="FD102" i="1"/>
  <c r="EW102" i="1"/>
  <c r="EQ102" i="1"/>
  <c r="EP102" i="1"/>
  <c r="EO102" i="1"/>
  <c r="EN102" i="1"/>
  <c r="EM102" i="1"/>
  <c r="EL102" i="1"/>
  <c r="EK102" i="1"/>
  <c r="EJ102" i="1"/>
  <c r="EI102" i="1"/>
  <c r="EH102" i="1"/>
  <c r="EG102" i="1"/>
  <c r="DS102" i="1"/>
  <c r="DR102" i="1"/>
  <c r="DQ102" i="1"/>
  <c r="DP102" i="1"/>
  <c r="DO102" i="1"/>
  <c r="DN102" i="1"/>
  <c r="DM102" i="1"/>
  <c r="DL102" i="1"/>
  <c r="DK102" i="1"/>
  <c r="DJ102" i="1"/>
  <c r="DI102" i="1"/>
  <c r="BL102" i="1"/>
  <c r="BN102" i="1" s="1"/>
  <c r="BI102" i="1"/>
  <c r="BH102" i="1"/>
  <c r="BG102" i="1"/>
  <c r="BF102" i="1"/>
  <c r="BV102" i="1" s="1"/>
  <c r="CF102" i="1" s="1"/>
  <c r="BE102" i="1"/>
  <c r="CQ102" i="1" s="1"/>
  <c r="DA102" i="1" s="1"/>
  <c r="BD102" i="1"/>
  <c r="CP102" i="1" s="1"/>
  <c r="CZ102" i="1" s="1"/>
  <c r="BC102" i="1"/>
  <c r="BS102" i="1" s="1"/>
  <c r="CC102" i="1" s="1"/>
  <c r="BB102" i="1"/>
  <c r="BA102" i="1"/>
  <c r="BP102" i="1" s="1"/>
  <c r="AZ102" i="1"/>
  <c r="AY102" i="1"/>
  <c r="AX102" i="1"/>
  <c r="AW102" i="1"/>
  <c r="AV102" i="1"/>
  <c r="AI102" i="1"/>
  <c r="AJ102" i="1" s="1"/>
  <c r="W102" i="1"/>
  <c r="S102" i="1"/>
  <c r="R102" i="1"/>
  <c r="O102" i="1"/>
  <c r="L102" i="1"/>
  <c r="M102" i="1" s="1"/>
  <c r="F102" i="1"/>
  <c r="H102" i="1" s="1"/>
  <c r="I102" i="1" s="1"/>
  <c r="D102" i="1"/>
  <c r="GG101" i="1"/>
  <c r="GE101" i="1"/>
  <c r="GC101" i="1"/>
  <c r="FZ101" i="1"/>
  <c r="FV101" i="1"/>
  <c r="FR101" i="1"/>
  <c r="FK101" i="1"/>
  <c r="FD101" i="1"/>
  <c r="EW101" i="1"/>
  <c r="EQ101" i="1"/>
  <c r="EP101" i="1"/>
  <c r="EO101" i="1"/>
  <c r="EN101" i="1"/>
  <c r="EM101" i="1"/>
  <c r="EL101" i="1"/>
  <c r="EK101" i="1"/>
  <c r="EJ101" i="1"/>
  <c r="EI101" i="1"/>
  <c r="EH101" i="1"/>
  <c r="EG101" i="1"/>
  <c r="DS101" i="1"/>
  <c r="DR101" i="1"/>
  <c r="DQ101" i="1"/>
  <c r="DP101" i="1"/>
  <c r="DO101" i="1"/>
  <c r="DN101" i="1"/>
  <c r="DM101" i="1"/>
  <c r="DL101" i="1"/>
  <c r="DK101" i="1"/>
  <c r="DJ101" i="1"/>
  <c r="DI101" i="1"/>
  <c r="CO101" i="1"/>
  <c r="CY101" i="1" s="1"/>
  <c r="BS101" i="1"/>
  <c r="CC101" i="1" s="1"/>
  <c r="BL101" i="1"/>
  <c r="BN101" i="1" s="1"/>
  <c r="BI101" i="1"/>
  <c r="BH101" i="1"/>
  <c r="CT101" i="1" s="1"/>
  <c r="DD101" i="1" s="1"/>
  <c r="BG101" i="1"/>
  <c r="BW101" i="1" s="1"/>
  <c r="CG101" i="1" s="1"/>
  <c r="BF101" i="1"/>
  <c r="BE101" i="1"/>
  <c r="BD101" i="1"/>
  <c r="BC101" i="1"/>
  <c r="BB101" i="1"/>
  <c r="BA101" i="1"/>
  <c r="BP101" i="1" s="1"/>
  <c r="AZ101" i="1"/>
  <c r="AY101" i="1"/>
  <c r="AX101" i="1" s="1"/>
  <c r="AW101" i="1"/>
  <c r="AV101" i="1"/>
  <c r="AI101" i="1"/>
  <c r="AJ101" i="1" s="1"/>
  <c r="W101" i="1"/>
  <c r="R101" i="1"/>
  <c r="S101" i="1" s="1"/>
  <c r="O101" i="1"/>
  <c r="L101" i="1"/>
  <c r="M101" i="1" s="1"/>
  <c r="H101" i="1"/>
  <c r="I101" i="1" s="1"/>
  <c r="F101" i="1"/>
  <c r="D101" i="1"/>
  <c r="GG100" i="1"/>
  <c r="GE100" i="1"/>
  <c r="GC100" i="1"/>
  <c r="FZ100" i="1"/>
  <c r="FV100" i="1"/>
  <c r="FR100" i="1"/>
  <c r="FK100" i="1"/>
  <c r="FD100" i="1"/>
  <c r="EW100" i="1"/>
  <c r="EQ100" i="1"/>
  <c r="EP100" i="1"/>
  <c r="EO100" i="1"/>
  <c r="EN100" i="1"/>
  <c r="EM100" i="1"/>
  <c r="EL100" i="1"/>
  <c r="EK100" i="1"/>
  <c r="EJ100" i="1"/>
  <c r="EI100" i="1"/>
  <c r="EH100" i="1"/>
  <c r="EG100" i="1"/>
  <c r="DS100" i="1"/>
  <c r="DR100" i="1"/>
  <c r="DQ100" i="1"/>
  <c r="DP100" i="1"/>
  <c r="DO100" i="1"/>
  <c r="DN100" i="1"/>
  <c r="DM100" i="1"/>
  <c r="DL100" i="1"/>
  <c r="DK100" i="1"/>
  <c r="DJ100" i="1"/>
  <c r="DI100" i="1"/>
  <c r="CN100" i="1"/>
  <c r="CX100" i="1" s="1"/>
  <c r="BX100" i="1"/>
  <c r="CH100" i="1" s="1"/>
  <c r="BN100" i="1"/>
  <c r="BL100" i="1"/>
  <c r="BI100" i="1"/>
  <c r="CU100" i="1" s="1"/>
  <c r="DE100" i="1" s="1"/>
  <c r="BH100" i="1"/>
  <c r="BG100" i="1"/>
  <c r="BF100" i="1"/>
  <c r="BE100" i="1"/>
  <c r="BD100" i="1"/>
  <c r="CP100" i="1" s="1"/>
  <c r="CZ100" i="1" s="1"/>
  <c r="BC100" i="1"/>
  <c r="BS100" i="1" s="1"/>
  <c r="CC100" i="1" s="1"/>
  <c r="BB100" i="1"/>
  <c r="BA100" i="1"/>
  <c r="CM100" i="1" s="1"/>
  <c r="CW100" i="1" s="1"/>
  <c r="AZ100" i="1"/>
  <c r="AY100" i="1"/>
  <c r="BO100" i="1" s="1"/>
  <c r="BZ100" i="1" s="1"/>
  <c r="AW100" i="1"/>
  <c r="AV100" i="1"/>
  <c r="AI100" i="1"/>
  <c r="AJ100" i="1" s="1"/>
  <c r="W100" i="1"/>
  <c r="R100" i="1"/>
  <c r="S100" i="1" s="1"/>
  <c r="O100" i="1"/>
  <c r="L100" i="1"/>
  <c r="M100" i="1" s="1"/>
  <c r="F100" i="1"/>
  <c r="H100" i="1" s="1"/>
  <c r="I100" i="1" s="1"/>
  <c r="D100" i="1"/>
  <c r="GG99" i="1"/>
  <c r="GE99" i="1"/>
  <c r="GC99" i="1"/>
  <c r="FZ99" i="1"/>
  <c r="FV99" i="1"/>
  <c r="FR99" i="1"/>
  <c r="FK99" i="1"/>
  <c r="FD99" i="1"/>
  <c r="EW99" i="1"/>
  <c r="EQ99" i="1"/>
  <c r="EP99" i="1"/>
  <c r="EO99" i="1"/>
  <c r="EN99" i="1"/>
  <c r="EM99" i="1"/>
  <c r="EL99" i="1"/>
  <c r="EK99" i="1"/>
  <c r="EJ99" i="1"/>
  <c r="EI99" i="1"/>
  <c r="EH99" i="1"/>
  <c r="EG99" i="1"/>
  <c r="DS99" i="1"/>
  <c r="DR99" i="1"/>
  <c r="DQ99" i="1"/>
  <c r="DP99" i="1"/>
  <c r="DO99" i="1"/>
  <c r="DN99" i="1"/>
  <c r="DM99" i="1"/>
  <c r="DL99" i="1"/>
  <c r="DK99" i="1"/>
  <c r="DJ99" i="1"/>
  <c r="DI99" i="1"/>
  <c r="BL99" i="1"/>
  <c r="BN99" i="1" s="1"/>
  <c r="BI99" i="1"/>
  <c r="BH99" i="1"/>
  <c r="BG99" i="1"/>
  <c r="BF99" i="1"/>
  <c r="BV99" i="1" s="1"/>
  <c r="CF99" i="1" s="1"/>
  <c r="BE99" i="1"/>
  <c r="CQ99" i="1" s="1"/>
  <c r="DA99" i="1" s="1"/>
  <c r="BD99" i="1"/>
  <c r="CP99" i="1" s="1"/>
  <c r="CZ99" i="1" s="1"/>
  <c r="BC99" i="1"/>
  <c r="BS99" i="1" s="1"/>
  <c r="CC99" i="1" s="1"/>
  <c r="BB99" i="1"/>
  <c r="BA99" i="1"/>
  <c r="BP99" i="1" s="1"/>
  <c r="AZ99" i="1"/>
  <c r="AY99" i="1"/>
  <c r="AX99" i="1"/>
  <c r="AW99" i="1"/>
  <c r="AV99" i="1"/>
  <c r="AI99" i="1"/>
  <c r="AJ99" i="1" s="1"/>
  <c r="W99" i="1"/>
  <c r="S99" i="1"/>
  <c r="R99" i="1"/>
  <c r="O99" i="1"/>
  <c r="L99" i="1"/>
  <c r="M99" i="1" s="1"/>
  <c r="F99" i="1"/>
  <c r="H99" i="1" s="1"/>
  <c r="I99" i="1" s="1"/>
  <c r="D99" i="1"/>
  <c r="GG98" i="1"/>
  <c r="GE98" i="1"/>
  <c r="GC98" i="1"/>
  <c r="FZ98" i="1"/>
  <c r="FV98" i="1"/>
  <c r="FR98" i="1"/>
  <c r="FK98" i="1"/>
  <c r="FD98" i="1"/>
  <c r="EW98" i="1"/>
  <c r="EQ98" i="1"/>
  <c r="EP98" i="1"/>
  <c r="EO98" i="1"/>
  <c r="EN98" i="1"/>
  <c r="EM98" i="1"/>
  <c r="EL98" i="1"/>
  <c r="EK98" i="1"/>
  <c r="EJ98" i="1"/>
  <c r="EI98" i="1"/>
  <c r="EH98" i="1"/>
  <c r="EG98" i="1"/>
  <c r="DS98" i="1"/>
  <c r="DR98" i="1"/>
  <c r="DQ98" i="1"/>
  <c r="DP98" i="1"/>
  <c r="DO98" i="1"/>
  <c r="DN98" i="1"/>
  <c r="DM98" i="1"/>
  <c r="DL98" i="1"/>
  <c r="DK98" i="1"/>
  <c r="DJ98" i="1"/>
  <c r="DI98" i="1"/>
  <c r="CN98" i="1"/>
  <c r="CX98" i="1" s="1"/>
  <c r="BR98" i="1"/>
  <c r="CB98" i="1" s="1"/>
  <c r="BL98" i="1"/>
  <c r="BN98" i="1" s="1"/>
  <c r="BI98" i="1"/>
  <c r="BH98" i="1"/>
  <c r="CT98" i="1" s="1"/>
  <c r="DD98" i="1" s="1"/>
  <c r="BG98" i="1"/>
  <c r="CS98" i="1" s="1"/>
  <c r="DC98" i="1" s="1"/>
  <c r="BF98" i="1"/>
  <c r="BV98" i="1" s="1"/>
  <c r="CF98" i="1" s="1"/>
  <c r="BE98" i="1"/>
  <c r="BD98" i="1"/>
  <c r="BC98" i="1"/>
  <c r="BB98" i="1"/>
  <c r="BA98" i="1"/>
  <c r="AZ98" i="1"/>
  <c r="AY98" i="1"/>
  <c r="AW98" i="1"/>
  <c r="AV98" i="1"/>
  <c r="AJ98" i="1"/>
  <c r="AI98" i="1"/>
  <c r="W98" i="1"/>
  <c r="R98" i="1"/>
  <c r="S98" i="1" s="1"/>
  <c r="O98" i="1"/>
  <c r="M98" i="1"/>
  <c r="L98" i="1"/>
  <c r="F98" i="1"/>
  <c r="H98" i="1" s="1"/>
  <c r="I98" i="1" s="1"/>
  <c r="D98" i="1"/>
  <c r="GG97" i="1"/>
  <c r="GE97" i="1"/>
  <c r="GC97" i="1"/>
  <c r="FZ97" i="1"/>
  <c r="FV97" i="1"/>
  <c r="FR97" i="1"/>
  <c r="FK97" i="1"/>
  <c r="FD97" i="1"/>
  <c r="EW97" i="1"/>
  <c r="EQ97" i="1"/>
  <c r="EP97" i="1"/>
  <c r="EO97" i="1"/>
  <c r="EN97" i="1"/>
  <c r="EM97" i="1"/>
  <c r="EL97" i="1"/>
  <c r="EK97" i="1"/>
  <c r="EJ97" i="1"/>
  <c r="EI97" i="1"/>
  <c r="EH97" i="1"/>
  <c r="EG97" i="1"/>
  <c r="DS97" i="1"/>
  <c r="DR97" i="1"/>
  <c r="DQ97" i="1"/>
  <c r="DP97" i="1"/>
  <c r="DO97" i="1"/>
  <c r="DN97" i="1"/>
  <c r="DM97" i="1"/>
  <c r="DL97" i="1"/>
  <c r="DK97" i="1"/>
  <c r="DJ97" i="1"/>
  <c r="DI97" i="1"/>
  <c r="BN97" i="1"/>
  <c r="BL97" i="1"/>
  <c r="BI97" i="1"/>
  <c r="CU97" i="1" s="1"/>
  <c r="DE97" i="1" s="1"/>
  <c r="BH97" i="1"/>
  <c r="BG97" i="1"/>
  <c r="BW97" i="1" s="1"/>
  <c r="CG97" i="1" s="1"/>
  <c r="BF97" i="1"/>
  <c r="BE97" i="1"/>
  <c r="BV97" i="1" s="1"/>
  <c r="CF97" i="1" s="1"/>
  <c r="BD97" i="1"/>
  <c r="BC97" i="1"/>
  <c r="BS97" i="1" s="1"/>
  <c r="CC97" i="1" s="1"/>
  <c r="BB97" i="1"/>
  <c r="BA97" i="1"/>
  <c r="BP97" i="1" s="1"/>
  <c r="AZ97" i="1"/>
  <c r="AY97" i="1"/>
  <c r="BO97" i="1" s="1"/>
  <c r="BZ97" i="1" s="1"/>
  <c r="AW97" i="1"/>
  <c r="AV97" i="1"/>
  <c r="AJ97" i="1"/>
  <c r="AI97" i="1"/>
  <c r="W97" i="1"/>
  <c r="R97" i="1"/>
  <c r="S97" i="1" s="1"/>
  <c r="O97" i="1"/>
  <c r="M97" i="1"/>
  <c r="L97" i="1"/>
  <c r="F97" i="1"/>
  <c r="H97" i="1" s="1"/>
  <c r="I97" i="1" s="1"/>
  <c r="D97" i="1"/>
  <c r="GG96" i="1"/>
  <c r="GE96" i="1"/>
  <c r="GC96" i="1"/>
  <c r="FZ96" i="1"/>
  <c r="FV96" i="1"/>
  <c r="FR96" i="1"/>
  <c r="FK96" i="1"/>
  <c r="FD96" i="1"/>
  <c r="EW96" i="1"/>
  <c r="EQ96" i="1"/>
  <c r="EP96" i="1"/>
  <c r="EO96" i="1"/>
  <c r="EN96" i="1"/>
  <c r="EM96" i="1"/>
  <c r="EL96" i="1"/>
  <c r="EK96" i="1"/>
  <c r="EJ96" i="1"/>
  <c r="EI96" i="1"/>
  <c r="EH96" i="1"/>
  <c r="EG96" i="1"/>
  <c r="DS96" i="1"/>
  <c r="DR96" i="1"/>
  <c r="DQ96" i="1"/>
  <c r="DP96" i="1"/>
  <c r="DO96" i="1"/>
  <c r="DN96" i="1"/>
  <c r="DM96" i="1"/>
  <c r="DL96" i="1"/>
  <c r="DK96" i="1"/>
  <c r="DJ96" i="1"/>
  <c r="DI96" i="1"/>
  <c r="BL96" i="1"/>
  <c r="BN96" i="1" s="1"/>
  <c r="BI96" i="1"/>
  <c r="BH96" i="1"/>
  <c r="BX96" i="1" s="1"/>
  <c r="CH96" i="1" s="1"/>
  <c r="BG96" i="1"/>
  <c r="BF96" i="1"/>
  <c r="BE96" i="1"/>
  <c r="BD96" i="1"/>
  <c r="BC96" i="1"/>
  <c r="CO96" i="1" s="1"/>
  <c r="CY96" i="1" s="1"/>
  <c r="BB96" i="1"/>
  <c r="BA96" i="1"/>
  <c r="BQ96" i="1" s="1"/>
  <c r="CA96" i="1" s="1"/>
  <c r="AZ96" i="1"/>
  <c r="CM96" i="1" s="1"/>
  <c r="CW96" i="1" s="1"/>
  <c r="AY96" i="1"/>
  <c r="BP96" i="1" s="1"/>
  <c r="AW96" i="1"/>
  <c r="AV96" i="1"/>
  <c r="AI96" i="1"/>
  <c r="AJ96" i="1" s="1"/>
  <c r="W96" i="1"/>
  <c r="R96" i="1"/>
  <c r="S96" i="1" s="1"/>
  <c r="O96" i="1"/>
  <c r="L96" i="1"/>
  <c r="M96" i="1" s="1"/>
  <c r="H96" i="1"/>
  <c r="I96" i="1" s="1"/>
  <c r="F96" i="1"/>
  <c r="D96" i="1"/>
  <c r="GG95" i="1"/>
  <c r="GE95" i="1"/>
  <c r="GC95" i="1"/>
  <c r="FZ95" i="1"/>
  <c r="FV95" i="1"/>
  <c r="FR95" i="1"/>
  <c r="FK95" i="1"/>
  <c r="FD95" i="1"/>
  <c r="EW95" i="1"/>
  <c r="EQ95" i="1"/>
  <c r="EP95" i="1"/>
  <c r="EO95" i="1"/>
  <c r="EN95" i="1"/>
  <c r="EM95" i="1"/>
  <c r="EL95" i="1"/>
  <c r="EK95" i="1"/>
  <c r="EJ95" i="1"/>
  <c r="EI95" i="1"/>
  <c r="EH95" i="1"/>
  <c r="EG95" i="1"/>
  <c r="DS95" i="1"/>
  <c r="DR95" i="1"/>
  <c r="DQ95" i="1"/>
  <c r="DP95" i="1"/>
  <c r="DO95" i="1"/>
  <c r="DN95" i="1"/>
  <c r="DM95" i="1"/>
  <c r="DL95" i="1"/>
  <c r="DK95" i="1"/>
  <c r="DJ95" i="1"/>
  <c r="DI95" i="1"/>
  <c r="CS95" i="1"/>
  <c r="DC95" i="1" s="1"/>
  <c r="BU95" i="1"/>
  <c r="CE95" i="1" s="1"/>
  <c r="BL95" i="1"/>
  <c r="BN95" i="1" s="1"/>
  <c r="BI95" i="1"/>
  <c r="BH95" i="1"/>
  <c r="BX95" i="1" s="1"/>
  <c r="CH95" i="1" s="1"/>
  <c r="BG95" i="1"/>
  <c r="BF95" i="1"/>
  <c r="BE95" i="1"/>
  <c r="BD95" i="1"/>
  <c r="BC95" i="1"/>
  <c r="BB95" i="1"/>
  <c r="BA95" i="1"/>
  <c r="AZ95" i="1"/>
  <c r="AY95" i="1"/>
  <c r="AX95" i="1" s="1"/>
  <c r="AW95" i="1"/>
  <c r="AV95" i="1"/>
  <c r="AI95" i="1"/>
  <c r="AJ95" i="1" s="1"/>
  <c r="W95" i="1"/>
  <c r="R95" i="1"/>
  <c r="S95" i="1" s="1"/>
  <c r="O95" i="1"/>
  <c r="L95" i="1"/>
  <c r="M95" i="1" s="1"/>
  <c r="H95" i="1"/>
  <c r="I95" i="1" s="1"/>
  <c r="F95" i="1"/>
  <c r="D95" i="1"/>
  <c r="GG94" i="1"/>
  <c r="GE94" i="1"/>
  <c r="GC94" i="1"/>
  <c r="FZ94" i="1"/>
  <c r="FV94" i="1"/>
  <c r="FR94" i="1"/>
  <c r="FK94" i="1"/>
  <c r="FD94" i="1"/>
  <c r="EW94" i="1"/>
  <c r="EQ94" i="1"/>
  <c r="EP94" i="1"/>
  <c r="EO94" i="1"/>
  <c r="EN94" i="1"/>
  <c r="EM94" i="1"/>
  <c r="EL94" i="1"/>
  <c r="EK94" i="1"/>
  <c r="EJ94" i="1"/>
  <c r="EI94" i="1"/>
  <c r="EH94" i="1"/>
  <c r="EG94" i="1"/>
  <c r="DS94" i="1"/>
  <c r="DR94" i="1"/>
  <c r="DQ94" i="1"/>
  <c r="DP94" i="1"/>
  <c r="DO94" i="1"/>
  <c r="DN94" i="1"/>
  <c r="DM94" i="1"/>
  <c r="DL94" i="1"/>
  <c r="DK94" i="1"/>
  <c r="DJ94" i="1"/>
  <c r="DI94" i="1"/>
  <c r="BY94" i="1"/>
  <c r="CI94" i="1" s="1"/>
  <c r="BL94" i="1"/>
  <c r="BN94" i="1" s="1"/>
  <c r="BI94" i="1"/>
  <c r="BH94" i="1"/>
  <c r="BX94" i="1" s="1"/>
  <c r="CH94" i="1" s="1"/>
  <c r="BG94" i="1"/>
  <c r="BF94" i="1"/>
  <c r="BW94" i="1" s="1"/>
  <c r="CG94" i="1" s="1"/>
  <c r="BE94" i="1"/>
  <c r="BD94" i="1"/>
  <c r="BT94" i="1" s="1"/>
  <c r="CD94" i="1" s="1"/>
  <c r="BC94" i="1"/>
  <c r="BB94" i="1"/>
  <c r="BA94" i="1"/>
  <c r="AZ94" i="1"/>
  <c r="CM94" i="1" s="1"/>
  <c r="CW94" i="1" s="1"/>
  <c r="AY94" i="1"/>
  <c r="BP94" i="1" s="1"/>
  <c r="AX94" i="1"/>
  <c r="AW94" i="1"/>
  <c r="AV94" i="1"/>
  <c r="AI94" i="1"/>
  <c r="AJ94" i="1" s="1"/>
  <c r="W94" i="1"/>
  <c r="R94" i="1"/>
  <c r="S94" i="1" s="1"/>
  <c r="O94" i="1"/>
  <c r="L94" i="1"/>
  <c r="M94" i="1" s="1"/>
  <c r="H94" i="1"/>
  <c r="I94" i="1" s="1"/>
  <c r="F94" i="1"/>
  <c r="D94" i="1"/>
  <c r="GG93" i="1"/>
  <c r="GE93" i="1"/>
  <c r="GC93" i="1"/>
  <c r="FZ93" i="1"/>
  <c r="FV93" i="1"/>
  <c r="FR93" i="1"/>
  <c r="FK93" i="1"/>
  <c r="FD93" i="1"/>
  <c r="EW93" i="1"/>
  <c r="EQ93" i="1"/>
  <c r="EP93" i="1"/>
  <c r="EO93" i="1"/>
  <c r="EN93" i="1"/>
  <c r="EM93" i="1"/>
  <c r="EL93" i="1"/>
  <c r="EK93" i="1"/>
  <c r="EJ93" i="1"/>
  <c r="EI93" i="1"/>
  <c r="EH93" i="1"/>
  <c r="EG93" i="1"/>
  <c r="DS93" i="1"/>
  <c r="DR93" i="1"/>
  <c r="DQ93" i="1"/>
  <c r="DP93" i="1"/>
  <c r="DO93" i="1"/>
  <c r="DN93" i="1"/>
  <c r="DM93" i="1"/>
  <c r="DL93" i="1"/>
  <c r="DK93" i="1"/>
  <c r="DJ93" i="1"/>
  <c r="DI93" i="1"/>
  <c r="BY93" i="1"/>
  <c r="CI93" i="1" s="1"/>
  <c r="BU93" i="1"/>
  <c r="CE93" i="1" s="1"/>
  <c r="BQ93" i="1"/>
  <c r="CA93" i="1" s="1"/>
  <c r="BL93" i="1"/>
  <c r="BN93" i="1" s="1"/>
  <c r="BI93" i="1"/>
  <c r="CU93" i="1" s="1"/>
  <c r="DE93" i="1" s="1"/>
  <c r="BH93" i="1"/>
  <c r="BX93" i="1" s="1"/>
  <c r="CH93" i="1" s="1"/>
  <c r="BG93" i="1"/>
  <c r="BF93" i="1"/>
  <c r="BE93" i="1"/>
  <c r="BD93" i="1"/>
  <c r="BT93" i="1" s="1"/>
  <c r="CD93" i="1" s="1"/>
  <c r="BC93" i="1"/>
  <c r="BB93" i="1"/>
  <c r="BS93" i="1" s="1"/>
  <c r="CC93" i="1" s="1"/>
  <c r="BA93" i="1"/>
  <c r="AZ93" i="1"/>
  <c r="CL93" i="1" s="1"/>
  <c r="CV93" i="1" s="1"/>
  <c r="AY93" i="1"/>
  <c r="AX93" i="1"/>
  <c r="AW93" i="1"/>
  <c r="AV93" i="1"/>
  <c r="AI93" i="1"/>
  <c r="AJ93" i="1" s="1"/>
  <c r="W93" i="1"/>
  <c r="R93" i="1"/>
  <c r="S93" i="1" s="1"/>
  <c r="O93" i="1"/>
  <c r="L93" i="1"/>
  <c r="M93" i="1" s="1"/>
  <c r="H93" i="1"/>
  <c r="I93" i="1" s="1"/>
  <c r="F93" i="1"/>
  <c r="D93" i="1"/>
  <c r="GG92" i="1"/>
  <c r="GE92" i="1"/>
  <c r="GC92" i="1"/>
  <c r="FZ92" i="1"/>
  <c r="FV92" i="1"/>
  <c r="FR92" i="1"/>
  <c r="FK92" i="1"/>
  <c r="FD92" i="1"/>
  <c r="EW92" i="1"/>
  <c r="EQ92" i="1"/>
  <c r="EP92" i="1"/>
  <c r="EO92" i="1"/>
  <c r="EN92" i="1"/>
  <c r="EM92" i="1"/>
  <c r="EL92" i="1"/>
  <c r="EK92" i="1"/>
  <c r="EJ92" i="1"/>
  <c r="EI92" i="1"/>
  <c r="EH92" i="1"/>
  <c r="EG92" i="1"/>
  <c r="DU92" i="1"/>
  <c r="DS92" i="1"/>
  <c r="DR92" i="1"/>
  <c r="DQ92" i="1"/>
  <c r="DP92" i="1"/>
  <c r="DO92" i="1"/>
  <c r="DN92" i="1"/>
  <c r="DM92" i="1"/>
  <c r="DL92" i="1"/>
  <c r="DK92" i="1"/>
  <c r="DJ92" i="1"/>
  <c r="DI92" i="1"/>
  <c r="DB92" i="1"/>
  <c r="BN92" i="1"/>
  <c r="BL92" i="1"/>
  <c r="BI92" i="1"/>
  <c r="BH92" i="1"/>
  <c r="BG92" i="1"/>
  <c r="BF92" i="1"/>
  <c r="CR92" i="1" s="1"/>
  <c r="BE92" i="1"/>
  <c r="BD92" i="1"/>
  <c r="CP92" i="1" s="1"/>
  <c r="CZ92" i="1" s="1"/>
  <c r="BC92" i="1"/>
  <c r="CO92" i="1" s="1"/>
  <c r="CY92" i="1" s="1"/>
  <c r="BB92" i="1"/>
  <c r="BR92" i="1" s="1"/>
  <c r="CB92" i="1" s="1"/>
  <c r="BA92" i="1"/>
  <c r="AZ92" i="1"/>
  <c r="BO92" i="1" s="1"/>
  <c r="BZ92" i="1" s="1"/>
  <c r="AY92" i="1"/>
  <c r="AX92" i="1" s="1"/>
  <c r="AW92" i="1"/>
  <c r="AV92" i="1"/>
  <c r="AI92" i="1"/>
  <c r="AJ92" i="1" s="1"/>
  <c r="W92" i="1"/>
  <c r="R92" i="1"/>
  <c r="S92" i="1" s="1"/>
  <c r="O92" i="1"/>
  <c r="L92" i="1"/>
  <c r="M92" i="1" s="1"/>
  <c r="F92" i="1"/>
  <c r="H92" i="1" s="1"/>
  <c r="I92" i="1" s="1"/>
  <c r="D92" i="1"/>
  <c r="GG91" i="1"/>
  <c r="GE91" i="1"/>
  <c r="GC91" i="1"/>
  <c r="FZ91" i="1"/>
  <c r="FV91" i="1"/>
  <c r="FR91" i="1"/>
  <c r="FK91" i="1"/>
  <c r="FD91" i="1"/>
  <c r="EW91" i="1"/>
  <c r="EQ91" i="1"/>
  <c r="EP91" i="1"/>
  <c r="EO91" i="1"/>
  <c r="EN91" i="1"/>
  <c r="EM91" i="1"/>
  <c r="EL91" i="1"/>
  <c r="EK91" i="1"/>
  <c r="EJ91" i="1"/>
  <c r="EI91" i="1"/>
  <c r="EH91" i="1"/>
  <c r="EG91" i="1"/>
  <c r="DS91" i="1"/>
  <c r="DR91" i="1"/>
  <c r="DQ91" i="1"/>
  <c r="DP91" i="1"/>
  <c r="DO91" i="1"/>
  <c r="DN91" i="1"/>
  <c r="DM91" i="1"/>
  <c r="DL91" i="1"/>
  <c r="DK91" i="1"/>
  <c r="DJ91" i="1"/>
  <c r="DI91" i="1"/>
  <c r="CN91" i="1"/>
  <c r="CX91" i="1" s="1"/>
  <c r="BN91" i="1"/>
  <c r="BL91" i="1"/>
  <c r="BI91" i="1"/>
  <c r="BH91" i="1"/>
  <c r="CT91" i="1" s="1"/>
  <c r="DD91" i="1" s="1"/>
  <c r="BG91" i="1"/>
  <c r="CS91" i="1" s="1"/>
  <c r="DC91" i="1" s="1"/>
  <c r="BF91" i="1"/>
  <c r="BE91" i="1"/>
  <c r="BU91" i="1" s="1"/>
  <c r="CE91" i="1" s="1"/>
  <c r="BD91" i="1"/>
  <c r="BC91" i="1"/>
  <c r="BT91" i="1" s="1"/>
  <c r="CD91" i="1" s="1"/>
  <c r="BB91" i="1"/>
  <c r="BR91" i="1" s="1"/>
  <c r="CB91" i="1" s="1"/>
  <c r="BA91" i="1"/>
  <c r="AZ91" i="1"/>
  <c r="AY91" i="1"/>
  <c r="AX91" i="1" s="1"/>
  <c r="AW91" i="1"/>
  <c r="AV91" i="1"/>
  <c r="AI91" i="1"/>
  <c r="AJ91" i="1" s="1"/>
  <c r="W91" i="1"/>
  <c r="R91" i="1"/>
  <c r="S91" i="1" s="1"/>
  <c r="O91" i="1"/>
  <c r="M91" i="1"/>
  <c r="L91" i="1"/>
  <c r="F91" i="1"/>
  <c r="H91" i="1" s="1"/>
  <c r="I91" i="1" s="1"/>
  <c r="D91" i="1"/>
  <c r="GG90" i="1"/>
  <c r="GE90" i="1"/>
  <c r="GC90" i="1"/>
  <c r="FZ90" i="1"/>
  <c r="FV90" i="1"/>
  <c r="FR90" i="1"/>
  <c r="FK90" i="1"/>
  <c r="FD90" i="1"/>
  <c r="EW90" i="1"/>
  <c r="EQ90" i="1"/>
  <c r="EP90" i="1"/>
  <c r="EO90" i="1"/>
  <c r="EN90" i="1"/>
  <c r="EM90" i="1"/>
  <c r="EL90" i="1"/>
  <c r="EK90" i="1"/>
  <c r="EJ90" i="1"/>
  <c r="EI90" i="1"/>
  <c r="EH90" i="1"/>
  <c r="EG90" i="1"/>
  <c r="DS90" i="1"/>
  <c r="DR90" i="1"/>
  <c r="DQ90" i="1"/>
  <c r="DP90" i="1"/>
  <c r="DO90" i="1"/>
  <c r="DN90" i="1"/>
  <c r="DM90" i="1"/>
  <c r="DL90" i="1"/>
  <c r="DK90" i="1"/>
  <c r="DJ90" i="1"/>
  <c r="DI90" i="1"/>
  <c r="BW90" i="1"/>
  <c r="CG90" i="1" s="1"/>
  <c r="BL90" i="1"/>
  <c r="BN90" i="1" s="1"/>
  <c r="BI90" i="1"/>
  <c r="BH90" i="1"/>
  <c r="BY90" i="1" s="1"/>
  <c r="CI90" i="1" s="1"/>
  <c r="BG90" i="1"/>
  <c r="BF90" i="1"/>
  <c r="BV90" i="1" s="1"/>
  <c r="CF90" i="1" s="1"/>
  <c r="BE90" i="1"/>
  <c r="BD90" i="1"/>
  <c r="CP90" i="1" s="1"/>
  <c r="CZ90" i="1" s="1"/>
  <c r="BC90" i="1"/>
  <c r="BS90" i="1" s="1"/>
  <c r="CC90" i="1" s="1"/>
  <c r="BB90" i="1"/>
  <c r="BR90" i="1" s="1"/>
  <c r="CB90" i="1" s="1"/>
  <c r="BA90" i="1"/>
  <c r="BP90" i="1" s="1"/>
  <c r="AZ90" i="1"/>
  <c r="BQ90" i="1" s="1"/>
  <c r="CA90" i="1" s="1"/>
  <c r="AY90" i="1"/>
  <c r="AX90" i="1"/>
  <c r="AW90" i="1"/>
  <c r="AV90" i="1"/>
  <c r="AI90" i="1"/>
  <c r="AJ90" i="1" s="1"/>
  <c r="W90" i="1"/>
  <c r="R90" i="1"/>
  <c r="S90" i="1" s="1"/>
  <c r="O90" i="1"/>
  <c r="L90" i="1"/>
  <c r="M90" i="1" s="1"/>
  <c r="F90" i="1"/>
  <c r="H90" i="1" s="1"/>
  <c r="I90" i="1" s="1"/>
  <c r="D90" i="1"/>
  <c r="GG89" i="1"/>
  <c r="GE89" i="1"/>
  <c r="GC89" i="1"/>
  <c r="FZ89" i="1"/>
  <c r="FV89" i="1"/>
  <c r="FR89" i="1"/>
  <c r="FK89" i="1"/>
  <c r="FD89" i="1"/>
  <c r="EW89" i="1"/>
  <c r="EQ89" i="1"/>
  <c r="EP89" i="1"/>
  <c r="EO89" i="1"/>
  <c r="EN89" i="1"/>
  <c r="EM89" i="1"/>
  <c r="EL89" i="1"/>
  <c r="EK89" i="1"/>
  <c r="EJ89" i="1"/>
  <c r="ER89" i="1" s="1"/>
  <c r="EI89" i="1"/>
  <c r="EH89" i="1"/>
  <c r="EG89" i="1"/>
  <c r="DS89" i="1"/>
  <c r="DR89" i="1"/>
  <c r="DQ89" i="1"/>
  <c r="DP89" i="1"/>
  <c r="DO89" i="1"/>
  <c r="DN89" i="1"/>
  <c r="DM89" i="1"/>
  <c r="DL89" i="1"/>
  <c r="DK89" i="1"/>
  <c r="DJ89" i="1"/>
  <c r="DI89" i="1"/>
  <c r="BN89" i="1"/>
  <c r="BL89" i="1"/>
  <c r="BI89" i="1"/>
  <c r="BY89" i="1" s="1"/>
  <c r="CI89" i="1" s="1"/>
  <c r="BH89" i="1"/>
  <c r="BG89" i="1"/>
  <c r="BX89" i="1" s="1"/>
  <c r="CH89" i="1" s="1"/>
  <c r="BF89" i="1"/>
  <c r="BE89" i="1"/>
  <c r="BU89" i="1" s="1"/>
  <c r="CE89" i="1" s="1"/>
  <c r="BD89" i="1"/>
  <c r="BC89" i="1"/>
  <c r="BB89" i="1"/>
  <c r="BA89" i="1"/>
  <c r="BQ89" i="1" s="1"/>
  <c r="CA89" i="1" s="1"/>
  <c r="AZ89" i="1"/>
  <c r="AY89" i="1"/>
  <c r="AX89" i="1" s="1"/>
  <c r="AW89" i="1"/>
  <c r="AV89" i="1"/>
  <c r="AI89" i="1"/>
  <c r="AJ89" i="1" s="1"/>
  <c r="W89" i="1"/>
  <c r="R89" i="1"/>
  <c r="S89" i="1" s="1"/>
  <c r="O89" i="1"/>
  <c r="M89" i="1"/>
  <c r="L89" i="1"/>
  <c r="F89" i="1"/>
  <c r="H89" i="1" s="1"/>
  <c r="I89" i="1" s="1"/>
  <c r="D89" i="1"/>
  <c r="GG88" i="1"/>
  <c r="GE88" i="1"/>
  <c r="GC88" i="1"/>
  <c r="FZ88" i="1"/>
  <c r="FV88" i="1"/>
  <c r="FR88" i="1"/>
  <c r="FK88" i="1"/>
  <c r="FD88" i="1"/>
  <c r="EW88" i="1"/>
  <c r="EQ88" i="1"/>
  <c r="EP88" i="1"/>
  <c r="EO88" i="1"/>
  <c r="EN88" i="1"/>
  <c r="EM88" i="1"/>
  <c r="EL88" i="1"/>
  <c r="EK88" i="1"/>
  <c r="EJ88" i="1"/>
  <c r="EI88" i="1"/>
  <c r="EH88" i="1"/>
  <c r="EG88" i="1"/>
  <c r="ER88" i="1" s="1"/>
  <c r="DS88" i="1"/>
  <c r="DR88" i="1"/>
  <c r="DQ88" i="1"/>
  <c r="DP88" i="1"/>
  <c r="DO88" i="1"/>
  <c r="DN88" i="1"/>
  <c r="DM88" i="1"/>
  <c r="DL88" i="1"/>
  <c r="DK88" i="1"/>
  <c r="DJ88" i="1"/>
  <c r="DI88" i="1"/>
  <c r="CQ88" i="1"/>
  <c r="DA88" i="1" s="1"/>
  <c r="BL88" i="1"/>
  <c r="BN88" i="1" s="1"/>
  <c r="BI88" i="1"/>
  <c r="BY88" i="1" s="1"/>
  <c r="CI88" i="1" s="1"/>
  <c r="BH88" i="1"/>
  <c r="BG88" i="1"/>
  <c r="BF88" i="1"/>
  <c r="BE88" i="1"/>
  <c r="BU88" i="1" s="1"/>
  <c r="CE88" i="1" s="1"/>
  <c r="BD88" i="1"/>
  <c r="BT88" i="1" s="1"/>
  <c r="CD88" i="1" s="1"/>
  <c r="BC88" i="1"/>
  <c r="CO88" i="1" s="1"/>
  <c r="CY88" i="1" s="1"/>
  <c r="BB88" i="1"/>
  <c r="BA88" i="1"/>
  <c r="BP88" i="1" s="1"/>
  <c r="AZ88" i="1"/>
  <c r="AY88" i="1"/>
  <c r="AX88" i="1" s="1"/>
  <c r="AW88" i="1"/>
  <c r="AV88" i="1"/>
  <c r="AI88" i="1"/>
  <c r="AJ88" i="1" s="1"/>
  <c r="W88" i="1"/>
  <c r="S88" i="1"/>
  <c r="R88" i="1"/>
  <c r="O88" i="1"/>
  <c r="L88" i="1"/>
  <c r="M88" i="1" s="1"/>
  <c r="H88" i="1"/>
  <c r="I88" i="1" s="1"/>
  <c r="F88" i="1"/>
  <c r="D88" i="1"/>
  <c r="GG87" i="1"/>
  <c r="GE87" i="1"/>
  <c r="GC87" i="1"/>
  <c r="FZ87" i="1"/>
  <c r="FV87" i="1"/>
  <c r="FR87" i="1"/>
  <c r="FK87" i="1"/>
  <c r="FD87" i="1"/>
  <c r="EW87" i="1"/>
  <c r="EQ87" i="1"/>
  <c r="EP87" i="1"/>
  <c r="EO87" i="1"/>
  <c r="EN87" i="1"/>
  <c r="EM87" i="1"/>
  <c r="EL87" i="1"/>
  <c r="EK87" i="1"/>
  <c r="EJ87" i="1"/>
  <c r="EI87" i="1"/>
  <c r="EH87" i="1"/>
  <c r="EG87" i="1"/>
  <c r="DS87" i="1"/>
  <c r="DR87" i="1"/>
  <c r="DQ87" i="1"/>
  <c r="DP87" i="1"/>
  <c r="DO87" i="1"/>
  <c r="DN87" i="1"/>
  <c r="DM87" i="1"/>
  <c r="DL87" i="1"/>
  <c r="DK87" i="1"/>
  <c r="DJ87" i="1"/>
  <c r="DI87" i="1"/>
  <c r="BR87" i="1"/>
  <c r="CB87" i="1" s="1"/>
  <c r="BL87" i="1"/>
  <c r="BN87" i="1" s="1"/>
  <c r="BI87" i="1"/>
  <c r="BY87" i="1" s="1"/>
  <c r="CI87" i="1" s="1"/>
  <c r="BH87" i="1"/>
  <c r="BG87" i="1"/>
  <c r="BF87" i="1"/>
  <c r="BE87" i="1"/>
  <c r="BD87" i="1"/>
  <c r="CP87" i="1" s="1"/>
  <c r="CZ87" i="1" s="1"/>
  <c r="BC87" i="1"/>
  <c r="BB87" i="1"/>
  <c r="BA87" i="1"/>
  <c r="BQ87" i="1" s="1"/>
  <c r="CA87" i="1" s="1"/>
  <c r="AZ87" i="1"/>
  <c r="BO87" i="1" s="1"/>
  <c r="BZ87" i="1" s="1"/>
  <c r="AY87" i="1"/>
  <c r="AW87" i="1"/>
  <c r="AV87" i="1"/>
  <c r="AJ87" i="1"/>
  <c r="AI87" i="1"/>
  <c r="W87" i="1"/>
  <c r="R87" i="1"/>
  <c r="S87" i="1" s="1"/>
  <c r="O87" i="1"/>
  <c r="L87" i="1"/>
  <c r="M87" i="1" s="1"/>
  <c r="F87" i="1"/>
  <c r="H87" i="1" s="1"/>
  <c r="I87" i="1" s="1"/>
  <c r="D87" i="1"/>
  <c r="GG86" i="1"/>
  <c r="GE86" i="1"/>
  <c r="GC86" i="1"/>
  <c r="FZ86" i="1"/>
  <c r="FV86" i="1"/>
  <c r="FR86" i="1"/>
  <c r="FK86" i="1"/>
  <c r="FD86" i="1"/>
  <c r="EW86" i="1"/>
  <c r="EQ86" i="1"/>
  <c r="EP86" i="1"/>
  <c r="EO86" i="1"/>
  <c r="EN86" i="1"/>
  <c r="EM86" i="1"/>
  <c r="EL86" i="1"/>
  <c r="EK86" i="1"/>
  <c r="EJ86" i="1"/>
  <c r="EI86" i="1"/>
  <c r="EH86" i="1"/>
  <c r="EG86" i="1"/>
  <c r="DS86" i="1"/>
  <c r="DR86" i="1"/>
  <c r="DQ86" i="1"/>
  <c r="DP86" i="1"/>
  <c r="DO86" i="1"/>
  <c r="DN86" i="1"/>
  <c r="DM86" i="1"/>
  <c r="DL86" i="1"/>
  <c r="DK86" i="1"/>
  <c r="DJ86" i="1"/>
  <c r="DI86" i="1"/>
  <c r="BV86" i="1"/>
  <c r="CF86" i="1" s="1"/>
  <c r="BL86" i="1"/>
  <c r="BN86" i="1" s="1"/>
  <c r="BI86" i="1"/>
  <c r="BH86" i="1"/>
  <c r="BG86" i="1"/>
  <c r="BF86" i="1"/>
  <c r="CR86" i="1" s="1"/>
  <c r="DB86" i="1" s="1"/>
  <c r="BE86" i="1"/>
  <c r="BD86" i="1"/>
  <c r="CP86" i="1" s="1"/>
  <c r="CZ86" i="1" s="1"/>
  <c r="BC86" i="1"/>
  <c r="BB86" i="1"/>
  <c r="BR86" i="1" s="1"/>
  <c r="CB86" i="1" s="1"/>
  <c r="BA86" i="1"/>
  <c r="AZ86" i="1"/>
  <c r="AY86" i="1"/>
  <c r="AW86" i="1"/>
  <c r="AV86" i="1"/>
  <c r="AJ86" i="1"/>
  <c r="AI86" i="1"/>
  <c r="W86" i="1"/>
  <c r="R86" i="1"/>
  <c r="S86" i="1" s="1"/>
  <c r="O86" i="1"/>
  <c r="L86" i="1"/>
  <c r="M86" i="1" s="1"/>
  <c r="F86" i="1"/>
  <c r="H86" i="1" s="1"/>
  <c r="I86" i="1" s="1"/>
  <c r="D86" i="1"/>
  <c r="GG85" i="1"/>
  <c r="GE85" i="1"/>
  <c r="GC85" i="1"/>
  <c r="FZ85" i="1"/>
  <c r="FV85" i="1"/>
  <c r="FR85" i="1"/>
  <c r="FK85" i="1"/>
  <c r="FD85" i="1"/>
  <c r="EW85" i="1"/>
  <c r="EQ85" i="1"/>
  <c r="EP85" i="1"/>
  <c r="EO85" i="1"/>
  <c r="EN85" i="1"/>
  <c r="EM85" i="1"/>
  <c r="EL85" i="1"/>
  <c r="EK85" i="1"/>
  <c r="EJ85" i="1"/>
  <c r="EI85" i="1"/>
  <c r="EH85" i="1"/>
  <c r="EG85" i="1"/>
  <c r="DS85" i="1"/>
  <c r="DR85" i="1"/>
  <c r="DQ85" i="1"/>
  <c r="DP85" i="1"/>
  <c r="DO85" i="1"/>
  <c r="DN85" i="1"/>
  <c r="DM85" i="1"/>
  <c r="DL85" i="1"/>
  <c r="DK85" i="1"/>
  <c r="DJ85" i="1"/>
  <c r="DI85" i="1"/>
  <c r="BP85" i="1"/>
  <c r="BL85" i="1"/>
  <c r="BN85" i="1" s="1"/>
  <c r="BI85" i="1"/>
  <c r="BH85" i="1"/>
  <c r="CT85" i="1" s="1"/>
  <c r="DD85" i="1" s="1"/>
  <c r="BG85" i="1"/>
  <c r="BF85" i="1"/>
  <c r="BV85" i="1" s="1"/>
  <c r="CF85" i="1" s="1"/>
  <c r="BE85" i="1"/>
  <c r="BD85" i="1"/>
  <c r="BC85" i="1"/>
  <c r="BB85" i="1"/>
  <c r="BR85" i="1" s="1"/>
  <c r="CB85" i="1" s="1"/>
  <c r="BA85" i="1"/>
  <c r="AZ85" i="1"/>
  <c r="CL85" i="1" s="1"/>
  <c r="CV85" i="1" s="1"/>
  <c r="AY85" i="1"/>
  <c r="AX85" i="1"/>
  <c r="AW85" i="1"/>
  <c r="AV85" i="1"/>
  <c r="AI85" i="1"/>
  <c r="AJ85" i="1" s="1"/>
  <c r="W85" i="1"/>
  <c r="R85" i="1"/>
  <c r="S85" i="1" s="1"/>
  <c r="O85" i="1"/>
  <c r="L85" i="1"/>
  <c r="M85" i="1" s="1"/>
  <c r="F85" i="1"/>
  <c r="H85" i="1" s="1"/>
  <c r="I85" i="1" s="1"/>
  <c r="D85" i="1"/>
  <c r="GG84" i="1"/>
  <c r="GE84" i="1"/>
  <c r="GC84" i="1"/>
  <c r="FZ84" i="1"/>
  <c r="FV84" i="1"/>
  <c r="FR84" i="1"/>
  <c r="FK84" i="1"/>
  <c r="FD84" i="1"/>
  <c r="EW84" i="1"/>
  <c r="EQ84" i="1"/>
  <c r="EP84" i="1"/>
  <c r="EO84" i="1"/>
  <c r="EN84" i="1"/>
  <c r="EM84" i="1"/>
  <c r="EL84" i="1"/>
  <c r="EK84" i="1"/>
  <c r="EJ84" i="1"/>
  <c r="EI84" i="1"/>
  <c r="EH84" i="1"/>
  <c r="EG84" i="1"/>
  <c r="DS84" i="1"/>
  <c r="DR84" i="1"/>
  <c r="DQ84" i="1"/>
  <c r="DP84" i="1"/>
  <c r="DO84" i="1"/>
  <c r="DN84" i="1"/>
  <c r="DM84" i="1"/>
  <c r="DL84" i="1"/>
  <c r="DK84" i="1"/>
  <c r="DJ84" i="1"/>
  <c r="DI84" i="1"/>
  <c r="CM84" i="1"/>
  <c r="CW84" i="1" s="1"/>
  <c r="BL84" i="1"/>
  <c r="BN84" i="1" s="1"/>
  <c r="BI84" i="1"/>
  <c r="BY84" i="1" s="1"/>
  <c r="CI84" i="1" s="1"/>
  <c r="BH84" i="1"/>
  <c r="BG84" i="1"/>
  <c r="BF84" i="1"/>
  <c r="BE84" i="1"/>
  <c r="BU84" i="1" s="1"/>
  <c r="CE84" i="1" s="1"/>
  <c r="BD84" i="1"/>
  <c r="BC84" i="1"/>
  <c r="BB84" i="1"/>
  <c r="BA84" i="1"/>
  <c r="BQ84" i="1" s="1"/>
  <c r="CA84" i="1" s="1"/>
  <c r="AZ84" i="1"/>
  <c r="AY84" i="1"/>
  <c r="AW84" i="1"/>
  <c r="AV84" i="1"/>
  <c r="AI84" i="1"/>
  <c r="AJ84" i="1" s="1"/>
  <c r="W84" i="1"/>
  <c r="R84" i="1"/>
  <c r="S84" i="1" s="1"/>
  <c r="O84" i="1"/>
  <c r="L84" i="1"/>
  <c r="M84" i="1" s="1"/>
  <c r="H84" i="1"/>
  <c r="I84" i="1" s="1"/>
  <c r="F84" i="1"/>
  <c r="D84" i="1"/>
  <c r="GG83" i="1"/>
  <c r="GE83" i="1"/>
  <c r="GC83" i="1"/>
  <c r="FZ83" i="1"/>
  <c r="FV83" i="1"/>
  <c r="FR83" i="1"/>
  <c r="FK83" i="1"/>
  <c r="FD83" i="1"/>
  <c r="EW83" i="1"/>
  <c r="EQ83" i="1"/>
  <c r="EP83" i="1"/>
  <c r="EO83" i="1"/>
  <c r="EN83" i="1"/>
  <c r="EM83" i="1"/>
  <c r="EL83" i="1"/>
  <c r="EK83" i="1"/>
  <c r="EJ83" i="1"/>
  <c r="EI83" i="1"/>
  <c r="EH83" i="1"/>
  <c r="EG83" i="1"/>
  <c r="DS83" i="1"/>
  <c r="DR83" i="1"/>
  <c r="DQ83" i="1"/>
  <c r="DP83" i="1"/>
  <c r="DO83" i="1"/>
  <c r="DN83" i="1"/>
  <c r="DM83" i="1"/>
  <c r="DL83" i="1"/>
  <c r="DK83" i="1"/>
  <c r="DJ83" i="1"/>
  <c r="DI83" i="1"/>
  <c r="CO83" i="1"/>
  <c r="CY83" i="1" s="1"/>
  <c r="BL83" i="1"/>
  <c r="BN83" i="1" s="1"/>
  <c r="BI83" i="1"/>
  <c r="CU83" i="1" s="1"/>
  <c r="DE83" i="1" s="1"/>
  <c r="BH83" i="1"/>
  <c r="BX83" i="1" s="1"/>
  <c r="CH83" i="1" s="1"/>
  <c r="BG83" i="1"/>
  <c r="BF83" i="1"/>
  <c r="BE83" i="1"/>
  <c r="BU83" i="1" s="1"/>
  <c r="CE83" i="1" s="1"/>
  <c r="BD83" i="1"/>
  <c r="BT83" i="1" s="1"/>
  <c r="CD83" i="1" s="1"/>
  <c r="BC83" i="1"/>
  <c r="BB83" i="1"/>
  <c r="BA83" i="1"/>
  <c r="AZ83" i="1"/>
  <c r="CL83" i="1" s="1"/>
  <c r="CV83" i="1" s="1"/>
  <c r="AY83" i="1"/>
  <c r="AX83" i="1"/>
  <c r="AW83" i="1"/>
  <c r="AV83" i="1"/>
  <c r="AI83" i="1"/>
  <c r="AJ83" i="1" s="1"/>
  <c r="W83" i="1"/>
  <c r="R83" i="1"/>
  <c r="S83" i="1" s="1"/>
  <c r="O83" i="1"/>
  <c r="L83" i="1"/>
  <c r="M83" i="1" s="1"/>
  <c r="F83" i="1"/>
  <c r="H83" i="1" s="1"/>
  <c r="I83" i="1" s="1"/>
  <c r="D83" i="1"/>
  <c r="GG82" i="1"/>
  <c r="GE82" i="1"/>
  <c r="GC82" i="1"/>
  <c r="FZ82" i="1"/>
  <c r="FV82" i="1"/>
  <c r="FR82" i="1"/>
  <c r="FK82" i="1"/>
  <c r="FD82" i="1"/>
  <c r="EW82" i="1"/>
  <c r="EQ82" i="1"/>
  <c r="EP82" i="1"/>
  <c r="EO82" i="1"/>
  <c r="EN82" i="1"/>
  <c r="EM82" i="1"/>
  <c r="EL82" i="1"/>
  <c r="EK82" i="1"/>
  <c r="EJ82" i="1"/>
  <c r="EI82" i="1"/>
  <c r="EH82" i="1"/>
  <c r="EG82" i="1"/>
  <c r="DS82" i="1"/>
  <c r="DR82" i="1"/>
  <c r="DQ82" i="1"/>
  <c r="DP82" i="1"/>
  <c r="DO82" i="1"/>
  <c r="DN82" i="1"/>
  <c r="DM82" i="1"/>
  <c r="DL82" i="1"/>
  <c r="DK82" i="1"/>
  <c r="DJ82" i="1"/>
  <c r="DI82" i="1"/>
  <c r="CL82" i="1"/>
  <c r="CV82" i="1" s="1"/>
  <c r="BL82" i="1"/>
  <c r="BN82" i="1" s="1"/>
  <c r="BI82" i="1"/>
  <c r="BH82" i="1"/>
  <c r="CT82" i="1" s="1"/>
  <c r="DD82" i="1" s="1"/>
  <c r="BG82" i="1"/>
  <c r="BF82" i="1"/>
  <c r="BV82" i="1" s="1"/>
  <c r="CF82" i="1" s="1"/>
  <c r="BE82" i="1"/>
  <c r="BD82" i="1"/>
  <c r="BC82" i="1"/>
  <c r="BB82" i="1"/>
  <c r="CN82" i="1" s="1"/>
  <c r="CX82" i="1" s="1"/>
  <c r="BA82" i="1"/>
  <c r="AZ82" i="1"/>
  <c r="AY82" i="1"/>
  <c r="AW82" i="1"/>
  <c r="AV82" i="1"/>
  <c r="AJ82" i="1"/>
  <c r="AI82" i="1"/>
  <c r="W82" i="1"/>
  <c r="R82" i="1"/>
  <c r="S82" i="1" s="1"/>
  <c r="O82" i="1"/>
  <c r="L82" i="1"/>
  <c r="M82" i="1" s="1"/>
  <c r="F82" i="1"/>
  <c r="H82" i="1" s="1"/>
  <c r="I82" i="1" s="1"/>
  <c r="D82" i="1"/>
  <c r="GG81" i="1"/>
  <c r="GE81" i="1"/>
  <c r="GC81" i="1"/>
  <c r="FZ81" i="1"/>
  <c r="FV81" i="1"/>
  <c r="FR81" i="1"/>
  <c r="FK81" i="1"/>
  <c r="FD81" i="1"/>
  <c r="EW81" i="1"/>
  <c r="EQ81" i="1"/>
  <c r="EP81" i="1"/>
  <c r="EO81" i="1"/>
  <c r="EN81" i="1"/>
  <c r="EM81" i="1"/>
  <c r="EL81" i="1"/>
  <c r="EK81" i="1"/>
  <c r="EJ81" i="1"/>
  <c r="EI81" i="1"/>
  <c r="EH81" i="1"/>
  <c r="EG81" i="1"/>
  <c r="DS81" i="1"/>
  <c r="DR81" i="1"/>
  <c r="DQ81" i="1"/>
  <c r="DP81" i="1"/>
  <c r="DO81" i="1"/>
  <c r="DN81" i="1"/>
  <c r="DM81" i="1"/>
  <c r="DL81" i="1"/>
  <c r="DK81" i="1"/>
  <c r="DJ81" i="1"/>
  <c r="DI81" i="1"/>
  <c r="DU81" i="1" s="1"/>
  <c r="BL81" i="1"/>
  <c r="BN81" i="1" s="1"/>
  <c r="BI81" i="1"/>
  <c r="BH81" i="1"/>
  <c r="BG81" i="1"/>
  <c r="BW81" i="1" s="1"/>
  <c r="CG81" i="1" s="1"/>
  <c r="BF81" i="1"/>
  <c r="BE81" i="1"/>
  <c r="CQ81" i="1" s="1"/>
  <c r="DA81" i="1" s="1"/>
  <c r="BD81" i="1"/>
  <c r="BC81" i="1"/>
  <c r="BS81" i="1" s="1"/>
  <c r="CC81" i="1" s="1"/>
  <c r="BB81" i="1"/>
  <c r="BA81" i="1"/>
  <c r="AZ81" i="1"/>
  <c r="AY81" i="1"/>
  <c r="AX81" i="1" s="1"/>
  <c r="AW81" i="1"/>
  <c r="AV81" i="1"/>
  <c r="AI81" i="1"/>
  <c r="AJ81" i="1" s="1"/>
  <c r="W81" i="1"/>
  <c r="S81" i="1"/>
  <c r="R81" i="1"/>
  <c r="O81" i="1"/>
  <c r="L81" i="1"/>
  <c r="M81" i="1" s="1"/>
  <c r="H81" i="1"/>
  <c r="I81" i="1" s="1"/>
  <c r="F81" i="1"/>
  <c r="D81" i="1"/>
  <c r="GG80" i="1"/>
  <c r="GE80" i="1"/>
  <c r="GC80" i="1"/>
  <c r="FZ80" i="1"/>
  <c r="FV80" i="1"/>
  <c r="FR80" i="1"/>
  <c r="FK80" i="1"/>
  <c r="FD80" i="1"/>
  <c r="EW80" i="1"/>
  <c r="EQ80" i="1"/>
  <c r="EP80" i="1"/>
  <c r="EO80" i="1"/>
  <c r="EN80" i="1"/>
  <c r="EM80" i="1"/>
  <c r="EL80" i="1"/>
  <c r="EK80" i="1"/>
  <c r="EJ80" i="1"/>
  <c r="EI80" i="1"/>
  <c r="EH80" i="1"/>
  <c r="EG80" i="1"/>
  <c r="DS80" i="1"/>
  <c r="DR80" i="1"/>
  <c r="DQ80" i="1"/>
  <c r="DP80" i="1"/>
  <c r="DO80" i="1"/>
  <c r="DN80" i="1"/>
  <c r="DM80" i="1"/>
  <c r="DL80" i="1"/>
  <c r="DK80" i="1"/>
  <c r="DJ80" i="1"/>
  <c r="DI80" i="1"/>
  <c r="BO80" i="1"/>
  <c r="BZ80" i="1" s="1"/>
  <c r="BL80" i="1"/>
  <c r="BN80" i="1" s="1"/>
  <c r="BI80" i="1"/>
  <c r="CU80" i="1" s="1"/>
  <c r="DE80" i="1" s="1"/>
  <c r="BH80" i="1"/>
  <c r="BG80" i="1"/>
  <c r="CS80" i="1" s="1"/>
  <c r="DC80" i="1" s="1"/>
  <c r="BF80" i="1"/>
  <c r="BE80" i="1"/>
  <c r="BU80" i="1" s="1"/>
  <c r="CE80" i="1" s="1"/>
  <c r="BD80" i="1"/>
  <c r="BC80" i="1"/>
  <c r="BB80" i="1"/>
  <c r="BA80" i="1"/>
  <c r="CM80" i="1" s="1"/>
  <c r="CW80" i="1" s="1"/>
  <c r="AZ80" i="1"/>
  <c r="AY80" i="1"/>
  <c r="AX80" i="1" s="1"/>
  <c r="AW80" i="1"/>
  <c r="AV80" i="1"/>
  <c r="AI80" i="1"/>
  <c r="AJ80" i="1" s="1"/>
  <c r="W80" i="1"/>
  <c r="S80" i="1"/>
  <c r="R80" i="1"/>
  <c r="O80" i="1"/>
  <c r="L80" i="1"/>
  <c r="M80" i="1" s="1"/>
  <c r="H80" i="1"/>
  <c r="I80" i="1" s="1"/>
  <c r="F80" i="1"/>
  <c r="D80" i="1"/>
  <c r="GG79" i="1"/>
  <c r="GE79" i="1"/>
  <c r="GC79" i="1"/>
  <c r="FZ79" i="1"/>
  <c r="FV79" i="1"/>
  <c r="FR79" i="1"/>
  <c r="FK79" i="1"/>
  <c r="FD79" i="1"/>
  <c r="EW79" i="1"/>
  <c r="EQ79" i="1"/>
  <c r="EP79" i="1"/>
  <c r="EO79" i="1"/>
  <c r="EN79" i="1"/>
  <c r="EM79" i="1"/>
  <c r="EL79" i="1"/>
  <c r="EK79" i="1"/>
  <c r="EJ79" i="1"/>
  <c r="EI79" i="1"/>
  <c r="EH79" i="1"/>
  <c r="EG79" i="1"/>
  <c r="DS79" i="1"/>
  <c r="DR79" i="1"/>
  <c r="DQ79" i="1"/>
  <c r="DP79" i="1"/>
  <c r="DO79" i="1"/>
  <c r="DN79" i="1"/>
  <c r="DM79" i="1"/>
  <c r="DL79" i="1"/>
  <c r="DK79" i="1"/>
  <c r="DJ79" i="1"/>
  <c r="DI79" i="1"/>
  <c r="DU79" i="1" s="1"/>
  <c r="CR79" i="1"/>
  <c r="DB79" i="1" s="1"/>
  <c r="BR79" i="1"/>
  <c r="CB79" i="1" s="1"/>
  <c r="BL79" i="1"/>
  <c r="BN79" i="1" s="1"/>
  <c r="BI79" i="1"/>
  <c r="BH79" i="1"/>
  <c r="BG79" i="1"/>
  <c r="BF79" i="1"/>
  <c r="BV79" i="1" s="1"/>
  <c r="CF79" i="1" s="1"/>
  <c r="BE79" i="1"/>
  <c r="BD79" i="1"/>
  <c r="BT79" i="1" s="1"/>
  <c r="CD79" i="1" s="1"/>
  <c r="BC79" i="1"/>
  <c r="BB79" i="1"/>
  <c r="BA79" i="1"/>
  <c r="AZ79" i="1"/>
  <c r="BO79" i="1" s="1"/>
  <c r="BZ79" i="1" s="1"/>
  <c r="AY79" i="1"/>
  <c r="AX79" i="1" s="1"/>
  <c r="AW79" i="1"/>
  <c r="AV79" i="1"/>
  <c r="AJ79" i="1"/>
  <c r="AI79" i="1"/>
  <c r="W79" i="1"/>
  <c r="R79" i="1"/>
  <c r="S79" i="1" s="1"/>
  <c r="O79" i="1"/>
  <c r="L79" i="1"/>
  <c r="M79" i="1" s="1"/>
  <c r="F79" i="1"/>
  <c r="H79" i="1" s="1"/>
  <c r="I79" i="1" s="1"/>
  <c r="D79" i="1"/>
  <c r="GG78" i="1"/>
  <c r="GE78" i="1"/>
  <c r="GC78" i="1"/>
  <c r="FZ78" i="1"/>
  <c r="FV78" i="1"/>
  <c r="FR78" i="1"/>
  <c r="FK78" i="1"/>
  <c r="FD78" i="1"/>
  <c r="EW78" i="1"/>
  <c r="EQ78" i="1"/>
  <c r="EP78" i="1"/>
  <c r="EO78" i="1"/>
  <c r="EN78" i="1"/>
  <c r="EM78" i="1"/>
  <c r="EL78" i="1"/>
  <c r="EK78" i="1"/>
  <c r="EJ78" i="1"/>
  <c r="EI78" i="1"/>
  <c r="EH78" i="1"/>
  <c r="EG78" i="1"/>
  <c r="DS78" i="1"/>
  <c r="DR78" i="1"/>
  <c r="DQ78" i="1"/>
  <c r="DP78" i="1"/>
  <c r="DO78" i="1"/>
  <c r="DN78" i="1"/>
  <c r="DM78" i="1"/>
  <c r="DL78" i="1"/>
  <c r="DK78" i="1"/>
  <c r="DJ78" i="1"/>
  <c r="DI78" i="1"/>
  <c r="DT78" i="1" s="1"/>
  <c r="DV78" i="1" s="1"/>
  <c r="BL78" i="1"/>
  <c r="BN78" i="1" s="1"/>
  <c r="BI78" i="1"/>
  <c r="BH78" i="1"/>
  <c r="BY78" i="1" s="1"/>
  <c r="CI78" i="1" s="1"/>
  <c r="BG78" i="1"/>
  <c r="BF78" i="1"/>
  <c r="BE78" i="1"/>
  <c r="BD78" i="1"/>
  <c r="BT78" i="1" s="1"/>
  <c r="CD78" i="1" s="1"/>
  <c r="BC78" i="1"/>
  <c r="CO78" i="1" s="1"/>
  <c r="CY78" i="1" s="1"/>
  <c r="BB78" i="1"/>
  <c r="BA78" i="1"/>
  <c r="AZ78" i="1"/>
  <c r="AY78" i="1"/>
  <c r="AX78" i="1"/>
  <c r="AV78" i="1"/>
  <c r="AJ78" i="1"/>
  <c r="AI78" i="1"/>
  <c r="W78" i="1"/>
  <c r="R78" i="1"/>
  <c r="S78" i="1" s="1"/>
  <c r="O78" i="1"/>
  <c r="L78" i="1"/>
  <c r="M78" i="1" s="1"/>
  <c r="F78" i="1"/>
  <c r="H78" i="1" s="1"/>
  <c r="I78" i="1" s="1"/>
  <c r="D78" i="1"/>
  <c r="GG77" i="1"/>
  <c r="GE77" i="1"/>
  <c r="GC77" i="1"/>
  <c r="FZ77" i="1"/>
  <c r="FV77" i="1"/>
  <c r="FR77" i="1"/>
  <c r="FK77" i="1"/>
  <c r="FD77" i="1"/>
  <c r="EW77" i="1"/>
  <c r="EQ77" i="1"/>
  <c r="EP77" i="1"/>
  <c r="EO77" i="1"/>
  <c r="EN77" i="1"/>
  <c r="EM77" i="1"/>
  <c r="EL77" i="1"/>
  <c r="EK77" i="1"/>
  <c r="EJ77" i="1"/>
  <c r="EI77" i="1"/>
  <c r="EH77" i="1"/>
  <c r="EG77" i="1"/>
  <c r="DS77" i="1"/>
  <c r="DR77" i="1"/>
  <c r="DQ77" i="1"/>
  <c r="DP77" i="1"/>
  <c r="DO77" i="1"/>
  <c r="DN77" i="1"/>
  <c r="DM77" i="1"/>
  <c r="DL77" i="1"/>
  <c r="DK77" i="1"/>
  <c r="DJ77" i="1"/>
  <c r="DI77" i="1"/>
  <c r="BX77" i="1"/>
  <c r="CH77" i="1" s="1"/>
  <c r="BP77" i="1"/>
  <c r="BL77" i="1"/>
  <c r="BN77" i="1" s="1"/>
  <c r="BI77" i="1"/>
  <c r="BH77" i="1"/>
  <c r="CT77" i="1" s="1"/>
  <c r="DD77" i="1" s="1"/>
  <c r="BG77" i="1"/>
  <c r="BF77" i="1"/>
  <c r="BE77" i="1"/>
  <c r="BD77" i="1"/>
  <c r="BT77" i="1" s="1"/>
  <c r="CD77" i="1" s="1"/>
  <c r="BC77" i="1"/>
  <c r="BB77" i="1"/>
  <c r="CN77" i="1" s="1"/>
  <c r="CX77" i="1" s="1"/>
  <c r="BA77" i="1"/>
  <c r="AZ77" i="1"/>
  <c r="BO77" i="1" s="1"/>
  <c r="BZ77" i="1" s="1"/>
  <c r="AY77" i="1"/>
  <c r="AX77" i="1" s="1"/>
  <c r="AW77" i="1"/>
  <c r="AV77" i="1"/>
  <c r="AJ77" i="1"/>
  <c r="AI77" i="1"/>
  <c r="W77" i="1"/>
  <c r="R77" i="1"/>
  <c r="S77" i="1" s="1"/>
  <c r="O77" i="1"/>
  <c r="L77" i="1"/>
  <c r="M77" i="1" s="1"/>
  <c r="F77" i="1"/>
  <c r="H77" i="1" s="1"/>
  <c r="I77" i="1" s="1"/>
  <c r="D77" i="1"/>
  <c r="GG76" i="1"/>
  <c r="GE76" i="1"/>
  <c r="GC76" i="1"/>
  <c r="FZ76" i="1"/>
  <c r="FV76" i="1"/>
  <c r="FR76" i="1"/>
  <c r="FK76" i="1"/>
  <c r="FD76" i="1"/>
  <c r="EW76" i="1"/>
  <c r="EQ76" i="1"/>
  <c r="EP76" i="1"/>
  <c r="EO76" i="1"/>
  <c r="EN76" i="1"/>
  <c r="EM76" i="1"/>
  <c r="EL76" i="1"/>
  <c r="EK76" i="1"/>
  <c r="EJ76" i="1"/>
  <c r="EI76" i="1"/>
  <c r="EH76" i="1"/>
  <c r="EG76" i="1"/>
  <c r="DS76" i="1"/>
  <c r="DR76" i="1"/>
  <c r="DQ76" i="1"/>
  <c r="DP76" i="1"/>
  <c r="DO76" i="1"/>
  <c r="DN76" i="1"/>
  <c r="DM76" i="1"/>
  <c r="DL76" i="1"/>
  <c r="DK76" i="1"/>
  <c r="DJ76" i="1"/>
  <c r="DI76" i="1"/>
  <c r="CR76" i="1"/>
  <c r="DB76" i="1" s="1"/>
  <c r="BR76" i="1"/>
  <c r="CB76" i="1" s="1"/>
  <c r="BL76" i="1"/>
  <c r="BN76" i="1" s="1"/>
  <c r="BI76" i="1"/>
  <c r="BH76" i="1"/>
  <c r="BG76" i="1"/>
  <c r="BF76" i="1"/>
  <c r="BE76" i="1"/>
  <c r="BD76" i="1"/>
  <c r="BT76" i="1" s="1"/>
  <c r="CD76" i="1" s="1"/>
  <c r="BC76" i="1"/>
  <c r="BB76" i="1"/>
  <c r="CN76" i="1" s="1"/>
  <c r="CX76" i="1" s="1"/>
  <c r="BA76" i="1"/>
  <c r="AZ76" i="1"/>
  <c r="BO76" i="1" s="1"/>
  <c r="BZ76" i="1" s="1"/>
  <c r="AY76" i="1"/>
  <c r="AW76" i="1"/>
  <c r="AV76" i="1"/>
  <c r="AJ76" i="1"/>
  <c r="AI76" i="1"/>
  <c r="W76" i="1"/>
  <c r="R76" i="1"/>
  <c r="S76" i="1" s="1"/>
  <c r="O76" i="1"/>
  <c r="L76" i="1"/>
  <c r="M76" i="1" s="1"/>
  <c r="F76" i="1"/>
  <c r="H76" i="1" s="1"/>
  <c r="I76" i="1" s="1"/>
  <c r="D76" i="1"/>
  <c r="GG75" i="1"/>
  <c r="GE75" i="1"/>
  <c r="GC75" i="1"/>
  <c r="FZ75" i="1"/>
  <c r="FV75" i="1"/>
  <c r="FR75" i="1"/>
  <c r="FK75" i="1"/>
  <c r="FD75" i="1"/>
  <c r="EW75" i="1"/>
  <c r="EQ75" i="1"/>
  <c r="EP75" i="1"/>
  <c r="EO75" i="1"/>
  <c r="EN75" i="1"/>
  <c r="EM75" i="1"/>
  <c r="EL75" i="1"/>
  <c r="EK75" i="1"/>
  <c r="EJ75" i="1"/>
  <c r="EI75" i="1"/>
  <c r="EH75" i="1"/>
  <c r="EG75" i="1"/>
  <c r="DS75" i="1"/>
  <c r="DR75" i="1"/>
  <c r="DQ75" i="1"/>
  <c r="DP75" i="1"/>
  <c r="DO75" i="1"/>
  <c r="DN75" i="1"/>
  <c r="DM75" i="1"/>
  <c r="DL75" i="1"/>
  <c r="DK75" i="1"/>
  <c r="DJ75" i="1"/>
  <c r="DI75" i="1"/>
  <c r="BP75" i="1"/>
  <c r="BL75" i="1"/>
  <c r="BN75" i="1" s="1"/>
  <c r="BI75" i="1"/>
  <c r="BH75" i="1"/>
  <c r="BG75" i="1"/>
  <c r="BF75" i="1"/>
  <c r="BE75" i="1"/>
  <c r="BD75" i="1"/>
  <c r="BC75" i="1"/>
  <c r="BB75" i="1"/>
  <c r="CN75" i="1" s="1"/>
  <c r="CX75" i="1" s="1"/>
  <c r="BA75" i="1"/>
  <c r="AZ75" i="1"/>
  <c r="CL75" i="1" s="1"/>
  <c r="CV75" i="1" s="1"/>
  <c r="AY75" i="1"/>
  <c r="AW75" i="1"/>
  <c r="AV75" i="1"/>
  <c r="AJ75" i="1"/>
  <c r="AI75" i="1"/>
  <c r="W75" i="1"/>
  <c r="R75" i="1"/>
  <c r="S75" i="1" s="1"/>
  <c r="O75" i="1"/>
  <c r="L75" i="1"/>
  <c r="M75" i="1" s="1"/>
  <c r="F75" i="1"/>
  <c r="H75" i="1" s="1"/>
  <c r="I75" i="1" s="1"/>
  <c r="D75" i="1"/>
  <c r="GG74" i="1"/>
  <c r="GE74" i="1"/>
  <c r="GC74" i="1"/>
  <c r="FZ74" i="1"/>
  <c r="FV74" i="1"/>
  <c r="FR74" i="1"/>
  <c r="FK74" i="1"/>
  <c r="FD74" i="1"/>
  <c r="EW74" i="1"/>
  <c r="EQ74" i="1"/>
  <c r="EP74" i="1"/>
  <c r="EO74" i="1"/>
  <c r="EN74" i="1"/>
  <c r="EM74" i="1"/>
  <c r="EL74" i="1"/>
  <c r="EK74" i="1"/>
  <c r="EJ74" i="1"/>
  <c r="EI74" i="1"/>
  <c r="EH74" i="1"/>
  <c r="EG74" i="1"/>
  <c r="DS74" i="1"/>
  <c r="DR74" i="1"/>
  <c r="DQ74" i="1"/>
  <c r="DP74" i="1"/>
  <c r="DO74" i="1"/>
  <c r="DN74" i="1"/>
  <c r="DM74" i="1"/>
  <c r="DL74" i="1"/>
  <c r="DK74" i="1"/>
  <c r="DJ74" i="1"/>
  <c r="DI74" i="1"/>
  <c r="BL74" i="1"/>
  <c r="BN74" i="1" s="1"/>
  <c r="BI74" i="1"/>
  <c r="BH74" i="1"/>
  <c r="BG74" i="1"/>
  <c r="BW74" i="1" s="1"/>
  <c r="CG74" i="1" s="1"/>
  <c r="BF74" i="1"/>
  <c r="BE74" i="1"/>
  <c r="BD74" i="1"/>
  <c r="BC74" i="1"/>
  <c r="BS74" i="1" s="1"/>
  <c r="CC74" i="1" s="1"/>
  <c r="BB74" i="1"/>
  <c r="BA74" i="1"/>
  <c r="BP74" i="1" s="1"/>
  <c r="AZ74" i="1"/>
  <c r="AY74" i="1"/>
  <c r="AX74" i="1" s="1"/>
  <c r="AW74" i="1"/>
  <c r="AV74" i="1"/>
  <c r="AI74" i="1"/>
  <c r="AJ74" i="1" s="1"/>
  <c r="W74" i="1"/>
  <c r="S74" i="1"/>
  <c r="R74" i="1"/>
  <c r="O74" i="1"/>
  <c r="L74" i="1"/>
  <c r="M74" i="1" s="1"/>
  <c r="H74" i="1"/>
  <c r="I74" i="1" s="1"/>
  <c r="F74" i="1"/>
  <c r="D74" i="1"/>
  <c r="GG73" i="1"/>
  <c r="GE73" i="1"/>
  <c r="GC73" i="1"/>
  <c r="FZ73" i="1"/>
  <c r="FV73" i="1"/>
  <c r="FR73" i="1"/>
  <c r="FK73" i="1"/>
  <c r="FD73" i="1"/>
  <c r="EW73" i="1"/>
  <c r="EQ73" i="1"/>
  <c r="EP73" i="1"/>
  <c r="EO73" i="1"/>
  <c r="EN73" i="1"/>
  <c r="EM73" i="1"/>
  <c r="EL73" i="1"/>
  <c r="EK73" i="1"/>
  <c r="EJ73" i="1"/>
  <c r="EI73" i="1"/>
  <c r="EH73" i="1"/>
  <c r="EG73" i="1"/>
  <c r="DS73" i="1"/>
  <c r="DR73" i="1"/>
  <c r="DQ73" i="1"/>
  <c r="DP73" i="1"/>
  <c r="DO73" i="1"/>
  <c r="DN73" i="1"/>
  <c r="DM73" i="1"/>
  <c r="DL73" i="1"/>
  <c r="DK73" i="1"/>
  <c r="DJ73" i="1"/>
  <c r="DI73" i="1"/>
  <c r="DT73" i="1" s="1"/>
  <c r="BL73" i="1"/>
  <c r="BN73" i="1" s="1"/>
  <c r="BI73" i="1"/>
  <c r="BY73" i="1" s="1"/>
  <c r="CI73" i="1" s="1"/>
  <c r="BH73" i="1"/>
  <c r="BX73" i="1" s="1"/>
  <c r="CH73" i="1" s="1"/>
  <c r="BG73" i="1"/>
  <c r="BF73" i="1"/>
  <c r="BE73" i="1"/>
  <c r="BD73" i="1"/>
  <c r="BC73" i="1"/>
  <c r="BB73" i="1"/>
  <c r="BA73" i="1"/>
  <c r="AZ73" i="1"/>
  <c r="CL73" i="1" s="1"/>
  <c r="CV73" i="1" s="1"/>
  <c r="AY73" i="1"/>
  <c r="AX73" i="1"/>
  <c r="AW73" i="1"/>
  <c r="AV73" i="1"/>
  <c r="AI73" i="1"/>
  <c r="AJ73" i="1" s="1"/>
  <c r="W73" i="1"/>
  <c r="R73" i="1"/>
  <c r="S73" i="1" s="1"/>
  <c r="O73" i="1"/>
  <c r="L73" i="1"/>
  <c r="M73" i="1" s="1"/>
  <c r="F73" i="1"/>
  <c r="H73" i="1" s="1"/>
  <c r="I73" i="1" s="1"/>
  <c r="D73" i="1"/>
  <c r="GG72" i="1"/>
  <c r="GE72" i="1"/>
  <c r="GC72" i="1"/>
  <c r="FZ72" i="1"/>
  <c r="FV72" i="1"/>
  <c r="FR72" i="1"/>
  <c r="FK72" i="1"/>
  <c r="FD72" i="1"/>
  <c r="EW72" i="1"/>
  <c r="EQ72" i="1"/>
  <c r="EP72" i="1"/>
  <c r="EO72" i="1"/>
  <c r="EN72" i="1"/>
  <c r="EM72" i="1"/>
  <c r="EL72" i="1"/>
  <c r="EK72" i="1"/>
  <c r="EJ72" i="1"/>
  <c r="EI72" i="1"/>
  <c r="EH72" i="1"/>
  <c r="ER72" i="1" s="1"/>
  <c r="EG72" i="1"/>
  <c r="DS72" i="1"/>
  <c r="DR72" i="1"/>
  <c r="DQ72" i="1"/>
  <c r="DP72" i="1"/>
  <c r="DO72" i="1"/>
  <c r="DN72" i="1"/>
  <c r="DM72" i="1"/>
  <c r="DL72" i="1"/>
  <c r="DK72" i="1"/>
  <c r="DJ72" i="1"/>
  <c r="DI72" i="1"/>
  <c r="BR72" i="1"/>
  <c r="CB72" i="1" s="1"/>
  <c r="BL72" i="1"/>
  <c r="BN72" i="1" s="1"/>
  <c r="BI72" i="1"/>
  <c r="BH72" i="1"/>
  <c r="BG72" i="1"/>
  <c r="BF72" i="1"/>
  <c r="BE72" i="1"/>
  <c r="BD72" i="1"/>
  <c r="BT72" i="1" s="1"/>
  <c r="CD72" i="1" s="1"/>
  <c r="BC72" i="1"/>
  <c r="BB72" i="1"/>
  <c r="CN72" i="1" s="1"/>
  <c r="CX72" i="1" s="1"/>
  <c r="BA72" i="1"/>
  <c r="AZ72" i="1"/>
  <c r="AY72" i="1"/>
  <c r="AW72" i="1"/>
  <c r="AV72" i="1"/>
  <c r="AJ72" i="1"/>
  <c r="AI72" i="1"/>
  <c r="W72" i="1"/>
  <c r="R72" i="1"/>
  <c r="S72" i="1" s="1"/>
  <c r="O72" i="1"/>
  <c r="L72" i="1"/>
  <c r="M72" i="1" s="1"/>
  <c r="F72" i="1"/>
  <c r="H72" i="1" s="1"/>
  <c r="I72" i="1" s="1"/>
  <c r="D72" i="1"/>
  <c r="GG71" i="1"/>
  <c r="GE71" i="1"/>
  <c r="GC71" i="1"/>
  <c r="FZ71" i="1"/>
  <c r="FV71" i="1"/>
  <c r="FR71" i="1"/>
  <c r="FK71" i="1"/>
  <c r="FD71" i="1"/>
  <c r="EW71" i="1"/>
  <c r="EQ71" i="1"/>
  <c r="EP71" i="1"/>
  <c r="EO71" i="1"/>
  <c r="EN71" i="1"/>
  <c r="EM71" i="1"/>
  <c r="EL71" i="1"/>
  <c r="EK71" i="1"/>
  <c r="EJ71" i="1"/>
  <c r="EI71" i="1"/>
  <c r="EH71" i="1"/>
  <c r="EG71" i="1"/>
  <c r="DS71" i="1"/>
  <c r="DR71" i="1"/>
  <c r="DQ71" i="1"/>
  <c r="DP71" i="1"/>
  <c r="DO71" i="1"/>
  <c r="DN71" i="1"/>
  <c r="DM71" i="1"/>
  <c r="DL71" i="1"/>
  <c r="DK71" i="1"/>
  <c r="DJ71" i="1"/>
  <c r="DI71" i="1"/>
  <c r="CN71" i="1"/>
  <c r="CX71" i="1" s="1"/>
  <c r="BN71" i="1"/>
  <c r="BL71" i="1"/>
  <c r="BI71" i="1"/>
  <c r="BY71" i="1" s="1"/>
  <c r="CI71" i="1" s="1"/>
  <c r="BH71" i="1"/>
  <c r="BG71" i="1"/>
  <c r="BF71" i="1"/>
  <c r="BE71" i="1"/>
  <c r="BD71" i="1"/>
  <c r="BC71" i="1"/>
  <c r="CP71" i="1" s="1"/>
  <c r="CZ71" i="1" s="1"/>
  <c r="BB71" i="1"/>
  <c r="BA71" i="1"/>
  <c r="BQ71" i="1" s="1"/>
  <c r="CA71" i="1" s="1"/>
  <c r="AZ71" i="1"/>
  <c r="AY71" i="1"/>
  <c r="AW71" i="1"/>
  <c r="AV71" i="1"/>
  <c r="AI71" i="1"/>
  <c r="AJ71" i="1" s="1"/>
  <c r="W71" i="1"/>
  <c r="R71" i="1"/>
  <c r="S71" i="1" s="1"/>
  <c r="O71" i="1"/>
  <c r="M71" i="1"/>
  <c r="L71" i="1"/>
  <c r="F71" i="1"/>
  <c r="H71" i="1" s="1"/>
  <c r="I71" i="1" s="1"/>
  <c r="D71" i="1"/>
  <c r="GG70" i="1"/>
  <c r="GE70" i="1"/>
  <c r="GC70" i="1"/>
  <c r="FZ70" i="1"/>
  <c r="FV70" i="1"/>
  <c r="FR70" i="1"/>
  <c r="FK70" i="1"/>
  <c r="FD70" i="1"/>
  <c r="EW70" i="1"/>
  <c r="EQ70" i="1"/>
  <c r="EP70" i="1"/>
  <c r="EO70" i="1"/>
  <c r="EN70" i="1"/>
  <c r="EM70" i="1"/>
  <c r="EL70" i="1"/>
  <c r="EK70" i="1"/>
  <c r="EJ70" i="1"/>
  <c r="EI70" i="1"/>
  <c r="EH70" i="1"/>
  <c r="EG70" i="1"/>
  <c r="DS70" i="1"/>
  <c r="DR70" i="1"/>
  <c r="DQ70" i="1"/>
  <c r="DP70" i="1"/>
  <c r="DO70" i="1"/>
  <c r="DN70" i="1"/>
  <c r="DM70" i="1"/>
  <c r="DL70" i="1"/>
  <c r="DK70" i="1"/>
  <c r="DJ70" i="1"/>
  <c r="DI70" i="1"/>
  <c r="CR70" i="1"/>
  <c r="DB70" i="1" s="1"/>
  <c r="BL70" i="1"/>
  <c r="BN70" i="1" s="1"/>
  <c r="BI70" i="1"/>
  <c r="BH70" i="1"/>
  <c r="BG70" i="1"/>
  <c r="BF70" i="1"/>
  <c r="BV70" i="1" s="1"/>
  <c r="CF70" i="1" s="1"/>
  <c r="BE70" i="1"/>
  <c r="BD70" i="1"/>
  <c r="BT70" i="1" s="1"/>
  <c r="CD70" i="1" s="1"/>
  <c r="BC70" i="1"/>
  <c r="BB70" i="1"/>
  <c r="BR70" i="1" s="1"/>
  <c r="CB70" i="1" s="1"/>
  <c r="BA70" i="1"/>
  <c r="AZ70" i="1"/>
  <c r="BO70" i="1" s="1"/>
  <c r="BZ70" i="1" s="1"/>
  <c r="AY70" i="1"/>
  <c r="AX70" i="1" s="1"/>
  <c r="AW70" i="1"/>
  <c r="AV70" i="1"/>
  <c r="AJ70" i="1"/>
  <c r="AI70" i="1"/>
  <c r="W70" i="1"/>
  <c r="R70" i="1"/>
  <c r="S70" i="1" s="1"/>
  <c r="O70" i="1"/>
  <c r="L70" i="1"/>
  <c r="M70" i="1" s="1"/>
  <c r="F70" i="1"/>
  <c r="H70" i="1" s="1"/>
  <c r="I70" i="1" s="1"/>
  <c r="D70" i="1"/>
  <c r="GG69" i="1"/>
  <c r="GE69" i="1"/>
  <c r="GC69" i="1"/>
  <c r="FZ69" i="1"/>
  <c r="FV69" i="1"/>
  <c r="FR69" i="1"/>
  <c r="FK69" i="1"/>
  <c r="FD69" i="1"/>
  <c r="EW69" i="1"/>
  <c r="EQ69" i="1"/>
  <c r="EP69" i="1"/>
  <c r="EO69" i="1"/>
  <c r="EN69" i="1"/>
  <c r="EM69" i="1"/>
  <c r="EL69" i="1"/>
  <c r="EK69" i="1"/>
  <c r="EJ69" i="1"/>
  <c r="EI69" i="1"/>
  <c r="EH69" i="1"/>
  <c r="EG69" i="1"/>
  <c r="DS69" i="1"/>
  <c r="DR69" i="1"/>
  <c r="DQ69" i="1"/>
  <c r="DP69" i="1"/>
  <c r="DO69" i="1"/>
  <c r="DN69" i="1"/>
  <c r="DM69" i="1"/>
  <c r="DL69" i="1"/>
  <c r="DK69" i="1"/>
  <c r="DJ69" i="1"/>
  <c r="DI69" i="1"/>
  <c r="CO69" i="1"/>
  <c r="CY69" i="1" s="1"/>
  <c r="BS69" i="1"/>
  <c r="CC69" i="1" s="1"/>
  <c r="BL69" i="1"/>
  <c r="BN69" i="1" s="1"/>
  <c r="BI69" i="1"/>
  <c r="BH69" i="1"/>
  <c r="BG69" i="1"/>
  <c r="BF69" i="1"/>
  <c r="BE69" i="1"/>
  <c r="BD69" i="1"/>
  <c r="BC69" i="1"/>
  <c r="BB69" i="1"/>
  <c r="BA69" i="1"/>
  <c r="BP69" i="1" s="1"/>
  <c r="AZ69" i="1"/>
  <c r="AY69" i="1"/>
  <c r="AX69" i="1" s="1"/>
  <c r="AW69" i="1"/>
  <c r="AV69" i="1"/>
  <c r="AI69" i="1"/>
  <c r="AJ69" i="1" s="1"/>
  <c r="W69" i="1"/>
  <c r="S69" i="1"/>
  <c r="R69" i="1"/>
  <c r="O69" i="1"/>
  <c r="L69" i="1"/>
  <c r="M69" i="1" s="1"/>
  <c r="H69" i="1"/>
  <c r="I69" i="1" s="1"/>
  <c r="F69" i="1"/>
  <c r="D69" i="1"/>
  <c r="GG68" i="1"/>
  <c r="GE68" i="1"/>
  <c r="GC68" i="1"/>
  <c r="FZ68" i="1"/>
  <c r="FV68" i="1"/>
  <c r="FR68" i="1"/>
  <c r="FK68" i="1"/>
  <c r="FD68" i="1"/>
  <c r="EW68" i="1"/>
  <c r="EQ68" i="1"/>
  <c r="EP68" i="1"/>
  <c r="EO68" i="1"/>
  <c r="EN68" i="1"/>
  <c r="EM68" i="1"/>
  <c r="EL68" i="1"/>
  <c r="EK68" i="1"/>
  <c r="EJ68" i="1"/>
  <c r="EI68" i="1"/>
  <c r="EH68" i="1"/>
  <c r="EG68" i="1"/>
  <c r="DS68" i="1"/>
  <c r="DR68" i="1"/>
  <c r="DQ68" i="1"/>
  <c r="DP68" i="1"/>
  <c r="DO68" i="1"/>
  <c r="DN68" i="1"/>
  <c r="DM68" i="1"/>
  <c r="DL68" i="1"/>
  <c r="DT68" i="1" s="1"/>
  <c r="DK68" i="1"/>
  <c r="DJ68" i="1"/>
  <c r="DI68" i="1"/>
  <c r="BL68" i="1"/>
  <c r="BN68" i="1" s="1"/>
  <c r="BI68" i="1"/>
  <c r="BH68" i="1"/>
  <c r="BG68" i="1"/>
  <c r="BF68" i="1"/>
  <c r="CR68" i="1" s="1"/>
  <c r="DB68" i="1" s="1"/>
  <c r="BE68" i="1"/>
  <c r="BD68" i="1"/>
  <c r="CP68" i="1" s="1"/>
  <c r="CZ68" i="1" s="1"/>
  <c r="BC68" i="1"/>
  <c r="BB68" i="1"/>
  <c r="BA68" i="1"/>
  <c r="AZ68" i="1"/>
  <c r="AY68" i="1"/>
  <c r="AX68" i="1" s="1"/>
  <c r="AW68" i="1"/>
  <c r="AV68" i="1"/>
  <c r="AJ68" i="1"/>
  <c r="AI68" i="1"/>
  <c r="W68" i="1"/>
  <c r="R68" i="1"/>
  <c r="S68" i="1" s="1"/>
  <c r="O68" i="1"/>
  <c r="L68" i="1"/>
  <c r="M68" i="1" s="1"/>
  <c r="F68" i="1"/>
  <c r="H68" i="1" s="1"/>
  <c r="I68" i="1" s="1"/>
  <c r="D68" i="1"/>
  <c r="GG67" i="1"/>
  <c r="GE67" i="1"/>
  <c r="GC67" i="1"/>
  <c r="FZ67" i="1"/>
  <c r="FV67" i="1"/>
  <c r="FR67" i="1"/>
  <c r="FK67" i="1"/>
  <c r="FD67" i="1"/>
  <c r="EW67" i="1"/>
  <c r="EQ67" i="1"/>
  <c r="EP67" i="1"/>
  <c r="EO67" i="1"/>
  <c r="EN67" i="1"/>
  <c r="EM67" i="1"/>
  <c r="EL67" i="1"/>
  <c r="EK67" i="1"/>
  <c r="EJ67" i="1"/>
  <c r="EI67" i="1"/>
  <c r="EH67" i="1"/>
  <c r="EG67" i="1"/>
  <c r="DS67" i="1"/>
  <c r="DR67" i="1"/>
  <c r="DQ67" i="1"/>
  <c r="DP67" i="1"/>
  <c r="DO67" i="1"/>
  <c r="DN67" i="1"/>
  <c r="DM67" i="1"/>
  <c r="DL67" i="1"/>
  <c r="DK67" i="1"/>
  <c r="DJ67" i="1"/>
  <c r="DI67" i="1"/>
  <c r="DT67" i="1" s="1"/>
  <c r="BL67" i="1"/>
  <c r="BN67" i="1" s="1"/>
  <c r="BI67" i="1"/>
  <c r="BH67" i="1"/>
  <c r="BG67" i="1"/>
  <c r="CS67" i="1" s="1"/>
  <c r="DC67" i="1" s="1"/>
  <c r="BF67" i="1"/>
  <c r="BE67" i="1"/>
  <c r="CQ67" i="1" s="1"/>
  <c r="DA67" i="1" s="1"/>
  <c r="BD67" i="1"/>
  <c r="BC67" i="1"/>
  <c r="BB67" i="1"/>
  <c r="BA67" i="1"/>
  <c r="AZ67" i="1"/>
  <c r="AY67" i="1"/>
  <c r="AX67" i="1" s="1"/>
  <c r="AW67" i="1"/>
  <c r="AV67" i="1"/>
  <c r="AI67" i="1"/>
  <c r="AJ67" i="1" s="1"/>
  <c r="W67" i="1"/>
  <c r="S67" i="1"/>
  <c r="R67" i="1"/>
  <c r="O67" i="1"/>
  <c r="L67" i="1"/>
  <c r="M67" i="1" s="1"/>
  <c r="H67" i="1"/>
  <c r="I67" i="1" s="1"/>
  <c r="F67" i="1"/>
  <c r="D67" i="1"/>
  <c r="GG66" i="1"/>
  <c r="GE66" i="1"/>
  <c r="GC66" i="1"/>
  <c r="FZ66" i="1"/>
  <c r="FV66" i="1"/>
  <c r="FR66" i="1"/>
  <c r="FK66" i="1"/>
  <c r="FD66" i="1"/>
  <c r="EW66" i="1"/>
  <c r="EQ66" i="1"/>
  <c r="EP66" i="1"/>
  <c r="EO66" i="1"/>
  <c r="EN66" i="1"/>
  <c r="EM66" i="1"/>
  <c r="EL66" i="1"/>
  <c r="EK66" i="1"/>
  <c r="EJ66" i="1"/>
  <c r="EI66" i="1"/>
  <c r="EH66" i="1"/>
  <c r="EG66" i="1"/>
  <c r="DS66" i="1"/>
  <c r="DR66" i="1"/>
  <c r="DQ66" i="1"/>
  <c r="DP66" i="1"/>
  <c r="DO66" i="1"/>
  <c r="DN66" i="1"/>
  <c r="DM66" i="1"/>
  <c r="DL66" i="1"/>
  <c r="DK66" i="1"/>
  <c r="DJ66" i="1"/>
  <c r="DI66" i="1"/>
  <c r="BN66" i="1"/>
  <c r="BL66" i="1"/>
  <c r="BI66" i="1"/>
  <c r="BH66" i="1"/>
  <c r="BG66" i="1"/>
  <c r="BF66" i="1"/>
  <c r="CR66" i="1" s="1"/>
  <c r="DB66" i="1" s="1"/>
  <c r="BE66" i="1"/>
  <c r="BV66" i="1" s="1"/>
  <c r="CF66" i="1" s="1"/>
  <c r="BD66" i="1"/>
  <c r="BT66" i="1" s="1"/>
  <c r="CD66" i="1" s="1"/>
  <c r="BC66" i="1"/>
  <c r="CP66" i="1" s="1"/>
  <c r="CZ66" i="1" s="1"/>
  <c r="BB66" i="1"/>
  <c r="BA66" i="1"/>
  <c r="CN66" i="1" s="1"/>
  <c r="CX66" i="1" s="1"/>
  <c r="AZ66" i="1"/>
  <c r="AY66" i="1"/>
  <c r="AW66" i="1"/>
  <c r="AV66" i="1"/>
  <c r="AI66" i="1"/>
  <c r="AJ66" i="1" s="1"/>
  <c r="W66" i="1"/>
  <c r="R66" i="1"/>
  <c r="S66" i="1" s="1"/>
  <c r="O66" i="1"/>
  <c r="M66" i="1"/>
  <c r="L66" i="1"/>
  <c r="I66" i="1"/>
  <c r="F66" i="1"/>
  <c r="H66" i="1" s="1"/>
  <c r="D66" i="1"/>
  <c r="GG65" i="1"/>
  <c r="GE65" i="1"/>
  <c r="GC65" i="1"/>
  <c r="FZ65" i="1"/>
  <c r="FV65" i="1"/>
  <c r="FR65" i="1"/>
  <c r="FK65" i="1"/>
  <c r="FD65" i="1"/>
  <c r="EW65" i="1"/>
  <c r="EQ65" i="1"/>
  <c r="EP65" i="1"/>
  <c r="EO65" i="1"/>
  <c r="EN65" i="1"/>
  <c r="EM65" i="1"/>
  <c r="EL65" i="1"/>
  <c r="EK65" i="1"/>
  <c r="EJ65" i="1"/>
  <c r="EI65" i="1"/>
  <c r="EH65" i="1"/>
  <c r="EG65" i="1"/>
  <c r="DS65" i="1"/>
  <c r="DR65" i="1"/>
  <c r="DQ65" i="1"/>
  <c r="DP65" i="1"/>
  <c r="DO65" i="1"/>
  <c r="DN65" i="1"/>
  <c r="DM65" i="1"/>
  <c r="DL65" i="1"/>
  <c r="DK65" i="1"/>
  <c r="DJ65" i="1"/>
  <c r="DI65" i="1"/>
  <c r="DC65" i="1"/>
  <c r="CS65" i="1"/>
  <c r="BW65" i="1"/>
  <c r="CG65" i="1" s="1"/>
  <c r="BP65" i="1"/>
  <c r="BL65" i="1"/>
  <c r="BN65" i="1" s="1"/>
  <c r="BI65" i="1"/>
  <c r="BY65" i="1" s="1"/>
  <c r="CI65" i="1" s="1"/>
  <c r="BH65" i="1"/>
  <c r="BG65" i="1"/>
  <c r="BF65" i="1"/>
  <c r="BE65" i="1"/>
  <c r="BD65" i="1"/>
  <c r="BC65" i="1"/>
  <c r="BS65" i="1" s="1"/>
  <c r="CC65" i="1" s="1"/>
  <c r="BB65" i="1"/>
  <c r="BA65" i="1"/>
  <c r="AZ65" i="1"/>
  <c r="AY65" i="1"/>
  <c r="AX65" i="1" s="1"/>
  <c r="AW65" i="1"/>
  <c r="AV65" i="1"/>
  <c r="AI65" i="1"/>
  <c r="AJ65" i="1" s="1"/>
  <c r="W65" i="1"/>
  <c r="S65" i="1"/>
  <c r="R65" i="1"/>
  <c r="O65" i="1"/>
  <c r="L65" i="1"/>
  <c r="M65" i="1" s="1"/>
  <c r="H65" i="1"/>
  <c r="I65" i="1" s="1"/>
  <c r="F65" i="1"/>
  <c r="D65" i="1"/>
  <c r="GG64" i="1"/>
  <c r="GE64" i="1"/>
  <c r="GC64" i="1"/>
  <c r="FZ64" i="1"/>
  <c r="FV64" i="1"/>
  <c r="FR64" i="1"/>
  <c r="FK64" i="1"/>
  <c r="FD64" i="1"/>
  <c r="EW64" i="1"/>
  <c r="EQ64" i="1"/>
  <c r="EP64" i="1"/>
  <c r="EO64" i="1"/>
  <c r="EN64" i="1"/>
  <c r="EM64" i="1"/>
  <c r="EL64" i="1"/>
  <c r="EK64" i="1"/>
  <c r="EJ64" i="1"/>
  <c r="EI64" i="1"/>
  <c r="EH64" i="1"/>
  <c r="EG64" i="1"/>
  <c r="DS64" i="1"/>
  <c r="DR64" i="1"/>
  <c r="DQ64" i="1"/>
  <c r="DP64" i="1"/>
  <c r="DO64" i="1"/>
  <c r="DN64" i="1"/>
  <c r="DM64" i="1"/>
  <c r="DL64" i="1"/>
  <c r="DK64" i="1"/>
  <c r="DJ64" i="1"/>
  <c r="DI64" i="1"/>
  <c r="BL64" i="1"/>
  <c r="BN64" i="1" s="1"/>
  <c r="BI64" i="1"/>
  <c r="BH64" i="1"/>
  <c r="BG64" i="1"/>
  <c r="BW64" i="1" s="1"/>
  <c r="CG64" i="1" s="1"/>
  <c r="BF64" i="1"/>
  <c r="BE64" i="1"/>
  <c r="BD64" i="1"/>
  <c r="BC64" i="1"/>
  <c r="CO64" i="1" s="1"/>
  <c r="CY64" i="1" s="1"/>
  <c r="BB64" i="1"/>
  <c r="BA64" i="1"/>
  <c r="BQ64" i="1" s="1"/>
  <c r="CA64" i="1" s="1"/>
  <c r="AZ64" i="1"/>
  <c r="AY64" i="1"/>
  <c r="AX64" i="1" s="1"/>
  <c r="AW64" i="1"/>
  <c r="AV64" i="1"/>
  <c r="AI64" i="1"/>
  <c r="AJ64" i="1" s="1"/>
  <c r="W64" i="1"/>
  <c r="S64" i="1"/>
  <c r="R64" i="1"/>
  <c r="O64" i="1"/>
  <c r="L64" i="1"/>
  <c r="M64" i="1" s="1"/>
  <c r="H64" i="1"/>
  <c r="I64" i="1" s="1"/>
  <c r="F64" i="1"/>
  <c r="D64" i="1"/>
  <c r="GG63" i="1"/>
  <c r="GE63" i="1"/>
  <c r="GC63" i="1"/>
  <c r="FZ63" i="1"/>
  <c r="FV63" i="1"/>
  <c r="FR63" i="1"/>
  <c r="FK63" i="1"/>
  <c r="FD63" i="1"/>
  <c r="EW63" i="1"/>
  <c r="EQ63" i="1"/>
  <c r="EP63" i="1"/>
  <c r="EO63" i="1"/>
  <c r="EN63" i="1"/>
  <c r="EM63" i="1"/>
  <c r="EL63" i="1"/>
  <c r="EK63" i="1"/>
  <c r="EJ63" i="1"/>
  <c r="EI63" i="1"/>
  <c r="EH63" i="1"/>
  <c r="EG63" i="1"/>
  <c r="DS63" i="1"/>
  <c r="DR63" i="1"/>
  <c r="DQ63" i="1"/>
  <c r="DP63" i="1"/>
  <c r="DO63" i="1"/>
  <c r="DN63" i="1"/>
  <c r="DM63" i="1"/>
  <c r="DL63" i="1"/>
  <c r="DK63" i="1"/>
  <c r="DJ63" i="1"/>
  <c r="DI63" i="1"/>
  <c r="CR63" i="1"/>
  <c r="DB63" i="1" s="1"/>
  <c r="BN63" i="1"/>
  <c r="BL63" i="1"/>
  <c r="BI63" i="1"/>
  <c r="BH63" i="1"/>
  <c r="BX63" i="1" s="1"/>
  <c r="CH63" i="1" s="1"/>
  <c r="BG63" i="1"/>
  <c r="BF63" i="1"/>
  <c r="BE63" i="1"/>
  <c r="BV63" i="1" s="1"/>
  <c r="CF63" i="1" s="1"/>
  <c r="BD63" i="1"/>
  <c r="CP63" i="1" s="1"/>
  <c r="CZ63" i="1" s="1"/>
  <c r="BC63" i="1"/>
  <c r="BT63" i="1" s="1"/>
  <c r="CD63" i="1" s="1"/>
  <c r="BB63" i="1"/>
  <c r="BA63" i="1"/>
  <c r="CN63" i="1" s="1"/>
  <c r="CX63" i="1" s="1"/>
  <c r="AZ63" i="1"/>
  <c r="AY63" i="1"/>
  <c r="AX63" i="1" s="1"/>
  <c r="AW63" i="1"/>
  <c r="AV63" i="1"/>
  <c r="AI63" i="1"/>
  <c r="AJ63" i="1" s="1"/>
  <c r="W63" i="1"/>
  <c r="R63" i="1"/>
  <c r="S63" i="1" s="1"/>
  <c r="O63" i="1"/>
  <c r="M63" i="1"/>
  <c r="L63" i="1"/>
  <c r="I63" i="1"/>
  <c r="F63" i="1"/>
  <c r="H63" i="1" s="1"/>
  <c r="D63" i="1"/>
  <c r="GG62" i="1"/>
  <c r="GE62" i="1"/>
  <c r="GC62" i="1"/>
  <c r="FZ62" i="1"/>
  <c r="FV62" i="1"/>
  <c r="FR62" i="1"/>
  <c r="FK62" i="1"/>
  <c r="FD62" i="1"/>
  <c r="EW62" i="1"/>
  <c r="EQ62" i="1"/>
  <c r="EP62" i="1"/>
  <c r="EO62" i="1"/>
  <c r="EN62" i="1"/>
  <c r="EM62" i="1"/>
  <c r="EL62" i="1"/>
  <c r="EK62" i="1"/>
  <c r="EJ62" i="1"/>
  <c r="EI62" i="1"/>
  <c r="EH62" i="1"/>
  <c r="EG62" i="1"/>
  <c r="DS62" i="1"/>
  <c r="DR62" i="1"/>
  <c r="DQ62" i="1"/>
  <c r="DP62" i="1"/>
  <c r="DO62" i="1"/>
  <c r="DN62" i="1"/>
  <c r="DM62" i="1"/>
  <c r="DL62" i="1"/>
  <c r="DK62" i="1"/>
  <c r="DJ62" i="1"/>
  <c r="DI62" i="1"/>
  <c r="DU62" i="1" s="1"/>
  <c r="DD62" i="1"/>
  <c r="CM62" i="1"/>
  <c r="CW62" i="1" s="1"/>
  <c r="BP62" i="1"/>
  <c r="BL62" i="1"/>
  <c r="BN62" i="1" s="1"/>
  <c r="BI62" i="1"/>
  <c r="CU62" i="1" s="1"/>
  <c r="DE62" i="1" s="1"/>
  <c r="BH62" i="1"/>
  <c r="CT62" i="1" s="1"/>
  <c r="BG62" i="1"/>
  <c r="BF62" i="1"/>
  <c r="BE62" i="1"/>
  <c r="BD62" i="1"/>
  <c r="BU62" i="1" s="1"/>
  <c r="CE62" i="1" s="1"/>
  <c r="BC62" i="1"/>
  <c r="BB62" i="1"/>
  <c r="BR62" i="1" s="1"/>
  <c r="CB62" i="1" s="1"/>
  <c r="BA62" i="1"/>
  <c r="BQ62" i="1" s="1"/>
  <c r="CA62" i="1" s="1"/>
  <c r="AZ62" i="1"/>
  <c r="CL62" i="1" s="1"/>
  <c r="CV62" i="1" s="1"/>
  <c r="AY62" i="1"/>
  <c r="AX62" i="1"/>
  <c r="AW62" i="1"/>
  <c r="AV62" i="1"/>
  <c r="AI62" i="1"/>
  <c r="AJ62" i="1" s="1"/>
  <c r="W62" i="1"/>
  <c r="R62" i="1"/>
  <c r="S62" i="1" s="1"/>
  <c r="O62" i="1"/>
  <c r="M62" i="1"/>
  <c r="L62" i="1"/>
  <c r="F62" i="1"/>
  <c r="H62" i="1" s="1"/>
  <c r="I62" i="1" s="1"/>
  <c r="D62" i="1"/>
  <c r="GG61" i="1"/>
  <c r="GE61" i="1"/>
  <c r="GC61" i="1"/>
  <c r="FZ61" i="1"/>
  <c r="FV61" i="1"/>
  <c r="FR61" i="1"/>
  <c r="FK61" i="1"/>
  <c r="FD61" i="1"/>
  <c r="EW61" i="1"/>
  <c r="EQ61" i="1"/>
  <c r="EP61" i="1"/>
  <c r="EO61" i="1"/>
  <c r="EN61" i="1"/>
  <c r="EM61" i="1"/>
  <c r="EL61" i="1"/>
  <c r="EK61" i="1"/>
  <c r="EJ61" i="1"/>
  <c r="ER61" i="1" s="1"/>
  <c r="EI61" i="1"/>
  <c r="EH61" i="1"/>
  <c r="EG61" i="1"/>
  <c r="DS61" i="1"/>
  <c r="DR61" i="1"/>
  <c r="DQ61" i="1"/>
  <c r="DP61" i="1"/>
  <c r="DO61" i="1"/>
  <c r="DN61" i="1"/>
  <c r="DM61" i="1"/>
  <c r="DL61" i="1"/>
  <c r="DK61" i="1"/>
  <c r="DJ61" i="1"/>
  <c r="DI61" i="1"/>
  <c r="CN61" i="1"/>
  <c r="CX61" i="1" s="1"/>
  <c r="BS61" i="1"/>
  <c r="CC61" i="1" s="1"/>
  <c r="BN61" i="1"/>
  <c r="BL61" i="1"/>
  <c r="BI61" i="1"/>
  <c r="BY61" i="1" s="1"/>
  <c r="CI61" i="1" s="1"/>
  <c r="BH61" i="1"/>
  <c r="BG61" i="1"/>
  <c r="CS61" i="1" s="1"/>
  <c r="DC61" i="1" s="1"/>
  <c r="BF61" i="1"/>
  <c r="BE61" i="1"/>
  <c r="CR61" i="1" s="1"/>
  <c r="DB61" i="1" s="1"/>
  <c r="BD61" i="1"/>
  <c r="BC61" i="1"/>
  <c r="CO61" i="1" s="1"/>
  <c r="CY61" i="1" s="1"/>
  <c r="BB61" i="1"/>
  <c r="BA61" i="1"/>
  <c r="BR61" i="1" s="1"/>
  <c r="CB61" i="1" s="1"/>
  <c r="AZ61" i="1"/>
  <c r="AY61" i="1"/>
  <c r="AX61" i="1" s="1"/>
  <c r="AW61" i="1"/>
  <c r="AV61" i="1"/>
  <c r="AI61" i="1"/>
  <c r="AJ61" i="1" s="1"/>
  <c r="W61" i="1"/>
  <c r="S61" i="1"/>
  <c r="R61" i="1"/>
  <c r="O61" i="1"/>
  <c r="L61" i="1"/>
  <c r="M61" i="1" s="1"/>
  <c r="F61" i="1"/>
  <c r="H61" i="1" s="1"/>
  <c r="I61" i="1" s="1"/>
  <c r="D61" i="1"/>
  <c r="GG60" i="1"/>
  <c r="GE60" i="1"/>
  <c r="GC60" i="1"/>
  <c r="FZ60" i="1"/>
  <c r="FV60" i="1"/>
  <c r="FR60" i="1"/>
  <c r="FK60" i="1"/>
  <c r="FD60" i="1"/>
  <c r="EW60" i="1"/>
  <c r="EQ60" i="1"/>
  <c r="EP60" i="1"/>
  <c r="EO60" i="1"/>
  <c r="EN60" i="1"/>
  <c r="EM60" i="1"/>
  <c r="EL60" i="1"/>
  <c r="EK60" i="1"/>
  <c r="EJ60" i="1"/>
  <c r="EI60" i="1"/>
  <c r="EH60" i="1"/>
  <c r="EG60" i="1"/>
  <c r="DS60" i="1"/>
  <c r="DR60" i="1"/>
  <c r="DQ60" i="1"/>
  <c r="DP60" i="1"/>
  <c r="DO60" i="1"/>
  <c r="DN60" i="1"/>
  <c r="DM60" i="1"/>
  <c r="DL60" i="1"/>
  <c r="DK60" i="1"/>
  <c r="DJ60" i="1"/>
  <c r="DI60" i="1"/>
  <c r="CM60" i="1"/>
  <c r="CW60" i="1" s="1"/>
  <c r="BS60" i="1"/>
  <c r="CC60" i="1" s="1"/>
  <c r="BN60" i="1"/>
  <c r="BL60" i="1"/>
  <c r="BI60" i="1"/>
  <c r="BY60" i="1" s="1"/>
  <c r="CI60" i="1" s="1"/>
  <c r="BH60" i="1"/>
  <c r="BG60" i="1"/>
  <c r="CS60" i="1" s="1"/>
  <c r="DC60" i="1" s="1"/>
  <c r="BF60" i="1"/>
  <c r="BE60" i="1"/>
  <c r="BV60" i="1" s="1"/>
  <c r="CF60" i="1" s="1"/>
  <c r="BD60" i="1"/>
  <c r="BC60" i="1"/>
  <c r="CO60" i="1" s="1"/>
  <c r="CY60" i="1" s="1"/>
  <c r="BB60" i="1"/>
  <c r="BA60" i="1"/>
  <c r="CN60" i="1" s="1"/>
  <c r="CX60" i="1" s="1"/>
  <c r="AZ60" i="1"/>
  <c r="BO60" i="1" s="1"/>
  <c r="BZ60" i="1" s="1"/>
  <c r="AY60" i="1"/>
  <c r="AX60" i="1" s="1"/>
  <c r="AW60" i="1"/>
  <c r="AV60" i="1"/>
  <c r="AI60" i="1"/>
  <c r="AJ60" i="1" s="1"/>
  <c r="W60" i="1"/>
  <c r="S60" i="1"/>
  <c r="R60" i="1"/>
  <c r="O60" i="1"/>
  <c r="L60" i="1"/>
  <c r="M60" i="1" s="1"/>
  <c r="F60" i="1"/>
  <c r="H60" i="1" s="1"/>
  <c r="I60" i="1" s="1"/>
  <c r="D60" i="1"/>
  <c r="GG59" i="1"/>
  <c r="GE59" i="1"/>
  <c r="GC59" i="1"/>
  <c r="FZ59" i="1"/>
  <c r="FV59" i="1"/>
  <c r="FR59" i="1"/>
  <c r="FK59" i="1"/>
  <c r="FD59" i="1"/>
  <c r="EW59" i="1"/>
  <c r="EQ59" i="1"/>
  <c r="EP59" i="1"/>
  <c r="EO59" i="1"/>
  <c r="EN59" i="1"/>
  <c r="EM59" i="1"/>
  <c r="EL59" i="1"/>
  <c r="EK59" i="1"/>
  <c r="EJ59" i="1"/>
  <c r="EI59" i="1"/>
  <c r="EH59" i="1"/>
  <c r="EG59" i="1"/>
  <c r="DS59" i="1"/>
  <c r="DR59" i="1"/>
  <c r="DQ59" i="1"/>
  <c r="DP59" i="1"/>
  <c r="DO59" i="1"/>
  <c r="DN59" i="1"/>
  <c r="DM59" i="1"/>
  <c r="DL59" i="1"/>
  <c r="DK59" i="1"/>
  <c r="DJ59" i="1"/>
  <c r="DI59" i="1"/>
  <c r="CQ59" i="1"/>
  <c r="DA59" i="1" s="1"/>
  <c r="BN59" i="1"/>
  <c r="BL59" i="1"/>
  <c r="BI59" i="1"/>
  <c r="BH59" i="1"/>
  <c r="BG59" i="1"/>
  <c r="BW59" i="1" s="1"/>
  <c r="CG59" i="1" s="1"/>
  <c r="BF59" i="1"/>
  <c r="BE59" i="1"/>
  <c r="BV59" i="1" s="1"/>
  <c r="CF59" i="1" s="1"/>
  <c r="BD59" i="1"/>
  <c r="BC59" i="1"/>
  <c r="BS59" i="1" s="1"/>
  <c r="CC59" i="1" s="1"/>
  <c r="BB59" i="1"/>
  <c r="BA59" i="1"/>
  <c r="BP59" i="1" s="1"/>
  <c r="AZ59" i="1"/>
  <c r="CL59" i="1" s="1"/>
  <c r="CV59" i="1" s="1"/>
  <c r="AY59" i="1"/>
  <c r="AX59" i="1" s="1"/>
  <c r="AW59" i="1"/>
  <c r="AV59" i="1"/>
  <c r="AI59" i="1"/>
  <c r="AJ59" i="1" s="1"/>
  <c r="W59" i="1"/>
  <c r="S59" i="1"/>
  <c r="R59" i="1"/>
  <c r="O59" i="1"/>
  <c r="L59" i="1"/>
  <c r="M59" i="1" s="1"/>
  <c r="F59" i="1"/>
  <c r="H59" i="1" s="1"/>
  <c r="I59" i="1" s="1"/>
  <c r="D59" i="1"/>
  <c r="GG58" i="1"/>
  <c r="GE58" i="1"/>
  <c r="GC58" i="1"/>
  <c r="FZ58" i="1"/>
  <c r="FV58" i="1"/>
  <c r="FR58" i="1"/>
  <c r="FK58" i="1"/>
  <c r="FD58" i="1"/>
  <c r="EW58" i="1"/>
  <c r="EQ58" i="1"/>
  <c r="EP58" i="1"/>
  <c r="EO58" i="1"/>
  <c r="EN58" i="1"/>
  <c r="EM58" i="1"/>
  <c r="EL58" i="1"/>
  <c r="EK58" i="1"/>
  <c r="EJ58" i="1"/>
  <c r="EI58" i="1"/>
  <c r="EH58" i="1"/>
  <c r="EG58" i="1"/>
  <c r="DS58" i="1"/>
  <c r="DR58" i="1"/>
  <c r="DQ58" i="1"/>
  <c r="DP58" i="1"/>
  <c r="DO58" i="1"/>
  <c r="DN58" i="1"/>
  <c r="DM58" i="1"/>
  <c r="DL58" i="1"/>
  <c r="DK58" i="1"/>
  <c r="DJ58" i="1"/>
  <c r="DI58" i="1"/>
  <c r="CP58" i="1"/>
  <c r="CZ58" i="1" s="1"/>
  <c r="BN58" i="1"/>
  <c r="BL58" i="1"/>
  <c r="BI58" i="1"/>
  <c r="CU58" i="1" s="1"/>
  <c r="DE58" i="1" s="1"/>
  <c r="BH58" i="1"/>
  <c r="BG58" i="1"/>
  <c r="BW58" i="1" s="1"/>
  <c r="CG58" i="1" s="1"/>
  <c r="BF58" i="1"/>
  <c r="BE58" i="1"/>
  <c r="BV58" i="1" s="1"/>
  <c r="CF58" i="1" s="1"/>
  <c r="BD58" i="1"/>
  <c r="BC58" i="1"/>
  <c r="BS58" i="1" s="1"/>
  <c r="CC58" i="1" s="1"/>
  <c r="BB58" i="1"/>
  <c r="BR58" i="1" s="1"/>
  <c r="CB58" i="1" s="1"/>
  <c r="BA58" i="1"/>
  <c r="CM58" i="1" s="1"/>
  <c r="CW58" i="1" s="1"/>
  <c r="AZ58" i="1"/>
  <c r="AY58" i="1"/>
  <c r="AX58" i="1" s="1"/>
  <c r="AW58" i="1"/>
  <c r="AV58" i="1"/>
  <c r="AI58" i="1"/>
  <c r="AJ58" i="1" s="1"/>
  <c r="W58" i="1"/>
  <c r="R58" i="1"/>
  <c r="S58" i="1" s="1"/>
  <c r="O58" i="1"/>
  <c r="L58" i="1"/>
  <c r="M58" i="1" s="1"/>
  <c r="H58" i="1"/>
  <c r="I58" i="1" s="1"/>
  <c r="F58" i="1"/>
  <c r="D58" i="1"/>
  <c r="GG57" i="1"/>
  <c r="GE57" i="1"/>
  <c r="GC57" i="1"/>
  <c r="FZ57" i="1"/>
  <c r="FV57" i="1"/>
  <c r="FR57" i="1"/>
  <c r="FK57" i="1"/>
  <c r="FD57" i="1"/>
  <c r="EW57" i="1"/>
  <c r="EQ57" i="1"/>
  <c r="EP57" i="1"/>
  <c r="EO57" i="1"/>
  <c r="EN57" i="1"/>
  <c r="EM57" i="1"/>
  <c r="EL57" i="1"/>
  <c r="EK57" i="1"/>
  <c r="EJ57" i="1"/>
  <c r="EI57" i="1"/>
  <c r="EH57" i="1"/>
  <c r="EG57" i="1"/>
  <c r="DS57" i="1"/>
  <c r="DR57" i="1"/>
  <c r="DQ57" i="1"/>
  <c r="DP57" i="1"/>
  <c r="DO57" i="1"/>
  <c r="DN57" i="1"/>
  <c r="DM57" i="1"/>
  <c r="DL57" i="1"/>
  <c r="DK57" i="1"/>
  <c r="DJ57" i="1"/>
  <c r="DI57" i="1"/>
  <c r="CL57" i="1"/>
  <c r="CV57" i="1" s="1"/>
  <c r="BR57" i="1"/>
  <c r="CB57" i="1" s="1"/>
  <c r="BL57" i="1"/>
  <c r="BN57" i="1" s="1"/>
  <c r="BI57" i="1"/>
  <c r="BH57" i="1"/>
  <c r="CU57" i="1" s="1"/>
  <c r="DE57" i="1" s="1"/>
  <c r="BG57" i="1"/>
  <c r="BF57" i="1"/>
  <c r="CR57" i="1" s="1"/>
  <c r="DB57" i="1" s="1"/>
  <c r="BE57" i="1"/>
  <c r="CQ57" i="1" s="1"/>
  <c r="DA57" i="1" s="1"/>
  <c r="BD57" i="1"/>
  <c r="BU57" i="1" s="1"/>
  <c r="CE57" i="1" s="1"/>
  <c r="BC57" i="1"/>
  <c r="BB57" i="1"/>
  <c r="CN57" i="1" s="1"/>
  <c r="CX57" i="1" s="1"/>
  <c r="BA57" i="1"/>
  <c r="AZ57" i="1"/>
  <c r="CM57" i="1" s="1"/>
  <c r="CW57" i="1" s="1"/>
  <c r="AY57" i="1"/>
  <c r="AX57" i="1" s="1"/>
  <c r="AW57" i="1"/>
  <c r="AV57" i="1"/>
  <c r="AJ57" i="1"/>
  <c r="AI57" i="1"/>
  <c r="W57" i="1"/>
  <c r="R57" i="1"/>
  <c r="S57" i="1" s="1"/>
  <c r="O57" i="1"/>
  <c r="L57" i="1"/>
  <c r="M57" i="1" s="1"/>
  <c r="H57" i="1"/>
  <c r="I57" i="1" s="1"/>
  <c r="F57" i="1"/>
  <c r="D57" i="1"/>
  <c r="GG56" i="1"/>
  <c r="GE56" i="1"/>
  <c r="GC56" i="1"/>
  <c r="FZ56" i="1"/>
  <c r="FV56" i="1"/>
  <c r="FR56" i="1"/>
  <c r="FK56" i="1"/>
  <c r="FD56" i="1"/>
  <c r="EW56" i="1"/>
  <c r="EQ56" i="1"/>
  <c r="EP56" i="1"/>
  <c r="EO56" i="1"/>
  <c r="EN56" i="1"/>
  <c r="EM56" i="1"/>
  <c r="EL56" i="1"/>
  <c r="EK56" i="1"/>
  <c r="EJ56" i="1"/>
  <c r="EI56" i="1"/>
  <c r="EH56" i="1"/>
  <c r="EG56" i="1"/>
  <c r="DS56" i="1"/>
  <c r="DR56" i="1"/>
  <c r="DQ56" i="1"/>
  <c r="DP56" i="1"/>
  <c r="DO56" i="1"/>
  <c r="DN56" i="1"/>
  <c r="DM56" i="1"/>
  <c r="DL56" i="1"/>
  <c r="DK56" i="1"/>
  <c r="DJ56" i="1"/>
  <c r="DI56" i="1"/>
  <c r="BL56" i="1"/>
  <c r="BN56" i="1" s="1"/>
  <c r="BI56" i="1"/>
  <c r="BH56" i="1"/>
  <c r="CU56" i="1" s="1"/>
  <c r="DE56" i="1" s="1"/>
  <c r="BG56" i="1"/>
  <c r="BF56" i="1"/>
  <c r="CR56" i="1" s="1"/>
  <c r="DB56" i="1" s="1"/>
  <c r="BE56" i="1"/>
  <c r="CQ56" i="1" s="1"/>
  <c r="DA56" i="1" s="1"/>
  <c r="BD56" i="1"/>
  <c r="BU56" i="1" s="1"/>
  <c r="CE56" i="1" s="1"/>
  <c r="BC56" i="1"/>
  <c r="BB56" i="1"/>
  <c r="CN56" i="1" s="1"/>
  <c r="CX56" i="1" s="1"/>
  <c r="BA56" i="1"/>
  <c r="BP56" i="1" s="1"/>
  <c r="AZ56" i="1"/>
  <c r="CM56" i="1" s="1"/>
  <c r="CW56" i="1" s="1"/>
  <c r="AY56" i="1"/>
  <c r="AX56" i="1" s="1"/>
  <c r="AW56" i="1"/>
  <c r="AV56" i="1"/>
  <c r="AJ56" i="1"/>
  <c r="AI56" i="1"/>
  <c r="W56" i="1"/>
  <c r="R56" i="1"/>
  <c r="S56" i="1" s="1"/>
  <c r="O56" i="1"/>
  <c r="L56" i="1"/>
  <c r="M56" i="1" s="1"/>
  <c r="H56" i="1"/>
  <c r="I56" i="1" s="1"/>
  <c r="F56" i="1"/>
  <c r="D56" i="1"/>
  <c r="GG55" i="1"/>
  <c r="GE55" i="1"/>
  <c r="GC55" i="1"/>
  <c r="FZ55" i="1"/>
  <c r="FV55" i="1"/>
  <c r="FR55" i="1"/>
  <c r="FK55" i="1"/>
  <c r="FD55" i="1"/>
  <c r="EW55" i="1"/>
  <c r="EQ55" i="1"/>
  <c r="EP55" i="1"/>
  <c r="EO55" i="1"/>
  <c r="EN55" i="1"/>
  <c r="EM55" i="1"/>
  <c r="EL55" i="1"/>
  <c r="EK55" i="1"/>
  <c r="EJ55" i="1"/>
  <c r="EI55" i="1"/>
  <c r="EH55" i="1"/>
  <c r="EG55" i="1"/>
  <c r="DS55" i="1"/>
  <c r="DR55" i="1"/>
  <c r="DQ55" i="1"/>
  <c r="DP55" i="1"/>
  <c r="DO55" i="1"/>
  <c r="DN55" i="1"/>
  <c r="DM55" i="1"/>
  <c r="DL55" i="1"/>
  <c r="DK55" i="1"/>
  <c r="DJ55" i="1"/>
  <c r="DI55" i="1"/>
  <c r="BN55" i="1"/>
  <c r="BL55" i="1"/>
  <c r="BI55" i="1"/>
  <c r="BY55" i="1" s="1"/>
  <c r="CI55" i="1" s="1"/>
  <c r="BH55" i="1"/>
  <c r="BG55" i="1"/>
  <c r="CS55" i="1" s="1"/>
  <c r="DC55" i="1" s="1"/>
  <c r="BF55" i="1"/>
  <c r="CR55" i="1" s="1"/>
  <c r="DB55" i="1" s="1"/>
  <c r="BE55" i="1"/>
  <c r="BV55" i="1" s="1"/>
  <c r="CF55" i="1" s="1"/>
  <c r="BD55" i="1"/>
  <c r="BC55" i="1"/>
  <c r="CO55" i="1" s="1"/>
  <c r="CY55" i="1" s="1"/>
  <c r="BB55" i="1"/>
  <c r="BA55" i="1"/>
  <c r="CN55" i="1" s="1"/>
  <c r="CX55" i="1" s="1"/>
  <c r="AZ55" i="1"/>
  <c r="AY55" i="1"/>
  <c r="AX55" i="1" s="1"/>
  <c r="AW55" i="1"/>
  <c r="AV55" i="1"/>
  <c r="AI55" i="1"/>
  <c r="AJ55" i="1" s="1"/>
  <c r="W55" i="1"/>
  <c r="S55" i="1"/>
  <c r="R55" i="1"/>
  <c r="O55" i="1"/>
  <c r="L55" i="1"/>
  <c r="M55" i="1" s="1"/>
  <c r="F55" i="1"/>
  <c r="H55" i="1" s="1"/>
  <c r="I55" i="1" s="1"/>
  <c r="D55" i="1"/>
  <c r="GG54" i="1"/>
  <c r="GE54" i="1"/>
  <c r="GC54" i="1"/>
  <c r="FZ54" i="1"/>
  <c r="FV54" i="1"/>
  <c r="FR54" i="1"/>
  <c r="FK54" i="1"/>
  <c r="FD54" i="1"/>
  <c r="EW54" i="1"/>
  <c r="EQ54" i="1"/>
  <c r="EP54" i="1"/>
  <c r="EO54" i="1"/>
  <c r="EN54" i="1"/>
  <c r="EM54" i="1"/>
  <c r="EL54" i="1"/>
  <c r="EK54" i="1"/>
  <c r="EJ54" i="1"/>
  <c r="EI54" i="1"/>
  <c r="EH54" i="1"/>
  <c r="EG54" i="1"/>
  <c r="DS54" i="1"/>
  <c r="DR54" i="1"/>
  <c r="DQ54" i="1"/>
  <c r="DP54" i="1"/>
  <c r="DO54" i="1"/>
  <c r="DN54" i="1"/>
  <c r="DM54" i="1"/>
  <c r="DL54" i="1"/>
  <c r="DK54" i="1"/>
  <c r="DJ54" i="1"/>
  <c r="DI54" i="1"/>
  <c r="CN54" i="1"/>
  <c r="CX54" i="1" s="1"/>
  <c r="BT54" i="1"/>
  <c r="CD54" i="1" s="1"/>
  <c r="BL54" i="1"/>
  <c r="BN54" i="1" s="1"/>
  <c r="BI54" i="1"/>
  <c r="BY54" i="1" s="1"/>
  <c r="CI54" i="1" s="1"/>
  <c r="BH54" i="1"/>
  <c r="BG54" i="1"/>
  <c r="CS54" i="1" s="1"/>
  <c r="DC54" i="1" s="1"/>
  <c r="BF54" i="1"/>
  <c r="BE54" i="1"/>
  <c r="BU54" i="1" s="1"/>
  <c r="CE54" i="1" s="1"/>
  <c r="BD54" i="1"/>
  <c r="BC54" i="1"/>
  <c r="BB54" i="1"/>
  <c r="BA54" i="1"/>
  <c r="BQ54" i="1" s="1"/>
  <c r="CA54" i="1" s="1"/>
  <c r="AZ54" i="1"/>
  <c r="AY54" i="1"/>
  <c r="AX54" i="1" s="1"/>
  <c r="AW54" i="1"/>
  <c r="AV54" i="1"/>
  <c r="AI54" i="1"/>
  <c r="AJ54" i="1" s="1"/>
  <c r="W54" i="1"/>
  <c r="S54" i="1"/>
  <c r="R54" i="1"/>
  <c r="O54" i="1"/>
  <c r="L54" i="1"/>
  <c r="M54" i="1" s="1"/>
  <c r="F54" i="1"/>
  <c r="H54" i="1" s="1"/>
  <c r="I54" i="1" s="1"/>
  <c r="D54" i="1"/>
  <c r="GG53" i="1"/>
  <c r="GE53" i="1"/>
  <c r="GC53" i="1"/>
  <c r="FZ53" i="1"/>
  <c r="FV53" i="1"/>
  <c r="FR53" i="1"/>
  <c r="FK53" i="1"/>
  <c r="FD53" i="1"/>
  <c r="EW53" i="1"/>
  <c r="EQ53" i="1"/>
  <c r="EP53" i="1"/>
  <c r="EO53" i="1"/>
  <c r="EN53" i="1"/>
  <c r="EM53" i="1"/>
  <c r="EL53" i="1"/>
  <c r="EK53" i="1"/>
  <c r="EJ53" i="1"/>
  <c r="EI53" i="1"/>
  <c r="EH53" i="1"/>
  <c r="EG53" i="1"/>
  <c r="DS53" i="1"/>
  <c r="DR53" i="1"/>
  <c r="DQ53" i="1"/>
  <c r="DP53" i="1"/>
  <c r="DO53" i="1"/>
  <c r="DN53" i="1"/>
  <c r="DM53" i="1"/>
  <c r="DL53" i="1"/>
  <c r="DK53" i="1"/>
  <c r="DJ53" i="1"/>
  <c r="DI53" i="1"/>
  <c r="BO53" i="1"/>
  <c r="BZ53" i="1" s="1"/>
  <c r="BL53" i="1"/>
  <c r="BN53" i="1" s="1"/>
  <c r="BI53" i="1"/>
  <c r="BY53" i="1" s="1"/>
  <c r="CI53" i="1" s="1"/>
  <c r="BH53" i="1"/>
  <c r="BG53" i="1"/>
  <c r="CS53" i="1" s="1"/>
  <c r="DC53" i="1" s="1"/>
  <c r="BF53" i="1"/>
  <c r="BE53" i="1"/>
  <c r="BU53" i="1" s="1"/>
  <c r="CE53" i="1" s="1"/>
  <c r="BD53" i="1"/>
  <c r="BC53" i="1"/>
  <c r="BT53" i="1" s="1"/>
  <c r="CD53" i="1" s="1"/>
  <c r="BB53" i="1"/>
  <c r="BA53" i="1"/>
  <c r="BQ53" i="1" s="1"/>
  <c r="CA53" i="1" s="1"/>
  <c r="AZ53" i="1"/>
  <c r="AY53" i="1"/>
  <c r="AX53" i="1" s="1"/>
  <c r="AW53" i="1"/>
  <c r="AV53" i="1"/>
  <c r="AI53" i="1"/>
  <c r="AJ53" i="1" s="1"/>
  <c r="W53" i="1"/>
  <c r="S53" i="1"/>
  <c r="R53" i="1"/>
  <c r="O53" i="1"/>
  <c r="L53" i="1"/>
  <c r="M53" i="1" s="1"/>
  <c r="F53" i="1"/>
  <c r="H53" i="1" s="1"/>
  <c r="I53" i="1" s="1"/>
  <c r="D53" i="1"/>
  <c r="GG52" i="1"/>
  <c r="GE52" i="1"/>
  <c r="GC52" i="1"/>
  <c r="FZ52" i="1"/>
  <c r="FV52" i="1"/>
  <c r="FR52" i="1"/>
  <c r="FK52" i="1"/>
  <c r="FD52" i="1"/>
  <c r="EW52" i="1"/>
  <c r="EQ52" i="1"/>
  <c r="EP52" i="1"/>
  <c r="EO52" i="1"/>
  <c r="EN52" i="1"/>
  <c r="EM52" i="1"/>
  <c r="EL52" i="1"/>
  <c r="EK52" i="1"/>
  <c r="EJ52" i="1"/>
  <c r="EI52" i="1"/>
  <c r="EH52" i="1"/>
  <c r="EG52" i="1"/>
  <c r="DS52" i="1"/>
  <c r="DR52" i="1"/>
  <c r="DQ52" i="1"/>
  <c r="DP52" i="1"/>
  <c r="DO52" i="1"/>
  <c r="DN52" i="1"/>
  <c r="DM52" i="1"/>
  <c r="DL52" i="1"/>
  <c r="DK52" i="1"/>
  <c r="DJ52" i="1"/>
  <c r="DI52" i="1"/>
  <c r="CP52" i="1"/>
  <c r="CZ52" i="1" s="1"/>
  <c r="BL52" i="1"/>
  <c r="BN52" i="1" s="1"/>
  <c r="BI52" i="1"/>
  <c r="BH52" i="1"/>
  <c r="BY52" i="1" s="1"/>
  <c r="CI52" i="1" s="1"/>
  <c r="BG52" i="1"/>
  <c r="BF52" i="1"/>
  <c r="BV52" i="1" s="1"/>
  <c r="CF52" i="1" s="1"/>
  <c r="BE52" i="1"/>
  <c r="BD52" i="1"/>
  <c r="BU52" i="1" s="1"/>
  <c r="CE52" i="1" s="1"/>
  <c r="BC52" i="1"/>
  <c r="BB52" i="1"/>
  <c r="BR52" i="1" s="1"/>
  <c r="CB52" i="1" s="1"/>
  <c r="BA52" i="1"/>
  <c r="BP52" i="1" s="1"/>
  <c r="AZ52" i="1"/>
  <c r="BO52" i="1" s="1"/>
  <c r="BZ52" i="1" s="1"/>
  <c r="AY52" i="1"/>
  <c r="AW52" i="1"/>
  <c r="AV52" i="1"/>
  <c r="AI52" i="1"/>
  <c r="AJ52" i="1" s="1"/>
  <c r="W52" i="1"/>
  <c r="R52" i="1"/>
  <c r="S52" i="1" s="1"/>
  <c r="O52" i="1"/>
  <c r="M52" i="1"/>
  <c r="L52" i="1"/>
  <c r="H52" i="1"/>
  <c r="I52" i="1" s="1"/>
  <c r="F52" i="1"/>
  <c r="D52" i="1"/>
  <c r="GG51" i="1"/>
  <c r="GE51" i="1"/>
  <c r="GC51" i="1"/>
  <c r="FZ51" i="1"/>
  <c r="FV51" i="1"/>
  <c r="FR51" i="1"/>
  <c r="FK51" i="1"/>
  <c r="FD51" i="1"/>
  <c r="EW51" i="1"/>
  <c r="EQ51" i="1"/>
  <c r="EP51" i="1"/>
  <c r="EO51" i="1"/>
  <c r="EN51" i="1"/>
  <c r="EM51" i="1"/>
  <c r="EL51" i="1"/>
  <c r="EK51" i="1"/>
  <c r="EJ51" i="1"/>
  <c r="EI51" i="1"/>
  <c r="EH51" i="1"/>
  <c r="EG51" i="1"/>
  <c r="ER51" i="1" s="1"/>
  <c r="DS51" i="1"/>
  <c r="DR51" i="1"/>
  <c r="DQ51" i="1"/>
  <c r="DP51" i="1"/>
  <c r="DO51" i="1"/>
  <c r="DN51" i="1"/>
  <c r="DM51" i="1"/>
  <c r="DL51" i="1"/>
  <c r="DT51" i="1" s="1"/>
  <c r="DY51" i="1" s="1"/>
  <c r="DK51" i="1"/>
  <c r="DJ51" i="1"/>
  <c r="DI51" i="1"/>
  <c r="BX51" i="1"/>
  <c r="CH51" i="1" s="1"/>
  <c r="BP51" i="1"/>
  <c r="BL51" i="1"/>
  <c r="BN51" i="1" s="1"/>
  <c r="BI51" i="1"/>
  <c r="BH51" i="1"/>
  <c r="CT51" i="1" s="1"/>
  <c r="DD51" i="1" s="1"/>
  <c r="BG51" i="1"/>
  <c r="BF51" i="1"/>
  <c r="BW51" i="1" s="1"/>
  <c r="CG51" i="1" s="1"/>
  <c r="BE51" i="1"/>
  <c r="BD51" i="1"/>
  <c r="CP51" i="1" s="1"/>
  <c r="CZ51" i="1" s="1"/>
  <c r="BC51" i="1"/>
  <c r="BB51" i="1"/>
  <c r="CO51" i="1" s="1"/>
  <c r="CY51" i="1" s="1"/>
  <c r="BA51" i="1"/>
  <c r="AZ51" i="1"/>
  <c r="CL51" i="1" s="1"/>
  <c r="CV51" i="1" s="1"/>
  <c r="AY51" i="1"/>
  <c r="AX51" i="1"/>
  <c r="AW51" i="1"/>
  <c r="AV51" i="1"/>
  <c r="AI51" i="1"/>
  <c r="AJ51" i="1" s="1"/>
  <c r="W51" i="1"/>
  <c r="R51" i="1"/>
  <c r="S51" i="1" s="1"/>
  <c r="O51" i="1"/>
  <c r="M51" i="1"/>
  <c r="L51" i="1"/>
  <c r="H51" i="1"/>
  <c r="I51" i="1" s="1"/>
  <c r="F51" i="1"/>
  <c r="D51" i="1"/>
  <c r="GG50" i="1"/>
  <c r="GE50" i="1"/>
  <c r="GC50" i="1"/>
  <c r="FZ50" i="1"/>
  <c r="FV50" i="1"/>
  <c r="FR50" i="1"/>
  <c r="FK50" i="1"/>
  <c r="FD50" i="1"/>
  <c r="EW50" i="1"/>
  <c r="EQ50" i="1"/>
  <c r="EP50" i="1"/>
  <c r="EO50" i="1"/>
  <c r="EN50" i="1"/>
  <c r="EM50" i="1"/>
  <c r="EL50" i="1"/>
  <c r="EK50" i="1"/>
  <c r="EJ50" i="1"/>
  <c r="EI50" i="1"/>
  <c r="EH50" i="1"/>
  <c r="EG50" i="1"/>
  <c r="DS50" i="1"/>
  <c r="DR50" i="1"/>
  <c r="DQ50" i="1"/>
  <c r="DP50" i="1"/>
  <c r="DO50" i="1"/>
  <c r="DN50" i="1"/>
  <c r="DM50" i="1"/>
  <c r="DL50" i="1"/>
  <c r="DK50" i="1"/>
  <c r="DJ50" i="1"/>
  <c r="DI50" i="1"/>
  <c r="BL50" i="1"/>
  <c r="BN50" i="1" s="1"/>
  <c r="BI50" i="1"/>
  <c r="BH50" i="1"/>
  <c r="CU50" i="1" s="1"/>
  <c r="DE50" i="1" s="1"/>
  <c r="BG50" i="1"/>
  <c r="BF50" i="1"/>
  <c r="CR50" i="1" s="1"/>
  <c r="DB50" i="1" s="1"/>
  <c r="BE50" i="1"/>
  <c r="CQ50" i="1" s="1"/>
  <c r="DA50" i="1" s="1"/>
  <c r="BD50" i="1"/>
  <c r="BU50" i="1" s="1"/>
  <c r="CE50" i="1" s="1"/>
  <c r="BC50" i="1"/>
  <c r="BB50" i="1"/>
  <c r="CN50" i="1" s="1"/>
  <c r="CX50" i="1" s="1"/>
  <c r="BA50" i="1"/>
  <c r="BP50" i="1" s="1"/>
  <c r="AZ50" i="1"/>
  <c r="CM50" i="1" s="1"/>
  <c r="CW50" i="1" s="1"/>
  <c r="AY50" i="1"/>
  <c r="AX50" i="1" s="1"/>
  <c r="AW50" i="1"/>
  <c r="AV50" i="1"/>
  <c r="AJ50" i="1"/>
  <c r="AI50" i="1"/>
  <c r="W50" i="1"/>
  <c r="R50" i="1"/>
  <c r="S50" i="1" s="1"/>
  <c r="O50" i="1"/>
  <c r="L50" i="1"/>
  <c r="M50" i="1" s="1"/>
  <c r="H50" i="1"/>
  <c r="I50" i="1" s="1"/>
  <c r="F50" i="1"/>
  <c r="D50" i="1"/>
  <c r="GG49" i="1"/>
  <c r="GE49" i="1"/>
  <c r="GC49" i="1"/>
  <c r="FZ49" i="1"/>
  <c r="FV49" i="1"/>
  <c r="FR49" i="1"/>
  <c r="FK49" i="1"/>
  <c r="FD49" i="1"/>
  <c r="EW49" i="1"/>
  <c r="EQ49" i="1"/>
  <c r="EP49" i="1"/>
  <c r="EO49" i="1"/>
  <c r="EN49" i="1"/>
  <c r="EM49" i="1"/>
  <c r="EL49" i="1"/>
  <c r="EK49" i="1"/>
  <c r="EJ49" i="1"/>
  <c r="EI49" i="1"/>
  <c r="EH49" i="1"/>
  <c r="EG49" i="1"/>
  <c r="DS49" i="1"/>
  <c r="DR49" i="1"/>
  <c r="DQ49" i="1"/>
  <c r="DP49" i="1"/>
  <c r="DO49" i="1"/>
  <c r="DN49" i="1"/>
  <c r="DM49" i="1"/>
  <c r="DL49" i="1"/>
  <c r="DK49" i="1"/>
  <c r="DJ49" i="1"/>
  <c r="DI49" i="1"/>
  <c r="BY49" i="1"/>
  <c r="CI49" i="1" s="1"/>
  <c r="BL49" i="1"/>
  <c r="BN49" i="1" s="1"/>
  <c r="BI49" i="1"/>
  <c r="CU49" i="1" s="1"/>
  <c r="DE49" i="1" s="1"/>
  <c r="BH49" i="1"/>
  <c r="BG49" i="1"/>
  <c r="CT49" i="1" s="1"/>
  <c r="DD49" i="1" s="1"/>
  <c r="BF49" i="1"/>
  <c r="BE49" i="1"/>
  <c r="CQ49" i="1" s="1"/>
  <c r="DA49" i="1" s="1"/>
  <c r="BD49" i="1"/>
  <c r="BC49" i="1"/>
  <c r="BT49" i="1" s="1"/>
  <c r="CD49" i="1" s="1"/>
  <c r="BB49" i="1"/>
  <c r="BA49" i="1"/>
  <c r="AZ49" i="1"/>
  <c r="AY49" i="1"/>
  <c r="CL49" i="1" s="1"/>
  <c r="CV49" i="1" s="1"/>
  <c r="AV49" i="1"/>
  <c r="AI49" i="1"/>
  <c r="AJ49" i="1" s="1"/>
  <c r="W49" i="1"/>
  <c r="S49" i="1"/>
  <c r="R49" i="1"/>
  <c r="O49" i="1"/>
  <c r="L49" i="1"/>
  <c r="M49" i="1" s="1"/>
  <c r="F49" i="1"/>
  <c r="H49" i="1" s="1"/>
  <c r="I49" i="1" s="1"/>
  <c r="D49" i="1"/>
  <c r="GG48" i="1"/>
  <c r="GE48" i="1"/>
  <c r="GC48" i="1"/>
  <c r="FZ48" i="1"/>
  <c r="FV48" i="1"/>
  <c r="FR48" i="1"/>
  <c r="FK48" i="1"/>
  <c r="FD48" i="1"/>
  <c r="EW48" i="1"/>
  <c r="EQ48" i="1"/>
  <c r="EP48" i="1"/>
  <c r="EO48" i="1"/>
  <c r="EN48" i="1"/>
  <c r="EM48" i="1"/>
  <c r="EL48" i="1"/>
  <c r="EK48" i="1"/>
  <c r="EJ48" i="1"/>
  <c r="EI48" i="1"/>
  <c r="EH48" i="1"/>
  <c r="EG48" i="1"/>
  <c r="DS48" i="1"/>
  <c r="DR48" i="1"/>
  <c r="DQ48" i="1"/>
  <c r="DP48" i="1"/>
  <c r="DO48" i="1"/>
  <c r="DN48" i="1"/>
  <c r="DM48" i="1"/>
  <c r="DL48" i="1"/>
  <c r="DK48" i="1"/>
  <c r="DJ48" i="1"/>
  <c r="DI48" i="1"/>
  <c r="BN48" i="1"/>
  <c r="BL48" i="1"/>
  <c r="BI48" i="1"/>
  <c r="BY48" i="1" s="1"/>
  <c r="CI48" i="1" s="1"/>
  <c r="BH48" i="1"/>
  <c r="BG48" i="1"/>
  <c r="CS48" i="1" s="1"/>
  <c r="DC48" i="1" s="1"/>
  <c r="BF48" i="1"/>
  <c r="BE48" i="1"/>
  <c r="BV48" i="1" s="1"/>
  <c r="CF48" i="1" s="1"/>
  <c r="BD48" i="1"/>
  <c r="BC48" i="1"/>
  <c r="CO48" i="1" s="1"/>
  <c r="CY48" i="1" s="1"/>
  <c r="BB48" i="1"/>
  <c r="BA48" i="1"/>
  <c r="CN48" i="1" s="1"/>
  <c r="CX48" i="1" s="1"/>
  <c r="AZ48" i="1"/>
  <c r="AY48" i="1"/>
  <c r="AX48" i="1" s="1"/>
  <c r="AW48" i="1"/>
  <c r="AV48" i="1"/>
  <c r="AI48" i="1"/>
  <c r="AJ48" i="1" s="1"/>
  <c r="W48" i="1"/>
  <c r="S48" i="1"/>
  <c r="R48" i="1"/>
  <c r="O48" i="1"/>
  <c r="L48" i="1"/>
  <c r="M48" i="1" s="1"/>
  <c r="F48" i="1"/>
  <c r="H48" i="1" s="1"/>
  <c r="I48" i="1" s="1"/>
  <c r="D48" i="1"/>
  <c r="GG47" i="1"/>
  <c r="GE47" i="1"/>
  <c r="GC47" i="1"/>
  <c r="FZ47" i="1"/>
  <c r="FV47" i="1"/>
  <c r="FR47" i="1"/>
  <c r="FK47" i="1"/>
  <c r="FD47" i="1"/>
  <c r="EW47" i="1"/>
  <c r="EQ47" i="1"/>
  <c r="EP47" i="1"/>
  <c r="EO47" i="1"/>
  <c r="EN47" i="1"/>
  <c r="EM47" i="1"/>
  <c r="EL47" i="1"/>
  <c r="EK47" i="1"/>
  <c r="EJ47" i="1"/>
  <c r="ER47" i="1" s="1"/>
  <c r="EI47" i="1"/>
  <c r="EH47" i="1"/>
  <c r="EG47" i="1"/>
  <c r="DS47" i="1"/>
  <c r="DR47" i="1"/>
  <c r="DQ47" i="1"/>
  <c r="DP47" i="1"/>
  <c r="DO47" i="1"/>
  <c r="DN47" i="1"/>
  <c r="DM47" i="1"/>
  <c r="DL47" i="1"/>
  <c r="DK47" i="1"/>
  <c r="DJ47" i="1"/>
  <c r="DI47" i="1"/>
  <c r="CN47" i="1"/>
  <c r="CX47" i="1" s="1"/>
  <c r="BS47" i="1"/>
  <c r="CC47" i="1" s="1"/>
  <c r="BN47" i="1"/>
  <c r="BL47" i="1"/>
  <c r="BI47" i="1"/>
  <c r="BY47" i="1" s="1"/>
  <c r="CI47" i="1" s="1"/>
  <c r="BH47" i="1"/>
  <c r="BG47" i="1"/>
  <c r="CS47" i="1" s="1"/>
  <c r="DC47" i="1" s="1"/>
  <c r="BF47" i="1"/>
  <c r="BE47" i="1"/>
  <c r="CR47" i="1" s="1"/>
  <c r="DB47" i="1" s="1"/>
  <c r="BD47" i="1"/>
  <c r="BC47" i="1"/>
  <c r="CO47" i="1" s="1"/>
  <c r="CY47" i="1" s="1"/>
  <c r="BB47" i="1"/>
  <c r="BA47" i="1"/>
  <c r="BR47" i="1" s="1"/>
  <c r="CB47" i="1" s="1"/>
  <c r="AZ47" i="1"/>
  <c r="AY47" i="1"/>
  <c r="AX47" i="1" s="1"/>
  <c r="AW47" i="1"/>
  <c r="AV47" i="1"/>
  <c r="AI47" i="1"/>
  <c r="AJ47" i="1" s="1"/>
  <c r="W47" i="1"/>
  <c r="S47" i="1"/>
  <c r="R47" i="1"/>
  <c r="O47" i="1"/>
  <c r="L47" i="1"/>
  <c r="M47" i="1" s="1"/>
  <c r="F47" i="1"/>
  <c r="H47" i="1" s="1"/>
  <c r="I47" i="1" s="1"/>
  <c r="D47" i="1"/>
  <c r="GG46" i="1"/>
  <c r="GE46" i="1"/>
  <c r="GC46" i="1"/>
  <c r="FZ46" i="1"/>
  <c r="FV46" i="1"/>
  <c r="FR46" i="1"/>
  <c r="FK46" i="1"/>
  <c r="FD46" i="1"/>
  <c r="EW46" i="1"/>
  <c r="EQ46" i="1"/>
  <c r="EP46" i="1"/>
  <c r="EO46" i="1"/>
  <c r="EN46" i="1"/>
  <c r="EM46" i="1"/>
  <c r="EL46" i="1"/>
  <c r="EK46" i="1"/>
  <c r="EJ46" i="1"/>
  <c r="EI46" i="1"/>
  <c r="EH46" i="1"/>
  <c r="EG46" i="1"/>
  <c r="DS46" i="1"/>
  <c r="DR46" i="1"/>
  <c r="DQ46" i="1"/>
  <c r="DP46" i="1"/>
  <c r="DO46" i="1"/>
  <c r="DN46" i="1"/>
  <c r="DM46" i="1"/>
  <c r="DL46" i="1"/>
  <c r="DT46" i="1" s="1"/>
  <c r="DK46" i="1"/>
  <c r="DJ46" i="1"/>
  <c r="DI46" i="1"/>
  <c r="BL46" i="1"/>
  <c r="BN46" i="1" s="1"/>
  <c r="BI46" i="1"/>
  <c r="BH46" i="1"/>
  <c r="CT46" i="1" s="1"/>
  <c r="DD46" i="1" s="1"/>
  <c r="BG46" i="1"/>
  <c r="BF46" i="1"/>
  <c r="CS46" i="1" s="1"/>
  <c r="DC46" i="1" s="1"/>
  <c r="BE46" i="1"/>
  <c r="BD46" i="1"/>
  <c r="CP46" i="1" s="1"/>
  <c r="CZ46" i="1" s="1"/>
  <c r="BC46" i="1"/>
  <c r="BB46" i="1"/>
  <c r="BS46" i="1" s="1"/>
  <c r="CC46" i="1" s="1"/>
  <c r="BA46" i="1"/>
  <c r="AZ46" i="1"/>
  <c r="BO46" i="1" s="1"/>
  <c r="BZ46" i="1" s="1"/>
  <c r="AY46" i="1"/>
  <c r="AX46" i="1"/>
  <c r="AW46" i="1"/>
  <c r="AV46" i="1"/>
  <c r="AI46" i="1"/>
  <c r="AJ46" i="1" s="1"/>
  <c r="W46" i="1"/>
  <c r="R46" i="1"/>
  <c r="S46" i="1" s="1"/>
  <c r="O46" i="1"/>
  <c r="M46" i="1"/>
  <c r="L46" i="1"/>
  <c r="F46" i="1"/>
  <c r="H46" i="1" s="1"/>
  <c r="I46" i="1" s="1"/>
  <c r="D46" i="1"/>
  <c r="GG45" i="1"/>
  <c r="GE45" i="1"/>
  <c r="GC45" i="1"/>
  <c r="FZ45" i="1"/>
  <c r="FV45" i="1"/>
  <c r="FR45" i="1"/>
  <c r="FK45" i="1"/>
  <c r="FD45" i="1"/>
  <c r="EW45" i="1"/>
  <c r="EQ45" i="1"/>
  <c r="EP45" i="1"/>
  <c r="EO45" i="1"/>
  <c r="EN45" i="1"/>
  <c r="EM45" i="1"/>
  <c r="EL45" i="1"/>
  <c r="EK45" i="1"/>
  <c r="EJ45" i="1"/>
  <c r="EI45" i="1"/>
  <c r="EH45" i="1"/>
  <c r="EG45" i="1"/>
  <c r="DS45" i="1"/>
  <c r="DR45" i="1"/>
  <c r="DQ45" i="1"/>
  <c r="DP45" i="1"/>
  <c r="DO45" i="1"/>
  <c r="DN45" i="1"/>
  <c r="DM45" i="1"/>
  <c r="DL45" i="1"/>
  <c r="DK45" i="1"/>
  <c r="DJ45" i="1"/>
  <c r="DI45" i="1"/>
  <c r="CP45" i="1"/>
  <c r="CZ45" i="1" s="1"/>
  <c r="BL45" i="1"/>
  <c r="BN45" i="1" s="1"/>
  <c r="BI45" i="1"/>
  <c r="BY45" i="1" s="1"/>
  <c r="CI45" i="1" s="1"/>
  <c r="BH45" i="1"/>
  <c r="BG45" i="1"/>
  <c r="BF45" i="1"/>
  <c r="BV45" i="1" s="1"/>
  <c r="CF45" i="1" s="1"/>
  <c r="BE45" i="1"/>
  <c r="BD45" i="1"/>
  <c r="BU45" i="1" s="1"/>
  <c r="CE45" i="1" s="1"/>
  <c r="BC45" i="1"/>
  <c r="BB45" i="1"/>
  <c r="BR45" i="1" s="1"/>
  <c r="CB45" i="1" s="1"/>
  <c r="BA45" i="1"/>
  <c r="BP45" i="1" s="1"/>
  <c r="AZ45" i="1"/>
  <c r="BO45" i="1" s="1"/>
  <c r="BZ45" i="1" s="1"/>
  <c r="AY45" i="1"/>
  <c r="AW45" i="1"/>
  <c r="AV45" i="1"/>
  <c r="AI45" i="1"/>
  <c r="AJ45" i="1" s="1"/>
  <c r="W45" i="1"/>
  <c r="R45" i="1"/>
  <c r="S45" i="1" s="1"/>
  <c r="O45" i="1"/>
  <c r="M45" i="1"/>
  <c r="L45" i="1"/>
  <c r="H45" i="1"/>
  <c r="I45" i="1" s="1"/>
  <c r="F45" i="1"/>
  <c r="D45" i="1"/>
  <c r="GG44" i="1"/>
  <c r="GE44" i="1"/>
  <c r="GC44" i="1"/>
  <c r="FZ44" i="1"/>
  <c r="FV44" i="1"/>
  <c r="FR44" i="1"/>
  <c r="FK44" i="1"/>
  <c r="FD44" i="1"/>
  <c r="EW44" i="1"/>
  <c r="EQ44" i="1"/>
  <c r="EP44" i="1"/>
  <c r="EO44" i="1"/>
  <c r="EN44" i="1"/>
  <c r="EM44" i="1"/>
  <c r="EL44" i="1"/>
  <c r="EK44" i="1"/>
  <c r="EJ44" i="1"/>
  <c r="EI44" i="1"/>
  <c r="EH44" i="1"/>
  <c r="EG44" i="1"/>
  <c r="DS44" i="1"/>
  <c r="DR44" i="1"/>
  <c r="DQ44" i="1"/>
  <c r="DP44" i="1"/>
  <c r="DO44" i="1"/>
  <c r="DN44" i="1"/>
  <c r="DM44" i="1"/>
  <c r="DL44" i="1"/>
  <c r="DK44" i="1"/>
  <c r="DJ44" i="1"/>
  <c r="DI44" i="1"/>
  <c r="CT44" i="1"/>
  <c r="DD44" i="1" s="1"/>
  <c r="BN44" i="1"/>
  <c r="BL44" i="1"/>
  <c r="BI44" i="1"/>
  <c r="CU44" i="1" s="1"/>
  <c r="DE44" i="1" s="1"/>
  <c r="BH44" i="1"/>
  <c r="BG44" i="1"/>
  <c r="BX44" i="1" s="1"/>
  <c r="CH44" i="1" s="1"/>
  <c r="BF44" i="1"/>
  <c r="BE44" i="1"/>
  <c r="CQ44" i="1" s="1"/>
  <c r="DA44" i="1" s="1"/>
  <c r="BD44" i="1"/>
  <c r="BC44" i="1"/>
  <c r="CP44" i="1" s="1"/>
  <c r="CZ44" i="1" s="1"/>
  <c r="BB44" i="1"/>
  <c r="BA44" i="1"/>
  <c r="CM44" i="1" s="1"/>
  <c r="CW44" i="1" s="1"/>
  <c r="AZ44" i="1"/>
  <c r="AY44" i="1"/>
  <c r="AX44" i="1" s="1"/>
  <c r="AV44" i="1"/>
  <c r="AI44" i="1"/>
  <c r="AJ44" i="1" s="1"/>
  <c r="W44" i="1"/>
  <c r="O44" i="1"/>
  <c r="L44" i="1"/>
  <c r="M44" i="1" s="1"/>
  <c r="H44" i="1"/>
  <c r="I44" i="1" s="1"/>
  <c r="F44" i="1"/>
  <c r="D44" i="1"/>
  <c r="GG43" i="1"/>
  <c r="GE43" i="1"/>
  <c r="GC43" i="1"/>
  <c r="FZ43" i="1"/>
  <c r="FV43" i="1"/>
  <c r="FR43" i="1"/>
  <c r="FK43" i="1"/>
  <c r="FD43" i="1"/>
  <c r="EW43" i="1"/>
  <c r="EQ43" i="1"/>
  <c r="EP43" i="1"/>
  <c r="EO43" i="1"/>
  <c r="EN43" i="1"/>
  <c r="EM43" i="1"/>
  <c r="EL43" i="1"/>
  <c r="EK43" i="1"/>
  <c r="EJ43" i="1"/>
  <c r="EI43" i="1"/>
  <c r="ER43" i="1" s="1"/>
  <c r="EH43" i="1"/>
  <c r="EG43" i="1"/>
  <c r="DS43" i="1"/>
  <c r="DR43" i="1"/>
  <c r="DQ43" i="1"/>
  <c r="DP43" i="1"/>
  <c r="DO43" i="1"/>
  <c r="DN43" i="1"/>
  <c r="DM43" i="1"/>
  <c r="DL43" i="1"/>
  <c r="DK43" i="1"/>
  <c r="DJ43" i="1"/>
  <c r="DI43" i="1"/>
  <c r="CM43" i="1"/>
  <c r="CW43" i="1" s="1"/>
  <c r="BR43" i="1"/>
  <c r="CB43" i="1" s="1"/>
  <c r="BL43" i="1"/>
  <c r="BN43" i="1" s="1"/>
  <c r="BI43" i="1"/>
  <c r="BH43" i="1"/>
  <c r="BY43" i="1" s="1"/>
  <c r="CI43" i="1" s="1"/>
  <c r="BG43" i="1"/>
  <c r="BF43" i="1"/>
  <c r="CR43" i="1" s="1"/>
  <c r="DB43" i="1" s="1"/>
  <c r="BE43" i="1"/>
  <c r="BD43" i="1"/>
  <c r="CQ43" i="1" s="1"/>
  <c r="DA43" i="1" s="1"/>
  <c r="BC43" i="1"/>
  <c r="BB43" i="1"/>
  <c r="CN43" i="1" s="1"/>
  <c r="CX43" i="1" s="1"/>
  <c r="BA43" i="1"/>
  <c r="BP43" i="1" s="1"/>
  <c r="AZ43" i="1"/>
  <c r="BQ43" i="1" s="1"/>
  <c r="CA43" i="1" s="1"/>
  <c r="AY43" i="1"/>
  <c r="AX43" i="1" s="1"/>
  <c r="AW43" i="1"/>
  <c r="AV43" i="1"/>
  <c r="AJ43" i="1"/>
  <c r="AI43" i="1"/>
  <c r="W43" i="1"/>
  <c r="R43" i="1"/>
  <c r="S43" i="1" s="1"/>
  <c r="O43" i="1"/>
  <c r="L43" i="1"/>
  <c r="M43" i="1" s="1"/>
  <c r="F43" i="1"/>
  <c r="H43" i="1" s="1"/>
  <c r="I43" i="1" s="1"/>
  <c r="D43" i="1"/>
  <c r="GG42" i="1"/>
  <c r="GE42" i="1"/>
  <c r="GC42" i="1"/>
  <c r="FZ42" i="1"/>
  <c r="FV42" i="1"/>
  <c r="FR42" i="1"/>
  <c r="FK42" i="1"/>
  <c r="FD42" i="1"/>
  <c r="EW42" i="1"/>
  <c r="EQ42" i="1"/>
  <c r="EP42" i="1"/>
  <c r="EO42" i="1"/>
  <c r="EN42" i="1"/>
  <c r="EM42" i="1"/>
  <c r="EL42" i="1"/>
  <c r="EK42" i="1"/>
  <c r="EJ42" i="1"/>
  <c r="EI42" i="1"/>
  <c r="EH42" i="1"/>
  <c r="EG42" i="1"/>
  <c r="DS42" i="1"/>
  <c r="DR42" i="1"/>
  <c r="DQ42" i="1"/>
  <c r="DP42" i="1"/>
  <c r="DO42" i="1"/>
  <c r="DN42" i="1"/>
  <c r="DM42" i="1"/>
  <c r="DL42" i="1"/>
  <c r="DK42" i="1"/>
  <c r="DJ42" i="1"/>
  <c r="DI42" i="1"/>
  <c r="BL42" i="1"/>
  <c r="BN42" i="1" s="1"/>
  <c r="BI42" i="1"/>
  <c r="BH42" i="1"/>
  <c r="BY42" i="1" s="1"/>
  <c r="CI42" i="1" s="1"/>
  <c r="BG42" i="1"/>
  <c r="BF42" i="1"/>
  <c r="BV42" i="1" s="1"/>
  <c r="CF42" i="1" s="1"/>
  <c r="BE42" i="1"/>
  <c r="BD42" i="1"/>
  <c r="CP42" i="1" s="1"/>
  <c r="CZ42" i="1" s="1"/>
  <c r="BC42" i="1"/>
  <c r="BB42" i="1"/>
  <c r="BR42" i="1" s="1"/>
  <c r="CB42" i="1" s="1"/>
  <c r="BA42" i="1"/>
  <c r="BP42" i="1" s="1"/>
  <c r="AZ42" i="1"/>
  <c r="BO42" i="1" s="1"/>
  <c r="BZ42" i="1" s="1"/>
  <c r="AY42" i="1"/>
  <c r="AW42" i="1"/>
  <c r="AV42" i="1"/>
  <c r="AI42" i="1"/>
  <c r="AJ42" i="1" s="1"/>
  <c r="W42" i="1"/>
  <c r="R42" i="1"/>
  <c r="S42" i="1" s="1"/>
  <c r="O42" i="1"/>
  <c r="M42" i="1"/>
  <c r="L42" i="1"/>
  <c r="H42" i="1"/>
  <c r="I42" i="1" s="1"/>
  <c r="F42" i="1"/>
  <c r="D42" i="1"/>
  <c r="GG41" i="1"/>
  <c r="GE41" i="1"/>
  <c r="GC41" i="1"/>
  <c r="FZ41" i="1"/>
  <c r="FV41" i="1"/>
  <c r="FR41" i="1"/>
  <c r="FK41" i="1"/>
  <c r="FD41" i="1"/>
  <c r="EW41" i="1"/>
  <c r="EQ41" i="1"/>
  <c r="EP41" i="1"/>
  <c r="EO41" i="1"/>
  <c r="EN41" i="1"/>
  <c r="EM41" i="1"/>
  <c r="EL41" i="1"/>
  <c r="EK41" i="1"/>
  <c r="EJ41" i="1"/>
  <c r="EI41" i="1"/>
  <c r="EH41" i="1"/>
  <c r="EG41" i="1"/>
  <c r="DS41" i="1"/>
  <c r="DR41" i="1"/>
  <c r="DQ41" i="1"/>
  <c r="DP41" i="1"/>
  <c r="DO41" i="1"/>
  <c r="DN41" i="1"/>
  <c r="DM41" i="1"/>
  <c r="DL41" i="1"/>
  <c r="DK41" i="1"/>
  <c r="DJ41" i="1"/>
  <c r="DI41" i="1"/>
  <c r="BY41" i="1"/>
  <c r="CI41" i="1" s="1"/>
  <c r="BQ41" i="1"/>
  <c r="CA41" i="1" s="1"/>
  <c r="BL41" i="1"/>
  <c r="BN41" i="1" s="1"/>
  <c r="BI41" i="1"/>
  <c r="CU41" i="1" s="1"/>
  <c r="DE41" i="1" s="1"/>
  <c r="BH41" i="1"/>
  <c r="BG41" i="1"/>
  <c r="CT41" i="1" s="1"/>
  <c r="DD41" i="1" s="1"/>
  <c r="BF41" i="1"/>
  <c r="BE41" i="1"/>
  <c r="CQ41" i="1" s="1"/>
  <c r="DA41" i="1" s="1"/>
  <c r="BD41" i="1"/>
  <c r="BC41" i="1"/>
  <c r="BT41" i="1" s="1"/>
  <c r="CD41" i="1" s="1"/>
  <c r="BB41" i="1"/>
  <c r="BA41" i="1"/>
  <c r="AZ41" i="1"/>
  <c r="AY41" i="1"/>
  <c r="CL41" i="1" s="1"/>
  <c r="CV41" i="1" s="1"/>
  <c r="AW41" i="1"/>
  <c r="AV41" i="1"/>
  <c r="AI41" i="1"/>
  <c r="AJ41" i="1" s="1"/>
  <c r="W41" i="1"/>
  <c r="R41" i="1"/>
  <c r="S41" i="1" s="1"/>
  <c r="O41" i="1"/>
  <c r="L41" i="1"/>
  <c r="M41" i="1" s="1"/>
  <c r="F41" i="1"/>
  <c r="H41" i="1" s="1"/>
  <c r="I41" i="1" s="1"/>
  <c r="D41" i="1"/>
  <c r="GG40" i="1"/>
  <c r="GE40" i="1"/>
  <c r="GC40" i="1"/>
  <c r="FZ40" i="1"/>
  <c r="FV40" i="1"/>
  <c r="FR40" i="1"/>
  <c r="FK40" i="1"/>
  <c r="FD40" i="1"/>
  <c r="EW40" i="1"/>
  <c r="EQ40" i="1"/>
  <c r="EP40" i="1"/>
  <c r="EO40" i="1"/>
  <c r="EN40" i="1"/>
  <c r="EM40" i="1"/>
  <c r="EL40" i="1"/>
  <c r="EK40" i="1"/>
  <c r="EJ40" i="1"/>
  <c r="EI40" i="1"/>
  <c r="EH40" i="1"/>
  <c r="EG40" i="1"/>
  <c r="DS40" i="1"/>
  <c r="DR40" i="1"/>
  <c r="DQ40" i="1"/>
  <c r="DP40" i="1"/>
  <c r="DO40" i="1"/>
  <c r="DN40" i="1"/>
  <c r="DM40" i="1"/>
  <c r="DL40" i="1"/>
  <c r="DK40" i="1"/>
  <c r="DJ40" i="1"/>
  <c r="DI40" i="1"/>
  <c r="BL40" i="1"/>
  <c r="BN40" i="1" s="1"/>
  <c r="BI40" i="1"/>
  <c r="BY40" i="1" s="1"/>
  <c r="CI40" i="1" s="1"/>
  <c r="BH40" i="1"/>
  <c r="BG40" i="1"/>
  <c r="CS40" i="1" s="1"/>
  <c r="DC40" i="1" s="1"/>
  <c r="BF40" i="1"/>
  <c r="BE40" i="1"/>
  <c r="BU40" i="1" s="1"/>
  <c r="CE40" i="1" s="1"/>
  <c r="BD40" i="1"/>
  <c r="BC40" i="1"/>
  <c r="BT40" i="1" s="1"/>
  <c r="CD40" i="1" s="1"/>
  <c r="BB40" i="1"/>
  <c r="BA40" i="1"/>
  <c r="BQ40" i="1" s="1"/>
  <c r="CA40" i="1" s="1"/>
  <c r="AZ40" i="1"/>
  <c r="AY40" i="1"/>
  <c r="BO40" i="1" s="1"/>
  <c r="BZ40" i="1" s="1"/>
  <c r="AW40" i="1"/>
  <c r="AV40" i="1"/>
  <c r="AI40" i="1"/>
  <c r="AJ40" i="1" s="1"/>
  <c r="W40" i="1"/>
  <c r="S40" i="1"/>
  <c r="R40" i="1"/>
  <c r="O40" i="1"/>
  <c r="L40" i="1"/>
  <c r="M40" i="1" s="1"/>
  <c r="F40" i="1"/>
  <c r="H40" i="1" s="1"/>
  <c r="I40" i="1" s="1"/>
  <c r="D40" i="1"/>
  <c r="GG39" i="1"/>
  <c r="GE39" i="1"/>
  <c r="GC39" i="1"/>
  <c r="FZ39" i="1"/>
  <c r="FV39" i="1"/>
  <c r="FR39" i="1"/>
  <c r="FK39" i="1"/>
  <c r="FD39" i="1"/>
  <c r="EW39" i="1"/>
  <c r="EQ39" i="1"/>
  <c r="EP39" i="1"/>
  <c r="EO39" i="1"/>
  <c r="EN39" i="1"/>
  <c r="EM39" i="1"/>
  <c r="EL39" i="1"/>
  <c r="EK39" i="1"/>
  <c r="EJ39" i="1"/>
  <c r="EI39" i="1"/>
  <c r="EH39" i="1"/>
  <c r="EG39" i="1"/>
  <c r="DS39" i="1"/>
  <c r="DR39" i="1"/>
  <c r="DQ39" i="1"/>
  <c r="DP39" i="1"/>
  <c r="DO39" i="1"/>
  <c r="DN39" i="1"/>
  <c r="DM39" i="1"/>
  <c r="DL39" i="1"/>
  <c r="DK39" i="1"/>
  <c r="DJ39" i="1"/>
  <c r="DI39" i="1"/>
  <c r="DU39" i="1" s="1"/>
  <c r="CP39" i="1"/>
  <c r="CZ39" i="1" s="1"/>
  <c r="BL39" i="1"/>
  <c r="BN39" i="1" s="1"/>
  <c r="BI39" i="1"/>
  <c r="BY39" i="1" s="1"/>
  <c r="CI39" i="1" s="1"/>
  <c r="BH39" i="1"/>
  <c r="BG39" i="1"/>
  <c r="BF39" i="1"/>
  <c r="BV39" i="1" s="1"/>
  <c r="CF39" i="1" s="1"/>
  <c r="BE39" i="1"/>
  <c r="BD39" i="1"/>
  <c r="BU39" i="1" s="1"/>
  <c r="CE39" i="1" s="1"/>
  <c r="BC39" i="1"/>
  <c r="BB39" i="1"/>
  <c r="BR39" i="1" s="1"/>
  <c r="CB39" i="1" s="1"/>
  <c r="BA39" i="1"/>
  <c r="AZ39" i="1"/>
  <c r="BQ39" i="1" s="1"/>
  <c r="CA39" i="1" s="1"/>
  <c r="AY39" i="1"/>
  <c r="AW39" i="1"/>
  <c r="AV39" i="1"/>
  <c r="AI39" i="1"/>
  <c r="AJ39" i="1" s="1"/>
  <c r="W39" i="1"/>
  <c r="R39" i="1"/>
  <c r="S39" i="1" s="1"/>
  <c r="O39" i="1"/>
  <c r="M39" i="1"/>
  <c r="L39" i="1"/>
  <c r="H39" i="1"/>
  <c r="I39" i="1" s="1"/>
  <c r="F39" i="1"/>
  <c r="D39" i="1"/>
  <c r="GG38" i="1"/>
  <c r="GE38" i="1"/>
  <c r="GC38" i="1"/>
  <c r="FZ38" i="1"/>
  <c r="FV38" i="1"/>
  <c r="FR38" i="1"/>
  <c r="FK38" i="1"/>
  <c r="FD38" i="1"/>
  <c r="EW38" i="1"/>
  <c r="EQ38" i="1"/>
  <c r="EP38" i="1"/>
  <c r="EO38" i="1"/>
  <c r="EN38" i="1"/>
  <c r="EM38" i="1"/>
  <c r="EL38" i="1"/>
  <c r="EK38" i="1"/>
  <c r="EJ38" i="1"/>
  <c r="EI38" i="1"/>
  <c r="EH38" i="1"/>
  <c r="EG38" i="1"/>
  <c r="DS38" i="1"/>
  <c r="DR38" i="1"/>
  <c r="DQ38" i="1"/>
  <c r="DP38" i="1"/>
  <c r="DO38" i="1"/>
  <c r="DN38" i="1"/>
  <c r="DM38" i="1"/>
  <c r="DL38" i="1"/>
  <c r="DK38" i="1"/>
  <c r="DJ38" i="1"/>
  <c r="DI38" i="1"/>
  <c r="CS38" i="1"/>
  <c r="DC38" i="1" s="1"/>
  <c r="BP38" i="1"/>
  <c r="BL38" i="1"/>
  <c r="BN38" i="1" s="1"/>
  <c r="BI38" i="1"/>
  <c r="BH38" i="1"/>
  <c r="CT38" i="1" s="1"/>
  <c r="DD38" i="1" s="1"/>
  <c r="BG38" i="1"/>
  <c r="BF38" i="1"/>
  <c r="BW38" i="1" s="1"/>
  <c r="CG38" i="1" s="1"/>
  <c r="BE38" i="1"/>
  <c r="BD38" i="1"/>
  <c r="CP38" i="1" s="1"/>
  <c r="CZ38" i="1" s="1"/>
  <c r="BC38" i="1"/>
  <c r="BB38" i="1"/>
  <c r="CO38" i="1" s="1"/>
  <c r="CY38" i="1" s="1"/>
  <c r="BA38" i="1"/>
  <c r="AZ38" i="1"/>
  <c r="CL38" i="1" s="1"/>
  <c r="CV38" i="1" s="1"/>
  <c r="AY38" i="1"/>
  <c r="AX38" i="1"/>
  <c r="AW38" i="1"/>
  <c r="AV38" i="1"/>
  <c r="AI38" i="1"/>
  <c r="AJ38" i="1" s="1"/>
  <c r="W38" i="1"/>
  <c r="R38" i="1"/>
  <c r="S38" i="1" s="1"/>
  <c r="O38" i="1"/>
  <c r="M38" i="1"/>
  <c r="L38" i="1"/>
  <c r="H38" i="1"/>
  <c r="I38" i="1" s="1"/>
  <c r="F38" i="1"/>
  <c r="D38" i="1"/>
  <c r="GG37" i="1"/>
  <c r="GE37" i="1"/>
  <c r="GC37" i="1"/>
  <c r="FZ37" i="1"/>
  <c r="FV37" i="1"/>
  <c r="FR37" i="1"/>
  <c r="FK37" i="1"/>
  <c r="FD37" i="1"/>
  <c r="EW37" i="1"/>
  <c r="EQ37" i="1"/>
  <c r="EP37" i="1"/>
  <c r="EO37" i="1"/>
  <c r="EN37" i="1"/>
  <c r="EM37" i="1"/>
  <c r="EL37" i="1"/>
  <c r="EK37" i="1"/>
  <c r="EJ37" i="1"/>
  <c r="EI37" i="1"/>
  <c r="EH37" i="1"/>
  <c r="EG37" i="1"/>
  <c r="DS37" i="1"/>
  <c r="DR37" i="1"/>
  <c r="DQ37" i="1"/>
  <c r="DP37" i="1"/>
  <c r="DO37" i="1"/>
  <c r="DN37" i="1"/>
  <c r="DM37" i="1"/>
  <c r="DL37" i="1"/>
  <c r="DK37" i="1"/>
  <c r="DJ37" i="1"/>
  <c r="DI37" i="1"/>
  <c r="BX37" i="1"/>
  <c r="CH37" i="1" s="1"/>
  <c r="BL37" i="1"/>
  <c r="BN37" i="1" s="1"/>
  <c r="BI37" i="1"/>
  <c r="BH37" i="1"/>
  <c r="CT37" i="1" s="1"/>
  <c r="DD37" i="1" s="1"/>
  <c r="BG37" i="1"/>
  <c r="BF37" i="1"/>
  <c r="CS37" i="1" s="1"/>
  <c r="DC37" i="1" s="1"/>
  <c r="BE37" i="1"/>
  <c r="BD37" i="1"/>
  <c r="CP37" i="1" s="1"/>
  <c r="CZ37" i="1" s="1"/>
  <c r="BC37" i="1"/>
  <c r="CO37" i="1" s="1"/>
  <c r="CY37" i="1" s="1"/>
  <c r="BB37" i="1"/>
  <c r="BS37" i="1" s="1"/>
  <c r="CC37" i="1" s="1"/>
  <c r="BA37" i="1"/>
  <c r="AZ37" i="1"/>
  <c r="BO37" i="1" s="1"/>
  <c r="BZ37" i="1" s="1"/>
  <c r="AY37" i="1"/>
  <c r="AX37" i="1"/>
  <c r="AW37" i="1"/>
  <c r="AV37" i="1"/>
  <c r="AI37" i="1"/>
  <c r="AJ37" i="1" s="1"/>
  <c r="W37" i="1"/>
  <c r="R37" i="1"/>
  <c r="S37" i="1" s="1"/>
  <c r="O37" i="1"/>
  <c r="M37" i="1"/>
  <c r="L37" i="1"/>
  <c r="F37" i="1"/>
  <c r="H37" i="1" s="1"/>
  <c r="I37" i="1" s="1"/>
  <c r="D37" i="1"/>
  <c r="GG36" i="1"/>
  <c r="GE36" i="1"/>
  <c r="GC36" i="1"/>
  <c r="FZ36" i="1"/>
  <c r="FV36" i="1"/>
  <c r="FR36" i="1"/>
  <c r="FK36" i="1"/>
  <c r="FD36" i="1"/>
  <c r="EW36" i="1"/>
  <c r="EQ36" i="1"/>
  <c r="EP36" i="1"/>
  <c r="EO36" i="1"/>
  <c r="EN36" i="1"/>
  <c r="EM36" i="1"/>
  <c r="EL36" i="1"/>
  <c r="EK36" i="1"/>
  <c r="EJ36" i="1"/>
  <c r="EI36" i="1"/>
  <c r="EH36" i="1"/>
  <c r="EG36" i="1"/>
  <c r="DS36" i="1"/>
  <c r="DR36" i="1"/>
  <c r="DQ36" i="1"/>
  <c r="DP36" i="1"/>
  <c r="DO36" i="1"/>
  <c r="DN36" i="1"/>
  <c r="DM36" i="1"/>
  <c r="DL36" i="1"/>
  <c r="DK36" i="1"/>
  <c r="DJ36" i="1"/>
  <c r="DI36" i="1"/>
  <c r="BY36" i="1"/>
  <c r="CI36" i="1" s="1"/>
  <c r="BQ36" i="1"/>
  <c r="CA36" i="1" s="1"/>
  <c r="BL36" i="1"/>
  <c r="BN36" i="1" s="1"/>
  <c r="BI36" i="1"/>
  <c r="BH36" i="1"/>
  <c r="CT36" i="1" s="1"/>
  <c r="DD36" i="1" s="1"/>
  <c r="BG36" i="1"/>
  <c r="BF36" i="1"/>
  <c r="BV36" i="1" s="1"/>
  <c r="CF36" i="1" s="1"/>
  <c r="BE36" i="1"/>
  <c r="BD36" i="1"/>
  <c r="BC36" i="1"/>
  <c r="BB36" i="1"/>
  <c r="BR36" i="1" s="1"/>
  <c r="CB36" i="1" s="1"/>
  <c r="BA36" i="1"/>
  <c r="AZ36" i="1"/>
  <c r="BO36" i="1" s="1"/>
  <c r="BZ36" i="1" s="1"/>
  <c r="AY36" i="1"/>
  <c r="AX36" i="1"/>
  <c r="AW36" i="1"/>
  <c r="AV36" i="1"/>
  <c r="AI36" i="1"/>
  <c r="AJ36" i="1" s="1"/>
  <c r="W36" i="1"/>
  <c r="R36" i="1"/>
  <c r="S36" i="1" s="1"/>
  <c r="O36" i="1"/>
  <c r="M36" i="1"/>
  <c r="L36" i="1"/>
  <c r="F36" i="1"/>
  <c r="H36" i="1" s="1"/>
  <c r="I36" i="1" s="1"/>
  <c r="D36" i="1"/>
  <c r="GG35" i="1"/>
  <c r="GE35" i="1"/>
  <c r="GC35" i="1"/>
  <c r="FZ35" i="1"/>
  <c r="FV35" i="1"/>
  <c r="FR35" i="1"/>
  <c r="FK35" i="1"/>
  <c r="FD35" i="1"/>
  <c r="EW35" i="1"/>
  <c r="EQ35" i="1"/>
  <c r="EP35" i="1"/>
  <c r="EO35" i="1"/>
  <c r="EN35" i="1"/>
  <c r="EM35" i="1"/>
  <c r="EL35" i="1"/>
  <c r="EK35" i="1"/>
  <c r="EJ35" i="1"/>
  <c r="EI35" i="1"/>
  <c r="EH35" i="1"/>
  <c r="EG35" i="1"/>
  <c r="BL35" i="1"/>
  <c r="BN35" i="1" s="1"/>
  <c r="BI35" i="1"/>
  <c r="BH35" i="1"/>
  <c r="BY35" i="1" s="1"/>
  <c r="CI35" i="1" s="1"/>
  <c r="BG35" i="1"/>
  <c r="BF35" i="1"/>
  <c r="CR35" i="1" s="1"/>
  <c r="DB35" i="1" s="1"/>
  <c r="BE35" i="1"/>
  <c r="BD35" i="1"/>
  <c r="CQ35" i="1" s="1"/>
  <c r="DA35" i="1" s="1"/>
  <c r="BC35" i="1"/>
  <c r="BB35" i="1"/>
  <c r="CN35" i="1" s="1"/>
  <c r="CX35" i="1" s="1"/>
  <c r="BA35" i="1"/>
  <c r="BP35" i="1" s="1"/>
  <c r="AZ35" i="1"/>
  <c r="BQ35" i="1" s="1"/>
  <c r="CA35" i="1" s="1"/>
  <c r="AY35" i="1"/>
  <c r="AX35" i="1" s="1"/>
  <c r="AW35" i="1"/>
  <c r="AV35" i="1"/>
  <c r="AJ35" i="1"/>
  <c r="AI35" i="1"/>
  <c r="W35" i="1"/>
  <c r="R35" i="1"/>
  <c r="S35" i="1" s="1"/>
  <c r="O35" i="1"/>
  <c r="L35" i="1"/>
  <c r="M35" i="1" s="1"/>
  <c r="F35" i="1"/>
  <c r="H35" i="1" s="1"/>
  <c r="I35" i="1" s="1"/>
  <c r="D35" i="1"/>
  <c r="GG34" i="1"/>
  <c r="GE34" i="1"/>
  <c r="GC34" i="1"/>
  <c r="FZ34" i="1"/>
  <c r="FV34" i="1"/>
  <c r="FR34" i="1"/>
  <c r="FK34" i="1"/>
  <c r="FD34" i="1"/>
  <c r="EW34" i="1"/>
  <c r="EQ34" i="1"/>
  <c r="EP34" i="1"/>
  <c r="EO34" i="1"/>
  <c r="EN34" i="1"/>
  <c r="EM34" i="1"/>
  <c r="EL34" i="1"/>
  <c r="EK34" i="1"/>
  <c r="EJ34" i="1"/>
  <c r="EI34" i="1"/>
  <c r="EH34" i="1"/>
  <c r="EG34" i="1"/>
  <c r="DS34" i="1"/>
  <c r="DR34" i="1"/>
  <c r="DQ34" i="1"/>
  <c r="DP34" i="1"/>
  <c r="DO34" i="1"/>
  <c r="DN34" i="1"/>
  <c r="DM34" i="1"/>
  <c r="DL34" i="1"/>
  <c r="DK34" i="1"/>
  <c r="DJ34" i="1"/>
  <c r="DI34" i="1"/>
  <c r="CO34" i="1"/>
  <c r="CY34" i="1" s="1"/>
  <c r="BY34" i="1"/>
  <c r="CI34" i="1" s="1"/>
  <c r="BQ34" i="1"/>
  <c r="CA34" i="1" s="1"/>
  <c r="BL34" i="1"/>
  <c r="BN34" i="1" s="1"/>
  <c r="BI34" i="1"/>
  <c r="BH34" i="1"/>
  <c r="CT34" i="1" s="1"/>
  <c r="DD34" i="1" s="1"/>
  <c r="BG34" i="1"/>
  <c r="BF34" i="1"/>
  <c r="BV34" i="1" s="1"/>
  <c r="CF34" i="1" s="1"/>
  <c r="BE34" i="1"/>
  <c r="BD34" i="1"/>
  <c r="BC34" i="1"/>
  <c r="BB34" i="1"/>
  <c r="BR34" i="1" s="1"/>
  <c r="CB34" i="1" s="1"/>
  <c r="BA34" i="1"/>
  <c r="AZ34" i="1"/>
  <c r="BO34" i="1" s="1"/>
  <c r="BZ34" i="1" s="1"/>
  <c r="AY34" i="1"/>
  <c r="AX34" i="1"/>
  <c r="AW34" i="1"/>
  <c r="AV34" i="1"/>
  <c r="AI34" i="1"/>
  <c r="AJ34" i="1" s="1"/>
  <c r="W34" i="1"/>
  <c r="R34" i="1"/>
  <c r="S34" i="1" s="1"/>
  <c r="O34" i="1"/>
  <c r="M34" i="1"/>
  <c r="L34" i="1"/>
  <c r="F34" i="1"/>
  <c r="H34" i="1" s="1"/>
  <c r="I34" i="1" s="1"/>
  <c r="D34" i="1"/>
  <c r="GG33" i="1"/>
  <c r="GE33" i="1"/>
  <c r="GC33" i="1"/>
  <c r="FZ33" i="1"/>
  <c r="FV33" i="1"/>
  <c r="FR33" i="1"/>
  <c r="FK33" i="1"/>
  <c r="FD33" i="1"/>
  <c r="EW33" i="1"/>
  <c r="EQ33" i="1"/>
  <c r="EP33" i="1"/>
  <c r="EO33" i="1"/>
  <c r="EN33" i="1"/>
  <c r="EM33" i="1"/>
  <c r="EL33" i="1"/>
  <c r="EK33" i="1"/>
  <c r="EJ33" i="1"/>
  <c r="EI33" i="1"/>
  <c r="EH33" i="1"/>
  <c r="EG33" i="1"/>
  <c r="DS33" i="1"/>
  <c r="DR33" i="1"/>
  <c r="DQ33" i="1"/>
  <c r="DP33" i="1"/>
  <c r="DO33" i="1"/>
  <c r="DN33" i="1"/>
  <c r="DM33" i="1"/>
  <c r="DL33" i="1"/>
  <c r="DK33" i="1"/>
  <c r="DJ33" i="1"/>
  <c r="DI33" i="1"/>
  <c r="BL33" i="1"/>
  <c r="BN33" i="1" s="1"/>
  <c r="BI33" i="1"/>
  <c r="BH33" i="1"/>
  <c r="CT33" i="1" s="1"/>
  <c r="DD33" i="1" s="1"/>
  <c r="BG33" i="1"/>
  <c r="BF33" i="1"/>
  <c r="CS33" i="1" s="1"/>
  <c r="DC33" i="1" s="1"/>
  <c r="BE33" i="1"/>
  <c r="BD33" i="1"/>
  <c r="CP33" i="1" s="1"/>
  <c r="CZ33" i="1" s="1"/>
  <c r="BC33" i="1"/>
  <c r="BB33" i="1"/>
  <c r="BS33" i="1" s="1"/>
  <c r="CC33" i="1" s="1"/>
  <c r="BA33" i="1"/>
  <c r="AZ33" i="1"/>
  <c r="CL33" i="1" s="1"/>
  <c r="CV33" i="1" s="1"/>
  <c r="AY33" i="1"/>
  <c r="AX33" i="1"/>
  <c r="AW33" i="1"/>
  <c r="AV33" i="1"/>
  <c r="AI33" i="1"/>
  <c r="AJ33" i="1" s="1"/>
  <c r="W33" i="1"/>
  <c r="R33" i="1"/>
  <c r="S33" i="1" s="1"/>
  <c r="O33" i="1"/>
  <c r="M33" i="1"/>
  <c r="L33" i="1"/>
  <c r="F33" i="1"/>
  <c r="H33" i="1" s="1"/>
  <c r="I33" i="1" s="1"/>
  <c r="D33" i="1"/>
  <c r="GG32" i="1"/>
  <c r="GE32" i="1"/>
  <c r="GC32" i="1"/>
  <c r="FZ32" i="1"/>
  <c r="FV32" i="1"/>
  <c r="FR32" i="1"/>
  <c r="FK32" i="1"/>
  <c r="FD32" i="1"/>
  <c r="EW32" i="1"/>
  <c r="EQ32" i="1"/>
  <c r="EP32" i="1"/>
  <c r="EO32" i="1"/>
  <c r="EN32" i="1"/>
  <c r="EM32" i="1"/>
  <c r="EL32" i="1"/>
  <c r="EK32" i="1"/>
  <c r="EJ32" i="1"/>
  <c r="EI32" i="1"/>
  <c r="EH32" i="1"/>
  <c r="EG32" i="1"/>
  <c r="DS32" i="1"/>
  <c r="DR32" i="1"/>
  <c r="DQ32" i="1"/>
  <c r="DP32" i="1"/>
  <c r="DO32" i="1"/>
  <c r="DN32" i="1"/>
  <c r="DM32" i="1"/>
  <c r="DL32" i="1"/>
  <c r="DK32" i="1"/>
  <c r="DJ32" i="1"/>
  <c r="DI32" i="1"/>
  <c r="DT32" i="1" s="1"/>
  <c r="BL32" i="1"/>
  <c r="BN32" i="1" s="1"/>
  <c r="BI32" i="1"/>
  <c r="BH32" i="1"/>
  <c r="BY32" i="1" s="1"/>
  <c r="CI32" i="1" s="1"/>
  <c r="BG32" i="1"/>
  <c r="BF32" i="1"/>
  <c r="BV32" i="1" s="1"/>
  <c r="CF32" i="1" s="1"/>
  <c r="BE32" i="1"/>
  <c r="BD32" i="1"/>
  <c r="BC32" i="1"/>
  <c r="BB32" i="1"/>
  <c r="BR32" i="1" s="1"/>
  <c r="CB32" i="1" s="1"/>
  <c r="BA32" i="1"/>
  <c r="BP32" i="1" s="1"/>
  <c r="AZ32" i="1"/>
  <c r="BO32" i="1" s="1"/>
  <c r="BZ32" i="1" s="1"/>
  <c r="AY32" i="1"/>
  <c r="AX32" i="1"/>
  <c r="AW32" i="1"/>
  <c r="AV32" i="1"/>
  <c r="AI32" i="1"/>
  <c r="AJ32" i="1" s="1"/>
  <c r="W32" i="1"/>
  <c r="R32" i="1"/>
  <c r="S32" i="1" s="1"/>
  <c r="O32" i="1"/>
  <c r="M32" i="1"/>
  <c r="L32" i="1"/>
  <c r="F32" i="1"/>
  <c r="H32" i="1" s="1"/>
  <c r="I32" i="1" s="1"/>
  <c r="D32" i="1"/>
  <c r="GG31" i="1"/>
  <c r="GE31" i="1"/>
  <c r="GC31" i="1"/>
  <c r="FZ31" i="1"/>
  <c r="FV31" i="1"/>
  <c r="FR31" i="1"/>
  <c r="FK31" i="1"/>
  <c r="FD31" i="1"/>
  <c r="EW31" i="1"/>
  <c r="EQ31" i="1"/>
  <c r="EP31" i="1"/>
  <c r="EO31" i="1"/>
  <c r="EN31" i="1"/>
  <c r="EM31" i="1"/>
  <c r="EL31" i="1"/>
  <c r="EK31" i="1"/>
  <c r="EJ31" i="1"/>
  <c r="EI31" i="1"/>
  <c r="EH31" i="1"/>
  <c r="EG31" i="1"/>
  <c r="CM31" i="1"/>
  <c r="CW31" i="1" s="1"/>
  <c r="BR31" i="1"/>
  <c r="CB31" i="1" s="1"/>
  <c r="BL31" i="1"/>
  <c r="BN31" i="1" s="1"/>
  <c r="BI31" i="1"/>
  <c r="BH31" i="1"/>
  <c r="BY31" i="1" s="1"/>
  <c r="CI31" i="1" s="1"/>
  <c r="BG31" i="1"/>
  <c r="BF31" i="1"/>
  <c r="BE31" i="1"/>
  <c r="BD31" i="1"/>
  <c r="CQ31" i="1" s="1"/>
  <c r="DA31" i="1" s="1"/>
  <c r="BC31" i="1"/>
  <c r="BB31" i="1"/>
  <c r="CN31" i="1" s="1"/>
  <c r="CX31" i="1" s="1"/>
  <c r="BA31" i="1"/>
  <c r="AZ31" i="1"/>
  <c r="BQ31" i="1" s="1"/>
  <c r="CA31" i="1" s="1"/>
  <c r="AY31" i="1"/>
  <c r="AX31" i="1" s="1"/>
  <c r="AV31" i="1"/>
  <c r="AI31" i="1"/>
  <c r="AJ31" i="1" s="1"/>
  <c r="W31" i="1"/>
  <c r="R31" i="1"/>
  <c r="S31" i="1" s="1"/>
  <c r="O31" i="1"/>
  <c r="M31" i="1"/>
  <c r="L31" i="1"/>
  <c r="F31" i="1"/>
  <c r="H31" i="1" s="1"/>
  <c r="I31" i="1" s="1"/>
  <c r="D31" i="1"/>
  <c r="GG30" i="1"/>
  <c r="GE30" i="1"/>
  <c r="GC30" i="1"/>
  <c r="FZ30" i="1"/>
  <c r="FV30" i="1"/>
  <c r="FR30" i="1"/>
  <c r="FK30" i="1"/>
  <c r="FD30" i="1"/>
  <c r="EW30" i="1"/>
  <c r="EQ30" i="1"/>
  <c r="EP30" i="1"/>
  <c r="EO30" i="1"/>
  <c r="EN30" i="1"/>
  <c r="EM30" i="1"/>
  <c r="EL30" i="1"/>
  <c r="EK30" i="1"/>
  <c r="EJ30" i="1"/>
  <c r="EI30" i="1"/>
  <c r="EH30" i="1"/>
  <c r="EG30" i="1"/>
  <c r="CU30" i="1"/>
  <c r="DE30" i="1" s="1"/>
  <c r="BL30" i="1"/>
  <c r="BN30" i="1" s="1"/>
  <c r="BI30" i="1"/>
  <c r="BH30" i="1"/>
  <c r="BY30" i="1" s="1"/>
  <c r="CI30" i="1" s="1"/>
  <c r="BG30" i="1"/>
  <c r="BF30" i="1"/>
  <c r="CR30" i="1" s="1"/>
  <c r="DB30" i="1" s="1"/>
  <c r="BE30" i="1"/>
  <c r="BD30" i="1"/>
  <c r="CQ30" i="1" s="1"/>
  <c r="DA30" i="1" s="1"/>
  <c r="BC30" i="1"/>
  <c r="BB30" i="1"/>
  <c r="CN30" i="1" s="1"/>
  <c r="CX30" i="1" s="1"/>
  <c r="BA30" i="1"/>
  <c r="BP30" i="1" s="1"/>
  <c r="AZ30" i="1"/>
  <c r="AY30" i="1"/>
  <c r="AX30" i="1" s="1"/>
  <c r="AW30" i="1"/>
  <c r="AV30" i="1"/>
  <c r="AJ30" i="1"/>
  <c r="AI30" i="1"/>
  <c r="W30" i="1"/>
  <c r="O30" i="1"/>
  <c r="M30" i="1"/>
  <c r="L30" i="1"/>
  <c r="H30" i="1"/>
  <c r="I30" i="1" s="1"/>
  <c r="F30" i="1"/>
  <c r="D30" i="1"/>
  <c r="GG29" i="1"/>
  <c r="GE29" i="1"/>
  <c r="GC29" i="1"/>
  <c r="FZ29" i="1"/>
  <c r="FV29" i="1"/>
  <c r="FR29" i="1"/>
  <c r="FK29" i="1"/>
  <c r="FD29" i="1"/>
  <c r="EW29" i="1"/>
  <c r="EQ29" i="1"/>
  <c r="EP29" i="1"/>
  <c r="EO29" i="1"/>
  <c r="EN29" i="1"/>
  <c r="EM29" i="1"/>
  <c r="EL29" i="1"/>
  <c r="EK29" i="1"/>
  <c r="EJ29" i="1"/>
  <c r="EI29" i="1"/>
  <c r="EH29" i="1"/>
  <c r="EG29" i="1"/>
  <c r="ER29" i="1" s="1"/>
  <c r="DS29" i="1"/>
  <c r="DR29" i="1"/>
  <c r="DQ29" i="1"/>
  <c r="DP29" i="1"/>
  <c r="DO29" i="1"/>
  <c r="DN29" i="1"/>
  <c r="DM29" i="1"/>
  <c r="DL29" i="1"/>
  <c r="DK29" i="1"/>
  <c r="DJ29" i="1"/>
  <c r="DI29" i="1"/>
  <c r="DU29" i="1" s="1"/>
  <c r="BQ29" i="1"/>
  <c r="CA29" i="1" s="1"/>
  <c r="BL29" i="1"/>
  <c r="BN29" i="1" s="1"/>
  <c r="BI29" i="1"/>
  <c r="CU29" i="1" s="1"/>
  <c r="DE29" i="1" s="1"/>
  <c r="BH29" i="1"/>
  <c r="BG29" i="1"/>
  <c r="CT29" i="1" s="1"/>
  <c r="DD29" i="1" s="1"/>
  <c r="BF29" i="1"/>
  <c r="BE29" i="1"/>
  <c r="CQ29" i="1" s="1"/>
  <c r="DA29" i="1" s="1"/>
  <c r="BD29" i="1"/>
  <c r="BC29" i="1"/>
  <c r="BT29" i="1" s="1"/>
  <c r="CD29" i="1" s="1"/>
  <c r="BB29" i="1"/>
  <c r="BA29" i="1"/>
  <c r="CM29" i="1" s="1"/>
  <c r="CW29" i="1" s="1"/>
  <c r="AZ29" i="1"/>
  <c r="AY29" i="1"/>
  <c r="CL29" i="1" s="1"/>
  <c r="CV29" i="1" s="1"/>
  <c r="AW29" i="1"/>
  <c r="AV29" i="1"/>
  <c r="AI29" i="1"/>
  <c r="AJ29" i="1" s="1"/>
  <c r="W29" i="1"/>
  <c r="R29" i="1"/>
  <c r="S29" i="1" s="1"/>
  <c r="O29" i="1"/>
  <c r="L29" i="1"/>
  <c r="M29" i="1" s="1"/>
  <c r="F29" i="1"/>
  <c r="H29" i="1" s="1"/>
  <c r="I29" i="1" s="1"/>
  <c r="D29" i="1"/>
  <c r="GG28" i="1"/>
  <c r="GE28" i="1"/>
  <c r="GC28" i="1"/>
  <c r="FZ28" i="1"/>
  <c r="FV28" i="1"/>
  <c r="FR28" i="1"/>
  <c r="FK28" i="1"/>
  <c r="FD28" i="1"/>
  <c r="EW28" i="1"/>
  <c r="EQ28" i="1"/>
  <c r="EP28" i="1"/>
  <c r="EO28" i="1"/>
  <c r="EN28" i="1"/>
  <c r="EM28" i="1"/>
  <c r="EL28" i="1"/>
  <c r="EK28" i="1"/>
  <c r="EJ28" i="1"/>
  <c r="EI28" i="1"/>
  <c r="EH28" i="1"/>
  <c r="EG28" i="1"/>
  <c r="DS28" i="1"/>
  <c r="DR28" i="1"/>
  <c r="DQ28" i="1"/>
  <c r="DP28" i="1"/>
  <c r="DO28" i="1"/>
  <c r="DN28" i="1"/>
  <c r="DM28" i="1"/>
  <c r="DL28" i="1"/>
  <c r="DK28" i="1"/>
  <c r="DJ28" i="1"/>
  <c r="DI28" i="1"/>
  <c r="CR28" i="1"/>
  <c r="DB28" i="1" s="1"/>
  <c r="BL28" i="1"/>
  <c r="BN28" i="1" s="1"/>
  <c r="BI28" i="1"/>
  <c r="BH28" i="1"/>
  <c r="BX28" i="1" s="1"/>
  <c r="CH28" i="1" s="1"/>
  <c r="BG28" i="1"/>
  <c r="BF28" i="1"/>
  <c r="BW28" i="1" s="1"/>
  <c r="CG28" i="1" s="1"/>
  <c r="BE28" i="1"/>
  <c r="BD28" i="1"/>
  <c r="BT28" i="1" s="1"/>
  <c r="CD28" i="1" s="1"/>
  <c r="BC28" i="1"/>
  <c r="BS28" i="1" s="1"/>
  <c r="CC28" i="1" s="1"/>
  <c r="BB28" i="1"/>
  <c r="BA28" i="1"/>
  <c r="AZ28" i="1"/>
  <c r="AY28" i="1"/>
  <c r="AX28" i="1" s="1"/>
  <c r="AW28" i="1"/>
  <c r="AV28" i="1"/>
  <c r="AJ28" i="1"/>
  <c r="AI28" i="1"/>
  <c r="W28" i="1"/>
  <c r="R28" i="1"/>
  <c r="S28" i="1" s="1"/>
  <c r="O28" i="1"/>
  <c r="L28" i="1"/>
  <c r="M28" i="1" s="1"/>
  <c r="F28" i="1"/>
  <c r="H28" i="1" s="1"/>
  <c r="I28" i="1" s="1"/>
  <c r="D28" i="1"/>
  <c r="GG27" i="1"/>
  <c r="GE27" i="1"/>
  <c r="GC27" i="1"/>
  <c r="FZ27" i="1"/>
  <c r="FV27" i="1"/>
  <c r="FR27" i="1"/>
  <c r="FK27" i="1"/>
  <c r="FD27" i="1"/>
  <c r="EW27" i="1"/>
  <c r="EQ27" i="1"/>
  <c r="EP27" i="1"/>
  <c r="EO27" i="1"/>
  <c r="EN27" i="1"/>
  <c r="EM27" i="1"/>
  <c r="EL27" i="1"/>
  <c r="EK27" i="1"/>
  <c r="EJ27" i="1"/>
  <c r="EI27" i="1"/>
  <c r="EH27" i="1"/>
  <c r="EG27" i="1"/>
  <c r="DS27" i="1"/>
  <c r="DR27" i="1"/>
  <c r="DQ27" i="1"/>
  <c r="DP27" i="1"/>
  <c r="DO27" i="1"/>
  <c r="DN27" i="1"/>
  <c r="DM27" i="1"/>
  <c r="DL27" i="1"/>
  <c r="DK27" i="1"/>
  <c r="DJ27" i="1"/>
  <c r="DI27" i="1"/>
  <c r="DU27" i="1" s="1"/>
  <c r="BL27" i="1"/>
  <c r="BN27" i="1" s="1"/>
  <c r="BI27" i="1"/>
  <c r="BH27" i="1"/>
  <c r="CT27" i="1" s="1"/>
  <c r="DD27" i="1" s="1"/>
  <c r="BG27" i="1"/>
  <c r="BF27" i="1"/>
  <c r="CS27" i="1" s="1"/>
  <c r="DC27" i="1" s="1"/>
  <c r="BE27" i="1"/>
  <c r="BD27" i="1"/>
  <c r="CP27" i="1" s="1"/>
  <c r="CZ27" i="1" s="1"/>
  <c r="BC27" i="1"/>
  <c r="BB27" i="1"/>
  <c r="BA27" i="1"/>
  <c r="AZ27" i="1"/>
  <c r="CL27" i="1" s="1"/>
  <c r="CV27" i="1" s="1"/>
  <c r="AY27" i="1"/>
  <c r="AX27" i="1"/>
  <c r="AW27" i="1"/>
  <c r="AV27" i="1"/>
  <c r="AI27" i="1"/>
  <c r="AJ27" i="1" s="1"/>
  <c r="W27" i="1"/>
  <c r="R27" i="1"/>
  <c r="S27" i="1" s="1"/>
  <c r="O27" i="1"/>
  <c r="M27" i="1"/>
  <c r="L27" i="1"/>
  <c r="F27" i="1"/>
  <c r="H27" i="1" s="1"/>
  <c r="I27" i="1" s="1"/>
  <c r="D27" i="1"/>
  <c r="GG26" i="1"/>
  <c r="GE26" i="1"/>
  <c r="GC26" i="1"/>
  <c r="FZ26" i="1"/>
  <c r="FV26" i="1"/>
  <c r="FR26" i="1"/>
  <c r="FK26" i="1"/>
  <c r="FD26" i="1"/>
  <c r="EW26" i="1"/>
  <c r="EQ26" i="1"/>
  <c r="EP26" i="1"/>
  <c r="EO26" i="1"/>
  <c r="EN26" i="1"/>
  <c r="EM26" i="1"/>
  <c r="EL26" i="1"/>
  <c r="EK26" i="1"/>
  <c r="EJ26" i="1"/>
  <c r="EI26" i="1"/>
  <c r="EH26" i="1"/>
  <c r="EG26" i="1"/>
  <c r="DS26" i="1"/>
  <c r="DR26" i="1"/>
  <c r="DQ26" i="1"/>
  <c r="DP26" i="1"/>
  <c r="DO26" i="1"/>
  <c r="DN26" i="1"/>
  <c r="DM26" i="1"/>
  <c r="DL26" i="1"/>
  <c r="DK26" i="1"/>
  <c r="DJ26" i="1"/>
  <c r="DI26" i="1"/>
  <c r="CP26" i="1"/>
  <c r="CZ26" i="1" s="1"/>
  <c r="BN26" i="1"/>
  <c r="BL26" i="1"/>
  <c r="BI26" i="1"/>
  <c r="CU26" i="1" s="1"/>
  <c r="DE26" i="1" s="1"/>
  <c r="BH26" i="1"/>
  <c r="BG26" i="1"/>
  <c r="BW26" i="1" s="1"/>
  <c r="CG26" i="1" s="1"/>
  <c r="BF26" i="1"/>
  <c r="BE26" i="1"/>
  <c r="BV26" i="1" s="1"/>
  <c r="CF26" i="1" s="1"/>
  <c r="BD26" i="1"/>
  <c r="BC26" i="1"/>
  <c r="BS26" i="1" s="1"/>
  <c r="CC26" i="1" s="1"/>
  <c r="BB26" i="1"/>
  <c r="BA26" i="1"/>
  <c r="AZ26" i="1"/>
  <c r="AY26" i="1"/>
  <c r="AX26" i="1" s="1"/>
  <c r="AW26" i="1"/>
  <c r="AV26" i="1"/>
  <c r="AI26" i="1"/>
  <c r="AJ26" i="1" s="1"/>
  <c r="W26" i="1"/>
  <c r="R26" i="1"/>
  <c r="S26" i="1" s="1"/>
  <c r="O26" i="1"/>
  <c r="L26" i="1"/>
  <c r="M26" i="1" s="1"/>
  <c r="H26" i="1"/>
  <c r="I26" i="1" s="1"/>
  <c r="F26" i="1"/>
  <c r="D26" i="1"/>
  <c r="GG25" i="1"/>
  <c r="GE25" i="1"/>
  <c r="GC25" i="1"/>
  <c r="FZ25" i="1"/>
  <c r="FV25" i="1"/>
  <c r="FR25" i="1"/>
  <c r="FK25" i="1"/>
  <c r="FD25" i="1"/>
  <c r="EW25" i="1"/>
  <c r="EQ25" i="1"/>
  <c r="EP25" i="1"/>
  <c r="EO25" i="1"/>
  <c r="EN25" i="1"/>
  <c r="EM25" i="1"/>
  <c r="EL25" i="1"/>
  <c r="EK25" i="1"/>
  <c r="EJ25" i="1"/>
  <c r="EI25" i="1"/>
  <c r="EH25" i="1"/>
  <c r="EG25" i="1"/>
  <c r="BN25" i="1"/>
  <c r="BL25" i="1"/>
  <c r="BI25" i="1"/>
  <c r="BY25" i="1" s="1"/>
  <c r="CI25" i="1" s="1"/>
  <c r="BH25" i="1"/>
  <c r="BG25" i="1"/>
  <c r="CS25" i="1" s="1"/>
  <c r="DC25" i="1" s="1"/>
  <c r="BF25" i="1"/>
  <c r="BE25" i="1"/>
  <c r="BD25" i="1"/>
  <c r="BC25" i="1"/>
  <c r="CO25" i="1" s="1"/>
  <c r="CY25" i="1" s="1"/>
  <c r="BB25" i="1"/>
  <c r="BA25" i="1"/>
  <c r="AZ25" i="1"/>
  <c r="AY25" i="1"/>
  <c r="AX25" i="1" s="1"/>
  <c r="AW25" i="1"/>
  <c r="AV25" i="1"/>
  <c r="AI25" i="1"/>
  <c r="AJ25" i="1" s="1"/>
  <c r="W25" i="1"/>
  <c r="S25" i="1"/>
  <c r="R25" i="1"/>
  <c r="O25" i="1"/>
  <c r="L25" i="1"/>
  <c r="M25" i="1" s="1"/>
  <c r="F25" i="1"/>
  <c r="H25" i="1" s="1"/>
  <c r="I25" i="1" s="1"/>
  <c r="D25" i="1"/>
  <c r="GG24" i="1"/>
  <c r="GE24" i="1"/>
  <c r="GC24" i="1"/>
  <c r="FZ24" i="1"/>
  <c r="FV24" i="1"/>
  <c r="FR24" i="1"/>
  <c r="FK24" i="1"/>
  <c r="FD24" i="1"/>
  <c r="EW24" i="1"/>
  <c r="EQ24" i="1"/>
  <c r="EP24" i="1"/>
  <c r="EO24" i="1"/>
  <c r="EN24" i="1"/>
  <c r="EM24" i="1"/>
  <c r="EL24" i="1"/>
  <c r="EK24" i="1"/>
  <c r="EJ24" i="1"/>
  <c r="EI24" i="1"/>
  <c r="EH24" i="1"/>
  <c r="EG24" i="1"/>
  <c r="DS24" i="1"/>
  <c r="DR24" i="1"/>
  <c r="DQ24" i="1"/>
  <c r="DP24" i="1"/>
  <c r="DO24" i="1"/>
  <c r="DN24" i="1"/>
  <c r="DM24" i="1"/>
  <c r="DL24" i="1"/>
  <c r="DK24" i="1"/>
  <c r="DJ24" i="1"/>
  <c r="DI24" i="1"/>
  <c r="BN24" i="1"/>
  <c r="BL24" i="1"/>
  <c r="BI24" i="1"/>
  <c r="BY24" i="1" s="1"/>
  <c r="CI24" i="1" s="1"/>
  <c r="BH24" i="1"/>
  <c r="BG24" i="1"/>
  <c r="BF24" i="1"/>
  <c r="BE24" i="1"/>
  <c r="BV24" i="1" s="1"/>
  <c r="CF24" i="1" s="1"/>
  <c r="BD24" i="1"/>
  <c r="BC24" i="1"/>
  <c r="BB24" i="1"/>
  <c r="BA24" i="1"/>
  <c r="CN24" i="1" s="1"/>
  <c r="CX24" i="1" s="1"/>
  <c r="AZ24" i="1"/>
  <c r="AY24" i="1"/>
  <c r="AX24" i="1" s="1"/>
  <c r="AW24" i="1"/>
  <c r="AV24" i="1"/>
  <c r="AI24" i="1"/>
  <c r="AJ24" i="1" s="1"/>
  <c r="W24" i="1"/>
  <c r="S24" i="1"/>
  <c r="R24" i="1"/>
  <c r="O24" i="1"/>
  <c r="L24" i="1"/>
  <c r="M24" i="1" s="1"/>
  <c r="F24" i="1"/>
  <c r="H24" i="1" s="1"/>
  <c r="I24" i="1" s="1"/>
  <c r="D24" i="1"/>
  <c r="GG23" i="1"/>
  <c r="GE23" i="1"/>
  <c r="GC23" i="1"/>
  <c r="FZ23" i="1"/>
  <c r="FV23" i="1"/>
  <c r="FR23" i="1"/>
  <c r="FK23" i="1"/>
  <c r="FD23" i="1"/>
  <c r="EW23" i="1"/>
  <c r="EQ23" i="1"/>
  <c r="EP23" i="1"/>
  <c r="EO23" i="1"/>
  <c r="EN23" i="1"/>
  <c r="EM23" i="1"/>
  <c r="EL23" i="1"/>
  <c r="EK23" i="1"/>
  <c r="EJ23" i="1"/>
  <c r="EI23" i="1"/>
  <c r="EH23" i="1"/>
  <c r="EG23" i="1"/>
  <c r="DU23" i="1"/>
  <c r="DS23" i="1"/>
  <c r="DR23" i="1"/>
  <c r="DQ23" i="1"/>
  <c r="DP23" i="1"/>
  <c r="DO23" i="1"/>
  <c r="DN23" i="1"/>
  <c r="DM23" i="1"/>
  <c r="DL23" i="1"/>
  <c r="DK23" i="1"/>
  <c r="DJ23" i="1"/>
  <c r="DI23" i="1"/>
  <c r="BX23" i="1"/>
  <c r="CH23" i="1" s="1"/>
  <c r="BO23" i="1"/>
  <c r="BZ23" i="1" s="1"/>
  <c r="BL23" i="1"/>
  <c r="BN23" i="1" s="1"/>
  <c r="BI23" i="1"/>
  <c r="BY23" i="1" s="1"/>
  <c r="CI23" i="1" s="1"/>
  <c r="BH23" i="1"/>
  <c r="BG23" i="1"/>
  <c r="BF23" i="1"/>
  <c r="BE23" i="1"/>
  <c r="BU23" i="1" s="1"/>
  <c r="CE23" i="1" s="1"/>
  <c r="BD23" i="1"/>
  <c r="BC23" i="1"/>
  <c r="CO23" i="1" s="1"/>
  <c r="CY23" i="1" s="1"/>
  <c r="BB23" i="1"/>
  <c r="BA23" i="1"/>
  <c r="BQ23" i="1" s="1"/>
  <c r="CA23" i="1" s="1"/>
  <c r="AZ23" i="1"/>
  <c r="AY23" i="1"/>
  <c r="AX23" i="1" s="1"/>
  <c r="AW23" i="1"/>
  <c r="AV23" i="1"/>
  <c r="AI23" i="1"/>
  <c r="AJ23" i="1" s="1"/>
  <c r="W23" i="1"/>
  <c r="S23" i="1"/>
  <c r="R23" i="1"/>
  <c r="O23" i="1"/>
  <c r="L23" i="1"/>
  <c r="M23" i="1" s="1"/>
  <c r="F23" i="1"/>
  <c r="H23" i="1" s="1"/>
  <c r="I23" i="1" s="1"/>
  <c r="D23" i="1"/>
  <c r="GG22" i="1"/>
  <c r="GE22" i="1"/>
  <c r="GC22" i="1"/>
  <c r="FZ22" i="1"/>
  <c r="FV22" i="1"/>
  <c r="FR22" i="1"/>
  <c r="FK22" i="1"/>
  <c r="FD22" i="1"/>
  <c r="EW22" i="1"/>
  <c r="EQ22" i="1"/>
  <c r="EP22" i="1"/>
  <c r="EO22" i="1"/>
  <c r="EN22" i="1"/>
  <c r="EM22" i="1"/>
  <c r="EL22" i="1"/>
  <c r="EK22" i="1"/>
  <c r="EJ22" i="1"/>
  <c r="EI22" i="1"/>
  <c r="EH22" i="1"/>
  <c r="EG22" i="1"/>
  <c r="DS22" i="1"/>
  <c r="DR22" i="1"/>
  <c r="DQ22" i="1"/>
  <c r="DP22" i="1"/>
  <c r="DO22" i="1"/>
  <c r="DN22" i="1"/>
  <c r="DM22" i="1"/>
  <c r="DL22" i="1"/>
  <c r="DK22" i="1"/>
  <c r="DJ22" i="1"/>
  <c r="DI22" i="1"/>
  <c r="BU22" i="1"/>
  <c r="CE22" i="1" s="1"/>
  <c r="BN22" i="1"/>
  <c r="BL22" i="1"/>
  <c r="BI22" i="1"/>
  <c r="BH22" i="1"/>
  <c r="BG22" i="1"/>
  <c r="BX22" i="1" s="1"/>
  <c r="CH22" i="1" s="1"/>
  <c r="BF22" i="1"/>
  <c r="BE22" i="1"/>
  <c r="CQ22" i="1" s="1"/>
  <c r="DA22" i="1" s="1"/>
  <c r="BD22" i="1"/>
  <c r="BC22" i="1"/>
  <c r="BB22" i="1"/>
  <c r="BA22" i="1"/>
  <c r="AZ22" i="1"/>
  <c r="AY22" i="1"/>
  <c r="AX22" i="1" s="1"/>
  <c r="AW22" i="1"/>
  <c r="AV22" i="1"/>
  <c r="AJ22" i="1"/>
  <c r="AI22" i="1"/>
  <c r="W22" i="1"/>
  <c r="R22" i="1"/>
  <c r="S22" i="1" s="1"/>
  <c r="O22" i="1"/>
  <c r="L22" i="1"/>
  <c r="M22" i="1" s="1"/>
  <c r="H22" i="1"/>
  <c r="I22" i="1" s="1"/>
  <c r="F22" i="1"/>
  <c r="D22" i="1"/>
  <c r="GG21" i="1"/>
  <c r="GE21" i="1"/>
  <c r="GC21" i="1"/>
  <c r="FZ21" i="1"/>
  <c r="FV21" i="1"/>
  <c r="FR21" i="1"/>
  <c r="FK21" i="1"/>
  <c r="FD21" i="1"/>
  <c r="EW21" i="1"/>
  <c r="EQ21" i="1"/>
  <c r="EP21" i="1"/>
  <c r="EO21" i="1"/>
  <c r="EN21" i="1"/>
  <c r="EM21" i="1"/>
  <c r="EL21" i="1"/>
  <c r="EK21" i="1"/>
  <c r="EJ21" i="1"/>
  <c r="EI21" i="1"/>
  <c r="EH21" i="1"/>
  <c r="EG21" i="1"/>
  <c r="DS21" i="1"/>
  <c r="DR21" i="1"/>
  <c r="DQ21" i="1"/>
  <c r="DP21" i="1"/>
  <c r="DO21" i="1"/>
  <c r="DN21" i="1"/>
  <c r="DM21" i="1"/>
  <c r="DL21" i="1"/>
  <c r="DK21" i="1"/>
  <c r="DJ21" i="1"/>
  <c r="DI21" i="1"/>
  <c r="BX21" i="1"/>
  <c r="CH21" i="1" s="1"/>
  <c r="BL21" i="1"/>
  <c r="BN21" i="1" s="1"/>
  <c r="BI21" i="1"/>
  <c r="BY21" i="1" s="1"/>
  <c r="CI21" i="1" s="1"/>
  <c r="BH21" i="1"/>
  <c r="BG21" i="1"/>
  <c r="BF21" i="1"/>
  <c r="BE21" i="1"/>
  <c r="BU21" i="1" s="1"/>
  <c r="CE21" i="1" s="1"/>
  <c r="BD21" i="1"/>
  <c r="BC21" i="1"/>
  <c r="CO21" i="1" s="1"/>
  <c r="CY21" i="1" s="1"/>
  <c r="BB21" i="1"/>
  <c r="BA21" i="1"/>
  <c r="BQ21" i="1" s="1"/>
  <c r="CA21" i="1" s="1"/>
  <c r="AZ21" i="1"/>
  <c r="AY21" i="1"/>
  <c r="AX21" i="1" s="1"/>
  <c r="AW21" i="1"/>
  <c r="AV21" i="1"/>
  <c r="AI21" i="1"/>
  <c r="AJ21" i="1" s="1"/>
  <c r="W21" i="1"/>
  <c r="S21" i="1"/>
  <c r="R21" i="1"/>
  <c r="O21" i="1"/>
  <c r="L21" i="1"/>
  <c r="M21" i="1" s="1"/>
  <c r="F21" i="1"/>
  <c r="H21" i="1" s="1"/>
  <c r="I21" i="1" s="1"/>
  <c r="D21" i="1"/>
  <c r="GG20" i="1"/>
  <c r="GE20" i="1"/>
  <c r="GC20" i="1"/>
  <c r="FZ20" i="1"/>
  <c r="FV20" i="1"/>
  <c r="FR20" i="1"/>
  <c r="FK20" i="1"/>
  <c r="FD20" i="1"/>
  <c r="EW20" i="1"/>
  <c r="EQ20" i="1"/>
  <c r="EP20" i="1"/>
  <c r="EO20" i="1"/>
  <c r="EN20" i="1"/>
  <c r="EM20" i="1"/>
  <c r="EL20" i="1"/>
  <c r="EK20" i="1"/>
  <c r="EJ20" i="1"/>
  <c r="EI20" i="1"/>
  <c r="EH20" i="1"/>
  <c r="EG20" i="1"/>
  <c r="DS20" i="1"/>
  <c r="DR20" i="1"/>
  <c r="DQ20" i="1"/>
  <c r="DP20" i="1"/>
  <c r="DO20" i="1"/>
  <c r="DN20" i="1"/>
  <c r="DM20" i="1"/>
  <c r="DL20" i="1"/>
  <c r="DK20" i="1"/>
  <c r="DJ20" i="1"/>
  <c r="DI20" i="1"/>
  <c r="BL20" i="1"/>
  <c r="BN20" i="1" s="1"/>
  <c r="BI20" i="1"/>
  <c r="BY20" i="1" s="1"/>
  <c r="CI20" i="1" s="1"/>
  <c r="BH20" i="1"/>
  <c r="BG20" i="1"/>
  <c r="BX20" i="1" s="1"/>
  <c r="CH20" i="1" s="1"/>
  <c r="BF20" i="1"/>
  <c r="BE20" i="1"/>
  <c r="BU20" i="1" s="1"/>
  <c r="CE20" i="1" s="1"/>
  <c r="BD20" i="1"/>
  <c r="BC20" i="1"/>
  <c r="CO20" i="1" s="1"/>
  <c r="CY20" i="1" s="1"/>
  <c r="BB20" i="1"/>
  <c r="BA20" i="1"/>
  <c r="BQ20" i="1" s="1"/>
  <c r="CA20" i="1" s="1"/>
  <c r="AZ20" i="1"/>
  <c r="AY20" i="1"/>
  <c r="AX20" i="1" s="1"/>
  <c r="AW20" i="1"/>
  <c r="AV20" i="1"/>
  <c r="AI20" i="1"/>
  <c r="AJ20" i="1" s="1"/>
  <c r="W20" i="1"/>
  <c r="S20" i="1"/>
  <c r="R20" i="1"/>
  <c r="O20" i="1"/>
  <c r="L20" i="1"/>
  <c r="M20" i="1" s="1"/>
  <c r="F20" i="1"/>
  <c r="H20" i="1" s="1"/>
  <c r="I20" i="1" s="1"/>
  <c r="D20" i="1"/>
  <c r="GG19" i="1"/>
  <c r="GE19" i="1"/>
  <c r="GC19" i="1"/>
  <c r="FZ19" i="1"/>
  <c r="FV19" i="1"/>
  <c r="FR19" i="1"/>
  <c r="FK19" i="1"/>
  <c r="FD19" i="1"/>
  <c r="EW19" i="1"/>
  <c r="EQ19" i="1"/>
  <c r="EP19" i="1"/>
  <c r="EO19" i="1"/>
  <c r="EN19" i="1"/>
  <c r="EM19" i="1"/>
  <c r="EL19" i="1"/>
  <c r="EK19" i="1"/>
  <c r="EJ19" i="1"/>
  <c r="EI19" i="1"/>
  <c r="EH19" i="1"/>
  <c r="EG19" i="1"/>
  <c r="DS19" i="1"/>
  <c r="DR19" i="1"/>
  <c r="DQ19" i="1"/>
  <c r="DP19" i="1"/>
  <c r="DO19" i="1"/>
  <c r="DN19" i="1"/>
  <c r="DM19" i="1"/>
  <c r="DL19" i="1"/>
  <c r="DK19" i="1"/>
  <c r="DJ19" i="1"/>
  <c r="DI19" i="1"/>
  <c r="BL19" i="1"/>
  <c r="BN19" i="1" s="1"/>
  <c r="BI19" i="1"/>
  <c r="CU19" i="1" s="1"/>
  <c r="DE19" i="1" s="1"/>
  <c r="BH19" i="1"/>
  <c r="BG19" i="1"/>
  <c r="CT19" i="1" s="1"/>
  <c r="DD19" i="1" s="1"/>
  <c r="BF19" i="1"/>
  <c r="BE19" i="1"/>
  <c r="BD19" i="1"/>
  <c r="BC19" i="1"/>
  <c r="BB19" i="1"/>
  <c r="BA19" i="1"/>
  <c r="CM19" i="1" s="1"/>
  <c r="CW19" i="1" s="1"/>
  <c r="AZ19" i="1"/>
  <c r="AY19" i="1"/>
  <c r="CL19" i="1" s="1"/>
  <c r="CV19" i="1" s="1"/>
  <c r="AV19" i="1"/>
  <c r="AI19" i="1"/>
  <c r="AJ19" i="1" s="1"/>
  <c r="W19" i="1"/>
  <c r="S19" i="1"/>
  <c r="R19" i="1"/>
  <c r="O19" i="1"/>
  <c r="L19" i="1"/>
  <c r="M19" i="1" s="1"/>
  <c r="F19" i="1"/>
  <c r="H19" i="1" s="1"/>
  <c r="I19" i="1" s="1"/>
  <c r="D19" i="1"/>
  <c r="GG18" i="1"/>
  <c r="GE18" i="1"/>
  <c r="GC18" i="1"/>
  <c r="FZ18" i="1"/>
  <c r="FV18" i="1"/>
  <c r="FR18" i="1"/>
  <c r="FK18" i="1"/>
  <c r="FD18" i="1"/>
  <c r="EW18" i="1"/>
  <c r="EQ18" i="1"/>
  <c r="EP18" i="1"/>
  <c r="EO18" i="1"/>
  <c r="EN18" i="1"/>
  <c r="EM18" i="1"/>
  <c r="EL18" i="1"/>
  <c r="EK18" i="1"/>
  <c r="EJ18" i="1"/>
  <c r="EI18" i="1"/>
  <c r="EH18" i="1"/>
  <c r="EG18" i="1"/>
  <c r="DS18" i="1"/>
  <c r="DR18" i="1"/>
  <c r="DQ18" i="1"/>
  <c r="DP18" i="1"/>
  <c r="DO18" i="1"/>
  <c r="DN18" i="1"/>
  <c r="DM18" i="1"/>
  <c r="DL18" i="1"/>
  <c r="DK18" i="1"/>
  <c r="DJ18" i="1"/>
  <c r="DI18" i="1"/>
  <c r="BL18" i="1"/>
  <c r="BN18" i="1" s="1"/>
  <c r="BI18" i="1"/>
  <c r="BY18" i="1" s="1"/>
  <c r="CI18" i="1" s="1"/>
  <c r="BH18" i="1"/>
  <c r="BG18" i="1"/>
  <c r="BX18" i="1" s="1"/>
  <c r="CH18" i="1" s="1"/>
  <c r="BF18" i="1"/>
  <c r="BE18" i="1"/>
  <c r="BU18" i="1" s="1"/>
  <c r="CE18" i="1" s="1"/>
  <c r="BD18" i="1"/>
  <c r="BC18" i="1"/>
  <c r="CO18" i="1" s="1"/>
  <c r="CY18" i="1" s="1"/>
  <c r="BB18" i="1"/>
  <c r="BA18" i="1"/>
  <c r="BQ18" i="1" s="1"/>
  <c r="CA18" i="1" s="1"/>
  <c r="AZ18" i="1"/>
  <c r="AY18" i="1"/>
  <c r="AX18" i="1" s="1"/>
  <c r="AW18" i="1"/>
  <c r="AV18" i="1"/>
  <c r="AI18" i="1"/>
  <c r="AJ18" i="1" s="1"/>
  <c r="W18" i="1"/>
  <c r="S18" i="1"/>
  <c r="R18" i="1"/>
  <c r="O18" i="1"/>
  <c r="H18" i="1"/>
  <c r="I18" i="1" s="1"/>
  <c r="F18" i="1"/>
  <c r="D18" i="1"/>
  <c r="GG17" i="1"/>
  <c r="GE17" i="1"/>
  <c r="GC17" i="1"/>
  <c r="FZ17" i="1"/>
  <c r="FV17" i="1"/>
  <c r="FR17" i="1"/>
  <c r="FK17" i="1"/>
  <c r="FD17" i="1"/>
  <c r="EW17" i="1"/>
  <c r="EQ17" i="1"/>
  <c r="EP17" i="1"/>
  <c r="EO17" i="1"/>
  <c r="EN17" i="1"/>
  <c r="EM17" i="1"/>
  <c r="EL17" i="1"/>
  <c r="EK17" i="1"/>
  <c r="EJ17" i="1"/>
  <c r="EI17" i="1"/>
  <c r="EH17" i="1"/>
  <c r="EG17" i="1"/>
  <c r="CN17" i="1"/>
  <c r="CX17" i="1" s="1"/>
  <c r="BN17" i="1"/>
  <c r="BL17" i="1"/>
  <c r="BI17" i="1"/>
  <c r="BY17" i="1" s="1"/>
  <c r="CI17" i="1" s="1"/>
  <c r="BH17" i="1"/>
  <c r="BG17" i="1"/>
  <c r="BF17" i="1"/>
  <c r="BE17" i="1"/>
  <c r="BD17" i="1"/>
  <c r="BC17" i="1"/>
  <c r="CO17" i="1" s="1"/>
  <c r="CY17" i="1" s="1"/>
  <c r="BB17" i="1"/>
  <c r="BA17" i="1"/>
  <c r="AZ17" i="1"/>
  <c r="AY17" i="1"/>
  <c r="AX17" i="1" s="1"/>
  <c r="AW17" i="1"/>
  <c r="AV17" i="1"/>
  <c r="AI17" i="1"/>
  <c r="AJ17" i="1" s="1"/>
  <c r="W17" i="1"/>
  <c r="S17" i="1"/>
  <c r="R17" i="1"/>
  <c r="O17" i="1"/>
  <c r="L17" i="1"/>
  <c r="M17" i="1" s="1"/>
  <c r="F17" i="1"/>
  <c r="H17" i="1" s="1"/>
  <c r="I17" i="1" s="1"/>
  <c r="D17" i="1"/>
  <c r="GG16" i="1"/>
  <c r="GE16" i="1"/>
  <c r="GC16" i="1"/>
  <c r="FZ16" i="1"/>
  <c r="FV16" i="1"/>
  <c r="FR16" i="1"/>
  <c r="FK16" i="1"/>
  <c r="FD16" i="1"/>
  <c r="EW16" i="1"/>
  <c r="EQ16" i="1"/>
  <c r="EP16" i="1"/>
  <c r="EO16" i="1"/>
  <c r="EN16" i="1"/>
  <c r="EM16" i="1"/>
  <c r="EL16" i="1"/>
  <c r="EK16" i="1"/>
  <c r="EJ16" i="1"/>
  <c r="EI16" i="1"/>
  <c r="EH16" i="1"/>
  <c r="EG16" i="1"/>
  <c r="CO16" i="1"/>
  <c r="CY16" i="1" s="1"/>
  <c r="BT16" i="1"/>
  <c r="CD16" i="1" s="1"/>
  <c r="BL16" i="1"/>
  <c r="BN16" i="1" s="1"/>
  <c r="BI16" i="1"/>
  <c r="BH16" i="1"/>
  <c r="BG16" i="1"/>
  <c r="BF16" i="1"/>
  <c r="BE16" i="1"/>
  <c r="BD16" i="1"/>
  <c r="CP16" i="1" s="1"/>
  <c r="CZ16" i="1" s="1"/>
  <c r="BC16" i="1"/>
  <c r="BB16" i="1"/>
  <c r="BS16" i="1" s="1"/>
  <c r="CC16" i="1" s="1"/>
  <c r="BA16" i="1"/>
  <c r="AZ16" i="1"/>
  <c r="AY16" i="1"/>
  <c r="AX16" i="1"/>
  <c r="AW16" i="1"/>
  <c r="AV16" i="1"/>
  <c r="AI16" i="1"/>
  <c r="AJ16" i="1" s="1"/>
  <c r="W16" i="1"/>
  <c r="R16" i="1"/>
  <c r="S16" i="1" s="1"/>
  <c r="O16" i="1"/>
  <c r="M16" i="1"/>
  <c r="L16" i="1"/>
  <c r="F16" i="1"/>
  <c r="H16" i="1" s="1"/>
  <c r="I16" i="1" s="1"/>
  <c r="D16" i="1"/>
  <c r="GG15" i="1"/>
  <c r="GE15" i="1"/>
  <c r="GC15" i="1"/>
  <c r="FZ15" i="1"/>
  <c r="FV15" i="1"/>
  <c r="FR15" i="1"/>
  <c r="FK15" i="1"/>
  <c r="FD15" i="1"/>
  <c r="EW15" i="1"/>
  <c r="EQ15" i="1"/>
  <c r="EP15" i="1"/>
  <c r="EO15" i="1"/>
  <c r="EN15" i="1"/>
  <c r="EM15" i="1"/>
  <c r="EL15" i="1"/>
  <c r="EK15" i="1"/>
  <c r="EJ15" i="1"/>
  <c r="EI15" i="1"/>
  <c r="EH15" i="1"/>
  <c r="EG15" i="1"/>
  <c r="DS15" i="1"/>
  <c r="DR15" i="1"/>
  <c r="DQ15" i="1"/>
  <c r="DP15" i="1"/>
  <c r="DO15" i="1"/>
  <c r="DN15" i="1"/>
  <c r="DM15" i="1"/>
  <c r="DL15" i="1"/>
  <c r="DK15" i="1"/>
  <c r="DJ15" i="1"/>
  <c r="DI15" i="1"/>
  <c r="BV15" i="1"/>
  <c r="CF15" i="1" s="1"/>
  <c r="BN15" i="1"/>
  <c r="BL15" i="1"/>
  <c r="BI15" i="1"/>
  <c r="BH15" i="1"/>
  <c r="BG15" i="1"/>
  <c r="BW15" i="1" s="1"/>
  <c r="CG15" i="1" s="1"/>
  <c r="BF15" i="1"/>
  <c r="BE15" i="1"/>
  <c r="BU15" i="1" s="1"/>
  <c r="CE15" i="1" s="1"/>
  <c r="BD15" i="1"/>
  <c r="BC15" i="1"/>
  <c r="BS15" i="1" s="1"/>
  <c r="CC15" i="1" s="1"/>
  <c r="BB15" i="1"/>
  <c r="BA15" i="1"/>
  <c r="BP15" i="1" s="1"/>
  <c r="AZ15" i="1"/>
  <c r="AY15" i="1"/>
  <c r="AX15" i="1" s="1"/>
  <c r="AW15" i="1"/>
  <c r="AV15" i="1"/>
  <c r="AI15" i="1"/>
  <c r="AJ15" i="1" s="1"/>
  <c r="W15" i="1"/>
  <c r="S15" i="1"/>
  <c r="R15" i="1"/>
  <c r="O15" i="1"/>
  <c r="L15" i="1"/>
  <c r="M15" i="1" s="1"/>
  <c r="F15" i="1"/>
  <c r="H15" i="1" s="1"/>
  <c r="I15" i="1" s="1"/>
  <c r="D15" i="1"/>
  <c r="GG14" i="1"/>
  <c r="GE14" i="1"/>
  <c r="GC14" i="1"/>
  <c r="FZ14" i="1"/>
  <c r="FV14" i="1"/>
  <c r="FR14" i="1"/>
  <c r="FK14" i="1"/>
  <c r="FD14" i="1"/>
  <c r="EW14" i="1"/>
  <c r="EQ14" i="1"/>
  <c r="EP14" i="1"/>
  <c r="EO14" i="1"/>
  <c r="EN14" i="1"/>
  <c r="EM14" i="1"/>
  <c r="EL14" i="1"/>
  <c r="EK14" i="1"/>
  <c r="EJ14" i="1"/>
  <c r="EI14" i="1"/>
  <c r="EH14" i="1"/>
  <c r="EG14" i="1"/>
  <c r="DS14" i="1"/>
  <c r="DR14" i="1"/>
  <c r="DQ14" i="1"/>
  <c r="DP14" i="1"/>
  <c r="DO14" i="1"/>
  <c r="DN14" i="1"/>
  <c r="DM14" i="1"/>
  <c r="DL14" i="1"/>
  <c r="DK14" i="1"/>
  <c r="DJ14" i="1"/>
  <c r="DI14" i="1"/>
  <c r="BL14" i="1"/>
  <c r="BN14" i="1" s="1"/>
  <c r="BI14" i="1"/>
  <c r="BH14" i="1"/>
  <c r="BY14" i="1" s="1"/>
  <c r="CI14" i="1" s="1"/>
  <c r="BG14" i="1"/>
  <c r="BF14" i="1"/>
  <c r="BV14" i="1" s="1"/>
  <c r="CF14" i="1" s="1"/>
  <c r="BE14" i="1"/>
  <c r="BD14" i="1"/>
  <c r="BC14" i="1"/>
  <c r="BB14" i="1"/>
  <c r="BR14" i="1" s="1"/>
  <c r="CB14" i="1" s="1"/>
  <c r="BA14" i="1"/>
  <c r="AZ14" i="1"/>
  <c r="CL14" i="1" s="1"/>
  <c r="CV14" i="1" s="1"/>
  <c r="AY14" i="1"/>
  <c r="AX14" i="1"/>
  <c r="AW14" i="1"/>
  <c r="AV14" i="1"/>
  <c r="AI14" i="1"/>
  <c r="AJ14" i="1" s="1"/>
  <c r="W14" i="1"/>
  <c r="R14" i="1"/>
  <c r="S14" i="1" s="1"/>
  <c r="O14" i="1"/>
  <c r="L14" i="1"/>
  <c r="M14" i="1" s="1"/>
  <c r="H14" i="1"/>
  <c r="I14" i="1" s="1"/>
  <c r="F14" i="1"/>
  <c r="D14" i="1"/>
  <c r="GG13" i="1"/>
  <c r="GE13" i="1"/>
  <c r="GC13" i="1"/>
  <c r="FZ13" i="1"/>
  <c r="FV13" i="1"/>
  <c r="FR13" i="1"/>
  <c r="FK13" i="1"/>
  <c r="FD13" i="1"/>
  <c r="EW13" i="1"/>
  <c r="EQ13" i="1"/>
  <c r="EP13" i="1"/>
  <c r="EO13" i="1"/>
  <c r="EN13" i="1"/>
  <c r="EM13" i="1"/>
  <c r="EL13" i="1"/>
  <c r="EK13" i="1"/>
  <c r="EJ13" i="1"/>
  <c r="EI13" i="1"/>
  <c r="EH13" i="1"/>
  <c r="EG13" i="1"/>
  <c r="ER13" i="1" s="1"/>
  <c r="DS13" i="1"/>
  <c r="DR13" i="1"/>
  <c r="DQ13" i="1"/>
  <c r="DP13" i="1"/>
  <c r="DO13" i="1"/>
  <c r="DN13" i="1"/>
  <c r="DM13" i="1"/>
  <c r="DL13" i="1"/>
  <c r="DK13" i="1"/>
  <c r="DJ13" i="1"/>
  <c r="DI13" i="1"/>
  <c r="CU13" i="1"/>
  <c r="DE13" i="1" s="1"/>
  <c r="BS13" i="1"/>
  <c r="CC13" i="1" s="1"/>
  <c r="BL13" i="1"/>
  <c r="BN13" i="1" s="1"/>
  <c r="BI13" i="1"/>
  <c r="BH13" i="1"/>
  <c r="BX13" i="1" s="1"/>
  <c r="CH13" i="1" s="1"/>
  <c r="BG13" i="1"/>
  <c r="BF13" i="1"/>
  <c r="BE13" i="1"/>
  <c r="BD13" i="1"/>
  <c r="BT13" i="1" s="1"/>
  <c r="CD13" i="1" s="1"/>
  <c r="BC13" i="1"/>
  <c r="BB13" i="1"/>
  <c r="BA13" i="1"/>
  <c r="AZ13" i="1"/>
  <c r="CM13" i="1" s="1"/>
  <c r="CW13" i="1" s="1"/>
  <c r="AY13" i="1"/>
  <c r="AX13" i="1" s="1"/>
  <c r="AW13" i="1"/>
  <c r="AV13" i="1"/>
  <c r="AI13" i="1"/>
  <c r="AJ13" i="1" s="1"/>
  <c r="W13" i="1"/>
  <c r="S13" i="1"/>
  <c r="R13" i="1"/>
  <c r="O13" i="1"/>
  <c r="L13" i="1"/>
  <c r="M13" i="1" s="1"/>
  <c r="F13" i="1"/>
  <c r="H13" i="1" s="1"/>
  <c r="I13" i="1" s="1"/>
  <c r="D13" i="1"/>
  <c r="GG12" i="1"/>
  <c r="GE12" i="1"/>
  <c r="GC12" i="1"/>
  <c r="FZ12" i="1"/>
  <c r="FV12" i="1"/>
  <c r="FR12" i="1"/>
  <c r="FK12" i="1"/>
  <c r="FD12" i="1"/>
  <c r="EW12" i="1"/>
  <c r="EQ12" i="1"/>
  <c r="EP12" i="1"/>
  <c r="EO12" i="1"/>
  <c r="EN12" i="1"/>
  <c r="EM12" i="1"/>
  <c r="EL12" i="1"/>
  <c r="EK12" i="1"/>
  <c r="EJ12" i="1"/>
  <c r="EI12" i="1"/>
  <c r="EH12" i="1"/>
  <c r="EG12" i="1"/>
  <c r="DS12" i="1"/>
  <c r="DR12" i="1"/>
  <c r="DQ12" i="1"/>
  <c r="DP12" i="1"/>
  <c r="DO12" i="1"/>
  <c r="DN12" i="1"/>
  <c r="DM12" i="1"/>
  <c r="DL12" i="1"/>
  <c r="DK12" i="1"/>
  <c r="DJ12" i="1"/>
  <c r="DI12" i="1"/>
  <c r="CT12" i="1"/>
  <c r="DD12" i="1" s="1"/>
  <c r="BN12" i="1"/>
  <c r="BL12" i="1"/>
  <c r="BI12" i="1"/>
  <c r="CU12" i="1" s="1"/>
  <c r="DE12" i="1" s="1"/>
  <c r="BH12" i="1"/>
  <c r="BG12" i="1"/>
  <c r="BF12" i="1"/>
  <c r="BV12" i="1" s="1"/>
  <c r="CF12" i="1" s="1"/>
  <c r="BE12" i="1"/>
  <c r="BD12" i="1"/>
  <c r="BC12" i="1"/>
  <c r="CP12" i="1" s="1"/>
  <c r="CZ12" i="1" s="1"/>
  <c r="BB12" i="1"/>
  <c r="BA12" i="1"/>
  <c r="BP12" i="1" s="1"/>
  <c r="AZ12" i="1"/>
  <c r="CL12" i="1" s="1"/>
  <c r="CV12" i="1" s="1"/>
  <c r="AY12" i="1"/>
  <c r="AX12" i="1"/>
  <c r="AW12" i="1"/>
  <c r="AV12" i="1"/>
  <c r="AJ12" i="1"/>
  <c r="AI12" i="1"/>
  <c r="W12" i="1"/>
  <c r="R12" i="1"/>
  <c r="S12" i="1" s="1"/>
  <c r="O12" i="1"/>
  <c r="L12" i="1"/>
  <c r="M12" i="1" s="1"/>
  <c r="F12" i="1"/>
  <c r="H12" i="1" s="1"/>
  <c r="I12" i="1" s="1"/>
  <c r="D12" i="1"/>
  <c r="GG11" i="1"/>
  <c r="GE11" i="1"/>
  <c r="GC11" i="1"/>
  <c r="FZ11" i="1"/>
  <c r="FV11" i="1"/>
  <c r="FR11" i="1"/>
  <c r="FK11" i="1"/>
  <c r="FD11" i="1"/>
  <c r="EW11" i="1"/>
  <c r="EQ11" i="1"/>
  <c r="EP11" i="1"/>
  <c r="EO11" i="1"/>
  <c r="EN11" i="1"/>
  <c r="EM11" i="1"/>
  <c r="EL11" i="1"/>
  <c r="EK11" i="1"/>
  <c r="EJ11" i="1"/>
  <c r="EI11" i="1"/>
  <c r="EH11" i="1"/>
  <c r="EG11" i="1"/>
  <c r="DS11" i="1"/>
  <c r="DR11" i="1"/>
  <c r="DQ11" i="1"/>
  <c r="DP11" i="1"/>
  <c r="DO11" i="1"/>
  <c r="DN11" i="1"/>
  <c r="DM11" i="1"/>
  <c r="DL11" i="1"/>
  <c r="DK11" i="1"/>
  <c r="DJ11" i="1"/>
  <c r="DI11" i="1"/>
  <c r="CR11" i="1"/>
  <c r="DB11" i="1" s="1"/>
  <c r="BL11" i="1"/>
  <c r="BN11" i="1" s="1"/>
  <c r="BI11" i="1"/>
  <c r="BY11" i="1" s="1"/>
  <c r="CI11" i="1" s="1"/>
  <c r="BH11" i="1"/>
  <c r="BG11" i="1"/>
  <c r="CS11" i="1" s="1"/>
  <c r="DC11" i="1" s="1"/>
  <c r="BF11" i="1"/>
  <c r="BE11" i="1"/>
  <c r="BU11" i="1" s="1"/>
  <c r="CE11" i="1" s="1"/>
  <c r="BD11" i="1"/>
  <c r="BC11" i="1"/>
  <c r="CO11" i="1" s="1"/>
  <c r="CY11" i="1" s="1"/>
  <c r="BB11" i="1"/>
  <c r="BA11" i="1"/>
  <c r="CN11" i="1" s="1"/>
  <c r="CX11" i="1" s="1"/>
  <c r="AZ11" i="1"/>
  <c r="AY11" i="1"/>
  <c r="AX11" i="1" s="1"/>
  <c r="AV11" i="1"/>
  <c r="AJ11" i="1"/>
  <c r="AI11" i="1"/>
  <c r="W11" i="1"/>
  <c r="R11" i="1"/>
  <c r="S11" i="1" s="1"/>
  <c r="O11" i="1"/>
  <c r="L11" i="1"/>
  <c r="M11" i="1" s="1"/>
  <c r="F11" i="1"/>
  <c r="H11" i="1" s="1"/>
  <c r="I11" i="1" s="1"/>
  <c r="D11" i="1"/>
  <c r="GG10" i="1"/>
  <c r="GE10" i="1"/>
  <c r="GC10" i="1"/>
  <c r="FZ10" i="1"/>
  <c r="FV10" i="1"/>
  <c r="FR10" i="1"/>
  <c r="FK10" i="1"/>
  <c r="FD10" i="1"/>
  <c r="EW10" i="1"/>
  <c r="EQ10" i="1"/>
  <c r="EP10" i="1"/>
  <c r="EO10" i="1"/>
  <c r="EN10" i="1"/>
  <c r="EM10" i="1"/>
  <c r="EL10" i="1"/>
  <c r="EK10" i="1"/>
  <c r="EJ10" i="1"/>
  <c r="EI10" i="1"/>
  <c r="EH10" i="1"/>
  <c r="EG10" i="1"/>
  <c r="DS10" i="1"/>
  <c r="DR10" i="1"/>
  <c r="DQ10" i="1"/>
  <c r="DP10" i="1"/>
  <c r="DO10" i="1"/>
  <c r="DN10" i="1"/>
  <c r="DM10" i="1"/>
  <c r="DL10" i="1"/>
  <c r="DK10" i="1"/>
  <c r="DJ10" i="1"/>
  <c r="DI10" i="1"/>
  <c r="BN10" i="1"/>
  <c r="BL10" i="1"/>
  <c r="BI10" i="1"/>
  <c r="CU10" i="1" s="1"/>
  <c r="DE10" i="1" s="1"/>
  <c r="BH10" i="1"/>
  <c r="BG10" i="1"/>
  <c r="BW10" i="1" s="1"/>
  <c r="CG10" i="1" s="1"/>
  <c r="BF10" i="1"/>
  <c r="BE10" i="1"/>
  <c r="CQ10" i="1" s="1"/>
  <c r="DA10" i="1" s="1"/>
  <c r="BD10" i="1"/>
  <c r="BC10" i="1"/>
  <c r="CP10" i="1" s="1"/>
  <c r="CZ10" i="1" s="1"/>
  <c r="BB10" i="1"/>
  <c r="BA10" i="1"/>
  <c r="AZ10" i="1"/>
  <c r="AY10" i="1"/>
  <c r="BO10" i="1" s="1"/>
  <c r="BZ10" i="1" s="1"/>
  <c r="AV10" i="1"/>
  <c r="AI10" i="1"/>
  <c r="AJ10" i="1" s="1"/>
  <c r="W10" i="1"/>
  <c r="R10" i="1"/>
  <c r="S10" i="1" s="1"/>
  <c r="O10" i="1"/>
  <c r="M10" i="1"/>
  <c r="L10" i="1"/>
  <c r="H10" i="1"/>
  <c r="I10" i="1" s="1"/>
  <c r="F10" i="1"/>
  <c r="D10" i="1"/>
  <c r="GG9" i="1"/>
  <c r="GE9" i="1"/>
  <c r="GC9" i="1"/>
  <c r="FZ9" i="1"/>
  <c r="FV9" i="1"/>
  <c r="FR9" i="1"/>
  <c r="FK9" i="1"/>
  <c r="FD9" i="1"/>
  <c r="EW9" i="1"/>
  <c r="EQ9" i="1"/>
  <c r="EP9" i="1"/>
  <c r="EO9" i="1"/>
  <c r="EN9" i="1"/>
  <c r="EM9" i="1"/>
  <c r="EL9" i="1"/>
  <c r="EK9" i="1"/>
  <c r="EJ9" i="1"/>
  <c r="EI9" i="1"/>
  <c r="EH9" i="1"/>
  <c r="EG9" i="1"/>
  <c r="DS9" i="1"/>
  <c r="DR9" i="1"/>
  <c r="DQ9" i="1"/>
  <c r="DP9" i="1"/>
  <c r="DO9" i="1"/>
  <c r="DN9" i="1"/>
  <c r="DM9" i="1"/>
  <c r="DL9" i="1"/>
  <c r="DK9" i="1"/>
  <c r="DJ9" i="1"/>
  <c r="DI9" i="1"/>
  <c r="BL9" i="1"/>
  <c r="BN9" i="1" s="1"/>
  <c r="BI9" i="1"/>
  <c r="BH9" i="1"/>
  <c r="BX9" i="1" s="1"/>
  <c r="CH9" i="1" s="1"/>
  <c r="BG9" i="1"/>
  <c r="BW9" i="1" s="1"/>
  <c r="CG9" i="1" s="1"/>
  <c r="BF9" i="1"/>
  <c r="CR9" i="1" s="1"/>
  <c r="DB9" i="1" s="1"/>
  <c r="BE9" i="1"/>
  <c r="BD9" i="1"/>
  <c r="BT9" i="1" s="1"/>
  <c r="CD9" i="1" s="1"/>
  <c r="BC9" i="1"/>
  <c r="BB9" i="1"/>
  <c r="BS9" i="1" s="1"/>
  <c r="CC9" i="1" s="1"/>
  <c r="BA9" i="1"/>
  <c r="AZ9" i="1"/>
  <c r="CL9" i="1" s="1"/>
  <c r="CV9" i="1" s="1"/>
  <c r="AY9" i="1"/>
  <c r="AX9" i="1" s="1"/>
  <c r="AW9" i="1"/>
  <c r="AV9" i="1"/>
  <c r="AI9" i="1"/>
  <c r="AJ9" i="1" s="1"/>
  <c r="W9" i="1"/>
  <c r="S9" i="1"/>
  <c r="R9" i="1"/>
  <c r="O9" i="1"/>
  <c r="L9" i="1"/>
  <c r="M9" i="1" s="1"/>
  <c r="F9" i="1"/>
  <c r="H9" i="1" s="1"/>
  <c r="I9" i="1" s="1"/>
  <c r="D9" i="1"/>
  <c r="GG8" i="1"/>
  <c r="GE8" i="1"/>
  <c r="GC8" i="1"/>
  <c r="FZ8" i="1"/>
  <c r="FV8" i="1"/>
  <c r="FR8" i="1"/>
  <c r="FK8" i="1"/>
  <c r="FD8" i="1"/>
  <c r="EW8" i="1"/>
  <c r="EQ8" i="1"/>
  <c r="EP8" i="1"/>
  <c r="EO8" i="1"/>
  <c r="EN8" i="1"/>
  <c r="EM8" i="1"/>
  <c r="EL8" i="1"/>
  <c r="EK8" i="1"/>
  <c r="EJ8" i="1"/>
  <c r="EI8" i="1"/>
  <c r="EH8" i="1"/>
  <c r="EG8" i="1"/>
  <c r="DS8" i="1"/>
  <c r="DR8" i="1"/>
  <c r="DQ8" i="1"/>
  <c r="DP8" i="1"/>
  <c r="DO8" i="1"/>
  <c r="DN8" i="1"/>
  <c r="DM8" i="1"/>
  <c r="DL8" i="1"/>
  <c r="DK8" i="1"/>
  <c r="DJ8" i="1"/>
  <c r="DI8" i="1"/>
  <c r="BN8" i="1"/>
  <c r="BL8" i="1"/>
  <c r="BI8" i="1"/>
  <c r="BH8" i="1"/>
  <c r="BG8" i="1"/>
  <c r="BW8" i="1" s="1"/>
  <c r="CG8" i="1" s="1"/>
  <c r="BF8" i="1"/>
  <c r="BE8" i="1"/>
  <c r="BV8" i="1" s="1"/>
  <c r="CF8" i="1" s="1"/>
  <c r="BD8" i="1"/>
  <c r="BC8" i="1"/>
  <c r="BS8" i="1" s="1"/>
  <c r="CC8" i="1" s="1"/>
  <c r="BB8" i="1"/>
  <c r="BA8" i="1"/>
  <c r="AZ8" i="1"/>
  <c r="AY8" i="1"/>
  <c r="AX8" i="1" s="1"/>
  <c r="AW8" i="1"/>
  <c r="AV8" i="1"/>
  <c r="AI8" i="1"/>
  <c r="AJ8" i="1" s="1"/>
  <c r="W8" i="1"/>
  <c r="R8" i="1"/>
  <c r="S8" i="1" s="1"/>
  <c r="O8" i="1"/>
  <c r="L8" i="1"/>
  <c r="M8" i="1" s="1"/>
  <c r="F8" i="1"/>
  <c r="H8" i="1" s="1"/>
  <c r="I8" i="1" s="1"/>
  <c r="D8" i="1"/>
  <c r="GG7" i="1"/>
  <c r="GE7" i="1"/>
  <c r="GC7" i="1"/>
  <c r="FZ7" i="1"/>
  <c r="FV7" i="1"/>
  <c r="FR7" i="1"/>
  <c r="FK7" i="1"/>
  <c r="FD7" i="1"/>
  <c r="EW7" i="1"/>
  <c r="EQ7" i="1"/>
  <c r="EP7" i="1"/>
  <c r="EO7" i="1"/>
  <c r="EN7" i="1"/>
  <c r="EM7" i="1"/>
  <c r="EL7" i="1"/>
  <c r="EK7" i="1"/>
  <c r="EJ7" i="1"/>
  <c r="EI7" i="1"/>
  <c r="ER7" i="1" s="1"/>
  <c r="EH7" i="1"/>
  <c r="EG7" i="1"/>
  <c r="DS7" i="1"/>
  <c r="DR7" i="1"/>
  <c r="DQ7" i="1"/>
  <c r="DP7" i="1"/>
  <c r="DO7" i="1"/>
  <c r="DN7" i="1"/>
  <c r="DM7" i="1"/>
  <c r="DL7" i="1"/>
  <c r="DK7" i="1"/>
  <c r="DJ7" i="1"/>
  <c r="DI7" i="1"/>
  <c r="CM7" i="1"/>
  <c r="CW7" i="1" s="1"/>
  <c r="BL7" i="1"/>
  <c r="BN7" i="1" s="1"/>
  <c r="BI7" i="1"/>
  <c r="BH7" i="1"/>
  <c r="BX7" i="1" s="1"/>
  <c r="CH7" i="1" s="1"/>
  <c r="BG7" i="1"/>
  <c r="BF7" i="1"/>
  <c r="CR7" i="1" s="1"/>
  <c r="DB7" i="1" s="1"/>
  <c r="BE7" i="1"/>
  <c r="BD7" i="1"/>
  <c r="BT7" i="1" s="1"/>
  <c r="CD7" i="1" s="1"/>
  <c r="BC7" i="1"/>
  <c r="BB7" i="1"/>
  <c r="BS7" i="1" s="1"/>
  <c r="CC7" i="1" s="1"/>
  <c r="BA7" i="1"/>
  <c r="AZ7" i="1"/>
  <c r="CL7" i="1" s="1"/>
  <c r="CV7" i="1" s="1"/>
  <c r="AY7" i="1"/>
  <c r="AX7" i="1" s="1"/>
  <c r="AW7" i="1"/>
  <c r="AV7" i="1"/>
  <c r="AI7" i="1"/>
  <c r="AJ7" i="1" s="1"/>
  <c r="W7" i="1"/>
  <c r="S7" i="1"/>
  <c r="R7" i="1"/>
  <c r="O7" i="1"/>
  <c r="L7" i="1"/>
  <c r="M7" i="1" s="1"/>
  <c r="F7" i="1"/>
  <c r="H7" i="1" s="1"/>
  <c r="I7" i="1" s="1"/>
  <c r="D7" i="1"/>
  <c r="GG6" i="1"/>
  <c r="GE6" i="1"/>
  <c r="GC6" i="1"/>
  <c r="FZ6" i="1"/>
  <c r="FV6" i="1"/>
  <c r="FR6" i="1"/>
  <c r="FK6" i="1"/>
  <c r="FD6" i="1"/>
  <c r="EW6" i="1"/>
  <c r="EQ6" i="1"/>
  <c r="EP6" i="1"/>
  <c r="EO6" i="1"/>
  <c r="EN6" i="1"/>
  <c r="EM6" i="1"/>
  <c r="EL6" i="1"/>
  <c r="EK6" i="1"/>
  <c r="EJ6" i="1"/>
  <c r="EI6" i="1"/>
  <c r="EH6" i="1"/>
  <c r="EG6" i="1"/>
  <c r="DS6" i="1"/>
  <c r="DR6" i="1"/>
  <c r="DQ6" i="1"/>
  <c r="DP6" i="1"/>
  <c r="DO6" i="1"/>
  <c r="DN6" i="1"/>
  <c r="DM6" i="1"/>
  <c r="DL6" i="1"/>
  <c r="DK6" i="1"/>
  <c r="DJ6" i="1"/>
  <c r="DI6" i="1"/>
  <c r="DT6" i="1" s="1"/>
  <c r="BN6" i="1"/>
  <c r="BL6" i="1"/>
  <c r="BI6" i="1"/>
  <c r="BH6" i="1"/>
  <c r="BG6" i="1"/>
  <c r="BW6" i="1" s="1"/>
  <c r="CG6" i="1" s="1"/>
  <c r="BF6" i="1"/>
  <c r="BE6" i="1"/>
  <c r="CQ6" i="1" s="1"/>
  <c r="DA6" i="1" s="1"/>
  <c r="BD6" i="1"/>
  <c r="BC6" i="1"/>
  <c r="BS6" i="1" s="1"/>
  <c r="CC6" i="1" s="1"/>
  <c r="BB6" i="1"/>
  <c r="BA6" i="1"/>
  <c r="BP6" i="1" s="1"/>
  <c r="AZ6" i="1"/>
  <c r="CL6" i="1" s="1"/>
  <c r="CV6" i="1" s="1"/>
  <c r="AY6" i="1"/>
  <c r="AX6" i="1" s="1"/>
  <c r="AW6" i="1"/>
  <c r="AV6" i="1"/>
  <c r="AI6" i="1"/>
  <c r="AJ6" i="1" s="1"/>
  <c r="W6" i="1"/>
  <c r="R6" i="1"/>
  <c r="S6" i="1" s="1"/>
  <c r="O6" i="1"/>
  <c r="L6" i="1"/>
  <c r="M6" i="1" s="1"/>
  <c r="F6" i="1"/>
  <c r="H6" i="1" s="1"/>
  <c r="I6" i="1" s="1"/>
  <c r="D6" i="1"/>
  <c r="GG5" i="1"/>
  <c r="GE5" i="1"/>
  <c r="GC5" i="1"/>
  <c r="FZ5" i="1"/>
  <c r="FV5" i="1"/>
  <c r="FR5" i="1"/>
  <c r="FK5" i="1"/>
  <c r="FD5" i="1"/>
  <c r="EW5" i="1"/>
  <c r="EQ5" i="1"/>
  <c r="EP5" i="1"/>
  <c r="EO5" i="1"/>
  <c r="EN5" i="1"/>
  <c r="EM5" i="1"/>
  <c r="EL5" i="1"/>
  <c r="EK5" i="1"/>
  <c r="EJ5" i="1"/>
  <c r="EI5" i="1"/>
  <c r="EH5" i="1"/>
  <c r="EG5" i="1"/>
  <c r="DS5" i="1"/>
  <c r="DR5" i="1"/>
  <c r="DQ5" i="1"/>
  <c r="DP5" i="1"/>
  <c r="DO5" i="1"/>
  <c r="DN5" i="1"/>
  <c r="DM5" i="1"/>
  <c r="DL5" i="1"/>
  <c r="DK5" i="1"/>
  <c r="DJ5" i="1"/>
  <c r="DI5" i="1"/>
  <c r="DU5" i="1" s="1"/>
  <c r="CN5" i="1"/>
  <c r="CX5" i="1" s="1"/>
  <c r="BS5" i="1"/>
  <c r="CC5" i="1" s="1"/>
  <c r="BN5" i="1"/>
  <c r="BL5" i="1"/>
  <c r="BI5" i="1"/>
  <c r="BY5" i="1" s="1"/>
  <c r="CI5" i="1" s="1"/>
  <c r="BH5" i="1"/>
  <c r="BG5" i="1"/>
  <c r="CS5" i="1" s="1"/>
  <c r="DC5" i="1" s="1"/>
  <c r="BF5" i="1"/>
  <c r="BE5" i="1"/>
  <c r="CR5" i="1" s="1"/>
  <c r="DB5" i="1" s="1"/>
  <c r="BD5" i="1"/>
  <c r="BC5" i="1"/>
  <c r="CO5" i="1" s="1"/>
  <c r="CY5" i="1" s="1"/>
  <c r="BB5" i="1"/>
  <c r="BA5" i="1"/>
  <c r="BR5" i="1" s="1"/>
  <c r="CB5" i="1" s="1"/>
  <c r="AZ5" i="1"/>
  <c r="AY5" i="1"/>
  <c r="AX5" i="1" s="1"/>
  <c r="AW5" i="1"/>
  <c r="AV5" i="1"/>
  <c r="AJ5" i="1"/>
  <c r="AI5" i="1"/>
  <c r="W5" i="1"/>
  <c r="R5" i="1"/>
  <c r="S5" i="1" s="1"/>
  <c r="O5" i="1"/>
  <c r="L5" i="1"/>
  <c r="M5" i="1" s="1"/>
  <c r="F5" i="1"/>
  <c r="H5" i="1" s="1"/>
  <c r="I5" i="1" s="1"/>
  <c r="D5" i="1"/>
  <c r="GG4" i="1"/>
  <c r="GE4" i="1"/>
  <c r="GC4" i="1"/>
  <c r="FZ4" i="1"/>
  <c r="FV4" i="1"/>
  <c r="FR4" i="1"/>
  <c r="FK4" i="1"/>
  <c r="FD4" i="1"/>
  <c r="EW4" i="1"/>
  <c r="EQ4" i="1"/>
  <c r="EP4" i="1"/>
  <c r="EO4" i="1"/>
  <c r="EN4" i="1"/>
  <c r="EM4" i="1"/>
  <c r="EL4" i="1"/>
  <c r="EK4" i="1"/>
  <c r="EJ4" i="1"/>
  <c r="EI4" i="1"/>
  <c r="EH4" i="1"/>
  <c r="EG4" i="1"/>
  <c r="DS4" i="1"/>
  <c r="DR4" i="1"/>
  <c r="DQ4" i="1"/>
  <c r="DP4" i="1"/>
  <c r="DO4" i="1"/>
  <c r="DN4" i="1"/>
  <c r="DM4" i="1"/>
  <c r="DL4" i="1"/>
  <c r="DK4" i="1"/>
  <c r="DJ4" i="1"/>
  <c r="DI4" i="1"/>
  <c r="BL4" i="1"/>
  <c r="BN4" i="1" s="1"/>
  <c r="BI4" i="1"/>
  <c r="BY4" i="1" s="1"/>
  <c r="CI4" i="1" s="1"/>
  <c r="BH4" i="1"/>
  <c r="BG4" i="1"/>
  <c r="BX4" i="1" s="1"/>
  <c r="CH4" i="1" s="1"/>
  <c r="BF4" i="1"/>
  <c r="BE4" i="1"/>
  <c r="BU4" i="1" s="1"/>
  <c r="CE4" i="1" s="1"/>
  <c r="BD4" i="1"/>
  <c r="BC4" i="1"/>
  <c r="CO4" i="1" s="1"/>
  <c r="CY4" i="1" s="1"/>
  <c r="BB4" i="1"/>
  <c r="BA4" i="1"/>
  <c r="CN4" i="1" s="1"/>
  <c r="CX4" i="1" s="1"/>
  <c r="AZ4" i="1"/>
  <c r="AY4" i="1"/>
  <c r="BO4" i="1" s="1"/>
  <c r="BZ4" i="1" s="1"/>
  <c r="AW4" i="1"/>
  <c r="AV4" i="1"/>
  <c r="AI4" i="1"/>
  <c r="AJ4" i="1" s="1"/>
  <c r="W4" i="1"/>
  <c r="R4" i="1"/>
  <c r="S4" i="1" s="1"/>
  <c r="O4" i="1"/>
  <c r="M4" i="1"/>
  <c r="L4" i="1"/>
  <c r="F4" i="1"/>
  <c r="H4" i="1" s="1"/>
  <c r="I4" i="1" s="1"/>
  <c r="D4" i="1"/>
  <c r="GG3" i="1"/>
  <c r="GE3" i="1"/>
  <c r="GC3" i="1"/>
  <c r="FZ3" i="1"/>
  <c r="FV3" i="1"/>
  <c r="FR3" i="1"/>
  <c r="FK3" i="1"/>
  <c r="FD3" i="1"/>
  <c r="EW3" i="1"/>
  <c r="EQ3" i="1"/>
  <c r="EP3" i="1"/>
  <c r="EO3" i="1"/>
  <c r="EN3" i="1"/>
  <c r="EM3" i="1"/>
  <c r="EL3" i="1"/>
  <c r="EK3" i="1"/>
  <c r="EJ3" i="1"/>
  <c r="EI3" i="1"/>
  <c r="EH3" i="1"/>
  <c r="EG3" i="1"/>
  <c r="DS3" i="1"/>
  <c r="DR3" i="1"/>
  <c r="DQ3" i="1"/>
  <c r="DP3" i="1"/>
  <c r="DO3" i="1"/>
  <c r="DN3" i="1"/>
  <c r="DM3" i="1"/>
  <c r="DL3" i="1"/>
  <c r="DK3" i="1"/>
  <c r="DJ3" i="1"/>
  <c r="DI3" i="1"/>
  <c r="BS3" i="1"/>
  <c r="CC3" i="1" s="1"/>
  <c r="BN3" i="1"/>
  <c r="BL3" i="1"/>
  <c r="BI3" i="1"/>
  <c r="BY3" i="1" s="1"/>
  <c r="CI3" i="1" s="1"/>
  <c r="BH3" i="1"/>
  <c r="BG3" i="1"/>
  <c r="CS3" i="1" s="1"/>
  <c r="DC3" i="1" s="1"/>
  <c r="BF3" i="1"/>
  <c r="BE3" i="1"/>
  <c r="BV3" i="1" s="1"/>
  <c r="CF3" i="1" s="1"/>
  <c r="BD3" i="1"/>
  <c r="BC3" i="1"/>
  <c r="CO3" i="1" s="1"/>
  <c r="CY3" i="1" s="1"/>
  <c r="BB3" i="1"/>
  <c r="BA3" i="1"/>
  <c r="BR3" i="1" s="1"/>
  <c r="CB3" i="1" s="1"/>
  <c r="AZ3" i="1"/>
  <c r="AY3" i="1"/>
  <c r="AX3" i="1" s="1"/>
  <c r="AW3" i="1"/>
  <c r="AV3" i="1"/>
  <c r="AJ3" i="1"/>
  <c r="AI3" i="1"/>
  <c r="W3" i="1"/>
  <c r="R3" i="1"/>
  <c r="S3" i="1" s="1"/>
  <c r="O3" i="1"/>
  <c r="L3" i="1"/>
  <c r="M3" i="1" s="1"/>
  <c r="F3" i="1"/>
  <c r="H3" i="1" s="1"/>
  <c r="I3" i="1" s="1"/>
  <c r="D3" i="1"/>
  <c r="GG2" i="1"/>
  <c r="GE2" i="1"/>
  <c r="GC2" i="1"/>
  <c r="FZ2" i="1"/>
  <c r="FV2" i="1"/>
  <c r="FR2" i="1"/>
  <c r="FK2" i="1"/>
  <c r="FD2" i="1"/>
  <c r="EW2" i="1"/>
  <c r="EQ2" i="1"/>
  <c r="EP2" i="1"/>
  <c r="EO2" i="1"/>
  <c r="EN2" i="1"/>
  <c r="EM2" i="1"/>
  <c r="EL2" i="1"/>
  <c r="EK2" i="1"/>
  <c r="EJ2" i="1"/>
  <c r="EI2" i="1"/>
  <c r="EH2" i="1"/>
  <c r="EG2" i="1"/>
  <c r="DS2" i="1"/>
  <c r="DR2" i="1"/>
  <c r="DQ2" i="1"/>
  <c r="DP2" i="1"/>
  <c r="DO2" i="1"/>
  <c r="DN2" i="1"/>
  <c r="DM2" i="1"/>
  <c r="DL2" i="1"/>
  <c r="DK2" i="1"/>
  <c r="DJ2" i="1"/>
  <c r="DI2" i="1"/>
  <c r="CM2" i="1"/>
  <c r="CW2" i="1" s="1"/>
  <c r="BL2" i="1"/>
  <c r="BN2" i="1" s="1"/>
  <c r="BI2" i="1"/>
  <c r="BH2" i="1"/>
  <c r="BX2" i="1" s="1"/>
  <c r="CH2" i="1" s="1"/>
  <c r="BG2" i="1"/>
  <c r="BF2" i="1"/>
  <c r="CR2" i="1" s="1"/>
  <c r="DB2" i="1" s="1"/>
  <c r="BE2" i="1"/>
  <c r="BD2" i="1"/>
  <c r="BT2" i="1" s="1"/>
  <c r="CD2" i="1" s="1"/>
  <c r="BC2" i="1"/>
  <c r="BB2" i="1"/>
  <c r="BS2" i="1" s="1"/>
  <c r="CC2" i="1" s="1"/>
  <c r="BA2" i="1"/>
  <c r="AZ2" i="1"/>
  <c r="CL2" i="1" s="1"/>
  <c r="CV2" i="1" s="1"/>
  <c r="AY2" i="1"/>
  <c r="AX2" i="1" s="1"/>
  <c r="AW2" i="1"/>
  <c r="AV2" i="1"/>
  <c r="AI2" i="1"/>
  <c r="AJ2" i="1" s="1"/>
  <c r="W2" i="1"/>
  <c r="S2" i="1"/>
  <c r="R2" i="1"/>
  <c r="O2" i="1"/>
  <c r="L2" i="1"/>
  <c r="M2" i="1" s="1"/>
  <c r="F2" i="1"/>
  <c r="H2" i="1" s="1"/>
  <c r="I2" i="1" s="1"/>
  <c r="D2" i="1"/>
  <c r="BV6" i="1" l="1"/>
  <c r="CF6" i="1" s="1"/>
  <c r="DY6" i="1"/>
  <c r="CQ8" i="1"/>
  <c r="DA8" i="1" s="1"/>
  <c r="ER8" i="1"/>
  <c r="ER9" i="1"/>
  <c r="CL10" i="1"/>
  <c r="CV10" i="1" s="1"/>
  <c r="ER10" i="1"/>
  <c r="BO11" i="1"/>
  <c r="BZ11" i="1" s="1"/>
  <c r="DT11" i="1"/>
  <c r="BY12" i="1"/>
  <c r="CI12" i="1" s="1"/>
  <c r="CR17" i="1"/>
  <c r="DB17" i="1" s="1"/>
  <c r="CQ17" i="1"/>
  <c r="DA17" i="1" s="1"/>
  <c r="ER19" i="1"/>
  <c r="DT20" i="1"/>
  <c r="ER20" i="1"/>
  <c r="DT21" i="1"/>
  <c r="ER21" i="1"/>
  <c r="BS27" i="1"/>
  <c r="CC27" i="1" s="1"/>
  <c r="CO27" i="1"/>
  <c r="CY27" i="1" s="1"/>
  <c r="BQ30" i="1"/>
  <c r="CA30" i="1" s="1"/>
  <c r="CM30" i="1"/>
  <c r="CW30" i="1" s="1"/>
  <c r="CS2" i="1"/>
  <c r="DC2" i="1" s="1"/>
  <c r="ER2" i="1"/>
  <c r="AX4" i="1"/>
  <c r="BW4" i="1"/>
  <c r="CG4" i="1" s="1"/>
  <c r="ER4" i="1"/>
  <c r="CR6" i="1"/>
  <c r="DB6" i="1" s="1"/>
  <c r="CO7" i="1"/>
  <c r="CY7" i="1" s="1"/>
  <c r="BO7" i="1"/>
  <c r="BZ7" i="1" s="1"/>
  <c r="DT7" i="1"/>
  <c r="CM8" i="1"/>
  <c r="CW8" i="1" s="1"/>
  <c r="CU8" i="1"/>
  <c r="DE8" i="1" s="1"/>
  <c r="CT8" i="1"/>
  <c r="DD8" i="1" s="1"/>
  <c r="BV9" i="1"/>
  <c r="CF9" i="1" s="1"/>
  <c r="BX10" i="1"/>
  <c r="CH10" i="1" s="1"/>
  <c r="CO10" i="1"/>
  <c r="CY10" i="1" s="1"/>
  <c r="BT11" i="1"/>
  <c r="CD11" i="1" s="1"/>
  <c r="BS11" i="1"/>
  <c r="CC11" i="1" s="1"/>
  <c r="ER11" i="1"/>
  <c r="CO12" i="1"/>
  <c r="CY12" i="1" s="1"/>
  <c r="ER12" i="1"/>
  <c r="BQ14" i="1"/>
  <c r="CA14" i="1" s="1"/>
  <c r="DT18" i="1"/>
  <c r="ER18" i="1"/>
  <c r="BP22" i="1"/>
  <c r="BQ22" i="1"/>
  <c r="CA22" i="1" s="1"/>
  <c r="CU22" i="1"/>
  <c r="DE22" i="1" s="1"/>
  <c r="BY22" i="1"/>
  <c r="CI22" i="1" s="1"/>
  <c r="CS24" i="1"/>
  <c r="DC24" i="1" s="1"/>
  <c r="BW24" i="1"/>
  <c r="CG24" i="1" s="1"/>
  <c r="BT27" i="1"/>
  <c r="CD27" i="1" s="1"/>
  <c r="CR31" i="1"/>
  <c r="DB31" i="1" s="1"/>
  <c r="BV31" i="1"/>
  <c r="CF31" i="1" s="1"/>
  <c r="CU2" i="1"/>
  <c r="DE2" i="1" s="1"/>
  <c r="DT3" i="1"/>
  <c r="DV3" i="1" s="1"/>
  <c r="CR4" i="1"/>
  <c r="DB4" i="1" s="1"/>
  <c r="EA6" i="1"/>
  <c r="ER6" i="1"/>
  <c r="BP8" i="1"/>
  <c r="DT8" i="1"/>
  <c r="CM9" i="1"/>
  <c r="CW9" i="1" s="1"/>
  <c r="BP10" i="1"/>
  <c r="CT10" i="1"/>
  <c r="DD10" i="1" s="1"/>
  <c r="BW11" i="1"/>
  <c r="CG11" i="1" s="1"/>
  <c r="CS17" i="1"/>
  <c r="DC17" i="1" s="1"/>
  <c r="BW17" i="1"/>
  <c r="CG17" i="1" s="1"/>
  <c r="BT19" i="1"/>
  <c r="CD19" i="1" s="1"/>
  <c r="CP19" i="1"/>
  <c r="CZ19" i="1" s="1"/>
  <c r="BQ19" i="1"/>
  <c r="CA19" i="1" s="1"/>
  <c r="BO20" i="1"/>
  <c r="BZ20" i="1" s="1"/>
  <c r="DZ20" i="1"/>
  <c r="BO21" i="1"/>
  <c r="BZ21" i="1" s="1"/>
  <c r="ER22" i="1"/>
  <c r="CN2" i="1"/>
  <c r="CX2" i="1" s="1"/>
  <c r="BY2" i="1"/>
  <c r="CI2" i="1" s="1"/>
  <c r="CP3" i="1"/>
  <c r="CZ3" i="1" s="1"/>
  <c r="BP3" i="1"/>
  <c r="DX3" i="1"/>
  <c r="ER3" i="1"/>
  <c r="CL4" i="1"/>
  <c r="CV4" i="1" s="1"/>
  <c r="CT4" i="1"/>
  <c r="DD4" i="1" s="1"/>
  <c r="BT5" i="1"/>
  <c r="CD5" i="1" s="1"/>
  <c r="BP5" i="1"/>
  <c r="CM6" i="1"/>
  <c r="CW6" i="1" s="1"/>
  <c r="CU6" i="1"/>
  <c r="DE6" i="1" s="1"/>
  <c r="CT6" i="1"/>
  <c r="DD6" i="1" s="1"/>
  <c r="EB6" i="1"/>
  <c r="BV7" i="1"/>
  <c r="CF7" i="1" s="1"/>
  <c r="BW7" i="1"/>
  <c r="CG7" i="1" s="1"/>
  <c r="CN8" i="1"/>
  <c r="CX8" i="1" s="1"/>
  <c r="CS9" i="1"/>
  <c r="DC9" i="1" s="1"/>
  <c r="BR10" i="1"/>
  <c r="CB10" i="1" s="1"/>
  <c r="DT10" i="1"/>
  <c r="BV11" i="1"/>
  <c r="CF11" i="1" s="1"/>
  <c r="CM11" i="1"/>
  <c r="CW11" i="1" s="1"/>
  <c r="DZ11" i="1"/>
  <c r="DT12" i="1"/>
  <c r="BV13" i="1"/>
  <c r="CF13" i="1" s="1"/>
  <c r="CR13" i="1"/>
  <c r="DB13" i="1" s="1"/>
  <c r="BW13" i="1"/>
  <c r="CG13" i="1" s="1"/>
  <c r="CO14" i="1"/>
  <c r="CY14" i="1" s="1"/>
  <c r="CQ15" i="1"/>
  <c r="DA15" i="1" s="1"/>
  <c r="BO18" i="1"/>
  <c r="BZ18" i="1" s="1"/>
  <c r="BY19" i="1"/>
  <c r="CI19" i="1" s="1"/>
  <c r="CP22" i="1"/>
  <c r="CZ22" i="1" s="1"/>
  <c r="CO22" i="1"/>
  <c r="CY22" i="1" s="1"/>
  <c r="BR25" i="1"/>
  <c r="CB25" i="1" s="1"/>
  <c r="CN25" i="1"/>
  <c r="CX25" i="1" s="1"/>
  <c r="BP25" i="1"/>
  <c r="CU9" i="1"/>
  <c r="DE9" i="1" s="1"/>
  <c r="DT14" i="1"/>
  <c r="DY14" i="1" s="1"/>
  <c r="DT15" i="1"/>
  <c r="BR17" i="1"/>
  <c r="CB17" i="1" s="1"/>
  <c r="BP17" i="1"/>
  <c r="CQ19" i="1"/>
  <c r="DA19" i="1" s="1"/>
  <c r="BU19" i="1"/>
  <c r="CE19" i="1" s="1"/>
  <c r="CS19" i="1"/>
  <c r="DC19" i="1" s="1"/>
  <c r="CR20" i="1"/>
  <c r="DB20" i="1" s="1"/>
  <c r="CR21" i="1"/>
  <c r="DB21" i="1" s="1"/>
  <c r="CL28" i="1"/>
  <c r="CV28" i="1" s="1"/>
  <c r="BO28" i="1"/>
  <c r="BZ28" i="1" s="1"/>
  <c r="CM28" i="1"/>
  <c r="CW28" i="1" s="1"/>
  <c r="CO2" i="1"/>
  <c r="CY2" i="1" s="1"/>
  <c r="BO2" i="1"/>
  <c r="BZ2" i="1" s="1"/>
  <c r="DT2" i="1"/>
  <c r="BW3" i="1"/>
  <c r="CG3" i="1" s="1"/>
  <c r="BS4" i="1"/>
  <c r="CC4" i="1" s="1"/>
  <c r="BW5" i="1"/>
  <c r="CG5" i="1" s="1"/>
  <c r="CN6" i="1"/>
  <c r="CX6" i="1" s="1"/>
  <c r="DV6" i="1"/>
  <c r="CS7" i="1"/>
  <c r="DC7" i="1" s="1"/>
  <c r="BU8" i="1"/>
  <c r="CE8" i="1" s="1"/>
  <c r="BR8" i="1"/>
  <c r="CB8" i="1" s="1"/>
  <c r="CN9" i="1"/>
  <c r="CX9" i="1" s="1"/>
  <c r="BY9" i="1"/>
  <c r="CI9" i="1" s="1"/>
  <c r="BQ10" i="1"/>
  <c r="CA10" i="1" s="1"/>
  <c r="DW10" i="1"/>
  <c r="CL11" i="1"/>
  <c r="CV11" i="1" s="1"/>
  <c r="BX11" i="1"/>
  <c r="CH11" i="1" s="1"/>
  <c r="CU11" i="1"/>
  <c r="DE11" i="1" s="1"/>
  <c r="BR12" i="1"/>
  <c r="CB12" i="1" s="1"/>
  <c r="CL13" i="1"/>
  <c r="CV13" i="1" s="1"/>
  <c r="BO13" i="1"/>
  <c r="BZ13" i="1" s="1"/>
  <c r="CS16" i="1"/>
  <c r="DC16" i="1" s="1"/>
  <c r="CR16" i="1"/>
  <c r="DB16" i="1" s="1"/>
  <c r="CR18" i="1"/>
  <c r="DB18" i="1" s="1"/>
  <c r="CL22" i="1"/>
  <c r="CV22" i="1" s="1"/>
  <c r="CO24" i="1"/>
  <c r="CY24" i="1" s="1"/>
  <c r="BS24" i="1"/>
  <c r="CC24" i="1" s="1"/>
  <c r="CP29" i="1"/>
  <c r="CZ29" i="1" s="1"/>
  <c r="CN3" i="1"/>
  <c r="CX3" i="1" s="1"/>
  <c r="ER5" i="1"/>
  <c r="CU7" i="1"/>
  <c r="DE7" i="1" s="1"/>
  <c r="BU10" i="1"/>
  <c r="CE10" i="1" s="1"/>
  <c r="BX14" i="1"/>
  <c r="CH14" i="1" s="1"/>
  <c r="CT14" i="1"/>
  <c r="DD14" i="1" s="1"/>
  <c r="DW14" i="1"/>
  <c r="CT22" i="1"/>
  <c r="DD22" i="1" s="1"/>
  <c r="CR23" i="1"/>
  <c r="DB23" i="1" s="1"/>
  <c r="ER23" i="1"/>
  <c r="CM24" i="1"/>
  <c r="CW24" i="1" s="1"/>
  <c r="BS25" i="1"/>
  <c r="CC25" i="1" s="1"/>
  <c r="DT4" i="1"/>
  <c r="DW4" i="1" s="1"/>
  <c r="BV2" i="1"/>
  <c r="CF2" i="1" s="1"/>
  <c r="BW2" i="1"/>
  <c r="CG2" i="1" s="1"/>
  <c r="BO3" i="1"/>
  <c r="BZ3" i="1" s="1"/>
  <c r="CU3" i="1"/>
  <c r="DE3" i="1" s="1"/>
  <c r="CQ3" i="1"/>
  <c r="DA3" i="1" s="1"/>
  <c r="CP4" i="1"/>
  <c r="CZ4" i="1" s="1"/>
  <c r="BT4" i="1"/>
  <c r="CD4" i="1" s="1"/>
  <c r="CM5" i="1"/>
  <c r="CW5" i="1" s="1"/>
  <c r="BX5" i="1"/>
  <c r="CH5" i="1" s="1"/>
  <c r="CQ5" i="1"/>
  <c r="DA5" i="1" s="1"/>
  <c r="BU6" i="1"/>
  <c r="CE6" i="1" s="1"/>
  <c r="BR6" i="1"/>
  <c r="CB6" i="1" s="1"/>
  <c r="CN7" i="1"/>
  <c r="CX7" i="1" s="1"/>
  <c r="BY7" i="1"/>
  <c r="CI7" i="1" s="1"/>
  <c r="CR8" i="1"/>
  <c r="DB8" i="1" s="1"/>
  <c r="CL8" i="1"/>
  <c r="CV8" i="1" s="1"/>
  <c r="CO9" i="1"/>
  <c r="CY9" i="1" s="1"/>
  <c r="BO9" i="1"/>
  <c r="BZ9" i="1" s="1"/>
  <c r="DT9" i="1"/>
  <c r="EC9" i="1" s="1"/>
  <c r="AX10" i="1"/>
  <c r="BV10" i="1"/>
  <c r="CF10" i="1" s="1"/>
  <c r="BY10" i="1"/>
  <c r="CI10" i="1" s="1"/>
  <c r="BQ12" i="1"/>
  <c r="CA12" i="1" s="1"/>
  <c r="CL16" i="1"/>
  <c r="CV16" i="1" s="1"/>
  <c r="BO16" i="1"/>
  <c r="BZ16" i="1" s="1"/>
  <c r="CT16" i="1"/>
  <c r="DD16" i="1" s="1"/>
  <c r="BX16" i="1"/>
  <c r="CH16" i="1" s="1"/>
  <c r="BS17" i="1"/>
  <c r="CC17" i="1" s="1"/>
  <c r="CU24" i="1"/>
  <c r="DE24" i="1" s="1"/>
  <c r="CR25" i="1"/>
  <c r="DB25" i="1" s="1"/>
  <c r="CQ25" i="1"/>
  <c r="DA25" i="1" s="1"/>
  <c r="BP26" i="1"/>
  <c r="CM26" i="1"/>
  <c r="CW26" i="1" s="1"/>
  <c r="BO12" i="1"/>
  <c r="BZ12" i="1" s="1"/>
  <c r="BX12" i="1"/>
  <c r="CH12" i="1" s="1"/>
  <c r="CO13" i="1"/>
  <c r="CY13" i="1" s="1"/>
  <c r="DT13" i="1"/>
  <c r="CQ14" i="1"/>
  <c r="DA14" i="1" s="1"/>
  <c r="BU14" i="1"/>
  <c r="CE14" i="1" s="1"/>
  <c r="CM15" i="1"/>
  <c r="CW15" i="1" s="1"/>
  <c r="CU15" i="1"/>
  <c r="DE15" i="1" s="1"/>
  <c r="CT15" i="1"/>
  <c r="DD15" i="1" s="1"/>
  <c r="ER16" i="1"/>
  <c r="CL18" i="1"/>
  <c r="CV18" i="1" s="1"/>
  <c r="CT18" i="1"/>
  <c r="DD18" i="1" s="1"/>
  <c r="BV19" i="1"/>
  <c r="CF19" i="1" s="1"/>
  <c r="BS20" i="1"/>
  <c r="CC20" i="1" s="1"/>
  <c r="DW20" i="1"/>
  <c r="CS21" i="1"/>
  <c r="DC21" i="1" s="1"/>
  <c r="BO22" i="1"/>
  <c r="BZ22" i="1" s="1"/>
  <c r="BS23" i="1"/>
  <c r="CC23" i="1" s="1"/>
  <c r="CM25" i="1"/>
  <c r="CW25" i="1" s="1"/>
  <c r="BX25" i="1"/>
  <c r="CH25" i="1" s="1"/>
  <c r="CR26" i="1"/>
  <c r="DB26" i="1" s="1"/>
  <c r="BQ27" i="1"/>
  <c r="CA27" i="1" s="1"/>
  <c r="BY27" i="1"/>
  <c r="CI27" i="1" s="1"/>
  <c r="BV28" i="1"/>
  <c r="CF28" i="1" s="1"/>
  <c r="ER28" i="1"/>
  <c r="BO29" i="1"/>
  <c r="BZ29" i="1" s="1"/>
  <c r="BV30" i="1"/>
  <c r="CF30" i="1" s="1"/>
  <c r="BS31" i="1"/>
  <c r="CC31" i="1" s="1"/>
  <c r="BX32" i="1"/>
  <c r="CH32" i="1" s="1"/>
  <c r="CL32" i="1"/>
  <c r="CV32" i="1" s="1"/>
  <c r="BQ33" i="1"/>
  <c r="CA33" i="1" s="1"/>
  <c r="BY33" i="1"/>
  <c r="CI33" i="1" s="1"/>
  <c r="CP34" i="1"/>
  <c r="CZ34" i="1" s="1"/>
  <c r="BV35" i="1"/>
  <c r="CF35" i="1" s="1"/>
  <c r="CM36" i="1"/>
  <c r="CW36" i="1" s="1"/>
  <c r="CU36" i="1"/>
  <c r="DE36" i="1" s="1"/>
  <c r="BT37" i="1"/>
  <c r="CD37" i="1" s="1"/>
  <c r="CN38" i="1"/>
  <c r="CX38" i="1" s="1"/>
  <c r="BT39" i="1"/>
  <c r="CD39" i="1" s="1"/>
  <c r="ER39" i="1"/>
  <c r="AX40" i="1"/>
  <c r="BW40" i="1"/>
  <c r="CG40" i="1" s="1"/>
  <c r="BX40" i="1"/>
  <c r="CH40" i="1" s="1"/>
  <c r="BR41" i="1"/>
  <c r="CB41" i="1" s="1"/>
  <c r="CL42" i="1"/>
  <c r="CV42" i="1" s="1"/>
  <c r="CT42" i="1"/>
  <c r="DD42" i="1" s="1"/>
  <c r="CS42" i="1"/>
  <c r="DC42" i="1" s="1"/>
  <c r="BS43" i="1"/>
  <c r="CC43" i="1" s="1"/>
  <c r="BO44" i="1"/>
  <c r="BZ44" i="1" s="1"/>
  <c r="CO44" i="1"/>
  <c r="CY44" i="1" s="1"/>
  <c r="BT45" i="1"/>
  <c r="CD45" i="1" s="1"/>
  <c r="BQ45" i="1"/>
  <c r="CA45" i="1" s="1"/>
  <c r="ER45" i="1"/>
  <c r="BT47" i="1"/>
  <c r="CD47" i="1" s="1"/>
  <c r="BP47" i="1"/>
  <c r="CL48" i="1"/>
  <c r="CV48" i="1" s="1"/>
  <c r="BX48" i="1"/>
  <c r="CH48" i="1" s="1"/>
  <c r="CR48" i="1"/>
  <c r="DB48" i="1" s="1"/>
  <c r="BU49" i="1"/>
  <c r="CE49" i="1" s="1"/>
  <c r="BW50" i="1"/>
  <c r="CG50" i="1" s="1"/>
  <c r="BQ51" i="1"/>
  <c r="CA51" i="1" s="1"/>
  <c r="BY51" i="1"/>
  <c r="CI51" i="1" s="1"/>
  <c r="CQ52" i="1"/>
  <c r="DA52" i="1" s="1"/>
  <c r="CL53" i="1"/>
  <c r="CV53" i="1" s="1"/>
  <c r="CT53" i="1"/>
  <c r="DD53" i="1" s="1"/>
  <c r="CO54" i="1"/>
  <c r="CY54" i="1" s="1"/>
  <c r="BW55" i="1"/>
  <c r="CG55" i="1" s="1"/>
  <c r="BW56" i="1"/>
  <c r="CG56" i="1" s="1"/>
  <c r="CQ58" i="1"/>
  <c r="DA58" i="1" s="1"/>
  <c r="CR59" i="1"/>
  <c r="DB59" i="1" s="1"/>
  <c r="BT61" i="1"/>
  <c r="CD61" i="1" s="1"/>
  <c r="BP61" i="1"/>
  <c r="BX62" i="1"/>
  <c r="CH62" i="1" s="1"/>
  <c r="CL65" i="1"/>
  <c r="CV65" i="1" s="1"/>
  <c r="CO65" i="1"/>
  <c r="CY65" i="1" s="1"/>
  <c r="CN68" i="1"/>
  <c r="CX68" i="1" s="1"/>
  <c r="CQ69" i="1"/>
  <c r="DA69" i="1" s="1"/>
  <c r="BQ69" i="1"/>
  <c r="CA69" i="1" s="1"/>
  <c r="CP72" i="1"/>
  <c r="CZ72" i="1" s="1"/>
  <c r="BO73" i="1"/>
  <c r="BZ73" i="1" s="1"/>
  <c r="DX73" i="1"/>
  <c r="DU73" i="1"/>
  <c r="BV74" i="1"/>
  <c r="CF74" i="1" s="1"/>
  <c r="CS74" i="1"/>
  <c r="DC74" i="1" s="1"/>
  <c r="CP76" i="1"/>
  <c r="CZ76" i="1" s="1"/>
  <c r="BS78" i="1"/>
  <c r="CC78" i="1" s="1"/>
  <c r="BY80" i="1"/>
  <c r="CI80" i="1" s="1"/>
  <c r="BV81" i="1"/>
  <c r="CF81" i="1" s="1"/>
  <c r="BQ82" i="1"/>
  <c r="CA82" i="1" s="1"/>
  <c r="BY82" i="1"/>
  <c r="CI82" i="1" s="1"/>
  <c r="BO83" i="1"/>
  <c r="BZ83" i="1" s="1"/>
  <c r="CM85" i="1"/>
  <c r="CW85" i="1" s="1"/>
  <c r="CU85" i="1"/>
  <c r="DE85" i="1" s="1"/>
  <c r="CR87" i="1"/>
  <c r="DB87" i="1" s="1"/>
  <c r="BV87" i="1"/>
  <c r="CF87" i="1" s="1"/>
  <c r="BV89" i="1"/>
  <c r="CF89" i="1" s="1"/>
  <c r="BV91" i="1"/>
  <c r="CF91" i="1" s="1"/>
  <c r="CP97" i="1"/>
  <c r="CZ97" i="1" s="1"/>
  <c r="BT97" i="1"/>
  <c r="CD97" i="1" s="1"/>
  <c r="CO32" i="1"/>
  <c r="CY32" i="1" s="1"/>
  <c r="CM35" i="1"/>
  <c r="CW35" i="1" s="1"/>
  <c r="DT36" i="1"/>
  <c r="CN40" i="1"/>
  <c r="CX40" i="1" s="1"/>
  <c r="ER41" i="1"/>
  <c r="CU48" i="1"/>
  <c r="DE48" i="1" s="1"/>
  <c r="ER49" i="1"/>
  <c r="CT50" i="1"/>
  <c r="DD50" i="1" s="1"/>
  <c r="BO54" i="1"/>
  <c r="BZ54" i="1" s="1"/>
  <c r="CM55" i="1"/>
  <c r="CW55" i="1" s="1"/>
  <c r="ER55" i="1"/>
  <c r="CT56" i="1"/>
  <c r="DD56" i="1" s="1"/>
  <c r="ER59" i="1"/>
  <c r="BY62" i="1"/>
  <c r="CI62" i="1" s="1"/>
  <c r="CL70" i="1"/>
  <c r="CV70" i="1" s="1"/>
  <c r="BQ73" i="1"/>
  <c r="CA73" i="1" s="1"/>
  <c r="BU78" i="1"/>
  <c r="CE78" i="1" s="1"/>
  <c r="CL79" i="1"/>
  <c r="CV79" i="1" s="1"/>
  <c r="CS81" i="1"/>
  <c r="DC81" i="1" s="1"/>
  <c r="BQ83" i="1"/>
  <c r="CA83" i="1" s="1"/>
  <c r="CR89" i="1"/>
  <c r="DB89" i="1" s="1"/>
  <c r="CN94" i="1"/>
  <c r="CX94" i="1" s="1"/>
  <c r="CO94" i="1"/>
  <c r="CY94" i="1" s="1"/>
  <c r="BU96" i="1"/>
  <c r="CE96" i="1" s="1"/>
  <c r="CQ96" i="1"/>
  <c r="DA96" i="1" s="1"/>
  <c r="CL101" i="1"/>
  <c r="CV101" i="1" s="1"/>
  <c r="BO101" i="1"/>
  <c r="BZ101" i="1" s="1"/>
  <c r="CM101" i="1"/>
  <c r="CW101" i="1" s="1"/>
  <c r="BU13" i="1"/>
  <c r="CE13" i="1" s="1"/>
  <c r="BO14" i="1"/>
  <c r="BZ14" i="1" s="1"/>
  <c r="BW14" i="1"/>
  <c r="CG14" i="1" s="1"/>
  <c r="ER14" i="1"/>
  <c r="CN15" i="1"/>
  <c r="CX15" i="1" s="1"/>
  <c r="BU16" i="1"/>
  <c r="CE16" i="1" s="1"/>
  <c r="BT17" i="1"/>
  <c r="CD17" i="1" s="1"/>
  <c r="ER17" i="1"/>
  <c r="BS18" i="1"/>
  <c r="CC18" i="1" s="1"/>
  <c r="BO19" i="1"/>
  <c r="BZ19" i="1" s="1"/>
  <c r="CP20" i="1"/>
  <c r="CZ20" i="1" s="1"/>
  <c r="BT20" i="1"/>
  <c r="CD20" i="1" s="1"/>
  <c r="CL21" i="1"/>
  <c r="CV21" i="1" s="1"/>
  <c r="CT21" i="1"/>
  <c r="DD21" i="1" s="1"/>
  <c r="BR22" i="1"/>
  <c r="CB22" i="1" s="1"/>
  <c r="DT22" i="1"/>
  <c r="DV22" i="1" s="1"/>
  <c r="CP23" i="1"/>
  <c r="CZ23" i="1" s="1"/>
  <c r="BT23" i="1"/>
  <c r="CD23" i="1" s="1"/>
  <c r="CL24" i="1"/>
  <c r="CV24" i="1" s="1"/>
  <c r="BX24" i="1"/>
  <c r="CH24" i="1" s="1"/>
  <c r="CR24" i="1"/>
  <c r="DB24" i="1" s="1"/>
  <c r="ER24" i="1"/>
  <c r="BQ26" i="1"/>
  <c r="CA26" i="1" s="1"/>
  <c r="BY26" i="1"/>
  <c r="CI26" i="1" s="1"/>
  <c r="BO27" i="1"/>
  <c r="BZ27" i="1" s="1"/>
  <c r="CS28" i="1"/>
  <c r="DC28" i="1" s="1"/>
  <c r="BR29" i="1"/>
  <c r="CB29" i="1" s="1"/>
  <c r="BW30" i="1"/>
  <c r="CG30" i="1" s="1"/>
  <c r="CP30" i="1"/>
  <c r="CZ30" i="1" s="1"/>
  <c r="CU32" i="1"/>
  <c r="DE32" i="1" s="1"/>
  <c r="CT32" i="1"/>
  <c r="DD32" i="1" s="1"/>
  <c r="BO33" i="1"/>
  <c r="BZ33" i="1" s="1"/>
  <c r="DT33" i="1"/>
  <c r="DV33" i="1" s="1"/>
  <c r="ER33" i="1"/>
  <c r="CQ34" i="1"/>
  <c r="DA34" i="1" s="1"/>
  <c r="BU34" i="1"/>
  <c r="CE34" i="1" s="1"/>
  <c r="BW35" i="1"/>
  <c r="CG35" i="1" s="1"/>
  <c r="CP35" i="1"/>
  <c r="CZ35" i="1" s="1"/>
  <c r="CP36" i="1"/>
  <c r="CZ36" i="1" s="1"/>
  <c r="BU37" i="1"/>
  <c r="CE37" i="1" s="1"/>
  <c r="BQ38" i="1"/>
  <c r="CA38" i="1" s="1"/>
  <c r="BY38" i="1"/>
  <c r="CI38" i="1" s="1"/>
  <c r="CQ39" i="1"/>
  <c r="DA39" i="1" s="1"/>
  <c r="CL40" i="1"/>
  <c r="CV40" i="1" s="1"/>
  <c r="CT40" i="1"/>
  <c r="DD40" i="1" s="1"/>
  <c r="BU41" i="1"/>
  <c r="CE41" i="1" s="1"/>
  <c r="CU42" i="1"/>
  <c r="DE42" i="1" s="1"/>
  <c r="BV43" i="1"/>
  <c r="CF43" i="1" s="1"/>
  <c r="BR44" i="1"/>
  <c r="CB44" i="1" s="1"/>
  <c r="CQ45" i="1"/>
  <c r="DA45" i="1" s="1"/>
  <c r="BQ46" i="1"/>
  <c r="CA46" i="1" s="1"/>
  <c r="BY46" i="1"/>
  <c r="CI46" i="1" s="1"/>
  <c r="BW47" i="1"/>
  <c r="CG47" i="1" s="1"/>
  <c r="BV49" i="1"/>
  <c r="CF49" i="1" s="1"/>
  <c r="CP49" i="1"/>
  <c r="CZ49" i="1" s="1"/>
  <c r="BO51" i="1"/>
  <c r="BZ51" i="1" s="1"/>
  <c r="CL52" i="1"/>
  <c r="CV52" i="1" s="1"/>
  <c r="CT52" i="1"/>
  <c r="DD52" i="1" s="1"/>
  <c r="CS52" i="1"/>
  <c r="DC52" i="1" s="1"/>
  <c r="CO53" i="1"/>
  <c r="CY53" i="1" s="1"/>
  <c r="CP54" i="1"/>
  <c r="CZ54" i="1" s="1"/>
  <c r="BP54" i="1"/>
  <c r="DT54" i="1"/>
  <c r="DV54" i="1" s="1"/>
  <c r="CL55" i="1"/>
  <c r="CV55" i="1" s="1"/>
  <c r="BX55" i="1"/>
  <c r="CH55" i="1" s="1"/>
  <c r="BS57" i="1"/>
  <c r="CC57" i="1" s="1"/>
  <c r="CR58" i="1"/>
  <c r="DB58" i="1" s="1"/>
  <c r="ER58" i="1"/>
  <c r="CM59" i="1"/>
  <c r="CW59" i="1" s="1"/>
  <c r="CU59" i="1"/>
  <c r="DE59" i="1" s="1"/>
  <c r="CT59" i="1"/>
  <c r="DD59" i="1" s="1"/>
  <c r="BT60" i="1"/>
  <c r="CD60" i="1" s="1"/>
  <c r="DT60" i="1"/>
  <c r="BW61" i="1"/>
  <c r="CG61" i="1" s="1"/>
  <c r="BO63" i="1"/>
  <c r="BZ63" i="1" s="1"/>
  <c r="CL64" i="1"/>
  <c r="CV64" i="1" s="1"/>
  <c r="CU64" i="1"/>
  <c r="DE64" i="1" s="1"/>
  <c r="CS64" i="1"/>
  <c r="DC64" i="1" s="1"/>
  <c r="ER64" i="1"/>
  <c r="CU65" i="1"/>
  <c r="DE65" i="1" s="1"/>
  <c r="BW67" i="1"/>
  <c r="CG67" i="1" s="1"/>
  <c r="BW69" i="1"/>
  <c r="CG69" i="1" s="1"/>
  <c r="CM69" i="1"/>
  <c r="CW69" i="1" s="1"/>
  <c r="CP70" i="1"/>
  <c r="CZ70" i="1" s="1"/>
  <c r="CU74" i="1"/>
  <c r="DE74" i="1" s="1"/>
  <c r="BR75" i="1"/>
  <c r="CB75" i="1" s="1"/>
  <c r="CP79" i="1"/>
  <c r="CZ79" i="1" s="1"/>
  <c r="ER79" i="1"/>
  <c r="CL80" i="1"/>
  <c r="CV80" i="1" s="1"/>
  <c r="BX80" i="1"/>
  <c r="CH80" i="1" s="1"/>
  <c r="DT82" i="1"/>
  <c r="CU84" i="1"/>
  <c r="DE84" i="1" s="1"/>
  <c r="BS85" i="1"/>
  <c r="CC85" i="1" s="1"/>
  <c r="BO85" i="1"/>
  <c r="BZ85" i="1" s="1"/>
  <c r="DT88" i="1"/>
  <c r="CQ90" i="1"/>
  <c r="DA90" i="1" s="1"/>
  <c r="CU101" i="1"/>
  <c r="DE101" i="1" s="1"/>
  <c r="BT33" i="1"/>
  <c r="CD33" i="1" s="1"/>
  <c r="DY33" i="1"/>
  <c r="CU35" i="1"/>
  <c r="DE35" i="1" s="1"/>
  <c r="DW36" i="1"/>
  <c r="CR37" i="1"/>
  <c r="DB37" i="1" s="1"/>
  <c r="CS49" i="1"/>
  <c r="DC49" i="1" s="1"/>
  <c r="CU55" i="1"/>
  <c r="DE55" i="1" s="1"/>
  <c r="EC67" i="1"/>
  <c r="BT68" i="1"/>
  <c r="CD68" i="1" s="1"/>
  <c r="CM73" i="1"/>
  <c r="CW73" i="1" s="1"/>
  <c r="CQ78" i="1"/>
  <c r="DA78" i="1" s="1"/>
  <c r="BP80" i="1"/>
  <c r="BP81" i="1"/>
  <c r="BR82" i="1"/>
  <c r="CB82" i="1" s="1"/>
  <c r="BY83" i="1"/>
  <c r="CI83" i="1" s="1"/>
  <c r="BP84" i="1"/>
  <c r="AX84" i="1"/>
  <c r="ER84" i="1"/>
  <c r="ER86" i="1"/>
  <c r="CS13" i="1"/>
  <c r="DC13" i="1" s="1"/>
  <c r="BP14" i="1"/>
  <c r="CU14" i="1"/>
  <c r="DE14" i="1" s="1"/>
  <c r="BT15" i="1"/>
  <c r="CD15" i="1" s="1"/>
  <c r="BR15" i="1"/>
  <c r="CB15" i="1" s="1"/>
  <c r="ER15" i="1"/>
  <c r="CP18" i="1"/>
  <c r="CZ18" i="1" s="1"/>
  <c r="BT18" i="1"/>
  <c r="CD18" i="1" s="1"/>
  <c r="BR19" i="1"/>
  <c r="CB19" i="1" s="1"/>
  <c r="CS20" i="1"/>
  <c r="DC20" i="1" s="1"/>
  <c r="BS21" i="1"/>
  <c r="CC21" i="1" s="1"/>
  <c r="DW22" i="1"/>
  <c r="CS23" i="1"/>
  <c r="DC23" i="1" s="1"/>
  <c r="BT25" i="1"/>
  <c r="CD25" i="1" s="1"/>
  <c r="ER25" i="1"/>
  <c r="CN26" i="1"/>
  <c r="CX26" i="1" s="1"/>
  <c r="BU27" i="1"/>
  <c r="CE27" i="1" s="1"/>
  <c r="BX27" i="1"/>
  <c r="CH27" i="1" s="1"/>
  <c r="CN28" i="1"/>
  <c r="CX28" i="1" s="1"/>
  <c r="BY28" i="1"/>
  <c r="CI28" i="1" s="1"/>
  <c r="CU28" i="1"/>
  <c r="DE28" i="1" s="1"/>
  <c r="BU29" i="1"/>
  <c r="CE29" i="1" s="1"/>
  <c r="ER30" i="1"/>
  <c r="BW31" i="1"/>
  <c r="CG31" i="1" s="1"/>
  <c r="CP31" i="1"/>
  <c r="CZ31" i="1" s="1"/>
  <c r="CP32" i="1"/>
  <c r="CZ32" i="1" s="1"/>
  <c r="BU33" i="1"/>
  <c r="CE33" i="1" s="1"/>
  <c r="BX33" i="1"/>
  <c r="CH33" i="1" s="1"/>
  <c r="BX34" i="1"/>
  <c r="CH34" i="1" s="1"/>
  <c r="CL34" i="1"/>
  <c r="CV34" i="1" s="1"/>
  <c r="ER35" i="1"/>
  <c r="CQ36" i="1"/>
  <c r="DA36" i="1" s="1"/>
  <c r="BU36" i="1"/>
  <c r="CE36" i="1" s="1"/>
  <c r="ER36" i="1"/>
  <c r="BO38" i="1"/>
  <c r="BZ38" i="1" s="1"/>
  <c r="CL39" i="1"/>
  <c r="CV39" i="1" s="1"/>
  <c r="CT39" i="1"/>
  <c r="DD39" i="1" s="1"/>
  <c r="CS39" i="1"/>
  <c r="DC39" i="1" s="1"/>
  <c r="CO40" i="1"/>
  <c r="CY40" i="1" s="1"/>
  <c r="BV41" i="1"/>
  <c r="CF41" i="1" s="1"/>
  <c r="CP41" i="1"/>
  <c r="CZ41" i="1" s="1"/>
  <c r="BT42" i="1"/>
  <c r="CD42" i="1" s="1"/>
  <c r="BQ42" i="1"/>
  <c r="CA42" i="1" s="1"/>
  <c r="BW43" i="1"/>
  <c r="CG43" i="1" s="1"/>
  <c r="CP43" i="1"/>
  <c r="CZ43" i="1" s="1"/>
  <c r="BQ44" i="1"/>
  <c r="CA44" i="1" s="1"/>
  <c r="CL45" i="1"/>
  <c r="CV45" i="1" s="1"/>
  <c r="CT45" i="1"/>
  <c r="DD45" i="1" s="1"/>
  <c r="CS45" i="1"/>
  <c r="DC45" i="1" s="1"/>
  <c r="BT46" i="1"/>
  <c r="CD46" i="1" s="1"/>
  <c r="CM47" i="1"/>
  <c r="CW47" i="1" s="1"/>
  <c r="BX47" i="1"/>
  <c r="CH47" i="1" s="1"/>
  <c r="CQ47" i="1"/>
  <c r="DA47" i="1" s="1"/>
  <c r="BT48" i="1"/>
  <c r="CD48" i="1" s="1"/>
  <c r="BO48" i="1"/>
  <c r="BZ48" i="1" s="1"/>
  <c r="DT48" i="1"/>
  <c r="DU48" i="1" s="1"/>
  <c r="BO49" i="1"/>
  <c r="BZ49" i="1" s="1"/>
  <c r="BX49" i="1"/>
  <c r="CH49" i="1" s="1"/>
  <c r="BS50" i="1"/>
  <c r="CC50" i="1" s="1"/>
  <c r="BU51" i="1"/>
  <c r="CE51" i="1" s="1"/>
  <c r="BT51" i="1"/>
  <c r="CD51" i="1" s="1"/>
  <c r="CU52" i="1"/>
  <c r="DE52" i="1" s="1"/>
  <c r="CP53" i="1"/>
  <c r="CZ53" i="1" s="1"/>
  <c r="BP53" i="1"/>
  <c r="DT53" i="1"/>
  <c r="DV53" i="1" s="1"/>
  <c r="ER53" i="1"/>
  <c r="BW54" i="1"/>
  <c r="CG54" i="1" s="1"/>
  <c r="BX54" i="1"/>
  <c r="CH54" i="1" s="1"/>
  <c r="BS56" i="1"/>
  <c r="CC56" i="1" s="1"/>
  <c r="BV57" i="1"/>
  <c r="CF57" i="1" s="1"/>
  <c r="BQ58" i="1"/>
  <c r="CA58" i="1" s="1"/>
  <c r="BY58" i="1"/>
  <c r="CI58" i="1" s="1"/>
  <c r="CN59" i="1"/>
  <c r="CX59" i="1" s="1"/>
  <c r="BW60" i="1"/>
  <c r="CG60" i="1" s="1"/>
  <c r="DY60" i="1"/>
  <c r="CM61" i="1"/>
  <c r="CW61" i="1" s="1"/>
  <c r="BX61" i="1"/>
  <c r="CH61" i="1" s="1"/>
  <c r="CQ61" i="1"/>
  <c r="DA61" i="1" s="1"/>
  <c r="BO62" i="1"/>
  <c r="BZ62" i="1" s="1"/>
  <c r="ER63" i="1"/>
  <c r="CQ65" i="1"/>
  <c r="DA65" i="1" s="1"/>
  <c r="ER66" i="1"/>
  <c r="CL67" i="1"/>
  <c r="CV67" i="1" s="1"/>
  <c r="BV68" i="1"/>
  <c r="CF68" i="1" s="1"/>
  <c r="CL69" i="1"/>
  <c r="CV69" i="1" s="1"/>
  <c r="BR71" i="1"/>
  <c r="CB71" i="1" s="1"/>
  <c r="BS72" i="1"/>
  <c r="CC72" i="1" s="1"/>
  <c r="DT72" i="1"/>
  <c r="CU73" i="1"/>
  <c r="DE73" i="1" s="1"/>
  <c r="ER73" i="1"/>
  <c r="BS76" i="1"/>
  <c r="CC76" i="1" s="1"/>
  <c r="ER80" i="1"/>
  <c r="BR81" i="1"/>
  <c r="CB81" i="1" s="1"/>
  <c r="BU82" i="1"/>
  <c r="CE82" i="1" s="1"/>
  <c r="CM83" i="1"/>
  <c r="CW83" i="1" s="1"/>
  <c r="CL84" i="1"/>
  <c r="CV84" i="1" s="1"/>
  <c r="BX84" i="1"/>
  <c r="CH84" i="1" s="1"/>
  <c r="BW85" i="1"/>
  <c r="CG85" i="1" s="1"/>
  <c r="BO89" i="1"/>
  <c r="BZ89" i="1" s="1"/>
  <c r="CL91" i="1"/>
  <c r="CV91" i="1" s="1"/>
  <c r="CQ94" i="1"/>
  <c r="DA94" i="1" s="1"/>
  <c r="BU94" i="1"/>
  <c r="CE94" i="1" s="1"/>
  <c r="AX98" i="1"/>
  <c r="CL98" i="1"/>
  <c r="CV98" i="1" s="1"/>
  <c r="BY29" i="1"/>
  <c r="CI29" i="1" s="1"/>
  <c r="CU31" i="1"/>
  <c r="DE31" i="1" s="1"/>
  <c r="BQ32" i="1"/>
  <c r="CA32" i="1" s="1"/>
  <c r="CO33" i="1"/>
  <c r="CY33" i="1" s="1"/>
  <c r="ER34" i="1"/>
  <c r="DT38" i="1"/>
  <c r="DY38" i="1" s="1"/>
  <c r="ER38" i="1"/>
  <c r="CS41" i="1"/>
  <c r="DC41" i="1" s="1"/>
  <c r="BU42" i="1"/>
  <c r="CE42" i="1" s="1"/>
  <c r="CU43" i="1"/>
  <c r="DE43" i="1" s="1"/>
  <c r="BU44" i="1"/>
  <c r="CE44" i="1" s="1"/>
  <c r="ER44" i="1"/>
  <c r="BX46" i="1"/>
  <c r="CH46" i="1" s="1"/>
  <c r="BS48" i="1"/>
  <c r="CC48" i="1" s="1"/>
  <c r="ER48" i="1"/>
  <c r="BP49" i="1"/>
  <c r="BR50" i="1"/>
  <c r="CB50" i="1" s="1"/>
  <c r="ER50" i="1"/>
  <c r="ER54" i="1"/>
  <c r="BR56" i="1"/>
  <c r="CB56" i="1" s="1"/>
  <c r="BP58" i="1"/>
  <c r="BP64" i="1"/>
  <c r="BP67" i="1"/>
  <c r="DW67" i="1"/>
  <c r="ER83" i="1"/>
  <c r="CO85" i="1"/>
  <c r="CY85" i="1" s="1"/>
  <c r="ER90" i="1"/>
  <c r="CL95" i="1"/>
  <c r="CV95" i="1" s="1"/>
  <c r="BO95" i="1"/>
  <c r="BZ95" i="1" s="1"/>
  <c r="CM95" i="1"/>
  <c r="CW95" i="1" s="1"/>
  <c r="CM97" i="1"/>
  <c r="CW97" i="1" s="1"/>
  <c r="CN97" i="1"/>
  <c r="CX97" i="1" s="1"/>
  <c r="CQ104" i="1"/>
  <c r="DA104" i="1" s="1"/>
  <c r="BU104" i="1"/>
  <c r="CE104" i="1" s="1"/>
  <c r="CQ12" i="1"/>
  <c r="DA12" i="1" s="1"/>
  <c r="BU12" i="1"/>
  <c r="CE12" i="1" s="1"/>
  <c r="CN13" i="1"/>
  <c r="CX13" i="1" s="1"/>
  <c r="BY13" i="1"/>
  <c r="CI13" i="1" s="1"/>
  <c r="CP14" i="1"/>
  <c r="CZ14" i="1" s="1"/>
  <c r="CR15" i="1"/>
  <c r="DB15" i="1" s="1"/>
  <c r="CL15" i="1"/>
  <c r="CV15" i="1" s="1"/>
  <c r="BQ16" i="1"/>
  <c r="CA16" i="1" s="1"/>
  <c r="BY16" i="1"/>
  <c r="CI16" i="1" s="1"/>
  <c r="CM17" i="1"/>
  <c r="CW17" i="1" s="1"/>
  <c r="BX17" i="1"/>
  <c r="CH17" i="1" s="1"/>
  <c r="CS18" i="1"/>
  <c r="DC18" i="1" s="1"/>
  <c r="CL20" i="1"/>
  <c r="CV20" i="1" s="1"/>
  <c r="CT20" i="1"/>
  <c r="DD20" i="1" s="1"/>
  <c r="CP21" i="1"/>
  <c r="CZ21" i="1" s="1"/>
  <c r="BT21" i="1"/>
  <c r="CD21" i="1" s="1"/>
  <c r="BV22" i="1"/>
  <c r="CF22" i="1" s="1"/>
  <c r="CL23" i="1"/>
  <c r="CV23" i="1" s="1"/>
  <c r="CT23" i="1"/>
  <c r="DD23" i="1" s="1"/>
  <c r="BT24" i="1"/>
  <c r="CD24" i="1" s="1"/>
  <c r="BO24" i="1"/>
  <c r="BZ24" i="1" s="1"/>
  <c r="DT24" i="1"/>
  <c r="DY24" i="1" s="1"/>
  <c r="BW25" i="1"/>
  <c r="CG25" i="1" s="1"/>
  <c r="CQ26" i="1"/>
  <c r="DA26" i="1" s="1"/>
  <c r="BR26" i="1"/>
  <c r="CB26" i="1" s="1"/>
  <c r="ER26" i="1"/>
  <c r="CR27" i="1"/>
  <c r="DB27" i="1" s="1"/>
  <c r="ER27" i="1"/>
  <c r="CO28" i="1"/>
  <c r="CY28" i="1" s="1"/>
  <c r="DT28" i="1"/>
  <c r="BV29" i="1"/>
  <c r="CF29" i="1" s="1"/>
  <c r="BS30" i="1"/>
  <c r="CC30" i="1" s="1"/>
  <c r="BP31" i="1"/>
  <c r="ER31" i="1"/>
  <c r="CQ32" i="1"/>
  <c r="DA32" i="1" s="1"/>
  <c r="BU32" i="1"/>
  <c r="CE32" i="1" s="1"/>
  <c r="ER32" i="1"/>
  <c r="CR33" i="1"/>
  <c r="DB33" i="1" s="1"/>
  <c r="BP34" i="1"/>
  <c r="CU34" i="1"/>
  <c r="DE34" i="1" s="1"/>
  <c r="BS35" i="1"/>
  <c r="CC35" i="1" s="1"/>
  <c r="BP36" i="1"/>
  <c r="BX36" i="1"/>
  <c r="CH36" i="1" s="1"/>
  <c r="CL36" i="1"/>
  <c r="CV36" i="1" s="1"/>
  <c r="BQ37" i="1"/>
  <c r="CA37" i="1" s="1"/>
  <c r="BY37" i="1"/>
  <c r="CI37" i="1" s="1"/>
  <c r="BU38" i="1"/>
  <c r="CE38" i="1" s="1"/>
  <c r="BT38" i="1"/>
  <c r="CD38" i="1" s="1"/>
  <c r="BP39" i="1"/>
  <c r="CU39" i="1"/>
  <c r="DE39" i="1" s="1"/>
  <c r="CP40" i="1"/>
  <c r="CZ40" i="1" s="1"/>
  <c r="BP40" i="1"/>
  <c r="DT40" i="1"/>
  <c r="DV40" i="1" s="1"/>
  <c r="ER40" i="1"/>
  <c r="CQ42" i="1"/>
  <c r="DA42" i="1" s="1"/>
  <c r="DT43" i="1"/>
  <c r="DW43" i="1" s="1"/>
  <c r="BV44" i="1"/>
  <c r="CF44" i="1" s="1"/>
  <c r="BY44" i="1"/>
  <c r="CI44" i="1" s="1"/>
  <c r="CU45" i="1"/>
  <c r="DE45" i="1" s="1"/>
  <c r="BU46" i="1"/>
  <c r="CE46" i="1" s="1"/>
  <c r="CO46" i="1"/>
  <c r="CY46" i="1" s="1"/>
  <c r="ER46" i="1"/>
  <c r="BW48" i="1"/>
  <c r="CG48" i="1" s="1"/>
  <c r="BR49" i="1"/>
  <c r="CB49" i="1" s="1"/>
  <c r="BV50" i="1"/>
  <c r="CF50" i="1" s="1"/>
  <c r="CN51" i="1"/>
  <c r="CX51" i="1" s="1"/>
  <c r="BT52" i="1"/>
  <c r="CD52" i="1" s="1"/>
  <c r="BQ52" i="1"/>
  <c r="CA52" i="1" s="1"/>
  <c r="ER52" i="1"/>
  <c r="BW53" i="1"/>
  <c r="CG53" i="1" s="1"/>
  <c r="BX53" i="1"/>
  <c r="CH53" i="1" s="1"/>
  <c r="CL54" i="1"/>
  <c r="CV54" i="1" s="1"/>
  <c r="CT54" i="1"/>
  <c r="DD54" i="1" s="1"/>
  <c r="BT55" i="1"/>
  <c r="CD55" i="1" s="1"/>
  <c r="BO55" i="1"/>
  <c r="BZ55" i="1" s="1"/>
  <c r="DT55" i="1"/>
  <c r="DU55" i="1" s="1"/>
  <c r="BV56" i="1"/>
  <c r="CF56" i="1" s="1"/>
  <c r="BW57" i="1"/>
  <c r="CG57" i="1" s="1"/>
  <c r="ER57" i="1"/>
  <c r="CN58" i="1"/>
  <c r="CX58" i="1" s="1"/>
  <c r="BU59" i="1"/>
  <c r="CE59" i="1" s="1"/>
  <c r="BR59" i="1"/>
  <c r="CB59" i="1" s="1"/>
  <c r="CL60" i="1"/>
  <c r="CV60" i="1" s="1"/>
  <c r="BX60" i="1"/>
  <c r="CH60" i="1" s="1"/>
  <c r="CR60" i="1"/>
  <c r="DB60" i="1" s="1"/>
  <c r="ER60" i="1"/>
  <c r="CQ62" i="1"/>
  <c r="DA62" i="1" s="1"/>
  <c r="BR63" i="1"/>
  <c r="CB63" i="1" s="1"/>
  <c r="CQ64" i="1"/>
  <c r="DA64" i="1" s="1"/>
  <c r="CO67" i="1"/>
  <c r="CY67" i="1" s="1"/>
  <c r="ER68" i="1"/>
  <c r="BR69" i="1"/>
  <c r="CB69" i="1" s="1"/>
  <c r="BU70" i="1"/>
  <c r="CE70" i="1" s="1"/>
  <c r="BP73" i="1"/>
  <c r="BQ75" i="1"/>
  <c r="CA75" i="1" s="1"/>
  <c r="BY75" i="1"/>
  <c r="CI75" i="1" s="1"/>
  <c r="BW77" i="1"/>
  <c r="CG77" i="1" s="1"/>
  <c r="CL77" i="1"/>
  <c r="CV77" i="1" s="1"/>
  <c r="BP78" i="1"/>
  <c r="BU79" i="1"/>
  <c r="CE79" i="1" s="1"/>
  <c r="BT80" i="1"/>
  <c r="CD80" i="1" s="1"/>
  <c r="BQ80" i="1"/>
  <c r="CA80" i="1" s="1"/>
  <c r="BP83" i="1"/>
  <c r="BU86" i="1"/>
  <c r="CE86" i="1" s="1"/>
  <c r="BQ88" i="1"/>
  <c r="CA88" i="1" s="1"/>
  <c r="DY88" i="1"/>
  <c r="BR89" i="1"/>
  <c r="CB89" i="1" s="1"/>
  <c r="ER91" i="1"/>
  <c r="BY95" i="1"/>
  <c r="CI95" i="1" s="1"/>
  <c r="ER95" i="1"/>
  <c r="BX105" i="1"/>
  <c r="CH105" i="1" s="1"/>
  <c r="BY105" i="1"/>
  <c r="CI105" i="1" s="1"/>
  <c r="DW28" i="1"/>
  <c r="CS29" i="1"/>
  <c r="DC29" i="1" s="1"/>
  <c r="BR30" i="1"/>
  <c r="CB30" i="1" s="1"/>
  <c r="DT34" i="1"/>
  <c r="DY34" i="1" s="1"/>
  <c r="BR35" i="1"/>
  <c r="CB35" i="1" s="1"/>
  <c r="CO36" i="1"/>
  <c r="CY36" i="1" s="1"/>
  <c r="DT37" i="1"/>
  <c r="ER37" i="1"/>
  <c r="BX38" i="1"/>
  <c r="CH38" i="1" s="1"/>
  <c r="BP41" i="1"/>
  <c r="ER42" i="1"/>
  <c r="ED43" i="1"/>
  <c r="BP44" i="1"/>
  <c r="CL44" i="1"/>
  <c r="CV44" i="1" s="1"/>
  <c r="CR46" i="1"/>
  <c r="DB46" i="1" s="1"/>
  <c r="CM48" i="1"/>
  <c r="CW48" i="1" s="1"/>
  <c r="BQ49" i="1"/>
  <c r="CA49" i="1" s="1"/>
  <c r="CL50" i="1"/>
  <c r="CV50" i="1" s="1"/>
  <c r="CS51" i="1"/>
  <c r="DC51" i="1" s="1"/>
  <c r="CN53" i="1"/>
  <c r="CX53" i="1" s="1"/>
  <c r="DU54" i="1"/>
  <c r="EC54" i="1"/>
  <c r="BS55" i="1"/>
  <c r="CC55" i="1" s="1"/>
  <c r="CL56" i="1"/>
  <c r="CV56" i="1" s="1"/>
  <c r="ER56" i="1"/>
  <c r="CT57" i="1"/>
  <c r="DD57" i="1" s="1"/>
  <c r="CU60" i="1"/>
  <c r="DE60" i="1" s="1"/>
  <c r="DT63" i="1"/>
  <c r="DX63" i="1" s="1"/>
  <c r="BQ67" i="1"/>
  <c r="CA67" i="1" s="1"/>
  <c r="DY67" i="1"/>
  <c r="CM74" i="1"/>
  <c r="CW74" i="1" s="1"/>
  <c r="CM81" i="1"/>
  <c r="CW81" i="1" s="1"/>
  <c r="BO84" i="1"/>
  <c r="BZ84" i="1" s="1"/>
  <c r="CO89" i="1"/>
  <c r="CY89" i="1" s="1"/>
  <c r="CP89" i="1"/>
  <c r="CZ89" i="1" s="1"/>
  <c r="ER94" i="1"/>
  <c r="BY96" i="1"/>
  <c r="CI96" i="1" s="1"/>
  <c r="BQ99" i="1"/>
  <c r="CA99" i="1" s="1"/>
  <c r="BY99" i="1"/>
  <c r="CI99" i="1" s="1"/>
  <c r="BV100" i="1"/>
  <c r="CF100" i="1" s="1"/>
  <c r="BT100" i="1"/>
  <c r="CD100" i="1" s="1"/>
  <c r="DT100" i="1"/>
  <c r="BQ102" i="1"/>
  <c r="CA102" i="1" s="1"/>
  <c r="BY102" i="1"/>
  <c r="CI102" i="1" s="1"/>
  <c r="CQ105" i="1"/>
  <c r="DA105" i="1" s="1"/>
  <c r="BT106" i="1"/>
  <c r="CD106" i="1" s="1"/>
  <c r="CM107" i="1"/>
  <c r="CW107" i="1" s="1"/>
  <c r="ER107" i="1"/>
  <c r="BP109" i="1"/>
  <c r="BS110" i="1"/>
  <c r="CC110" i="1" s="1"/>
  <c r="CS111" i="1"/>
  <c r="DC111" i="1" s="1"/>
  <c r="ER111" i="1"/>
  <c r="DT115" i="1"/>
  <c r="BX116" i="1"/>
  <c r="CH116" i="1" s="1"/>
  <c r="BU118" i="1"/>
  <c r="CE118" i="1" s="1"/>
  <c r="BX121" i="1"/>
  <c r="CH121" i="1" s="1"/>
  <c r="BU123" i="1"/>
  <c r="CE123" i="1" s="1"/>
  <c r="ER123" i="1"/>
  <c r="BS125" i="1"/>
  <c r="CC125" i="1" s="1"/>
  <c r="CL127" i="1"/>
  <c r="CV127" i="1" s="1"/>
  <c r="BP128" i="1"/>
  <c r="CU128" i="1"/>
  <c r="DE128" i="1" s="1"/>
  <c r="CL130" i="1"/>
  <c r="CV130" i="1" s="1"/>
  <c r="BX132" i="1"/>
  <c r="CH132" i="1" s="1"/>
  <c r="BU134" i="1"/>
  <c r="CE134" i="1" s="1"/>
  <c r="CQ135" i="1"/>
  <c r="DA135" i="1" s="1"/>
  <c r="BT139" i="1"/>
  <c r="CD139" i="1" s="1"/>
  <c r="CL145" i="1"/>
  <c r="CV145" i="1" s="1"/>
  <c r="BS147" i="1"/>
  <c r="CC147" i="1" s="1"/>
  <c r="CR149" i="1"/>
  <c r="DB149" i="1" s="1"/>
  <c r="BT150" i="1"/>
  <c r="CD150" i="1" s="1"/>
  <c r="ER150" i="1"/>
  <c r="CN151" i="1"/>
  <c r="CX151" i="1" s="1"/>
  <c r="BS156" i="1"/>
  <c r="CC156" i="1" s="1"/>
  <c r="ER157" i="1"/>
  <c r="CO158" i="1"/>
  <c r="CY158" i="1" s="1"/>
  <c r="CO159" i="1"/>
  <c r="CY159" i="1" s="1"/>
  <c r="CT160" i="1"/>
  <c r="DD160" i="1" s="1"/>
  <c r="BU161" i="1"/>
  <c r="CE161" i="1" s="1"/>
  <c r="BX163" i="1"/>
  <c r="CH163" i="1" s="1"/>
  <c r="AX164" i="1"/>
  <c r="CP164" i="1"/>
  <c r="CZ164" i="1" s="1"/>
  <c r="BP165" i="1"/>
  <c r="CS165" i="1"/>
  <c r="DC165" i="1" s="1"/>
  <c r="ER165" i="1"/>
  <c r="CM166" i="1"/>
  <c r="CW166" i="1" s="1"/>
  <c r="CL170" i="1"/>
  <c r="CV170" i="1" s="1"/>
  <c r="CO202" i="1"/>
  <c r="CY202" i="1" s="1"/>
  <c r="CP202" i="1"/>
  <c r="CZ202" i="1" s="1"/>
  <c r="BX224" i="1"/>
  <c r="CH224" i="1" s="1"/>
  <c r="BO232" i="1"/>
  <c r="BZ232" i="1" s="1"/>
  <c r="BQ232" i="1"/>
  <c r="CA232" i="1" s="1"/>
  <c r="CL232" i="1"/>
  <c r="CV232" i="1" s="1"/>
  <c r="CT232" i="1"/>
  <c r="DD232" i="1" s="1"/>
  <c r="BX232" i="1"/>
  <c r="CH232" i="1" s="1"/>
  <c r="BW110" i="1"/>
  <c r="CG110" i="1" s="1"/>
  <c r="CS135" i="1"/>
  <c r="DC135" i="1" s="1"/>
  <c r="CM144" i="1"/>
  <c r="CW144" i="1" s="1"/>
  <c r="BU147" i="1"/>
  <c r="CE147" i="1" s="1"/>
  <c r="CO151" i="1"/>
  <c r="CY151" i="1" s="1"/>
  <c r="BU156" i="1"/>
  <c r="CE156" i="1" s="1"/>
  <c r="BP168" i="1"/>
  <c r="AX168" i="1"/>
  <c r="BW168" i="1"/>
  <c r="CG168" i="1" s="1"/>
  <c r="CT168" i="1"/>
  <c r="DD168" i="1" s="1"/>
  <c r="BW177" i="1"/>
  <c r="CG177" i="1" s="1"/>
  <c r="CS177" i="1"/>
  <c r="DC177" i="1" s="1"/>
  <c r="BX177" i="1"/>
  <c r="CH177" i="1" s="1"/>
  <c r="BU193" i="1"/>
  <c r="CE193" i="1" s="1"/>
  <c r="CR193" i="1"/>
  <c r="DB193" i="1" s="1"/>
  <c r="CQ209" i="1"/>
  <c r="DA209" i="1" s="1"/>
  <c r="BU209" i="1"/>
  <c r="CE209" i="1" s="1"/>
  <c r="CP217" i="1"/>
  <c r="CZ217" i="1" s="1"/>
  <c r="BP236" i="1"/>
  <c r="AX236" i="1"/>
  <c r="CS236" i="1"/>
  <c r="DC236" i="1" s="1"/>
  <c r="BW236" i="1"/>
  <c r="CG236" i="1" s="1"/>
  <c r="CP259" i="1"/>
  <c r="CZ259" i="1" s="1"/>
  <c r="BT259" i="1"/>
  <c r="CD259" i="1" s="1"/>
  <c r="BQ91" i="1"/>
  <c r="CA91" i="1" s="1"/>
  <c r="BY91" i="1"/>
  <c r="CI91" i="1" s="1"/>
  <c r="CR93" i="1"/>
  <c r="DB93" i="1" s="1"/>
  <c r="BP95" i="1"/>
  <c r="CU95" i="1"/>
  <c r="DE95" i="1" s="1"/>
  <c r="DT96" i="1"/>
  <c r="ER97" i="1"/>
  <c r="ER98" i="1"/>
  <c r="BR99" i="1"/>
  <c r="CB99" i="1" s="1"/>
  <c r="BW100" i="1"/>
  <c r="CG100" i="1" s="1"/>
  <c r="ER101" i="1"/>
  <c r="BR102" i="1"/>
  <c r="CB102" i="1" s="1"/>
  <c r="CR103" i="1"/>
  <c r="DB103" i="1" s="1"/>
  <c r="CO104" i="1"/>
  <c r="CY104" i="1" s="1"/>
  <c r="BP105" i="1"/>
  <c r="DT105" i="1"/>
  <c r="BU106" i="1"/>
  <c r="CE106" i="1" s="1"/>
  <c r="BV106" i="1"/>
  <c r="CF106" i="1" s="1"/>
  <c r="ER106" i="1"/>
  <c r="BP107" i="1"/>
  <c r="CU107" i="1"/>
  <c r="DE107" i="1" s="1"/>
  <c r="CM110" i="1"/>
  <c r="CW110" i="1" s="1"/>
  <c r="DT113" i="1"/>
  <c r="DX113" i="1" s="1"/>
  <c r="ER113" i="1"/>
  <c r="BO114" i="1"/>
  <c r="BZ114" i="1" s="1"/>
  <c r="ER115" i="1"/>
  <c r="BO116" i="1"/>
  <c r="BZ116" i="1" s="1"/>
  <c r="CP116" i="1"/>
  <c r="CZ116" i="1" s="1"/>
  <c r="BP117" i="1"/>
  <c r="BV118" i="1"/>
  <c r="CF118" i="1" s="1"/>
  <c r="BW118" i="1"/>
  <c r="CG118" i="1" s="1"/>
  <c r="ER118" i="1"/>
  <c r="BQ119" i="1"/>
  <c r="CA119" i="1" s="1"/>
  <c r="BY119" i="1"/>
  <c r="CI119" i="1" s="1"/>
  <c r="BT120" i="1"/>
  <c r="CD120" i="1" s="1"/>
  <c r="BU120" i="1"/>
  <c r="CE120" i="1" s="1"/>
  <c r="ER120" i="1"/>
  <c r="BO121" i="1"/>
  <c r="BZ121" i="1" s="1"/>
  <c r="CP121" i="1"/>
  <c r="CZ121" i="1" s="1"/>
  <c r="CO122" i="1"/>
  <c r="CY122" i="1" s="1"/>
  <c r="CO123" i="1"/>
  <c r="CY123" i="1" s="1"/>
  <c r="BT125" i="1"/>
  <c r="CD125" i="1" s="1"/>
  <c r="BQ125" i="1"/>
  <c r="CA125" i="1" s="1"/>
  <c r="BU126" i="1"/>
  <c r="CE126" i="1" s="1"/>
  <c r="BV126" i="1"/>
  <c r="CF126" i="1" s="1"/>
  <c r="CM127" i="1"/>
  <c r="CW127" i="1" s="1"/>
  <c r="CU127" i="1"/>
  <c r="DE127" i="1" s="1"/>
  <c r="BO128" i="1"/>
  <c r="BZ128" i="1" s="1"/>
  <c r="ER129" i="1"/>
  <c r="ER130" i="1"/>
  <c r="BT131" i="1"/>
  <c r="CD131" i="1" s="1"/>
  <c r="BU131" i="1"/>
  <c r="CE131" i="1" s="1"/>
  <c r="ER131" i="1"/>
  <c r="BO132" i="1"/>
  <c r="BZ132" i="1" s="1"/>
  <c r="CP132" i="1"/>
  <c r="CZ132" i="1" s="1"/>
  <c r="BP133" i="1"/>
  <c r="BV134" i="1"/>
  <c r="CF134" i="1" s="1"/>
  <c r="BW134" i="1"/>
  <c r="CG134" i="1" s="1"/>
  <c r="ER134" i="1"/>
  <c r="ER136" i="1"/>
  <c r="BO139" i="1"/>
  <c r="BZ139" i="1" s="1"/>
  <c r="BX139" i="1"/>
  <c r="CH139" i="1" s="1"/>
  <c r="ER141" i="1"/>
  <c r="CQ143" i="1"/>
  <c r="DA143" i="1" s="1"/>
  <c r="BV143" i="1"/>
  <c r="CF143" i="1" s="1"/>
  <c r="ER143" i="1"/>
  <c r="BR144" i="1"/>
  <c r="CB144" i="1" s="1"/>
  <c r="CN144" i="1"/>
  <c r="CX144" i="1" s="1"/>
  <c r="ER144" i="1"/>
  <c r="BX145" i="1"/>
  <c r="CH145" i="1" s="1"/>
  <c r="CP148" i="1"/>
  <c r="CZ148" i="1" s="1"/>
  <c r="BQ152" i="1"/>
  <c r="CA152" i="1" s="1"/>
  <c r="BY152" i="1"/>
  <c r="CI152" i="1" s="1"/>
  <c r="CQ152" i="1"/>
  <c r="DA152" i="1" s="1"/>
  <c r="CN153" i="1"/>
  <c r="CX153" i="1" s="1"/>
  <c r="BT154" i="1"/>
  <c r="CD154" i="1" s="1"/>
  <c r="BS154" i="1"/>
  <c r="CC154" i="1" s="1"/>
  <c r="CS155" i="1"/>
  <c r="DC155" i="1" s="1"/>
  <c r="BX155" i="1"/>
  <c r="CH155" i="1" s="1"/>
  <c r="BS157" i="1"/>
  <c r="CC157" i="1" s="1"/>
  <c r="BT158" i="1"/>
  <c r="CD158" i="1" s="1"/>
  <c r="ER158" i="1"/>
  <c r="BT159" i="1"/>
  <c r="CD159" i="1" s="1"/>
  <c r="BW163" i="1"/>
  <c r="CG163" i="1" s="1"/>
  <c r="CR163" i="1"/>
  <c r="DB163" i="1" s="1"/>
  <c r="ER163" i="1"/>
  <c r="BX164" i="1"/>
  <c r="CH164" i="1" s="1"/>
  <c r="BS165" i="1"/>
  <c r="CC165" i="1" s="1"/>
  <c r="BR166" i="1"/>
  <c r="CB166" i="1" s="1"/>
  <c r="ER166" i="1"/>
  <c r="BO167" i="1"/>
  <c r="BZ167" i="1" s="1"/>
  <c r="BO168" i="1"/>
  <c r="BZ168" i="1" s="1"/>
  <c r="BV171" i="1"/>
  <c r="CF171" i="1" s="1"/>
  <c r="CR171" i="1"/>
  <c r="DB171" i="1" s="1"/>
  <c r="CQ172" i="1"/>
  <c r="DA172" i="1" s="1"/>
  <c r="BU172" i="1"/>
  <c r="CE172" i="1" s="1"/>
  <c r="BR175" i="1"/>
  <c r="CB175" i="1" s="1"/>
  <c r="CL177" i="1"/>
  <c r="CV177" i="1" s="1"/>
  <c r="CT177" i="1"/>
  <c r="DD177" i="1" s="1"/>
  <c r="BW181" i="1"/>
  <c r="CG181" i="1" s="1"/>
  <c r="CS181" i="1"/>
  <c r="DC181" i="1" s="1"/>
  <c r="BX181" i="1"/>
  <c r="CH181" i="1" s="1"/>
  <c r="CT181" i="1"/>
  <c r="DD181" i="1" s="1"/>
  <c r="AX183" i="1"/>
  <c r="BP183" i="1"/>
  <c r="CQ229" i="1"/>
  <c r="DA229" i="1" s="1"/>
  <c r="CR229" i="1"/>
  <c r="DB229" i="1" s="1"/>
  <c r="BU229" i="1"/>
  <c r="CE229" i="1" s="1"/>
  <c r="BP230" i="1"/>
  <c r="CL230" i="1"/>
  <c r="CV230" i="1" s="1"/>
  <c r="AX230" i="1"/>
  <c r="BW230" i="1"/>
  <c r="CG230" i="1" s="1"/>
  <c r="CT230" i="1"/>
  <c r="DD230" i="1" s="1"/>
  <c r="BS239" i="1"/>
  <c r="CC239" i="1" s="1"/>
  <c r="CP239" i="1"/>
  <c r="CZ239" i="1" s="1"/>
  <c r="BT239" i="1"/>
  <c r="CD239" i="1" s="1"/>
  <c r="BV255" i="1"/>
  <c r="CF255" i="1" s="1"/>
  <c r="CR255" i="1"/>
  <c r="DB255" i="1" s="1"/>
  <c r="BT84" i="1"/>
  <c r="CD84" i="1" s="1"/>
  <c r="CO87" i="1"/>
  <c r="CY87" i="1" s="1"/>
  <c r="BW88" i="1"/>
  <c r="CG88" i="1" s="1"/>
  <c r="DT89" i="1"/>
  <c r="DU89" i="1" s="1"/>
  <c r="BU92" i="1"/>
  <c r="CE92" i="1" s="1"/>
  <c r="BV92" i="1"/>
  <c r="CF92" i="1" s="1"/>
  <c r="CM93" i="1"/>
  <c r="CW93" i="1" s="1"/>
  <c r="BS95" i="1"/>
  <c r="CC95" i="1" s="1"/>
  <c r="CN96" i="1"/>
  <c r="CX96" i="1" s="1"/>
  <c r="BX97" i="1"/>
  <c r="CH97" i="1" s="1"/>
  <c r="BQ98" i="1"/>
  <c r="CA98" i="1" s="1"/>
  <c r="BY98" i="1"/>
  <c r="CI98" i="1" s="1"/>
  <c r="ER99" i="1"/>
  <c r="ER100" i="1"/>
  <c r="BR101" i="1"/>
  <c r="CB101" i="1" s="1"/>
  <c r="CN105" i="1"/>
  <c r="CX105" i="1" s="1"/>
  <c r="BS107" i="1"/>
  <c r="CC107" i="1" s="1"/>
  <c r="BS108" i="1"/>
  <c r="CC108" i="1" s="1"/>
  <c r="CP109" i="1"/>
  <c r="CZ109" i="1" s="1"/>
  <c r="BW109" i="1"/>
  <c r="CG109" i="1" s="1"/>
  <c r="CL110" i="1"/>
  <c r="CV110" i="1" s="1"/>
  <c r="CT110" i="1"/>
  <c r="DD110" i="1" s="1"/>
  <c r="BP111" i="1"/>
  <c r="BS112" i="1"/>
  <c r="CC112" i="1" s="1"/>
  <c r="BW113" i="1"/>
  <c r="CG113" i="1" s="1"/>
  <c r="BQ114" i="1"/>
  <c r="CA114" i="1" s="1"/>
  <c r="BY114" i="1"/>
  <c r="CI114" i="1" s="1"/>
  <c r="BU115" i="1"/>
  <c r="CE115" i="1" s="1"/>
  <c r="BV115" i="1"/>
  <c r="CF115" i="1" s="1"/>
  <c r="CM116" i="1"/>
  <c r="CW116" i="1" s="1"/>
  <c r="CU116" i="1"/>
  <c r="DE116" i="1" s="1"/>
  <c r="ER116" i="1"/>
  <c r="BR117" i="1"/>
  <c r="CB117" i="1" s="1"/>
  <c r="BY120" i="1"/>
  <c r="CI120" i="1" s="1"/>
  <c r="CM121" i="1"/>
  <c r="CW121" i="1" s="1"/>
  <c r="CU121" i="1"/>
  <c r="DE121" i="1" s="1"/>
  <c r="BS124" i="1"/>
  <c r="CC124" i="1" s="1"/>
  <c r="BT128" i="1"/>
  <c r="CD128" i="1" s="1"/>
  <c r="BQ128" i="1"/>
  <c r="CA128" i="1" s="1"/>
  <c r="BU129" i="1"/>
  <c r="CE129" i="1" s="1"/>
  <c r="BV129" i="1"/>
  <c r="CF129" i="1" s="1"/>
  <c r="BQ130" i="1"/>
  <c r="CA130" i="1" s="1"/>
  <c r="BY130" i="1"/>
  <c r="CI130" i="1" s="1"/>
  <c r="BY131" i="1"/>
  <c r="CI131" i="1" s="1"/>
  <c r="CM132" i="1"/>
  <c r="CW132" i="1" s="1"/>
  <c r="CU132" i="1"/>
  <c r="DE132" i="1" s="1"/>
  <c r="ER132" i="1"/>
  <c r="BR133" i="1"/>
  <c r="CB133" i="1" s="1"/>
  <c r="BP135" i="1"/>
  <c r="CM136" i="1"/>
  <c r="CW136" i="1" s="1"/>
  <c r="CN137" i="1"/>
  <c r="CX137" i="1" s="1"/>
  <c r="BS138" i="1"/>
  <c r="CC138" i="1" s="1"/>
  <c r="CL140" i="1"/>
  <c r="CV140" i="1" s="1"/>
  <c r="CT140" i="1"/>
  <c r="DD140" i="1" s="1"/>
  <c r="BY140" i="1"/>
  <c r="CI140" i="1" s="1"/>
  <c r="CQ141" i="1"/>
  <c r="DA141" i="1" s="1"/>
  <c r="BX141" i="1"/>
  <c r="CH141" i="1" s="1"/>
  <c r="BO144" i="1"/>
  <c r="BZ144" i="1" s="1"/>
  <c r="CO144" i="1"/>
  <c r="CY144" i="1" s="1"/>
  <c r="BP145" i="1"/>
  <c r="CT145" i="1"/>
  <c r="DD145" i="1" s="1"/>
  <c r="ER145" i="1"/>
  <c r="BX146" i="1"/>
  <c r="CH146" i="1" s="1"/>
  <c r="BW147" i="1"/>
  <c r="CG147" i="1" s="1"/>
  <c r="CP147" i="1"/>
  <c r="CZ147" i="1" s="1"/>
  <c r="BQ148" i="1"/>
  <c r="CA148" i="1" s="1"/>
  <c r="BY148" i="1"/>
  <c r="CI148" i="1" s="1"/>
  <c r="BU151" i="1"/>
  <c r="CE151" i="1" s="1"/>
  <c r="BQ151" i="1"/>
  <c r="CA151" i="1" s="1"/>
  <c r="CR152" i="1"/>
  <c r="DB152" i="1" s="1"/>
  <c r="BU154" i="1"/>
  <c r="CE154" i="1" s="1"/>
  <c r="ER154" i="1"/>
  <c r="BP157" i="1"/>
  <c r="BU158" i="1"/>
  <c r="CE158" i="1" s="1"/>
  <c r="BQ158" i="1"/>
  <c r="CA158" i="1" s="1"/>
  <c r="BU159" i="1"/>
  <c r="CE159" i="1" s="1"/>
  <c r="BQ159" i="1"/>
  <c r="CA159" i="1" s="1"/>
  <c r="DT160" i="1"/>
  <c r="EB160" i="1" s="1"/>
  <c r="BV161" i="1"/>
  <c r="CF161" i="1" s="1"/>
  <c r="CR161" i="1"/>
  <c r="DB161" i="1" s="1"/>
  <c r="BU162" i="1"/>
  <c r="CE162" i="1" s="1"/>
  <c r="BT162" i="1"/>
  <c r="CD162" i="1" s="1"/>
  <c r="ER162" i="1"/>
  <c r="BO163" i="1"/>
  <c r="BZ163" i="1" s="1"/>
  <c r="CS163" i="1"/>
  <c r="DC163" i="1" s="1"/>
  <c r="DT164" i="1"/>
  <c r="DZ164" i="1" s="1"/>
  <c r="BT165" i="1"/>
  <c r="CD165" i="1" s="1"/>
  <c r="CU168" i="1"/>
  <c r="DE168" i="1" s="1"/>
  <c r="BY168" i="1"/>
  <c r="CI168" i="1" s="1"/>
  <c r="DT171" i="1"/>
  <c r="ER174" i="1"/>
  <c r="CN176" i="1"/>
  <c r="CX176" i="1" s="1"/>
  <c r="CL181" i="1"/>
  <c r="CV181" i="1" s="1"/>
  <c r="CT183" i="1"/>
  <c r="DD183" i="1" s="1"/>
  <c r="BS185" i="1"/>
  <c r="CC185" i="1" s="1"/>
  <c r="CO185" i="1"/>
  <c r="CY185" i="1" s="1"/>
  <c r="BP198" i="1"/>
  <c r="BQ198" i="1"/>
  <c r="CA198" i="1" s="1"/>
  <c r="CM198" i="1"/>
  <c r="CW198" i="1" s="1"/>
  <c r="BY198" i="1"/>
  <c r="CI198" i="1" s="1"/>
  <c r="CU198" i="1"/>
  <c r="DE198" i="1" s="1"/>
  <c r="AX210" i="1"/>
  <c r="BP210" i="1"/>
  <c r="CS210" i="1"/>
  <c r="DC210" i="1" s="1"/>
  <c r="CT210" i="1"/>
  <c r="DD210" i="1" s="1"/>
  <c r="BX230" i="1"/>
  <c r="CH230" i="1" s="1"/>
  <c r="BT242" i="1"/>
  <c r="CD242" i="1" s="1"/>
  <c r="CQ242" i="1"/>
  <c r="DA242" i="1" s="1"/>
  <c r="BV263" i="1"/>
  <c r="CF263" i="1" s="1"/>
  <c r="CS263" i="1"/>
  <c r="DC263" i="1" s="1"/>
  <c r="BW263" i="1"/>
  <c r="CG263" i="1" s="1"/>
  <c r="CS90" i="1"/>
  <c r="DC90" i="1" s="1"/>
  <c r="ER92" i="1"/>
  <c r="CS93" i="1"/>
  <c r="DC93" i="1" s="1"/>
  <c r="ER93" i="1"/>
  <c r="BW99" i="1"/>
  <c r="CG99" i="1" s="1"/>
  <c r="BW102" i="1"/>
  <c r="CG102" i="1" s="1"/>
  <c r="ER102" i="1"/>
  <c r="CS103" i="1"/>
  <c r="DC103" i="1" s="1"/>
  <c r="ER103" i="1"/>
  <c r="BQ105" i="1"/>
  <c r="CA105" i="1" s="1"/>
  <c r="CN106" i="1"/>
  <c r="CX106" i="1" s="1"/>
  <c r="BO107" i="1"/>
  <c r="BZ107" i="1" s="1"/>
  <c r="BP108" i="1"/>
  <c r="ER110" i="1"/>
  <c r="BW112" i="1"/>
  <c r="CG112" i="1" s="1"/>
  <c r="ER112" i="1"/>
  <c r="DT114" i="1"/>
  <c r="EB114" i="1" s="1"/>
  <c r="ER117" i="1"/>
  <c r="CO118" i="1"/>
  <c r="CY118" i="1" s="1"/>
  <c r="BV122" i="1"/>
  <c r="CF122" i="1" s="1"/>
  <c r="ER122" i="1"/>
  <c r="BX123" i="1"/>
  <c r="CH123" i="1" s="1"/>
  <c r="BP124" i="1"/>
  <c r="CR125" i="1"/>
  <c r="DB125" i="1" s="1"/>
  <c r="BY125" i="1"/>
  <c r="CI125" i="1" s="1"/>
  <c r="BS127" i="1"/>
  <c r="CC127" i="1" s="1"/>
  <c r="CL134" i="1"/>
  <c r="CV134" i="1" s="1"/>
  <c r="CT134" i="1"/>
  <c r="DD134" i="1" s="1"/>
  <c r="CO134" i="1"/>
  <c r="CY134" i="1" s="1"/>
  <c r="BR135" i="1"/>
  <c r="CB135" i="1" s="1"/>
  <c r="CL136" i="1"/>
  <c r="CV136" i="1" s="1"/>
  <c r="CT136" i="1"/>
  <c r="DD136" i="1" s="1"/>
  <c r="CP136" i="1"/>
  <c r="CZ136" i="1" s="1"/>
  <c r="CL141" i="1"/>
  <c r="CV141" i="1" s="1"/>
  <c r="CO142" i="1"/>
  <c r="CY142" i="1" s="1"/>
  <c r="BW143" i="1"/>
  <c r="CG143" i="1" s="1"/>
  <c r="CU144" i="1"/>
  <c r="DE144" i="1" s="1"/>
  <c r="CU145" i="1"/>
  <c r="DE145" i="1" s="1"/>
  <c r="CT146" i="1"/>
  <c r="DD146" i="1" s="1"/>
  <c r="BY147" i="1"/>
  <c r="CI147" i="1" s="1"/>
  <c r="ER147" i="1"/>
  <c r="CU148" i="1"/>
  <c r="DE148" i="1" s="1"/>
  <c r="BT153" i="1"/>
  <c r="CD153" i="1" s="1"/>
  <c r="BQ155" i="1"/>
  <c r="CA155" i="1" s="1"/>
  <c r="BY155" i="1"/>
  <c r="CI155" i="1" s="1"/>
  <c r="CM155" i="1"/>
  <c r="CW155" i="1" s="1"/>
  <c r="CP156" i="1"/>
  <c r="CZ156" i="1" s="1"/>
  <c r="BR157" i="1"/>
  <c r="CB157" i="1" s="1"/>
  <c r="CQ160" i="1"/>
  <c r="DA160" i="1" s="1"/>
  <c r="ER161" i="1"/>
  <c r="BV162" i="1"/>
  <c r="CF162" i="1" s="1"/>
  <c r="BQ163" i="1"/>
  <c r="CA163" i="1" s="1"/>
  <c r="BY163" i="1"/>
  <c r="CI163" i="1" s="1"/>
  <c r="CN164" i="1"/>
  <c r="CX164" i="1" s="1"/>
  <c r="CP166" i="1"/>
  <c r="CZ166" i="1" s="1"/>
  <c r="BW166" i="1"/>
  <c r="CG166" i="1" s="1"/>
  <c r="CN167" i="1"/>
  <c r="CX167" i="1" s="1"/>
  <c r="BR167" i="1"/>
  <c r="CB167" i="1" s="1"/>
  <c r="BX170" i="1"/>
  <c r="CH170" i="1" s="1"/>
  <c r="BU174" i="1"/>
  <c r="CE174" i="1" s="1"/>
  <c r="CT175" i="1"/>
  <c r="DD175" i="1" s="1"/>
  <c r="BR176" i="1"/>
  <c r="CB176" i="1" s="1"/>
  <c r="ER177" i="1"/>
  <c r="BV178" i="1"/>
  <c r="CF178" i="1" s="1"/>
  <c r="CP185" i="1"/>
  <c r="CZ185" i="1" s="1"/>
  <c r="BP194" i="1"/>
  <c r="CM194" i="1"/>
  <c r="CW194" i="1" s="1"/>
  <c r="BQ194" i="1"/>
  <c r="CA194" i="1" s="1"/>
  <c r="BX210" i="1"/>
  <c r="CH210" i="1" s="1"/>
  <c r="BU242" i="1"/>
  <c r="CE242" i="1" s="1"/>
  <c r="CS84" i="1"/>
  <c r="DC84" i="1" s="1"/>
  <c r="BQ86" i="1"/>
  <c r="CA86" i="1" s="1"/>
  <c r="BY86" i="1"/>
  <c r="CI86" i="1" s="1"/>
  <c r="BU87" i="1"/>
  <c r="CE87" i="1" s="1"/>
  <c r="ER87" i="1"/>
  <c r="CM88" i="1"/>
  <c r="CW88" i="1" s="1"/>
  <c r="BX88" i="1"/>
  <c r="CH88" i="1" s="1"/>
  <c r="BX92" i="1"/>
  <c r="CH92" i="1" s="1"/>
  <c r="BP93" i="1"/>
  <c r="BT95" i="1"/>
  <c r="CD95" i="1" s="1"/>
  <c r="BQ95" i="1"/>
  <c r="CA95" i="1" s="1"/>
  <c r="BT96" i="1"/>
  <c r="CD96" i="1" s="1"/>
  <c r="ER96" i="1"/>
  <c r="BT98" i="1"/>
  <c r="CD98" i="1" s="1"/>
  <c r="BU101" i="1"/>
  <c r="CE101" i="1" s="1"/>
  <c r="DT104" i="1"/>
  <c r="EA104" i="1" s="1"/>
  <c r="BT105" i="1"/>
  <c r="CD105" i="1" s="1"/>
  <c r="ER105" i="1"/>
  <c r="BT107" i="1"/>
  <c r="CD107" i="1" s="1"/>
  <c r="BQ107" i="1"/>
  <c r="CA107" i="1" s="1"/>
  <c r="BV108" i="1"/>
  <c r="CF108" i="1" s="1"/>
  <c r="BV109" i="1"/>
  <c r="CF109" i="1" s="1"/>
  <c r="ER109" i="1"/>
  <c r="BR110" i="1"/>
  <c r="CB110" i="1" s="1"/>
  <c r="BR113" i="1"/>
  <c r="CB113" i="1" s="1"/>
  <c r="BY113" i="1"/>
  <c r="CI113" i="1" s="1"/>
  <c r="CO114" i="1"/>
  <c r="CY114" i="1" s="1"/>
  <c r="BX115" i="1"/>
  <c r="CH115" i="1" s="1"/>
  <c r="BS116" i="1"/>
  <c r="CC116" i="1" s="1"/>
  <c r="CP117" i="1"/>
  <c r="CZ117" i="1" s="1"/>
  <c r="BW117" i="1"/>
  <c r="CG117" i="1" s="1"/>
  <c r="BS121" i="1"/>
  <c r="CC121" i="1" s="1"/>
  <c r="DT123" i="1"/>
  <c r="BV124" i="1"/>
  <c r="CF124" i="1" s="1"/>
  <c r="CM125" i="1"/>
  <c r="CW125" i="1" s="1"/>
  <c r="ER125" i="1"/>
  <c r="BO126" i="1"/>
  <c r="BZ126" i="1" s="1"/>
  <c r="BP127" i="1"/>
  <c r="CR128" i="1"/>
  <c r="DB128" i="1" s="1"/>
  <c r="BW129" i="1"/>
  <c r="CG129" i="1" s="1"/>
  <c r="BT130" i="1"/>
  <c r="CD130" i="1" s="1"/>
  <c r="BS132" i="1"/>
  <c r="CC132" i="1" s="1"/>
  <c r="CP133" i="1"/>
  <c r="CZ133" i="1" s="1"/>
  <c r="BW133" i="1"/>
  <c r="CG133" i="1" s="1"/>
  <c r="ER135" i="1"/>
  <c r="CU136" i="1"/>
  <c r="DE136" i="1" s="1"/>
  <c r="ER139" i="1"/>
  <c r="BW141" i="1"/>
  <c r="CG141" i="1" s="1"/>
  <c r="CS141" i="1"/>
  <c r="DC141" i="1" s="1"/>
  <c r="BV142" i="1"/>
  <c r="CF142" i="1" s="1"/>
  <c r="BO143" i="1"/>
  <c r="BZ143" i="1" s="1"/>
  <c r="CL143" i="1"/>
  <c r="CV143" i="1" s="1"/>
  <c r="BU144" i="1"/>
  <c r="CE144" i="1" s="1"/>
  <c r="BP147" i="1"/>
  <c r="CS147" i="1"/>
  <c r="DC147" i="1" s="1"/>
  <c r="CO154" i="1"/>
  <c r="CY154" i="1" s="1"/>
  <c r="ER156" i="1"/>
  <c r="BY158" i="1"/>
  <c r="CI158" i="1" s="1"/>
  <c r="BY159" i="1"/>
  <c r="CI159" i="1" s="1"/>
  <c r="CL160" i="1"/>
  <c r="CV160" i="1" s="1"/>
  <c r="ER160" i="1"/>
  <c r="CM161" i="1"/>
  <c r="CW161" i="1" s="1"/>
  <c r="CL162" i="1"/>
  <c r="CV162" i="1" s="1"/>
  <c r="CO162" i="1"/>
  <c r="CY162" i="1" s="1"/>
  <c r="BS164" i="1"/>
  <c r="CC164" i="1" s="1"/>
  <c r="AX165" i="1"/>
  <c r="CR166" i="1"/>
  <c r="DB166" i="1" s="1"/>
  <c r="BQ168" i="1"/>
  <c r="CA168" i="1" s="1"/>
  <c r="ER168" i="1"/>
  <c r="CP174" i="1"/>
  <c r="CZ174" i="1" s="1"/>
  <c r="BT176" i="1"/>
  <c r="CD176" i="1" s="1"/>
  <c r="CP176" i="1"/>
  <c r="CZ176" i="1" s="1"/>
  <c r="CQ178" i="1"/>
  <c r="DA178" i="1" s="1"/>
  <c r="BQ187" i="1"/>
  <c r="CA187" i="1" s="1"/>
  <c r="BP187" i="1"/>
  <c r="CM187" i="1"/>
  <c r="CW187" i="1" s="1"/>
  <c r="BY187" i="1"/>
  <c r="CI187" i="1" s="1"/>
  <c r="CU187" i="1"/>
  <c r="DE187" i="1" s="1"/>
  <c r="CR201" i="1"/>
  <c r="DB201" i="1" s="1"/>
  <c r="BV201" i="1"/>
  <c r="CF201" i="1" s="1"/>
  <c r="BO215" i="1"/>
  <c r="BZ215" i="1" s="1"/>
  <c r="BP215" i="1"/>
  <c r="AX215" i="1"/>
  <c r="BX236" i="1"/>
  <c r="CH236" i="1" s="1"/>
  <c r="CL250" i="1"/>
  <c r="CV250" i="1" s="1"/>
  <c r="BO250" i="1"/>
  <c r="BZ250" i="1" s="1"/>
  <c r="BX250" i="1"/>
  <c r="CH250" i="1" s="1"/>
  <c r="CU250" i="1"/>
  <c r="DE250" i="1" s="1"/>
  <c r="CS99" i="1"/>
  <c r="DC99" i="1" s="1"/>
  <c r="CS102" i="1"/>
  <c r="DC102" i="1" s="1"/>
  <c r="ER114" i="1"/>
  <c r="BP116" i="1"/>
  <c r="BV119" i="1"/>
  <c r="CF119" i="1" s="1"/>
  <c r="ER119" i="1"/>
  <c r="BP121" i="1"/>
  <c r="ER124" i="1"/>
  <c r="ER128" i="1"/>
  <c r="BP132" i="1"/>
  <c r="ER133" i="1"/>
  <c r="BU135" i="1"/>
  <c r="CE135" i="1" s="1"/>
  <c r="CQ142" i="1"/>
  <c r="DA142" i="1" s="1"/>
  <c r="BV149" i="1"/>
  <c r="CF149" i="1" s="1"/>
  <c r="CM158" i="1"/>
  <c r="CW158" i="1" s="1"/>
  <c r="CM159" i="1"/>
  <c r="CW159" i="1" s="1"/>
  <c r="BU164" i="1"/>
  <c r="CE164" i="1" s="1"/>
  <c r="DX164" i="1"/>
  <c r="CL168" i="1"/>
  <c r="CV168" i="1" s="1"/>
  <c r="BS169" i="1"/>
  <c r="CC169" i="1" s="1"/>
  <c r="ER169" i="1"/>
  <c r="BR170" i="1"/>
  <c r="CB170" i="1" s="1"/>
  <c r="CN170" i="1"/>
  <c r="CX170" i="1" s="1"/>
  <c r="ER171" i="1"/>
  <c r="DT174" i="1"/>
  <c r="CQ184" i="1"/>
  <c r="DA184" i="1" s="1"/>
  <c r="CS211" i="1"/>
  <c r="DC211" i="1" s="1"/>
  <c r="BP248" i="1"/>
  <c r="BQ248" i="1"/>
  <c r="CA248" i="1" s="1"/>
  <c r="CM248" i="1"/>
  <c r="CW248" i="1" s="1"/>
  <c r="BY248" i="1"/>
  <c r="CI248" i="1" s="1"/>
  <c r="CU248" i="1"/>
  <c r="DE248" i="1" s="1"/>
  <c r="CL249" i="1"/>
  <c r="CV249" i="1" s="1"/>
  <c r="BQ249" i="1"/>
  <c r="CA249" i="1" s="1"/>
  <c r="BO249" i="1"/>
  <c r="BZ249" i="1" s="1"/>
  <c r="CT249" i="1"/>
  <c r="DD249" i="1" s="1"/>
  <c r="CU249" i="1"/>
  <c r="DE249" i="1" s="1"/>
  <c r="BX249" i="1"/>
  <c r="CH249" i="1" s="1"/>
  <c r="BY250" i="1"/>
  <c r="CI250" i="1" s="1"/>
  <c r="CO86" i="1"/>
  <c r="CY86" i="1" s="1"/>
  <c r="CN88" i="1"/>
  <c r="CX88" i="1" s="1"/>
  <c r="DZ89" i="1"/>
  <c r="BQ92" i="1"/>
  <c r="CA92" i="1" s="1"/>
  <c r="BY92" i="1"/>
  <c r="CI92" i="1" s="1"/>
  <c r="BO93" i="1"/>
  <c r="BZ93" i="1" s="1"/>
  <c r="BQ94" i="1"/>
  <c r="CA94" i="1" s="1"/>
  <c r="CR95" i="1"/>
  <c r="DB95" i="1" s="1"/>
  <c r="AX96" i="1"/>
  <c r="BW96" i="1"/>
  <c r="CG96" i="1" s="1"/>
  <c r="BU98" i="1"/>
  <c r="CE98" i="1" s="1"/>
  <c r="BP100" i="1"/>
  <c r="DW100" i="1"/>
  <c r="BV101" i="1"/>
  <c r="CF101" i="1" s="1"/>
  <c r="BO103" i="1"/>
  <c r="BZ103" i="1" s="1"/>
  <c r="BQ104" i="1"/>
  <c r="CA104" i="1" s="1"/>
  <c r="BW105" i="1"/>
  <c r="CG105" i="1" s="1"/>
  <c r="CR107" i="1"/>
  <c r="DB107" i="1" s="1"/>
  <c r="CL108" i="1"/>
  <c r="CV108" i="1" s="1"/>
  <c r="BW108" i="1"/>
  <c r="CG108" i="1" s="1"/>
  <c r="BQ109" i="1"/>
  <c r="CA109" i="1" s="1"/>
  <c r="BY109" i="1"/>
  <c r="CI109" i="1" s="1"/>
  <c r="BU110" i="1"/>
  <c r="CE110" i="1" s="1"/>
  <c r="BS113" i="1"/>
  <c r="CC113" i="1" s="1"/>
  <c r="DU113" i="1"/>
  <c r="BU114" i="1"/>
  <c r="CE114" i="1" s="1"/>
  <c r="DY114" i="1"/>
  <c r="BQ115" i="1"/>
  <c r="CA115" i="1" s="1"/>
  <c r="BY115" i="1"/>
  <c r="CI115" i="1" s="1"/>
  <c r="BV116" i="1"/>
  <c r="CF116" i="1" s="1"/>
  <c r="BV117" i="1"/>
  <c r="CF117" i="1" s="1"/>
  <c r="BO118" i="1"/>
  <c r="BZ118" i="1" s="1"/>
  <c r="DT118" i="1"/>
  <c r="DU118" i="1" s="1"/>
  <c r="BP120" i="1"/>
  <c r="DT120" i="1"/>
  <c r="BV121" i="1"/>
  <c r="CF121" i="1" s="1"/>
  <c r="ER121" i="1"/>
  <c r="BO122" i="1"/>
  <c r="BZ122" i="1" s="1"/>
  <c r="CL124" i="1"/>
  <c r="CV124" i="1" s="1"/>
  <c r="BW124" i="1"/>
  <c r="CG124" i="1" s="1"/>
  <c r="DT126" i="1"/>
  <c r="ER127" i="1"/>
  <c r="CL128" i="1"/>
  <c r="CV128" i="1" s="1"/>
  <c r="BX128" i="1"/>
  <c r="CH128" i="1" s="1"/>
  <c r="BQ129" i="1"/>
  <c r="CA129" i="1" s="1"/>
  <c r="BY129" i="1"/>
  <c r="CI129" i="1" s="1"/>
  <c r="BU130" i="1"/>
  <c r="CE130" i="1" s="1"/>
  <c r="DT131" i="1"/>
  <c r="BU132" i="1"/>
  <c r="CE132" i="1" s="1"/>
  <c r="BV133" i="1"/>
  <c r="CF133" i="1" s="1"/>
  <c r="BO134" i="1"/>
  <c r="BZ134" i="1" s="1"/>
  <c r="CN136" i="1"/>
  <c r="CX136" i="1" s="1"/>
  <c r="CL138" i="1"/>
  <c r="CV138" i="1" s="1"/>
  <c r="BU139" i="1"/>
  <c r="CE139" i="1" s="1"/>
  <c r="ER140" i="1"/>
  <c r="BR143" i="1"/>
  <c r="CB143" i="1" s="1"/>
  <c r="DT145" i="1"/>
  <c r="DY145" i="1" s="1"/>
  <c r="EC145" i="1"/>
  <c r="CQ149" i="1"/>
  <c r="DA149" i="1" s="1"/>
  <c r="ER149" i="1"/>
  <c r="BS150" i="1"/>
  <c r="CC150" i="1" s="1"/>
  <c r="BV152" i="1"/>
  <c r="CF152" i="1" s="1"/>
  <c r="CP153" i="1"/>
  <c r="CZ153" i="1" s="1"/>
  <c r="BP154" i="1"/>
  <c r="BT155" i="1"/>
  <c r="CD155" i="1" s="1"/>
  <c r="BP155" i="1"/>
  <c r="CU155" i="1"/>
  <c r="DE155" i="1" s="1"/>
  <c r="CN156" i="1"/>
  <c r="CX156" i="1" s="1"/>
  <c r="BO157" i="1"/>
  <c r="BZ157" i="1" s="1"/>
  <c r="CO157" i="1"/>
  <c r="CY157" i="1" s="1"/>
  <c r="CN158" i="1"/>
  <c r="CX158" i="1" s="1"/>
  <c r="CN159" i="1"/>
  <c r="CX159" i="1" s="1"/>
  <c r="ER159" i="1"/>
  <c r="CS160" i="1"/>
  <c r="DC160" i="1" s="1"/>
  <c r="CM162" i="1"/>
  <c r="CW162" i="1" s="1"/>
  <c r="CU162" i="1"/>
  <c r="DE162" i="1" s="1"/>
  <c r="BX165" i="1"/>
  <c r="CH165" i="1" s="1"/>
  <c r="CM165" i="1"/>
  <c r="CW165" i="1" s="1"/>
  <c r="CS166" i="1"/>
  <c r="DC166" i="1" s="1"/>
  <c r="CS168" i="1"/>
  <c r="DC168" i="1" s="1"/>
  <c r="CP169" i="1"/>
  <c r="CZ169" i="1" s="1"/>
  <c r="BP170" i="1"/>
  <c r="BQ173" i="1"/>
  <c r="CA173" i="1" s="1"/>
  <c r="BR173" i="1"/>
  <c r="CB173" i="1" s="1"/>
  <c r="CM173" i="1"/>
  <c r="CW173" i="1" s="1"/>
  <c r="BY173" i="1"/>
  <c r="CI173" i="1" s="1"/>
  <c r="CU173" i="1"/>
  <c r="DE173" i="1" s="1"/>
  <c r="CR178" i="1"/>
  <c r="DB178" i="1" s="1"/>
  <c r="CL183" i="1"/>
  <c r="CV183" i="1" s="1"/>
  <c r="CQ189" i="1"/>
  <c r="DA189" i="1" s="1"/>
  <c r="BU189" i="1"/>
  <c r="CE189" i="1" s="1"/>
  <c r="BV193" i="1"/>
  <c r="CF193" i="1" s="1"/>
  <c r="BP224" i="1"/>
  <c r="AX224" i="1"/>
  <c r="CR231" i="1"/>
  <c r="DB231" i="1" s="1"/>
  <c r="CS231" i="1"/>
  <c r="DC231" i="1" s="1"/>
  <c r="BV231" i="1"/>
  <c r="CF231" i="1" s="1"/>
  <c r="BQ170" i="1"/>
  <c r="CA170" i="1" s="1"/>
  <c r="BY170" i="1"/>
  <c r="CI170" i="1" s="1"/>
  <c r="ER170" i="1"/>
  <c r="BO171" i="1"/>
  <c r="BZ171" i="1" s="1"/>
  <c r="BX171" i="1"/>
  <c r="CH171" i="1" s="1"/>
  <c r="CN172" i="1"/>
  <c r="CX172" i="1" s="1"/>
  <c r="BX173" i="1"/>
  <c r="CH173" i="1" s="1"/>
  <c r="BS174" i="1"/>
  <c r="CC174" i="1" s="1"/>
  <c r="BT178" i="1"/>
  <c r="CD178" i="1" s="1"/>
  <c r="CS179" i="1"/>
  <c r="DC179" i="1" s="1"/>
  <c r="ER180" i="1"/>
  <c r="BX183" i="1"/>
  <c r="CH183" i="1" s="1"/>
  <c r="CP184" i="1"/>
  <c r="CZ184" i="1" s="1"/>
  <c r="BW184" i="1"/>
  <c r="CG184" i="1" s="1"/>
  <c r="BW186" i="1"/>
  <c r="CG186" i="1" s="1"/>
  <c r="CQ186" i="1"/>
  <c r="DA186" i="1" s="1"/>
  <c r="ER186" i="1"/>
  <c r="ER189" i="1"/>
  <c r="BU191" i="1"/>
  <c r="CE191" i="1" s="1"/>
  <c r="BT193" i="1"/>
  <c r="CD193" i="1" s="1"/>
  <c r="CM195" i="1"/>
  <c r="CW195" i="1" s="1"/>
  <c r="BT197" i="1"/>
  <c r="CD197" i="1" s="1"/>
  <c r="ER198" i="1"/>
  <c r="BU200" i="1"/>
  <c r="CE200" i="1" s="1"/>
  <c r="DT202" i="1"/>
  <c r="BQ203" i="1"/>
  <c r="CA203" i="1" s="1"/>
  <c r="DT203" i="1"/>
  <c r="DU203" i="1" s="1"/>
  <c r="BT204" i="1"/>
  <c r="CD204" i="1" s="1"/>
  <c r="BV205" i="1"/>
  <c r="CF205" i="1" s="1"/>
  <c r="BS206" i="1"/>
  <c r="CC206" i="1" s="1"/>
  <c r="BO208" i="1"/>
  <c r="BZ208" i="1" s="1"/>
  <c r="ER209" i="1"/>
  <c r="CR210" i="1"/>
  <c r="DB210" i="1" s="1"/>
  <c r="ER210" i="1"/>
  <c r="ER211" i="1"/>
  <c r="CQ213" i="1"/>
  <c r="DA213" i="1" s="1"/>
  <c r="CN214" i="1"/>
  <c r="CX214" i="1" s="1"/>
  <c r="BV215" i="1"/>
  <c r="CF215" i="1" s="1"/>
  <c r="DT216" i="1"/>
  <c r="DX216" i="1" s="1"/>
  <c r="BS217" i="1"/>
  <c r="CC217" i="1" s="1"/>
  <c r="CO217" i="1"/>
  <c r="CY217" i="1" s="1"/>
  <c r="CP219" i="1"/>
  <c r="CZ219" i="1" s="1"/>
  <c r="BU222" i="1"/>
  <c r="CE222" i="1" s="1"/>
  <c r="DT223" i="1"/>
  <c r="CT227" i="1"/>
  <c r="DD227" i="1" s="1"/>
  <c r="CR230" i="1"/>
  <c r="DB230" i="1" s="1"/>
  <c r="BR230" i="1"/>
  <c r="CB230" i="1" s="1"/>
  <c r="ER231" i="1"/>
  <c r="BW232" i="1"/>
  <c r="CG232" i="1" s="1"/>
  <c r="DT234" i="1"/>
  <c r="BR235" i="1"/>
  <c r="CB235" i="1" s="1"/>
  <c r="BV236" i="1"/>
  <c r="CF236" i="1" s="1"/>
  <c r="BX237" i="1"/>
  <c r="CH237" i="1" s="1"/>
  <c r="CN239" i="1"/>
  <c r="CX239" i="1" s="1"/>
  <c r="BU241" i="1"/>
  <c r="CE241" i="1" s="1"/>
  <c r="CO242" i="1"/>
  <c r="CY242" i="1" s="1"/>
  <c r="CN243" i="1"/>
  <c r="CX243" i="1" s="1"/>
  <c r="ER243" i="1"/>
  <c r="CT244" i="1"/>
  <c r="DD244" i="1" s="1"/>
  <c r="BS245" i="1"/>
  <c r="CC245" i="1" s="1"/>
  <c r="CP246" i="1"/>
  <c r="CZ246" i="1" s="1"/>
  <c r="CM247" i="1"/>
  <c r="CW247" i="1" s="1"/>
  <c r="CU247" i="1"/>
  <c r="DE247" i="1" s="1"/>
  <c r="CL247" i="1"/>
  <c r="CV247" i="1" s="1"/>
  <c r="CL248" i="1"/>
  <c r="CV248" i="1" s="1"/>
  <c r="BX248" i="1"/>
  <c r="CH248" i="1" s="1"/>
  <c r="CS250" i="1"/>
  <c r="DC250" i="1" s="1"/>
  <c r="CT251" i="1"/>
  <c r="DD251" i="1" s="1"/>
  <c r="CR253" i="1"/>
  <c r="DB253" i="1" s="1"/>
  <c r="CP256" i="1"/>
  <c r="CZ256" i="1" s="1"/>
  <c r="CQ256" i="1"/>
  <c r="DA256" i="1" s="1"/>
  <c r="BT256" i="1"/>
  <c r="CD256" i="1" s="1"/>
  <c r="CO259" i="1"/>
  <c r="CY259" i="1" s="1"/>
  <c r="BS259" i="1"/>
  <c r="CC259" i="1" s="1"/>
  <c r="BW261" i="1"/>
  <c r="CG261" i="1" s="1"/>
  <c r="CP262" i="1"/>
  <c r="CZ262" i="1" s="1"/>
  <c r="DT266" i="1"/>
  <c r="ER267" i="1"/>
  <c r="AX276" i="1"/>
  <c r="BO276" i="1"/>
  <c r="BZ276" i="1" s="1"/>
  <c r="CS277" i="1"/>
  <c r="DC277" i="1" s="1"/>
  <c r="BW277" i="1"/>
  <c r="CG277" i="1" s="1"/>
  <c r="CT277" i="1"/>
  <c r="DD277" i="1" s="1"/>
  <c r="CP285" i="1"/>
  <c r="CZ285" i="1" s="1"/>
  <c r="BV167" i="1"/>
  <c r="CF167" i="1" s="1"/>
  <c r="BX168" i="1"/>
  <c r="CH168" i="1" s="1"/>
  <c r="BW169" i="1"/>
  <c r="CG169" i="1" s="1"/>
  <c r="CQ169" i="1"/>
  <c r="DA169" i="1" s="1"/>
  <c r="BS170" i="1"/>
  <c r="CC170" i="1" s="1"/>
  <c r="CU170" i="1"/>
  <c r="DE170" i="1" s="1"/>
  <c r="DU171" i="1"/>
  <c r="BT172" i="1"/>
  <c r="CD172" i="1" s="1"/>
  <c r="DY174" i="1"/>
  <c r="BQ175" i="1"/>
  <c r="CA175" i="1" s="1"/>
  <c r="BY175" i="1"/>
  <c r="CI175" i="1" s="1"/>
  <c r="ER175" i="1"/>
  <c r="BO176" i="1"/>
  <c r="BZ176" i="1" s="1"/>
  <c r="CT176" i="1"/>
  <c r="DD176" i="1" s="1"/>
  <c r="BS177" i="1"/>
  <c r="CC177" i="1" s="1"/>
  <c r="ER178" i="1"/>
  <c r="BQ179" i="1"/>
  <c r="CA179" i="1" s="1"/>
  <c r="BY179" i="1"/>
  <c r="CI179" i="1" s="1"/>
  <c r="BV180" i="1"/>
  <c r="CF180" i="1" s="1"/>
  <c r="BS181" i="1"/>
  <c r="CC181" i="1" s="1"/>
  <c r="CP182" i="1"/>
  <c r="CZ182" i="1" s="1"/>
  <c r="BW182" i="1"/>
  <c r="CG182" i="1" s="1"/>
  <c r="CM183" i="1"/>
  <c r="CW183" i="1" s="1"/>
  <c r="BV184" i="1"/>
  <c r="CF184" i="1" s="1"/>
  <c r="CR184" i="1"/>
  <c r="DB184" i="1" s="1"/>
  <c r="BT185" i="1"/>
  <c r="CD185" i="1" s="1"/>
  <c r="ER185" i="1"/>
  <c r="BQ186" i="1"/>
  <c r="CA186" i="1" s="1"/>
  <c r="BY186" i="1"/>
  <c r="CI186" i="1" s="1"/>
  <c r="DT188" i="1"/>
  <c r="EB188" i="1" s="1"/>
  <c r="BV189" i="1"/>
  <c r="CF189" i="1" s="1"/>
  <c r="CO190" i="1"/>
  <c r="CY190" i="1" s="1"/>
  <c r="DW190" i="1"/>
  <c r="BV191" i="1"/>
  <c r="CF191" i="1" s="1"/>
  <c r="BS191" i="1"/>
  <c r="CC191" i="1" s="1"/>
  <c r="DV191" i="1"/>
  <c r="BS194" i="1"/>
  <c r="CC194" i="1" s="1"/>
  <c r="CN195" i="1"/>
  <c r="CX195" i="1" s="1"/>
  <c r="DV195" i="1"/>
  <c r="BQ196" i="1"/>
  <c r="CA196" i="1" s="1"/>
  <c r="DT196" i="1"/>
  <c r="ER197" i="1"/>
  <c r="BR198" i="1"/>
  <c r="CB198" i="1" s="1"/>
  <c r="CO199" i="1"/>
  <c r="CY199" i="1" s="1"/>
  <c r="DW199" i="1"/>
  <c r="BV200" i="1"/>
  <c r="CF200" i="1" s="1"/>
  <c r="BS200" i="1"/>
  <c r="CC200" i="1" s="1"/>
  <c r="BX201" i="1"/>
  <c r="CH201" i="1" s="1"/>
  <c r="BY203" i="1"/>
  <c r="CI203" i="1" s="1"/>
  <c r="DW203" i="1"/>
  <c r="BU204" i="1"/>
  <c r="CE204" i="1" s="1"/>
  <c r="BR204" i="1"/>
  <c r="CB204" i="1" s="1"/>
  <c r="BO205" i="1"/>
  <c r="BZ205" i="1" s="1"/>
  <c r="BW205" i="1"/>
  <c r="CG205" i="1" s="1"/>
  <c r="BT206" i="1"/>
  <c r="CD206" i="1" s="1"/>
  <c r="BQ206" i="1"/>
  <c r="CA206" i="1" s="1"/>
  <c r="CQ207" i="1"/>
  <c r="DA207" i="1" s="1"/>
  <c r="BX207" i="1"/>
  <c r="CH207" i="1" s="1"/>
  <c r="ER207" i="1"/>
  <c r="CM208" i="1"/>
  <c r="CW208" i="1" s="1"/>
  <c r="CU208" i="1"/>
  <c r="DE208" i="1" s="1"/>
  <c r="BV209" i="1"/>
  <c r="CF209" i="1" s="1"/>
  <c r="BO210" i="1"/>
  <c r="BZ210" i="1" s="1"/>
  <c r="CN210" i="1"/>
  <c r="CX210" i="1" s="1"/>
  <c r="BO211" i="1"/>
  <c r="BZ211" i="1" s="1"/>
  <c r="CT211" i="1"/>
  <c r="DD211" i="1" s="1"/>
  <c r="BW213" i="1"/>
  <c r="CG213" i="1" s="1"/>
  <c r="BT214" i="1"/>
  <c r="CD214" i="1" s="1"/>
  <c r="DW216" i="1"/>
  <c r="BQ217" i="1"/>
  <c r="CA217" i="1" s="1"/>
  <c r="ER218" i="1"/>
  <c r="CS219" i="1"/>
  <c r="DC219" i="1" s="1"/>
  <c r="DT219" i="1"/>
  <c r="DV219" i="1" s="1"/>
  <c r="BV220" i="1"/>
  <c r="CF220" i="1" s="1"/>
  <c r="CN223" i="1"/>
  <c r="CX223" i="1" s="1"/>
  <c r="CQ223" i="1"/>
  <c r="DA223" i="1" s="1"/>
  <c r="CL224" i="1"/>
  <c r="CV224" i="1" s="1"/>
  <c r="CT224" i="1"/>
  <c r="DD224" i="1" s="1"/>
  <c r="CM224" i="1"/>
  <c r="CW224" i="1" s="1"/>
  <c r="CL225" i="1"/>
  <c r="CV225" i="1" s="1"/>
  <c r="ER226" i="1"/>
  <c r="CR227" i="1"/>
  <c r="DB227" i="1" s="1"/>
  <c r="BR227" i="1"/>
  <c r="CB227" i="1" s="1"/>
  <c r="DT227" i="1"/>
  <c r="BR228" i="1"/>
  <c r="CB228" i="1" s="1"/>
  <c r="BO230" i="1"/>
  <c r="BZ230" i="1" s="1"/>
  <c r="CM232" i="1"/>
  <c r="CW232" i="1" s="1"/>
  <c r="CU232" i="1"/>
  <c r="DE232" i="1" s="1"/>
  <c r="CS234" i="1"/>
  <c r="DC234" i="1" s="1"/>
  <c r="BY234" i="1"/>
  <c r="CI234" i="1" s="1"/>
  <c r="CL236" i="1"/>
  <c r="CV236" i="1" s="1"/>
  <c r="CT236" i="1"/>
  <c r="DD236" i="1" s="1"/>
  <c r="BY236" i="1"/>
  <c r="CI236" i="1" s="1"/>
  <c r="ER236" i="1"/>
  <c r="BU239" i="1"/>
  <c r="CE239" i="1" s="1"/>
  <c r="BW240" i="1"/>
  <c r="CG240" i="1" s="1"/>
  <c r="BX240" i="1"/>
  <c r="CH240" i="1" s="1"/>
  <c r="AX241" i="1"/>
  <c r="BS241" i="1"/>
  <c r="CC241" i="1" s="1"/>
  <c r="BW242" i="1"/>
  <c r="CG242" i="1" s="1"/>
  <c r="BQ243" i="1"/>
  <c r="CA243" i="1" s="1"/>
  <c r="BY243" i="1"/>
  <c r="CI243" i="1" s="1"/>
  <c r="CP244" i="1"/>
  <c r="CZ244" i="1" s="1"/>
  <c r="BO244" i="1"/>
  <c r="BZ244" i="1" s="1"/>
  <c r="BT245" i="1"/>
  <c r="CD245" i="1" s="1"/>
  <c r="BU245" i="1"/>
  <c r="CE245" i="1" s="1"/>
  <c r="BO246" i="1"/>
  <c r="BZ246" i="1" s="1"/>
  <c r="BT247" i="1"/>
  <c r="CD247" i="1" s="1"/>
  <c r="CT247" i="1"/>
  <c r="DD247" i="1" s="1"/>
  <c r="CN248" i="1"/>
  <c r="CX248" i="1" s="1"/>
  <c r="CM249" i="1"/>
  <c r="CW249" i="1" s="1"/>
  <c r="BX252" i="1"/>
  <c r="CH252" i="1" s="1"/>
  <c r="BO253" i="1"/>
  <c r="BZ253" i="1" s="1"/>
  <c r="BX255" i="1"/>
  <c r="CH255" i="1" s="1"/>
  <c r="CS261" i="1"/>
  <c r="DC261" i="1" s="1"/>
  <c r="BV270" i="1"/>
  <c r="CF270" i="1" s="1"/>
  <c r="CS270" i="1"/>
  <c r="DC270" i="1" s="1"/>
  <c r="DT181" i="1"/>
  <c r="DW181" i="1" s="1"/>
  <c r="CN183" i="1"/>
  <c r="CX183" i="1" s="1"/>
  <c r="ER184" i="1"/>
  <c r="BT190" i="1"/>
  <c r="CD190" i="1" s="1"/>
  <c r="ER193" i="1"/>
  <c r="BT199" i="1"/>
  <c r="CD199" i="1" s="1"/>
  <c r="BV202" i="1"/>
  <c r="CF202" i="1" s="1"/>
  <c r="CM203" i="1"/>
  <c r="CW203" i="1" s="1"/>
  <c r="ER203" i="1"/>
  <c r="BQ212" i="1"/>
  <c r="CA212" i="1" s="1"/>
  <c r="ER215" i="1"/>
  <c r="ER216" i="1"/>
  <c r="BR217" i="1"/>
  <c r="CB217" i="1" s="1"/>
  <c r="ER221" i="1"/>
  <c r="BP225" i="1"/>
  <c r="BY226" i="1"/>
  <c r="CI226" i="1" s="1"/>
  <c r="BX228" i="1"/>
  <c r="CH228" i="1" s="1"/>
  <c r="BY230" i="1"/>
  <c r="CI230" i="1" s="1"/>
  <c r="CN232" i="1"/>
  <c r="CX232" i="1" s="1"/>
  <c r="BT233" i="1"/>
  <c r="CD233" i="1" s="1"/>
  <c r="CM234" i="1"/>
  <c r="CW234" i="1" s="1"/>
  <c r="CM236" i="1"/>
  <c r="CW236" i="1" s="1"/>
  <c r="BQ238" i="1"/>
  <c r="CA238" i="1" s="1"/>
  <c r="BV239" i="1"/>
  <c r="CF239" i="1" s="1"/>
  <c r="BV244" i="1"/>
  <c r="CF244" i="1" s="1"/>
  <c r="DT244" i="1"/>
  <c r="BV245" i="1"/>
  <c r="CF245" i="1" s="1"/>
  <c r="ER245" i="1"/>
  <c r="BP247" i="1"/>
  <c r="ER247" i="1"/>
  <c r="ER248" i="1"/>
  <c r="ER252" i="1"/>
  <c r="CR258" i="1"/>
  <c r="DB258" i="1" s="1"/>
  <c r="BV258" i="1"/>
  <c r="CF258" i="1" s="1"/>
  <c r="BV260" i="1"/>
  <c r="CF260" i="1" s="1"/>
  <c r="CR260" i="1"/>
  <c r="DB260" i="1" s="1"/>
  <c r="BU271" i="1"/>
  <c r="CE271" i="1" s="1"/>
  <c r="CR271" i="1"/>
  <c r="DB271" i="1" s="1"/>
  <c r="BU272" i="1"/>
  <c r="CE272" i="1" s="1"/>
  <c r="CQ272" i="1"/>
  <c r="DA272" i="1" s="1"/>
  <c r="ER167" i="1"/>
  <c r="BR168" i="1"/>
  <c r="CB168" i="1" s="1"/>
  <c r="DT169" i="1"/>
  <c r="DY169" i="1" s="1"/>
  <c r="BU170" i="1"/>
  <c r="CE170" i="1" s="1"/>
  <c r="BT171" i="1"/>
  <c r="CD171" i="1" s="1"/>
  <c r="BV172" i="1"/>
  <c r="CF172" i="1" s="1"/>
  <c r="CP172" i="1"/>
  <c r="CZ172" i="1" s="1"/>
  <c r="ER172" i="1"/>
  <c r="BW174" i="1"/>
  <c r="CG174" i="1" s="1"/>
  <c r="BS175" i="1"/>
  <c r="CC175" i="1" s="1"/>
  <c r="CU175" i="1"/>
  <c r="DE175" i="1" s="1"/>
  <c r="CQ177" i="1"/>
  <c r="DA177" i="1" s="1"/>
  <c r="BO178" i="1"/>
  <c r="BZ178" i="1" s="1"/>
  <c r="BX178" i="1"/>
  <c r="CH178" i="1" s="1"/>
  <c r="CO179" i="1"/>
  <c r="CY179" i="1" s="1"/>
  <c r="BO180" i="1"/>
  <c r="BZ180" i="1" s="1"/>
  <c r="CT180" i="1"/>
  <c r="DD180" i="1" s="1"/>
  <c r="CQ181" i="1"/>
  <c r="DA181" i="1" s="1"/>
  <c r="BV182" i="1"/>
  <c r="CF182" i="1" s="1"/>
  <c r="CR182" i="1"/>
  <c r="DB182" i="1" s="1"/>
  <c r="ER182" i="1"/>
  <c r="ER183" i="1"/>
  <c r="CM184" i="1"/>
  <c r="CW184" i="1" s="1"/>
  <c r="BX184" i="1"/>
  <c r="CH184" i="1" s="1"/>
  <c r="BV185" i="1"/>
  <c r="CF185" i="1" s="1"/>
  <c r="CO186" i="1"/>
  <c r="CY186" i="1" s="1"/>
  <c r="BT187" i="1"/>
  <c r="CD187" i="1" s="1"/>
  <c r="BQ189" i="1"/>
  <c r="CA189" i="1" s="1"/>
  <c r="BY189" i="1"/>
  <c r="CI189" i="1" s="1"/>
  <c r="BU190" i="1"/>
  <c r="CE190" i="1" s="1"/>
  <c r="DY190" i="1"/>
  <c r="CL191" i="1"/>
  <c r="CV191" i="1" s="1"/>
  <c r="CT191" i="1"/>
  <c r="DD191" i="1" s="1"/>
  <c r="CM191" i="1"/>
  <c r="CW191" i="1" s="1"/>
  <c r="ER191" i="1"/>
  <c r="BX192" i="1"/>
  <c r="CH192" i="1" s="1"/>
  <c r="BT194" i="1"/>
  <c r="CD194" i="1" s="1"/>
  <c r="BT195" i="1"/>
  <c r="CD195" i="1" s="1"/>
  <c r="DX195" i="1"/>
  <c r="BY196" i="1"/>
  <c r="CI196" i="1" s="1"/>
  <c r="DW196" i="1"/>
  <c r="BU199" i="1"/>
  <c r="CE199" i="1" s="1"/>
  <c r="BV199" i="1"/>
  <c r="CF199" i="1" s="1"/>
  <c r="DY199" i="1"/>
  <c r="CL200" i="1"/>
  <c r="CV200" i="1" s="1"/>
  <c r="CT200" i="1"/>
  <c r="DD200" i="1" s="1"/>
  <c r="CM200" i="1"/>
  <c r="CW200" i="1" s="1"/>
  <c r="ER200" i="1"/>
  <c r="BQ201" i="1"/>
  <c r="CA201" i="1" s="1"/>
  <c r="BY201" i="1"/>
  <c r="CI201" i="1" s="1"/>
  <c r="CS204" i="1"/>
  <c r="DC204" i="1" s="1"/>
  <c r="CL204" i="1"/>
  <c r="CV204" i="1" s="1"/>
  <c r="ER204" i="1"/>
  <c r="CM205" i="1"/>
  <c r="CW205" i="1" s="1"/>
  <c r="CU205" i="1"/>
  <c r="DE205" i="1" s="1"/>
  <c r="CR206" i="1"/>
  <c r="DB206" i="1" s="1"/>
  <c r="BY206" i="1"/>
  <c r="CI206" i="1" s="1"/>
  <c r="ER206" i="1"/>
  <c r="BW207" i="1"/>
  <c r="CG207" i="1" s="1"/>
  <c r="BS208" i="1"/>
  <c r="CC208" i="1" s="1"/>
  <c r="BR211" i="1"/>
  <c r="CB211" i="1" s="1"/>
  <c r="CO216" i="1"/>
  <c r="CY216" i="1" s="1"/>
  <c r="BS216" i="1"/>
  <c r="CC216" i="1" s="1"/>
  <c r="CO218" i="1"/>
  <c r="CY218" i="1" s="1"/>
  <c r="BQ219" i="1"/>
  <c r="CA219" i="1" s="1"/>
  <c r="BY219" i="1"/>
  <c r="CI219" i="1" s="1"/>
  <c r="ER219" i="1"/>
  <c r="CL220" i="1"/>
  <c r="CV220" i="1" s="1"/>
  <c r="CS221" i="1"/>
  <c r="DC221" i="1" s="1"/>
  <c r="BY222" i="1"/>
  <c r="CI222" i="1" s="1"/>
  <c r="CO223" i="1"/>
  <c r="CY223" i="1" s="1"/>
  <c r="CN225" i="1"/>
  <c r="CX225" i="1" s="1"/>
  <c r="CN226" i="1"/>
  <c r="CX226" i="1" s="1"/>
  <c r="BO227" i="1"/>
  <c r="BZ227" i="1" s="1"/>
  <c r="BO228" i="1"/>
  <c r="BZ228" i="1" s="1"/>
  <c r="BY228" i="1"/>
  <c r="CI228" i="1" s="1"/>
  <c r="BO235" i="1"/>
  <c r="BZ235" i="1" s="1"/>
  <c r="CT235" i="1"/>
  <c r="DD235" i="1" s="1"/>
  <c r="ER235" i="1"/>
  <c r="BS237" i="1"/>
  <c r="CC237" i="1" s="1"/>
  <c r="BT237" i="1"/>
  <c r="CD237" i="1" s="1"/>
  <c r="CR238" i="1"/>
  <c r="DB238" i="1" s="1"/>
  <c r="CM240" i="1"/>
  <c r="CW240" i="1" s="1"/>
  <c r="CU240" i="1"/>
  <c r="DE240" i="1" s="1"/>
  <c r="CL240" i="1"/>
  <c r="CV240" i="1" s="1"/>
  <c r="CL241" i="1"/>
  <c r="CV241" i="1" s="1"/>
  <c r="BX241" i="1"/>
  <c r="CH241" i="1" s="1"/>
  <c r="CM241" i="1"/>
  <c r="CW241" i="1" s="1"/>
  <c r="CO243" i="1"/>
  <c r="CY243" i="1" s="1"/>
  <c r="BW244" i="1"/>
  <c r="CG244" i="1" s="1"/>
  <c r="DW244" i="1"/>
  <c r="CR245" i="1"/>
  <c r="DB245" i="1" s="1"/>
  <c r="BW245" i="1"/>
  <c r="CG245" i="1" s="1"/>
  <c r="CN246" i="1"/>
  <c r="CX246" i="1" s="1"/>
  <c r="ER249" i="1"/>
  <c r="CP251" i="1"/>
  <c r="CZ251" i="1" s="1"/>
  <c r="BO251" i="1"/>
  <c r="BZ251" i="1" s="1"/>
  <c r="BO252" i="1"/>
  <c r="BZ252" i="1" s="1"/>
  <c r="CL252" i="1"/>
  <c r="CV252" i="1" s="1"/>
  <c r="BP257" i="1"/>
  <c r="BR257" i="1"/>
  <c r="CB257" i="1" s="1"/>
  <c r="BQ257" i="1"/>
  <c r="CA257" i="1" s="1"/>
  <c r="CU257" i="1"/>
  <c r="DE257" i="1" s="1"/>
  <c r="BW258" i="1"/>
  <c r="CG258" i="1" s="1"/>
  <c r="CM167" i="1"/>
  <c r="CW167" i="1" s="1"/>
  <c r="CU167" i="1"/>
  <c r="DE167" i="1" s="1"/>
  <c r="BS168" i="1"/>
  <c r="CC168" i="1" s="1"/>
  <c r="CN169" i="1"/>
  <c r="CX169" i="1" s="1"/>
  <c r="BU171" i="1"/>
  <c r="CE171" i="1" s="1"/>
  <c r="BW172" i="1"/>
  <c r="CG172" i="1" s="1"/>
  <c r="ER173" i="1"/>
  <c r="CM174" i="1"/>
  <c r="CW174" i="1" s="1"/>
  <c r="BT175" i="1"/>
  <c r="CD175" i="1" s="1"/>
  <c r="BP175" i="1"/>
  <c r="BS176" i="1"/>
  <c r="CC176" i="1" s="1"/>
  <c r="ER179" i="1"/>
  <c r="CM180" i="1"/>
  <c r="CW180" i="1" s="1"/>
  <c r="CU180" i="1"/>
  <c r="DE180" i="1" s="1"/>
  <c r="DX181" i="1"/>
  <c r="CU183" i="1"/>
  <c r="DE183" i="1" s="1"/>
  <c r="BO185" i="1"/>
  <c r="BZ185" i="1" s="1"/>
  <c r="BT186" i="1"/>
  <c r="CD186" i="1" s="1"/>
  <c r="BU187" i="1"/>
  <c r="CE187" i="1" s="1"/>
  <c r="BV188" i="1"/>
  <c r="CF188" i="1" s="1"/>
  <c r="ER188" i="1"/>
  <c r="BP191" i="1"/>
  <c r="CS192" i="1"/>
  <c r="DC192" i="1" s="1"/>
  <c r="CL192" i="1"/>
  <c r="CV192" i="1" s="1"/>
  <c r="ER192" i="1"/>
  <c r="BW194" i="1"/>
  <c r="CG194" i="1" s="1"/>
  <c r="BU195" i="1"/>
  <c r="CE195" i="1" s="1"/>
  <c r="CL196" i="1"/>
  <c r="CV196" i="1" s="1"/>
  <c r="CT196" i="1"/>
  <c r="DD196" i="1" s="1"/>
  <c r="CM196" i="1"/>
  <c r="CW196" i="1" s="1"/>
  <c r="ER196" i="1"/>
  <c r="CM197" i="1"/>
  <c r="CW197" i="1" s="1"/>
  <c r="CU197" i="1"/>
  <c r="DE197" i="1" s="1"/>
  <c r="BP200" i="1"/>
  <c r="CO200" i="1"/>
  <c r="CY200" i="1" s="1"/>
  <c r="DT201" i="1"/>
  <c r="DY201" i="1" s="1"/>
  <c r="BX202" i="1"/>
  <c r="CH202" i="1" s="1"/>
  <c r="ER202" i="1"/>
  <c r="BR203" i="1"/>
  <c r="CB203" i="1" s="1"/>
  <c r="BO204" i="1"/>
  <c r="BZ204" i="1" s="1"/>
  <c r="CM206" i="1"/>
  <c r="CW206" i="1" s="1"/>
  <c r="BO207" i="1"/>
  <c r="BZ207" i="1" s="1"/>
  <c r="BT208" i="1"/>
  <c r="CD208" i="1" s="1"/>
  <c r="ER208" i="1"/>
  <c r="BT210" i="1"/>
  <c r="CD210" i="1" s="1"/>
  <c r="BP214" i="1"/>
  <c r="DT214" i="1"/>
  <c r="EB214" i="1" s="1"/>
  <c r="BS215" i="1"/>
  <c r="CC215" i="1" s="1"/>
  <c r="BU216" i="1"/>
  <c r="CE216" i="1" s="1"/>
  <c r="BY217" i="1"/>
  <c r="CI217" i="1" s="1"/>
  <c r="BP218" i="1"/>
  <c r="BP220" i="1"/>
  <c r="BY220" i="1"/>
  <c r="CI220" i="1" s="1"/>
  <c r="ER220" i="1"/>
  <c r="BP223" i="1"/>
  <c r="BO224" i="1"/>
  <c r="BZ224" i="1" s="1"/>
  <c r="ER224" i="1"/>
  <c r="BQ225" i="1"/>
  <c r="CA225" i="1" s="1"/>
  <c r="CM227" i="1"/>
  <c r="CW227" i="1" s="1"/>
  <c r="CU227" i="1"/>
  <c r="DE227" i="1" s="1"/>
  <c r="BY227" i="1"/>
  <c r="CI227" i="1" s="1"/>
  <c r="CM228" i="1"/>
  <c r="CW228" i="1" s="1"/>
  <c r="CU228" i="1"/>
  <c r="DE228" i="1" s="1"/>
  <c r="CL228" i="1"/>
  <c r="CV228" i="1" s="1"/>
  <c r="ER228" i="1"/>
  <c r="BP232" i="1"/>
  <c r="CQ233" i="1"/>
  <c r="DA233" i="1" s="1"/>
  <c r="BV233" i="1"/>
  <c r="CF233" i="1" s="1"/>
  <c r="CN234" i="1"/>
  <c r="CX234" i="1" s="1"/>
  <c r="DZ234" i="1"/>
  <c r="BQ235" i="1"/>
  <c r="CA235" i="1" s="1"/>
  <c r="BY235" i="1"/>
  <c r="CI235" i="1" s="1"/>
  <c r="BO236" i="1"/>
  <c r="BZ236" i="1" s="1"/>
  <c r="BU237" i="1"/>
  <c r="CE237" i="1" s="1"/>
  <c r="ER237" i="1"/>
  <c r="BW238" i="1"/>
  <c r="CG238" i="1" s="1"/>
  <c r="BX238" i="1"/>
  <c r="CH238" i="1" s="1"/>
  <c r="BX239" i="1"/>
  <c r="CH239" i="1" s="1"/>
  <c r="ER241" i="1"/>
  <c r="BQ242" i="1"/>
  <c r="CA242" i="1" s="1"/>
  <c r="BY242" i="1"/>
  <c r="CI242" i="1" s="1"/>
  <c r="CS244" i="1"/>
  <c r="DC244" i="1" s="1"/>
  <c r="BS246" i="1"/>
  <c r="CC246" i="1" s="1"/>
  <c r="BT246" i="1"/>
  <c r="CD246" i="1" s="1"/>
  <c r="CR247" i="1"/>
  <c r="DB247" i="1" s="1"/>
  <c r="BR248" i="1"/>
  <c r="CB248" i="1" s="1"/>
  <c r="DT248" i="1"/>
  <c r="DX248" i="1" s="1"/>
  <c r="BU249" i="1"/>
  <c r="CE249" i="1" s="1"/>
  <c r="BU250" i="1"/>
  <c r="CE250" i="1" s="1"/>
  <c r="BQ250" i="1"/>
  <c r="CA250" i="1" s="1"/>
  <c r="BU251" i="1"/>
  <c r="CE251" i="1" s="1"/>
  <c r="BV251" i="1"/>
  <c r="CF251" i="1" s="1"/>
  <c r="ER251" i="1"/>
  <c r="CM252" i="1"/>
  <c r="CW252" i="1" s="1"/>
  <c r="CU252" i="1"/>
  <c r="DE252" i="1" s="1"/>
  <c r="BT253" i="1"/>
  <c r="CD253" i="1" s="1"/>
  <c r="ER253" i="1"/>
  <c r="BW254" i="1"/>
  <c r="CG254" i="1" s="1"/>
  <c r="CL261" i="1"/>
  <c r="CV261" i="1" s="1"/>
  <c r="BQ261" i="1"/>
  <c r="CA261" i="1" s="1"/>
  <c r="BO261" i="1"/>
  <c r="BZ261" i="1" s="1"/>
  <c r="CT261" i="1"/>
  <c r="DD261" i="1" s="1"/>
  <c r="BX261" i="1"/>
  <c r="CH261" i="1" s="1"/>
  <c r="CU261" i="1"/>
  <c r="DE261" i="1" s="1"/>
  <c r="AX271" i="1"/>
  <c r="BO271" i="1"/>
  <c r="BZ271" i="1" s="1"/>
  <c r="CS271" i="1"/>
  <c r="DC271" i="1" s="1"/>
  <c r="BW271" i="1"/>
  <c r="CG271" i="1" s="1"/>
  <c r="BP272" i="1"/>
  <c r="AX272" i="1"/>
  <c r="CS272" i="1"/>
  <c r="DC272" i="1" s="1"/>
  <c r="BW272" i="1"/>
  <c r="CG272" i="1" s="1"/>
  <c r="BS273" i="1"/>
  <c r="CC273" i="1" s="1"/>
  <c r="CP273" i="1"/>
  <c r="CZ273" i="1" s="1"/>
  <c r="CQ275" i="1"/>
  <c r="DA275" i="1" s="1"/>
  <c r="CR275" i="1"/>
  <c r="DB275" i="1" s="1"/>
  <c r="DY181" i="1"/>
  <c r="ER181" i="1"/>
  <c r="BV186" i="1"/>
  <c r="CF186" i="1" s="1"/>
  <c r="ER190" i="1"/>
  <c r="DT193" i="1"/>
  <c r="DZ193" i="1" s="1"/>
  <c r="ER199" i="1"/>
  <c r="DW201" i="1"/>
  <c r="BU211" i="1"/>
  <c r="CE211" i="1" s="1"/>
  <c r="EA216" i="1"/>
  <c r="DT217" i="1"/>
  <c r="DU217" i="1" s="1"/>
  <c r="ER233" i="1"/>
  <c r="BV237" i="1"/>
  <c r="CF237" i="1" s="1"/>
  <c r="DY244" i="1"/>
  <c r="ER244" i="1"/>
  <c r="ER246" i="1"/>
  <c r="BX247" i="1"/>
  <c r="CH247" i="1" s="1"/>
  <c r="DT250" i="1"/>
  <c r="DX250" i="1" s="1"/>
  <c r="BU253" i="1"/>
  <c r="CE253" i="1" s="1"/>
  <c r="BO254" i="1"/>
  <c r="BZ254" i="1" s="1"/>
  <c r="CL254" i="1"/>
  <c r="CV254" i="1" s="1"/>
  <c r="BU255" i="1"/>
  <c r="CE255" i="1" s="1"/>
  <c r="BO257" i="1"/>
  <c r="BZ257" i="1" s="1"/>
  <c r="ER261" i="1"/>
  <c r="BS266" i="1"/>
  <c r="CC266" i="1" s="1"/>
  <c r="BS167" i="1"/>
  <c r="CC167" i="1" s="1"/>
  <c r="BT169" i="1"/>
  <c r="CD169" i="1" s="1"/>
  <c r="CM170" i="1"/>
  <c r="CW170" i="1" s="1"/>
  <c r="BW171" i="1"/>
  <c r="CG171" i="1" s="1"/>
  <c r="DT172" i="1"/>
  <c r="DX172" i="1" s="1"/>
  <c r="BU173" i="1"/>
  <c r="CE173" i="1" s="1"/>
  <c r="CN174" i="1"/>
  <c r="CX174" i="1" s="1"/>
  <c r="CR175" i="1"/>
  <c r="DB175" i="1" s="1"/>
  <c r="BU176" i="1"/>
  <c r="CE176" i="1" s="1"/>
  <c r="ER176" i="1"/>
  <c r="CO178" i="1"/>
  <c r="CY178" i="1" s="1"/>
  <c r="BV179" i="1"/>
  <c r="CF179" i="1" s="1"/>
  <c r="CR179" i="1"/>
  <c r="DB179" i="1" s="1"/>
  <c r="BS180" i="1"/>
  <c r="CC180" i="1" s="1"/>
  <c r="BO181" i="1"/>
  <c r="BZ181" i="1" s="1"/>
  <c r="BQ182" i="1"/>
  <c r="CA182" i="1" s="1"/>
  <c r="BY182" i="1"/>
  <c r="CI182" i="1" s="1"/>
  <c r="BU183" i="1"/>
  <c r="CE183" i="1" s="1"/>
  <c r="CM185" i="1"/>
  <c r="CW185" i="1" s="1"/>
  <c r="CU185" i="1"/>
  <c r="DE185" i="1" s="1"/>
  <c r="CS187" i="1"/>
  <c r="DC187" i="1" s="1"/>
  <c r="CL187" i="1"/>
  <c r="CV187" i="1" s="1"/>
  <c r="BX188" i="1"/>
  <c r="CH188" i="1" s="1"/>
  <c r="BQ192" i="1"/>
  <c r="CA192" i="1" s="1"/>
  <c r="BY192" i="1"/>
  <c r="CI192" i="1" s="1"/>
  <c r="CO193" i="1"/>
  <c r="CY193" i="1" s="1"/>
  <c r="ER194" i="1"/>
  <c r="ER195" i="1"/>
  <c r="BR196" i="1"/>
  <c r="CB196" i="1" s="1"/>
  <c r="BS197" i="1"/>
  <c r="CC197" i="1" s="1"/>
  <c r="DT197" i="1"/>
  <c r="DV197" i="1" s="1"/>
  <c r="ER201" i="1"/>
  <c r="BQ202" i="1"/>
  <c r="CA202" i="1" s="1"/>
  <c r="BY202" i="1"/>
  <c r="CI202" i="1" s="1"/>
  <c r="BU203" i="1"/>
  <c r="CE203" i="1" s="1"/>
  <c r="BO203" i="1"/>
  <c r="BZ203" i="1" s="1"/>
  <c r="BU210" i="1"/>
  <c r="CE210" i="1" s="1"/>
  <c r="CR211" i="1"/>
  <c r="DB211" i="1" s="1"/>
  <c r="CN211" i="1"/>
  <c r="CX211" i="1" s="1"/>
  <c r="CR216" i="1"/>
  <c r="DB216" i="1" s="1"/>
  <c r="ER217" i="1"/>
  <c r="BQ218" i="1"/>
  <c r="CA218" i="1" s="1"/>
  <c r="BQ220" i="1"/>
  <c r="CA220" i="1" s="1"/>
  <c r="CP222" i="1"/>
  <c r="CZ222" i="1" s="1"/>
  <c r="BT222" i="1"/>
  <c r="CD222" i="1" s="1"/>
  <c r="BS223" i="1"/>
  <c r="CC223" i="1" s="1"/>
  <c r="BS225" i="1"/>
  <c r="CC225" i="1" s="1"/>
  <c r="ER227" i="1"/>
  <c r="BS229" i="1"/>
  <c r="CC229" i="1" s="1"/>
  <c r="BT229" i="1"/>
  <c r="CD229" i="1" s="1"/>
  <c r="BQ230" i="1"/>
  <c r="CA230" i="1" s="1"/>
  <c r="BT231" i="1"/>
  <c r="CD231" i="1" s="1"/>
  <c r="BU231" i="1"/>
  <c r="CE231" i="1" s="1"/>
  <c r="BQ234" i="1"/>
  <c r="CA234" i="1" s="1"/>
  <c r="CO235" i="1"/>
  <c r="CY235" i="1" s="1"/>
  <c r="CQ236" i="1"/>
  <c r="DA236" i="1" s="1"/>
  <c r="CP237" i="1"/>
  <c r="CZ237" i="1" s="1"/>
  <c r="CM238" i="1"/>
  <c r="CW238" i="1" s="1"/>
  <c r="CU238" i="1"/>
  <c r="DE238" i="1" s="1"/>
  <c r="CL238" i="1"/>
  <c r="CV238" i="1" s="1"/>
  <c r="ER238" i="1"/>
  <c r="BP240" i="1"/>
  <c r="ER240" i="1"/>
  <c r="BO241" i="1"/>
  <c r="BZ241" i="1" s="1"/>
  <c r="BT243" i="1"/>
  <c r="CD243" i="1" s="1"/>
  <c r="BY244" i="1"/>
  <c r="CI244" i="1" s="1"/>
  <c r="CQ246" i="1"/>
  <c r="DA246" i="1" s="1"/>
  <c r="BV246" i="1"/>
  <c r="CF246" i="1" s="1"/>
  <c r="BO247" i="1"/>
  <c r="BZ247" i="1" s="1"/>
  <c r="CS248" i="1"/>
  <c r="DC248" i="1" s="1"/>
  <c r="DW248" i="1"/>
  <c r="BV249" i="1"/>
  <c r="CF249" i="1" s="1"/>
  <c r="BW249" i="1"/>
  <c r="CG249" i="1" s="1"/>
  <c r="BS250" i="1"/>
  <c r="CC250" i="1" s="1"/>
  <c r="CS251" i="1"/>
  <c r="DC251" i="1" s="1"/>
  <c r="BW251" i="1"/>
  <c r="CG251" i="1" s="1"/>
  <c r="CL251" i="1"/>
  <c r="CV251" i="1" s="1"/>
  <c r="BV253" i="1"/>
  <c r="CF253" i="1" s="1"/>
  <c r="CP255" i="1"/>
  <c r="CZ255" i="1" s="1"/>
  <c r="BY257" i="1"/>
  <c r="CI257" i="1" s="1"/>
  <c r="ER257" i="1"/>
  <c r="BT262" i="1"/>
  <c r="CD262" i="1" s="1"/>
  <c r="CO285" i="1"/>
  <c r="CY285" i="1" s="1"/>
  <c r="BT285" i="1"/>
  <c r="CD285" i="1" s="1"/>
  <c r="CR252" i="1"/>
  <c r="DB252" i="1" s="1"/>
  <c r="BR252" i="1"/>
  <c r="CB252" i="1" s="1"/>
  <c r="CM254" i="1"/>
  <c r="CW254" i="1" s="1"/>
  <c r="CU254" i="1"/>
  <c r="DE254" i="1" s="1"/>
  <c r="ER254" i="1"/>
  <c r="BR255" i="1"/>
  <c r="CB255" i="1" s="1"/>
  <c r="BY255" i="1"/>
  <c r="CI255" i="1" s="1"/>
  <c r="CN257" i="1"/>
  <c r="CX257" i="1" s="1"/>
  <c r="BV259" i="1"/>
  <c r="CF259" i="1" s="1"/>
  <c r="DT259" i="1"/>
  <c r="ER259" i="1"/>
  <c r="BR260" i="1"/>
  <c r="CB260" i="1" s="1"/>
  <c r="BY260" i="1"/>
  <c r="CI260" i="1" s="1"/>
  <c r="CN262" i="1"/>
  <c r="CX262" i="1" s="1"/>
  <c r="CQ263" i="1"/>
  <c r="DA263" i="1" s="1"/>
  <c r="BQ263" i="1"/>
  <c r="CA263" i="1" s="1"/>
  <c r="BR264" i="1"/>
  <c r="CB264" i="1" s="1"/>
  <c r="DT264" i="1"/>
  <c r="BP265" i="1"/>
  <c r="BR266" i="1"/>
  <c r="CB266" i="1" s="1"/>
  <c r="DV266" i="1"/>
  <c r="BV267" i="1"/>
  <c r="CF267" i="1" s="1"/>
  <c r="BO268" i="1"/>
  <c r="BZ268" i="1" s="1"/>
  <c r="BV269" i="1"/>
  <c r="CF269" i="1" s="1"/>
  <c r="CQ270" i="1"/>
  <c r="DA270" i="1" s="1"/>
  <c r="BQ270" i="1"/>
  <c r="CA270" i="1" s="1"/>
  <c r="CR272" i="1"/>
  <c r="DB272" i="1" s="1"/>
  <c r="BW274" i="1"/>
  <c r="CG274" i="1" s="1"/>
  <c r="BX274" i="1"/>
  <c r="CH274" i="1" s="1"/>
  <c r="CL276" i="1"/>
  <c r="CV276" i="1" s="1"/>
  <c r="BX276" i="1"/>
  <c r="CH276" i="1" s="1"/>
  <c r="ER276" i="1"/>
  <c r="CL277" i="1"/>
  <c r="CV277" i="1" s="1"/>
  <c r="CP278" i="1"/>
  <c r="CZ278" i="1" s="1"/>
  <c r="BO278" i="1"/>
  <c r="BZ278" i="1" s="1"/>
  <c r="CQ279" i="1"/>
  <c r="DA279" i="1" s="1"/>
  <c r="BU279" i="1"/>
  <c r="CE279" i="1" s="1"/>
  <c r="ER279" i="1"/>
  <c r="CQ280" i="1"/>
  <c r="DA280" i="1" s="1"/>
  <c r="BR281" i="1"/>
  <c r="CB281" i="1" s="1"/>
  <c r="DV281" i="1"/>
  <c r="CR282" i="1"/>
  <c r="DB282" i="1" s="1"/>
  <c r="BR282" i="1"/>
  <c r="CB282" i="1" s="1"/>
  <c r="BP283" i="1"/>
  <c r="CQ284" i="1"/>
  <c r="DA284" i="1" s="1"/>
  <c r="BR284" i="1"/>
  <c r="CB284" i="1" s="1"/>
  <c r="BP286" i="1"/>
  <c r="DT286" i="1"/>
  <c r="ER287" i="1"/>
  <c r="BO288" i="1"/>
  <c r="BZ288" i="1" s="1"/>
  <c r="BW288" i="1"/>
  <c r="CG288" i="1" s="1"/>
  <c r="DT288" i="1"/>
  <c r="DV288" i="1" s="1"/>
  <c r="ER288" i="1"/>
  <c r="CN290" i="1"/>
  <c r="CX290" i="1" s="1"/>
  <c r="ER293" i="1"/>
  <c r="CN294" i="1"/>
  <c r="CX294" i="1" s="1"/>
  <c r="BQ296" i="1"/>
  <c r="CA296" i="1" s="1"/>
  <c r="CQ296" i="1"/>
  <c r="DA296" i="1" s="1"/>
  <c r="CL298" i="1"/>
  <c r="CV298" i="1" s="1"/>
  <c r="CP300" i="1"/>
  <c r="CZ300" i="1" s="1"/>
  <c r="CM301" i="1"/>
  <c r="CW301" i="1" s="1"/>
  <c r="CL302" i="1"/>
  <c r="CV302" i="1" s="1"/>
  <c r="CO303" i="1"/>
  <c r="CY303" i="1" s="1"/>
  <c r="BR304" i="1"/>
  <c r="CB304" i="1" s="1"/>
  <c r="AX305" i="1"/>
  <c r="CR305" i="1"/>
  <c r="DB305" i="1" s="1"/>
  <c r="BU305" i="1"/>
  <c r="CE305" i="1" s="1"/>
  <c r="CQ306" i="1"/>
  <c r="DA306" i="1" s="1"/>
  <c r="BU306" i="1"/>
  <c r="CE306" i="1" s="1"/>
  <c r="ER306" i="1"/>
  <c r="CM310" i="1"/>
  <c r="CW310" i="1" s="1"/>
  <c r="AX311" i="1"/>
  <c r="DT311" i="1"/>
  <c r="DV311" i="1" s="1"/>
  <c r="CP312" i="1"/>
  <c r="CZ312" i="1" s="1"/>
  <c r="BO312" i="1"/>
  <c r="BZ312" i="1" s="1"/>
  <c r="CR313" i="1"/>
  <c r="DB313" i="1" s="1"/>
  <c r="CQ313" i="1"/>
  <c r="DA313" i="1" s="1"/>
  <c r="CN314" i="1"/>
  <c r="CX314" i="1" s="1"/>
  <c r="CN315" i="1"/>
  <c r="CX315" i="1" s="1"/>
  <c r="CO315" i="1"/>
  <c r="CY315" i="1" s="1"/>
  <c r="CQ316" i="1"/>
  <c r="DA316" i="1" s="1"/>
  <c r="CM317" i="1"/>
  <c r="CW317" i="1" s="1"/>
  <c r="CU317" i="1"/>
  <c r="DE317" i="1" s="1"/>
  <c r="BQ318" i="1"/>
  <c r="CA318" i="1" s="1"/>
  <c r="BY318" i="1"/>
  <c r="CI318" i="1" s="1"/>
  <c r="BR319" i="1"/>
  <c r="CB319" i="1" s="1"/>
  <c r="AX320" i="1"/>
  <c r="CR320" i="1"/>
  <c r="DB320" i="1" s="1"/>
  <c r="BW320" i="1"/>
  <c r="CG320" i="1" s="1"/>
  <c r="BP321" i="1"/>
  <c r="CO322" i="1"/>
  <c r="CY322" i="1" s="1"/>
  <c r="BU322" i="1"/>
  <c r="CE322" i="1" s="1"/>
  <c r="CS324" i="1"/>
  <c r="DC324" i="1" s="1"/>
  <c r="BX324" i="1"/>
  <c r="CH324" i="1" s="1"/>
  <c r="CS325" i="1"/>
  <c r="DC325" i="1" s="1"/>
  <c r="CL325" i="1"/>
  <c r="CV325" i="1" s="1"/>
  <c r="BO326" i="1"/>
  <c r="BZ326" i="1" s="1"/>
  <c r="CR326" i="1"/>
  <c r="DB326" i="1" s="1"/>
  <c r="BQ327" i="1"/>
  <c r="CA327" i="1" s="1"/>
  <c r="BY327" i="1"/>
  <c r="CI327" i="1" s="1"/>
  <c r="BT328" i="1"/>
  <c r="CD328" i="1" s="1"/>
  <c r="BT329" i="1"/>
  <c r="CD329" i="1" s="1"/>
  <c r="BS329" i="1"/>
  <c r="CC329" i="1" s="1"/>
  <c r="ER329" i="1"/>
  <c r="CL330" i="1"/>
  <c r="CV330" i="1" s="1"/>
  <c r="CT330" i="1"/>
  <c r="DD330" i="1" s="1"/>
  <c r="CO331" i="1"/>
  <c r="CY331" i="1" s="1"/>
  <c r="BU331" i="1"/>
  <c r="CE331" i="1" s="1"/>
  <c r="CM332" i="1"/>
  <c r="CW332" i="1" s="1"/>
  <c r="CU332" i="1"/>
  <c r="DE332" i="1" s="1"/>
  <c r="BU333" i="1"/>
  <c r="CE333" i="1" s="1"/>
  <c r="BR333" i="1"/>
  <c r="CB333" i="1" s="1"/>
  <c r="BS335" i="1"/>
  <c r="CC335" i="1" s="1"/>
  <c r="BY336" i="1"/>
  <c r="CI336" i="1" s="1"/>
  <c r="CM337" i="1"/>
  <c r="CW337" i="1" s="1"/>
  <c r="BW338" i="1"/>
  <c r="CG338" i="1" s="1"/>
  <c r="CS341" i="1"/>
  <c r="DC341" i="1" s="1"/>
  <c r="BU273" i="1"/>
  <c r="CE273" i="1" s="1"/>
  <c r="ER273" i="1"/>
  <c r="BY274" i="1"/>
  <c r="CI274" i="1" s="1"/>
  <c r="BP276" i="1"/>
  <c r="BV278" i="1"/>
  <c r="CF278" i="1" s="1"/>
  <c r="DT278" i="1"/>
  <c r="DW278" i="1" s="1"/>
  <c r="BV279" i="1"/>
  <c r="CF279" i="1" s="1"/>
  <c r="BS281" i="1"/>
  <c r="CC281" i="1" s="1"/>
  <c r="BX282" i="1"/>
  <c r="CH282" i="1" s="1"/>
  <c r="BT283" i="1"/>
  <c r="CD283" i="1" s="1"/>
  <c r="BV287" i="1"/>
  <c r="CF287" i="1" s="1"/>
  <c r="BW305" i="1"/>
  <c r="CG305" i="1" s="1"/>
  <c r="BV306" i="1"/>
  <c r="CF306" i="1" s="1"/>
  <c r="BW307" i="1"/>
  <c r="CG307" i="1" s="1"/>
  <c r="BT308" i="1"/>
  <c r="CD308" i="1" s="1"/>
  <c r="BV312" i="1"/>
  <c r="CF312" i="1" s="1"/>
  <c r="CS313" i="1"/>
  <c r="DC313" i="1" s="1"/>
  <c r="CN317" i="1"/>
  <c r="CX317" i="1" s="1"/>
  <c r="BX320" i="1"/>
  <c r="CH320" i="1" s="1"/>
  <c r="BY324" i="1"/>
  <c r="CI324" i="1" s="1"/>
  <c r="BU329" i="1"/>
  <c r="CE329" i="1" s="1"/>
  <c r="BV333" i="1"/>
  <c r="CF333" i="1" s="1"/>
  <c r="BW335" i="1"/>
  <c r="CG335" i="1" s="1"/>
  <c r="ER335" i="1"/>
  <c r="CM336" i="1"/>
  <c r="CW336" i="1" s="1"/>
  <c r="BP339" i="1"/>
  <c r="BQ339" i="1"/>
  <c r="CA339" i="1" s="1"/>
  <c r="CM339" i="1"/>
  <c r="CW339" i="1" s="1"/>
  <c r="BY339" i="1"/>
  <c r="CI339" i="1" s="1"/>
  <c r="CU339" i="1"/>
  <c r="DE339" i="1" s="1"/>
  <c r="CQ345" i="1"/>
  <c r="DA345" i="1" s="1"/>
  <c r="BU345" i="1"/>
  <c r="CE345" i="1" s="1"/>
  <c r="BP347" i="1"/>
  <c r="AX347" i="1"/>
  <c r="CT348" i="1"/>
  <c r="DD348" i="1" s="1"/>
  <c r="BX348" i="1"/>
  <c r="CH348" i="1" s="1"/>
  <c r="BP352" i="1"/>
  <c r="CM352" i="1"/>
  <c r="CW352" i="1" s="1"/>
  <c r="BQ352" i="1"/>
  <c r="CA352" i="1" s="1"/>
  <c r="BS255" i="1"/>
  <c r="CC255" i="1" s="1"/>
  <c r="ER256" i="1"/>
  <c r="BU257" i="1"/>
  <c r="CE257" i="1" s="1"/>
  <c r="CO258" i="1"/>
  <c r="CY258" i="1" s="1"/>
  <c r="BU258" i="1"/>
  <c r="CE258" i="1" s="1"/>
  <c r="BX259" i="1"/>
  <c r="CH259" i="1" s="1"/>
  <c r="DZ259" i="1"/>
  <c r="BT260" i="1"/>
  <c r="CD260" i="1" s="1"/>
  <c r="BU262" i="1"/>
  <c r="CE262" i="1" s="1"/>
  <c r="BX263" i="1"/>
  <c r="CH263" i="1" s="1"/>
  <c r="CS264" i="1"/>
  <c r="DC264" i="1" s="1"/>
  <c r="BY264" i="1"/>
  <c r="CI264" i="1" s="1"/>
  <c r="DW264" i="1"/>
  <c r="CR265" i="1"/>
  <c r="DB265" i="1" s="1"/>
  <c r="BR265" i="1"/>
  <c r="CB265" i="1" s="1"/>
  <c r="CP266" i="1"/>
  <c r="CZ266" i="1" s="1"/>
  <c r="BT266" i="1"/>
  <c r="CD266" i="1" s="1"/>
  <c r="ER266" i="1"/>
  <c r="BW267" i="1"/>
  <c r="CG267" i="1" s="1"/>
  <c r="BX267" i="1"/>
  <c r="CH267" i="1" s="1"/>
  <c r="CQ268" i="1"/>
  <c r="DA268" i="1" s="1"/>
  <c r="BQ268" i="1"/>
  <c r="CA268" i="1" s="1"/>
  <c r="BW269" i="1"/>
  <c r="CG269" i="1" s="1"/>
  <c r="BX269" i="1"/>
  <c r="CH269" i="1" s="1"/>
  <c r="ER271" i="1"/>
  <c r="ER272" i="1"/>
  <c r="BV273" i="1"/>
  <c r="CF273" i="1" s="1"/>
  <c r="CM274" i="1"/>
  <c r="CW274" i="1" s="1"/>
  <c r="CU274" i="1"/>
  <c r="DE274" i="1" s="1"/>
  <c r="CL274" i="1"/>
  <c r="CV274" i="1" s="1"/>
  <c r="ER274" i="1"/>
  <c r="ER275" i="1"/>
  <c r="CN276" i="1"/>
  <c r="CX276" i="1" s="1"/>
  <c r="CU280" i="1"/>
  <c r="DE280" i="1" s="1"/>
  <c r="DT280" i="1"/>
  <c r="CP281" i="1"/>
  <c r="CZ281" i="1" s="1"/>
  <c r="BT281" i="1"/>
  <c r="CD281" i="1" s="1"/>
  <c r="ER281" i="1"/>
  <c r="BO282" i="1"/>
  <c r="BZ282" i="1" s="1"/>
  <c r="BU283" i="1"/>
  <c r="CE283" i="1" s="1"/>
  <c r="BW284" i="1"/>
  <c r="CG284" i="1" s="1"/>
  <c r="CQ286" i="1"/>
  <c r="DA286" i="1" s="1"/>
  <c r="BX286" i="1"/>
  <c r="CH286" i="1" s="1"/>
  <c r="CM288" i="1"/>
  <c r="CW288" i="1" s="1"/>
  <c r="CU288" i="1"/>
  <c r="DE288" i="1" s="1"/>
  <c r="CR288" i="1"/>
  <c r="DB288" i="1" s="1"/>
  <c r="CM289" i="1"/>
  <c r="CW289" i="1" s="1"/>
  <c r="CU289" i="1"/>
  <c r="DE289" i="1" s="1"/>
  <c r="BQ290" i="1"/>
  <c r="CA290" i="1" s="1"/>
  <c r="DT293" i="1"/>
  <c r="DX293" i="1" s="1"/>
  <c r="BQ294" i="1"/>
  <c r="CA294" i="1" s="1"/>
  <c r="BO295" i="1"/>
  <c r="BZ295" i="1" s="1"/>
  <c r="BT296" i="1"/>
  <c r="CD296" i="1" s="1"/>
  <c r="CU297" i="1"/>
  <c r="DE297" i="1" s="1"/>
  <c r="CP298" i="1"/>
  <c r="CZ298" i="1" s="1"/>
  <c r="CT298" i="1"/>
  <c r="DD298" i="1" s="1"/>
  <c r="BO299" i="1"/>
  <c r="BZ299" i="1" s="1"/>
  <c r="CM299" i="1"/>
  <c r="CW299" i="1" s="1"/>
  <c r="BO301" i="1"/>
  <c r="BZ301" i="1" s="1"/>
  <c r="CU301" i="1"/>
  <c r="DE301" i="1" s="1"/>
  <c r="CT302" i="1"/>
  <c r="DD302" i="1" s="1"/>
  <c r="CQ303" i="1"/>
  <c r="DA303" i="1" s="1"/>
  <c r="BT303" i="1"/>
  <c r="CD303" i="1" s="1"/>
  <c r="BT304" i="1"/>
  <c r="CD304" i="1" s="1"/>
  <c r="ER304" i="1"/>
  <c r="CL305" i="1"/>
  <c r="CV305" i="1" s="1"/>
  <c r="CT305" i="1"/>
  <c r="DD305" i="1" s="1"/>
  <c r="BX305" i="1"/>
  <c r="CH305" i="1" s="1"/>
  <c r="CP306" i="1"/>
  <c r="CZ306" i="1" s="1"/>
  <c r="BU308" i="1"/>
  <c r="CE308" i="1" s="1"/>
  <c r="CM309" i="1"/>
  <c r="CW309" i="1" s="1"/>
  <c r="CU309" i="1"/>
  <c r="DE309" i="1" s="1"/>
  <c r="BO310" i="1"/>
  <c r="BZ310" i="1" s="1"/>
  <c r="CU310" i="1"/>
  <c r="DE310" i="1" s="1"/>
  <c r="ER310" i="1"/>
  <c r="CL311" i="1"/>
  <c r="CV311" i="1" s="1"/>
  <c r="CT311" i="1"/>
  <c r="DD311" i="1" s="1"/>
  <c r="BY311" i="1"/>
  <c r="CI311" i="1" s="1"/>
  <c r="BW312" i="1"/>
  <c r="CG312" i="1" s="1"/>
  <c r="BT314" i="1"/>
  <c r="CD314" i="1" s="1"/>
  <c r="BO315" i="1"/>
  <c r="BZ315" i="1" s="1"/>
  <c r="CU316" i="1"/>
  <c r="DE316" i="1" s="1"/>
  <c r="DT316" i="1"/>
  <c r="CT317" i="1"/>
  <c r="DD317" i="1" s="1"/>
  <c r="BT319" i="1"/>
  <c r="CD319" i="1" s="1"/>
  <c r="DY319" i="1"/>
  <c r="CL320" i="1"/>
  <c r="CV320" i="1" s="1"/>
  <c r="CT320" i="1"/>
  <c r="DD320" i="1" s="1"/>
  <c r="BY320" i="1"/>
  <c r="CI320" i="1" s="1"/>
  <c r="ER320" i="1"/>
  <c r="CR321" i="1"/>
  <c r="DB321" i="1" s="1"/>
  <c r="BR321" i="1"/>
  <c r="CB321" i="1" s="1"/>
  <c r="CQ323" i="1"/>
  <c r="DA323" i="1" s="1"/>
  <c r="CM324" i="1"/>
  <c r="CW324" i="1" s="1"/>
  <c r="CU324" i="1"/>
  <c r="DE324" i="1" s="1"/>
  <c r="CL324" i="1"/>
  <c r="CV324" i="1" s="1"/>
  <c r="ER324" i="1"/>
  <c r="BY325" i="1"/>
  <c r="CI325" i="1" s="1"/>
  <c r="CT325" i="1"/>
  <c r="DD325" i="1" s="1"/>
  <c r="CN327" i="1"/>
  <c r="CX327" i="1" s="1"/>
  <c r="DV327" i="1"/>
  <c r="CQ328" i="1"/>
  <c r="DA328" i="1" s="1"/>
  <c r="BS332" i="1"/>
  <c r="CC332" i="1" s="1"/>
  <c r="CS333" i="1"/>
  <c r="DC333" i="1" s="1"/>
  <c r="BX333" i="1"/>
  <c r="CH333" i="1" s="1"/>
  <c r="ER333" i="1"/>
  <c r="CS336" i="1"/>
  <c r="DC336" i="1" s="1"/>
  <c r="BS337" i="1"/>
  <c r="CC337" i="1" s="1"/>
  <c r="CS338" i="1"/>
  <c r="DC338" i="1" s="1"/>
  <c r="CL341" i="1"/>
  <c r="CV341" i="1" s="1"/>
  <c r="BO341" i="1"/>
  <c r="BZ341" i="1" s="1"/>
  <c r="BO342" i="1"/>
  <c r="BZ342" i="1" s="1"/>
  <c r="CL342" i="1"/>
  <c r="CV342" i="1" s="1"/>
  <c r="CM343" i="1"/>
  <c r="CW343" i="1" s="1"/>
  <c r="BP343" i="1"/>
  <c r="BX344" i="1"/>
  <c r="CH344" i="1" s="1"/>
  <c r="BO346" i="1"/>
  <c r="BZ346" i="1" s="1"/>
  <c r="BP346" i="1"/>
  <c r="BW346" i="1"/>
  <c r="CG346" i="1" s="1"/>
  <c r="ER347" i="1"/>
  <c r="ER255" i="1"/>
  <c r="ER258" i="1"/>
  <c r="BV262" i="1"/>
  <c r="CF262" i="1" s="1"/>
  <c r="BY263" i="1"/>
  <c r="CI263" i="1" s="1"/>
  <c r="CM264" i="1"/>
  <c r="CW264" i="1" s="1"/>
  <c r="ER264" i="1"/>
  <c r="BX265" i="1"/>
  <c r="CH265" i="1" s="1"/>
  <c r="DY266" i="1"/>
  <c r="BV268" i="1"/>
  <c r="CF268" i="1" s="1"/>
  <c r="BW268" i="1"/>
  <c r="CG268" i="1" s="1"/>
  <c r="BO269" i="1"/>
  <c r="BZ269" i="1" s="1"/>
  <c r="CL270" i="1"/>
  <c r="CV270" i="1" s="1"/>
  <c r="CT270" i="1"/>
  <c r="DD270" i="1" s="1"/>
  <c r="BY270" i="1"/>
  <c r="CI270" i="1" s="1"/>
  <c r="ER270" i="1"/>
  <c r="BY271" i="1"/>
  <c r="CI271" i="1" s="1"/>
  <c r="BY275" i="1"/>
  <c r="CI275" i="1" s="1"/>
  <c r="CS278" i="1"/>
  <c r="DC278" i="1" s="1"/>
  <c r="BX278" i="1"/>
  <c r="CH278" i="1" s="1"/>
  <c r="ER278" i="1"/>
  <c r="BR280" i="1"/>
  <c r="CB280" i="1" s="1"/>
  <c r="DY281" i="1"/>
  <c r="CM282" i="1"/>
  <c r="CW282" i="1" s="1"/>
  <c r="CU282" i="1"/>
  <c r="DE282" i="1" s="1"/>
  <c r="CL282" i="1"/>
  <c r="CV282" i="1" s="1"/>
  <c r="BV283" i="1"/>
  <c r="CF283" i="1" s="1"/>
  <c r="ER284" i="1"/>
  <c r="CS285" i="1"/>
  <c r="DC285" i="1" s="1"/>
  <c r="BW285" i="1"/>
  <c r="CG285" i="1" s="1"/>
  <c r="BV286" i="1"/>
  <c r="CF286" i="1" s="1"/>
  <c r="BW287" i="1"/>
  <c r="CG287" i="1" s="1"/>
  <c r="CO287" i="1"/>
  <c r="CY287" i="1" s="1"/>
  <c r="CN288" i="1"/>
  <c r="CX288" i="1" s="1"/>
  <c r="CT288" i="1"/>
  <c r="DD288" i="1" s="1"/>
  <c r="CQ290" i="1"/>
  <c r="DA290" i="1" s="1"/>
  <c r="BY290" i="1"/>
  <c r="CI290" i="1" s="1"/>
  <c r="CR291" i="1"/>
  <c r="DB291" i="1" s="1"/>
  <c r="BV292" i="1"/>
  <c r="CF292" i="1" s="1"/>
  <c r="BO293" i="1"/>
  <c r="BZ293" i="1" s="1"/>
  <c r="BR294" i="1"/>
  <c r="CB294" i="1" s="1"/>
  <c r="BW295" i="1"/>
  <c r="CG295" i="1" s="1"/>
  <c r="DT295" i="1"/>
  <c r="ER295" i="1"/>
  <c r="BT298" i="1"/>
  <c r="CD298" i="1" s="1"/>
  <c r="BP299" i="1"/>
  <c r="BP301" i="1"/>
  <c r="BU303" i="1"/>
  <c r="CE303" i="1" s="1"/>
  <c r="ER303" i="1"/>
  <c r="BO304" i="1"/>
  <c r="BZ304" i="1" s="1"/>
  <c r="CT304" i="1"/>
  <c r="DD304" i="1" s="1"/>
  <c r="BX304" i="1"/>
  <c r="CH304" i="1" s="1"/>
  <c r="ER305" i="1"/>
  <c r="CO308" i="1"/>
  <c r="CY308" i="1" s="1"/>
  <c r="BP310" i="1"/>
  <c r="BP311" i="1"/>
  <c r="CM311" i="1"/>
  <c r="CW311" i="1" s="1"/>
  <c r="CS312" i="1"/>
  <c r="DC312" i="1" s="1"/>
  <c r="BX312" i="1"/>
  <c r="CH312" i="1" s="1"/>
  <c r="ER312" i="1"/>
  <c r="BP313" i="1"/>
  <c r="CQ314" i="1"/>
  <c r="DA314" i="1" s="1"/>
  <c r="BU314" i="1"/>
  <c r="CE314" i="1" s="1"/>
  <c r="BQ315" i="1"/>
  <c r="CA315" i="1" s="1"/>
  <c r="CN316" i="1"/>
  <c r="CX316" i="1" s="1"/>
  <c r="BP317" i="1"/>
  <c r="CO318" i="1"/>
  <c r="CY318" i="1" s="1"/>
  <c r="BP319" i="1"/>
  <c r="CS321" i="1"/>
  <c r="DC321" i="1" s="1"/>
  <c r="BX321" i="1"/>
  <c r="CH321" i="1" s="1"/>
  <c r="CR322" i="1"/>
  <c r="DB322" i="1" s="1"/>
  <c r="BP327" i="1"/>
  <c r="CL328" i="1"/>
  <c r="CV328" i="1" s="1"/>
  <c r="ER328" i="1"/>
  <c r="BS330" i="1"/>
  <c r="CC330" i="1" s="1"/>
  <c r="BV331" i="1"/>
  <c r="CF331" i="1" s="1"/>
  <c r="CS331" i="1"/>
  <c r="DC331" i="1" s="1"/>
  <c r="BO333" i="1"/>
  <c r="BZ333" i="1" s="1"/>
  <c r="CL333" i="1"/>
  <c r="CV333" i="1" s="1"/>
  <c r="BR334" i="1"/>
  <c r="CB334" i="1" s="1"/>
  <c r="CL335" i="1"/>
  <c r="CV335" i="1" s="1"/>
  <c r="CT335" i="1"/>
  <c r="DD335" i="1" s="1"/>
  <c r="CM335" i="1"/>
  <c r="CW335" i="1" s="1"/>
  <c r="CP337" i="1"/>
  <c r="CZ337" i="1" s="1"/>
  <c r="ER337" i="1"/>
  <c r="CL338" i="1"/>
  <c r="CV338" i="1" s="1"/>
  <c r="BO338" i="1"/>
  <c r="BZ338" i="1" s="1"/>
  <c r="CU338" i="1"/>
  <c r="DE338" i="1" s="1"/>
  <c r="BO339" i="1"/>
  <c r="BZ339" i="1" s="1"/>
  <c r="CN340" i="1"/>
  <c r="CX340" i="1" s="1"/>
  <c r="CO340" i="1"/>
  <c r="CY340" i="1" s="1"/>
  <c r="ER340" i="1"/>
  <c r="CU341" i="1"/>
  <c r="DE341" i="1" s="1"/>
  <c r="BY341" i="1"/>
  <c r="CI341" i="1" s="1"/>
  <c r="CN343" i="1"/>
  <c r="CX343" i="1" s="1"/>
  <c r="DT343" i="1"/>
  <c r="BQ344" i="1"/>
  <c r="CA344" i="1" s="1"/>
  <c r="CS354" i="1"/>
  <c r="DC354" i="1" s="1"/>
  <c r="CN253" i="1"/>
  <c r="CX253" i="1" s="1"/>
  <c r="BV254" i="1"/>
  <c r="CF254" i="1" s="1"/>
  <c r="BQ254" i="1"/>
  <c r="CA254" i="1" s="1"/>
  <c r="CQ255" i="1"/>
  <c r="DA255" i="1" s="1"/>
  <c r="BP256" i="1"/>
  <c r="CU256" i="1"/>
  <c r="DE256" i="1" s="1"/>
  <c r="BW257" i="1"/>
  <c r="CG257" i="1" s="1"/>
  <c r="BQ259" i="1"/>
  <c r="CA259" i="1" s="1"/>
  <c r="BY259" i="1"/>
  <c r="CI259" i="1" s="1"/>
  <c r="BU260" i="1"/>
  <c r="CE260" i="1" s="1"/>
  <c r="CQ261" i="1"/>
  <c r="DA261" i="1" s="1"/>
  <c r="BP264" i="1"/>
  <c r="BO265" i="1"/>
  <c r="BZ265" i="1" s="1"/>
  <c r="BY265" i="1"/>
  <c r="CI265" i="1" s="1"/>
  <c r="BW266" i="1"/>
  <c r="CG266" i="1" s="1"/>
  <c r="CM267" i="1"/>
  <c r="CW267" i="1" s="1"/>
  <c r="CU267" i="1"/>
  <c r="DE267" i="1" s="1"/>
  <c r="CL267" i="1"/>
  <c r="CV267" i="1" s="1"/>
  <c r="DT267" i="1"/>
  <c r="DV267" i="1" s="1"/>
  <c r="BX268" i="1"/>
  <c r="CH268" i="1" s="1"/>
  <c r="CM269" i="1"/>
  <c r="CW269" i="1" s="1"/>
  <c r="CU269" i="1"/>
  <c r="DE269" i="1" s="1"/>
  <c r="CL269" i="1"/>
  <c r="CV269" i="1" s="1"/>
  <c r="BS272" i="1"/>
  <c r="CC272" i="1" s="1"/>
  <c r="BT274" i="1"/>
  <c r="CD274" i="1" s="1"/>
  <c r="CN275" i="1"/>
  <c r="CX275" i="1" s="1"/>
  <c r="BU276" i="1"/>
  <c r="CE276" i="1" s="1"/>
  <c r="BQ276" i="1"/>
  <c r="CA276" i="1" s="1"/>
  <c r="CP277" i="1"/>
  <c r="CZ277" i="1" s="1"/>
  <c r="BR279" i="1"/>
  <c r="CB279" i="1" s="1"/>
  <c r="BY279" i="1"/>
  <c r="CI279" i="1" s="1"/>
  <c r="BW281" i="1"/>
  <c r="CG281" i="1" s="1"/>
  <c r="ER282" i="1"/>
  <c r="CQ283" i="1"/>
  <c r="DA283" i="1" s="1"/>
  <c r="CM284" i="1"/>
  <c r="CW284" i="1" s="1"/>
  <c r="CU284" i="1"/>
  <c r="DE284" i="1" s="1"/>
  <c r="CM285" i="1"/>
  <c r="CW285" i="1" s="1"/>
  <c r="CT285" i="1"/>
  <c r="DD285" i="1" s="1"/>
  <c r="ER285" i="1"/>
  <c r="BS288" i="1"/>
  <c r="CC288" i="1" s="1"/>
  <c r="BT289" i="1"/>
  <c r="CD289" i="1" s="1"/>
  <c r="CR290" i="1"/>
  <c r="DB290" i="1" s="1"/>
  <c r="CL290" i="1"/>
  <c r="CV290" i="1" s="1"/>
  <c r="CQ292" i="1"/>
  <c r="DA292" i="1" s="1"/>
  <c r="DW293" i="1"/>
  <c r="BS294" i="1"/>
  <c r="CC294" i="1" s="1"/>
  <c r="BX295" i="1"/>
  <c r="CH295" i="1" s="1"/>
  <c r="BY296" i="1"/>
  <c r="CI296" i="1" s="1"/>
  <c r="BQ297" i="1"/>
  <c r="CA297" i="1" s="1"/>
  <c r="CQ299" i="1"/>
  <c r="DA299" i="1" s="1"/>
  <c r="CS299" i="1"/>
  <c r="DC299" i="1" s="1"/>
  <c r="CO300" i="1"/>
  <c r="CY300" i="1" s="1"/>
  <c r="CQ302" i="1"/>
  <c r="DA302" i="1" s="1"/>
  <c r="CM304" i="1"/>
  <c r="CW304" i="1" s="1"/>
  <c r="CU304" i="1"/>
  <c r="DE304" i="1" s="1"/>
  <c r="CO309" i="1"/>
  <c r="CY309" i="1" s="1"/>
  <c r="CN311" i="1"/>
  <c r="CX311" i="1" s="1"/>
  <c r="BS313" i="1"/>
  <c r="CC313" i="1" s="1"/>
  <c r="BW315" i="1"/>
  <c r="CG315" i="1" s="1"/>
  <c r="BR315" i="1"/>
  <c r="CB315" i="1" s="1"/>
  <c r="DT315" i="1"/>
  <c r="BV317" i="1"/>
  <c r="CF317" i="1" s="1"/>
  <c r="BQ317" i="1"/>
  <c r="CA317" i="1" s="1"/>
  <c r="CP318" i="1"/>
  <c r="CZ318" i="1" s="1"/>
  <c r="BV318" i="1"/>
  <c r="CF318" i="1" s="1"/>
  <c r="ER318" i="1"/>
  <c r="BO319" i="1"/>
  <c r="BZ319" i="1" s="1"/>
  <c r="CT319" i="1"/>
  <c r="DD319" i="1" s="1"/>
  <c r="ER319" i="1"/>
  <c r="BS320" i="1"/>
  <c r="CC320" i="1" s="1"/>
  <c r="BO321" i="1"/>
  <c r="BZ321" i="1" s="1"/>
  <c r="BY321" i="1"/>
  <c r="CI321" i="1" s="1"/>
  <c r="BP323" i="1"/>
  <c r="CU323" i="1"/>
  <c r="DE323" i="1" s="1"/>
  <c r="DT323" i="1"/>
  <c r="DY323" i="1" s="1"/>
  <c r="BT324" i="1"/>
  <c r="CD324" i="1" s="1"/>
  <c r="BT325" i="1"/>
  <c r="CD325" i="1" s="1"/>
  <c r="CP326" i="1"/>
  <c r="CZ326" i="1" s="1"/>
  <c r="BT327" i="1"/>
  <c r="CD327" i="1" s="1"/>
  <c r="DX327" i="1"/>
  <c r="ER327" i="1"/>
  <c r="BW328" i="1"/>
  <c r="CG328" i="1" s="1"/>
  <c r="BQ329" i="1"/>
  <c r="CA329" i="1" s="1"/>
  <c r="BY329" i="1"/>
  <c r="CI329" i="1" s="1"/>
  <c r="BV332" i="1"/>
  <c r="CF332" i="1" s="1"/>
  <c r="DT332" i="1"/>
  <c r="ER332" i="1"/>
  <c r="BQ333" i="1"/>
  <c r="CA333" i="1" s="1"/>
  <c r="BY333" i="1"/>
  <c r="CI333" i="1" s="1"/>
  <c r="BP335" i="1"/>
  <c r="BO336" i="1"/>
  <c r="BZ336" i="1" s="1"/>
  <c r="BV337" i="1"/>
  <c r="CF337" i="1" s="1"/>
  <c r="BT337" i="1"/>
  <c r="CD337" i="1" s="1"/>
  <c r="BY338" i="1"/>
  <c r="CI338" i="1" s="1"/>
  <c r="BS340" i="1"/>
  <c r="CC340" i="1" s="1"/>
  <c r="ER341" i="1"/>
  <c r="ER343" i="1"/>
  <c r="ER346" i="1"/>
  <c r="CU352" i="1"/>
  <c r="DE352" i="1" s="1"/>
  <c r="ER262" i="1"/>
  <c r="BY268" i="1"/>
  <c r="CI268" i="1" s="1"/>
  <c r="ER268" i="1"/>
  <c r="ER269" i="1"/>
  <c r="BS270" i="1"/>
  <c r="CC270" i="1" s="1"/>
  <c r="BT271" i="1"/>
  <c r="CD271" i="1" s="1"/>
  <c r="BR273" i="1"/>
  <c r="CB273" i="1" s="1"/>
  <c r="BR276" i="1"/>
  <c r="CB276" i="1" s="1"/>
  <c r="DT276" i="1"/>
  <c r="BV277" i="1"/>
  <c r="CF277" i="1" s="1"/>
  <c r="CR278" i="1"/>
  <c r="DB278" i="1" s="1"/>
  <c r="BT280" i="1"/>
  <c r="CD280" i="1" s="1"/>
  <c r="ER280" i="1"/>
  <c r="BT282" i="1"/>
  <c r="CD282" i="1" s="1"/>
  <c r="CT282" i="1"/>
  <c r="DD282" i="1" s="1"/>
  <c r="CQ285" i="1"/>
  <c r="DA285" i="1" s="1"/>
  <c r="DU288" i="1"/>
  <c r="CO290" i="1"/>
  <c r="CY290" i="1" s="1"/>
  <c r="BQ291" i="1"/>
  <c r="CA291" i="1" s="1"/>
  <c r="CU291" i="1"/>
  <c r="DE291" i="1" s="1"/>
  <c r="BR293" i="1"/>
  <c r="CB293" i="1" s="1"/>
  <c r="ER294" i="1"/>
  <c r="BW298" i="1"/>
  <c r="CG298" i="1" s="1"/>
  <c r="CU299" i="1"/>
  <c r="DE299" i="1" s="1"/>
  <c r="BO305" i="1"/>
  <c r="BZ305" i="1" s="1"/>
  <c r="CM305" i="1"/>
  <c r="CW305" i="1" s="1"/>
  <c r="CR307" i="1"/>
  <c r="DB307" i="1" s="1"/>
  <c r="BY308" i="1"/>
  <c r="CI308" i="1" s="1"/>
  <c r="BR309" i="1"/>
  <c r="CB309" i="1" s="1"/>
  <c r="CU311" i="1"/>
  <c r="DE311" i="1" s="1"/>
  <c r="BR312" i="1"/>
  <c r="CB312" i="1" s="1"/>
  <c r="BU313" i="1"/>
  <c r="CE313" i="1" s="1"/>
  <c r="BX314" i="1"/>
  <c r="CH314" i="1" s="1"/>
  <c r="BP315" i="1"/>
  <c r="BT316" i="1"/>
  <c r="CD316" i="1" s="1"/>
  <c r="ER316" i="1"/>
  <c r="BW318" i="1"/>
  <c r="CG318" i="1" s="1"/>
  <c r="BO320" i="1"/>
  <c r="BZ320" i="1" s="1"/>
  <c r="CU320" i="1"/>
  <c r="DE320" i="1" s="1"/>
  <c r="BQ322" i="1"/>
  <c r="CA322" i="1" s="1"/>
  <c r="BY322" i="1"/>
  <c r="CI322" i="1" s="1"/>
  <c r="BP324" i="1"/>
  <c r="BV325" i="1"/>
  <c r="CF325" i="1" s="1"/>
  <c r="BW326" i="1"/>
  <c r="CG326" i="1" s="1"/>
  <c r="DT329" i="1"/>
  <c r="BV330" i="1"/>
  <c r="CF330" i="1" s="1"/>
  <c r="BQ331" i="1"/>
  <c r="CA331" i="1" s="1"/>
  <c r="BY331" i="1"/>
  <c r="CI331" i="1" s="1"/>
  <c r="BT332" i="1"/>
  <c r="CD332" i="1" s="1"/>
  <c r="CT333" i="1"/>
  <c r="DD333" i="1" s="1"/>
  <c r="ER334" i="1"/>
  <c r="BQ336" i="1"/>
  <c r="CA336" i="1" s="1"/>
  <c r="BU340" i="1"/>
  <c r="CE340" i="1" s="1"/>
  <c r="BQ341" i="1"/>
  <c r="CA341" i="1" s="1"/>
  <c r="BR343" i="1"/>
  <c r="CB343" i="1" s="1"/>
  <c r="BP344" i="1"/>
  <c r="CN346" i="1"/>
  <c r="CX346" i="1" s="1"/>
  <c r="BR346" i="1"/>
  <c r="CB346" i="1" s="1"/>
  <c r="CS260" i="1"/>
  <c r="DC260" i="1" s="1"/>
  <c r="BO262" i="1"/>
  <c r="BZ262" i="1" s="1"/>
  <c r="ER263" i="1"/>
  <c r="ER265" i="1"/>
  <c r="BQ266" i="1"/>
  <c r="CA266" i="1" s="1"/>
  <c r="BY266" i="1"/>
  <c r="CI266" i="1" s="1"/>
  <c r="BT267" i="1"/>
  <c r="CD267" i="1" s="1"/>
  <c r="BT269" i="1"/>
  <c r="CD269" i="1" s="1"/>
  <c r="DT273" i="1"/>
  <c r="BV274" i="1"/>
  <c r="CF274" i="1" s="1"/>
  <c r="BQ274" i="1"/>
  <c r="CA274" i="1" s="1"/>
  <c r="BW276" i="1"/>
  <c r="CG276" i="1" s="1"/>
  <c r="EA278" i="1"/>
  <c r="BS279" i="1"/>
  <c r="CC279" i="1" s="1"/>
  <c r="DY280" i="1"/>
  <c r="BQ281" i="1"/>
  <c r="CA281" i="1" s="1"/>
  <c r="BY281" i="1"/>
  <c r="CI281" i="1" s="1"/>
  <c r="BP282" i="1"/>
  <c r="CR289" i="1"/>
  <c r="DB289" i="1" s="1"/>
  <c r="BS293" i="1"/>
  <c r="CC293" i="1" s="1"/>
  <c r="CU294" i="1"/>
  <c r="DE294" i="1" s="1"/>
  <c r="BU300" i="1"/>
  <c r="CE300" i="1" s="1"/>
  <c r="BX301" i="1"/>
  <c r="CH301" i="1" s="1"/>
  <c r="ER301" i="1"/>
  <c r="BW302" i="1"/>
  <c r="CG302" i="1" s="1"/>
  <c r="BO307" i="1"/>
  <c r="BZ307" i="1" s="1"/>
  <c r="CT307" i="1"/>
  <c r="DD307" i="1" s="1"/>
  <c r="BV309" i="1"/>
  <c r="CF309" i="1" s="1"/>
  <c r="DT309" i="1"/>
  <c r="DW309" i="1" s="1"/>
  <c r="BX310" i="1"/>
  <c r="CH310" i="1" s="1"/>
  <c r="BU311" i="1"/>
  <c r="CE311" i="1" s="1"/>
  <c r="ER313" i="1"/>
  <c r="ER314" i="1"/>
  <c r="DW315" i="1"/>
  <c r="DY316" i="1"/>
  <c r="BX317" i="1"/>
  <c r="CH317" i="1" s="1"/>
  <c r="DU319" i="1"/>
  <c r="BU320" i="1"/>
  <c r="CE320" i="1" s="1"/>
  <c r="ER321" i="1"/>
  <c r="BV324" i="1"/>
  <c r="CF324" i="1" s="1"/>
  <c r="BQ324" i="1"/>
  <c r="CA324" i="1" s="1"/>
  <c r="BX326" i="1"/>
  <c r="CH326" i="1" s="1"/>
  <c r="ER326" i="1"/>
  <c r="BW327" i="1"/>
  <c r="CG327" i="1" s="1"/>
  <c r="DZ327" i="1"/>
  <c r="BR328" i="1"/>
  <c r="CB328" i="1" s="1"/>
  <c r="DV329" i="1"/>
  <c r="CN330" i="1"/>
  <c r="CX330" i="1" s="1"/>
  <c r="ER330" i="1"/>
  <c r="BO332" i="1"/>
  <c r="BZ332" i="1" s="1"/>
  <c r="BX332" i="1"/>
  <c r="CH332" i="1" s="1"/>
  <c r="BT333" i="1"/>
  <c r="CD333" i="1" s="1"/>
  <c r="BW334" i="1"/>
  <c r="CG334" i="1" s="1"/>
  <c r="DT335" i="1"/>
  <c r="BO337" i="1"/>
  <c r="BZ337" i="1" s="1"/>
  <c r="CN337" i="1"/>
  <c r="CX337" i="1" s="1"/>
  <c r="BX342" i="1"/>
  <c r="CH342" i="1" s="1"/>
  <c r="BV343" i="1"/>
  <c r="CF343" i="1" s="1"/>
  <c r="CS347" i="1"/>
  <c r="DC347" i="1" s="1"/>
  <c r="CL348" i="1"/>
  <c r="CV348" i="1" s="1"/>
  <c r="ER290" i="1"/>
  <c r="ER292" i="1"/>
  <c r="CO293" i="1"/>
  <c r="CY293" i="1" s="1"/>
  <c r="ER296" i="1"/>
  <c r="BX299" i="1"/>
  <c r="CH299" i="1" s="1"/>
  <c r="ER300" i="1"/>
  <c r="BY301" i="1"/>
  <c r="CI301" i="1" s="1"/>
  <c r="DY309" i="1"/>
  <c r="BY310" i="1"/>
  <c r="CI310" i="1" s="1"/>
  <c r="ER315" i="1"/>
  <c r="BT323" i="1"/>
  <c r="CD323" i="1" s="1"/>
  <c r="ER323" i="1"/>
  <c r="ER325" i="1"/>
  <c r="CL326" i="1"/>
  <c r="CV326" i="1" s="1"/>
  <c r="EA327" i="1"/>
  <c r="BW336" i="1"/>
  <c r="CG336" i="1" s="1"/>
  <c r="BU338" i="1"/>
  <c r="CE338" i="1" s="1"/>
  <c r="CQ344" i="1"/>
  <c r="DA344" i="1" s="1"/>
  <c r="BU344" i="1"/>
  <c r="CE344" i="1" s="1"/>
  <c r="DT337" i="1"/>
  <c r="CL339" i="1"/>
  <c r="CV339" i="1" s="1"/>
  <c r="CT339" i="1"/>
  <c r="DD339" i="1" s="1"/>
  <c r="DZ339" i="1"/>
  <c r="CQ342" i="1"/>
  <c r="DA342" i="1" s="1"/>
  <c r="ER342" i="1"/>
  <c r="CN344" i="1"/>
  <c r="CX344" i="1" s="1"/>
  <c r="DT344" i="1"/>
  <c r="CP345" i="1"/>
  <c r="CZ345" i="1" s="1"/>
  <c r="CM346" i="1"/>
  <c r="CW346" i="1" s="1"/>
  <c r="CU346" i="1"/>
  <c r="DE346" i="1" s="1"/>
  <c r="BR347" i="1"/>
  <c r="CB347" i="1" s="1"/>
  <c r="CS348" i="1"/>
  <c r="DC348" i="1" s="1"/>
  <c r="BQ349" i="1"/>
  <c r="CA349" i="1" s="1"/>
  <c r="BY349" i="1"/>
  <c r="CI349" i="1" s="1"/>
  <c r="DU349" i="1"/>
  <c r="BU350" i="1"/>
  <c r="CE350" i="1" s="1"/>
  <c r="BR350" i="1"/>
  <c r="CB350" i="1" s="1"/>
  <c r="BX351" i="1"/>
  <c r="CH351" i="1" s="1"/>
  <c r="BO352" i="1"/>
  <c r="BZ352" i="1" s="1"/>
  <c r="BP354" i="1"/>
  <c r="CQ355" i="1"/>
  <c r="DA355" i="1" s="1"/>
  <c r="BV355" i="1"/>
  <c r="CF355" i="1" s="1"/>
  <c r="CL356" i="1"/>
  <c r="CV356" i="1" s="1"/>
  <c r="CT356" i="1"/>
  <c r="DD356" i="1" s="1"/>
  <c r="BS357" i="1"/>
  <c r="CC357" i="1" s="1"/>
  <c r="AX358" i="1"/>
  <c r="BW358" i="1"/>
  <c r="CG358" i="1" s="1"/>
  <c r="CO359" i="1"/>
  <c r="CY359" i="1" s="1"/>
  <c r="CM360" i="1"/>
  <c r="CW360" i="1" s="1"/>
  <c r="CU360" i="1"/>
  <c r="DE360" i="1" s="1"/>
  <c r="CN360" i="1"/>
  <c r="CX360" i="1" s="1"/>
  <c r="BP363" i="1"/>
  <c r="CM363" i="1"/>
  <c r="CW363" i="1" s="1"/>
  <c r="AX365" i="1"/>
  <c r="CR365" i="1"/>
  <c r="DB365" i="1" s="1"/>
  <c r="BP368" i="1"/>
  <c r="BS369" i="1"/>
  <c r="CC369" i="1" s="1"/>
  <c r="CU369" i="1"/>
  <c r="DE369" i="1" s="1"/>
  <c r="CQ371" i="1"/>
  <c r="DA371" i="1" s="1"/>
  <c r="BT371" i="1"/>
  <c r="CD371" i="1" s="1"/>
  <c r="CO372" i="1"/>
  <c r="CY372" i="1" s="1"/>
  <c r="ER372" i="1"/>
  <c r="BX373" i="1"/>
  <c r="CH373" i="1" s="1"/>
  <c r="BY373" i="1"/>
  <c r="CI373" i="1" s="1"/>
  <c r="BT377" i="1"/>
  <c r="CD377" i="1" s="1"/>
  <c r="BQ377" i="1"/>
  <c r="CA377" i="1" s="1"/>
  <c r="BP378" i="1"/>
  <c r="BS379" i="1"/>
  <c r="CC379" i="1" s="1"/>
  <c r="CT379" i="1"/>
  <c r="DD379" i="1" s="1"/>
  <c r="DT380" i="1"/>
  <c r="BV381" i="1"/>
  <c r="CF381" i="1" s="1"/>
  <c r="BT381" i="1"/>
  <c r="CD381" i="1" s="1"/>
  <c r="ER382" i="1"/>
  <c r="BP383" i="1"/>
  <c r="BR384" i="1"/>
  <c r="CB384" i="1" s="1"/>
  <c r="BO386" i="1"/>
  <c r="BZ386" i="1" s="1"/>
  <c r="BX386" i="1"/>
  <c r="CH386" i="1" s="1"/>
  <c r="CR386" i="1"/>
  <c r="DB386" i="1" s="1"/>
  <c r="BT387" i="1"/>
  <c r="CD387" i="1" s="1"/>
  <c r="BS387" i="1"/>
  <c r="CC387" i="1" s="1"/>
  <c r="BS389" i="1"/>
  <c r="CC389" i="1" s="1"/>
  <c r="CL391" i="1"/>
  <c r="CV391" i="1" s="1"/>
  <c r="AX392" i="1"/>
  <c r="CS392" i="1"/>
  <c r="DC392" i="1" s="1"/>
  <c r="BV392" i="1"/>
  <c r="CF392" i="1" s="1"/>
  <c r="BV393" i="1"/>
  <c r="CF393" i="1" s="1"/>
  <c r="CP393" i="1"/>
  <c r="CZ393" i="1" s="1"/>
  <c r="BQ394" i="1"/>
  <c r="CA394" i="1" s="1"/>
  <c r="BY394" i="1"/>
  <c r="CI394" i="1" s="1"/>
  <c r="CS394" i="1"/>
  <c r="DC394" i="1" s="1"/>
  <c r="BS395" i="1"/>
  <c r="CC395" i="1" s="1"/>
  <c r="BP396" i="1"/>
  <c r="BT397" i="1"/>
  <c r="CD397" i="1" s="1"/>
  <c r="BQ397" i="1"/>
  <c r="CA397" i="1" s="1"/>
  <c r="BU398" i="1"/>
  <c r="CE398" i="1" s="1"/>
  <c r="BQ399" i="1"/>
  <c r="CA399" i="1" s="1"/>
  <c r="BY399" i="1"/>
  <c r="CI399" i="1" s="1"/>
  <c r="CM399" i="1"/>
  <c r="CW399" i="1" s="1"/>
  <c r="BQ400" i="1"/>
  <c r="CA400" i="1" s="1"/>
  <c r="BY400" i="1"/>
  <c r="CI400" i="1" s="1"/>
  <c r="CR401" i="1"/>
  <c r="DB401" i="1" s="1"/>
  <c r="CN403" i="1"/>
  <c r="CX403" i="1" s="1"/>
  <c r="CU403" i="1"/>
  <c r="DE403" i="1" s="1"/>
  <c r="BR404" i="1"/>
  <c r="CB404" i="1" s="1"/>
  <c r="CO405" i="1"/>
  <c r="CY405" i="1" s="1"/>
  <c r="CP406" i="1"/>
  <c r="CZ406" i="1" s="1"/>
  <c r="CM407" i="1"/>
  <c r="CW407" i="1" s="1"/>
  <c r="CU407" i="1"/>
  <c r="DE407" i="1" s="1"/>
  <c r="BT408" i="1"/>
  <c r="CD408" i="1" s="1"/>
  <c r="CP409" i="1"/>
  <c r="CZ409" i="1" s="1"/>
  <c r="BT409" i="1"/>
  <c r="CD409" i="1" s="1"/>
  <c r="BS410" i="1"/>
  <c r="CC410" i="1" s="1"/>
  <c r="CM411" i="1"/>
  <c r="CW411" i="1" s="1"/>
  <c r="ER411" i="1"/>
  <c r="BQ412" i="1"/>
  <c r="CA412" i="1" s="1"/>
  <c r="CU412" i="1"/>
  <c r="DE412" i="1" s="1"/>
  <c r="CM412" i="1"/>
  <c r="CW412" i="1" s="1"/>
  <c r="CQ413" i="1"/>
  <c r="DA413" i="1" s="1"/>
  <c r="BW417" i="1"/>
  <c r="CG417" i="1" s="1"/>
  <c r="BV417" i="1"/>
  <c r="CF417" i="1" s="1"/>
  <c r="BU419" i="1"/>
  <c r="CE419" i="1" s="1"/>
  <c r="CM420" i="1"/>
  <c r="CW420" i="1" s="1"/>
  <c r="BQ420" i="1"/>
  <c r="CA420" i="1" s="1"/>
  <c r="CU420" i="1"/>
  <c r="DE420" i="1" s="1"/>
  <c r="BY420" i="1"/>
  <c r="CI420" i="1" s="1"/>
  <c r="BO425" i="1"/>
  <c r="BZ425" i="1" s="1"/>
  <c r="CT425" i="1"/>
  <c r="DD425" i="1" s="1"/>
  <c r="ER350" i="1"/>
  <c r="ER364" i="1"/>
  <c r="BV367" i="1"/>
  <c r="CF367" i="1" s="1"/>
  <c r="BU371" i="1"/>
  <c r="CE371" i="1" s="1"/>
  <c r="ER373" i="1"/>
  <c r="CQ374" i="1"/>
  <c r="DA374" i="1" s="1"/>
  <c r="ER374" i="1"/>
  <c r="CU375" i="1"/>
  <c r="DE375" i="1" s="1"/>
  <c r="BO376" i="1"/>
  <c r="BZ376" i="1" s="1"/>
  <c r="BS377" i="1"/>
  <c r="CC377" i="1" s="1"/>
  <c r="BU378" i="1"/>
  <c r="CE378" i="1" s="1"/>
  <c r="CU379" i="1"/>
  <c r="DE379" i="1" s="1"/>
  <c r="CM382" i="1"/>
  <c r="CW382" i="1" s="1"/>
  <c r="BW384" i="1"/>
  <c r="CG384" i="1" s="1"/>
  <c r="ER384" i="1"/>
  <c r="CM385" i="1"/>
  <c r="CW385" i="1" s="1"/>
  <c r="BU387" i="1"/>
  <c r="CE387" i="1" s="1"/>
  <c r="DY389" i="1"/>
  <c r="CM390" i="1"/>
  <c r="CW390" i="1" s="1"/>
  <c r="BW392" i="1"/>
  <c r="CG392" i="1" s="1"/>
  <c r="CQ393" i="1"/>
  <c r="DA393" i="1" s="1"/>
  <c r="CT394" i="1"/>
  <c r="DD394" i="1" s="1"/>
  <c r="BQ395" i="1"/>
  <c r="CA395" i="1" s="1"/>
  <c r="BU396" i="1"/>
  <c r="CE396" i="1" s="1"/>
  <c r="BS397" i="1"/>
  <c r="CC397" i="1" s="1"/>
  <c r="BV398" i="1"/>
  <c r="CF398" i="1" s="1"/>
  <c r="CN399" i="1"/>
  <c r="CX399" i="1" s="1"/>
  <c r="BW402" i="1"/>
  <c r="CG402" i="1" s="1"/>
  <c r="CM404" i="1"/>
  <c r="CW404" i="1" s="1"/>
  <c r="CN406" i="1"/>
  <c r="CX406" i="1" s="1"/>
  <c r="BR408" i="1"/>
  <c r="CB408" i="1" s="1"/>
  <c r="BU409" i="1"/>
  <c r="CE409" i="1" s="1"/>
  <c r="ER409" i="1"/>
  <c r="BO411" i="1"/>
  <c r="BZ411" i="1" s="1"/>
  <c r="CS411" i="1"/>
  <c r="DC411" i="1" s="1"/>
  <c r="CS412" i="1"/>
  <c r="DC412" i="1" s="1"/>
  <c r="ER338" i="1"/>
  <c r="BR339" i="1"/>
  <c r="CB339" i="1" s="1"/>
  <c r="EB339" i="1"/>
  <c r="BW342" i="1"/>
  <c r="CG342" i="1" s="1"/>
  <c r="DU343" i="1"/>
  <c r="EC343" i="1"/>
  <c r="BT344" i="1"/>
  <c r="CD344" i="1" s="1"/>
  <c r="BV345" i="1"/>
  <c r="CF345" i="1" s="1"/>
  <c r="BS346" i="1"/>
  <c r="CC346" i="1" s="1"/>
  <c r="CP347" i="1"/>
  <c r="CZ347" i="1" s="1"/>
  <c r="BU347" i="1"/>
  <c r="CE347" i="1" s="1"/>
  <c r="BQ348" i="1"/>
  <c r="CA348" i="1" s="1"/>
  <c r="BY348" i="1"/>
  <c r="CI348" i="1" s="1"/>
  <c r="CO349" i="1"/>
  <c r="CY349" i="1" s="1"/>
  <c r="DW349" i="1"/>
  <c r="CS350" i="1"/>
  <c r="DC350" i="1" s="1"/>
  <c r="BQ351" i="1"/>
  <c r="CA351" i="1" s="1"/>
  <c r="BY351" i="1"/>
  <c r="CI351" i="1" s="1"/>
  <c r="DT351" i="1"/>
  <c r="BW352" i="1"/>
  <c r="CG352" i="1" s="1"/>
  <c r="ER352" i="1"/>
  <c r="BO353" i="1"/>
  <c r="BZ353" i="1" s="1"/>
  <c r="BO354" i="1"/>
  <c r="BZ354" i="1" s="1"/>
  <c r="BX355" i="1"/>
  <c r="CH355" i="1" s="1"/>
  <c r="ER355" i="1"/>
  <c r="BS356" i="1"/>
  <c r="CC356" i="1" s="1"/>
  <c r="DT356" i="1"/>
  <c r="CQ357" i="1"/>
  <c r="DA357" i="1" s="1"/>
  <c r="BV357" i="1"/>
  <c r="CF357" i="1" s="1"/>
  <c r="CM358" i="1"/>
  <c r="CW358" i="1" s="1"/>
  <c r="BX358" i="1"/>
  <c r="CH358" i="1" s="1"/>
  <c r="BU359" i="1"/>
  <c r="CE359" i="1" s="1"/>
  <c r="CO360" i="1"/>
  <c r="CY360" i="1" s="1"/>
  <c r="BP360" i="1"/>
  <c r="BO361" i="1"/>
  <c r="BZ361" i="1" s="1"/>
  <c r="CS362" i="1"/>
  <c r="DC362" i="1" s="1"/>
  <c r="CO363" i="1"/>
  <c r="CY363" i="1" s="1"/>
  <c r="DZ364" i="1"/>
  <c r="CM365" i="1"/>
  <c r="CW365" i="1" s="1"/>
  <c r="BX365" i="1"/>
  <c r="CH365" i="1" s="1"/>
  <c r="BV366" i="1"/>
  <c r="CF366" i="1" s="1"/>
  <c r="CQ367" i="1"/>
  <c r="DA367" i="1" s="1"/>
  <c r="BQ369" i="1"/>
  <c r="CA369" i="1" s="1"/>
  <c r="BS370" i="1"/>
  <c r="CC370" i="1" s="1"/>
  <c r="AX371" i="1"/>
  <c r="BV371" i="1"/>
  <c r="CF371" i="1" s="1"/>
  <c r="BW371" i="1"/>
  <c r="CG371" i="1" s="1"/>
  <c r="BR373" i="1"/>
  <c r="CB373" i="1" s="1"/>
  <c r="CM373" i="1"/>
  <c r="CW373" i="1" s="1"/>
  <c r="CQ376" i="1"/>
  <c r="DA376" i="1" s="1"/>
  <c r="BT376" i="1"/>
  <c r="CD376" i="1" s="1"/>
  <c r="ER377" i="1"/>
  <c r="BQ379" i="1"/>
  <c r="CA379" i="1" s="1"/>
  <c r="DT379" i="1"/>
  <c r="DU379" i="1" s="1"/>
  <c r="BS380" i="1"/>
  <c r="CC380" i="1" s="1"/>
  <c r="ER380" i="1"/>
  <c r="BO381" i="1"/>
  <c r="BZ381" i="1" s="1"/>
  <c r="CO381" i="1"/>
  <c r="CY381" i="1" s="1"/>
  <c r="BR383" i="1"/>
  <c r="CB383" i="1" s="1"/>
  <c r="DT386" i="1"/>
  <c r="DW386" i="1" s="1"/>
  <c r="BV387" i="1"/>
  <c r="CF387" i="1" s="1"/>
  <c r="ER387" i="1"/>
  <c r="BQ388" i="1"/>
  <c r="CA388" i="1" s="1"/>
  <c r="BV389" i="1"/>
  <c r="CF389" i="1" s="1"/>
  <c r="BS391" i="1"/>
  <c r="CC391" i="1" s="1"/>
  <c r="ER391" i="1"/>
  <c r="BX392" i="1"/>
  <c r="CH392" i="1" s="1"/>
  <c r="CM393" i="1"/>
  <c r="CW393" i="1" s="1"/>
  <c r="CU393" i="1"/>
  <c r="DE393" i="1" s="1"/>
  <c r="CP394" i="1"/>
  <c r="CZ394" i="1" s="1"/>
  <c r="BU395" i="1"/>
  <c r="CE395" i="1" s="1"/>
  <c r="ER395" i="1"/>
  <c r="CS397" i="1"/>
  <c r="DC397" i="1" s="1"/>
  <c r="ER397" i="1"/>
  <c r="BW398" i="1"/>
  <c r="CG398" i="1" s="1"/>
  <c r="CQ398" i="1"/>
  <c r="DA398" i="1" s="1"/>
  <c r="ER398" i="1"/>
  <c r="BS399" i="1"/>
  <c r="CC399" i="1" s="1"/>
  <c r="CU399" i="1"/>
  <c r="DE399" i="1" s="1"/>
  <c r="CT401" i="1"/>
  <c r="DD401" i="1" s="1"/>
  <c r="BW401" i="1"/>
  <c r="CG401" i="1" s="1"/>
  <c r="ER401" i="1"/>
  <c r="CR402" i="1"/>
  <c r="DB402" i="1" s="1"/>
  <c r="BS403" i="1"/>
  <c r="CC403" i="1" s="1"/>
  <c r="BV405" i="1"/>
  <c r="CF405" i="1" s="1"/>
  <c r="BV406" i="1"/>
  <c r="CF406" i="1" s="1"/>
  <c r="CR408" i="1"/>
  <c r="DB408" i="1" s="1"/>
  <c r="BU408" i="1"/>
  <c r="CE408" i="1" s="1"/>
  <c r="BV409" i="1"/>
  <c r="CF409" i="1" s="1"/>
  <c r="BW409" i="1"/>
  <c r="CG409" i="1" s="1"/>
  <c r="CO410" i="1"/>
  <c r="CY410" i="1" s="1"/>
  <c r="CT411" i="1"/>
  <c r="DD411" i="1" s="1"/>
  <c r="CQ414" i="1"/>
  <c r="DA414" i="1" s="1"/>
  <c r="CP418" i="1"/>
  <c r="CZ418" i="1" s="1"/>
  <c r="BV423" i="1"/>
  <c r="CF423" i="1" s="1"/>
  <c r="BP345" i="1"/>
  <c r="ER349" i="1"/>
  <c r="CL350" i="1"/>
  <c r="CV350" i="1" s="1"/>
  <c r="BU354" i="1"/>
  <c r="CE354" i="1" s="1"/>
  <c r="ER354" i="1"/>
  <c r="CL357" i="1"/>
  <c r="CV357" i="1" s="1"/>
  <c r="CL359" i="1"/>
  <c r="CV359" i="1" s="1"/>
  <c r="BO363" i="1"/>
  <c r="BZ363" i="1" s="1"/>
  <c r="BP365" i="1"/>
  <c r="CR367" i="1"/>
  <c r="DB367" i="1" s="1"/>
  <c r="BU368" i="1"/>
  <c r="CE368" i="1" s="1"/>
  <c r="BP375" i="1"/>
  <c r="BX378" i="1"/>
  <c r="CH378" i="1" s="1"/>
  <c r="BV379" i="1"/>
  <c r="CF379" i="1" s="1"/>
  <c r="DV379" i="1"/>
  <c r="BT380" i="1"/>
  <c r="CD380" i="1" s="1"/>
  <c r="CU382" i="1"/>
  <c r="DE382" i="1" s="1"/>
  <c r="BS383" i="1"/>
  <c r="CC383" i="1" s="1"/>
  <c r="CM384" i="1"/>
  <c r="CW384" i="1" s="1"/>
  <c r="CU385" i="1"/>
  <c r="DE385" i="1" s="1"/>
  <c r="DT388" i="1"/>
  <c r="ER388" i="1"/>
  <c r="CQ389" i="1"/>
  <c r="DA389" i="1" s="1"/>
  <c r="ER389" i="1"/>
  <c r="CU390" i="1"/>
  <c r="DE390" i="1" s="1"/>
  <c r="BO391" i="1"/>
  <c r="BZ391" i="1" s="1"/>
  <c r="CL392" i="1"/>
  <c r="CV392" i="1" s="1"/>
  <c r="ER392" i="1"/>
  <c r="BP393" i="1"/>
  <c r="BP394" i="1"/>
  <c r="BX396" i="1"/>
  <c r="CH396" i="1" s="1"/>
  <c r="BO399" i="1"/>
  <c r="BZ399" i="1" s="1"/>
  <c r="BT400" i="1"/>
  <c r="CD400" i="1" s="1"/>
  <c r="CS402" i="1"/>
  <c r="DC402" i="1" s="1"/>
  <c r="BQ404" i="1"/>
  <c r="CA404" i="1" s="1"/>
  <c r="BW405" i="1"/>
  <c r="CG405" i="1" s="1"/>
  <c r="BV408" i="1"/>
  <c r="CF408" i="1" s="1"/>
  <c r="CQ409" i="1"/>
  <c r="DA409" i="1" s="1"/>
  <c r="CU411" i="1"/>
  <c r="DE411" i="1" s="1"/>
  <c r="CT419" i="1"/>
  <c r="DD419" i="1" s="1"/>
  <c r="BU421" i="1"/>
  <c r="CE421" i="1" s="1"/>
  <c r="CU337" i="1"/>
  <c r="DE337" i="1" s="1"/>
  <c r="BU339" i="1"/>
  <c r="CE339" i="1" s="1"/>
  <c r="BR342" i="1"/>
  <c r="CB342" i="1" s="1"/>
  <c r="BY342" i="1"/>
  <c r="CI342" i="1" s="1"/>
  <c r="DW343" i="1"/>
  <c r="BW344" i="1"/>
  <c r="CG344" i="1" s="1"/>
  <c r="ER344" i="1"/>
  <c r="BQ345" i="1"/>
  <c r="CA345" i="1" s="1"/>
  <c r="BY345" i="1"/>
  <c r="CI345" i="1" s="1"/>
  <c r="BV346" i="1"/>
  <c r="CF346" i="1" s="1"/>
  <c r="BV347" i="1"/>
  <c r="CF347" i="1" s="1"/>
  <c r="BT348" i="1"/>
  <c r="CD348" i="1" s="1"/>
  <c r="BU349" i="1"/>
  <c r="CE349" i="1" s="1"/>
  <c r="BQ350" i="1"/>
  <c r="CA350" i="1" s="1"/>
  <c r="BY350" i="1"/>
  <c r="CI350" i="1" s="1"/>
  <c r="CO351" i="1"/>
  <c r="CY351" i="1" s="1"/>
  <c r="BR355" i="1"/>
  <c r="CB355" i="1" s="1"/>
  <c r="BY355" i="1"/>
  <c r="CI355" i="1" s="1"/>
  <c r="BU356" i="1"/>
  <c r="CE356" i="1" s="1"/>
  <c r="BQ356" i="1"/>
  <c r="CA356" i="1" s="1"/>
  <c r="BX357" i="1"/>
  <c r="CH357" i="1" s="1"/>
  <c r="ER357" i="1"/>
  <c r="CN358" i="1"/>
  <c r="CX358" i="1" s="1"/>
  <c r="CT359" i="1"/>
  <c r="DD359" i="1" s="1"/>
  <c r="CS359" i="1"/>
  <c r="DC359" i="1" s="1"/>
  <c r="ER359" i="1"/>
  <c r="CQ360" i="1"/>
  <c r="DA360" i="1" s="1"/>
  <c r="BQ362" i="1"/>
  <c r="CA362" i="1" s="1"/>
  <c r="BY362" i="1"/>
  <c r="CI362" i="1" s="1"/>
  <c r="BS365" i="1"/>
  <c r="CC365" i="1" s="1"/>
  <c r="CL366" i="1"/>
  <c r="CV366" i="1" s="1"/>
  <c r="BO367" i="1"/>
  <c r="BZ367" i="1" s="1"/>
  <c r="BX367" i="1"/>
  <c r="CH367" i="1" s="1"/>
  <c r="CP368" i="1"/>
  <c r="CZ368" i="1" s="1"/>
  <c r="ER368" i="1"/>
  <c r="BU370" i="1"/>
  <c r="CE370" i="1" s="1"/>
  <c r="ER370" i="1"/>
  <c r="CL371" i="1"/>
  <c r="CV371" i="1" s="1"/>
  <c r="BX371" i="1"/>
  <c r="CH371" i="1" s="1"/>
  <c r="BQ372" i="1"/>
  <c r="CA372" i="1" s="1"/>
  <c r="BV376" i="1"/>
  <c r="CF376" i="1" s="1"/>
  <c r="CM377" i="1"/>
  <c r="CW377" i="1" s="1"/>
  <c r="CU377" i="1"/>
  <c r="DE377" i="1" s="1"/>
  <c r="CN377" i="1"/>
  <c r="CX377" i="1" s="1"/>
  <c r="BO378" i="1"/>
  <c r="BZ378" i="1" s="1"/>
  <c r="CL378" i="1"/>
  <c r="CV378" i="1" s="1"/>
  <c r="DW379" i="1"/>
  <c r="BT382" i="1"/>
  <c r="CD382" i="1" s="1"/>
  <c r="BT385" i="1"/>
  <c r="CD385" i="1" s="1"/>
  <c r="BS386" i="1"/>
  <c r="CC386" i="1" s="1"/>
  <c r="CM387" i="1"/>
  <c r="CW387" i="1" s="1"/>
  <c r="CU387" i="1"/>
  <c r="DE387" i="1" s="1"/>
  <c r="BV388" i="1"/>
  <c r="CF388" i="1" s="1"/>
  <c r="BO389" i="1"/>
  <c r="BZ389" i="1" s="1"/>
  <c r="BX389" i="1"/>
  <c r="CH389" i="1" s="1"/>
  <c r="EB389" i="1"/>
  <c r="BT390" i="1"/>
  <c r="CD390" i="1" s="1"/>
  <c r="DT391" i="1"/>
  <c r="DY391" i="1" s="1"/>
  <c r="BR392" i="1"/>
  <c r="CB392" i="1" s="1"/>
  <c r="CM392" i="1"/>
  <c r="CW392" i="1" s="1"/>
  <c r="CO393" i="1"/>
  <c r="CY393" i="1" s="1"/>
  <c r="CR394" i="1"/>
  <c r="DB394" i="1" s="1"/>
  <c r="BU394" i="1"/>
  <c r="CE394" i="1" s="1"/>
  <c r="CL395" i="1"/>
  <c r="CV395" i="1" s="1"/>
  <c r="CT395" i="1"/>
  <c r="DD395" i="1" s="1"/>
  <c r="BY395" i="1"/>
  <c r="CI395" i="1" s="1"/>
  <c r="CM397" i="1"/>
  <c r="CW397" i="1" s="1"/>
  <c r="CU397" i="1"/>
  <c r="DE397" i="1" s="1"/>
  <c r="CN397" i="1"/>
  <c r="CX397" i="1" s="1"/>
  <c r="CN398" i="1"/>
  <c r="CX398" i="1" s="1"/>
  <c r="CU398" i="1"/>
  <c r="DE398" i="1" s="1"/>
  <c r="CR399" i="1"/>
  <c r="DB399" i="1" s="1"/>
  <c r="BP399" i="1"/>
  <c r="BQ401" i="1"/>
  <c r="CA401" i="1" s="1"/>
  <c r="BY401" i="1"/>
  <c r="CI401" i="1" s="1"/>
  <c r="CM401" i="1"/>
  <c r="CW401" i="1" s="1"/>
  <c r="BQ402" i="1"/>
  <c r="CA402" i="1" s="1"/>
  <c r="BY402" i="1"/>
  <c r="CI402" i="1" s="1"/>
  <c r="BU403" i="1"/>
  <c r="CE403" i="1" s="1"/>
  <c r="BR403" i="1"/>
  <c r="CB403" i="1" s="1"/>
  <c r="CS405" i="1"/>
  <c r="DC405" i="1" s="1"/>
  <c r="CL406" i="1"/>
  <c r="CV406" i="1" s="1"/>
  <c r="CT406" i="1"/>
  <c r="DD406" i="1" s="1"/>
  <c r="CQ407" i="1"/>
  <c r="DA407" i="1" s="1"/>
  <c r="ER407" i="1"/>
  <c r="BP410" i="1"/>
  <c r="CR411" i="1"/>
  <c r="DB411" i="1" s="1"/>
  <c r="BV411" i="1"/>
  <c r="CF411" i="1" s="1"/>
  <c r="BV412" i="1"/>
  <c r="CF412" i="1" s="1"/>
  <c r="ER413" i="1"/>
  <c r="CS414" i="1"/>
  <c r="DC414" i="1" s="1"/>
  <c r="BV415" i="1"/>
  <c r="CF415" i="1" s="1"/>
  <c r="CO420" i="1"/>
  <c r="CY420" i="1" s="1"/>
  <c r="BW425" i="1"/>
  <c r="CG425" i="1" s="1"/>
  <c r="BV349" i="1"/>
  <c r="CF349" i="1" s="1"/>
  <c r="DZ349" i="1"/>
  <c r="BW356" i="1"/>
  <c r="CG356" i="1" s="1"/>
  <c r="ER356" i="1"/>
  <c r="CU359" i="1"/>
  <c r="DE359" i="1" s="1"/>
  <c r="CS360" i="1"/>
  <c r="DC360" i="1" s="1"/>
  <c r="BR372" i="1"/>
  <c r="CB372" i="1" s="1"/>
  <c r="BQ373" i="1"/>
  <c r="CA373" i="1" s="1"/>
  <c r="CP374" i="1"/>
  <c r="CZ374" i="1" s="1"/>
  <c r="CT375" i="1"/>
  <c r="DD375" i="1" s="1"/>
  <c r="BW375" i="1"/>
  <c r="CG375" i="1" s="1"/>
  <c r="ER375" i="1"/>
  <c r="CO377" i="1"/>
  <c r="CY377" i="1" s="1"/>
  <c r="ER378" i="1"/>
  <c r="DX379" i="1"/>
  <c r="ER379" i="1"/>
  <c r="CR382" i="1"/>
  <c r="DB382" i="1" s="1"/>
  <c r="BP382" i="1"/>
  <c r="ER383" i="1"/>
  <c r="CR385" i="1"/>
  <c r="DB385" i="1" s="1"/>
  <c r="BP385" i="1"/>
  <c r="ER386" i="1"/>
  <c r="CL388" i="1"/>
  <c r="CV388" i="1" s="1"/>
  <c r="CT388" i="1"/>
  <c r="DD388" i="1" s="1"/>
  <c r="CN389" i="1"/>
  <c r="CX389" i="1" s="1"/>
  <c r="DU389" i="1"/>
  <c r="CR390" i="1"/>
  <c r="DB390" i="1" s="1"/>
  <c r="BP390" i="1"/>
  <c r="AX391" i="1"/>
  <c r="CS391" i="1"/>
  <c r="DC391" i="1" s="1"/>
  <c r="BV391" i="1"/>
  <c r="CF391" i="1" s="1"/>
  <c r="ER393" i="1"/>
  <c r="ER394" i="1"/>
  <c r="ER396" i="1"/>
  <c r="CO397" i="1"/>
  <c r="CY397" i="1" s="1"/>
  <c r="BW400" i="1"/>
  <c r="CG400" i="1" s="1"/>
  <c r="CO402" i="1"/>
  <c r="CY402" i="1" s="1"/>
  <c r="ER403" i="1"/>
  <c r="CT404" i="1"/>
  <c r="DD404" i="1" s="1"/>
  <c r="BW404" i="1"/>
  <c r="CG404" i="1" s="1"/>
  <c r="ER405" i="1"/>
  <c r="ER406" i="1"/>
  <c r="AX407" i="1"/>
  <c r="BW412" i="1"/>
  <c r="CG412" i="1" s="1"/>
  <c r="BT413" i="1"/>
  <c r="CD413" i="1" s="1"/>
  <c r="CP413" i="1"/>
  <c r="CZ413" i="1" s="1"/>
  <c r="BO419" i="1"/>
  <c r="BZ419" i="1" s="1"/>
  <c r="CL419" i="1"/>
  <c r="CV419" i="1" s="1"/>
  <c r="CS368" i="1"/>
  <c r="DC368" i="1" s="1"/>
  <c r="CM369" i="1"/>
  <c r="CW369" i="1" s="1"/>
  <c r="BV373" i="1"/>
  <c r="CF373" i="1" s="1"/>
  <c r="DY379" i="1"/>
  <c r="BX394" i="1"/>
  <c r="CH394" i="1" s="1"/>
  <c r="BW399" i="1"/>
  <c r="CG399" i="1" s="1"/>
  <c r="BY404" i="1"/>
  <c r="CI404" i="1" s="1"/>
  <c r="CT407" i="1"/>
  <c r="DD407" i="1" s="1"/>
  <c r="BY411" i="1"/>
  <c r="CI411" i="1" s="1"/>
  <c r="BT416" i="1"/>
  <c r="CD416" i="1" s="1"/>
  <c r="BY422" i="1"/>
  <c r="CI422" i="1" s="1"/>
  <c r="BX422" i="1"/>
  <c r="CH422" i="1" s="1"/>
  <c r="BW423" i="1"/>
  <c r="CG423" i="1" s="1"/>
  <c r="ER339" i="1"/>
  <c r="BX340" i="1"/>
  <c r="CH340" i="1" s="1"/>
  <c r="BW343" i="1"/>
  <c r="CG343" i="1" s="1"/>
  <c r="BX343" i="1"/>
  <c r="CH343" i="1" s="1"/>
  <c r="DZ343" i="1"/>
  <c r="ER345" i="1"/>
  <c r="ER348" i="1"/>
  <c r="EB349" i="1"/>
  <c r="ER351" i="1"/>
  <c r="DT352" i="1"/>
  <c r="DV352" i="1" s="1"/>
  <c r="CQ353" i="1"/>
  <c r="DA353" i="1" s="1"/>
  <c r="BV353" i="1"/>
  <c r="CF353" i="1" s="1"/>
  <c r="ER353" i="1"/>
  <c r="CU354" i="1"/>
  <c r="DE354" i="1" s="1"/>
  <c r="CM356" i="1"/>
  <c r="CW356" i="1" s="1"/>
  <c r="ER358" i="1"/>
  <c r="BO360" i="1"/>
  <c r="BZ360" i="1" s="1"/>
  <c r="CL360" i="1"/>
  <c r="CV360" i="1" s="1"/>
  <c r="BU361" i="1"/>
  <c r="CE361" i="1" s="1"/>
  <c r="CQ361" i="1"/>
  <c r="DA361" i="1" s="1"/>
  <c r="CL363" i="1"/>
  <c r="CV363" i="1" s="1"/>
  <c r="BX363" i="1"/>
  <c r="CH363" i="1" s="1"/>
  <c r="BR369" i="1"/>
  <c r="CB369" i="1" s="1"/>
  <c r="CT369" i="1"/>
  <c r="DD369" i="1" s="1"/>
  <c r="BO370" i="1"/>
  <c r="BZ370" i="1" s="1"/>
  <c r="BX370" i="1"/>
  <c r="CH370" i="1" s="1"/>
  <c r="CT370" i="1"/>
  <c r="DD370" i="1" s="1"/>
  <c r="BY372" i="1"/>
  <c r="CI372" i="1" s="1"/>
  <c r="BU374" i="1"/>
  <c r="CE374" i="1" s="1"/>
  <c r="BQ375" i="1"/>
  <c r="CA375" i="1" s="1"/>
  <c r="BY375" i="1"/>
  <c r="CI375" i="1" s="1"/>
  <c r="CM375" i="1"/>
  <c r="CW375" i="1" s="1"/>
  <c r="BR379" i="1"/>
  <c r="CB379" i="1" s="1"/>
  <c r="CM379" i="1"/>
  <c r="CW379" i="1" s="1"/>
  <c r="CU380" i="1"/>
  <c r="DE380" i="1" s="1"/>
  <c r="DU380" i="1"/>
  <c r="BU381" i="1"/>
  <c r="CE381" i="1" s="1"/>
  <c r="BR381" i="1"/>
  <c r="CB381" i="1" s="1"/>
  <c r="ER381" i="1"/>
  <c r="BW382" i="1"/>
  <c r="CG382" i="1" s="1"/>
  <c r="BP384" i="1"/>
  <c r="BW385" i="1"/>
  <c r="CG385" i="1" s="1"/>
  <c r="ER385" i="1"/>
  <c r="BW386" i="1"/>
  <c r="CG386" i="1" s="1"/>
  <c r="CQ386" i="1"/>
  <c r="DA386" i="1" s="1"/>
  <c r="BR387" i="1"/>
  <c r="CB387" i="1" s="1"/>
  <c r="CU388" i="1"/>
  <c r="DE388" i="1" s="1"/>
  <c r="CP388" i="1"/>
  <c r="CZ388" i="1" s="1"/>
  <c r="BW390" i="1"/>
  <c r="CG390" i="1" s="1"/>
  <c r="ER390" i="1"/>
  <c r="BX391" i="1"/>
  <c r="CH391" i="1" s="1"/>
  <c r="BY391" i="1"/>
  <c r="CI391" i="1" s="1"/>
  <c r="DT392" i="1"/>
  <c r="DV392" i="1" s="1"/>
  <c r="BS398" i="1"/>
  <c r="CC398" i="1" s="1"/>
  <c r="CL400" i="1"/>
  <c r="CV400" i="1" s="1"/>
  <c r="BX400" i="1"/>
  <c r="CH400" i="1" s="1"/>
  <c r="BT401" i="1"/>
  <c r="CD401" i="1" s="1"/>
  <c r="BT402" i="1"/>
  <c r="CD402" i="1" s="1"/>
  <c r="ER402" i="1"/>
  <c r="BO403" i="1"/>
  <c r="BZ403" i="1" s="1"/>
  <c r="CO408" i="1"/>
  <c r="CY408" i="1" s="1"/>
  <c r="BT410" i="1"/>
  <c r="CD410" i="1" s="1"/>
  <c r="BR410" i="1"/>
  <c r="CB410" i="1" s="1"/>
  <c r="BP411" i="1"/>
  <c r="BX412" i="1"/>
  <c r="CH412" i="1" s="1"/>
  <c r="BW415" i="1"/>
  <c r="CG415" i="1" s="1"/>
  <c r="AX425" i="1"/>
  <c r="CL425" i="1"/>
  <c r="CV425" i="1" s="1"/>
  <c r="ER414" i="1"/>
  <c r="BP415" i="1"/>
  <c r="CL415" i="1"/>
  <c r="CV415" i="1" s="1"/>
  <c r="CN416" i="1"/>
  <c r="CX416" i="1" s="1"/>
  <c r="ER416" i="1"/>
  <c r="BQ417" i="1"/>
  <c r="CA417" i="1" s="1"/>
  <c r="BY417" i="1"/>
  <c r="CI417" i="1" s="1"/>
  <c r="BW418" i="1"/>
  <c r="CG418" i="1" s="1"/>
  <c r="ER418" i="1"/>
  <c r="BT422" i="1"/>
  <c r="CD422" i="1" s="1"/>
  <c r="BU424" i="1"/>
  <c r="CE424" i="1" s="1"/>
  <c r="BQ424" i="1"/>
  <c r="CA424" i="1" s="1"/>
  <c r="BQ426" i="1"/>
  <c r="CA426" i="1" s="1"/>
  <c r="BQ427" i="1"/>
  <c r="CA427" i="1" s="1"/>
  <c r="BO429" i="1"/>
  <c r="BZ429" i="1" s="1"/>
  <c r="BS430" i="1"/>
  <c r="CC430" i="1" s="1"/>
  <c r="CN430" i="1"/>
  <c r="CX430" i="1" s="1"/>
  <c r="CN431" i="1"/>
  <c r="CX431" i="1" s="1"/>
  <c r="CU431" i="1"/>
  <c r="DE431" i="1" s="1"/>
  <c r="BS432" i="1"/>
  <c r="CC432" i="1" s="1"/>
  <c r="CN432" i="1"/>
  <c r="CX432" i="1" s="1"/>
  <c r="BR433" i="1"/>
  <c r="CB433" i="1" s="1"/>
  <c r="BV434" i="1"/>
  <c r="CF434" i="1" s="1"/>
  <c r="BO435" i="1"/>
  <c r="BZ435" i="1" s="1"/>
  <c r="BY435" i="1"/>
  <c r="CI435" i="1" s="1"/>
  <c r="CQ436" i="1"/>
  <c r="DA436" i="1" s="1"/>
  <c r="BQ437" i="1"/>
  <c r="CA437" i="1" s="1"/>
  <c r="BY437" i="1"/>
  <c r="CI437" i="1" s="1"/>
  <c r="CL437" i="1"/>
  <c r="CV437" i="1" s="1"/>
  <c r="ER437" i="1"/>
  <c r="BW438" i="1"/>
  <c r="CG438" i="1" s="1"/>
  <c r="CP438" i="1"/>
  <c r="CZ438" i="1" s="1"/>
  <c r="CM439" i="1"/>
  <c r="CW439" i="1" s="1"/>
  <c r="BQ439" i="1"/>
  <c r="CA439" i="1" s="1"/>
  <c r="CU439" i="1"/>
  <c r="DE439" i="1" s="1"/>
  <c r="BR440" i="1"/>
  <c r="CB440" i="1" s="1"/>
  <c r="BV442" i="1"/>
  <c r="CF442" i="1" s="1"/>
  <c r="ER442" i="1"/>
  <c r="CM443" i="1"/>
  <c r="CW443" i="1" s="1"/>
  <c r="CU443" i="1"/>
  <c r="DE443" i="1" s="1"/>
  <c r="CP445" i="1"/>
  <c r="CZ445" i="1" s="1"/>
  <c r="DW445" i="1"/>
  <c r="ER446" i="1"/>
  <c r="CL447" i="1"/>
  <c r="CV447" i="1" s="1"/>
  <c r="BO447" i="1"/>
  <c r="BZ447" i="1" s="1"/>
  <c r="BR453" i="1"/>
  <c r="CB453" i="1" s="1"/>
  <c r="BW427" i="1"/>
  <c r="CG427" i="1" s="1"/>
  <c r="BT433" i="1"/>
  <c r="CD433" i="1" s="1"/>
  <c r="CN435" i="1"/>
  <c r="CX435" i="1" s="1"/>
  <c r="CM437" i="1"/>
  <c r="CW437" i="1" s="1"/>
  <c r="BV459" i="1"/>
  <c r="CF459" i="1" s="1"/>
  <c r="CS459" i="1"/>
  <c r="DC459" i="1" s="1"/>
  <c r="CR459" i="1"/>
  <c r="DB459" i="1" s="1"/>
  <c r="CN413" i="1"/>
  <c r="CX413" i="1" s="1"/>
  <c r="CS415" i="1"/>
  <c r="DC415" i="1" s="1"/>
  <c r="CO416" i="1"/>
  <c r="CY416" i="1" s="1"/>
  <c r="CM417" i="1"/>
  <c r="CW417" i="1" s="1"/>
  <c r="CN418" i="1"/>
  <c r="CX418" i="1" s="1"/>
  <c r="CU418" i="1"/>
  <c r="DE418" i="1" s="1"/>
  <c r="BQ419" i="1"/>
  <c r="CA419" i="1" s="1"/>
  <c r="BY419" i="1"/>
  <c r="CI419" i="1" s="1"/>
  <c r="CO421" i="1"/>
  <c r="CY421" i="1" s="1"/>
  <c r="BU422" i="1"/>
  <c r="CE422" i="1" s="1"/>
  <c r="BV424" i="1"/>
  <c r="CF424" i="1" s="1"/>
  <c r="BX425" i="1"/>
  <c r="CH425" i="1" s="1"/>
  <c r="AX426" i="1"/>
  <c r="BV426" i="1"/>
  <c r="CF426" i="1" s="1"/>
  <c r="BX427" i="1"/>
  <c r="CH427" i="1" s="1"/>
  <c r="CR428" i="1"/>
  <c r="DB428" i="1" s="1"/>
  <c r="BT430" i="1"/>
  <c r="CD430" i="1" s="1"/>
  <c r="BP430" i="1"/>
  <c r="CU430" i="1"/>
  <c r="DE430" i="1" s="1"/>
  <c r="CO431" i="1"/>
  <c r="CY431" i="1" s="1"/>
  <c r="BT432" i="1"/>
  <c r="CD432" i="1" s="1"/>
  <c r="BP432" i="1"/>
  <c r="CU432" i="1"/>
  <c r="DE432" i="1" s="1"/>
  <c r="BU433" i="1"/>
  <c r="CE433" i="1" s="1"/>
  <c r="CM434" i="1"/>
  <c r="CW434" i="1" s="1"/>
  <c r="CU434" i="1"/>
  <c r="DE434" i="1" s="1"/>
  <c r="CO435" i="1"/>
  <c r="CY435" i="1" s="1"/>
  <c r="BR437" i="1"/>
  <c r="CB437" i="1" s="1"/>
  <c r="CS437" i="1"/>
  <c r="DC437" i="1" s="1"/>
  <c r="CN438" i="1"/>
  <c r="CX438" i="1" s="1"/>
  <c r="CU438" i="1"/>
  <c r="DE438" i="1" s="1"/>
  <c r="BT439" i="1"/>
  <c r="CD439" i="1" s="1"/>
  <c r="CQ440" i="1"/>
  <c r="DA440" i="1" s="1"/>
  <c r="BU440" i="1"/>
  <c r="CE440" i="1" s="1"/>
  <c r="CQ442" i="1"/>
  <c r="DA442" i="1" s="1"/>
  <c r="CN443" i="1"/>
  <c r="CX443" i="1" s="1"/>
  <c r="BU444" i="1"/>
  <c r="CE444" i="1" s="1"/>
  <c r="CQ444" i="1"/>
  <c r="DA444" i="1" s="1"/>
  <c r="BU449" i="1"/>
  <c r="CE449" i="1" s="1"/>
  <c r="CR449" i="1"/>
  <c r="DB449" i="1" s="1"/>
  <c r="CP449" i="1"/>
  <c r="CZ449" i="1" s="1"/>
  <c r="BR450" i="1"/>
  <c r="CB450" i="1" s="1"/>
  <c r="BP457" i="1"/>
  <c r="CM457" i="1"/>
  <c r="CW457" i="1" s="1"/>
  <c r="BS460" i="1"/>
  <c r="CC460" i="1" s="1"/>
  <c r="BR460" i="1"/>
  <c r="CB460" i="1" s="1"/>
  <c r="CL423" i="1"/>
  <c r="CV423" i="1" s="1"/>
  <c r="ER425" i="1"/>
  <c r="BY426" i="1"/>
  <c r="CI426" i="1" s="1"/>
  <c r="BY427" i="1"/>
  <c r="CI427" i="1" s="1"/>
  <c r="ER427" i="1"/>
  <c r="CS428" i="1"/>
  <c r="DC428" i="1" s="1"/>
  <c r="BP429" i="1"/>
  <c r="BR431" i="1"/>
  <c r="CB431" i="1" s="1"/>
  <c r="BP434" i="1"/>
  <c r="CP435" i="1"/>
  <c r="CZ435" i="1" s="1"/>
  <c r="ER441" i="1"/>
  <c r="CS445" i="1"/>
  <c r="DC445" i="1" s="1"/>
  <c r="BW445" i="1"/>
  <c r="CG445" i="1" s="1"/>
  <c r="BU446" i="1"/>
  <c r="CE446" i="1" s="1"/>
  <c r="BP447" i="1"/>
  <c r="CQ449" i="1"/>
  <c r="DA449" i="1" s="1"/>
  <c r="BQ455" i="1"/>
  <c r="CA455" i="1" s="1"/>
  <c r="BP455" i="1"/>
  <c r="BY455" i="1"/>
  <c r="CI455" i="1" s="1"/>
  <c r="CU455" i="1"/>
  <c r="DE455" i="1" s="1"/>
  <c r="BU416" i="1"/>
  <c r="CE416" i="1" s="1"/>
  <c r="CR417" i="1"/>
  <c r="DB417" i="1" s="1"/>
  <c r="CO418" i="1"/>
  <c r="CY418" i="1" s="1"/>
  <c r="CP419" i="1"/>
  <c r="CZ419" i="1" s="1"/>
  <c r="CP421" i="1"/>
  <c r="CZ421" i="1" s="1"/>
  <c r="BT421" i="1"/>
  <c r="CD421" i="1" s="1"/>
  <c r="ER421" i="1"/>
  <c r="CL422" i="1"/>
  <c r="CV422" i="1" s="1"/>
  <c r="CT422" i="1"/>
  <c r="DD422" i="1" s="1"/>
  <c r="ER422" i="1"/>
  <c r="CM423" i="1"/>
  <c r="CW423" i="1" s="1"/>
  <c r="CM424" i="1"/>
  <c r="CW424" i="1" s="1"/>
  <c r="CU424" i="1"/>
  <c r="DE424" i="1" s="1"/>
  <c r="CM425" i="1"/>
  <c r="CW425" i="1" s="1"/>
  <c r="BO426" i="1"/>
  <c r="BZ426" i="1" s="1"/>
  <c r="CN426" i="1"/>
  <c r="CX426" i="1" s="1"/>
  <c r="CM427" i="1"/>
  <c r="CW427" i="1" s="1"/>
  <c r="BQ428" i="1"/>
  <c r="CA428" i="1" s="1"/>
  <c r="BY428" i="1"/>
  <c r="CI428" i="1" s="1"/>
  <c r="BQ429" i="1"/>
  <c r="CA429" i="1" s="1"/>
  <c r="CS430" i="1"/>
  <c r="DC430" i="1" s="1"/>
  <c r="BW430" i="1"/>
  <c r="CG430" i="1" s="1"/>
  <c r="BV431" i="1"/>
  <c r="CF431" i="1" s="1"/>
  <c r="DT431" i="1"/>
  <c r="DU431" i="1" s="1"/>
  <c r="CS432" i="1"/>
  <c r="DC432" i="1" s="1"/>
  <c r="BW432" i="1"/>
  <c r="CG432" i="1" s="1"/>
  <c r="CL433" i="1"/>
  <c r="CV433" i="1" s="1"/>
  <c r="CN434" i="1"/>
  <c r="CX434" i="1" s="1"/>
  <c r="DT434" i="1"/>
  <c r="BP435" i="1"/>
  <c r="BR436" i="1"/>
  <c r="CB436" i="1" s="1"/>
  <c r="CQ437" i="1"/>
  <c r="DA437" i="1" s="1"/>
  <c r="CO438" i="1"/>
  <c r="CY438" i="1" s="1"/>
  <c r="BR439" i="1"/>
  <c r="CB439" i="1" s="1"/>
  <c r="CR440" i="1"/>
  <c r="DB440" i="1" s="1"/>
  <c r="BQ441" i="1"/>
  <c r="CA441" i="1" s="1"/>
  <c r="BQ443" i="1"/>
  <c r="CA443" i="1" s="1"/>
  <c r="CL445" i="1"/>
  <c r="CV445" i="1" s="1"/>
  <c r="CT445" i="1"/>
  <c r="DD445" i="1" s="1"/>
  <c r="EA445" i="1"/>
  <c r="ER445" i="1"/>
  <c r="BQ447" i="1"/>
  <c r="CA447" i="1" s="1"/>
  <c r="BV450" i="1"/>
  <c r="CF450" i="1" s="1"/>
  <c r="BT454" i="1"/>
  <c r="CD454" i="1" s="1"/>
  <c r="CQ454" i="1"/>
  <c r="DA454" i="1" s="1"/>
  <c r="ER454" i="1"/>
  <c r="CN455" i="1"/>
  <c r="CX455" i="1" s="1"/>
  <c r="BQ457" i="1"/>
  <c r="CA457" i="1" s="1"/>
  <c r="ER424" i="1"/>
  <c r="ER426" i="1"/>
  <c r="CN427" i="1"/>
  <c r="CX427" i="1" s="1"/>
  <c r="BR429" i="1"/>
  <c r="CB429" i="1" s="1"/>
  <c r="BQ435" i="1"/>
  <c r="CA435" i="1" s="1"/>
  <c r="DT436" i="1"/>
  <c r="EA436" i="1" s="1"/>
  <c r="ER440" i="1"/>
  <c r="CN442" i="1"/>
  <c r="CX442" i="1" s="1"/>
  <c r="CO442" i="1"/>
  <c r="CY442" i="1" s="1"/>
  <c r="EB445" i="1"/>
  <c r="BW414" i="1"/>
  <c r="CG414" i="1" s="1"/>
  <c r="CS417" i="1"/>
  <c r="DC417" i="1" s="1"/>
  <c r="BU418" i="1"/>
  <c r="CE418" i="1" s="1"/>
  <c r="BS418" i="1"/>
  <c r="CC418" i="1" s="1"/>
  <c r="CQ419" i="1"/>
  <c r="DA419" i="1" s="1"/>
  <c r="BV419" i="1"/>
  <c r="CF419" i="1" s="1"/>
  <c r="BV420" i="1"/>
  <c r="CF420" i="1" s="1"/>
  <c r="CM422" i="1"/>
  <c r="CW422" i="1" s="1"/>
  <c r="CU422" i="1"/>
  <c r="DE422" i="1" s="1"/>
  <c r="CO422" i="1"/>
  <c r="CY422" i="1" s="1"/>
  <c r="BS423" i="1"/>
  <c r="CC423" i="1" s="1"/>
  <c r="CT423" i="1"/>
  <c r="DD423" i="1" s="1"/>
  <c r="CN424" i="1"/>
  <c r="CX424" i="1" s="1"/>
  <c r="BT425" i="1"/>
  <c r="CD425" i="1" s="1"/>
  <c r="BO427" i="1"/>
  <c r="BZ427" i="1" s="1"/>
  <c r="BV429" i="1"/>
  <c r="CF429" i="1" s="1"/>
  <c r="CL430" i="1"/>
  <c r="CV430" i="1" s="1"/>
  <c r="CT430" i="1"/>
  <c r="DD430" i="1" s="1"/>
  <c r="ER430" i="1"/>
  <c r="BW431" i="1"/>
  <c r="CG431" i="1" s="1"/>
  <c r="CL432" i="1"/>
  <c r="CV432" i="1" s="1"/>
  <c r="CT432" i="1"/>
  <c r="DD432" i="1" s="1"/>
  <c r="ER432" i="1"/>
  <c r="CS433" i="1"/>
  <c r="DC433" i="1" s="1"/>
  <c r="ER433" i="1"/>
  <c r="BU434" i="1"/>
  <c r="CE434" i="1" s="1"/>
  <c r="BR434" i="1"/>
  <c r="CB434" i="1" s="1"/>
  <c r="AX435" i="1"/>
  <c r="BV435" i="1"/>
  <c r="CF435" i="1" s="1"/>
  <c r="BR435" i="1"/>
  <c r="CB435" i="1" s="1"/>
  <c r="BT436" i="1"/>
  <c r="CD436" i="1" s="1"/>
  <c r="ER436" i="1"/>
  <c r="CR437" i="1"/>
  <c r="DB437" i="1" s="1"/>
  <c r="BV437" i="1"/>
  <c r="CF437" i="1" s="1"/>
  <c r="BV438" i="1"/>
  <c r="CF438" i="1" s="1"/>
  <c r="BS438" i="1"/>
  <c r="CC438" i="1" s="1"/>
  <c r="DT438" i="1"/>
  <c r="DU438" i="1" s="1"/>
  <c r="EF438" i="1" s="1"/>
  <c r="ER438" i="1"/>
  <c r="CL439" i="1"/>
  <c r="CV439" i="1" s="1"/>
  <c r="CT439" i="1"/>
  <c r="DD439" i="1" s="1"/>
  <c r="BY439" i="1"/>
  <c r="CI439" i="1" s="1"/>
  <c r="ER439" i="1"/>
  <c r="BQ440" i="1"/>
  <c r="CA440" i="1" s="1"/>
  <c r="BY440" i="1"/>
  <c r="CI440" i="1" s="1"/>
  <c r="CT440" i="1"/>
  <c r="DD440" i="1" s="1"/>
  <c r="CQ441" i="1"/>
  <c r="DA441" i="1" s="1"/>
  <c r="BS442" i="1"/>
  <c r="CC442" i="1" s="1"/>
  <c r="CR443" i="1"/>
  <c r="DB443" i="1" s="1"/>
  <c r="BV443" i="1"/>
  <c r="CF443" i="1" s="1"/>
  <c r="BQ444" i="1"/>
  <c r="CA444" i="1" s="1"/>
  <c r="BY444" i="1"/>
  <c r="CI444" i="1" s="1"/>
  <c r="CS446" i="1"/>
  <c r="DC446" i="1" s="1"/>
  <c r="BW446" i="1"/>
  <c r="CG446" i="1" s="1"/>
  <c r="CU453" i="1"/>
  <c r="DE453" i="1" s="1"/>
  <c r="CP454" i="1"/>
  <c r="CZ454" i="1" s="1"/>
  <c r="CP456" i="1"/>
  <c r="CZ456" i="1" s="1"/>
  <c r="BT456" i="1"/>
  <c r="CD456" i="1" s="1"/>
  <c r="BS459" i="1"/>
  <c r="CC459" i="1" s="1"/>
  <c r="BW459" i="1"/>
  <c r="CG459" i="1" s="1"/>
  <c r="BO414" i="1"/>
  <c r="BZ414" i="1" s="1"/>
  <c r="BX415" i="1"/>
  <c r="CH415" i="1" s="1"/>
  <c r="BY415" i="1"/>
  <c r="CI415" i="1" s="1"/>
  <c r="ER419" i="1"/>
  <c r="CL420" i="1"/>
  <c r="CV420" i="1" s="1"/>
  <c r="CT420" i="1"/>
  <c r="DD420" i="1" s="1"/>
  <c r="ER420" i="1"/>
  <c r="CR421" i="1"/>
  <c r="DB421" i="1" s="1"/>
  <c r="CQ423" i="1"/>
  <c r="DA423" i="1" s="1"/>
  <c r="BO423" i="1"/>
  <c r="BZ423" i="1" s="1"/>
  <c r="DT424" i="1"/>
  <c r="DY424" i="1" s="1"/>
  <c r="CR425" i="1"/>
  <c r="DB425" i="1" s="1"/>
  <c r="BP425" i="1"/>
  <c r="CU425" i="1"/>
  <c r="DE425" i="1" s="1"/>
  <c r="BT426" i="1"/>
  <c r="CD426" i="1" s="1"/>
  <c r="BP426" i="1"/>
  <c r="BT427" i="1"/>
  <c r="CD427" i="1" s="1"/>
  <c r="CP428" i="1"/>
  <c r="CZ428" i="1" s="1"/>
  <c r="BT428" i="1"/>
  <c r="CD428" i="1" s="1"/>
  <c r="ER428" i="1"/>
  <c r="BY429" i="1"/>
  <c r="CI429" i="1" s="1"/>
  <c r="ER429" i="1"/>
  <c r="CQ431" i="1"/>
  <c r="DA431" i="1" s="1"/>
  <c r="ER431" i="1"/>
  <c r="CT433" i="1"/>
  <c r="DD433" i="1" s="1"/>
  <c r="ER434" i="1"/>
  <c r="ER435" i="1"/>
  <c r="BW436" i="1"/>
  <c r="CG436" i="1" s="1"/>
  <c r="BO445" i="1"/>
  <c r="BZ445" i="1" s="1"/>
  <c r="ER447" i="1"/>
  <c r="BV448" i="1"/>
  <c r="CF448" i="1" s="1"/>
  <c r="BQ450" i="1"/>
  <c r="CA450" i="1" s="1"/>
  <c r="CM450" i="1"/>
  <c r="CW450" i="1" s="1"/>
  <c r="BY450" i="1"/>
  <c r="CI450" i="1" s="1"/>
  <c r="CU450" i="1"/>
  <c r="DE450" i="1" s="1"/>
  <c r="BU451" i="1"/>
  <c r="CE451" i="1" s="1"/>
  <c r="CQ451" i="1"/>
  <c r="DA451" i="1" s="1"/>
  <c r="CN452" i="1"/>
  <c r="CX452" i="1" s="1"/>
  <c r="CO452" i="1"/>
  <c r="CY452" i="1" s="1"/>
  <c r="BR452" i="1"/>
  <c r="CB452" i="1" s="1"/>
  <c r="BQ453" i="1"/>
  <c r="CA453" i="1" s="1"/>
  <c r="CM453" i="1"/>
  <c r="CW453" i="1" s="1"/>
  <c r="CM455" i="1"/>
  <c r="CW455" i="1" s="1"/>
  <c r="CQ458" i="1"/>
  <c r="DA458" i="1" s="1"/>
  <c r="BU458" i="1"/>
  <c r="CE458" i="1" s="1"/>
  <c r="CR458" i="1"/>
  <c r="DB458" i="1" s="1"/>
  <c r="DT459" i="1"/>
  <c r="DY459" i="1" s="1"/>
  <c r="BP440" i="1"/>
  <c r="CN441" i="1"/>
  <c r="CX441" i="1" s="1"/>
  <c r="DT441" i="1"/>
  <c r="CS442" i="1"/>
  <c r="DC442" i="1" s="1"/>
  <c r="CS443" i="1"/>
  <c r="DC443" i="1" s="1"/>
  <c r="CS444" i="1"/>
  <c r="DC444" i="1" s="1"/>
  <c r="ER444" i="1"/>
  <c r="DT451" i="1"/>
  <c r="DW451" i="1" s="1"/>
  <c r="BT452" i="1"/>
  <c r="CD452" i="1" s="1"/>
  <c r="CS453" i="1"/>
  <c r="DC453" i="1" s="1"/>
  <c r="BW453" i="1"/>
  <c r="CG453" i="1" s="1"/>
  <c r="BX455" i="1"/>
  <c r="CH455" i="1" s="1"/>
  <c r="BO458" i="1"/>
  <c r="BZ458" i="1" s="1"/>
  <c r="BW458" i="1"/>
  <c r="CG458" i="1" s="1"/>
  <c r="BO459" i="1"/>
  <c r="BZ459" i="1" s="1"/>
  <c r="BX459" i="1"/>
  <c r="CH459" i="1" s="1"/>
  <c r="CR461" i="1"/>
  <c r="DB461" i="1" s="1"/>
  <c r="BV461" i="1"/>
  <c r="CF461" i="1" s="1"/>
  <c r="BU462" i="1"/>
  <c r="CE462" i="1" s="1"/>
  <c r="CU462" i="1"/>
  <c r="DE462" i="1" s="1"/>
  <c r="CQ464" i="1"/>
  <c r="DA464" i="1" s="1"/>
  <c r="CM465" i="1"/>
  <c r="CW465" i="1" s="1"/>
  <c r="CU465" i="1"/>
  <c r="DE465" i="1" s="1"/>
  <c r="CN465" i="1"/>
  <c r="CX465" i="1" s="1"/>
  <c r="ER465" i="1"/>
  <c r="CL466" i="1"/>
  <c r="CV466" i="1" s="1"/>
  <c r="ER466" i="1"/>
  <c r="CN467" i="1"/>
  <c r="CX467" i="1" s="1"/>
  <c r="CU467" i="1"/>
  <c r="DE467" i="1" s="1"/>
  <c r="CQ467" i="1"/>
  <c r="DA467" i="1" s="1"/>
  <c r="CO468" i="1"/>
  <c r="CY468" i="1" s="1"/>
  <c r="CR469" i="1"/>
  <c r="DB469" i="1" s="1"/>
  <c r="CT469" i="1"/>
  <c r="DD469" i="1" s="1"/>
  <c r="BP470" i="1"/>
  <c r="CO470" i="1"/>
  <c r="CY470" i="1" s="1"/>
  <c r="BS471" i="1"/>
  <c r="CC471" i="1" s="1"/>
  <c r="CS471" i="1"/>
  <c r="DC471" i="1" s="1"/>
  <c r="CN473" i="1"/>
  <c r="CX473" i="1" s="1"/>
  <c r="CP473" i="1"/>
  <c r="CZ473" i="1" s="1"/>
  <c r="BS474" i="1"/>
  <c r="CC474" i="1" s="1"/>
  <c r="BQ475" i="1"/>
  <c r="CA475" i="1" s="1"/>
  <c r="CT477" i="1"/>
  <c r="DD477" i="1" s="1"/>
  <c r="CL477" i="1"/>
  <c r="CV477" i="1" s="1"/>
  <c r="CU478" i="1"/>
  <c r="DE478" i="1" s="1"/>
  <c r="CS478" i="1"/>
  <c r="DC478" i="1" s="1"/>
  <c r="CO479" i="1"/>
  <c r="CY479" i="1" s="1"/>
  <c r="BO480" i="1"/>
  <c r="BZ480" i="1" s="1"/>
  <c r="BW482" i="1"/>
  <c r="CG482" i="1" s="1"/>
  <c r="BU483" i="1"/>
  <c r="CE483" i="1" s="1"/>
  <c r="BS484" i="1"/>
  <c r="CC484" i="1" s="1"/>
  <c r="BY485" i="1"/>
  <c r="CI485" i="1" s="1"/>
  <c r="BW486" i="1"/>
  <c r="CG486" i="1" s="1"/>
  <c r="CP486" i="1"/>
  <c r="CZ486" i="1" s="1"/>
  <c r="BS487" i="1"/>
  <c r="CC487" i="1" s="1"/>
  <c r="CM487" i="1"/>
  <c r="CW487" i="1" s="1"/>
  <c r="BW488" i="1"/>
  <c r="CG488" i="1" s="1"/>
  <c r="CQ488" i="1"/>
  <c r="DA488" i="1" s="1"/>
  <c r="CP490" i="1"/>
  <c r="CZ490" i="1" s="1"/>
  <c r="CN490" i="1"/>
  <c r="CX490" i="1" s="1"/>
  <c r="CM491" i="1"/>
  <c r="CW491" i="1" s="1"/>
  <c r="CU491" i="1"/>
  <c r="DE491" i="1" s="1"/>
  <c r="CR491" i="1"/>
  <c r="DB491" i="1" s="1"/>
  <c r="CN493" i="1"/>
  <c r="CX493" i="1" s="1"/>
  <c r="CS493" i="1"/>
  <c r="DC493" i="1" s="1"/>
  <c r="BS494" i="1"/>
  <c r="CC494" i="1" s="1"/>
  <c r="BW495" i="1"/>
  <c r="CG495" i="1" s="1"/>
  <c r="CQ495" i="1"/>
  <c r="DA495" i="1" s="1"/>
  <c r="CN496" i="1"/>
  <c r="CX496" i="1" s="1"/>
  <c r="CR497" i="1"/>
  <c r="DB497" i="1" s="1"/>
  <c r="CO498" i="1"/>
  <c r="CY498" i="1" s="1"/>
  <c r="BT498" i="1"/>
  <c r="CD498" i="1" s="1"/>
  <c r="BU499" i="1"/>
  <c r="CE499" i="1" s="1"/>
  <c r="CO499" i="1"/>
  <c r="CY499" i="1" s="1"/>
  <c r="ER499" i="1"/>
  <c r="BO500" i="1"/>
  <c r="BZ500" i="1" s="1"/>
  <c r="BX500" i="1"/>
  <c r="CH500" i="1" s="1"/>
  <c r="CQ500" i="1"/>
  <c r="DA500" i="1" s="1"/>
  <c r="CP501" i="1"/>
  <c r="CZ501" i="1" s="1"/>
  <c r="CN502" i="1"/>
  <c r="CX502" i="1" s="1"/>
  <c r="CS502" i="1"/>
  <c r="DC502" i="1" s="1"/>
  <c r="BS503" i="1"/>
  <c r="CC503" i="1" s="1"/>
  <c r="BT504" i="1"/>
  <c r="CD504" i="1" s="1"/>
  <c r="CT504" i="1"/>
  <c r="DD504" i="1" s="1"/>
  <c r="ER504" i="1"/>
  <c r="CQ505" i="1"/>
  <c r="DA505" i="1" s="1"/>
  <c r="BS505" i="1"/>
  <c r="CC505" i="1" s="1"/>
  <c r="BX506" i="1"/>
  <c r="CH506" i="1" s="1"/>
  <c r="DT506" i="1"/>
  <c r="DX506" i="1" s="1"/>
  <c r="CL508" i="1"/>
  <c r="CV508" i="1" s="1"/>
  <c r="BO511" i="1"/>
  <c r="BZ511" i="1" s="1"/>
  <c r="BO513" i="1"/>
  <c r="BZ513" i="1" s="1"/>
  <c r="CS514" i="1"/>
  <c r="DC514" i="1" s="1"/>
  <c r="BR521" i="1"/>
  <c r="CB521" i="1" s="1"/>
  <c r="CM522" i="1"/>
  <c r="CW522" i="1" s="1"/>
  <c r="ER525" i="1"/>
  <c r="BT535" i="1"/>
  <c r="CD535" i="1" s="1"/>
  <c r="CO541" i="1"/>
  <c r="CY541" i="1" s="1"/>
  <c r="BS541" i="1"/>
  <c r="CC541" i="1" s="1"/>
  <c r="BS553" i="1"/>
  <c r="CC553" i="1" s="1"/>
  <c r="CL456" i="1"/>
  <c r="CV456" i="1" s="1"/>
  <c r="CT456" i="1"/>
  <c r="DD456" i="1" s="1"/>
  <c r="BX457" i="1"/>
  <c r="CH457" i="1" s="1"/>
  <c r="AX462" i="1"/>
  <c r="CS462" i="1"/>
  <c r="DC462" i="1" s="1"/>
  <c r="BS462" i="1"/>
  <c r="CC462" i="1" s="1"/>
  <c r="BT463" i="1"/>
  <c r="CD463" i="1" s="1"/>
  <c r="CR464" i="1"/>
  <c r="DB464" i="1" s="1"/>
  <c r="CO465" i="1"/>
  <c r="CY465" i="1" s="1"/>
  <c r="CM466" i="1"/>
  <c r="CW466" i="1" s="1"/>
  <c r="BR469" i="1"/>
  <c r="CB469" i="1" s="1"/>
  <c r="CP470" i="1"/>
  <c r="CZ470" i="1" s="1"/>
  <c r="CQ471" i="1"/>
  <c r="DA471" i="1" s="1"/>
  <c r="BQ471" i="1"/>
  <c r="CA471" i="1" s="1"/>
  <c r="CT471" i="1"/>
  <c r="DD471" i="1" s="1"/>
  <c r="CQ473" i="1"/>
  <c r="DA473" i="1" s="1"/>
  <c r="BO474" i="1"/>
  <c r="BZ474" i="1" s="1"/>
  <c r="CN474" i="1"/>
  <c r="CX474" i="1" s="1"/>
  <c r="CR475" i="1"/>
  <c r="DB475" i="1" s="1"/>
  <c r="BR475" i="1"/>
  <c r="CB475" i="1" s="1"/>
  <c r="CM477" i="1"/>
  <c r="CW477" i="1" s="1"/>
  <c r="BT479" i="1"/>
  <c r="CD479" i="1" s="1"/>
  <c r="CM480" i="1"/>
  <c r="CW480" i="1" s="1"/>
  <c r="BX482" i="1"/>
  <c r="CH482" i="1" s="1"/>
  <c r="AX483" i="1"/>
  <c r="CQ486" i="1"/>
  <c r="DA486" i="1" s="1"/>
  <c r="BO487" i="1"/>
  <c r="BZ487" i="1" s="1"/>
  <c r="CN487" i="1"/>
  <c r="CX487" i="1" s="1"/>
  <c r="CR488" i="1"/>
  <c r="DB488" i="1" s="1"/>
  <c r="BT489" i="1"/>
  <c r="CD489" i="1" s="1"/>
  <c r="BP490" i="1"/>
  <c r="CO490" i="1"/>
  <c r="CY490" i="1" s="1"/>
  <c r="CS491" i="1"/>
  <c r="DC491" i="1" s="1"/>
  <c r="BO493" i="1"/>
  <c r="BZ493" i="1" s="1"/>
  <c r="CT493" i="1"/>
  <c r="DD493" i="1" s="1"/>
  <c r="BT494" i="1"/>
  <c r="CD494" i="1" s="1"/>
  <c r="CR495" i="1"/>
  <c r="DB495" i="1" s="1"/>
  <c r="BS496" i="1"/>
  <c r="CC496" i="1" s="1"/>
  <c r="DT496" i="1"/>
  <c r="EB496" i="1" s="1"/>
  <c r="BX497" i="1"/>
  <c r="CH497" i="1" s="1"/>
  <c r="BU498" i="1"/>
  <c r="CE498" i="1" s="1"/>
  <c r="AX499" i="1"/>
  <c r="BW499" i="1"/>
  <c r="CG499" i="1" s="1"/>
  <c r="BQ499" i="1"/>
  <c r="CA499" i="1" s="1"/>
  <c r="CT499" i="1"/>
  <c r="DD499" i="1" s="1"/>
  <c r="CR500" i="1"/>
  <c r="DB500" i="1" s="1"/>
  <c r="BQ501" i="1"/>
  <c r="CA501" i="1" s="1"/>
  <c r="CU501" i="1"/>
  <c r="DE501" i="1" s="1"/>
  <c r="BO502" i="1"/>
  <c r="BZ502" i="1" s="1"/>
  <c r="CT502" i="1"/>
  <c r="DD502" i="1" s="1"/>
  <c r="BT503" i="1"/>
  <c r="CD503" i="1" s="1"/>
  <c r="BU504" i="1"/>
  <c r="CE504" i="1" s="1"/>
  <c r="CL506" i="1"/>
  <c r="CV506" i="1" s="1"/>
  <c r="BW509" i="1"/>
  <c r="CG509" i="1" s="1"/>
  <c r="BU511" i="1"/>
  <c r="CE511" i="1" s="1"/>
  <c r="CN512" i="1"/>
  <c r="CX512" i="1" s="1"/>
  <c r="BU513" i="1"/>
  <c r="CE513" i="1" s="1"/>
  <c r="BP513" i="1"/>
  <c r="DT518" i="1"/>
  <c r="CN521" i="1"/>
  <c r="CX521" i="1" s="1"/>
  <c r="CU522" i="1"/>
  <c r="DE522" i="1" s="1"/>
  <c r="BS545" i="1"/>
  <c r="CC545" i="1" s="1"/>
  <c r="BV548" i="1"/>
  <c r="CF548" i="1" s="1"/>
  <c r="BY461" i="1"/>
  <c r="CI461" i="1" s="1"/>
  <c r="BU463" i="1"/>
  <c r="CE463" i="1" s="1"/>
  <c r="BP465" i="1"/>
  <c r="CP465" i="1"/>
  <c r="CZ465" i="1" s="1"/>
  <c r="BT468" i="1"/>
  <c r="CD468" i="1" s="1"/>
  <c r="BU479" i="1"/>
  <c r="CE479" i="1" s="1"/>
  <c r="CN480" i="1"/>
  <c r="CX480" i="1" s="1"/>
  <c r="CO485" i="1"/>
  <c r="CY485" i="1" s="1"/>
  <c r="CR486" i="1"/>
  <c r="DB486" i="1" s="1"/>
  <c r="BP487" i="1"/>
  <c r="BU489" i="1"/>
  <c r="CE489" i="1" s="1"/>
  <c r="CT491" i="1"/>
  <c r="DD491" i="1" s="1"/>
  <c r="BU494" i="1"/>
  <c r="CE494" i="1" s="1"/>
  <c r="BT496" i="1"/>
  <c r="CD496" i="1" s="1"/>
  <c r="BY497" i="1"/>
  <c r="CI497" i="1" s="1"/>
  <c r="BV498" i="1"/>
  <c r="CF498" i="1" s="1"/>
  <c r="BU503" i="1"/>
  <c r="CE503" i="1" s="1"/>
  <c r="BV504" i="1"/>
  <c r="CF504" i="1" s="1"/>
  <c r="CM506" i="1"/>
  <c r="CW506" i="1" s="1"/>
  <c r="CL528" i="1"/>
  <c r="CV528" i="1" s="1"/>
  <c r="CM528" i="1"/>
  <c r="CW528" i="1" s="1"/>
  <c r="BO528" i="1"/>
  <c r="BZ528" i="1" s="1"/>
  <c r="CO538" i="1"/>
  <c r="CY538" i="1" s="1"/>
  <c r="CP538" i="1"/>
  <c r="CZ538" i="1" s="1"/>
  <c r="BQ543" i="1"/>
  <c r="CA543" i="1" s="1"/>
  <c r="BP543" i="1"/>
  <c r="BX448" i="1"/>
  <c r="CH448" i="1" s="1"/>
  <c r="CM448" i="1"/>
  <c r="CW448" i="1" s="1"/>
  <c r="ER449" i="1"/>
  <c r="BP452" i="1"/>
  <c r="ER452" i="1"/>
  <c r="ER453" i="1"/>
  <c r="CM456" i="1"/>
  <c r="CW456" i="1" s="1"/>
  <c r="CU456" i="1"/>
  <c r="DE456" i="1" s="1"/>
  <c r="CN456" i="1"/>
  <c r="CX456" i="1" s="1"/>
  <c r="ER456" i="1"/>
  <c r="BR457" i="1"/>
  <c r="CB457" i="1" s="1"/>
  <c r="ER457" i="1"/>
  <c r="BR458" i="1"/>
  <c r="CB458" i="1" s="1"/>
  <c r="CT458" i="1"/>
  <c r="DD458" i="1" s="1"/>
  <c r="BW460" i="1"/>
  <c r="CG460" i="1" s="1"/>
  <c r="BP461" i="1"/>
  <c r="CL461" i="1"/>
  <c r="CV461" i="1" s="1"/>
  <c r="CL462" i="1"/>
  <c r="CV462" i="1" s="1"/>
  <c r="CT462" i="1"/>
  <c r="DD462" i="1" s="1"/>
  <c r="BX462" i="1"/>
  <c r="CH462" i="1" s="1"/>
  <c r="BV463" i="1"/>
  <c r="CF463" i="1" s="1"/>
  <c r="BW463" i="1"/>
  <c r="CG463" i="1" s="1"/>
  <c r="BP466" i="1"/>
  <c r="CT466" i="1"/>
  <c r="DD466" i="1" s="1"/>
  <c r="DT467" i="1"/>
  <c r="EA467" i="1" s="1"/>
  <c r="BW469" i="1"/>
  <c r="CG469" i="1" s="1"/>
  <c r="BT470" i="1"/>
  <c r="CD470" i="1" s="1"/>
  <c r="DT470" i="1"/>
  <c r="CR471" i="1"/>
  <c r="DB471" i="1" s="1"/>
  <c r="BV471" i="1"/>
  <c r="CF471" i="1" s="1"/>
  <c r="DT471" i="1"/>
  <c r="BU472" i="1"/>
  <c r="CE472" i="1" s="1"/>
  <c r="BS472" i="1"/>
  <c r="CC472" i="1" s="1"/>
  <c r="DW472" i="1"/>
  <c r="BR474" i="1"/>
  <c r="CB474" i="1" s="1"/>
  <c r="BW475" i="1"/>
  <c r="CG475" i="1" s="1"/>
  <c r="DT475" i="1"/>
  <c r="CR476" i="1"/>
  <c r="DB476" i="1" s="1"/>
  <c r="BW476" i="1"/>
  <c r="CG476" i="1" s="1"/>
  <c r="ER476" i="1"/>
  <c r="CN477" i="1"/>
  <c r="CX477" i="1" s="1"/>
  <c r="CU477" i="1"/>
  <c r="DE477" i="1" s="1"/>
  <c r="ER479" i="1"/>
  <c r="CR482" i="1"/>
  <c r="DB482" i="1" s="1"/>
  <c r="CN484" i="1"/>
  <c r="CX484" i="1" s="1"/>
  <c r="CN486" i="1"/>
  <c r="CX486" i="1" s="1"/>
  <c r="CT487" i="1"/>
  <c r="DD487" i="1" s="1"/>
  <c r="CS490" i="1"/>
  <c r="DC490" i="1" s="1"/>
  <c r="CU490" i="1"/>
  <c r="DE490" i="1" s="1"/>
  <c r="CP491" i="1"/>
  <c r="CZ491" i="1" s="1"/>
  <c r="BU491" i="1"/>
  <c r="CE491" i="1" s="1"/>
  <c r="BP492" i="1"/>
  <c r="BU496" i="1"/>
  <c r="CE496" i="1" s="1"/>
  <c r="CL497" i="1"/>
  <c r="CV497" i="1" s="1"/>
  <c r="ER500" i="1"/>
  <c r="CQ501" i="1"/>
  <c r="DA501" i="1" s="1"/>
  <c r="CQ502" i="1"/>
  <c r="DA502" i="1" s="1"/>
  <c r="BW504" i="1"/>
  <c r="CG504" i="1" s="1"/>
  <c r="CL505" i="1"/>
  <c r="CV505" i="1" s="1"/>
  <c r="CT505" i="1"/>
  <c r="DD505" i="1" s="1"/>
  <c r="CN505" i="1"/>
  <c r="CX505" i="1" s="1"/>
  <c r="BY506" i="1"/>
  <c r="CI506" i="1" s="1"/>
  <c r="ER506" i="1"/>
  <c r="CU507" i="1"/>
  <c r="DE507" i="1" s="1"/>
  <c r="BU508" i="1"/>
  <c r="CE508" i="1" s="1"/>
  <c r="BP508" i="1"/>
  <c r="CT508" i="1"/>
  <c r="DD508" i="1" s="1"/>
  <c r="CL509" i="1"/>
  <c r="CV509" i="1" s="1"/>
  <c r="BT510" i="1"/>
  <c r="CD510" i="1" s="1"/>
  <c r="BP514" i="1"/>
  <c r="CN515" i="1"/>
  <c r="CX515" i="1" s="1"/>
  <c r="BP515" i="1"/>
  <c r="BT520" i="1"/>
  <c r="CD520" i="1" s="1"/>
  <c r="BU520" i="1"/>
  <c r="CE520" i="1" s="1"/>
  <c r="BS529" i="1"/>
  <c r="CC529" i="1" s="1"/>
  <c r="CP529" i="1"/>
  <c r="CZ529" i="1" s="1"/>
  <c r="CT530" i="1"/>
  <c r="DD530" i="1" s="1"/>
  <c r="CT542" i="1"/>
  <c r="DD542" i="1" s="1"/>
  <c r="BX542" i="1"/>
  <c r="CH542" i="1" s="1"/>
  <c r="BU439" i="1"/>
  <c r="CE439" i="1" s="1"/>
  <c r="BS440" i="1"/>
  <c r="CC440" i="1" s="1"/>
  <c r="BV441" i="1"/>
  <c r="CF441" i="1" s="1"/>
  <c r="CO443" i="1"/>
  <c r="CY443" i="1" s="1"/>
  <c r="ER443" i="1"/>
  <c r="CO444" i="1"/>
  <c r="CY444" i="1" s="1"/>
  <c r="BV445" i="1"/>
  <c r="CF445" i="1" s="1"/>
  <c r="CN447" i="1"/>
  <c r="CX447" i="1" s="1"/>
  <c r="CO449" i="1"/>
  <c r="CY449" i="1" s="1"/>
  <c r="BO450" i="1"/>
  <c r="BZ450" i="1" s="1"/>
  <c r="CP452" i="1"/>
  <c r="CZ452" i="1" s="1"/>
  <c r="CN453" i="1"/>
  <c r="CX453" i="1" s="1"/>
  <c r="CN454" i="1"/>
  <c r="CX454" i="1" s="1"/>
  <c r="DT454" i="1"/>
  <c r="DW454" i="1" s="1"/>
  <c r="CO456" i="1"/>
  <c r="CY456" i="1" s="1"/>
  <c r="BO457" i="1"/>
  <c r="BZ457" i="1" s="1"/>
  <c r="CN457" i="1"/>
  <c r="CX457" i="1" s="1"/>
  <c r="CP458" i="1"/>
  <c r="CZ458" i="1" s="1"/>
  <c r="CP459" i="1"/>
  <c r="CZ459" i="1" s="1"/>
  <c r="BT459" i="1"/>
  <c r="CD459" i="1" s="1"/>
  <c r="DW459" i="1"/>
  <c r="BO460" i="1"/>
  <c r="BZ460" i="1" s="1"/>
  <c r="BX460" i="1"/>
  <c r="CH460" i="1" s="1"/>
  <c r="ER460" i="1"/>
  <c r="BR461" i="1"/>
  <c r="CB461" i="1" s="1"/>
  <c r="CM461" i="1"/>
  <c r="CW461" i="1" s="1"/>
  <c r="ER462" i="1"/>
  <c r="CQ463" i="1"/>
  <c r="DA463" i="1" s="1"/>
  <c r="BU465" i="1"/>
  <c r="CE465" i="1" s="1"/>
  <c r="BU467" i="1"/>
  <c r="CE467" i="1" s="1"/>
  <c r="BS467" i="1"/>
  <c r="CC467" i="1" s="1"/>
  <c r="BV468" i="1"/>
  <c r="CF468" i="1" s="1"/>
  <c r="BW468" i="1"/>
  <c r="CG468" i="1" s="1"/>
  <c r="BQ469" i="1"/>
  <c r="CA469" i="1" s="1"/>
  <c r="BY469" i="1"/>
  <c r="CI469" i="1" s="1"/>
  <c r="BR470" i="1"/>
  <c r="CB470" i="1" s="1"/>
  <c r="DV471" i="1"/>
  <c r="ED471" i="1"/>
  <c r="BT472" i="1"/>
  <c r="CD472" i="1" s="1"/>
  <c r="BV473" i="1"/>
  <c r="CF473" i="1" s="1"/>
  <c r="BS473" i="1"/>
  <c r="CC473" i="1" s="1"/>
  <c r="CS474" i="1"/>
  <c r="DC474" i="1" s="1"/>
  <c r="CT475" i="1"/>
  <c r="DD475" i="1" s="1"/>
  <c r="BV478" i="1"/>
  <c r="CF478" i="1" s="1"/>
  <c r="BQ480" i="1"/>
  <c r="CA480" i="1" s="1"/>
  <c r="CP480" i="1"/>
  <c r="CZ480" i="1" s="1"/>
  <c r="CS481" i="1"/>
  <c r="DC481" i="1" s="1"/>
  <c r="CM483" i="1"/>
  <c r="CW483" i="1" s="1"/>
  <c r="CU483" i="1"/>
  <c r="DE483" i="1" s="1"/>
  <c r="CO483" i="1"/>
  <c r="CY483" i="1" s="1"/>
  <c r="DT483" i="1"/>
  <c r="BR485" i="1"/>
  <c r="CB485" i="1" s="1"/>
  <c r="CQ485" i="1"/>
  <c r="DA485" i="1" s="1"/>
  <c r="CO486" i="1"/>
  <c r="CY486" i="1" s="1"/>
  <c r="BR486" i="1"/>
  <c r="CB486" i="1" s="1"/>
  <c r="CU487" i="1"/>
  <c r="DE487" i="1" s="1"/>
  <c r="BT488" i="1"/>
  <c r="CD488" i="1" s="1"/>
  <c r="CP489" i="1"/>
  <c r="CZ489" i="1" s="1"/>
  <c r="BR492" i="1"/>
  <c r="CB492" i="1" s="1"/>
  <c r="DT493" i="1"/>
  <c r="EC493" i="1" s="1"/>
  <c r="CP494" i="1"/>
  <c r="CZ494" i="1" s="1"/>
  <c r="ER494" i="1"/>
  <c r="CO495" i="1"/>
  <c r="CY495" i="1" s="1"/>
  <c r="BT495" i="1"/>
  <c r="CD495" i="1" s="1"/>
  <c r="DT495" i="1"/>
  <c r="BV496" i="1"/>
  <c r="CF496" i="1" s="1"/>
  <c r="ER496" i="1"/>
  <c r="BR497" i="1"/>
  <c r="CB497" i="1" s="1"/>
  <c r="CM497" i="1"/>
  <c r="CW497" i="1" s="1"/>
  <c r="BW498" i="1"/>
  <c r="CG498" i="1" s="1"/>
  <c r="CQ498" i="1"/>
  <c r="DA498" i="1" s="1"/>
  <c r="CP500" i="1"/>
  <c r="CZ500" i="1" s="1"/>
  <c r="BV501" i="1"/>
  <c r="CF501" i="1" s="1"/>
  <c r="DT502" i="1"/>
  <c r="DX502" i="1" s="1"/>
  <c r="CP503" i="1"/>
  <c r="CZ503" i="1" s="1"/>
  <c r="ER503" i="1"/>
  <c r="CL504" i="1"/>
  <c r="CV504" i="1" s="1"/>
  <c r="CN506" i="1"/>
  <c r="CX506" i="1" s="1"/>
  <c r="CS506" i="1"/>
  <c r="DC506" i="1" s="1"/>
  <c r="ER508" i="1"/>
  <c r="BQ509" i="1"/>
  <c r="CA509" i="1" s="1"/>
  <c r="BY509" i="1"/>
  <c r="CI509" i="1" s="1"/>
  <c r="DT509" i="1"/>
  <c r="BP512" i="1"/>
  <c r="CS513" i="1"/>
  <c r="DC513" i="1" s="1"/>
  <c r="BR515" i="1"/>
  <c r="CB515" i="1" s="1"/>
  <c r="BR518" i="1"/>
  <c r="CB518" i="1" s="1"/>
  <c r="BT529" i="1"/>
  <c r="CD529" i="1" s="1"/>
  <c r="BP456" i="1"/>
  <c r="BU459" i="1"/>
  <c r="CE459" i="1" s="1"/>
  <c r="DX459" i="1"/>
  <c r="ER459" i="1"/>
  <c r="CN460" i="1"/>
  <c r="CX460" i="1" s="1"/>
  <c r="BO461" i="1"/>
  <c r="BZ461" i="1" s="1"/>
  <c r="BT464" i="1"/>
  <c r="CD464" i="1" s="1"/>
  <c r="AX465" i="1"/>
  <c r="BT465" i="1"/>
  <c r="CD465" i="1" s="1"/>
  <c r="BT467" i="1"/>
  <c r="CD467" i="1" s="1"/>
  <c r="ER467" i="1"/>
  <c r="CQ468" i="1"/>
  <c r="DA468" i="1" s="1"/>
  <c r="ER468" i="1"/>
  <c r="CL469" i="1"/>
  <c r="CV469" i="1" s="1"/>
  <c r="ER472" i="1"/>
  <c r="BU473" i="1"/>
  <c r="CE473" i="1" s="1"/>
  <c r="CU474" i="1"/>
  <c r="DE474" i="1" s="1"/>
  <c r="CN475" i="1"/>
  <c r="CX475" i="1" s="1"/>
  <c r="BP477" i="1"/>
  <c r="AX478" i="1"/>
  <c r="BR480" i="1"/>
  <c r="CB480" i="1" s="1"/>
  <c r="CU480" i="1"/>
  <c r="DE480" i="1" s="1"/>
  <c r="CP483" i="1"/>
  <c r="CZ483" i="1" s="1"/>
  <c r="BS485" i="1"/>
  <c r="CC485" i="1" s="1"/>
  <c r="BU488" i="1"/>
  <c r="CE488" i="1" s="1"/>
  <c r="BS492" i="1"/>
  <c r="CC492" i="1" s="1"/>
  <c r="CL493" i="1"/>
  <c r="CV493" i="1" s="1"/>
  <c r="BU495" i="1"/>
  <c r="CE495" i="1" s="1"/>
  <c r="CP496" i="1"/>
  <c r="CZ496" i="1" s="1"/>
  <c r="DY496" i="1"/>
  <c r="ER498" i="1"/>
  <c r="BV500" i="1"/>
  <c r="CF500" i="1" s="1"/>
  <c r="BX501" i="1"/>
  <c r="CH501" i="1" s="1"/>
  <c r="CM501" i="1"/>
  <c r="CW501" i="1" s="1"/>
  <c r="CL502" i="1"/>
  <c r="CV502" i="1" s="1"/>
  <c r="DT507" i="1"/>
  <c r="DU507" i="1" s="1"/>
  <c r="BW508" i="1"/>
  <c r="CG508" i="1" s="1"/>
  <c r="CT510" i="1"/>
  <c r="DD510" i="1" s="1"/>
  <c r="BV512" i="1"/>
  <c r="CF512" i="1" s="1"/>
  <c r="DT521" i="1"/>
  <c r="CT461" i="1"/>
  <c r="DD461" i="1" s="1"/>
  <c r="ER461" i="1"/>
  <c r="BO462" i="1"/>
  <c r="BZ462" i="1" s="1"/>
  <c r="BX465" i="1"/>
  <c r="CH465" i="1" s="1"/>
  <c r="ER469" i="1"/>
  <c r="BY473" i="1"/>
  <c r="CI473" i="1" s="1"/>
  <c r="ER475" i="1"/>
  <c r="CL491" i="1"/>
  <c r="CV491" i="1" s="1"/>
  <c r="DT497" i="1"/>
  <c r="DY497" i="1" s="1"/>
  <c r="ER497" i="1"/>
  <c r="ER501" i="1"/>
  <c r="CL503" i="1"/>
  <c r="CV503" i="1" s="1"/>
  <c r="CT503" i="1"/>
  <c r="DD503" i="1" s="1"/>
  <c r="CM504" i="1"/>
  <c r="CW504" i="1" s="1"/>
  <c r="CU504" i="1"/>
  <c r="DE504" i="1" s="1"/>
  <c r="CR504" i="1"/>
  <c r="DB504" i="1" s="1"/>
  <c r="ER505" i="1"/>
  <c r="CU506" i="1"/>
  <c r="DE506" i="1" s="1"/>
  <c r="EB508" i="1"/>
  <c r="CU513" i="1"/>
  <c r="DE513" i="1" s="1"/>
  <c r="CP516" i="1"/>
  <c r="CZ516" i="1" s="1"/>
  <c r="BT516" i="1"/>
  <c r="CD516" i="1" s="1"/>
  <c r="CM526" i="1"/>
  <c r="CW526" i="1" s="1"/>
  <c r="CN526" i="1"/>
  <c r="CX526" i="1" s="1"/>
  <c r="BP526" i="1"/>
  <c r="CU528" i="1"/>
  <c r="DE528" i="1" s="1"/>
  <c r="AX530" i="1"/>
  <c r="CL530" i="1"/>
  <c r="CV530" i="1" s="1"/>
  <c r="CL534" i="1"/>
  <c r="CV534" i="1" s="1"/>
  <c r="BO534" i="1"/>
  <c r="BZ534" i="1" s="1"/>
  <c r="BS546" i="1"/>
  <c r="CC546" i="1" s="1"/>
  <c r="CO546" i="1"/>
  <c r="CY546" i="1" s="1"/>
  <c r="BQ547" i="1"/>
  <c r="CA547" i="1" s="1"/>
  <c r="BP547" i="1"/>
  <c r="BQ550" i="1"/>
  <c r="CA550" i="1" s="1"/>
  <c r="BP550" i="1"/>
  <c r="CM550" i="1"/>
  <c r="CW550" i="1" s="1"/>
  <c r="BQ552" i="1"/>
  <c r="CA552" i="1" s="1"/>
  <c r="CN552" i="1"/>
  <c r="CX552" i="1" s="1"/>
  <c r="CM552" i="1"/>
  <c r="CW552" i="1" s="1"/>
  <c r="BY552" i="1"/>
  <c r="CI552" i="1" s="1"/>
  <c r="CU552" i="1"/>
  <c r="DE552" i="1" s="1"/>
  <c r="BQ445" i="1"/>
  <c r="CA445" i="1" s="1"/>
  <c r="BY445" i="1"/>
  <c r="CI445" i="1" s="1"/>
  <c r="CS450" i="1"/>
  <c r="DC450" i="1" s="1"/>
  <c r="CO451" i="1"/>
  <c r="CY451" i="1" s="1"/>
  <c r="DU451" i="1"/>
  <c r="CS455" i="1"/>
  <c r="DC455" i="1" s="1"/>
  <c r="BW455" i="1"/>
  <c r="CG455" i="1" s="1"/>
  <c r="BR456" i="1"/>
  <c r="CB456" i="1" s="1"/>
  <c r="BS457" i="1"/>
  <c r="CC457" i="1" s="1"/>
  <c r="ER458" i="1"/>
  <c r="CO460" i="1"/>
  <c r="CY460" i="1" s="1"/>
  <c r="BT462" i="1"/>
  <c r="CD462" i="1" s="1"/>
  <c r="BV464" i="1"/>
  <c r="CF464" i="1" s="1"/>
  <c r="BW464" i="1"/>
  <c r="CG464" i="1" s="1"/>
  <c r="BO465" i="1"/>
  <c r="BZ465" i="1" s="1"/>
  <c r="BQ466" i="1"/>
  <c r="CA466" i="1" s="1"/>
  <c r="BY466" i="1"/>
  <c r="CI466" i="1" s="1"/>
  <c r="BO467" i="1"/>
  <c r="BZ467" i="1" s="1"/>
  <c r="BX467" i="1"/>
  <c r="CH467" i="1" s="1"/>
  <c r="DZ467" i="1"/>
  <c r="BQ468" i="1"/>
  <c r="CA468" i="1" s="1"/>
  <c r="BY468" i="1"/>
  <c r="CI468" i="1" s="1"/>
  <c r="BT469" i="1"/>
  <c r="CD469" i="1" s="1"/>
  <c r="BY470" i="1"/>
  <c r="CI470" i="1" s="1"/>
  <c r="ER470" i="1"/>
  <c r="BR471" i="1"/>
  <c r="CB471" i="1" s="1"/>
  <c r="ER471" i="1"/>
  <c r="CU472" i="1"/>
  <c r="DE472" i="1" s="1"/>
  <c r="CQ472" i="1"/>
  <c r="DA472" i="1" s="1"/>
  <c r="EA472" i="1"/>
  <c r="BP473" i="1"/>
  <c r="ER473" i="1"/>
  <c r="CQ476" i="1"/>
  <c r="DA476" i="1" s="1"/>
  <c r="CR477" i="1"/>
  <c r="DB477" i="1" s="1"/>
  <c r="ER483" i="1"/>
  <c r="BT484" i="1"/>
  <c r="CD484" i="1" s="1"/>
  <c r="BQ489" i="1"/>
  <c r="CA489" i="1" s="1"/>
  <c r="BY489" i="1"/>
  <c r="CI489" i="1" s="1"/>
  <c r="CS489" i="1"/>
  <c r="DC489" i="1" s="1"/>
  <c r="BS490" i="1"/>
  <c r="CC490" i="1" s="1"/>
  <c r="BO491" i="1"/>
  <c r="BZ491" i="1" s="1"/>
  <c r="BX491" i="1"/>
  <c r="CH491" i="1" s="1"/>
  <c r="CQ491" i="1"/>
  <c r="DA491" i="1" s="1"/>
  <c r="BW492" i="1"/>
  <c r="CG492" i="1" s="1"/>
  <c r="BP493" i="1"/>
  <c r="BY493" i="1"/>
  <c r="CI493" i="1" s="1"/>
  <c r="ER493" i="1"/>
  <c r="BQ494" i="1"/>
  <c r="CA494" i="1" s="1"/>
  <c r="BY494" i="1"/>
  <c r="CI494" i="1" s="1"/>
  <c r="CS494" i="1"/>
  <c r="DC494" i="1" s="1"/>
  <c r="ER495" i="1"/>
  <c r="BY496" i="1"/>
  <c r="CI496" i="1" s="1"/>
  <c r="EA496" i="1"/>
  <c r="CP499" i="1"/>
  <c r="CZ499" i="1" s="1"/>
  <c r="CL500" i="1"/>
  <c r="CV500" i="1" s="1"/>
  <c r="BP502" i="1"/>
  <c r="BY502" i="1"/>
  <c r="CI502" i="1" s="1"/>
  <c r="CR502" i="1"/>
  <c r="DB502" i="1" s="1"/>
  <c r="ER502" i="1"/>
  <c r="BQ503" i="1"/>
  <c r="CA503" i="1" s="1"/>
  <c r="BY503" i="1"/>
  <c r="CI503" i="1" s="1"/>
  <c r="CS503" i="1"/>
  <c r="DC503" i="1" s="1"/>
  <c r="BR504" i="1"/>
  <c r="CB504" i="1" s="1"/>
  <c r="BT505" i="1"/>
  <c r="CD505" i="1" s="1"/>
  <c r="CQ506" i="1"/>
  <c r="DA506" i="1" s="1"/>
  <c r="DX507" i="1"/>
  <c r="ER507" i="1"/>
  <c r="CP509" i="1"/>
  <c r="CZ509" i="1" s="1"/>
  <c r="BT509" i="1"/>
  <c r="CD509" i="1" s="1"/>
  <c r="ER510" i="1"/>
  <c r="CQ517" i="1"/>
  <c r="DA517" i="1" s="1"/>
  <c r="CL519" i="1"/>
  <c r="CV519" i="1" s="1"/>
  <c r="BO519" i="1"/>
  <c r="BZ519" i="1" s="1"/>
  <c r="CT519" i="1"/>
  <c r="DD519" i="1" s="1"/>
  <c r="CU519" i="1"/>
  <c r="DE519" i="1" s="1"/>
  <c r="BP522" i="1"/>
  <c r="CM534" i="1"/>
  <c r="CW534" i="1" s="1"/>
  <c r="BS535" i="1"/>
  <c r="CC535" i="1" s="1"/>
  <c r="CP535" i="1"/>
  <c r="CZ535" i="1" s="1"/>
  <c r="CL542" i="1"/>
  <c r="CV542" i="1" s="1"/>
  <c r="BO544" i="1"/>
  <c r="BZ544" i="1" s="1"/>
  <c r="BR552" i="1"/>
  <c r="CB552" i="1" s="1"/>
  <c r="DT517" i="1"/>
  <c r="ER519" i="1"/>
  <c r="BW523" i="1"/>
  <c r="CG523" i="1" s="1"/>
  <c r="BY525" i="1"/>
  <c r="CI525" i="1" s="1"/>
  <c r="BS527" i="1"/>
  <c r="CC527" i="1" s="1"/>
  <c r="DT527" i="1"/>
  <c r="BV533" i="1"/>
  <c r="CF533" i="1" s="1"/>
  <c r="CP537" i="1"/>
  <c r="CZ537" i="1" s="1"/>
  <c r="CP539" i="1"/>
  <c r="CZ539" i="1" s="1"/>
  <c r="CN541" i="1"/>
  <c r="CX541" i="1" s="1"/>
  <c r="CS542" i="1"/>
  <c r="DC542" i="1" s="1"/>
  <c r="CM543" i="1"/>
  <c r="CW543" i="1" s="1"/>
  <c r="CT543" i="1"/>
  <c r="DD543" i="1" s="1"/>
  <c r="BV544" i="1"/>
  <c r="CF544" i="1" s="1"/>
  <c r="CP544" i="1"/>
  <c r="CZ544" i="1" s="1"/>
  <c r="BR545" i="1"/>
  <c r="CB545" i="1" s="1"/>
  <c r="CL547" i="1"/>
  <c r="CV547" i="1" s="1"/>
  <c r="BU548" i="1"/>
  <c r="CE548" i="1" s="1"/>
  <c r="BT548" i="1"/>
  <c r="CD548" i="1" s="1"/>
  <c r="CL550" i="1"/>
  <c r="CV550" i="1" s="1"/>
  <c r="BO551" i="1"/>
  <c r="BZ551" i="1" s="1"/>
  <c r="BX551" i="1"/>
  <c r="CH551" i="1" s="1"/>
  <c r="CR551" i="1"/>
  <c r="DB551" i="1" s="1"/>
  <c r="ER551" i="1"/>
  <c r="BT554" i="1"/>
  <c r="CD554" i="1" s="1"/>
  <c r="BR554" i="1"/>
  <c r="CB554" i="1" s="1"/>
  <c r="BO557" i="1"/>
  <c r="BZ557" i="1" s="1"/>
  <c r="BX557" i="1"/>
  <c r="CH557" i="1" s="1"/>
  <c r="BR558" i="1"/>
  <c r="CB558" i="1" s="1"/>
  <c r="CR559" i="1"/>
  <c r="DB559" i="1" s="1"/>
  <c r="AX561" i="1"/>
  <c r="BV561" i="1"/>
  <c r="CF561" i="1" s="1"/>
  <c r="BS561" i="1"/>
  <c r="CC561" i="1" s="1"/>
  <c r="BV562" i="1"/>
  <c r="CF562" i="1" s="1"/>
  <c r="CR562" i="1"/>
  <c r="DB562" i="1" s="1"/>
  <c r="BW564" i="1"/>
  <c r="CG564" i="1" s="1"/>
  <c r="DT564" i="1"/>
  <c r="DW564" i="1" s="1"/>
  <c r="BP565" i="1"/>
  <c r="BT568" i="1"/>
  <c r="CD568" i="1" s="1"/>
  <c r="CM569" i="1"/>
  <c r="CW569" i="1" s="1"/>
  <c r="BX569" i="1"/>
  <c r="CH569" i="1" s="1"/>
  <c r="BP570" i="1"/>
  <c r="ER570" i="1"/>
  <c r="ER571" i="1"/>
  <c r="BR572" i="1"/>
  <c r="CB572" i="1" s="1"/>
  <c r="CO572" i="1"/>
  <c r="CY572" i="1" s="1"/>
  <c r="BT575" i="1"/>
  <c r="CD575" i="1" s="1"/>
  <c r="BR576" i="1"/>
  <c r="CB576" i="1" s="1"/>
  <c r="BW577" i="1"/>
  <c r="CG577" i="1" s="1"/>
  <c r="ER577" i="1"/>
  <c r="BP580" i="1"/>
  <c r="BY580" i="1"/>
  <c r="CI580" i="1" s="1"/>
  <c r="CR581" i="1"/>
  <c r="DB581" i="1" s="1"/>
  <c r="CS583" i="1"/>
  <c r="DC583" i="1" s="1"/>
  <c r="CS585" i="1"/>
  <c r="DC585" i="1" s="1"/>
  <c r="BW585" i="1"/>
  <c r="CG585" i="1" s="1"/>
  <c r="CP586" i="1"/>
  <c r="CZ586" i="1" s="1"/>
  <c r="BY587" i="1"/>
  <c r="CI587" i="1" s="1"/>
  <c r="AX589" i="1"/>
  <c r="BO590" i="1"/>
  <c r="BZ590" i="1" s="1"/>
  <c r="CO590" i="1"/>
  <c r="CY590" i="1" s="1"/>
  <c r="DT590" i="1"/>
  <c r="ER590" i="1"/>
  <c r="BW591" i="1"/>
  <c r="CG591" i="1" s="1"/>
  <c r="CQ591" i="1"/>
  <c r="DA591" i="1" s="1"/>
  <c r="CO592" i="1"/>
  <c r="CY592" i="1" s="1"/>
  <c r="BU593" i="1"/>
  <c r="CE593" i="1" s="1"/>
  <c r="BS594" i="1"/>
  <c r="CC594" i="1" s="1"/>
  <c r="CT594" i="1"/>
  <c r="DD594" i="1" s="1"/>
  <c r="BO595" i="1"/>
  <c r="BZ595" i="1" s="1"/>
  <c r="BX595" i="1"/>
  <c r="CH595" i="1" s="1"/>
  <c r="BP597" i="1"/>
  <c r="AX598" i="1"/>
  <c r="BW598" i="1"/>
  <c r="CG598" i="1" s="1"/>
  <c r="ER598" i="1"/>
  <c r="BQ599" i="1"/>
  <c r="CA599" i="1" s="1"/>
  <c r="BY599" i="1"/>
  <c r="CI599" i="1" s="1"/>
  <c r="CP600" i="1"/>
  <c r="CZ600" i="1" s="1"/>
  <c r="ER601" i="1"/>
  <c r="BQ602" i="1"/>
  <c r="CA602" i="1" s="1"/>
  <c r="BY602" i="1"/>
  <c r="CI602" i="1" s="1"/>
  <c r="CT602" i="1"/>
  <c r="DD602" i="1" s="1"/>
  <c r="BT604" i="1"/>
  <c r="CD604" i="1" s="1"/>
  <c r="CP605" i="1"/>
  <c r="CZ605" i="1" s="1"/>
  <c r="BX605" i="1"/>
  <c r="CH605" i="1" s="1"/>
  <c r="BV606" i="1"/>
  <c r="CF606" i="1" s="1"/>
  <c r="CN608" i="1"/>
  <c r="CX608" i="1" s="1"/>
  <c r="BR608" i="1"/>
  <c r="CB608" i="1" s="1"/>
  <c r="AX627" i="1"/>
  <c r="BO627" i="1"/>
  <c r="BZ627" i="1" s="1"/>
  <c r="CS627" i="1"/>
  <c r="DC627" i="1" s="1"/>
  <c r="BW627" i="1"/>
  <c r="CG627" i="1" s="1"/>
  <c r="CR555" i="1"/>
  <c r="DB555" i="1" s="1"/>
  <c r="CR560" i="1"/>
  <c r="DB560" i="1" s="1"/>
  <c r="CS562" i="1"/>
  <c r="DC562" i="1" s="1"/>
  <c r="CM563" i="1"/>
  <c r="CW563" i="1" s="1"/>
  <c r="CL579" i="1"/>
  <c r="CV579" i="1" s="1"/>
  <c r="BV584" i="1"/>
  <c r="CF584" i="1" s="1"/>
  <c r="BX585" i="1"/>
  <c r="CH585" i="1" s="1"/>
  <c r="BQ596" i="1"/>
  <c r="CA596" i="1" s="1"/>
  <c r="BO596" i="1"/>
  <c r="BZ596" i="1" s="1"/>
  <c r="BY596" i="1"/>
  <c r="CI596" i="1" s="1"/>
  <c r="CU596" i="1"/>
  <c r="DE596" i="1" s="1"/>
  <c r="CN597" i="1"/>
  <c r="CX597" i="1" s="1"/>
  <c r="BR597" i="1"/>
  <c r="CB597" i="1" s="1"/>
  <c r="CL598" i="1"/>
  <c r="CV598" i="1" s="1"/>
  <c r="CQ603" i="1"/>
  <c r="DA603" i="1" s="1"/>
  <c r="BU603" i="1"/>
  <c r="CE603" i="1" s="1"/>
  <c r="BU604" i="1"/>
  <c r="CE604" i="1" s="1"/>
  <c r="BU516" i="1"/>
  <c r="CE516" i="1" s="1"/>
  <c r="BQ517" i="1"/>
  <c r="CA517" i="1" s="1"/>
  <c r="BY517" i="1"/>
  <c r="CI517" i="1" s="1"/>
  <c r="DT519" i="1"/>
  <c r="EA519" i="1" s="1"/>
  <c r="CL522" i="1"/>
  <c r="CV522" i="1" s="1"/>
  <c r="BX522" i="1"/>
  <c r="CH522" i="1" s="1"/>
  <c r="BU524" i="1"/>
  <c r="CE524" i="1" s="1"/>
  <c r="CL524" i="1"/>
  <c r="CV524" i="1" s="1"/>
  <c r="CL525" i="1"/>
  <c r="CV525" i="1" s="1"/>
  <c r="BX525" i="1"/>
  <c r="CH525" i="1" s="1"/>
  <c r="CQ527" i="1"/>
  <c r="DA527" i="1" s="1"/>
  <c r="BR531" i="1"/>
  <c r="CB531" i="1" s="1"/>
  <c r="DT531" i="1"/>
  <c r="BR536" i="1"/>
  <c r="CB536" i="1" s="1"/>
  <c r="ER536" i="1"/>
  <c r="BO537" i="1"/>
  <c r="BZ537" i="1" s="1"/>
  <c r="CT537" i="1"/>
  <c r="DD537" i="1" s="1"/>
  <c r="BQ538" i="1"/>
  <c r="CA538" i="1" s="1"/>
  <c r="BW539" i="1"/>
  <c r="CG539" i="1" s="1"/>
  <c r="CN540" i="1"/>
  <c r="CX540" i="1" s="1"/>
  <c r="CP541" i="1"/>
  <c r="CZ541" i="1" s="1"/>
  <c r="CM542" i="1"/>
  <c r="CW542" i="1" s="1"/>
  <c r="CU542" i="1"/>
  <c r="DE542" i="1" s="1"/>
  <c r="CO543" i="1"/>
  <c r="CY543" i="1" s="1"/>
  <c r="BT545" i="1"/>
  <c r="CD545" i="1" s="1"/>
  <c r="BU545" i="1"/>
  <c r="CE545" i="1" s="1"/>
  <c r="CP546" i="1"/>
  <c r="CZ546" i="1" s="1"/>
  <c r="BQ546" i="1"/>
  <c r="CA546" i="1" s="1"/>
  <c r="BR547" i="1"/>
  <c r="CB547" i="1" s="1"/>
  <c r="CN547" i="1"/>
  <c r="CX547" i="1" s="1"/>
  <c r="DT548" i="1"/>
  <c r="DX548" i="1" s="1"/>
  <c r="BX549" i="1"/>
  <c r="CH549" i="1" s="1"/>
  <c r="CO549" i="1"/>
  <c r="CY549" i="1" s="1"/>
  <c r="ER549" i="1"/>
  <c r="BR550" i="1"/>
  <c r="CB550" i="1" s="1"/>
  <c r="CO550" i="1"/>
  <c r="CY550" i="1" s="1"/>
  <c r="ER552" i="1"/>
  <c r="CR554" i="1"/>
  <c r="DB554" i="1" s="1"/>
  <c r="CP556" i="1"/>
  <c r="CZ556" i="1" s="1"/>
  <c r="BT556" i="1"/>
  <c r="CD556" i="1" s="1"/>
  <c r="CN557" i="1"/>
  <c r="CX557" i="1" s="1"/>
  <c r="CP558" i="1"/>
  <c r="CZ558" i="1" s="1"/>
  <c r="BX559" i="1"/>
  <c r="CH559" i="1" s="1"/>
  <c r="CL559" i="1"/>
  <c r="CV559" i="1" s="1"/>
  <c r="ER560" i="1"/>
  <c r="CL561" i="1"/>
  <c r="CV561" i="1" s="1"/>
  <c r="CT561" i="1"/>
  <c r="DD561" i="1" s="1"/>
  <c r="CM561" i="1"/>
  <c r="CW561" i="1" s="1"/>
  <c r="CN563" i="1"/>
  <c r="CX563" i="1" s="1"/>
  <c r="CT564" i="1"/>
  <c r="DD564" i="1" s="1"/>
  <c r="BO565" i="1"/>
  <c r="BZ565" i="1" s="1"/>
  <c r="AX568" i="1"/>
  <c r="CR568" i="1"/>
  <c r="DB568" i="1" s="1"/>
  <c r="CN569" i="1"/>
  <c r="CX569" i="1" s="1"/>
  <c r="BS570" i="1"/>
  <c r="CC570" i="1" s="1"/>
  <c r="BO570" i="1"/>
  <c r="BZ570" i="1" s="1"/>
  <c r="BO572" i="1"/>
  <c r="BZ572" i="1" s="1"/>
  <c r="BV574" i="1"/>
  <c r="CF574" i="1" s="1"/>
  <c r="AX575" i="1"/>
  <c r="CR575" i="1"/>
  <c r="DB575" i="1" s="1"/>
  <c r="CR576" i="1"/>
  <c r="DB576" i="1" s="1"/>
  <c r="CQ577" i="1"/>
  <c r="DA577" i="1" s="1"/>
  <c r="ER580" i="1"/>
  <c r="BQ583" i="1"/>
  <c r="CA583" i="1" s="1"/>
  <c r="BY583" i="1"/>
  <c r="CI583" i="1" s="1"/>
  <c r="BQ585" i="1"/>
  <c r="CA585" i="1" s="1"/>
  <c r="BY585" i="1"/>
  <c r="CI585" i="1" s="1"/>
  <c r="CT587" i="1"/>
  <c r="DD587" i="1" s="1"/>
  <c r="BO589" i="1"/>
  <c r="BZ589" i="1" s="1"/>
  <c r="CN589" i="1"/>
  <c r="CX589" i="1" s="1"/>
  <c r="BV592" i="1"/>
  <c r="CF592" i="1" s="1"/>
  <c r="BT592" i="1"/>
  <c r="CD592" i="1" s="1"/>
  <c r="BY593" i="1"/>
  <c r="CI593" i="1" s="1"/>
  <c r="BP594" i="1"/>
  <c r="CM596" i="1"/>
  <c r="CW596" i="1" s="1"/>
  <c r="CT596" i="1"/>
  <c r="DD596" i="1" s="1"/>
  <c r="BS597" i="1"/>
  <c r="CC597" i="1" s="1"/>
  <c r="BQ598" i="1"/>
  <c r="CA598" i="1" s="1"/>
  <c r="BY598" i="1"/>
  <c r="CI598" i="1" s="1"/>
  <c r="CO601" i="1"/>
  <c r="CY601" i="1" s="1"/>
  <c r="CR603" i="1"/>
  <c r="DB603" i="1" s="1"/>
  <c r="CS603" i="1"/>
  <c r="DC603" i="1" s="1"/>
  <c r="ER603" i="1"/>
  <c r="CQ604" i="1"/>
  <c r="DA604" i="1" s="1"/>
  <c r="CS604" i="1"/>
  <c r="DC604" i="1" s="1"/>
  <c r="CL607" i="1"/>
  <c r="CV607" i="1" s="1"/>
  <c r="BO607" i="1"/>
  <c r="BZ607" i="1" s="1"/>
  <c r="CT607" i="1"/>
  <c r="DD607" i="1" s="1"/>
  <c r="BX607" i="1"/>
  <c r="CH607" i="1" s="1"/>
  <c r="CU607" i="1"/>
  <c r="DE607" i="1" s="1"/>
  <c r="CL616" i="1"/>
  <c r="CV616" i="1" s="1"/>
  <c r="BQ616" i="1"/>
  <c r="CA616" i="1" s="1"/>
  <c r="BO616" i="1"/>
  <c r="BZ616" i="1" s="1"/>
  <c r="BX616" i="1"/>
  <c r="CH616" i="1" s="1"/>
  <c r="CT616" i="1"/>
  <c r="DD616" i="1" s="1"/>
  <c r="CO624" i="1"/>
  <c r="CY624" i="1" s="1"/>
  <c r="CP624" i="1"/>
  <c r="CZ624" i="1" s="1"/>
  <c r="BT624" i="1"/>
  <c r="CD624" i="1" s="1"/>
  <c r="BS624" i="1"/>
  <c r="CC624" i="1" s="1"/>
  <c r="EA527" i="1"/>
  <c r="ER527" i="1"/>
  <c r="CT533" i="1"/>
  <c r="DD533" i="1" s="1"/>
  <c r="ER533" i="1"/>
  <c r="BS536" i="1"/>
  <c r="CC536" i="1" s="1"/>
  <c r="DT538" i="1"/>
  <c r="CO547" i="1"/>
  <c r="CY547" i="1" s="1"/>
  <c r="ER547" i="1"/>
  <c r="CP549" i="1"/>
  <c r="CZ549" i="1" s="1"/>
  <c r="BW553" i="1"/>
  <c r="CG553" i="1" s="1"/>
  <c r="BX556" i="1"/>
  <c r="CH556" i="1" s="1"/>
  <c r="BP557" i="1"/>
  <c r="BP559" i="1"/>
  <c r="CM559" i="1"/>
  <c r="CW559" i="1" s="1"/>
  <c r="CN561" i="1"/>
  <c r="CX561" i="1" s="1"/>
  <c r="CO563" i="1"/>
  <c r="CY563" i="1" s="1"/>
  <c r="BW566" i="1"/>
  <c r="CG566" i="1" s="1"/>
  <c r="BP569" i="1"/>
  <c r="DT569" i="1"/>
  <c r="DU569" i="1" s="1"/>
  <c r="BX571" i="1"/>
  <c r="CH571" i="1" s="1"/>
  <c r="DT573" i="1"/>
  <c r="CL575" i="1"/>
  <c r="CV575" i="1" s="1"/>
  <c r="BU578" i="1"/>
  <c r="CE578" i="1" s="1"/>
  <c r="CL582" i="1"/>
  <c r="CV582" i="1" s="1"/>
  <c r="CL585" i="1"/>
  <c r="CV585" i="1" s="1"/>
  <c r="BO587" i="1"/>
  <c r="BZ587" i="1" s="1"/>
  <c r="BT588" i="1"/>
  <c r="CD588" i="1" s="1"/>
  <c r="ER589" i="1"/>
  <c r="CM593" i="1"/>
  <c r="CW593" i="1" s="1"/>
  <c r="CO597" i="1"/>
  <c r="CY597" i="1" s="1"/>
  <c r="BP598" i="1"/>
  <c r="CT598" i="1"/>
  <c r="DD598" i="1" s="1"/>
  <c r="CQ608" i="1"/>
  <c r="DA608" i="1" s="1"/>
  <c r="CR608" i="1"/>
  <c r="DB608" i="1" s="1"/>
  <c r="CN617" i="1"/>
  <c r="CX617" i="1" s="1"/>
  <c r="BS617" i="1"/>
  <c r="CC617" i="1" s="1"/>
  <c r="BR617" i="1"/>
  <c r="CB617" i="1" s="1"/>
  <c r="BW621" i="1"/>
  <c r="CG621" i="1" s="1"/>
  <c r="ER516" i="1"/>
  <c r="BR517" i="1"/>
  <c r="CB517" i="1" s="1"/>
  <c r="BO518" i="1"/>
  <c r="BZ518" i="1" s="1"/>
  <c r="BP521" i="1"/>
  <c r="ER521" i="1"/>
  <c r="CN522" i="1"/>
  <c r="CX522" i="1" s="1"/>
  <c r="BR523" i="1"/>
  <c r="CB523" i="1" s="1"/>
  <c r="CS524" i="1"/>
  <c r="DC524" i="1" s="1"/>
  <c r="CT524" i="1"/>
  <c r="DD524" i="1" s="1"/>
  <c r="ER524" i="1"/>
  <c r="CN525" i="1"/>
  <c r="CX525" i="1" s="1"/>
  <c r="EA529" i="1"/>
  <c r="BP532" i="1"/>
  <c r="CO534" i="1"/>
  <c r="CY534" i="1" s="1"/>
  <c r="ER535" i="1"/>
  <c r="CP536" i="1"/>
  <c r="CZ536" i="1" s="1"/>
  <c r="CR538" i="1"/>
  <c r="DB538" i="1" s="1"/>
  <c r="BU540" i="1"/>
  <c r="CE540" i="1" s="1"/>
  <c r="BV541" i="1"/>
  <c r="CF541" i="1" s="1"/>
  <c r="BS542" i="1"/>
  <c r="CC542" i="1" s="1"/>
  <c r="ER542" i="1"/>
  <c r="BT543" i="1"/>
  <c r="CD543" i="1" s="1"/>
  <c r="ER543" i="1"/>
  <c r="BS544" i="1"/>
  <c r="CC544" i="1" s="1"/>
  <c r="CP548" i="1"/>
  <c r="CZ548" i="1" s="1"/>
  <c r="CQ550" i="1"/>
  <c r="DA550" i="1" s="1"/>
  <c r="BO550" i="1"/>
  <c r="BZ550" i="1" s="1"/>
  <c r="BT552" i="1"/>
  <c r="CD552" i="1" s="1"/>
  <c r="CR553" i="1"/>
  <c r="DB553" i="1" s="1"/>
  <c r="CP554" i="1"/>
  <c r="CZ554" i="1" s="1"/>
  <c r="BQ555" i="1"/>
  <c r="CA555" i="1" s="1"/>
  <c r="BY555" i="1"/>
  <c r="CI555" i="1" s="1"/>
  <c r="CL556" i="1"/>
  <c r="CV556" i="1" s="1"/>
  <c r="BT557" i="1"/>
  <c r="CD557" i="1" s="1"/>
  <c r="BQ557" i="1"/>
  <c r="CA557" i="1" s="1"/>
  <c r="BV558" i="1"/>
  <c r="CF558" i="1" s="1"/>
  <c r="BR561" i="1"/>
  <c r="CB561" i="1" s="1"/>
  <c r="BR562" i="1"/>
  <c r="CB562" i="1" s="1"/>
  <c r="BS564" i="1"/>
  <c r="CC564" i="1" s="1"/>
  <c r="ER567" i="1"/>
  <c r="BX568" i="1"/>
  <c r="CH568" i="1" s="1"/>
  <c r="BT569" i="1"/>
  <c r="CD569" i="1" s="1"/>
  <c r="CL571" i="1"/>
  <c r="CV571" i="1" s="1"/>
  <c r="BV572" i="1"/>
  <c r="CF572" i="1" s="1"/>
  <c r="CL574" i="1"/>
  <c r="CV574" i="1" s="1"/>
  <c r="CT574" i="1"/>
  <c r="DD574" i="1" s="1"/>
  <c r="CM574" i="1"/>
  <c r="CW574" i="1" s="1"/>
  <c r="BX575" i="1"/>
  <c r="CH575" i="1" s="1"/>
  <c r="CL576" i="1"/>
  <c r="CV576" i="1" s="1"/>
  <c r="CP581" i="1"/>
  <c r="CZ581" i="1" s="1"/>
  <c r="BT581" i="1"/>
  <c r="CD581" i="1" s="1"/>
  <c r="CR582" i="1"/>
  <c r="DB582" i="1" s="1"/>
  <c r="CL584" i="1"/>
  <c r="CV584" i="1" s="1"/>
  <c r="ER584" i="1"/>
  <c r="CM585" i="1"/>
  <c r="CW585" i="1" s="1"/>
  <c r="CL586" i="1"/>
  <c r="CV586" i="1" s="1"/>
  <c r="BP587" i="1"/>
  <c r="BQ590" i="1"/>
  <c r="CA590" i="1" s="1"/>
  <c r="CO591" i="1"/>
  <c r="CY591" i="1" s="1"/>
  <c r="BW592" i="1"/>
  <c r="CG592" i="1" s="1"/>
  <c r="CQ592" i="1"/>
  <c r="DA592" i="1" s="1"/>
  <c r="ER593" i="1"/>
  <c r="CS594" i="1"/>
  <c r="DC594" i="1" s="1"/>
  <c r="CP595" i="1"/>
  <c r="CZ595" i="1" s="1"/>
  <c r="BU595" i="1"/>
  <c r="CE595" i="1" s="1"/>
  <c r="ER595" i="1"/>
  <c r="BS596" i="1"/>
  <c r="CC596" i="1" s="1"/>
  <c r="CP597" i="1"/>
  <c r="CZ597" i="1" s="1"/>
  <c r="BQ601" i="1"/>
  <c r="CA601" i="1" s="1"/>
  <c r="BO602" i="1"/>
  <c r="BZ602" i="1" s="1"/>
  <c r="BY606" i="1"/>
  <c r="CI606" i="1" s="1"/>
  <c r="BV608" i="1"/>
  <c r="CF608" i="1" s="1"/>
  <c r="BV610" i="1"/>
  <c r="CF610" i="1" s="1"/>
  <c r="BW610" i="1"/>
  <c r="CG610" i="1" s="1"/>
  <c r="BY612" i="1"/>
  <c r="CI612" i="1" s="1"/>
  <c r="CU612" i="1"/>
  <c r="DE612" i="1" s="1"/>
  <c r="CO617" i="1"/>
  <c r="CY617" i="1" s="1"/>
  <c r="BT620" i="1"/>
  <c r="CD620" i="1" s="1"/>
  <c r="CP620" i="1"/>
  <c r="CZ620" i="1" s="1"/>
  <c r="BX627" i="1"/>
  <c r="CH627" i="1" s="1"/>
  <c r="ER512" i="1"/>
  <c r="CO513" i="1"/>
  <c r="CY513" i="1" s="1"/>
  <c r="ER513" i="1"/>
  <c r="BO514" i="1"/>
  <c r="BZ514" i="1" s="1"/>
  <c r="CR515" i="1"/>
  <c r="DB515" i="1" s="1"/>
  <c r="DT515" i="1"/>
  <c r="EB515" i="1" s="1"/>
  <c r="ER515" i="1"/>
  <c r="BQ518" i="1"/>
  <c r="CA518" i="1" s="1"/>
  <c r="BY518" i="1"/>
  <c r="CI518" i="1" s="1"/>
  <c r="BO521" i="1"/>
  <c r="BZ521" i="1" s="1"/>
  <c r="BO522" i="1"/>
  <c r="BZ522" i="1" s="1"/>
  <c r="BO525" i="1"/>
  <c r="BZ525" i="1" s="1"/>
  <c r="BO527" i="1"/>
  <c r="BZ527" i="1" s="1"/>
  <c r="BX529" i="1"/>
  <c r="CH529" i="1" s="1"/>
  <c r="EA531" i="1"/>
  <c r="ER531" i="1"/>
  <c r="BR532" i="1"/>
  <c r="CB532" i="1" s="1"/>
  <c r="ER532" i="1"/>
  <c r="BR533" i="1"/>
  <c r="CB533" i="1" s="1"/>
  <c r="BY533" i="1"/>
  <c r="CI533" i="1" s="1"/>
  <c r="BP534" i="1"/>
  <c r="BX535" i="1"/>
  <c r="CH535" i="1" s="1"/>
  <c r="BP539" i="1"/>
  <c r="BV540" i="1"/>
  <c r="CF540" i="1" s="1"/>
  <c r="BP545" i="1"/>
  <c r="BO546" i="1"/>
  <c r="BZ546" i="1" s="1"/>
  <c r="BV552" i="1"/>
  <c r="CF552" i="1" s="1"/>
  <c r="CR556" i="1"/>
  <c r="DB556" i="1" s="1"/>
  <c r="CR558" i="1"/>
  <c r="DB558" i="1" s="1"/>
  <c r="BS559" i="1"/>
  <c r="CC559" i="1" s="1"/>
  <c r="CT559" i="1"/>
  <c r="DD559" i="1" s="1"/>
  <c r="DY559" i="1"/>
  <c r="ER559" i="1"/>
  <c r="BR560" i="1"/>
  <c r="CB560" i="1" s="1"/>
  <c r="ER561" i="1"/>
  <c r="BO563" i="1"/>
  <c r="BZ563" i="1" s="1"/>
  <c r="AX565" i="1"/>
  <c r="CR565" i="1"/>
  <c r="DB565" i="1" s="1"/>
  <c r="BV566" i="1"/>
  <c r="CF566" i="1" s="1"/>
  <c r="CR566" i="1"/>
  <c r="DB566" i="1" s="1"/>
  <c r="CM567" i="1"/>
  <c r="CW567" i="1" s="1"/>
  <c r="BX567" i="1"/>
  <c r="CH567" i="1" s="1"/>
  <c r="CP567" i="1"/>
  <c r="CZ567" i="1" s="1"/>
  <c r="BP568" i="1"/>
  <c r="CM568" i="1"/>
  <c r="CW568" i="1" s="1"/>
  <c r="AX570" i="1"/>
  <c r="CR570" i="1"/>
  <c r="DB570" i="1" s="1"/>
  <c r="BW571" i="1"/>
  <c r="CG571" i="1" s="1"/>
  <c r="BO573" i="1"/>
  <c r="BZ573" i="1" s="1"/>
  <c r="BW573" i="1"/>
  <c r="CG573" i="1" s="1"/>
  <c r="CO573" i="1"/>
  <c r="CY573" i="1" s="1"/>
  <c r="CN574" i="1"/>
  <c r="CX574" i="1" s="1"/>
  <c r="ER574" i="1"/>
  <c r="BP575" i="1"/>
  <c r="ER575" i="1"/>
  <c r="CM576" i="1"/>
  <c r="CW576" i="1" s="1"/>
  <c r="DT577" i="1"/>
  <c r="BV580" i="1"/>
  <c r="CF580" i="1" s="1"/>
  <c r="CM583" i="1"/>
  <c r="CW583" i="1" s="1"/>
  <c r="CO584" i="1"/>
  <c r="CY584" i="1" s="1"/>
  <c r="CR585" i="1"/>
  <c r="DB585" i="1" s="1"/>
  <c r="CQ588" i="1"/>
  <c r="DA588" i="1" s="1"/>
  <c r="BT589" i="1"/>
  <c r="CD589" i="1" s="1"/>
  <c r="BR590" i="1"/>
  <c r="CB590" i="1" s="1"/>
  <c r="ER592" i="1"/>
  <c r="BS593" i="1"/>
  <c r="CC593" i="1" s="1"/>
  <c r="CQ597" i="1"/>
  <c r="DA597" i="1" s="1"/>
  <c r="CR599" i="1"/>
  <c r="DB599" i="1" s="1"/>
  <c r="BV602" i="1"/>
  <c r="CF602" i="1" s="1"/>
  <c r="BQ607" i="1"/>
  <c r="CA607" i="1" s="1"/>
  <c r="CS608" i="1"/>
  <c r="DC608" i="1" s="1"/>
  <c r="CT608" i="1"/>
  <c r="DD608" i="1" s="1"/>
  <c r="AX622" i="1"/>
  <c r="CL622" i="1"/>
  <c r="CV622" i="1" s="1"/>
  <c r="BX622" i="1"/>
  <c r="CH622" i="1" s="1"/>
  <c r="CT622" i="1"/>
  <c r="DD622" i="1" s="1"/>
  <c r="CS622" i="1"/>
  <c r="DC622" i="1" s="1"/>
  <c r="CQ626" i="1"/>
  <c r="DA626" i="1" s="1"/>
  <c r="CP626" i="1"/>
  <c r="CZ626" i="1" s="1"/>
  <c r="BT626" i="1"/>
  <c r="CD626" i="1" s="1"/>
  <c r="BR630" i="1"/>
  <c r="CB630" i="1" s="1"/>
  <c r="CO630" i="1"/>
  <c r="CY630" i="1" s="1"/>
  <c r="CN630" i="1"/>
  <c r="CX630" i="1" s="1"/>
  <c r="BS532" i="1"/>
  <c r="CC532" i="1" s="1"/>
  <c r="ER534" i="1"/>
  <c r="ER537" i="1"/>
  <c r="EA538" i="1"/>
  <c r="BU544" i="1"/>
  <c r="CE544" i="1" s="1"/>
  <c r="BS555" i="1"/>
  <c r="CC555" i="1" s="1"/>
  <c r="BY557" i="1"/>
  <c r="CI557" i="1" s="1"/>
  <c r="CQ567" i="1"/>
  <c r="DA567" i="1" s="1"/>
  <c r="CM572" i="1"/>
  <c r="CW572" i="1" s="1"/>
  <c r="CP573" i="1"/>
  <c r="CZ573" i="1" s="1"/>
  <c r="ER573" i="1"/>
  <c r="CO574" i="1"/>
  <c r="CY574" i="1" s="1"/>
  <c r="BU577" i="1"/>
  <c r="CE577" i="1" s="1"/>
  <c r="BW579" i="1"/>
  <c r="CG579" i="1" s="1"/>
  <c r="DT579" i="1"/>
  <c r="BW587" i="1"/>
  <c r="CG587" i="1" s="1"/>
  <c r="ER588" i="1"/>
  <c r="BP589" i="1"/>
  <c r="BY590" i="1"/>
  <c r="CI590" i="1" s="1"/>
  <c r="CM594" i="1"/>
  <c r="CW594" i="1" s="1"/>
  <c r="CR595" i="1"/>
  <c r="DB595" i="1" s="1"/>
  <c r="DT597" i="1"/>
  <c r="DW597" i="1" s="1"/>
  <c r="BX599" i="1"/>
  <c r="CH599" i="1" s="1"/>
  <c r="CS599" i="1"/>
  <c r="DC599" i="1" s="1"/>
  <c r="AX602" i="1"/>
  <c r="ER604" i="1"/>
  <c r="CO606" i="1"/>
  <c r="CY606" i="1" s="1"/>
  <c r="CP606" i="1"/>
  <c r="CZ606" i="1" s="1"/>
  <c r="CM614" i="1"/>
  <c r="CW614" i="1" s="1"/>
  <c r="BP614" i="1"/>
  <c r="CN614" i="1"/>
  <c r="CX614" i="1" s="1"/>
  <c r="BQ614" i="1"/>
  <c r="CA614" i="1" s="1"/>
  <c r="CO518" i="1"/>
  <c r="CY518" i="1" s="1"/>
  <c r="BV519" i="1"/>
  <c r="CF519" i="1" s="1"/>
  <c r="CS519" i="1"/>
  <c r="DC519" i="1" s="1"/>
  <c r="BW526" i="1"/>
  <c r="CG526" i="1" s="1"/>
  <c r="BV528" i="1"/>
  <c r="CF528" i="1" s="1"/>
  <c r="BU530" i="1"/>
  <c r="CE530" i="1" s="1"/>
  <c r="BQ531" i="1"/>
  <c r="CA531" i="1" s="1"/>
  <c r="BY531" i="1"/>
  <c r="CI531" i="1" s="1"/>
  <c r="CP532" i="1"/>
  <c r="CZ532" i="1" s="1"/>
  <c r="BV534" i="1"/>
  <c r="CF534" i="1" s="1"/>
  <c r="CS536" i="1"/>
  <c r="DC536" i="1" s="1"/>
  <c r="DT536" i="1"/>
  <c r="DW536" i="1" s="1"/>
  <c r="CQ537" i="1"/>
  <c r="DA537" i="1" s="1"/>
  <c r="CM538" i="1"/>
  <c r="CW538" i="1" s="1"/>
  <c r="CU538" i="1"/>
  <c r="DE538" i="1" s="1"/>
  <c r="BR539" i="1"/>
  <c r="CB539" i="1" s="1"/>
  <c r="CS540" i="1"/>
  <c r="DC540" i="1" s="1"/>
  <c r="ER545" i="1"/>
  <c r="CT548" i="1"/>
  <c r="DD548" i="1" s="1"/>
  <c r="CL553" i="1"/>
  <c r="CV553" i="1" s="1"/>
  <c r="CP555" i="1"/>
  <c r="CZ555" i="1" s="1"/>
  <c r="BW555" i="1"/>
  <c r="CG555" i="1" s="1"/>
  <c r="ER555" i="1"/>
  <c r="BQ558" i="1"/>
  <c r="CA558" i="1" s="1"/>
  <c r="BY558" i="1"/>
  <c r="CI558" i="1" s="1"/>
  <c r="CP560" i="1"/>
  <c r="CZ560" i="1" s="1"/>
  <c r="BW560" i="1"/>
  <c r="CG560" i="1" s="1"/>
  <c r="BV563" i="1"/>
  <c r="CF563" i="1" s="1"/>
  <c r="BS563" i="1"/>
  <c r="CC563" i="1" s="1"/>
  <c r="CL564" i="1"/>
  <c r="CV564" i="1" s="1"/>
  <c r="BX565" i="1"/>
  <c r="CH565" i="1" s="1"/>
  <c r="CN567" i="1"/>
  <c r="CX567" i="1" s="1"/>
  <c r="BS568" i="1"/>
  <c r="CC568" i="1" s="1"/>
  <c r="ER568" i="1"/>
  <c r="ER569" i="1"/>
  <c r="BX570" i="1"/>
  <c r="CH570" i="1" s="1"/>
  <c r="ER572" i="1"/>
  <c r="CM573" i="1"/>
  <c r="CW573" i="1" s="1"/>
  <c r="CU573" i="1"/>
  <c r="DE573" i="1" s="1"/>
  <c r="BS576" i="1"/>
  <c r="CC576" i="1" s="1"/>
  <c r="CL578" i="1"/>
  <c r="CV578" i="1" s="1"/>
  <c r="BX579" i="1"/>
  <c r="CH579" i="1" s="1"/>
  <c r="CL580" i="1"/>
  <c r="CV580" i="1" s="1"/>
  <c r="CM581" i="1"/>
  <c r="CW581" i="1" s="1"/>
  <c r="ER583" i="1"/>
  <c r="CU584" i="1"/>
  <c r="DE584" i="1" s="1"/>
  <c r="ER585" i="1"/>
  <c r="BR586" i="1"/>
  <c r="CB586" i="1" s="1"/>
  <c r="ER586" i="1"/>
  <c r="BQ589" i="1"/>
  <c r="CA589" i="1" s="1"/>
  <c r="CN590" i="1"/>
  <c r="CX590" i="1" s="1"/>
  <c r="BT593" i="1"/>
  <c r="CD593" i="1" s="1"/>
  <c r="ER594" i="1"/>
  <c r="CR596" i="1"/>
  <c r="DB596" i="1" s="1"/>
  <c r="BW596" i="1"/>
  <c r="CG596" i="1" s="1"/>
  <c r="CS602" i="1"/>
  <c r="DC602" i="1" s="1"/>
  <c r="BW602" i="1"/>
  <c r="CG602" i="1" s="1"/>
  <c r="CM602" i="1"/>
  <c r="CW602" i="1" s="1"/>
  <c r="CO605" i="1"/>
  <c r="CY605" i="1" s="1"/>
  <c r="BT605" i="1"/>
  <c r="CD605" i="1" s="1"/>
  <c r="BS605" i="1"/>
  <c r="CC605" i="1" s="1"/>
  <c r="CQ607" i="1"/>
  <c r="DA607" i="1" s="1"/>
  <c r="BU607" i="1"/>
  <c r="CE607" i="1" s="1"/>
  <c r="BO609" i="1"/>
  <c r="BZ609" i="1" s="1"/>
  <c r="CL609" i="1"/>
  <c r="CV609" i="1" s="1"/>
  <c r="BX609" i="1"/>
  <c r="CH609" i="1" s="1"/>
  <c r="BY609" i="1"/>
  <c r="CI609" i="1" s="1"/>
  <c r="CU609" i="1"/>
  <c r="DE609" i="1" s="1"/>
  <c r="CT609" i="1"/>
  <c r="DD609" i="1" s="1"/>
  <c r="CP612" i="1"/>
  <c r="CZ612" i="1" s="1"/>
  <c r="BT612" i="1"/>
  <c r="CD612" i="1" s="1"/>
  <c r="BQ618" i="1"/>
  <c r="CA618" i="1" s="1"/>
  <c r="BO618" i="1"/>
  <c r="BZ618" i="1" s="1"/>
  <c r="CL618" i="1"/>
  <c r="CV618" i="1" s="1"/>
  <c r="BY618" i="1"/>
  <c r="CI618" i="1" s="1"/>
  <c r="CU618" i="1"/>
  <c r="DE618" i="1" s="1"/>
  <c r="CT618" i="1"/>
  <c r="DD618" i="1" s="1"/>
  <c r="BP621" i="1"/>
  <c r="BO621" i="1"/>
  <c r="BZ621" i="1" s="1"/>
  <c r="AX621" i="1"/>
  <c r="CQ599" i="1"/>
  <c r="DA599" i="1" s="1"/>
  <c r="BW600" i="1"/>
  <c r="CG600" i="1" s="1"/>
  <c r="BR603" i="1"/>
  <c r="CB603" i="1" s="1"/>
  <c r="BS610" i="1"/>
  <c r="CC610" i="1" s="1"/>
  <c r="CL611" i="1"/>
  <c r="CV611" i="1" s="1"/>
  <c r="CU611" i="1"/>
  <c r="DE611" i="1" s="1"/>
  <c r="BO613" i="1"/>
  <c r="BZ613" i="1" s="1"/>
  <c r="CT613" i="1"/>
  <c r="DD613" i="1" s="1"/>
  <c r="DT614" i="1"/>
  <c r="DV614" i="1" s="1"/>
  <c r="CM616" i="1"/>
  <c r="CW616" i="1" s="1"/>
  <c r="BP617" i="1"/>
  <c r="BV619" i="1"/>
  <c r="CF619" i="1" s="1"/>
  <c r="BT619" i="1"/>
  <c r="CD619" i="1" s="1"/>
  <c r="DT619" i="1"/>
  <c r="CN620" i="1"/>
  <c r="CX620" i="1" s="1"/>
  <c r="CR621" i="1"/>
  <c r="DB621" i="1" s="1"/>
  <c r="BV621" i="1"/>
  <c r="CF621" i="1" s="1"/>
  <c r="AX623" i="1"/>
  <c r="CR623" i="1"/>
  <c r="DB623" i="1" s="1"/>
  <c r="BW623" i="1"/>
  <c r="CG623" i="1" s="1"/>
  <c r="BW624" i="1"/>
  <c r="CG624" i="1" s="1"/>
  <c r="CO625" i="1"/>
  <c r="CY625" i="1" s="1"/>
  <c r="BO626" i="1"/>
  <c r="BZ626" i="1" s="1"/>
  <c r="BX626" i="1"/>
  <c r="CH626" i="1" s="1"/>
  <c r="BS627" i="1"/>
  <c r="CC627" i="1" s="1"/>
  <c r="BX628" i="1"/>
  <c r="CH628" i="1" s="1"/>
  <c r="CR628" i="1"/>
  <c r="DB628" i="1" s="1"/>
  <c r="BV630" i="1"/>
  <c r="CF630" i="1" s="1"/>
  <c r="BY630" i="1"/>
  <c r="CI630" i="1" s="1"/>
  <c r="DT630" i="1"/>
  <c r="ER632" i="1"/>
  <c r="BW633" i="1"/>
  <c r="CG633" i="1" s="1"/>
  <c r="BU634" i="1"/>
  <c r="CE634" i="1" s="1"/>
  <c r="BS634" i="1"/>
  <c r="CC634" i="1" s="1"/>
  <c r="CM635" i="1"/>
  <c r="CW635" i="1" s="1"/>
  <c r="CU635" i="1"/>
  <c r="DE635" i="1" s="1"/>
  <c r="ER635" i="1"/>
  <c r="BO636" i="1"/>
  <c r="BZ636" i="1" s="1"/>
  <c r="BX638" i="1"/>
  <c r="CH638" i="1" s="1"/>
  <c r="CS638" i="1"/>
  <c r="DC638" i="1" s="1"/>
  <c r="ER638" i="1"/>
  <c r="BS639" i="1"/>
  <c r="CC639" i="1" s="1"/>
  <c r="CN640" i="1"/>
  <c r="CX640" i="1" s="1"/>
  <c r="DT640" i="1"/>
  <c r="DV640" i="1" s="1"/>
  <c r="BP645" i="1"/>
  <c r="CM648" i="1"/>
  <c r="CW648" i="1" s="1"/>
  <c r="BO648" i="1"/>
  <c r="BZ648" i="1" s="1"/>
  <c r="CL650" i="1"/>
  <c r="CV650" i="1" s="1"/>
  <c r="BQ650" i="1"/>
  <c r="CA650" i="1" s="1"/>
  <c r="BO650" i="1"/>
  <c r="BZ650" i="1" s="1"/>
  <c r="BX650" i="1"/>
  <c r="CH650" i="1" s="1"/>
  <c r="CU650" i="1"/>
  <c r="DE650" i="1" s="1"/>
  <c r="AX660" i="1"/>
  <c r="BP660" i="1"/>
  <c r="CS660" i="1"/>
  <c r="DC660" i="1" s="1"/>
  <c r="BW660" i="1"/>
  <c r="CG660" i="1" s="1"/>
  <c r="BX663" i="1"/>
  <c r="CH663" i="1" s="1"/>
  <c r="BW663" i="1"/>
  <c r="CG663" i="1" s="1"/>
  <c r="CL623" i="1"/>
  <c r="CV623" i="1" s="1"/>
  <c r="CL637" i="1"/>
  <c r="CV637" i="1" s="1"/>
  <c r="CU641" i="1"/>
  <c r="DE641" i="1" s="1"/>
  <c r="BY641" i="1"/>
  <c r="CI641" i="1" s="1"/>
  <c r="CP643" i="1"/>
  <c r="CZ643" i="1" s="1"/>
  <c r="BS643" i="1"/>
  <c r="CC643" i="1" s="1"/>
  <c r="CM606" i="1"/>
  <c r="CW606" i="1" s="1"/>
  <c r="CU606" i="1"/>
  <c r="DE606" i="1" s="1"/>
  <c r="ER606" i="1"/>
  <c r="CL614" i="1"/>
  <c r="CV614" i="1" s="1"/>
  <c r="BP615" i="1"/>
  <c r="CR618" i="1"/>
  <c r="DB618" i="1" s="1"/>
  <c r="BW618" i="1"/>
  <c r="CG618" i="1" s="1"/>
  <c r="BW619" i="1"/>
  <c r="CG619" i="1" s="1"/>
  <c r="CM620" i="1"/>
  <c r="CW620" i="1" s="1"/>
  <c r="CU620" i="1"/>
  <c r="DE620" i="1" s="1"/>
  <c r="BQ621" i="1"/>
  <c r="CA621" i="1" s="1"/>
  <c r="BY621" i="1"/>
  <c r="CI621" i="1" s="1"/>
  <c r="CL621" i="1"/>
  <c r="CV621" i="1" s="1"/>
  <c r="CQ622" i="1"/>
  <c r="DA622" i="1" s="1"/>
  <c r="BQ623" i="1"/>
  <c r="CA623" i="1" s="1"/>
  <c r="BY623" i="1"/>
  <c r="CI623" i="1" s="1"/>
  <c r="ER623" i="1"/>
  <c r="BV625" i="1"/>
  <c r="CF625" i="1" s="1"/>
  <c r="BT625" i="1"/>
  <c r="CD625" i="1" s="1"/>
  <c r="BQ628" i="1"/>
  <c r="CA628" i="1" s="1"/>
  <c r="BY628" i="1"/>
  <c r="CI628" i="1" s="1"/>
  <c r="BS629" i="1"/>
  <c r="CC629" i="1" s="1"/>
  <c r="BO630" i="1"/>
  <c r="BZ630" i="1" s="1"/>
  <c r="CL631" i="1"/>
  <c r="CV631" i="1" s="1"/>
  <c r="CT631" i="1"/>
  <c r="DD631" i="1" s="1"/>
  <c r="CM631" i="1"/>
  <c r="CW631" i="1" s="1"/>
  <c r="BW632" i="1"/>
  <c r="CG632" i="1" s="1"/>
  <c r="CQ632" i="1"/>
  <c r="DA632" i="1" s="1"/>
  <c r="BV634" i="1"/>
  <c r="CF634" i="1" s="1"/>
  <c r="BT635" i="1"/>
  <c r="CD635" i="1" s="1"/>
  <c r="BU636" i="1"/>
  <c r="CE636" i="1" s="1"/>
  <c r="BQ636" i="1"/>
  <c r="CA636" i="1" s="1"/>
  <c r="ER637" i="1"/>
  <c r="BQ638" i="1"/>
  <c r="CA638" i="1" s="1"/>
  <c r="BY638" i="1"/>
  <c r="CI638" i="1" s="1"/>
  <c r="CQ639" i="1"/>
  <c r="DA639" i="1" s="1"/>
  <c r="BT640" i="1"/>
  <c r="CD640" i="1" s="1"/>
  <c r="CU642" i="1"/>
  <c r="DE642" i="1" s="1"/>
  <c r="BT643" i="1"/>
  <c r="CD643" i="1" s="1"/>
  <c r="CL644" i="1"/>
  <c r="CV644" i="1" s="1"/>
  <c r="BP657" i="1"/>
  <c r="BR657" i="1"/>
  <c r="CB657" i="1" s="1"/>
  <c r="ER605" i="1"/>
  <c r="BP607" i="1"/>
  <c r="ER611" i="1"/>
  <c r="ER613" i="1"/>
  <c r="CO614" i="1"/>
  <c r="CY614" i="1" s="1"/>
  <c r="ER614" i="1"/>
  <c r="ER617" i="1"/>
  <c r="BP623" i="1"/>
  <c r="BV629" i="1"/>
  <c r="CF629" i="1" s="1"/>
  <c r="BT629" i="1"/>
  <c r="CD629" i="1" s="1"/>
  <c r="CN631" i="1"/>
  <c r="CX631" i="1" s="1"/>
  <c r="EB632" i="1"/>
  <c r="BQ635" i="1"/>
  <c r="CA635" i="1" s="1"/>
  <c r="CS637" i="1"/>
  <c r="DC637" i="1" s="1"/>
  <c r="CR639" i="1"/>
  <c r="DB639" i="1" s="1"/>
  <c r="BQ641" i="1"/>
  <c r="CA641" i="1" s="1"/>
  <c r="BV643" i="1"/>
  <c r="CF643" i="1" s="1"/>
  <c r="CQ643" i="1"/>
  <c r="DA643" i="1" s="1"/>
  <c r="DT645" i="1"/>
  <c r="EC645" i="1" s="1"/>
  <c r="CP647" i="1"/>
  <c r="CZ647" i="1" s="1"/>
  <c r="BT647" i="1"/>
  <c r="CD647" i="1" s="1"/>
  <c r="CO648" i="1"/>
  <c r="CY648" i="1" s="1"/>
  <c r="BS648" i="1"/>
  <c r="CC648" i="1" s="1"/>
  <c r="CO649" i="1"/>
  <c r="CY649" i="1" s="1"/>
  <c r="CP649" i="1"/>
  <c r="CZ649" i="1" s="1"/>
  <c r="CQ661" i="1"/>
  <c r="DA661" i="1" s="1"/>
  <c r="CP661" i="1"/>
  <c r="CZ661" i="1" s="1"/>
  <c r="CO631" i="1"/>
  <c r="CY631" i="1" s="1"/>
  <c r="DT632" i="1"/>
  <c r="DW632" i="1" s="1"/>
  <c r="BR635" i="1"/>
  <c r="CB635" i="1" s="1"/>
  <c r="CT637" i="1"/>
  <c r="DD637" i="1" s="1"/>
  <c r="BR641" i="1"/>
  <c r="CB641" i="1" s="1"/>
  <c r="AX646" i="1"/>
  <c r="BP646" i="1"/>
  <c r="BW646" i="1"/>
  <c r="CG646" i="1" s="1"/>
  <c r="CS646" i="1"/>
  <c r="DC646" i="1" s="1"/>
  <c r="BX647" i="1"/>
  <c r="CH647" i="1" s="1"/>
  <c r="ER649" i="1"/>
  <c r="BR598" i="1"/>
  <c r="CB598" i="1" s="1"/>
  <c r="BR599" i="1"/>
  <c r="CB599" i="1" s="1"/>
  <c r="BU600" i="1"/>
  <c r="CE600" i="1" s="1"/>
  <c r="CM601" i="1"/>
  <c r="CW601" i="1" s="1"/>
  <c r="CU601" i="1"/>
  <c r="DE601" i="1" s="1"/>
  <c r="BR602" i="1"/>
  <c r="CB602" i="1" s="1"/>
  <c r="BX603" i="1"/>
  <c r="CH603" i="1" s="1"/>
  <c r="BW605" i="1"/>
  <c r="CG605" i="1" s="1"/>
  <c r="BQ606" i="1"/>
  <c r="CA606" i="1" s="1"/>
  <c r="CP609" i="1"/>
  <c r="CZ609" i="1" s="1"/>
  <c r="BT609" i="1"/>
  <c r="CD609" i="1" s="1"/>
  <c r="BU613" i="1"/>
  <c r="CE613" i="1" s="1"/>
  <c r="ER615" i="1"/>
  <c r="BU616" i="1"/>
  <c r="CE616" i="1" s="1"/>
  <c r="BP618" i="1"/>
  <c r="BQ620" i="1"/>
  <c r="CA620" i="1" s="1"/>
  <c r="CT621" i="1"/>
  <c r="DD621" i="1" s="1"/>
  <c r="BO622" i="1"/>
  <c r="BZ622" i="1" s="1"/>
  <c r="BO625" i="1"/>
  <c r="BZ625" i="1" s="1"/>
  <c r="BX625" i="1"/>
  <c r="CH625" i="1" s="1"/>
  <c r="ER625" i="1"/>
  <c r="BV626" i="1"/>
  <c r="CF626" i="1" s="1"/>
  <c r="BU628" i="1"/>
  <c r="CE628" i="1" s="1"/>
  <c r="BW629" i="1"/>
  <c r="CG629" i="1" s="1"/>
  <c r="CQ629" i="1"/>
  <c r="DA629" i="1" s="1"/>
  <c r="BT630" i="1"/>
  <c r="CD630" i="1" s="1"/>
  <c r="BO631" i="1"/>
  <c r="BZ631" i="1" s="1"/>
  <c r="CN632" i="1"/>
  <c r="CX632" i="1" s="1"/>
  <c r="BS633" i="1"/>
  <c r="CC633" i="1" s="1"/>
  <c r="BP634" i="1"/>
  <c r="BV635" i="1"/>
  <c r="CF635" i="1" s="1"/>
  <c r="BY635" i="1"/>
  <c r="CI635" i="1" s="1"/>
  <c r="CL636" i="1"/>
  <c r="CV636" i="1" s="1"/>
  <c r="CT636" i="1"/>
  <c r="DD636" i="1" s="1"/>
  <c r="BO637" i="1"/>
  <c r="BZ637" i="1" s="1"/>
  <c r="CO640" i="1"/>
  <c r="CY640" i="1" s="1"/>
  <c r="BU641" i="1"/>
  <c r="CE641" i="1" s="1"/>
  <c r="BU644" i="1"/>
  <c r="CE644" i="1" s="1"/>
  <c r="CM645" i="1"/>
  <c r="CW645" i="1" s="1"/>
  <c r="CU645" i="1"/>
  <c r="DE645" i="1" s="1"/>
  <c r="CL646" i="1"/>
  <c r="CV646" i="1" s="1"/>
  <c r="BO646" i="1"/>
  <c r="BZ646" i="1" s="1"/>
  <c r="BV649" i="1"/>
  <c r="CF649" i="1" s="1"/>
  <c r="CO650" i="1"/>
  <c r="CY650" i="1" s="1"/>
  <c r="CQ651" i="1"/>
  <c r="DA651" i="1" s="1"/>
  <c r="CL651" i="1"/>
  <c r="CV651" i="1" s="1"/>
  <c r="CU610" i="1"/>
  <c r="DE610" i="1" s="1"/>
  <c r="CM615" i="1"/>
  <c r="CW615" i="1" s="1"/>
  <c r="BV624" i="1"/>
  <c r="CF624" i="1" s="1"/>
  <c r="ER624" i="1"/>
  <c r="BR627" i="1"/>
  <c r="CB627" i="1" s="1"/>
  <c r="CM627" i="1"/>
  <c r="CW627" i="1" s="1"/>
  <c r="BR632" i="1"/>
  <c r="CB632" i="1" s="1"/>
  <c r="BV633" i="1"/>
  <c r="CF633" i="1" s="1"/>
  <c r="BT633" i="1"/>
  <c r="CD633" i="1" s="1"/>
  <c r="CN635" i="1"/>
  <c r="CX635" i="1" s="1"/>
  <c r="CN636" i="1"/>
  <c r="CX636" i="1" s="1"/>
  <c r="CR638" i="1"/>
  <c r="DB638" i="1" s="1"/>
  <c r="BV644" i="1"/>
  <c r="CF644" i="1" s="1"/>
  <c r="DX645" i="1"/>
  <c r="DU645" i="1"/>
  <c r="BW616" i="1"/>
  <c r="CG616" i="1" s="1"/>
  <c r="DT617" i="1"/>
  <c r="DY617" i="1" s="1"/>
  <c r="ER627" i="1"/>
  <c r="CP633" i="1"/>
  <c r="CZ633" i="1" s="1"/>
  <c r="CO636" i="1"/>
  <c r="CY636" i="1" s="1"/>
  <c r="BV637" i="1"/>
  <c r="CF637" i="1" s="1"/>
  <c r="CS644" i="1"/>
  <c r="DC644" i="1" s="1"/>
  <c r="BT659" i="1"/>
  <c r="CD659" i="1" s="1"/>
  <c r="CP659" i="1"/>
  <c r="CZ659" i="1" s="1"/>
  <c r="BS662" i="1"/>
  <c r="CC662" i="1" s="1"/>
  <c r="BR662" i="1"/>
  <c r="CB662" i="1" s="1"/>
  <c r="BO640" i="1"/>
  <c r="BZ640" i="1" s="1"/>
  <c r="BT641" i="1"/>
  <c r="CD641" i="1" s="1"/>
  <c r="DT641" i="1"/>
  <c r="DV641" i="1" s="1"/>
  <c r="BT642" i="1"/>
  <c r="CD642" i="1" s="1"/>
  <c r="DT643" i="1"/>
  <c r="ER643" i="1"/>
  <c r="CM646" i="1"/>
  <c r="CW646" i="1" s="1"/>
  <c r="CS647" i="1"/>
  <c r="DC647" i="1" s="1"/>
  <c r="CM649" i="1"/>
  <c r="CW649" i="1" s="1"/>
  <c r="CR651" i="1"/>
  <c r="DB651" i="1" s="1"/>
  <c r="BV651" i="1"/>
  <c r="CF651" i="1" s="1"/>
  <c r="CT652" i="1"/>
  <c r="DD652" i="1" s="1"/>
  <c r="CR653" i="1"/>
  <c r="DB653" i="1" s="1"/>
  <c r="BU654" i="1"/>
  <c r="CE654" i="1" s="1"/>
  <c r="BS657" i="1"/>
  <c r="CC657" i="1" s="1"/>
  <c r="CQ659" i="1"/>
  <c r="DA659" i="1" s="1"/>
  <c r="BY659" i="1"/>
  <c r="CI659" i="1" s="1"/>
  <c r="BR660" i="1"/>
  <c r="CB660" i="1" s="1"/>
  <c r="BY660" i="1"/>
  <c r="CI660" i="1" s="1"/>
  <c r="CR661" i="1"/>
  <c r="DB661" i="1" s="1"/>
  <c r="CQ662" i="1"/>
  <c r="DA662" i="1" s="1"/>
  <c r="CN663" i="1"/>
  <c r="CX663" i="1" s="1"/>
  <c r="BY663" i="1"/>
  <c r="CI663" i="1" s="1"/>
  <c r="CU663" i="1"/>
  <c r="DE663" i="1" s="1"/>
  <c r="BU664" i="1"/>
  <c r="CE664" i="1" s="1"/>
  <c r="BT664" i="1"/>
  <c r="CD664" i="1" s="1"/>
  <c r="BQ665" i="1"/>
  <c r="CA665" i="1" s="1"/>
  <c r="CU665" i="1"/>
  <c r="DE665" i="1" s="1"/>
  <c r="CQ666" i="1"/>
  <c r="DA666" i="1" s="1"/>
  <c r="BU666" i="1"/>
  <c r="CE666" i="1" s="1"/>
  <c r="ER666" i="1"/>
  <c r="CL667" i="1"/>
  <c r="CV667" i="1" s="1"/>
  <c r="CT667" i="1"/>
  <c r="DD667" i="1" s="1"/>
  <c r="CR667" i="1"/>
  <c r="DB667" i="1" s="1"/>
  <c r="CM668" i="1"/>
  <c r="CW668" i="1" s="1"/>
  <c r="CU668" i="1"/>
  <c r="DE668" i="1" s="1"/>
  <c r="CT668" i="1"/>
  <c r="DD668" i="1" s="1"/>
  <c r="CO669" i="1"/>
  <c r="CY669" i="1" s="1"/>
  <c r="CS670" i="1"/>
  <c r="DC670" i="1" s="1"/>
  <c r="CL670" i="1"/>
  <c r="CV670" i="1" s="1"/>
  <c r="CN673" i="1"/>
  <c r="CX673" i="1" s="1"/>
  <c r="BP673" i="1"/>
  <c r="CR676" i="1"/>
  <c r="DB676" i="1" s="1"/>
  <c r="ER676" i="1"/>
  <c r="BY677" i="1"/>
  <c r="CI677" i="1" s="1"/>
  <c r="CU679" i="1"/>
  <c r="DE679" i="1" s="1"/>
  <c r="CR680" i="1"/>
  <c r="DB680" i="1" s="1"/>
  <c r="CN681" i="1"/>
  <c r="CX681" i="1" s="1"/>
  <c r="DT685" i="1"/>
  <c r="BR710" i="1"/>
  <c r="CB710" i="1" s="1"/>
  <c r="CN710" i="1"/>
  <c r="CX710" i="1" s="1"/>
  <c r="DT653" i="1"/>
  <c r="ER657" i="1"/>
  <c r="ER664" i="1"/>
  <c r="CU667" i="1"/>
  <c r="DE667" i="1" s="1"/>
  <c r="DT668" i="1"/>
  <c r="BP669" i="1"/>
  <c r="ER669" i="1"/>
  <c r="CQ670" i="1"/>
  <c r="DA670" i="1" s="1"/>
  <c r="BO674" i="1"/>
  <c r="BZ674" i="1" s="1"/>
  <c r="CO677" i="1"/>
  <c r="CY677" i="1" s="1"/>
  <c r="BV679" i="1"/>
  <c r="CF679" i="1" s="1"/>
  <c r="BW679" i="1"/>
  <c r="CG679" i="1" s="1"/>
  <c r="CS679" i="1"/>
  <c r="DC679" i="1" s="1"/>
  <c r="BQ685" i="1"/>
  <c r="CA685" i="1" s="1"/>
  <c r="BP685" i="1"/>
  <c r="CU685" i="1"/>
  <c r="DE685" i="1" s="1"/>
  <c r="BY685" i="1"/>
  <c r="CI685" i="1" s="1"/>
  <c r="ER647" i="1"/>
  <c r="BO651" i="1"/>
  <c r="BZ651" i="1" s="1"/>
  <c r="BX651" i="1"/>
  <c r="CH651" i="1" s="1"/>
  <c r="BR652" i="1"/>
  <c r="CB652" i="1" s="1"/>
  <c r="DT652" i="1"/>
  <c r="DW652" i="1" s="1"/>
  <c r="CR654" i="1"/>
  <c r="DB654" i="1" s="1"/>
  <c r="CP654" i="1"/>
  <c r="CZ654" i="1" s="1"/>
  <c r="CM655" i="1"/>
  <c r="CW655" i="1" s="1"/>
  <c r="CU655" i="1"/>
  <c r="DE655" i="1" s="1"/>
  <c r="CP656" i="1"/>
  <c r="CZ656" i="1" s="1"/>
  <c r="BP656" i="1"/>
  <c r="BQ658" i="1"/>
  <c r="CA658" i="1" s="1"/>
  <c r="BY658" i="1"/>
  <c r="CI658" i="1" s="1"/>
  <c r="CS659" i="1"/>
  <c r="DC659" i="1" s="1"/>
  <c r="CO660" i="1"/>
  <c r="CY660" i="1" s="1"/>
  <c r="CR662" i="1"/>
  <c r="DB662" i="1" s="1"/>
  <c r="CO663" i="1"/>
  <c r="CY663" i="1" s="1"/>
  <c r="BP665" i="1"/>
  <c r="DT665" i="1"/>
  <c r="DV665" i="1" s="1"/>
  <c r="ER665" i="1"/>
  <c r="CN668" i="1"/>
  <c r="CX668" i="1" s="1"/>
  <c r="DV668" i="1"/>
  <c r="BS669" i="1"/>
  <c r="CC669" i="1" s="1"/>
  <c r="BQ670" i="1"/>
  <c r="CA670" i="1" s="1"/>
  <c r="BY670" i="1"/>
  <c r="CI670" i="1" s="1"/>
  <c r="CP671" i="1"/>
  <c r="CZ671" i="1" s="1"/>
  <c r="BR671" i="1"/>
  <c r="CB671" i="1" s="1"/>
  <c r="CS672" i="1"/>
  <c r="DC672" i="1" s="1"/>
  <c r="BW672" i="1"/>
  <c r="CG672" i="1" s="1"/>
  <c r="BS674" i="1"/>
  <c r="CC674" i="1" s="1"/>
  <c r="DT680" i="1"/>
  <c r="CL682" i="1"/>
  <c r="CV682" i="1" s="1"/>
  <c r="BO682" i="1"/>
  <c r="BZ682" i="1" s="1"/>
  <c r="BX682" i="1"/>
  <c r="CH682" i="1" s="1"/>
  <c r="CU682" i="1"/>
  <c r="DE682" i="1" s="1"/>
  <c r="CN685" i="1"/>
  <c r="CX685" i="1" s="1"/>
  <c r="BP707" i="1"/>
  <c r="AX707" i="1"/>
  <c r="BV641" i="1"/>
  <c r="CF641" i="1" s="1"/>
  <c r="CL642" i="1"/>
  <c r="CV642" i="1" s="1"/>
  <c r="CT642" i="1"/>
  <c r="DD642" i="1" s="1"/>
  <c r="ER642" i="1"/>
  <c r="BW643" i="1"/>
  <c r="CG643" i="1" s="1"/>
  <c r="EA643" i="1"/>
  <c r="BQ644" i="1"/>
  <c r="CA644" i="1" s="1"/>
  <c r="BY644" i="1"/>
  <c r="CI644" i="1" s="1"/>
  <c r="CN645" i="1"/>
  <c r="CX645" i="1" s="1"/>
  <c r="CP646" i="1"/>
  <c r="CZ646" i="1" s="1"/>
  <c r="CM647" i="1"/>
  <c r="CW647" i="1" s="1"/>
  <c r="CU647" i="1"/>
  <c r="DE647" i="1" s="1"/>
  <c r="CQ650" i="1"/>
  <c r="DA650" i="1" s="1"/>
  <c r="CU651" i="1"/>
  <c r="DE651" i="1" s="1"/>
  <c r="BT652" i="1"/>
  <c r="CD652" i="1" s="1"/>
  <c r="BS653" i="1"/>
  <c r="CC653" i="1" s="1"/>
  <c r="CL654" i="1"/>
  <c r="CV654" i="1" s="1"/>
  <c r="CT654" i="1"/>
  <c r="DD654" i="1" s="1"/>
  <c r="CS654" i="1"/>
  <c r="DC654" i="1" s="1"/>
  <c r="CO655" i="1"/>
  <c r="CY655" i="1" s="1"/>
  <c r="CR656" i="1"/>
  <c r="DB656" i="1" s="1"/>
  <c r="BS656" i="1"/>
  <c r="CC656" i="1" s="1"/>
  <c r="BW657" i="1"/>
  <c r="CG657" i="1" s="1"/>
  <c r="CO658" i="1"/>
  <c r="CY658" i="1" s="1"/>
  <c r="BT660" i="1"/>
  <c r="CD660" i="1" s="1"/>
  <c r="ER660" i="1"/>
  <c r="BP661" i="1"/>
  <c r="BW662" i="1"/>
  <c r="CG662" i="1" s="1"/>
  <c r="BT663" i="1"/>
  <c r="CD663" i="1" s="1"/>
  <c r="DT663" i="1"/>
  <c r="DU663" i="1" s="1"/>
  <c r="CR664" i="1"/>
  <c r="DB664" i="1" s="1"/>
  <c r="CP665" i="1"/>
  <c r="CZ665" i="1" s="1"/>
  <c r="BT665" i="1"/>
  <c r="CD665" i="1" s="1"/>
  <c r="BO666" i="1"/>
  <c r="BZ666" i="1" s="1"/>
  <c r="CO666" i="1"/>
  <c r="CY666" i="1" s="1"/>
  <c r="CO667" i="1"/>
  <c r="CY667" i="1" s="1"/>
  <c r="BS668" i="1"/>
  <c r="CC668" i="1" s="1"/>
  <c r="BW669" i="1"/>
  <c r="CG669" i="1" s="1"/>
  <c r="BO676" i="1"/>
  <c r="BZ676" i="1" s="1"/>
  <c r="CL676" i="1"/>
  <c r="CV676" i="1" s="1"/>
  <c r="CL677" i="1"/>
  <c r="CV677" i="1" s="1"/>
  <c r="CM677" i="1"/>
  <c r="CW677" i="1" s="1"/>
  <c r="BW685" i="1"/>
  <c r="CG685" i="1" s="1"/>
  <c r="BR686" i="1"/>
  <c r="CB686" i="1" s="1"/>
  <c r="BP688" i="1"/>
  <c r="ER690" i="1"/>
  <c r="AX698" i="1"/>
  <c r="BO698" i="1"/>
  <c r="BZ698" i="1" s="1"/>
  <c r="BW698" i="1"/>
  <c r="CG698" i="1" s="1"/>
  <c r="CS698" i="1"/>
  <c r="DC698" i="1" s="1"/>
  <c r="BR709" i="1"/>
  <c r="CB709" i="1" s="1"/>
  <c r="CN709" i="1"/>
  <c r="CX709" i="1" s="1"/>
  <c r="CL717" i="1"/>
  <c r="CV717" i="1" s="1"/>
  <c r="AX717" i="1"/>
  <c r="AX740" i="1"/>
  <c r="BP740" i="1"/>
  <c r="BW740" i="1"/>
  <c r="CG740" i="1" s="1"/>
  <c r="BX740" i="1"/>
  <c r="CH740" i="1" s="1"/>
  <c r="BO653" i="1"/>
  <c r="BZ653" i="1" s="1"/>
  <c r="ER653" i="1"/>
  <c r="ER656" i="1"/>
  <c r="CQ657" i="1"/>
  <c r="DA657" i="1" s="1"/>
  <c r="BS663" i="1"/>
  <c r="CC663" i="1" s="1"/>
  <c r="ER663" i="1"/>
  <c r="DT664" i="1"/>
  <c r="DY664" i="1" s="1"/>
  <c r="BX665" i="1"/>
  <c r="CH665" i="1" s="1"/>
  <c r="CT666" i="1"/>
  <c r="DD666" i="1" s="1"/>
  <c r="BO667" i="1"/>
  <c r="BZ667" i="1" s="1"/>
  <c r="DT667" i="1"/>
  <c r="DV667" i="1" s="1"/>
  <c r="BR668" i="1"/>
  <c r="CB668" i="1" s="1"/>
  <c r="DX668" i="1"/>
  <c r="BX671" i="1"/>
  <c r="CH671" i="1" s="1"/>
  <c r="ER671" i="1"/>
  <c r="BP675" i="1"/>
  <c r="BP679" i="1"/>
  <c r="CM679" i="1"/>
  <c r="CW679" i="1" s="1"/>
  <c r="BS683" i="1"/>
  <c r="CC683" i="1" s="1"/>
  <c r="CP683" i="1"/>
  <c r="CZ683" i="1" s="1"/>
  <c r="BT683" i="1"/>
  <c r="CD683" i="1" s="1"/>
  <c r="CM685" i="1"/>
  <c r="CW685" i="1" s="1"/>
  <c r="CO687" i="1"/>
  <c r="CY687" i="1" s="1"/>
  <c r="BT687" i="1"/>
  <c r="CD687" i="1" s="1"/>
  <c r="BS687" i="1"/>
  <c r="CC687" i="1" s="1"/>
  <c r="BU696" i="1"/>
  <c r="CE696" i="1" s="1"/>
  <c r="CR696" i="1"/>
  <c r="DB696" i="1" s="1"/>
  <c r="CQ696" i="1"/>
  <c r="DA696" i="1" s="1"/>
  <c r="BQ700" i="1"/>
  <c r="CA700" i="1" s="1"/>
  <c r="CN700" i="1"/>
  <c r="CX700" i="1" s="1"/>
  <c r="CM700" i="1"/>
  <c r="CW700" i="1" s="1"/>
  <c r="BP700" i="1"/>
  <c r="BY700" i="1"/>
  <c r="CI700" i="1" s="1"/>
  <c r="CU700" i="1"/>
  <c r="DE700" i="1" s="1"/>
  <c r="CQ701" i="1"/>
  <c r="DA701" i="1" s="1"/>
  <c r="CP701" i="1"/>
  <c r="CZ701" i="1" s="1"/>
  <c r="BO702" i="1"/>
  <c r="BZ702" i="1" s="1"/>
  <c r="CL702" i="1"/>
  <c r="CV702" i="1" s="1"/>
  <c r="AX702" i="1"/>
  <c r="BP702" i="1"/>
  <c r="BW702" i="1"/>
  <c r="CG702" i="1" s="1"/>
  <c r="BX702" i="1"/>
  <c r="CH702" i="1" s="1"/>
  <c r="CT702" i="1"/>
  <c r="DD702" i="1" s="1"/>
  <c r="CQ739" i="1"/>
  <c r="DA739" i="1" s="1"/>
  <c r="BV739" i="1"/>
  <c r="CF739" i="1" s="1"/>
  <c r="BU640" i="1"/>
  <c r="CE640" i="1" s="1"/>
  <c r="DX640" i="1"/>
  <c r="BO641" i="1"/>
  <c r="BZ641" i="1" s="1"/>
  <c r="BR642" i="1"/>
  <c r="CB642" i="1" s="1"/>
  <c r="BY642" i="1"/>
  <c r="CI642" i="1" s="1"/>
  <c r="DU643" i="1"/>
  <c r="BT645" i="1"/>
  <c r="CD645" i="1" s="1"/>
  <c r="BT646" i="1"/>
  <c r="CD646" i="1" s="1"/>
  <c r="DT646" i="1"/>
  <c r="DV646" i="1" s="1"/>
  <c r="BS647" i="1"/>
  <c r="CC647" i="1" s="1"/>
  <c r="CO651" i="1"/>
  <c r="CY651" i="1" s="1"/>
  <c r="ER652" i="1"/>
  <c r="BU653" i="1"/>
  <c r="CE653" i="1" s="1"/>
  <c r="BT653" i="1"/>
  <c r="CD653" i="1" s="1"/>
  <c r="CM654" i="1"/>
  <c r="CW654" i="1" s="1"/>
  <c r="CU654" i="1"/>
  <c r="DE654" i="1" s="1"/>
  <c r="CP655" i="1"/>
  <c r="CZ655" i="1" s="1"/>
  <c r="BT655" i="1"/>
  <c r="CD655" i="1" s="1"/>
  <c r="CS656" i="1"/>
  <c r="DC656" i="1" s="1"/>
  <c r="CN656" i="1"/>
  <c r="CX656" i="1" s="1"/>
  <c r="CM657" i="1"/>
  <c r="CW657" i="1" s="1"/>
  <c r="CU657" i="1"/>
  <c r="DE657" i="1" s="1"/>
  <c r="CT657" i="1"/>
  <c r="DD657" i="1" s="1"/>
  <c r="CP658" i="1"/>
  <c r="CZ658" i="1" s="1"/>
  <c r="BT658" i="1"/>
  <c r="CD658" i="1" s="1"/>
  <c r="BR659" i="1"/>
  <c r="CB659" i="1" s="1"/>
  <c r="CO661" i="1"/>
  <c r="CY661" i="1" s="1"/>
  <c r="BR661" i="1"/>
  <c r="CB661" i="1" s="1"/>
  <c r="ER661" i="1"/>
  <c r="DY663" i="1"/>
  <c r="BQ664" i="1"/>
  <c r="CA664" i="1" s="1"/>
  <c r="BY664" i="1"/>
  <c r="CI664" i="1" s="1"/>
  <c r="BW665" i="1"/>
  <c r="CG665" i="1" s="1"/>
  <c r="CN665" i="1"/>
  <c r="CX665" i="1" s="1"/>
  <c r="CN666" i="1"/>
  <c r="CX666" i="1" s="1"/>
  <c r="DT666" i="1"/>
  <c r="EB666" i="1" s="1"/>
  <c r="BV667" i="1"/>
  <c r="CF667" i="1" s="1"/>
  <c r="BV668" i="1"/>
  <c r="CF668" i="1" s="1"/>
  <c r="BO669" i="1"/>
  <c r="BZ669" i="1" s="1"/>
  <c r="BX669" i="1"/>
  <c r="CH669" i="1" s="1"/>
  <c r="CQ669" i="1"/>
  <c r="DA669" i="1" s="1"/>
  <c r="CP670" i="1"/>
  <c r="CZ670" i="1" s="1"/>
  <c r="CS671" i="1"/>
  <c r="DC671" i="1" s="1"/>
  <c r="CN671" i="1"/>
  <c r="CX671" i="1" s="1"/>
  <c r="BQ681" i="1"/>
  <c r="CA681" i="1" s="1"/>
  <c r="BP681" i="1"/>
  <c r="BQ682" i="1"/>
  <c r="CA682" i="1" s="1"/>
  <c r="CO685" i="1"/>
  <c r="CY685" i="1" s="1"/>
  <c r="BO697" i="1"/>
  <c r="BZ697" i="1" s="1"/>
  <c r="AX697" i="1"/>
  <c r="BW697" i="1"/>
  <c r="CG697" i="1" s="1"/>
  <c r="BX697" i="1"/>
  <c r="CH697" i="1" s="1"/>
  <c r="CT697" i="1"/>
  <c r="DD697" i="1" s="1"/>
  <c r="BS675" i="1"/>
  <c r="CC675" i="1" s="1"/>
  <c r="CN689" i="1"/>
  <c r="CX689" i="1" s="1"/>
  <c r="BP689" i="1"/>
  <c r="BS690" i="1"/>
  <c r="CC690" i="1" s="1"/>
  <c r="BR690" i="1"/>
  <c r="CB690" i="1" s="1"/>
  <c r="CL719" i="1"/>
  <c r="CV719" i="1" s="1"/>
  <c r="AX719" i="1"/>
  <c r="CT719" i="1"/>
  <c r="DD719" i="1" s="1"/>
  <c r="BX719" i="1"/>
  <c r="CH719" i="1" s="1"/>
  <c r="BV723" i="1"/>
  <c r="CF723" i="1" s="1"/>
  <c r="CR723" i="1"/>
  <c r="DB723" i="1" s="1"/>
  <c r="CS723" i="1"/>
  <c r="DC723" i="1" s="1"/>
  <c r="BW723" i="1"/>
  <c r="CG723" i="1" s="1"/>
  <c r="BY656" i="1"/>
  <c r="CI656" i="1" s="1"/>
  <c r="CN657" i="1"/>
  <c r="CX657" i="1" s="1"/>
  <c r="DV657" i="1"/>
  <c r="ER658" i="1"/>
  <c r="BO660" i="1"/>
  <c r="BZ660" i="1" s="1"/>
  <c r="BX660" i="1"/>
  <c r="CH660" i="1" s="1"/>
  <c r="CO662" i="1"/>
  <c r="CY662" i="1" s="1"/>
  <c r="ER662" i="1"/>
  <c r="CL663" i="1"/>
  <c r="CV663" i="1" s="1"/>
  <c r="CT663" i="1"/>
  <c r="DD663" i="1" s="1"/>
  <c r="BO665" i="1"/>
  <c r="BZ665" i="1" s="1"/>
  <c r="CM667" i="1"/>
  <c r="CW667" i="1" s="1"/>
  <c r="ER667" i="1"/>
  <c r="BW668" i="1"/>
  <c r="CG668" i="1" s="1"/>
  <c r="BT672" i="1"/>
  <c r="CD672" i="1" s="1"/>
  <c r="BP674" i="1"/>
  <c r="BQ674" i="1"/>
  <c r="CA674" i="1" s="1"/>
  <c r="BY674" i="1"/>
  <c r="CI674" i="1" s="1"/>
  <c r="BT676" i="1"/>
  <c r="CD676" i="1" s="1"/>
  <c r="BQ677" i="1"/>
  <c r="CA677" i="1" s="1"/>
  <c r="CM682" i="1"/>
  <c r="CW682" i="1" s="1"/>
  <c r="CL684" i="1"/>
  <c r="CV684" i="1" s="1"/>
  <c r="BO684" i="1"/>
  <c r="BZ684" i="1" s="1"/>
  <c r="CT684" i="1"/>
  <c r="DD684" i="1" s="1"/>
  <c r="CU684" i="1"/>
  <c r="DE684" i="1" s="1"/>
  <c r="BX684" i="1"/>
  <c r="CH684" i="1" s="1"/>
  <c r="BV686" i="1"/>
  <c r="CF686" i="1" s="1"/>
  <c r="CR686" i="1"/>
  <c r="DB686" i="1" s="1"/>
  <c r="AX713" i="1"/>
  <c r="CL713" i="1"/>
  <c r="CV713" i="1" s="1"/>
  <c r="BP713" i="1"/>
  <c r="CS673" i="1"/>
  <c r="DC673" i="1" s="1"/>
  <c r="CP675" i="1"/>
  <c r="CZ675" i="1" s="1"/>
  <c r="BP677" i="1"/>
  <c r="BS680" i="1"/>
  <c r="CC680" i="1" s="1"/>
  <c r="BW681" i="1"/>
  <c r="CG681" i="1" s="1"/>
  <c r="BU682" i="1"/>
  <c r="CE682" i="1" s="1"/>
  <c r="BS682" i="1"/>
  <c r="CC682" i="1" s="1"/>
  <c r="CL683" i="1"/>
  <c r="CV683" i="1" s="1"/>
  <c r="BX683" i="1"/>
  <c r="CH683" i="1" s="1"/>
  <c r="BU684" i="1"/>
  <c r="CE684" i="1" s="1"/>
  <c r="DT684" i="1"/>
  <c r="DU684" i="1" s="1"/>
  <c r="BX685" i="1"/>
  <c r="CH685" i="1" s="1"/>
  <c r="ER685" i="1"/>
  <c r="BO686" i="1"/>
  <c r="BZ686" i="1" s="1"/>
  <c r="CS686" i="1"/>
  <c r="DC686" i="1" s="1"/>
  <c r="CL687" i="1"/>
  <c r="CV687" i="1" s="1"/>
  <c r="CS690" i="1"/>
  <c r="DC690" i="1" s="1"/>
  <c r="BY695" i="1"/>
  <c r="CI695" i="1" s="1"/>
  <c r="CO696" i="1"/>
  <c r="CY696" i="1" s="1"/>
  <c r="CL698" i="1"/>
  <c r="CV698" i="1" s="1"/>
  <c r="BX698" i="1"/>
  <c r="CH698" i="1" s="1"/>
  <c r="CM698" i="1"/>
  <c r="CW698" i="1" s="1"/>
  <c r="CQ699" i="1"/>
  <c r="DA699" i="1" s="1"/>
  <c r="CO700" i="1"/>
  <c r="CY700" i="1" s="1"/>
  <c r="ER700" i="1"/>
  <c r="BY701" i="1"/>
  <c r="CI701" i="1" s="1"/>
  <c r="CO702" i="1"/>
  <c r="CY702" i="1" s="1"/>
  <c r="BQ703" i="1"/>
  <c r="CA703" i="1" s="1"/>
  <c r="BY703" i="1"/>
  <c r="CI703" i="1" s="1"/>
  <c r="DT703" i="1"/>
  <c r="BP704" i="1"/>
  <c r="BW704" i="1"/>
  <c r="CG704" i="1" s="1"/>
  <c r="CP704" i="1"/>
  <c r="CZ704" i="1" s="1"/>
  <c r="BT705" i="1"/>
  <c r="CD705" i="1" s="1"/>
  <c r="ER705" i="1"/>
  <c r="BQ706" i="1"/>
  <c r="CA706" i="1" s="1"/>
  <c r="BY706" i="1"/>
  <c r="CI706" i="1" s="1"/>
  <c r="DT706" i="1"/>
  <c r="CM707" i="1"/>
  <c r="CW707" i="1" s="1"/>
  <c r="BX707" i="1"/>
  <c r="CH707" i="1" s="1"/>
  <c r="CP709" i="1"/>
  <c r="CZ709" i="1" s="1"/>
  <c r="CP710" i="1"/>
  <c r="CZ710" i="1" s="1"/>
  <c r="CO711" i="1"/>
  <c r="CY711" i="1" s="1"/>
  <c r="BU711" i="1"/>
  <c r="CE711" i="1" s="1"/>
  <c r="ER711" i="1"/>
  <c r="BS712" i="1"/>
  <c r="CC712" i="1" s="1"/>
  <c r="CU713" i="1"/>
  <c r="DE713" i="1" s="1"/>
  <c r="BX713" i="1"/>
  <c r="CH713" i="1" s="1"/>
  <c r="CQ713" i="1"/>
  <c r="DA713" i="1" s="1"/>
  <c r="ER714" i="1"/>
  <c r="BP715" i="1"/>
  <c r="CM715" i="1"/>
  <c r="CW715" i="1" s="1"/>
  <c r="DT717" i="1"/>
  <c r="BO719" i="1"/>
  <c r="BZ719" i="1" s="1"/>
  <c r="CS720" i="1"/>
  <c r="DC720" i="1" s="1"/>
  <c r="BW720" i="1"/>
  <c r="CG720" i="1" s="1"/>
  <c r="BO725" i="1"/>
  <c r="BZ725" i="1" s="1"/>
  <c r="CL725" i="1"/>
  <c r="CV725" i="1" s="1"/>
  <c r="AX725" i="1"/>
  <c r="CS725" i="1"/>
  <c r="DC725" i="1" s="1"/>
  <c r="BW725" i="1"/>
  <c r="CG725" i="1" s="1"/>
  <c r="BV735" i="1"/>
  <c r="CF735" i="1" s="1"/>
  <c r="CN745" i="1"/>
  <c r="CX745" i="1" s="1"/>
  <c r="BR745" i="1"/>
  <c r="CB745" i="1" s="1"/>
  <c r="BO748" i="1"/>
  <c r="BZ748" i="1" s="1"/>
  <c r="AX748" i="1"/>
  <c r="ER680" i="1"/>
  <c r="ER682" i="1"/>
  <c r="DT683" i="1"/>
  <c r="DV683" i="1" s="1"/>
  <c r="DY685" i="1"/>
  <c r="CM687" i="1"/>
  <c r="CW687" i="1" s="1"/>
  <c r="BY687" i="1"/>
  <c r="CI687" i="1" s="1"/>
  <c r="CO688" i="1"/>
  <c r="CY688" i="1" s="1"/>
  <c r="ER688" i="1"/>
  <c r="CO689" i="1"/>
  <c r="CY689" i="1" s="1"/>
  <c r="BO690" i="1"/>
  <c r="BZ690" i="1" s="1"/>
  <c r="CU690" i="1"/>
  <c r="DE690" i="1" s="1"/>
  <c r="DT690" i="1"/>
  <c r="CQ693" i="1"/>
  <c r="DA693" i="1" s="1"/>
  <c r="BU693" i="1"/>
  <c r="CE693" i="1" s="1"/>
  <c r="BQ697" i="1"/>
  <c r="CA697" i="1" s="1"/>
  <c r="BY697" i="1"/>
  <c r="CI697" i="1" s="1"/>
  <c r="CN697" i="1"/>
  <c r="CX697" i="1" s="1"/>
  <c r="ER699" i="1"/>
  <c r="AX701" i="1"/>
  <c r="CM701" i="1"/>
  <c r="CW701" i="1" s="1"/>
  <c r="CM704" i="1"/>
  <c r="CW704" i="1" s="1"/>
  <c r="CS708" i="1"/>
  <c r="DC708" i="1" s="1"/>
  <c r="ER709" i="1"/>
  <c r="DZ710" i="1"/>
  <c r="ER710" i="1"/>
  <c r="CL711" i="1"/>
  <c r="CV711" i="1" s="1"/>
  <c r="CM732" i="1"/>
  <c r="CW732" i="1" s="1"/>
  <c r="BQ732" i="1"/>
  <c r="CA732" i="1" s="1"/>
  <c r="CU732" i="1"/>
  <c r="DE732" i="1" s="1"/>
  <c r="BY732" i="1"/>
  <c r="CI732" i="1" s="1"/>
  <c r="CO733" i="1"/>
  <c r="CY733" i="1" s="1"/>
  <c r="CN733" i="1"/>
  <c r="CX733" i="1" s="1"/>
  <c r="CR737" i="1"/>
  <c r="DB737" i="1" s="1"/>
  <c r="BV737" i="1"/>
  <c r="CF737" i="1" s="1"/>
  <c r="CM695" i="1"/>
  <c r="CW695" i="1" s="1"/>
  <c r="CO697" i="1"/>
  <c r="CY697" i="1" s="1"/>
  <c r="ER697" i="1"/>
  <c r="CO698" i="1"/>
  <c r="CY698" i="1" s="1"/>
  <c r="ER702" i="1"/>
  <c r="ER703" i="1"/>
  <c r="AX705" i="1"/>
  <c r="DX706" i="1"/>
  <c r="CL708" i="1"/>
  <c r="CV708" i="1" s="1"/>
  <c r="BU712" i="1"/>
  <c r="CE712" i="1" s="1"/>
  <c r="ER712" i="1"/>
  <c r="ER715" i="1"/>
  <c r="BT718" i="1"/>
  <c r="CD718" i="1" s="1"/>
  <c r="BR719" i="1"/>
  <c r="CB719" i="1" s="1"/>
  <c r="CN719" i="1"/>
  <c r="CX719" i="1" s="1"/>
  <c r="BU721" i="1"/>
  <c r="CE721" i="1" s="1"/>
  <c r="DT724" i="1"/>
  <c r="BU728" i="1"/>
  <c r="CE728" i="1" s="1"/>
  <c r="CR728" i="1"/>
  <c r="DB728" i="1" s="1"/>
  <c r="BO729" i="1"/>
  <c r="BZ729" i="1" s="1"/>
  <c r="AX729" i="1"/>
  <c r="CL738" i="1"/>
  <c r="CV738" i="1" s="1"/>
  <c r="BO738" i="1"/>
  <c r="BZ738" i="1" s="1"/>
  <c r="AX746" i="1"/>
  <c r="BP746" i="1"/>
  <c r="CS705" i="1"/>
  <c r="DC705" i="1" s="1"/>
  <c r="DY706" i="1"/>
  <c r="BU718" i="1"/>
  <c r="CE718" i="1" s="1"/>
  <c r="CN731" i="1"/>
  <c r="CX731" i="1" s="1"/>
  <c r="CO731" i="1"/>
  <c r="CY731" i="1" s="1"/>
  <c r="BR731" i="1"/>
  <c r="CB731" i="1" s="1"/>
  <c r="BT779" i="1"/>
  <c r="CD779" i="1" s="1"/>
  <c r="CQ779" i="1"/>
  <c r="DA779" i="1" s="1"/>
  <c r="BQ672" i="1"/>
  <c r="CA672" i="1" s="1"/>
  <c r="BY672" i="1"/>
  <c r="CI672" i="1" s="1"/>
  <c r="CO673" i="1"/>
  <c r="CY673" i="1" s="1"/>
  <c r="CN674" i="1"/>
  <c r="CX674" i="1" s="1"/>
  <c r="BQ675" i="1"/>
  <c r="CA675" i="1" s="1"/>
  <c r="BY675" i="1"/>
  <c r="CI675" i="1" s="1"/>
  <c r="ER678" i="1"/>
  <c r="BO679" i="1"/>
  <c r="BZ679" i="1" s="1"/>
  <c r="BX680" i="1"/>
  <c r="CH680" i="1" s="1"/>
  <c r="CO681" i="1"/>
  <c r="CY681" i="1" s="1"/>
  <c r="DT681" i="1"/>
  <c r="DU681" i="1" s="1"/>
  <c r="BP682" i="1"/>
  <c r="BP684" i="1"/>
  <c r="ER684" i="1"/>
  <c r="BO685" i="1"/>
  <c r="BZ685" i="1" s="1"/>
  <c r="BT686" i="1"/>
  <c r="CD686" i="1" s="1"/>
  <c r="CP687" i="1"/>
  <c r="CZ687" i="1" s="1"/>
  <c r="DT687" i="1"/>
  <c r="ER687" i="1"/>
  <c r="BV688" i="1"/>
  <c r="CF688" i="1" s="1"/>
  <c r="ER689" i="1"/>
  <c r="CO690" i="1"/>
  <c r="CY690" i="1" s="1"/>
  <c r="BT692" i="1"/>
  <c r="CD692" i="1" s="1"/>
  <c r="BU692" i="1"/>
  <c r="CE692" i="1" s="1"/>
  <c r="CO694" i="1"/>
  <c r="CY694" i="1" s="1"/>
  <c r="CN695" i="1"/>
  <c r="CX695" i="1" s="1"/>
  <c r="BR696" i="1"/>
  <c r="CB696" i="1" s="1"/>
  <c r="BP697" i="1"/>
  <c r="BP698" i="1"/>
  <c r="BT699" i="1"/>
  <c r="CD699" i="1" s="1"/>
  <c r="BV700" i="1"/>
  <c r="CF700" i="1" s="1"/>
  <c r="DT700" i="1"/>
  <c r="DU700" i="1" s="1"/>
  <c r="EF700" i="1" s="1"/>
  <c r="ER701" i="1"/>
  <c r="BU703" i="1"/>
  <c r="CE703" i="1" s="1"/>
  <c r="CQ703" i="1"/>
  <c r="DA703" i="1" s="1"/>
  <c r="BS704" i="1"/>
  <c r="CC704" i="1" s="1"/>
  <c r="CM705" i="1"/>
  <c r="CW705" i="1" s="1"/>
  <c r="CU705" i="1"/>
  <c r="DE705" i="1" s="1"/>
  <c r="CT705" i="1"/>
  <c r="DD705" i="1" s="1"/>
  <c r="CR706" i="1"/>
  <c r="DB706" i="1" s="1"/>
  <c r="CQ707" i="1"/>
  <c r="DA707" i="1" s="1"/>
  <c r="ER707" i="1"/>
  <c r="BP708" i="1"/>
  <c r="BO709" i="1"/>
  <c r="BZ709" i="1" s="1"/>
  <c r="BW709" i="1"/>
  <c r="CG709" i="1" s="1"/>
  <c r="BO710" i="1"/>
  <c r="BZ710" i="1" s="1"/>
  <c r="BW710" i="1"/>
  <c r="CG710" i="1" s="1"/>
  <c r="CS711" i="1"/>
  <c r="DC711" i="1" s="1"/>
  <c r="BW714" i="1"/>
  <c r="CG714" i="1" s="1"/>
  <c r="CS716" i="1"/>
  <c r="DC716" i="1" s="1"/>
  <c r="CP717" i="1"/>
  <c r="CZ717" i="1" s="1"/>
  <c r="CQ718" i="1"/>
  <c r="DA718" i="1" s="1"/>
  <c r="CP719" i="1"/>
  <c r="CZ719" i="1" s="1"/>
  <c r="BT719" i="1"/>
  <c r="CD719" i="1" s="1"/>
  <c r="BS720" i="1"/>
  <c r="CC720" i="1" s="1"/>
  <c r="BT720" i="1"/>
  <c r="CD720" i="1" s="1"/>
  <c r="CS721" i="1"/>
  <c r="DC721" i="1" s="1"/>
  <c r="BP743" i="1"/>
  <c r="BQ743" i="1"/>
  <c r="CA743" i="1" s="1"/>
  <c r="CU743" i="1"/>
  <c r="DE743" i="1" s="1"/>
  <c r="BY743" i="1"/>
  <c r="CI743" i="1" s="1"/>
  <c r="ER681" i="1"/>
  <c r="ER686" i="1"/>
  <c r="CT689" i="1"/>
  <c r="DD689" i="1" s="1"/>
  <c r="BQ695" i="1"/>
  <c r="CA695" i="1" s="1"/>
  <c r="BT697" i="1"/>
  <c r="CD697" i="1" s="1"/>
  <c r="DT699" i="1"/>
  <c r="EB699" i="1" s="1"/>
  <c r="CR703" i="1"/>
  <c r="DB703" i="1" s="1"/>
  <c r="BU704" i="1"/>
  <c r="CE704" i="1" s="1"/>
  <c r="ER704" i="1"/>
  <c r="BP705" i="1"/>
  <c r="CP706" i="1"/>
  <c r="CZ706" i="1" s="1"/>
  <c r="ER706" i="1"/>
  <c r="ER708" i="1"/>
  <c r="DV709" i="1"/>
  <c r="DV710" i="1"/>
  <c r="CS715" i="1"/>
  <c r="DC715" i="1" s="1"/>
  <c r="BV718" i="1"/>
  <c r="CF718" i="1" s="1"/>
  <c r="CR718" i="1"/>
  <c r="DB718" i="1" s="1"/>
  <c r="CS718" i="1"/>
  <c r="DC718" i="1" s="1"/>
  <c r="CQ720" i="1"/>
  <c r="DA720" i="1" s="1"/>
  <c r="CP724" i="1"/>
  <c r="CZ724" i="1" s="1"/>
  <c r="BT724" i="1"/>
  <c r="CD724" i="1" s="1"/>
  <c r="BR724" i="1"/>
  <c r="CB724" i="1" s="1"/>
  <c r="CP744" i="1"/>
  <c r="CZ744" i="1" s="1"/>
  <c r="BT744" i="1"/>
  <c r="CD744" i="1" s="1"/>
  <c r="CO750" i="1"/>
  <c r="CY750" i="1" s="1"/>
  <c r="BS750" i="1"/>
  <c r="CC750" i="1" s="1"/>
  <c r="ER679" i="1"/>
  <c r="BQ680" i="1"/>
  <c r="CA680" i="1" s="1"/>
  <c r="BY680" i="1"/>
  <c r="CI680" i="1" s="1"/>
  <c r="DU680" i="1"/>
  <c r="BV681" i="1"/>
  <c r="CF681" i="1" s="1"/>
  <c r="ER683" i="1"/>
  <c r="BU685" i="1"/>
  <c r="CE685" i="1" s="1"/>
  <c r="CQ686" i="1"/>
  <c r="DA686" i="1" s="1"/>
  <c r="CR687" i="1"/>
  <c r="DB687" i="1" s="1"/>
  <c r="BV687" i="1"/>
  <c r="CF687" i="1" s="1"/>
  <c r="BO688" i="1"/>
  <c r="BZ688" i="1" s="1"/>
  <c r="BX688" i="1"/>
  <c r="CH688" i="1" s="1"/>
  <c r="DT688" i="1"/>
  <c r="BO689" i="1"/>
  <c r="BZ689" i="1" s="1"/>
  <c r="BV690" i="1"/>
  <c r="CF690" i="1" s="1"/>
  <c r="CO691" i="1"/>
  <c r="CY691" i="1" s="1"/>
  <c r="CR692" i="1"/>
  <c r="DB692" i="1" s="1"/>
  <c r="CP692" i="1"/>
  <c r="CZ692" i="1" s="1"/>
  <c r="CO693" i="1"/>
  <c r="CY693" i="1" s="1"/>
  <c r="ER694" i="1"/>
  <c r="CQ695" i="1"/>
  <c r="DA695" i="1" s="1"/>
  <c r="BT696" i="1"/>
  <c r="CD696" i="1" s="1"/>
  <c r="BV697" i="1"/>
  <c r="CF697" i="1" s="1"/>
  <c r="BV698" i="1"/>
  <c r="CF698" i="1" s="1"/>
  <c r="CS699" i="1"/>
  <c r="DC699" i="1" s="1"/>
  <c r="DX699" i="1"/>
  <c r="CL700" i="1"/>
  <c r="CV700" i="1" s="1"/>
  <c r="BX700" i="1"/>
  <c r="CH700" i="1" s="1"/>
  <c r="DY700" i="1"/>
  <c r="BS701" i="1"/>
  <c r="CC701" i="1" s="1"/>
  <c r="BV702" i="1"/>
  <c r="CF702" i="1" s="1"/>
  <c r="BR705" i="1"/>
  <c r="CB705" i="1" s="1"/>
  <c r="BW706" i="1"/>
  <c r="CG706" i="1" s="1"/>
  <c r="CQ706" i="1"/>
  <c r="DA706" i="1" s="1"/>
  <c r="BV707" i="1"/>
  <c r="CF707" i="1" s="1"/>
  <c r="CO707" i="1"/>
  <c r="CY707" i="1" s="1"/>
  <c r="BS708" i="1"/>
  <c r="CC708" i="1" s="1"/>
  <c r="BQ708" i="1"/>
  <c r="CA708" i="1" s="1"/>
  <c r="BQ709" i="1"/>
  <c r="CA709" i="1" s="1"/>
  <c r="BY709" i="1"/>
  <c r="CI709" i="1" s="1"/>
  <c r="DW709" i="1"/>
  <c r="BQ710" i="1"/>
  <c r="CA710" i="1" s="1"/>
  <c r="BY710" i="1"/>
  <c r="CI710" i="1" s="1"/>
  <c r="DW710" i="1"/>
  <c r="CU711" i="1"/>
  <c r="DE711" i="1" s="1"/>
  <c r="CM712" i="1"/>
  <c r="CW712" i="1" s="1"/>
  <c r="DT712" i="1"/>
  <c r="DX712" i="1" s="1"/>
  <c r="ER713" i="1"/>
  <c r="BW715" i="1"/>
  <c r="CG715" i="1" s="1"/>
  <c r="BW718" i="1"/>
  <c r="CG718" i="1" s="1"/>
  <c r="CO719" i="1"/>
  <c r="CY719" i="1" s="1"/>
  <c r="BU720" i="1"/>
  <c r="CE720" i="1" s="1"/>
  <c r="BV722" i="1"/>
  <c r="CF722" i="1" s="1"/>
  <c r="CS722" i="1"/>
  <c r="DC722" i="1" s="1"/>
  <c r="CR722" i="1"/>
  <c r="DB722" i="1" s="1"/>
  <c r="CN716" i="1"/>
  <c r="CX716" i="1" s="1"/>
  <c r="CP721" i="1"/>
  <c r="CZ721" i="1" s="1"/>
  <c r="ER722" i="1"/>
  <c r="BU725" i="1"/>
  <c r="CE725" i="1" s="1"/>
  <c r="CR726" i="1"/>
  <c r="DB726" i="1" s="1"/>
  <c r="BP726" i="1"/>
  <c r="BO727" i="1"/>
  <c r="BZ727" i="1" s="1"/>
  <c r="DT729" i="1"/>
  <c r="DU729" i="1" s="1"/>
  <c r="ER730" i="1"/>
  <c r="CN732" i="1"/>
  <c r="CX732" i="1" s="1"/>
  <c r="ER733" i="1"/>
  <c r="BO734" i="1"/>
  <c r="BZ734" i="1" s="1"/>
  <c r="BS735" i="1"/>
  <c r="CC735" i="1" s="1"/>
  <c r="BP738" i="1"/>
  <c r="CS738" i="1"/>
  <c r="DC738" i="1" s="1"/>
  <c r="BW738" i="1"/>
  <c r="CG738" i="1" s="1"/>
  <c r="DT738" i="1"/>
  <c r="DW738" i="1" s="1"/>
  <c r="BT739" i="1"/>
  <c r="CD739" i="1" s="1"/>
  <c r="BT740" i="1"/>
  <c r="CD740" i="1" s="1"/>
  <c r="DT740" i="1"/>
  <c r="DY740" i="1" s="1"/>
  <c r="ER740" i="1"/>
  <c r="ER741" i="1"/>
  <c r="CP743" i="1"/>
  <c r="CZ743" i="1" s="1"/>
  <c r="BP744" i="1"/>
  <c r="DT745" i="1"/>
  <c r="BT746" i="1"/>
  <c r="CD746" i="1" s="1"/>
  <c r="DT746" i="1"/>
  <c r="BQ747" i="1"/>
  <c r="CA747" i="1" s="1"/>
  <c r="BY747" i="1"/>
  <c r="CI747" i="1" s="1"/>
  <c r="CU747" i="1"/>
  <c r="DE747" i="1" s="1"/>
  <c r="BP750" i="1"/>
  <c r="BQ750" i="1"/>
  <c r="CA750" i="1" s="1"/>
  <c r="CN753" i="1"/>
  <c r="CX753" i="1" s="1"/>
  <c r="CO753" i="1"/>
  <c r="CY753" i="1" s="1"/>
  <c r="BO759" i="1"/>
  <c r="BZ759" i="1" s="1"/>
  <c r="CL759" i="1"/>
  <c r="CV759" i="1" s="1"/>
  <c r="AX764" i="1"/>
  <c r="BP764" i="1"/>
  <c r="BW764" i="1"/>
  <c r="CG764" i="1" s="1"/>
  <c r="CT764" i="1"/>
  <c r="DD764" i="1" s="1"/>
  <c r="CS764" i="1"/>
  <c r="DC764" i="1" s="1"/>
  <c r="CN772" i="1"/>
  <c r="CX772" i="1" s="1"/>
  <c r="CO772" i="1"/>
  <c r="CY772" i="1" s="1"/>
  <c r="BS780" i="1"/>
  <c r="CC780" i="1" s="1"/>
  <c r="BR780" i="1"/>
  <c r="CB780" i="1" s="1"/>
  <c r="CQ721" i="1"/>
  <c r="DA721" i="1" s="1"/>
  <c r="BV721" i="1"/>
  <c r="CF721" i="1" s="1"/>
  <c r="DT723" i="1"/>
  <c r="DY723" i="1" s="1"/>
  <c r="BU724" i="1"/>
  <c r="CE724" i="1" s="1"/>
  <c r="BX725" i="1"/>
  <c r="CH725" i="1" s="1"/>
  <c r="CS726" i="1"/>
  <c r="DC726" i="1" s="1"/>
  <c r="BU727" i="1"/>
  <c r="CE727" i="1" s="1"/>
  <c r="BS728" i="1"/>
  <c r="CC728" i="1" s="1"/>
  <c r="ER728" i="1"/>
  <c r="CO729" i="1"/>
  <c r="CY729" i="1" s="1"/>
  <c r="BP733" i="1"/>
  <c r="BV734" i="1"/>
  <c r="CF734" i="1" s="1"/>
  <c r="BS734" i="1"/>
  <c r="CC734" i="1" s="1"/>
  <c r="BW735" i="1"/>
  <c r="CG735" i="1" s="1"/>
  <c r="BX736" i="1"/>
  <c r="CH736" i="1" s="1"/>
  <c r="BW737" i="1"/>
  <c r="CG737" i="1" s="1"/>
  <c r="ER737" i="1"/>
  <c r="CR739" i="1"/>
  <c r="DB739" i="1" s="1"/>
  <c r="BW739" i="1"/>
  <c r="CG739" i="1" s="1"/>
  <c r="BO740" i="1"/>
  <c r="BZ740" i="1" s="1"/>
  <c r="CT740" i="1"/>
  <c r="DD740" i="1" s="1"/>
  <c r="CU741" i="1"/>
  <c r="DE741" i="1" s="1"/>
  <c r="CQ741" i="1"/>
  <c r="DA741" i="1" s="1"/>
  <c r="BR742" i="1"/>
  <c r="CB742" i="1" s="1"/>
  <c r="CS742" i="1"/>
  <c r="DC742" i="1" s="1"/>
  <c r="BR743" i="1"/>
  <c r="CB743" i="1" s="1"/>
  <c r="BU744" i="1"/>
  <c r="CE744" i="1" s="1"/>
  <c r="BS745" i="1"/>
  <c r="CC745" i="1" s="1"/>
  <c r="BX746" i="1"/>
  <c r="CH746" i="1" s="1"/>
  <c r="CL748" i="1"/>
  <c r="CV748" i="1" s="1"/>
  <c r="ER749" i="1"/>
  <c r="CM774" i="1"/>
  <c r="CW774" i="1" s="1"/>
  <c r="BP774" i="1"/>
  <c r="BQ811" i="1"/>
  <c r="CA811" i="1" s="1"/>
  <c r="BP811" i="1"/>
  <c r="CM811" i="1"/>
  <c r="CW811" i="1" s="1"/>
  <c r="BW712" i="1"/>
  <c r="CG712" i="1" s="1"/>
  <c r="CO713" i="1"/>
  <c r="CY713" i="1" s="1"/>
  <c r="CL714" i="1"/>
  <c r="CV714" i="1" s="1"/>
  <c r="CT714" i="1"/>
  <c r="DD714" i="1" s="1"/>
  <c r="BO715" i="1"/>
  <c r="BZ715" i="1" s="1"/>
  <c r="CT715" i="1"/>
  <c r="DD715" i="1" s="1"/>
  <c r="BV717" i="1"/>
  <c r="CF717" i="1" s="1"/>
  <c r="CM719" i="1"/>
  <c r="CW719" i="1" s="1"/>
  <c r="CU719" i="1"/>
  <c r="DE719" i="1" s="1"/>
  <c r="BX721" i="1"/>
  <c r="CH721" i="1" s="1"/>
  <c r="ER721" i="1"/>
  <c r="BO722" i="1"/>
  <c r="BZ722" i="1" s="1"/>
  <c r="BX722" i="1"/>
  <c r="CH722" i="1" s="1"/>
  <c r="ER724" i="1"/>
  <c r="BP725" i="1"/>
  <c r="BW726" i="1"/>
  <c r="CG726" i="1" s="1"/>
  <c r="CS727" i="1"/>
  <c r="DC727" i="1" s="1"/>
  <c r="BW727" i="1"/>
  <c r="CG727" i="1" s="1"/>
  <c r="CS728" i="1"/>
  <c r="DC728" i="1" s="1"/>
  <c r="BX728" i="1"/>
  <c r="CH728" i="1" s="1"/>
  <c r="CM729" i="1"/>
  <c r="CW729" i="1" s="1"/>
  <c r="CU729" i="1"/>
  <c r="DE729" i="1" s="1"/>
  <c r="CM730" i="1"/>
  <c r="CW730" i="1" s="1"/>
  <c r="CU730" i="1"/>
  <c r="DE730" i="1" s="1"/>
  <c r="CN730" i="1"/>
  <c r="CX730" i="1" s="1"/>
  <c r="BT731" i="1"/>
  <c r="CD731" i="1" s="1"/>
  <c r="CO732" i="1"/>
  <c r="CY732" i="1" s="1"/>
  <c r="BS733" i="1"/>
  <c r="CC733" i="1" s="1"/>
  <c r="CS734" i="1"/>
  <c r="DC734" i="1" s="1"/>
  <c r="CM734" i="1"/>
  <c r="CW734" i="1" s="1"/>
  <c r="DT734" i="1"/>
  <c r="ER735" i="1"/>
  <c r="BO737" i="1"/>
  <c r="BZ737" i="1" s="1"/>
  <c r="BX737" i="1"/>
  <c r="CH737" i="1" s="1"/>
  <c r="CO738" i="1"/>
  <c r="CY738" i="1" s="1"/>
  <c r="BQ740" i="1"/>
  <c r="CA740" i="1" s="1"/>
  <c r="BY740" i="1"/>
  <c r="CI740" i="1" s="1"/>
  <c r="BR741" i="1"/>
  <c r="CB741" i="1" s="1"/>
  <c r="BS742" i="1"/>
  <c r="CC742" i="1" s="1"/>
  <c r="CT742" i="1"/>
  <c r="DD742" i="1" s="1"/>
  <c r="DT743" i="1"/>
  <c r="CN744" i="1"/>
  <c r="CX744" i="1" s="1"/>
  <c r="BQ745" i="1"/>
  <c r="CA745" i="1" s="1"/>
  <c r="BO747" i="1"/>
  <c r="BZ747" i="1" s="1"/>
  <c r="CU749" i="1"/>
  <c r="DE749" i="1" s="1"/>
  <c r="CQ752" i="1"/>
  <c r="DA752" i="1" s="1"/>
  <c r="CR754" i="1"/>
  <c r="DB754" i="1" s="1"/>
  <c r="CN765" i="1"/>
  <c r="CX765" i="1" s="1"/>
  <c r="CO765" i="1"/>
  <c r="CY765" i="1" s="1"/>
  <c r="CM768" i="1"/>
  <c r="CW768" i="1" s="1"/>
  <c r="CN768" i="1"/>
  <c r="CX768" i="1" s="1"/>
  <c r="BP768" i="1"/>
  <c r="BR776" i="1"/>
  <c r="CB776" i="1" s="1"/>
  <c r="CN776" i="1"/>
  <c r="CX776" i="1" s="1"/>
  <c r="BS776" i="1"/>
  <c r="CC776" i="1" s="1"/>
  <c r="BT723" i="1"/>
  <c r="CD723" i="1" s="1"/>
  <c r="DW723" i="1"/>
  <c r="BS731" i="1"/>
  <c r="CC731" i="1" s="1"/>
  <c r="BT733" i="1"/>
  <c r="CD733" i="1" s="1"/>
  <c r="ER738" i="1"/>
  <c r="CS739" i="1"/>
  <c r="DC739" i="1" s="1"/>
  <c r="BQ741" i="1"/>
  <c r="CA741" i="1" s="1"/>
  <c r="ER747" i="1"/>
  <c r="CL773" i="1"/>
  <c r="CV773" i="1" s="1"/>
  <c r="BO773" i="1"/>
  <c r="BZ773" i="1" s="1"/>
  <c r="BX773" i="1"/>
  <c r="CH773" i="1" s="1"/>
  <c r="BY773" i="1"/>
  <c r="CI773" i="1" s="1"/>
  <c r="CT773" i="1"/>
  <c r="DD773" i="1" s="1"/>
  <c r="BV799" i="1"/>
  <c r="CF799" i="1" s="1"/>
  <c r="CR799" i="1"/>
  <c r="DB799" i="1" s="1"/>
  <c r="CU712" i="1"/>
  <c r="DE712" i="1" s="1"/>
  <c r="DU712" i="1"/>
  <c r="BV713" i="1"/>
  <c r="CF713" i="1" s="1"/>
  <c r="BS714" i="1"/>
  <c r="CC714" i="1" s="1"/>
  <c r="BS719" i="1"/>
  <c r="CC719" i="1" s="1"/>
  <c r="BP719" i="1"/>
  <c r="BO721" i="1"/>
  <c r="BZ721" i="1" s="1"/>
  <c r="CO722" i="1"/>
  <c r="CY722" i="1" s="1"/>
  <c r="DX723" i="1"/>
  <c r="ER723" i="1"/>
  <c r="BO724" i="1"/>
  <c r="BZ724" i="1" s="1"/>
  <c r="BX724" i="1"/>
  <c r="CH724" i="1" s="1"/>
  <c r="BS725" i="1"/>
  <c r="CC725" i="1" s="1"/>
  <c r="CM725" i="1"/>
  <c r="CW725" i="1" s="1"/>
  <c r="ER726" i="1"/>
  <c r="BQ727" i="1"/>
  <c r="CA727" i="1" s="1"/>
  <c r="BY727" i="1"/>
  <c r="CI727" i="1" s="1"/>
  <c r="CM727" i="1"/>
  <c r="CW727" i="1" s="1"/>
  <c r="ER727" i="1"/>
  <c r="CN728" i="1"/>
  <c r="CX728" i="1" s="1"/>
  <c r="CU728" i="1"/>
  <c r="DE728" i="1" s="1"/>
  <c r="BS729" i="1"/>
  <c r="CC729" i="1" s="1"/>
  <c r="BS730" i="1"/>
  <c r="CC730" i="1" s="1"/>
  <c r="BV731" i="1"/>
  <c r="CF731" i="1" s="1"/>
  <c r="BU732" i="1"/>
  <c r="CE732" i="1" s="1"/>
  <c r="DT733" i="1"/>
  <c r="BR736" i="1"/>
  <c r="CB736" i="1" s="1"/>
  <c r="ER736" i="1"/>
  <c r="CN737" i="1"/>
  <c r="CX737" i="1" s="1"/>
  <c r="BT738" i="1"/>
  <c r="CD738" i="1" s="1"/>
  <c r="BQ739" i="1"/>
  <c r="CA739" i="1" s="1"/>
  <c r="BY739" i="1"/>
  <c r="CI739" i="1" s="1"/>
  <c r="CO740" i="1"/>
  <c r="CY740" i="1" s="1"/>
  <c r="DT741" i="1"/>
  <c r="DY741" i="1" s="1"/>
  <c r="BU742" i="1"/>
  <c r="CE742" i="1" s="1"/>
  <c r="BT742" i="1"/>
  <c r="CD742" i="1" s="1"/>
  <c r="ER742" i="1"/>
  <c r="CQ743" i="1"/>
  <c r="DA743" i="1" s="1"/>
  <c r="BU743" i="1"/>
  <c r="CE743" i="1" s="1"/>
  <c r="BO744" i="1"/>
  <c r="BZ744" i="1" s="1"/>
  <c r="CT744" i="1"/>
  <c r="DD744" i="1" s="1"/>
  <c r="BX744" i="1"/>
  <c r="CH744" i="1" s="1"/>
  <c r="CR745" i="1"/>
  <c r="DB745" i="1" s="1"/>
  <c r="BX745" i="1"/>
  <c r="CH745" i="1" s="1"/>
  <c r="BP749" i="1"/>
  <c r="BW749" i="1"/>
  <c r="CG749" i="1" s="1"/>
  <c r="ER753" i="1"/>
  <c r="AX757" i="1"/>
  <c r="CL757" i="1"/>
  <c r="CV757" i="1" s="1"/>
  <c r="AX769" i="1"/>
  <c r="BP769" i="1"/>
  <c r="ER743" i="1"/>
  <c r="BP745" i="1"/>
  <c r="BO745" i="1"/>
  <c r="BZ745" i="1" s="1"/>
  <c r="BQ761" i="1"/>
  <c r="CA761" i="1" s="1"/>
  <c r="CN761" i="1"/>
  <c r="CX761" i="1" s="1"/>
  <c r="AX775" i="1"/>
  <c r="BP775" i="1"/>
  <c r="BQ777" i="1"/>
  <c r="CA777" i="1" s="1"/>
  <c r="BR777" i="1"/>
  <c r="CB777" i="1" s="1"/>
  <c r="BO778" i="1"/>
  <c r="BZ778" i="1" s="1"/>
  <c r="CL778" i="1"/>
  <c r="CV778" i="1" s="1"/>
  <c r="BQ778" i="1"/>
  <c r="CA778" i="1" s="1"/>
  <c r="CT778" i="1"/>
  <c r="DD778" i="1" s="1"/>
  <c r="BX778" i="1"/>
  <c r="CH778" i="1" s="1"/>
  <c r="CP714" i="1"/>
  <c r="CZ714" i="1" s="1"/>
  <c r="BT714" i="1"/>
  <c r="CD714" i="1" s="1"/>
  <c r="DT714" i="1"/>
  <c r="EA714" i="1" s="1"/>
  <c r="BO716" i="1"/>
  <c r="BZ716" i="1" s="1"/>
  <c r="ER720" i="1"/>
  <c r="CP722" i="1"/>
  <c r="CZ722" i="1" s="1"/>
  <c r="BT722" i="1"/>
  <c r="CD722" i="1" s="1"/>
  <c r="CQ723" i="1"/>
  <c r="DA723" i="1" s="1"/>
  <c r="CT725" i="1"/>
  <c r="DD725" i="1" s="1"/>
  <c r="ER725" i="1"/>
  <c r="BT726" i="1"/>
  <c r="CD726" i="1" s="1"/>
  <c r="BO726" i="1"/>
  <c r="BZ726" i="1" s="1"/>
  <c r="CN726" i="1"/>
  <c r="CX726" i="1" s="1"/>
  <c r="BR727" i="1"/>
  <c r="CB727" i="1" s="1"/>
  <c r="BO731" i="1"/>
  <c r="BZ731" i="1" s="1"/>
  <c r="BO732" i="1"/>
  <c r="BZ732" i="1" s="1"/>
  <c r="CT733" i="1"/>
  <c r="DD733" i="1" s="1"/>
  <c r="CO735" i="1"/>
  <c r="CY735" i="1" s="1"/>
  <c r="CP736" i="1"/>
  <c r="CZ736" i="1" s="1"/>
  <c r="BO736" i="1"/>
  <c r="BZ736" i="1" s="1"/>
  <c r="BV738" i="1"/>
  <c r="CF738" i="1" s="1"/>
  <c r="CO739" i="1"/>
  <c r="CY739" i="1" s="1"/>
  <c r="BU740" i="1"/>
  <c r="CE740" i="1" s="1"/>
  <c r="BV741" i="1"/>
  <c r="CF741" i="1" s="1"/>
  <c r="BY741" i="1"/>
  <c r="CI741" i="1" s="1"/>
  <c r="BW743" i="1"/>
  <c r="CG743" i="1" s="1"/>
  <c r="CO743" i="1"/>
  <c r="CY743" i="1" s="1"/>
  <c r="BU746" i="1"/>
  <c r="CE746" i="1" s="1"/>
  <c r="BX747" i="1"/>
  <c r="CH747" i="1" s="1"/>
  <c r="BY753" i="1"/>
  <c r="CI753" i="1" s="1"/>
  <c r="BV744" i="1"/>
  <c r="CF744" i="1" s="1"/>
  <c r="DT744" i="1"/>
  <c r="ER744" i="1"/>
  <c r="DZ745" i="1"/>
  <c r="ER745" i="1"/>
  <c r="BT749" i="1"/>
  <c r="CD749" i="1" s="1"/>
  <c r="DT751" i="1"/>
  <c r="DV751" i="1" s="1"/>
  <c r="BO754" i="1"/>
  <c r="BZ754" i="1" s="1"/>
  <c r="BO756" i="1"/>
  <c r="BZ756" i="1" s="1"/>
  <c r="BO757" i="1"/>
  <c r="BZ757" i="1" s="1"/>
  <c r="BU760" i="1"/>
  <c r="CE760" i="1" s="1"/>
  <c r="BR761" i="1"/>
  <c r="CB761" i="1" s="1"/>
  <c r="CP762" i="1"/>
  <c r="CZ762" i="1" s="1"/>
  <c r="CT762" i="1"/>
  <c r="DD762" i="1" s="1"/>
  <c r="CQ764" i="1"/>
  <c r="DA764" i="1" s="1"/>
  <c r="BS765" i="1"/>
  <c r="CC765" i="1" s="1"/>
  <c r="BO765" i="1"/>
  <c r="BZ765" i="1" s="1"/>
  <c r="CR766" i="1"/>
  <c r="DB766" i="1" s="1"/>
  <c r="BV770" i="1"/>
  <c r="CF770" i="1" s="1"/>
  <c r="BU771" i="1"/>
  <c r="CE771" i="1" s="1"/>
  <c r="CL771" i="1"/>
  <c r="CV771" i="1" s="1"/>
  <c r="BS772" i="1"/>
  <c r="CC772" i="1" s="1"/>
  <c r="CM773" i="1"/>
  <c r="CW773" i="1" s="1"/>
  <c r="CU773" i="1"/>
  <c r="DE773" i="1" s="1"/>
  <c r="BR774" i="1"/>
  <c r="CB774" i="1" s="1"/>
  <c r="CO776" i="1"/>
  <c r="CY776" i="1" s="1"/>
  <c r="CR777" i="1"/>
  <c r="DB777" i="1" s="1"/>
  <c r="BP778" i="1"/>
  <c r="CO780" i="1"/>
  <c r="CY780" i="1" s="1"/>
  <c r="CP780" i="1"/>
  <c r="CZ780" i="1" s="1"/>
  <c r="BS781" i="1"/>
  <c r="CC781" i="1" s="1"/>
  <c r="CU750" i="1"/>
  <c r="DE750" i="1" s="1"/>
  <c r="BU753" i="1"/>
  <c r="CE753" i="1" s="1"/>
  <c r="DT763" i="1"/>
  <c r="DV763" i="1" s="1"/>
  <c r="ER764" i="1"/>
  <c r="BW766" i="1"/>
  <c r="CG766" i="1" s="1"/>
  <c r="BV767" i="1"/>
  <c r="CF767" i="1" s="1"/>
  <c r="CP768" i="1"/>
  <c r="CZ768" i="1" s="1"/>
  <c r="BU770" i="1"/>
  <c r="CE770" i="1" s="1"/>
  <c r="CR771" i="1"/>
  <c r="DB771" i="1" s="1"/>
  <c r="CQ771" i="1"/>
  <c r="DA771" i="1" s="1"/>
  <c r="ER771" i="1"/>
  <c r="CP772" i="1"/>
  <c r="CZ772" i="1" s="1"/>
  <c r="BT772" i="1"/>
  <c r="CD772" i="1" s="1"/>
  <c r="CN773" i="1"/>
  <c r="CX773" i="1" s="1"/>
  <c r="CO774" i="1"/>
  <c r="CY774" i="1" s="1"/>
  <c r="DT774" i="1"/>
  <c r="DU774" i="1" s="1"/>
  <c r="CM775" i="1"/>
  <c r="CW775" i="1" s="1"/>
  <c r="CU775" i="1"/>
  <c r="DE775" i="1" s="1"/>
  <c r="CT777" i="1"/>
  <c r="DD777" i="1" s="1"/>
  <c r="BU781" i="1"/>
  <c r="CE781" i="1" s="1"/>
  <c r="BV783" i="1"/>
  <c r="CF783" i="1" s="1"/>
  <c r="CM790" i="1"/>
  <c r="CW790" i="1" s="1"/>
  <c r="BQ790" i="1"/>
  <c r="CA790" i="1" s="1"/>
  <c r="CU790" i="1"/>
  <c r="DE790" i="1" s="1"/>
  <c r="BY790" i="1"/>
  <c r="CI790" i="1" s="1"/>
  <c r="CQ808" i="1"/>
  <c r="DA808" i="1" s="1"/>
  <c r="BU808" i="1"/>
  <c r="CE808" i="1" s="1"/>
  <c r="CM809" i="1"/>
  <c r="CW809" i="1" s="1"/>
  <c r="BO809" i="1"/>
  <c r="BZ809" i="1" s="1"/>
  <c r="CR751" i="1"/>
  <c r="DB751" i="1" s="1"/>
  <c r="BW756" i="1"/>
  <c r="CG756" i="1" s="1"/>
  <c r="CS760" i="1"/>
  <c r="DC760" i="1" s="1"/>
  <c r="BV761" i="1"/>
  <c r="CF761" i="1" s="1"/>
  <c r="BV762" i="1"/>
  <c r="CF762" i="1" s="1"/>
  <c r="BQ762" i="1"/>
  <c r="CA762" i="1" s="1"/>
  <c r="BX768" i="1"/>
  <c r="CH768" i="1" s="1"/>
  <c r="CT771" i="1"/>
  <c r="DD771" i="1" s="1"/>
  <c r="BT773" i="1"/>
  <c r="CD773" i="1" s="1"/>
  <c r="BO777" i="1"/>
  <c r="BZ777" i="1" s="1"/>
  <c r="BP779" i="1"/>
  <c r="AX779" i="1"/>
  <c r="BU798" i="1"/>
  <c r="CE798" i="1" s="1"/>
  <c r="CQ798" i="1"/>
  <c r="DA798" i="1" s="1"/>
  <c r="BW815" i="1"/>
  <c r="CG815" i="1" s="1"/>
  <c r="CS815" i="1"/>
  <c r="DC815" i="1" s="1"/>
  <c r="CM756" i="1"/>
  <c r="CW756" i="1" s="1"/>
  <c r="BX758" i="1"/>
  <c r="CH758" i="1" s="1"/>
  <c r="DT769" i="1"/>
  <c r="ER769" i="1"/>
  <c r="CT770" i="1"/>
  <c r="DD770" i="1" s="1"/>
  <c r="CR772" i="1"/>
  <c r="DB772" i="1" s="1"/>
  <c r="DT773" i="1"/>
  <c r="DT775" i="1"/>
  <c r="DV775" i="1" s="1"/>
  <c r="BT778" i="1"/>
  <c r="CD778" i="1" s="1"/>
  <c r="CP778" i="1"/>
  <c r="CZ778" i="1" s="1"/>
  <c r="BX785" i="1"/>
  <c r="CH785" i="1" s="1"/>
  <c r="DY786" i="1"/>
  <c r="CP745" i="1"/>
  <c r="CZ745" i="1" s="1"/>
  <c r="DV745" i="1"/>
  <c r="BS746" i="1"/>
  <c r="CC746" i="1" s="1"/>
  <c r="CR748" i="1"/>
  <c r="DB748" i="1" s="1"/>
  <c r="ER748" i="1"/>
  <c r="ER750" i="1"/>
  <c r="CT751" i="1"/>
  <c r="DD751" i="1" s="1"/>
  <c r="BP753" i="1"/>
  <c r="BV754" i="1"/>
  <c r="CF754" i="1" s="1"/>
  <c r="CO755" i="1"/>
  <c r="CY755" i="1" s="1"/>
  <c r="DT755" i="1"/>
  <c r="EB755" i="1" s="1"/>
  <c r="CS758" i="1"/>
  <c r="DC758" i="1" s="1"/>
  <c r="CQ759" i="1"/>
  <c r="DA759" i="1" s="1"/>
  <c r="BV759" i="1"/>
  <c r="CF759" i="1" s="1"/>
  <c r="ER759" i="1"/>
  <c r="CL760" i="1"/>
  <c r="CV760" i="1" s="1"/>
  <c r="CU760" i="1"/>
  <c r="DE760" i="1" s="1"/>
  <c r="CQ761" i="1"/>
  <c r="DA761" i="1" s="1"/>
  <c r="BW762" i="1"/>
  <c r="CG762" i="1" s="1"/>
  <c r="BX762" i="1"/>
  <c r="CH762" i="1" s="1"/>
  <c r="CO763" i="1"/>
  <c r="CY763" i="1" s="1"/>
  <c r="ER763" i="1"/>
  <c r="CL765" i="1"/>
  <c r="CV765" i="1" s="1"/>
  <c r="CT765" i="1"/>
  <c r="DD765" i="1" s="1"/>
  <c r="BY767" i="1"/>
  <c r="CI767" i="1" s="1"/>
  <c r="CS768" i="1"/>
  <c r="DC768" i="1" s="1"/>
  <c r="CP769" i="1"/>
  <c r="CZ769" i="1" s="1"/>
  <c r="BQ770" i="1"/>
  <c r="CA770" i="1" s="1"/>
  <c r="BY770" i="1"/>
  <c r="CI770" i="1" s="1"/>
  <c r="CN771" i="1"/>
  <c r="CX771" i="1" s="1"/>
  <c r="CU771" i="1"/>
  <c r="DE771" i="1" s="1"/>
  <c r="CL772" i="1"/>
  <c r="CV772" i="1" s="1"/>
  <c r="BX772" i="1"/>
  <c r="CH772" i="1" s="1"/>
  <c r="BQ773" i="1"/>
  <c r="CA773" i="1" s="1"/>
  <c r="BW774" i="1"/>
  <c r="CG774" i="1" s="1"/>
  <c r="CN774" i="1"/>
  <c r="CX774" i="1" s="1"/>
  <c r="CP775" i="1"/>
  <c r="CZ775" i="1" s="1"/>
  <c r="CS776" i="1"/>
  <c r="DC776" i="1" s="1"/>
  <c r="BR778" i="1"/>
  <c r="CB778" i="1" s="1"/>
  <c r="CM779" i="1"/>
  <c r="CW779" i="1" s="1"/>
  <c r="CU779" i="1"/>
  <c r="DE779" i="1" s="1"/>
  <c r="CN779" i="1"/>
  <c r="CX779" i="1" s="1"/>
  <c r="BT780" i="1"/>
  <c r="CD780" i="1" s="1"/>
  <c r="BO785" i="1"/>
  <c r="BZ785" i="1" s="1"/>
  <c r="AX785" i="1"/>
  <c r="BS786" i="1"/>
  <c r="CC786" i="1" s="1"/>
  <c r="BR786" i="1"/>
  <c r="CB786" i="1" s="1"/>
  <c r="CO804" i="1"/>
  <c r="CY804" i="1" s="1"/>
  <c r="CM812" i="1"/>
  <c r="CW812" i="1" s="1"/>
  <c r="BQ812" i="1"/>
  <c r="CA812" i="1" s="1"/>
  <c r="BP812" i="1"/>
  <c r="CU812" i="1"/>
  <c r="DE812" i="1" s="1"/>
  <c r="BY812" i="1"/>
  <c r="CI812" i="1" s="1"/>
  <c r="CN813" i="1"/>
  <c r="CX813" i="1" s="1"/>
  <c r="BR813" i="1"/>
  <c r="CB813" i="1" s="1"/>
  <c r="DY755" i="1"/>
  <c r="ER755" i="1"/>
  <c r="CU756" i="1"/>
  <c r="DE756" i="1" s="1"/>
  <c r="BV757" i="1"/>
  <c r="CF757" i="1" s="1"/>
  <c r="BV764" i="1"/>
  <c r="CF764" i="1" s="1"/>
  <c r="BP766" i="1"/>
  <c r="ER766" i="1"/>
  <c r="BY780" i="1"/>
  <c r="CI780" i="1" s="1"/>
  <c r="CQ787" i="1"/>
  <c r="DA787" i="1" s="1"/>
  <c r="CP787" i="1"/>
  <c r="CZ787" i="1" s="1"/>
  <c r="BT787" i="1"/>
  <c r="CD787" i="1" s="1"/>
  <c r="BU805" i="1"/>
  <c r="CE805" i="1" s="1"/>
  <c r="CQ805" i="1"/>
  <c r="DA805" i="1" s="1"/>
  <c r="CN749" i="1"/>
  <c r="CX749" i="1" s="1"/>
  <c r="CN751" i="1"/>
  <c r="CX751" i="1" s="1"/>
  <c r="BV755" i="1"/>
  <c r="CF755" i="1" s="1"/>
  <c r="BR758" i="1"/>
  <c r="CB758" i="1" s="1"/>
  <c r="BY758" i="1"/>
  <c r="CI758" i="1" s="1"/>
  <c r="BX759" i="1"/>
  <c r="CH759" i="1" s="1"/>
  <c r="BR760" i="1"/>
  <c r="CB760" i="1" s="1"/>
  <c r="CM761" i="1"/>
  <c r="CW761" i="1" s="1"/>
  <c r="CU761" i="1"/>
  <c r="DE761" i="1" s="1"/>
  <c r="CM762" i="1"/>
  <c r="CW762" i="1" s="1"/>
  <c r="CU762" i="1"/>
  <c r="DE762" i="1" s="1"/>
  <c r="CL762" i="1"/>
  <c r="CV762" i="1" s="1"/>
  <c r="BT763" i="1"/>
  <c r="CD763" i="1" s="1"/>
  <c r="DT764" i="1"/>
  <c r="CU765" i="1"/>
  <c r="DE765" i="1" s="1"/>
  <c r="BT766" i="1"/>
  <c r="CD766" i="1" s="1"/>
  <c r="BS767" i="1"/>
  <c r="CC767" i="1" s="1"/>
  <c r="BO767" i="1"/>
  <c r="BZ767" i="1" s="1"/>
  <c r="CL768" i="1"/>
  <c r="CV768" i="1" s="1"/>
  <c r="CT768" i="1"/>
  <c r="DD768" i="1" s="1"/>
  <c r="CS769" i="1"/>
  <c r="DC769" i="1" s="1"/>
  <c r="CN769" i="1"/>
  <c r="CX769" i="1" s="1"/>
  <c r="BR770" i="1"/>
  <c r="CB770" i="1" s="1"/>
  <c r="BW775" i="1"/>
  <c r="CG775" i="1" s="1"/>
  <c r="CN775" i="1"/>
  <c r="CX775" i="1" s="1"/>
  <c r="CM776" i="1"/>
  <c r="CW776" i="1" s="1"/>
  <c r="CU776" i="1"/>
  <c r="DE776" i="1" s="1"/>
  <c r="ER778" i="1"/>
  <c r="BQ780" i="1"/>
  <c r="CA780" i="1" s="1"/>
  <c r="CN781" i="1"/>
  <c r="CX781" i="1" s="1"/>
  <c r="CL782" i="1"/>
  <c r="CV782" i="1" s="1"/>
  <c r="BO782" i="1"/>
  <c r="BZ782" i="1" s="1"/>
  <c r="CM784" i="1"/>
  <c r="CW784" i="1" s="1"/>
  <c r="BQ784" i="1"/>
  <c r="CA784" i="1" s="1"/>
  <c r="CU784" i="1"/>
  <c r="DE784" i="1" s="1"/>
  <c r="BY784" i="1"/>
  <c r="CI784" i="1" s="1"/>
  <c r="BQ785" i="1"/>
  <c r="CA785" i="1" s="1"/>
  <c r="BY785" i="1"/>
  <c r="CI785" i="1" s="1"/>
  <c r="CP788" i="1"/>
  <c r="CZ788" i="1" s="1"/>
  <c r="BT788" i="1"/>
  <c r="CD788" i="1" s="1"/>
  <c r="CM801" i="1"/>
  <c r="CW801" i="1" s="1"/>
  <c r="BO801" i="1"/>
  <c r="BZ801" i="1" s="1"/>
  <c r="CR805" i="1"/>
  <c r="DB805" i="1" s="1"/>
  <c r="BW810" i="1"/>
  <c r="CG810" i="1" s="1"/>
  <c r="CS810" i="1"/>
  <c r="DC810" i="1" s="1"/>
  <c r="BU780" i="1"/>
  <c r="CE780" i="1" s="1"/>
  <c r="ER783" i="1"/>
  <c r="BO784" i="1"/>
  <c r="BZ784" i="1" s="1"/>
  <c r="CT784" i="1"/>
  <c r="DD784" i="1" s="1"/>
  <c r="CO784" i="1"/>
  <c r="CY784" i="1" s="1"/>
  <c r="CR785" i="1"/>
  <c r="DB785" i="1" s="1"/>
  <c r="CU785" i="1"/>
  <c r="DE785" i="1" s="1"/>
  <c r="BP786" i="1"/>
  <c r="CU786" i="1"/>
  <c r="DE786" i="1" s="1"/>
  <c r="CR786" i="1"/>
  <c r="DB786" i="1" s="1"/>
  <c r="CN787" i="1"/>
  <c r="CX787" i="1" s="1"/>
  <c r="BQ788" i="1"/>
  <c r="CA788" i="1" s="1"/>
  <c r="CM789" i="1"/>
  <c r="CW789" i="1" s="1"/>
  <c r="BO790" i="1"/>
  <c r="BZ790" i="1" s="1"/>
  <c r="CT790" i="1"/>
  <c r="DD790" i="1" s="1"/>
  <c r="CO790" i="1"/>
  <c r="CY790" i="1" s="1"/>
  <c r="CM791" i="1"/>
  <c r="CW791" i="1" s="1"/>
  <c r="CU791" i="1"/>
  <c r="DE791" i="1" s="1"/>
  <c r="CN792" i="1"/>
  <c r="CX792" i="1" s="1"/>
  <c r="BR793" i="1"/>
  <c r="CB793" i="1" s="1"/>
  <c r="CQ794" i="1"/>
  <c r="DA794" i="1" s="1"/>
  <c r="BW795" i="1"/>
  <c r="CG795" i="1" s="1"/>
  <c r="CP798" i="1"/>
  <c r="CZ798" i="1" s="1"/>
  <c r="CS801" i="1"/>
  <c r="DC801" i="1" s="1"/>
  <c r="CM802" i="1"/>
  <c r="CW802" i="1" s="1"/>
  <c r="CU802" i="1"/>
  <c r="DE802" i="1" s="1"/>
  <c r="BX802" i="1"/>
  <c r="CH802" i="1" s="1"/>
  <c r="CQ803" i="1"/>
  <c r="DA803" i="1" s="1"/>
  <c r="CM804" i="1"/>
  <c r="CW804" i="1" s="1"/>
  <c r="CU804" i="1"/>
  <c r="DE804" i="1" s="1"/>
  <c r="BV805" i="1"/>
  <c r="CF805" i="1" s="1"/>
  <c r="CM806" i="1"/>
  <c r="CW806" i="1" s="1"/>
  <c r="CU806" i="1"/>
  <c r="DE806" i="1" s="1"/>
  <c r="BW807" i="1"/>
  <c r="CG807" i="1" s="1"/>
  <c r="CS809" i="1"/>
  <c r="DC809" i="1" s="1"/>
  <c r="CL811" i="1"/>
  <c r="CV811" i="1" s="1"/>
  <c r="CT811" i="1"/>
  <c r="DD811" i="1" s="1"/>
  <c r="BQ813" i="1"/>
  <c r="CA813" i="1" s="1"/>
  <c r="BY813" i="1"/>
  <c r="CI813" i="1" s="1"/>
  <c r="CR816" i="1"/>
  <c r="DB816" i="1" s="1"/>
  <c r="BV816" i="1"/>
  <c r="CF816" i="1" s="1"/>
  <c r="BS819" i="1"/>
  <c r="CC819" i="1" s="1"/>
  <c r="CP819" i="1"/>
  <c r="CZ819" i="1" s="1"/>
  <c r="BR823" i="1"/>
  <c r="CB823" i="1" s="1"/>
  <c r="BR836" i="1"/>
  <c r="CB836" i="1" s="1"/>
  <c r="BO844" i="1"/>
  <c r="BZ844" i="1" s="1"/>
  <c r="AX844" i="1"/>
  <c r="CP849" i="1"/>
  <c r="CZ849" i="1" s="1"/>
  <c r="DT788" i="1"/>
  <c r="CQ789" i="1"/>
  <c r="DA789" i="1" s="1"/>
  <c r="BR790" i="1"/>
  <c r="CB790" i="1" s="1"/>
  <c r="CO791" i="1"/>
  <c r="CY791" i="1" s="1"/>
  <c r="BT792" i="1"/>
  <c r="CD792" i="1" s="1"/>
  <c r="CR793" i="1"/>
  <c r="DB793" i="1" s="1"/>
  <c r="BW793" i="1"/>
  <c r="CG793" i="1" s="1"/>
  <c r="CU794" i="1"/>
  <c r="DE794" i="1" s="1"/>
  <c r="BQ795" i="1"/>
  <c r="CA795" i="1" s="1"/>
  <c r="BY795" i="1"/>
  <c r="CI795" i="1" s="1"/>
  <c r="CN802" i="1"/>
  <c r="CX802" i="1" s="1"/>
  <c r="DT807" i="1"/>
  <c r="BV808" i="1"/>
  <c r="CF808" i="1" s="1"/>
  <c r="BQ809" i="1"/>
  <c r="CA809" i="1" s="1"/>
  <c r="BY809" i="1"/>
  <c r="CI809" i="1" s="1"/>
  <c r="CL810" i="1"/>
  <c r="CV810" i="1" s="1"/>
  <c r="CT810" i="1"/>
  <c r="DD810" i="1" s="1"/>
  <c r="BR812" i="1"/>
  <c r="CB812" i="1" s="1"/>
  <c r="CO813" i="1"/>
  <c r="CY813" i="1" s="1"/>
  <c r="BO824" i="1"/>
  <c r="BZ824" i="1" s="1"/>
  <c r="CL824" i="1"/>
  <c r="CV824" i="1" s="1"/>
  <c r="CP830" i="1"/>
  <c r="CZ830" i="1" s="1"/>
  <c r="CQ830" i="1"/>
  <c r="DA830" i="1" s="1"/>
  <c r="CN783" i="1"/>
  <c r="CX783" i="1" s="1"/>
  <c r="ER784" i="1"/>
  <c r="BT786" i="1"/>
  <c r="CD786" i="1" s="1"/>
  <c r="BU787" i="1"/>
  <c r="CE787" i="1" s="1"/>
  <c r="BU788" i="1"/>
  <c r="CE788" i="1" s="1"/>
  <c r="CR789" i="1"/>
  <c r="DB789" i="1" s="1"/>
  <c r="BU789" i="1"/>
  <c r="CE789" i="1" s="1"/>
  <c r="CU789" i="1"/>
  <c r="DE789" i="1" s="1"/>
  <c r="ER790" i="1"/>
  <c r="BP791" i="1"/>
  <c r="BU792" i="1"/>
  <c r="CE792" i="1" s="1"/>
  <c r="CS793" i="1"/>
  <c r="DC793" i="1" s="1"/>
  <c r="CN794" i="1"/>
  <c r="CX794" i="1" s="1"/>
  <c r="CN795" i="1"/>
  <c r="CX795" i="1" s="1"/>
  <c r="DT798" i="1"/>
  <c r="CO802" i="1"/>
  <c r="CY802" i="1" s="1"/>
  <c r="CN803" i="1"/>
  <c r="CX803" i="1" s="1"/>
  <c r="CP804" i="1"/>
  <c r="CZ804" i="1" s="1"/>
  <c r="BS804" i="1"/>
  <c r="CC804" i="1" s="1"/>
  <c r="CS805" i="1"/>
  <c r="DC805" i="1" s="1"/>
  <c r="CL807" i="1"/>
  <c r="CV807" i="1" s="1"/>
  <c r="CT807" i="1"/>
  <c r="DD807" i="1" s="1"/>
  <c r="BW808" i="1"/>
  <c r="CG808" i="1" s="1"/>
  <c r="CN809" i="1"/>
  <c r="CX809" i="1" s="1"/>
  <c r="ER809" i="1"/>
  <c r="BQ810" i="1"/>
  <c r="CA810" i="1" s="1"/>
  <c r="BY810" i="1"/>
  <c r="CI810" i="1" s="1"/>
  <c r="CO811" i="1"/>
  <c r="CY811" i="1" s="1"/>
  <c r="BT813" i="1"/>
  <c r="CD813" i="1" s="1"/>
  <c r="CU816" i="1"/>
  <c r="DE816" i="1" s="1"/>
  <c r="DT817" i="1"/>
  <c r="DU817" i="1" s="1"/>
  <c r="CR819" i="1"/>
  <c r="DB819" i="1" s="1"/>
  <c r="BV821" i="1"/>
  <c r="CF821" i="1" s="1"/>
  <c r="CR821" i="1"/>
  <c r="DB821" i="1" s="1"/>
  <c r="CM780" i="1"/>
  <c r="CW780" i="1" s="1"/>
  <c r="CU780" i="1"/>
  <c r="DE780" i="1" s="1"/>
  <c r="ER781" i="1"/>
  <c r="CO783" i="1"/>
  <c r="CY783" i="1" s="1"/>
  <c r="BS784" i="1"/>
  <c r="CC784" i="1" s="1"/>
  <c r="BW788" i="1"/>
  <c r="CG788" i="1" s="1"/>
  <c r="BY788" i="1"/>
  <c r="CI788" i="1" s="1"/>
  <c r="ER789" i="1"/>
  <c r="BS790" i="1"/>
  <c r="CC790" i="1" s="1"/>
  <c r="ER791" i="1"/>
  <c r="BQ793" i="1"/>
  <c r="CA793" i="1" s="1"/>
  <c r="BY793" i="1"/>
  <c r="CI793" i="1" s="1"/>
  <c r="BT794" i="1"/>
  <c r="CD794" i="1" s="1"/>
  <c r="BR794" i="1"/>
  <c r="CB794" i="1" s="1"/>
  <c r="DT794" i="1"/>
  <c r="DV794" i="1" s="1"/>
  <c r="BR795" i="1"/>
  <c r="CB795" i="1" s="1"/>
  <c r="CT796" i="1"/>
  <c r="DD796" i="1" s="1"/>
  <c r="BQ798" i="1"/>
  <c r="CA798" i="1" s="1"/>
  <c r="BY798" i="1"/>
  <c r="CI798" i="1" s="1"/>
  <c r="BO799" i="1"/>
  <c r="BZ799" i="1" s="1"/>
  <c r="BP800" i="1"/>
  <c r="CS800" i="1"/>
  <c r="DC800" i="1" s="1"/>
  <c r="CO801" i="1"/>
  <c r="CY801" i="1" s="1"/>
  <c r="BT802" i="1"/>
  <c r="CD802" i="1" s="1"/>
  <c r="BO802" i="1"/>
  <c r="BZ802" i="1" s="1"/>
  <c r="BU804" i="1"/>
  <c r="CE804" i="1" s="1"/>
  <c r="BT804" i="1"/>
  <c r="CD804" i="1" s="1"/>
  <c r="BO805" i="1"/>
  <c r="BZ805" i="1" s="1"/>
  <c r="BX805" i="1"/>
  <c r="CH805" i="1" s="1"/>
  <c r="CQ806" i="1"/>
  <c r="DA806" i="1" s="1"/>
  <c r="BQ807" i="1"/>
  <c r="CA807" i="1" s="1"/>
  <c r="BY807" i="1"/>
  <c r="CI807" i="1" s="1"/>
  <c r="BO808" i="1"/>
  <c r="BZ808" i="1" s="1"/>
  <c r="CO809" i="1"/>
  <c r="CY809" i="1" s="1"/>
  <c r="CP811" i="1"/>
  <c r="CZ811" i="1" s="1"/>
  <c r="CP812" i="1"/>
  <c r="CZ812" i="1" s="1"/>
  <c r="BU813" i="1"/>
  <c r="CE813" i="1" s="1"/>
  <c r="BS813" i="1"/>
  <c r="CC813" i="1" s="1"/>
  <c r="BY814" i="1"/>
  <c r="CI814" i="1" s="1"/>
  <c r="CN820" i="1"/>
  <c r="CX820" i="1" s="1"/>
  <c r="BR820" i="1"/>
  <c r="CB820" i="1" s="1"/>
  <c r="BQ829" i="1"/>
  <c r="CA829" i="1" s="1"/>
  <c r="BR829" i="1"/>
  <c r="CB829" i="1" s="1"/>
  <c r="CQ851" i="1"/>
  <c r="DA851" i="1" s="1"/>
  <c r="CP851" i="1"/>
  <c r="CZ851" i="1" s="1"/>
  <c r="BU851" i="1"/>
  <c r="CE851" i="1" s="1"/>
  <c r="BT851" i="1"/>
  <c r="CD851" i="1" s="1"/>
  <c r="CM853" i="1"/>
  <c r="CW853" i="1" s="1"/>
  <c r="BQ853" i="1"/>
  <c r="CA853" i="1" s="1"/>
  <c r="BP853" i="1"/>
  <c r="CU853" i="1"/>
  <c r="DE853" i="1" s="1"/>
  <c r="BY853" i="1"/>
  <c r="CI853" i="1" s="1"/>
  <c r="BS783" i="1"/>
  <c r="CC783" i="1" s="1"/>
  <c r="CM785" i="1"/>
  <c r="CW785" i="1" s="1"/>
  <c r="ER787" i="1"/>
  <c r="DU788" i="1"/>
  <c r="DT790" i="1"/>
  <c r="BS791" i="1"/>
  <c r="CC791" i="1" s="1"/>
  <c r="CP792" i="1"/>
  <c r="CZ792" i="1" s="1"/>
  <c r="BU794" i="1"/>
  <c r="CE794" i="1" s="1"/>
  <c r="CQ795" i="1"/>
  <c r="DA795" i="1" s="1"/>
  <c r="BT795" i="1"/>
  <c r="CD795" i="1" s="1"/>
  <c r="BQ797" i="1"/>
  <c r="CA797" i="1" s="1"/>
  <c r="BY797" i="1"/>
  <c r="CI797" i="1" s="1"/>
  <c r="BP798" i="1"/>
  <c r="CL800" i="1"/>
  <c r="CV800" i="1" s="1"/>
  <c r="BX800" i="1"/>
  <c r="CH800" i="1" s="1"/>
  <c r="CP801" i="1"/>
  <c r="CZ801" i="1" s="1"/>
  <c r="BR802" i="1"/>
  <c r="CB802" i="1" s="1"/>
  <c r="BT803" i="1"/>
  <c r="CD803" i="1" s="1"/>
  <c r="BU803" i="1"/>
  <c r="CE803" i="1" s="1"/>
  <c r="CT805" i="1"/>
  <c r="DD805" i="1" s="1"/>
  <c r="BS807" i="1"/>
  <c r="CC807" i="1" s="1"/>
  <c r="CU807" i="1"/>
  <c r="DE807" i="1" s="1"/>
  <c r="BO810" i="1"/>
  <c r="BZ810" i="1" s="1"/>
  <c r="BS811" i="1"/>
  <c r="CC811" i="1" s="1"/>
  <c r="CO817" i="1"/>
  <c r="CY817" i="1" s="1"/>
  <c r="BS817" i="1"/>
  <c r="CC817" i="1" s="1"/>
  <c r="CQ818" i="1"/>
  <c r="DA818" i="1" s="1"/>
  <c r="CO820" i="1"/>
  <c r="CY820" i="1" s="1"/>
  <c r="BS820" i="1"/>
  <c r="CC820" i="1" s="1"/>
  <c r="BV843" i="1"/>
  <c r="CF843" i="1" s="1"/>
  <c r="CR843" i="1"/>
  <c r="DB843" i="1" s="1"/>
  <c r="CQ846" i="1"/>
  <c r="DA846" i="1" s="1"/>
  <c r="BV846" i="1"/>
  <c r="CF846" i="1" s="1"/>
  <c r="CM852" i="1"/>
  <c r="CW852" i="1" s="1"/>
  <c r="BR852" i="1"/>
  <c r="CB852" i="1" s="1"/>
  <c r="BQ852" i="1"/>
  <c r="CA852" i="1" s="1"/>
  <c r="BP852" i="1"/>
  <c r="CN852" i="1"/>
  <c r="CX852" i="1" s="1"/>
  <c r="CU852" i="1"/>
  <c r="DE852" i="1" s="1"/>
  <c r="BY852" i="1"/>
  <c r="CI852" i="1" s="1"/>
  <c r="ER792" i="1"/>
  <c r="BU795" i="1"/>
  <c r="CE795" i="1" s="1"/>
  <c r="ER804" i="1"/>
  <c r="BO807" i="1"/>
  <c r="BZ807" i="1" s="1"/>
  <c r="CR808" i="1"/>
  <c r="DB808" i="1" s="1"/>
  <c r="ER808" i="1"/>
  <c r="BR809" i="1"/>
  <c r="CB809" i="1" s="1"/>
  <c r="CP813" i="1"/>
  <c r="CZ813" i="1" s="1"/>
  <c r="ER817" i="1"/>
  <c r="CN826" i="1"/>
  <c r="CX826" i="1" s="1"/>
  <c r="CO826" i="1"/>
  <c r="CY826" i="1" s="1"/>
  <c r="BU827" i="1"/>
  <c r="CE827" i="1" s="1"/>
  <c r="BV827" i="1"/>
  <c r="CF827" i="1" s="1"/>
  <c r="BT831" i="1"/>
  <c r="CD831" i="1" s="1"/>
  <c r="CP831" i="1"/>
  <c r="CZ831" i="1" s="1"/>
  <c r="BU831" i="1"/>
  <c r="CE831" i="1" s="1"/>
  <c r="DT842" i="1"/>
  <c r="DU842" i="1"/>
  <c r="CT855" i="1"/>
  <c r="DD855" i="1" s="1"/>
  <c r="BX855" i="1"/>
  <c r="CH855" i="1" s="1"/>
  <c r="CQ785" i="1"/>
  <c r="DA785" i="1" s="1"/>
  <c r="CU787" i="1"/>
  <c r="DE787" i="1" s="1"/>
  <c r="BR788" i="1"/>
  <c r="CB788" i="1" s="1"/>
  <c r="BW790" i="1"/>
  <c r="CG790" i="1" s="1"/>
  <c r="CL791" i="1"/>
  <c r="CV791" i="1" s="1"/>
  <c r="CT791" i="1"/>
  <c r="DD791" i="1" s="1"/>
  <c r="BX791" i="1"/>
  <c r="CH791" i="1" s="1"/>
  <c r="CU792" i="1"/>
  <c r="DE792" i="1" s="1"/>
  <c r="BO793" i="1"/>
  <c r="BZ793" i="1" s="1"/>
  <c r="ER793" i="1"/>
  <c r="CN797" i="1"/>
  <c r="CX797" i="1" s="1"/>
  <c r="CO799" i="1"/>
  <c r="CY799" i="1" s="1"/>
  <c r="BT799" i="1"/>
  <c r="CD799" i="1" s="1"/>
  <c r="CS802" i="1"/>
  <c r="DC802" i="1" s="1"/>
  <c r="BV802" i="1"/>
  <c r="CF802" i="1" s="1"/>
  <c r="CR803" i="1"/>
  <c r="DB803" i="1" s="1"/>
  <c r="CT804" i="1"/>
  <c r="DD804" i="1" s="1"/>
  <c r="CO805" i="1"/>
  <c r="CY805" i="1" s="1"/>
  <c r="BO806" i="1"/>
  <c r="BZ806" i="1" s="1"/>
  <c r="CL806" i="1"/>
  <c r="CV806" i="1" s="1"/>
  <c r="BP807" i="1"/>
  <c r="BS808" i="1"/>
  <c r="CC808" i="1" s="1"/>
  <c r="BT808" i="1"/>
  <c r="CD808" i="1" s="1"/>
  <c r="CS808" i="1"/>
  <c r="DC808" i="1" s="1"/>
  <c r="DT811" i="1"/>
  <c r="DX811" i="1" s="1"/>
  <c r="CT813" i="1"/>
  <c r="DD813" i="1" s="1"/>
  <c r="CQ813" i="1"/>
  <c r="DA813" i="1" s="1"/>
  <c r="BT814" i="1"/>
  <c r="CD814" i="1" s="1"/>
  <c r="BU814" i="1"/>
  <c r="CE814" i="1" s="1"/>
  <c r="CR827" i="1"/>
  <c r="DB827" i="1" s="1"/>
  <c r="BQ836" i="1"/>
  <c r="CA836" i="1" s="1"/>
  <c r="CM836" i="1"/>
  <c r="CW836" i="1" s="1"/>
  <c r="CO849" i="1"/>
  <c r="CY849" i="1" s="1"/>
  <c r="BS849" i="1"/>
  <c r="CC849" i="1" s="1"/>
  <c r="ER827" i="1"/>
  <c r="BV833" i="1"/>
  <c r="CF833" i="1" s="1"/>
  <c r="DT837" i="1"/>
  <c r="ER849" i="1"/>
  <c r="BU854" i="1"/>
  <c r="CE854" i="1" s="1"/>
  <c r="CR815" i="1"/>
  <c r="DB815" i="1" s="1"/>
  <c r="BV815" i="1"/>
  <c r="CF815" i="1" s="1"/>
  <c r="BT817" i="1"/>
  <c r="CD817" i="1" s="1"/>
  <c r="BP817" i="1"/>
  <c r="BP818" i="1"/>
  <c r="CU818" i="1"/>
  <c r="DE818" i="1" s="1"/>
  <c r="BY822" i="1"/>
  <c r="CI822" i="1" s="1"/>
  <c r="CL825" i="1"/>
  <c r="CV825" i="1" s="1"/>
  <c r="ER825" i="1"/>
  <c r="DT826" i="1"/>
  <c r="CN829" i="1"/>
  <c r="CX829" i="1" s="1"/>
  <c r="CQ831" i="1"/>
  <c r="DA831" i="1" s="1"/>
  <c r="ER831" i="1"/>
  <c r="BW832" i="1"/>
  <c r="CG832" i="1" s="1"/>
  <c r="CS832" i="1"/>
  <c r="DC832" i="1" s="1"/>
  <c r="BW834" i="1"/>
  <c r="CG834" i="1" s="1"/>
  <c r="CS834" i="1"/>
  <c r="DC834" i="1" s="1"/>
  <c r="BS835" i="1"/>
  <c r="CC835" i="1" s="1"/>
  <c r="BO835" i="1"/>
  <c r="BZ835" i="1" s="1"/>
  <c r="BY837" i="1"/>
  <c r="CI837" i="1" s="1"/>
  <c r="BS838" i="1"/>
  <c r="CC838" i="1" s="1"/>
  <c r="BQ840" i="1"/>
  <c r="CA840" i="1" s="1"/>
  <c r="BY840" i="1"/>
  <c r="CI840" i="1" s="1"/>
  <c r="CL842" i="1"/>
  <c r="CV842" i="1" s="1"/>
  <c r="BO843" i="1"/>
  <c r="BZ843" i="1" s="1"/>
  <c r="BW843" i="1"/>
  <c r="CG843" i="1" s="1"/>
  <c r="CL844" i="1"/>
  <c r="CV844" i="1" s="1"/>
  <c r="CT844" i="1"/>
  <c r="DD844" i="1" s="1"/>
  <c r="CU845" i="1"/>
  <c r="DE845" i="1" s="1"/>
  <c r="AX846" i="1"/>
  <c r="BW846" i="1"/>
  <c r="CG846" i="1" s="1"/>
  <c r="CS846" i="1"/>
  <c r="DC846" i="1" s="1"/>
  <c r="CR847" i="1"/>
  <c r="DB847" i="1" s="1"/>
  <c r="BR849" i="1"/>
  <c r="CB849" i="1" s="1"/>
  <c r="CQ850" i="1"/>
  <c r="DA850" i="1" s="1"/>
  <c r="ER850" i="1"/>
  <c r="BR853" i="1"/>
  <c r="CB853" i="1" s="1"/>
  <c r="CO853" i="1"/>
  <c r="CY853" i="1" s="1"/>
  <c r="BW854" i="1"/>
  <c r="CG854" i="1" s="1"/>
  <c r="BX854" i="1"/>
  <c r="CH854" i="1" s="1"/>
  <c r="BQ855" i="1"/>
  <c r="CA855" i="1" s="1"/>
  <c r="BY855" i="1"/>
  <c r="CI855" i="1" s="1"/>
  <c r="ER819" i="1"/>
  <c r="BP822" i="1"/>
  <c r="BQ826" i="1"/>
  <c r="CA826" i="1" s="1"/>
  <c r="CT827" i="1"/>
  <c r="DD827" i="1" s="1"/>
  <c r="ER829" i="1"/>
  <c r="DT833" i="1"/>
  <c r="DV833" i="1" s="1"/>
  <c r="BT835" i="1"/>
  <c r="CD835" i="1" s="1"/>
  <c r="BO836" i="1"/>
  <c r="BZ836" i="1" s="1"/>
  <c r="CM837" i="1"/>
  <c r="CW837" i="1" s="1"/>
  <c r="BU838" i="1"/>
  <c r="CE838" i="1" s="1"/>
  <c r="BT839" i="1"/>
  <c r="CD839" i="1" s="1"/>
  <c r="CM842" i="1"/>
  <c r="CW842" i="1" s="1"/>
  <c r="DW842" i="1"/>
  <c r="CT848" i="1"/>
  <c r="DD848" i="1" s="1"/>
  <c r="ER848" i="1"/>
  <c r="ER851" i="1"/>
  <c r="CL854" i="1"/>
  <c r="CV854" i="1" s="1"/>
  <c r="BO815" i="1"/>
  <c r="BZ815" i="1" s="1"/>
  <c r="CN821" i="1"/>
  <c r="CX821" i="1" s="1"/>
  <c r="BR822" i="1"/>
  <c r="CB822" i="1" s="1"/>
  <c r="BO825" i="1"/>
  <c r="BZ825" i="1" s="1"/>
  <c r="BY826" i="1"/>
  <c r="CI826" i="1" s="1"/>
  <c r="BU828" i="1"/>
  <c r="CE828" i="1" s="1"/>
  <c r="BW830" i="1"/>
  <c r="CG830" i="1" s="1"/>
  <c r="BW831" i="1"/>
  <c r="CG831" i="1" s="1"/>
  <c r="CS831" i="1"/>
  <c r="DC831" i="1" s="1"/>
  <c r="CM832" i="1"/>
  <c r="CW832" i="1" s="1"/>
  <c r="CU832" i="1"/>
  <c r="DE832" i="1" s="1"/>
  <c r="BQ833" i="1"/>
  <c r="CA833" i="1" s="1"/>
  <c r="BY833" i="1"/>
  <c r="CI833" i="1" s="1"/>
  <c r="CM834" i="1"/>
  <c r="CW834" i="1" s="1"/>
  <c r="CU834" i="1"/>
  <c r="DE834" i="1" s="1"/>
  <c r="CQ835" i="1"/>
  <c r="DA835" i="1" s="1"/>
  <c r="BW835" i="1"/>
  <c r="CG835" i="1" s="1"/>
  <c r="BU840" i="1"/>
  <c r="CE840" i="1" s="1"/>
  <c r="BT841" i="1"/>
  <c r="CD841" i="1" s="1"/>
  <c r="CP841" i="1"/>
  <c r="CZ841" i="1" s="1"/>
  <c r="CO842" i="1"/>
  <c r="CY842" i="1" s="1"/>
  <c r="CN844" i="1"/>
  <c r="CX844" i="1" s="1"/>
  <c r="CU846" i="1"/>
  <c r="DE846" i="1" s="1"/>
  <c r="BU847" i="1"/>
  <c r="CE847" i="1" s="1"/>
  <c r="CT847" i="1"/>
  <c r="DD847" i="1" s="1"/>
  <c r="BU848" i="1"/>
  <c r="CE848" i="1" s="1"/>
  <c r="BT849" i="1"/>
  <c r="CD849" i="1" s="1"/>
  <c r="CO850" i="1"/>
  <c r="CY850" i="1" s="1"/>
  <c r="BR850" i="1"/>
  <c r="CB850" i="1" s="1"/>
  <c r="BV851" i="1"/>
  <c r="CF851" i="1" s="1"/>
  <c r="CO852" i="1"/>
  <c r="CY852" i="1" s="1"/>
  <c r="CP853" i="1"/>
  <c r="CZ853" i="1" s="1"/>
  <c r="CM854" i="1"/>
  <c r="CW854" i="1" s="1"/>
  <c r="CU854" i="1"/>
  <c r="DE854" i="1" s="1"/>
  <c r="CS854" i="1"/>
  <c r="DC854" i="1" s="1"/>
  <c r="ER854" i="1"/>
  <c r="CO855" i="1"/>
  <c r="CY855" i="1" s="1"/>
  <c r="BP855" i="1"/>
  <c r="ER855" i="1"/>
  <c r="BP815" i="1"/>
  <c r="BT818" i="1"/>
  <c r="CD818" i="1" s="1"/>
  <c r="CP821" i="1"/>
  <c r="CZ821" i="1" s="1"/>
  <c r="ER821" i="1"/>
  <c r="BV823" i="1"/>
  <c r="CF823" i="1" s="1"/>
  <c r="DZ823" i="1"/>
  <c r="CM826" i="1"/>
  <c r="CW826" i="1" s="1"/>
  <c r="ER826" i="1"/>
  <c r="BR827" i="1"/>
  <c r="CB827" i="1" s="1"/>
  <c r="CM828" i="1"/>
  <c r="CW828" i="1" s="1"/>
  <c r="DW833" i="1"/>
  <c r="CR835" i="1"/>
  <c r="DB835" i="1" s="1"/>
  <c r="BW836" i="1"/>
  <c r="CG836" i="1" s="1"/>
  <c r="ER837" i="1"/>
  <c r="CP840" i="1"/>
  <c r="CZ840" i="1" s="1"/>
  <c r="ER841" i="1"/>
  <c r="CT842" i="1"/>
  <c r="DD842" i="1" s="1"/>
  <c r="BT844" i="1"/>
  <c r="CD844" i="1" s="1"/>
  <c r="BT845" i="1"/>
  <c r="CD845" i="1" s="1"/>
  <c r="BV847" i="1"/>
  <c r="CF847" i="1" s="1"/>
  <c r="BV848" i="1"/>
  <c r="CF848" i="1" s="1"/>
  <c r="CP852" i="1"/>
  <c r="CZ852" i="1" s="1"/>
  <c r="BR854" i="1"/>
  <c r="CB854" i="1" s="1"/>
  <c r="CT854" i="1"/>
  <c r="DD854" i="1" s="1"/>
  <c r="BT855" i="1"/>
  <c r="CD855" i="1" s="1"/>
  <c r="BR855" i="1"/>
  <c r="CB855" i="1" s="1"/>
  <c r="ER824" i="1"/>
  <c r="ER833" i="1"/>
  <c r="ER838" i="1"/>
  <c r="CS841" i="1"/>
  <c r="DC841" i="1" s="1"/>
  <c r="CU842" i="1"/>
  <c r="DE842" i="1" s="1"/>
  <c r="BT843" i="1"/>
  <c r="CD843" i="1" s="1"/>
  <c r="DZ843" i="1"/>
  <c r="BW845" i="1"/>
  <c r="CG845" i="1" s="1"/>
  <c r="ER845" i="1"/>
  <c r="BS853" i="1"/>
  <c r="CC853" i="1" s="1"/>
  <c r="ER853" i="1"/>
  <c r="BW816" i="1"/>
  <c r="CG816" i="1" s="1"/>
  <c r="BQ817" i="1"/>
  <c r="CA817" i="1" s="1"/>
  <c r="BY817" i="1"/>
  <c r="CI817" i="1" s="1"/>
  <c r="CR818" i="1"/>
  <c r="DB818" i="1" s="1"/>
  <c r="ER820" i="1"/>
  <c r="BT825" i="1"/>
  <c r="CD825" i="1" s="1"/>
  <c r="CL826" i="1"/>
  <c r="CV826" i="1" s="1"/>
  <c r="BX826" i="1"/>
  <c r="CH826" i="1" s="1"/>
  <c r="CL828" i="1"/>
  <c r="CV828" i="1" s="1"/>
  <c r="BW829" i="1"/>
  <c r="CG829" i="1" s="1"/>
  <c r="BR830" i="1"/>
  <c r="CB830" i="1" s="1"/>
  <c r="BT832" i="1"/>
  <c r="CD832" i="1" s="1"/>
  <c r="BT833" i="1"/>
  <c r="CD833" i="1" s="1"/>
  <c r="BU833" i="1"/>
  <c r="CE833" i="1" s="1"/>
  <c r="BT834" i="1"/>
  <c r="CD834" i="1" s="1"/>
  <c r="CL835" i="1"/>
  <c r="CV835" i="1" s="1"/>
  <c r="BX835" i="1"/>
  <c r="CH835" i="1" s="1"/>
  <c r="CT836" i="1"/>
  <c r="DD836" i="1" s="1"/>
  <c r="CO836" i="1"/>
  <c r="CY836" i="1" s="1"/>
  <c r="BO838" i="1"/>
  <c r="BZ838" i="1" s="1"/>
  <c r="BX838" i="1"/>
  <c r="CH838" i="1" s="1"/>
  <c r="CS838" i="1"/>
  <c r="DC838" i="1" s="1"/>
  <c r="BW839" i="1"/>
  <c r="CG839" i="1" s="1"/>
  <c r="CR839" i="1"/>
  <c r="DB839" i="1" s="1"/>
  <c r="BV840" i="1"/>
  <c r="CF840" i="1" s="1"/>
  <c r="CS840" i="1"/>
  <c r="DC840" i="1" s="1"/>
  <c r="BW841" i="1"/>
  <c r="CG841" i="1" s="1"/>
  <c r="BT842" i="1"/>
  <c r="CD842" i="1" s="1"/>
  <c r="CP843" i="1"/>
  <c r="CZ843" i="1" s="1"/>
  <c r="CO843" i="1"/>
  <c r="CY843" i="1" s="1"/>
  <c r="BU844" i="1"/>
  <c r="CE844" i="1" s="1"/>
  <c r="CR844" i="1"/>
  <c r="DB844" i="1" s="1"/>
  <c r="BV845" i="1"/>
  <c r="CF845" i="1" s="1"/>
  <c r="BY847" i="1"/>
  <c r="CI847" i="1" s="1"/>
  <c r="BP849" i="1"/>
  <c r="CU849" i="1"/>
  <c r="DE849" i="1" s="1"/>
  <c r="CN851" i="1"/>
  <c r="CX851" i="1" s="1"/>
  <c r="BW852" i="1"/>
  <c r="CG852" i="1" s="1"/>
  <c r="BW853" i="1"/>
  <c r="CG853" i="1" s="1"/>
  <c r="BX853" i="1"/>
  <c r="CH853" i="1" s="1"/>
  <c r="BT854" i="1"/>
  <c r="CD854" i="1" s="1"/>
  <c r="BP854" i="1"/>
  <c r="BV855" i="1"/>
  <c r="CF855" i="1" s="1"/>
  <c r="CN855" i="1"/>
  <c r="CX855" i="1" s="1"/>
  <c r="ED2" i="1"/>
  <c r="DY3" i="1"/>
  <c r="DW6" i="1"/>
  <c r="DX6" i="1"/>
  <c r="EC6" i="1"/>
  <c r="DU6" i="1"/>
  <c r="DZ6" i="1"/>
  <c r="DV10" i="1"/>
  <c r="DV15" i="1"/>
  <c r="DW18" i="1"/>
  <c r="DY20" i="1"/>
  <c r="DU22" i="1"/>
  <c r="DZ22" i="1"/>
  <c r="DX22" i="1"/>
  <c r="DX33" i="1"/>
  <c r="DU33" i="1"/>
  <c r="DX34" i="1"/>
  <c r="DV36" i="1"/>
  <c r="DU38" i="1"/>
  <c r="DW51" i="1"/>
  <c r="EB54" i="1"/>
  <c r="EA54" i="1"/>
  <c r="DZ54" i="1"/>
  <c r="DY54" i="1"/>
  <c r="DX60" i="1"/>
  <c r="DU60" i="1"/>
  <c r="DU12" i="1"/>
  <c r="DX12" i="1"/>
  <c r="EC18" i="1"/>
  <c r="DU18" i="1"/>
  <c r="EA18" i="1"/>
  <c r="DX18" i="1"/>
  <c r="DU32" i="1"/>
  <c r="DZ32" i="1"/>
  <c r="DX32" i="1"/>
  <c r="EC32" i="1"/>
  <c r="DX46" i="1"/>
  <c r="EE46" i="1"/>
  <c r="DW46" i="1"/>
  <c r="ED46" i="1"/>
  <c r="DV46" i="1"/>
  <c r="EC46" i="1"/>
  <c r="DU46" i="1"/>
  <c r="DW68" i="1"/>
  <c r="DY68" i="1"/>
  <c r="DZ68" i="1"/>
  <c r="DX68" i="1"/>
  <c r="EA3" i="1"/>
  <c r="DV4" i="1"/>
  <c r="DU4" i="1"/>
  <c r="DY8" i="1"/>
  <c r="DU11" i="1"/>
  <c r="DV12" i="1"/>
  <c r="DX15" i="1"/>
  <c r="DY18" i="1"/>
  <c r="DW21" i="1"/>
  <c r="DV32" i="1"/>
  <c r="DX36" i="1"/>
  <c r="DY46" i="1"/>
  <c r="DY48" i="1"/>
  <c r="DX48" i="1"/>
  <c r="EB53" i="1"/>
  <c r="EA53" i="1"/>
  <c r="DZ53" i="1"/>
  <c r="DY53" i="1"/>
  <c r="DU72" i="1"/>
  <c r="DX72" i="1"/>
  <c r="DV72" i="1"/>
  <c r="DU7" i="1"/>
  <c r="EA9" i="1"/>
  <c r="DY9" i="1"/>
  <c r="DX9" i="1"/>
  <c r="DV9" i="1"/>
  <c r="DY10" i="1"/>
  <c r="DW12" i="1"/>
  <c r="EB13" i="1"/>
  <c r="DX14" i="1"/>
  <c r="DU14" i="1"/>
  <c r="DZ18" i="1"/>
  <c r="EB20" i="1"/>
  <c r="DX21" i="1"/>
  <c r="DV21" i="1"/>
  <c r="DU21" i="1"/>
  <c r="DW32" i="1"/>
  <c r="EA34" i="1"/>
  <c r="DY36" i="1"/>
  <c r="DV37" i="1"/>
  <c r="ED37" i="1"/>
  <c r="DZ46" i="1"/>
  <c r="DY2" i="1"/>
  <c r="DX2" i="1"/>
  <c r="DV2" i="1"/>
  <c r="EA8" i="1"/>
  <c r="ED11" i="1"/>
  <c r="DY11" i="1"/>
  <c r="DX11" i="1"/>
  <c r="DV11" i="1"/>
  <c r="EC11" i="1"/>
  <c r="DU13" i="1"/>
  <c r="DV14" i="1"/>
  <c r="DY21" i="1"/>
  <c r="DY22" i="1"/>
  <c r="DX24" i="1"/>
  <c r="DV24" i="1"/>
  <c r="DU24" i="1"/>
  <c r="DX28" i="1"/>
  <c r="DV28" i="1"/>
  <c r="DU28" i="1"/>
  <c r="EB34" i="1"/>
  <c r="DV43" i="1"/>
  <c r="DU43" i="1"/>
  <c r="EC43" i="1"/>
  <c r="EA46" i="1"/>
  <c r="EB7" i="1"/>
  <c r="DY7" i="1"/>
  <c r="EB8" i="1"/>
  <c r="EB18" i="1"/>
  <c r="DY32" i="1"/>
  <c r="EC34" i="1"/>
  <c r="DU34" i="1"/>
  <c r="DZ34" i="1"/>
  <c r="DW34" i="1"/>
  <c r="EA37" i="1"/>
  <c r="DX37" i="1"/>
  <c r="DW37" i="1"/>
  <c r="DU37" i="1"/>
  <c r="EB46" i="1"/>
  <c r="EB60" i="1"/>
  <c r="DY63" i="1"/>
  <c r="DW63" i="1"/>
  <c r="EC3" i="1"/>
  <c r="DU3" i="1"/>
  <c r="EB3" i="1"/>
  <c r="DZ3" i="1"/>
  <c r="DW3" i="1"/>
  <c r="DZ8" i="1"/>
  <c r="DW8" i="1"/>
  <c r="DX8" i="1"/>
  <c r="EC8" i="1"/>
  <c r="DU8" i="1"/>
  <c r="ED13" i="1"/>
  <c r="DX13" i="1"/>
  <c r="DY13" i="1"/>
  <c r="DV13" i="1"/>
  <c r="EC13" i="1"/>
  <c r="DV34" i="1"/>
  <c r="DU51" i="1"/>
  <c r="ED54" i="1"/>
  <c r="DU2" i="1"/>
  <c r="DV8" i="1"/>
  <c r="DX10" i="1"/>
  <c r="DU10" i="1"/>
  <c r="EF10" i="1" s="1"/>
  <c r="DW15" i="1"/>
  <c r="DU15" i="1"/>
  <c r="EF15" i="1" s="1"/>
  <c r="DV18" i="1"/>
  <c r="ED18" i="1"/>
  <c r="DX20" i="1"/>
  <c r="ED20" i="1"/>
  <c r="DV20" i="1"/>
  <c r="EC20" i="1"/>
  <c r="DU20" i="1"/>
  <c r="EA20" i="1"/>
  <c r="DU36" i="1"/>
  <c r="DZ36" i="1"/>
  <c r="EC36" i="1"/>
  <c r="DV51" i="1"/>
  <c r="EC53" i="1"/>
  <c r="DW54" i="1"/>
  <c r="EE54" i="1"/>
  <c r="DV60" i="1"/>
  <c r="BP2" i="1"/>
  <c r="BT3" i="1"/>
  <c r="CD3" i="1" s="1"/>
  <c r="CR3" i="1"/>
  <c r="DB3" i="1" s="1"/>
  <c r="CS4" i="1"/>
  <c r="DC4" i="1" s="1"/>
  <c r="BQ2" i="1"/>
  <c r="CA2" i="1" s="1"/>
  <c r="BU3" i="1"/>
  <c r="CE3" i="1" s="1"/>
  <c r="BV4" i="1"/>
  <c r="CF4" i="1" s="1"/>
  <c r="BU5" i="1"/>
  <c r="CE5" i="1" s="1"/>
  <c r="BX6" i="1"/>
  <c r="CH6" i="1" s="1"/>
  <c r="BQ7" i="1"/>
  <c r="CA7" i="1" s="1"/>
  <c r="BX8" i="1"/>
  <c r="CH8" i="1" s="1"/>
  <c r="BQ9" i="1"/>
  <c r="CA9" i="1" s="1"/>
  <c r="BS10" i="1"/>
  <c r="CC10" i="1" s="1"/>
  <c r="BQ11" i="1"/>
  <c r="CA11" i="1" s="1"/>
  <c r="BS12" i="1"/>
  <c r="CC12" i="1" s="1"/>
  <c r="BQ13" i="1"/>
  <c r="CA13" i="1" s="1"/>
  <c r="BS14" i="1"/>
  <c r="CC14" i="1" s="1"/>
  <c r="BX15" i="1"/>
  <c r="CH15" i="1" s="1"/>
  <c r="BV16" i="1"/>
  <c r="CF16" i="1" s="1"/>
  <c r="BU17" i="1"/>
  <c r="CE17" i="1" s="1"/>
  <c r="BV18" i="1"/>
  <c r="CF18" i="1" s="1"/>
  <c r="BW19" i="1"/>
  <c r="CG19" i="1" s="1"/>
  <c r="BV20" i="1"/>
  <c r="CF20" i="1" s="1"/>
  <c r="BV21" i="1"/>
  <c r="CF21" i="1" s="1"/>
  <c r="BS22" i="1"/>
  <c r="CC22" i="1" s="1"/>
  <c r="BV23" i="1"/>
  <c r="CF23" i="1" s="1"/>
  <c r="BQ24" i="1"/>
  <c r="CA24" i="1" s="1"/>
  <c r="BU25" i="1"/>
  <c r="CE25" i="1" s="1"/>
  <c r="BT26" i="1"/>
  <c r="CD26" i="1" s="1"/>
  <c r="BV27" i="1"/>
  <c r="CF27" i="1" s="1"/>
  <c r="BQ28" i="1"/>
  <c r="CA28" i="1" s="1"/>
  <c r="BW29" i="1"/>
  <c r="CG29" i="1" s="1"/>
  <c r="BT30" i="1"/>
  <c r="CD30" i="1" s="1"/>
  <c r="BT31" i="1"/>
  <c r="CD31" i="1" s="1"/>
  <c r="BS32" i="1"/>
  <c r="CC32" i="1" s="1"/>
  <c r="BV33" i="1"/>
  <c r="CF33" i="1" s="1"/>
  <c r="BS34" i="1"/>
  <c r="CC34" i="1" s="1"/>
  <c r="BT35" i="1"/>
  <c r="CD35" i="1" s="1"/>
  <c r="BS36" i="1"/>
  <c r="CC36" i="1" s="1"/>
  <c r="BV37" i="1"/>
  <c r="CF37" i="1" s="1"/>
  <c r="CL37" i="1"/>
  <c r="CV37" i="1" s="1"/>
  <c r="BR38" i="1"/>
  <c r="CB38" i="1" s="1"/>
  <c r="BO39" i="1"/>
  <c r="BZ39" i="1" s="1"/>
  <c r="BW39" i="1"/>
  <c r="CG39" i="1" s="1"/>
  <c r="CM39" i="1"/>
  <c r="CW39" i="1" s="1"/>
  <c r="BR40" i="1"/>
  <c r="CB40" i="1" s="1"/>
  <c r="BO41" i="1"/>
  <c r="BZ41" i="1" s="1"/>
  <c r="BW41" i="1"/>
  <c r="CG41" i="1" s="1"/>
  <c r="CM41" i="1"/>
  <c r="CW41" i="1" s="1"/>
  <c r="BW42" i="1"/>
  <c r="CG42" i="1" s="1"/>
  <c r="CM42" i="1"/>
  <c r="CW42" i="1" s="1"/>
  <c r="BT43" i="1"/>
  <c r="CD43" i="1" s="1"/>
  <c r="BS44" i="1"/>
  <c r="CC44" i="1" s="1"/>
  <c r="BW45" i="1"/>
  <c r="CG45" i="1" s="1"/>
  <c r="CM45" i="1"/>
  <c r="CW45" i="1" s="1"/>
  <c r="BV46" i="1"/>
  <c r="CF46" i="1" s="1"/>
  <c r="CL46" i="1"/>
  <c r="CV46" i="1" s="1"/>
  <c r="BU47" i="1"/>
  <c r="CE47" i="1" s="1"/>
  <c r="BQ48" i="1"/>
  <c r="CA48" i="1" s="1"/>
  <c r="BW49" i="1"/>
  <c r="CG49" i="1" s="1"/>
  <c r="CM49" i="1"/>
  <c r="CW49" i="1" s="1"/>
  <c r="BX50" i="1"/>
  <c r="CH50" i="1" s="1"/>
  <c r="DT50" i="1"/>
  <c r="EA50" i="1" s="1"/>
  <c r="BR51" i="1"/>
  <c r="CB51" i="1" s="1"/>
  <c r="BW52" i="1"/>
  <c r="CG52" i="1" s="1"/>
  <c r="CM52" i="1"/>
  <c r="CW52" i="1" s="1"/>
  <c r="BR53" i="1"/>
  <c r="CB53" i="1" s="1"/>
  <c r="BR54" i="1"/>
  <c r="CB54" i="1" s="1"/>
  <c r="BQ55" i="1"/>
  <c r="CA55" i="1" s="1"/>
  <c r="BX56" i="1"/>
  <c r="CH56" i="1" s="1"/>
  <c r="DT56" i="1"/>
  <c r="EA56" i="1" s="1"/>
  <c r="BP57" i="1"/>
  <c r="BX57" i="1"/>
  <c r="CH57" i="1" s="1"/>
  <c r="BT58" i="1"/>
  <c r="CD58" i="1" s="1"/>
  <c r="BX59" i="1"/>
  <c r="CH59" i="1" s="1"/>
  <c r="DT59" i="1"/>
  <c r="BQ60" i="1"/>
  <c r="CA60" i="1" s="1"/>
  <c r="BU61" i="1"/>
  <c r="CE61" i="1" s="1"/>
  <c r="BT62" i="1"/>
  <c r="CD62" i="1" s="1"/>
  <c r="CP62" i="1"/>
  <c r="CZ62" i="1" s="1"/>
  <c r="CO62" i="1"/>
  <c r="CY62" i="1" s="1"/>
  <c r="BW63" i="1"/>
  <c r="CG63" i="1" s="1"/>
  <c r="CS63" i="1"/>
  <c r="DC63" i="1" s="1"/>
  <c r="CL63" i="1"/>
  <c r="CV63" i="1" s="1"/>
  <c r="DV63" i="1"/>
  <c r="BR64" i="1"/>
  <c r="CB64" i="1" s="1"/>
  <c r="CN64" i="1"/>
  <c r="CX64" i="1" s="1"/>
  <c r="CR65" i="1"/>
  <c r="DB65" i="1" s="1"/>
  <c r="BV65" i="1"/>
  <c r="CF65" i="1" s="1"/>
  <c r="BP66" i="1"/>
  <c r="CM67" i="1"/>
  <c r="CW67" i="1" s="1"/>
  <c r="DZ67" i="1"/>
  <c r="BP68" i="1"/>
  <c r="DV68" i="1"/>
  <c r="BU71" i="1"/>
  <c r="CE71" i="1" s="1"/>
  <c r="CR71" i="1"/>
  <c r="DB71" i="1" s="1"/>
  <c r="CQ71" i="1"/>
  <c r="DA71" i="1" s="1"/>
  <c r="DW72" i="1"/>
  <c r="BV76" i="1"/>
  <c r="CF76" i="1" s="1"/>
  <c r="BU76" i="1"/>
  <c r="CE76" i="1" s="1"/>
  <c r="CQ76" i="1"/>
  <c r="DA76" i="1" s="1"/>
  <c r="BW78" i="1"/>
  <c r="CG78" i="1" s="1"/>
  <c r="BV78" i="1"/>
  <c r="CF78" i="1" s="1"/>
  <c r="CR78" i="1"/>
  <c r="DB78" i="1" s="1"/>
  <c r="CS78" i="1"/>
  <c r="DC78" i="1" s="1"/>
  <c r="BT82" i="1"/>
  <c r="CD82" i="1" s="1"/>
  <c r="BS82" i="1"/>
  <c r="CC82" i="1" s="1"/>
  <c r="CO82" i="1"/>
  <c r="CY82" i="1" s="1"/>
  <c r="CP82" i="1"/>
  <c r="CZ82" i="1" s="1"/>
  <c r="DV82" i="1"/>
  <c r="DT85" i="1"/>
  <c r="EA88" i="1"/>
  <c r="EB104" i="1"/>
  <c r="DX112" i="1"/>
  <c r="DX114" i="1"/>
  <c r="DW114" i="1"/>
  <c r="ED114" i="1"/>
  <c r="DV114" i="1"/>
  <c r="BR2" i="1"/>
  <c r="CB2" i="1" s="1"/>
  <c r="CP2" i="1"/>
  <c r="CZ2" i="1" s="1"/>
  <c r="CL3" i="1"/>
  <c r="CV3" i="1" s="1"/>
  <c r="CT3" i="1"/>
  <c r="DD3" i="1" s="1"/>
  <c r="CM4" i="1"/>
  <c r="CW4" i="1" s="1"/>
  <c r="CU4" i="1"/>
  <c r="DE4" i="1" s="1"/>
  <c r="BV5" i="1"/>
  <c r="CF5" i="1" s="1"/>
  <c r="CL5" i="1"/>
  <c r="CV5" i="1" s="1"/>
  <c r="CT5" i="1"/>
  <c r="DD5" i="1" s="1"/>
  <c r="BQ6" i="1"/>
  <c r="CA6" i="1" s="1"/>
  <c r="BY6" i="1"/>
  <c r="CI6" i="1" s="1"/>
  <c r="CO6" i="1"/>
  <c r="CY6" i="1" s="1"/>
  <c r="BR7" i="1"/>
  <c r="CB7" i="1" s="1"/>
  <c r="CP7" i="1"/>
  <c r="CZ7" i="1" s="1"/>
  <c r="BQ8" i="1"/>
  <c r="CA8" i="1" s="1"/>
  <c r="BY8" i="1"/>
  <c r="CI8" i="1" s="1"/>
  <c r="CO8" i="1"/>
  <c r="CY8" i="1" s="1"/>
  <c r="BR9" i="1"/>
  <c r="CB9" i="1" s="1"/>
  <c r="CP9" i="1"/>
  <c r="CZ9" i="1" s="1"/>
  <c r="BT10" i="1"/>
  <c r="CD10" i="1" s="1"/>
  <c r="CR10" i="1"/>
  <c r="DB10" i="1" s="1"/>
  <c r="BR11" i="1"/>
  <c r="CB11" i="1" s="1"/>
  <c r="CP11" i="1"/>
  <c r="CZ11" i="1" s="1"/>
  <c r="BT12" i="1"/>
  <c r="CD12" i="1" s="1"/>
  <c r="CR12" i="1"/>
  <c r="DB12" i="1" s="1"/>
  <c r="BR13" i="1"/>
  <c r="CB13" i="1" s="1"/>
  <c r="CP13" i="1"/>
  <c r="CZ13" i="1" s="1"/>
  <c r="BT14" i="1"/>
  <c r="CD14" i="1" s="1"/>
  <c r="CR14" i="1"/>
  <c r="DB14" i="1" s="1"/>
  <c r="BQ15" i="1"/>
  <c r="CA15" i="1" s="1"/>
  <c r="BY15" i="1"/>
  <c r="CI15" i="1" s="1"/>
  <c r="CO15" i="1"/>
  <c r="CY15" i="1" s="1"/>
  <c r="BW16" i="1"/>
  <c r="CG16" i="1" s="1"/>
  <c r="CM16" i="1"/>
  <c r="CW16" i="1" s="1"/>
  <c r="CU16" i="1"/>
  <c r="DE16" i="1" s="1"/>
  <c r="BV17" i="1"/>
  <c r="CF17" i="1" s="1"/>
  <c r="CL17" i="1"/>
  <c r="CV17" i="1" s="1"/>
  <c r="CT17" i="1"/>
  <c r="DD17" i="1" s="1"/>
  <c r="BW18" i="1"/>
  <c r="CG18" i="1" s="1"/>
  <c r="CM18" i="1"/>
  <c r="CW18" i="1" s="1"/>
  <c r="CU18" i="1"/>
  <c r="DE18" i="1" s="1"/>
  <c r="BP19" i="1"/>
  <c r="BX19" i="1"/>
  <c r="CH19" i="1" s="1"/>
  <c r="CN19" i="1"/>
  <c r="CX19" i="1" s="1"/>
  <c r="DT19" i="1"/>
  <c r="DV19" i="1" s="1"/>
  <c r="BW20" i="1"/>
  <c r="CG20" i="1" s="1"/>
  <c r="CM20" i="1"/>
  <c r="CW20" i="1" s="1"/>
  <c r="CU20" i="1"/>
  <c r="DE20" i="1" s="1"/>
  <c r="BW21" i="1"/>
  <c r="CG21" i="1" s="1"/>
  <c r="CM21" i="1"/>
  <c r="CW21" i="1" s="1"/>
  <c r="CU21" i="1"/>
  <c r="DE21" i="1" s="1"/>
  <c r="BT22" i="1"/>
  <c r="CD22" i="1" s="1"/>
  <c r="CR22" i="1"/>
  <c r="DB22" i="1" s="1"/>
  <c r="BW23" i="1"/>
  <c r="CG23" i="1" s="1"/>
  <c r="CM23" i="1"/>
  <c r="CW23" i="1" s="1"/>
  <c r="CU23" i="1"/>
  <c r="DE23" i="1" s="1"/>
  <c r="BR24" i="1"/>
  <c r="CB24" i="1" s="1"/>
  <c r="CP24" i="1"/>
  <c r="CZ24" i="1" s="1"/>
  <c r="BV25" i="1"/>
  <c r="CF25" i="1" s="1"/>
  <c r="CL25" i="1"/>
  <c r="CV25" i="1" s="1"/>
  <c r="CT25" i="1"/>
  <c r="DD25" i="1" s="1"/>
  <c r="BU26" i="1"/>
  <c r="CE26" i="1" s="1"/>
  <c r="CS26" i="1"/>
  <c r="DC26" i="1" s="1"/>
  <c r="BW27" i="1"/>
  <c r="CG27" i="1" s="1"/>
  <c r="CM27" i="1"/>
  <c r="CW27" i="1" s="1"/>
  <c r="CU27" i="1"/>
  <c r="DE27" i="1" s="1"/>
  <c r="BR28" i="1"/>
  <c r="CB28" i="1" s="1"/>
  <c r="CP28" i="1"/>
  <c r="CZ28" i="1" s="1"/>
  <c r="BP29" i="1"/>
  <c r="BX29" i="1"/>
  <c r="CH29" i="1" s="1"/>
  <c r="CN29" i="1"/>
  <c r="CX29" i="1" s="1"/>
  <c r="BU30" i="1"/>
  <c r="CE30" i="1" s="1"/>
  <c r="CS30" i="1"/>
  <c r="DC30" i="1" s="1"/>
  <c r="BU31" i="1"/>
  <c r="CE31" i="1" s="1"/>
  <c r="CS31" i="1"/>
  <c r="DC31" i="1" s="1"/>
  <c r="BT32" i="1"/>
  <c r="CD32" i="1" s="1"/>
  <c r="CR32" i="1"/>
  <c r="DB32" i="1" s="1"/>
  <c r="BW33" i="1"/>
  <c r="CG33" i="1" s="1"/>
  <c r="CM33" i="1"/>
  <c r="CW33" i="1" s="1"/>
  <c r="CU33" i="1"/>
  <c r="DE33" i="1" s="1"/>
  <c r="BT34" i="1"/>
  <c r="CD34" i="1" s="1"/>
  <c r="CR34" i="1"/>
  <c r="DB34" i="1" s="1"/>
  <c r="BU35" i="1"/>
  <c r="CE35" i="1" s="1"/>
  <c r="CS35" i="1"/>
  <c r="DC35" i="1" s="1"/>
  <c r="BT36" i="1"/>
  <c r="CD36" i="1" s="1"/>
  <c r="CR36" i="1"/>
  <c r="DB36" i="1" s="1"/>
  <c r="BW37" i="1"/>
  <c r="CG37" i="1" s="1"/>
  <c r="CM37" i="1"/>
  <c r="CW37" i="1" s="1"/>
  <c r="CU37" i="1"/>
  <c r="DE37" i="1" s="1"/>
  <c r="BS38" i="1"/>
  <c r="CC38" i="1" s="1"/>
  <c r="CQ38" i="1"/>
  <c r="DA38" i="1" s="1"/>
  <c r="BX39" i="1"/>
  <c r="CH39" i="1" s="1"/>
  <c r="CN39" i="1"/>
  <c r="CX39" i="1" s="1"/>
  <c r="BS40" i="1"/>
  <c r="CC40" i="1" s="1"/>
  <c r="CQ40" i="1"/>
  <c r="DA40" i="1" s="1"/>
  <c r="BX41" i="1"/>
  <c r="CH41" i="1" s="1"/>
  <c r="CN41" i="1"/>
  <c r="CX41" i="1" s="1"/>
  <c r="DT41" i="1"/>
  <c r="DZ41" i="1" s="1"/>
  <c r="BX42" i="1"/>
  <c r="CH42" i="1" s="1"/>
  <c r="CN42" i="1"/>
  <c r="CX42" i="1" s="1"/>
  <c r="DT42" i="1"/>
  <c r="DU42" i="1" s="1"/>
  <c r="BU43" i="1"/>
  <c r="CE43" i="1" s="1"/>
  <c r="CS43" i="1"/>
  <c r="DC43" i="1" s="1"/>
  <c r="BT44" i="1"/>
  <c r="CD44" i="1" s="1"/>
  <c r="CR44" i="1"/>
  <c r="DB44" i="1" s="1"/>
  <c r="BX45" i="1"/>
  <c r="CH45" i="1" s="1"/>
  <c r="CN45" i="1"/>
  <c r="CX45" i="1" s="1"/>
  <c r="DT45" i="1"/>
  <c r="BW46" i="1"/>
  <c r="CG46" i="1" s="1"/>
  <c r="CM46" i="1"/>
  <c r="CW46" i="1" s="1"/>
  <c r="CU46" i="1"/>
  <c r="DE46" i="1" s="1"/>
  <c r="BV47" i="1"/>
  <c r="CF47" i="1" s="1"/>
  <c r="CL47" i="1"/>
  <c r="CV47" i="1" s="1"/>
  <c r="CT47" i="1"/>
  <c r="DD47" i="1" s="1"/>
  <c r="BR48" i="1"/>
  <c r="CB48" i="1" s="1"/>
  <c r="CP48" i="1"/>
  <c r="CZ48" i="1" s="1"/>
  <c r="CN49" i="1"/>
  <c r="CX49" i="1" s="1"/>
  <c r="DT49" i="1"/>
  <c r="EA49" i="1" s="1"/>
  <c r="BQ50" i="1"/>
  <c r="CA50" i="1" s="1"/>
  <c r="BY50" i="1"/>
  <c r="CI50" i="1" s="1"/>
  <c r="CO50" i="1"/>
  <c r="CY50" i="1" s="1"/>
  <c r="BS51" i="1"/>
  <c r="CC51" i="1" s="1"/>
  <c r="CQ51" i="1"/>
  <c r="DA51" i="1" s="1"/>
  <c r="BX52" i="1"/>
  <c r="CH52" i="1" s="1"/>
  <c r="CN52" i="1"/>
  <c r="CX52" i="1" s="1"/>
  <c r="DT52" i="1"/>
  <c r="BS53" i="1"/>
  <c r="CC53" i="1" s="1"/>
  <c r="CQ53" i="1"/>
  <c r="DA53" i="1" s="1"/>
  <c r="BS54" i="1"/>
  <c r="CC54" i="1" s="1"/>
  <c r="CQ54" i="1"/>
  <c r="DA54" i="1" s="1"/>
  <c r="BR55" i="1"/>
  <c r="CB55" i="1" s="1"/>
  <c r="CP55" i="1"/>
  <c r="CZ55" i="1" s="1"/>
  <c r="BQ56" i="1"/>
  <c r="CA56" i="1" s="1"/>
  <c r="BY56" i="1"/>
  <c r="CI56" i="1" s="1"/>
  <c r="CO56" i="1"/>
  <c r="CY56" i="1" s="1"/>
  <c r="BQ57" i="1"/>
  <c r="CA57" i="1" s="1"/>
  <c r="BY57" i="1"/>
  <c r="CI57" i="1" s="1"/>
  <c r="CO57" i="1"/>
  <c r="CY57" i="1" s="1"/>
  <c r="BU58" i="1"/>
  <c r="CE58" i="1" s="1"/>
  <c r="CS58" i="1"/>
  <c r="DC58" i="1" s="1"/>
  <c r="BQ59" i="1"/>
  <c r="CA59" i="1" s="1"/>
  <c r="BY59" i="1"/>
  <c r="CI59" i="1" s="1"/>
  <c r="CO59" i="1"/>
  <c r="CY59" i="1" s="1"/>
  <c r="BR60" i="1"/>
  <c r="CB60" i="1" s="1"/>
  <c r="CP60" i="1"/>
  <c r="CZ60" i="1" s="1"/>
  <c r="BV61" i="1"/>
  <c r="CF61" i="1" s="1"/>
  <c r="CL61" i="1"/>
  <c r="CV61" i="1" s="1"/>
  <c r="CT61" i="1"/>
  <c r="DD61" i="1" s="1"/>
  <c r="BO64" i="1"/>
  <c r="BZ64" i="1" s="1"/>
  <c r="DT64" i="1"/>
  <c r="DV64" i="1" s="1"/>
  <c r="BU65" i="1"/>
  <c r="CE65" i="1" s="1"/>
  <c r="CQ66" i="1"/>
  <c r="DA66" i="1" s="1"/>
  <c r="BU66" i="1"/>
  <c r="CE66" i="1" s="1"/>
  <c r="BR66" i="1"/>
  <c r="CB66" i="1" s="1"/>
  <c r="BX67" i="1"/>
  <c r="CH67" i="1" s="1"/>
  <c r="CT67" i="1"/>
  <c r="DD67" i="1" s="1"/>
  <c r="BY67" i="1"/>
  <c r="CI67" i="1" s="1"/>
  <c r="CQ68" i="1"/>
  <c r="DA68" i="1" s="1"/>
  <c r="BU68" i="1"/>
  <c r="CE68" i="1" s="1"/>
  <c r="BR68" i="1"/>
  <c r="CB68" i="1" s="1"/>
  <c r="CT69" i="1"/>
  <c r="DD69" i="1" s="1"/>
  <c r="BX69" i="1"/>
  <c r="CH69" i="1" s="1"/>
  <c r="BY69" i="1"/>
  <c r="CI69" i="1" s="1"/>
  <c r="CU69" i="1"/>
  <c r="DE69" i="1" s="1"/>
  <c r="CO70" i="1"/>
  <c r="CY70" i="1" s="1"/>
  <c r="BS70" i="1"/>
  <c r="CC70" i="1" s="1"/>
  <c r="ER70" i="1"/>
  <c r="BV71" i="1"/>
  <c r="CF71" i="1" s="1"/>
  <c r="CM72" i="1"/>
  <c r="CW72" i="1" s="1"/>
  <c r="BQ72" i="1"/>
  <c r="CA72" i="1" s="1"/>
  <c r="CU72" i="1"/>
  <c r="DE72" i="1" s="1"/>
  <c r="BY72" i="1"/>
  <c r="CI72" i="1" s="1"/>
  <c r="BS73" i="1"/>
  <c r="CC73" i="1" s="1"/>
  <c r="BR73" i="1"/>
  <c r="CB73" i="1" s="1"/>
  <c r="CN73" i="1"/>
  <c r="CX73" i="1" s="1"/>
  <c r="BT75" i="1"/>
  <c r="CD75" i="1" s="1"/>
  <c r="BS75" i="1"/>
  <c r="CC75" i="1" s="1"/>
  <c r="CO75" i="1"/>
  <c r="CY75" i="1" s="1"/>
  <c r="BS77" i="1"/>
  <c r="CC77" i="1" s="1"/>
  <c r="CP77" i="1"/>
  <c r="CZ77" i="1" s="1"/>
  <c r="CO77" i="1"/>
  <c r="CY77" i="1" s="1"/>
  <c r="ER77" i="1"/>
  <c r="DX78" i="1"/>
  <c r="DU78" i="1"/>
  <c r="CO79" i="1"/>
  <c r="CY79" i="1" s="1"/>
  <c r="BS79" i="1"/>
  <c r="CC79" i="1" s="1"/>
  <c r="BQ81" i="1"/>
  <c r="CA81" i="1" s="1"/>
  <c r="CL81" i="1"/>
  <c r="CV81" i="1" s="1"/>
  <c r="BY81" i="1"/>
  <c r="CI81" i="1" s="1"/>
  <c r="BX81" i="1"/>
  <c r="CH81" i="1" s="1"/>
  <c r="CT81" i="1"/>
  <c r="DD81" i="1" s="1"/>
  <c r="CR83" i="1"/>
  <c r="DB83" i="1" s="1"/>
  <c r="BW83" i="1"/>
  <c r="CG83" i="1" s="1"/>
  <c r="BV83" i="1"/>
  <c r="CF83" i="1" s="1"/>
  <c r="EB88" i="1"/>
  <c r="DW104" i="1"/>
  <c r="ED104" i="1"/>
  <c r="DV104" i="1"/>
  <c r="EC104" i="1"/>
  <c r="DU104" i="1"/>
  <c r="DX105" i="1"/>
  <c r="DY112" i="1"/>
  <c r="DW123" i="1"/>
  <c r="DV123" i="1"/>
  <c r="DU123" i="1"/>
  <c r="DW2" i="1"/>
  <c r="BP4" i="1"/>
  <c r="BO5" i="1"/>
  <c r="BZ5" i="1" s="1"/>
  <c r="CU5" i="1"/>
  <c r="DE5" i="1" s="1"/>
  <c r="CP6" i="1"/>
  <c r="CZ6" i="1" s="1"/>
  <c r="CQ7" i="1"/>
  <c r="DA7" i="1" s="1"/>
  <c r="CP8" i="1"/>
  <c r="CZ8" i="1" s="1"/>
  <c r="CQ9" i="1"/>
  <c r="DA9" i="1" s="1"/>
  <c r="DW9" i="1"/>
  <c r="CS10" i="1"/>
  <c r="DC10" i="1" s="1"/>
  <c r="CQ11" i="1"/>
  <c r="DA11" i="1" s="1"/>
  <c r="DW11" i="1"/>
  <c r="CS12" i="1"/>
  <c r="DC12" i="1" s="1"/>
  <c r="CQ13" i="1"/>
  <c r="DA13" i="1" s="1"/>
  <c r="DW13" i="1"/>
  <c r="CS14" i="1"/>
  <c r="DC14" i="1" s="1"/>
  <c r="CP15" i="1"/>
  <c r="CZ15" i="1" s="1"/>
  <c r="BP16" i="1"/>
  <c r="CN16" i="1"/>
  <c r="CX16" i="1" s="1"/>
  <c r="BO17" i="1"/>
  <c r="BZ17" i="1" s="1"/>
  <c r="CU17" i="1"/>
  <c r="DE17" i="1" s="1"/>
  <c r="BP18" i="1"/>
  <c r="CN18" i="1"/>
  <c r="CX18" i="1" s="1"/>
  <c r="AX19" i="1"/>
  <c r="CO19" i="1"/>
  <c r="CY19" i="1" s="1"/>
  <c r="BP20" i="1"/>
  <c r="CN20" i="1"/>
  <c r="CX20" i="1" s="1"/>
  <c r="BP21" i="1"/>
  <c r="CN21" i="1"/>
  <c r="CX21" i="1" s="1"/>
  <c r="CS22" i="1"/>
  <c r="DC22" i="1" s="1"/>
  <c r="BP23" i="1"/>
  <c r="CN23" i="1"/>
  <c r="CX23" i="1" s="1"/>
  <c r="CQ24" i="1"/>
  <c r="DA24" i="1" s="1"/>
  <c r="DW24" i="1"/>
  <c r="BO25" i="1"/>
  <c r="BZ25" i="1" s="1"/>
  <c r="CU25" i="1"/>
  <c r="DE25" i="1" s="1"/>
  <c r="CL26" i="1"/>
  <c r="CV26" i="1" s="1"/>
  <c r="CT26" i="1"/>
  <c r="DD26" i="1" s="1"/>
  <c r="BP27" i="1"/>
  <c r="CN27" i="1"/>
  <c r="CX27" i="1" s="1"/>
  <c r="CQ28" i="1"/>
  <c r="DA28" i="1" s="1"/>
  <c r="AX29" i="1"/>
  <c r="CO29" i="1"/>
  <c r="CY29" i="1" s="1"/>
  <c r="CL30" i="1"/>
  <c r="CV30" i="1" s="1"/>
  <c r="CT30" i="1"/>
  <c r="DD30" i="1" s="1"/>
  <c r="CL31" i="1"/>
  <c r="CV31" i="1" s="1"/>
  <c r="CT31" i="1"/>
  <c r="DD31" i="1" s="1"/>
  <c r="CS32" i="1"/>
  <c r="DC32" i="1" s="1"/>
  <c r="BP33" i="1"/>
  <c r="CN33" i="1"/>
  <c r="CX33" i="1" s="1"/>
  <c r="CS34" i="1"/>
  <c r="DC34" i="1" s="1"/>
  <c r="CL35" i="1"/>
  <c r="CV35" i="1" s="1"/>
  <c r="CT35" i="1"/>
  <c r="DD35" i="1" s="1"/>
  <c r="CS36" i="1"/>
  <c r="DC36" i="1" s="1"/>
  <c r="BP37" i="1"/>
  <c r="CN37" i="1"/>
  <c r="CX37" i="1" s="1"/>
  <c r="CR38" i="1"/>
  <c r="DB38" i="1" s="1"/>
  <c r="DX38" i="1"/>
  <c r="AX39" i="1"/>
  <c r="CO39" i="1"/>
  <c r="CY39" i="1" s="1"/>
  <c r="CR40" i="1"/>
  <c r="DB40" i="1" s="1"/>
  <c r="DX40" i="1"/>
  <c r="AX41" i="1"/>
  <c r="CO41" i="1"/>
  <c r="CY41" i="1" s="1"/>
  <c r="AX42" i="1"/>
  <c r="CO42" i="1"/>
  <c r="CY42" i="1" s="1"/>
  <c r="CL43" i="1"/>
  <c r="CV43" i="1" s="1"/>
  <c r="CT43" i="1"/>
  <c r="DD43" i="1" s="1"/>
  <c r="CS44" i="1"/>
  <c r="DC44" i="1" s="1"/>
  <c r="AX45" i="1"/>
  <c r="CO45" i="1"/>
  <c r="CY45" i="1" s="1"/>
  <c r="BP46" i="1"/>
  <c r="CN46" i="1"/>
  <c r="CX46" i="1" s="1"/>
  <c r="BO47" i="1"/>
  <c r="BZ47" i="1" s="1"/>
  <c r="CU47" i="1"/>
  <c r="DE47" i="1" s="1"/>
  <c r="CQ48" i="1"/>
  <c r="DA48" i="1" s="1"/>
  <c r="DW48" i="1"/>
  <c r="AX49" i="1"/>
  <c r="CO49" i="1"/>
  <c r="CY49" i="1" s="1"/>
  <c r="CP50" i="1"/>
  <c r="CZ50" i="1" s="1"/>
  <c r="CR51" i="1"/>
  <c r="DB51" i="1" s="1"/>
  <c r="DX51" i="1"/>
  <c r="AX52" i="1"/>
  <c r="CO52" i="1"/>
  <c r="CY52" i="1" s="1"/>
  <c r="CR53" i="1"/>
  <c r="DB53" i="1" s="1"/>
  <c r="DX53" i="1"/>
  <c r="CR54" i="1"/>
  <c r="DB54" i="1" s="1"/>
  <c r="DX54" i="1"/>
  <c r="CQ55" i="1"/>
  <c r="DA55" i="1" s="1"/>
  <c r="DW55" i="1"/>
  <c r="CP56" i="1"/>
  <c r="CZ56" i="1" s="1"/>
  <c r="CP57" i="1"/>
  <c r="CZ57" i="1" s="1"/>
  <c r="CL58" i="1"/>
  <c r="CV58" i="1" s="1"/>
  <c r="CT58" i="1"/>
  <c r="DD58" i="1" s="1"/>
  <c r="CP59" i="1"/>
  <c r="CZ59" i="1" s="1"/>
  <c r="CQ60" i="1"/>
  <c r="DA60" i="1" s="1"/>
  <c r="DW60" i="1"/>
  <c r="BO61" i="1"/>
  <c r="BZ61" i="1" s="1"/>
  <c r="CU61" i="1"/>
  <c r="DE61" i="1" s="1"/>
  <c r="BV62" i="1"/>
  <c r="CF62" i="1" s="1"/>
  <c r="CR62" i="1"/>
  <c r="DB62" i="1" s="1"/>
  <c r="BS62" i="1"/>
  <c r="CC62" i="1" s="1"/>
  <c r="CS62" i="1"/>
  <c r="DC62" i="1" s="1"/>
  <c r="BQ63" i="1"/>
  <c r="CA63" i="1" s="1"/>
  <c r="CM63" i="1"/>
  <c r="CW63" i="1" s="1"/>
  <c r="BY63" i="1"/>
  <c r="CI63" i="1" s="1"/>
  <c r="CU63" i="1"/>
  <c r="DE63" i="1" s="1"/>
  <c r="BT64" i="1"/>
  <c r="CD64" i="1" s="1"/>
  <c r="CP64" i="1"/>
  <c r="CZ64" i="1" s="1"/>
  <c r="BX65" i="1"/>
  <c r="CH65" i="1" s="1"/>
  <c r="CT65" i="1"/>
  <c r="DD65" i="1" s="1"/>
  <c r="CM65" i="1"/>
  <c r="CW65" i="1" s="1"/>
  <c r="ER65" i="1"/>
  <c r="DT66" i="1"/>
  <c r="DW66" i="1" s="1"/>
  <c r="ER67" i="1"/>
  <c r="AX71" i="1"/>
  <c r="BO71" i="1"/>
  <c r="BZ71" i="1" s="1"/>
  <c r="CS71" i="1"/>
  <c r="DC71" i="1" s="1"/>
  <c r="BW71" i="1"/>
  <c r="CG71" i="1" s="1"/>
  <c r="BX71" i="1"/>
  <c r="CH71" i="1" s="1"/>
  <c r="CT71" i="1"/>
  <c r="DD71" i="1" s="1"/>
  <c r="DY72" i="1"/>
  <c r="BQ74" i="1"/>
  <c r="CA74" i="1" s="1"/>
  <c r="CL74" i="1"/>
  <c r="CV74" i="1" s="1"/>
  <c r="BY74" i="1"/>
  <c r="CI74" i="1" s="1"/>
  <c r="BX74" i="1"/>
  <c r="CH74" i="1" s="1"/>
  <c r="CT74" i="1"/>
  <c r="DD74" i="1" s="1"/>
  <c r="ER75" i="1"/>
  <c r="CL76" i="1"/>
  <c r="CV76" i="1" s="1"/>
  <c r="AX76" i="1"/>
  <c r="BW76" i="1"/>
  <c r="CG76" i="1" s="1"/>
  <c r="CT76" i="1"/>
  <c r="DD76" i="1" s="1"/>
  <c r="CS76" i="1"/>
  <c r="DC76" i="1" s="1"/>
  <c r="BX76" i="1"/>
  <c r="CH76" i="1" s="1"/>
  <c r="CM78" i="1"/>
  <c r="CW78" i="1" s="1"/>
  <c r="BO78" i="1"/>
  <c r="BZ78" i="1" s="1"/>
  <c r="CL78" i="1"/>
  <c r="CV78" i="1" s="1"/>
  <c r="BX78" i="1"/>
  <c r="CH78" i="1" s="1"/>
  <c r="CU78" i="1"/>
  <c r="DE78" i="1" s="1"/>
  <c r="CT78" i="1"/>
  <c r="DD78" i="1" s="1"/>
  <c r="DW78" i="1"/>
  <c r="DT80" i="1"/>
  <c r="DV80" i="1" s="1"/>
  <c r="ER82" i="1"/>
  <c r="CR84" i="1"/>
  <c r="DB84" i="1" s="1"/>
  <c r="BW84" i="1"/>
  <c r="CG84" i="1" s="1"/>
  <c r="BV84" i="1"/>
  <c r="CF84" i="1" s="1"/>
  <c r="DW85" i="1"/>
  <c r="DT86" i="1"/>
  <c r="EC86" i="1" s="1"/>
  <c r="DX88" i="1"/>
  <c r="DW88" i="1"/>
  <c r="DV88" i="1"/>
  <c r="EC88" i="1"/>
  <c r="DU88" i="1"/>
  <c r="DY105" i="1"/>
  <c r="BX3" i="1"/>
  <c r="CH3" i="1" s="1"/>
  <c r="BQ4" i="1"/>
  <c r="CA4" i="1" s="1"/>
  <c r="CJ4" i="1" s="1"/>
  <c r="CK4" i="1" s="1"/>
  <c r="BO26" i="1"/>
  <c r="BZ26" i="1" s="1"/>
  <c r="BO30" i="1"/>
  <c r="BZ30" i="1" s="1"/>
  <c r="BO31" i="1"/>
  <c r="BZ31" i="1" s="1"/>
  <c r="BO35" i="1"/>
  <c r="BZ35" i="1" s="1"/>
  <c r="BO43" i="1"/>
  <c r="BZ43" i="1" s="1"/>
  <c r="BO58" i="1"/>
  <c r="BZ58" i="1" s="1"/>
  <c r="AX66" i="1"/>
  <c r="BO66" i="1"/>
  <c r="BZ66" i="1" s="1"/>
  <c r="BW66" i="1"/>
  <c r="CG66" i="1" s="1"/>
  <c r="CS66" i="1"/>
  <c r="DC66" i="1" s="1"/>
  <c r="CL66" i="1"/>
  <c r="CV66" i="1" s="1"/>
  <c r="CN67" i="1"/>
  <c r="CX67" i="1" s="1"/>
  <c r="BR67" i="1"/>
  <c r="CB67" i="1" s="1"/>
  <c r="DX67" i="1"/>
  <c r="DV67" i="1"/>
  <c r="BW68" i="1"/>
  <c r="CG68" i="1" s="1"/>
  <c r="CS68" i="1"/>
  <c r="DC68" i="1" s="1"/>
  <c r="CL68" i="1"/>
  <c r="CV68" i="1" s="1"/>
  <c r="DT71" i="1"/>
  <c r="DV71" i="1" s="1"/>
  <c r="BT73" i="1"/>
  <c r="CD73" i="1" s="1"/>
  <c r="CQ73" i="1"/>
  <c r="DA73" i="1" s="1"/>
  <c r="CP73" i="1"/>
  <c r="CZ73" i="1" s="1"/>
  <c r="BU75" i="1"/>
  <c r="CE75" i="1" s="1"/>
  <c r="CR75" i="1"/>
  <c r="DB75" i="1" s="1"/>
  <c r="CQ75" i="1"/>
  <c r="DA75" i="1" s="1"/>
  <c r="CQ77" i="1"/>
  <c r="DA77" i="1" s="1"/>
  <c r="BU77" i="1"/>
  <c r="CE77" i="1" s="1"/>
  <c r="DZ78" i="1"/>
  <c r="DY78" i="1"/>
  <c r="BS80" i="1"/>
  <c r="CC80" i="1" s="1"/>
  <c r="BR80" i="1"/>
  <c r="CB80" i="1" s="1"/>
  <c r="CN80" i="1"/>
  <c r="CX80" i="1" s="1"/>
  <c r="DX85" i="1"/>
  <c r="AX86" i="1"/>
  <c r="CL86" i="1"/>
  <c r="CV86" i="1" s="1"/>
  <c r="BX86" i="1"/>
  <c r="CH86" i="1" s="1"/>
  <c r="BW86" i="1"/>
  <c r="CG86" i="1" s="1"/>
  <c r="CT86" i="1"/>
  <c r="DD86" i="1" s="1"/>
  <c r="CS86" i="1"/>
  <c r="DC86" i="1" s="1"/>
  <c r="DW120" i="1"/>
  <c r="DV120" i="1"/>
  <c r="DU120" i="1"/>
  <c r="DU126" i="1"/>
  <c r="DX126" i="1"/>
  <c r="DW126" i="1"/>
  <c r="DV126" i="1"/>
  <c r="DW131" i="1"/>
  <c r="DV131" i="1"/>
  <c r="DU131" i="1"/>
  <c r="CQ2" i="1"/>
  <c r="DA2" i="1" s="1"/>
  <c r="CM3" i="1"/>
  <c r="CW3" i="1" s="1"/>
  <c r="BR4" i="1"/>
  <c r="CB4" i="1" s="1"/>
  <c r="BQ5" i="1"/>
  <c r="CA5" i="1" s="1"/>
  <c r="BT6" i="1"/>
  <c r="CD6" i="1" s="1"/>
  <c r="BU7" i="1"/>
  <c r="CE7" i="1" s="1"/>
  <c r="BT8" i="1"/>
  <c r="CD8" i="1" s="1"/>
  <c r="BU9" i="1"/>
  <c r="CE9" i="1" s="1"/>
  <c r="CM10" i="1"/>
  <c r="CW10" i="1" s="1"/>
  <c r="BW12" i="1"/>
  <c r="CG12" i="1" s="1"/>
  <c r="CM12" i="1"/>
  <c r="CW12" i="1" s="1"/>
  <c r="CM14" i="1"/>
  <c r="CW14" i="1" s="1"/>
  <c r="BR16" i="1"/>
  <c r="CB16" i="1" s="1"/>
  <c r="CJ16" i="1" s="1"/>
  <c r="CK16" i="1" s="1"/>
  <c r="BQ17" i="1"/>
  <c r="CA17" i="1" s="1"/>
  <c r="BR18" i="1"/>
  <c r="CB18" i="1" s="1"/>
  <c r="CJ18" i="1" s="1"/>
  <c r="CK18" i="1" s="1"/>
  <c r="BS19" i="1"/>
  <c r="CC19" i="1" s="1"/>
  <c r="CJ19" i="1" s="1"/>
  <c r="CK19" i="1" s="1"/>
  <c r="BR20" i="1"/>
  <c r="CB20" i="1" s="1"/>
  <c r="CJ20" i="1" s="1"/>
  <c r="CK20" i="1" s="1"/>
  <c r="BR21" i="1"/>
  <c r="CB21" i="1" s="1"/>
  <c r="CJ21" i="1" s="1"/>
  <c r="CK21" i="1" s="1"/>
  <c r="BW22" i="1"/>
  <c r="CG22" i="1" s="1"/>
  <c r="CM22" i="1"/>
  <c r="CW22" i="1" s="1"/>
  <c r="BR23" i="1"/>
  <c r="CB23" i="1" s="1"/>
  <c r="CJ23" i="1" s="1"/>
  <c r="CK23" i="1" s="1"/>
  <c r="BU24" i="1"/>
  <c r="CE24" i="1" s="1"/>
  <c r="BQ25" i="1"/>
  <c r="CA25" i="1" s="1"/>
  <c r="BX26" i="1"/>
  <c r="CH26" i="1" s="1"/>
  <c r="DT26" i="1"/>
  <c r="EB26" i="1" s="1"/>
  <c r="BR27" i="1"/>
  <c r="CB27" i="1" s="1"/>
  <c r="CJ27" i="1" s="1"/>
  <c r="CK27" i="1" s="1"/>
  <c r="BU28" i="1"/>
  <c r="CE28" i="1" s="1"/>
  <c r="BS29" i="1"/>
  <c r="CC29" i="1" s="1"/>
  <c r="CJ29" i="1" s="1"/>
  <c r="CK29" i="1" s="1"/>
  <c r="BX30" i="1"/>
  <c r="CH30" i="1" s="1"/>
  <c r="BX31" i="1"/>
  <c r="CH31" i="1" s="1"/>
  <c r="BW32" i="1"/>
  <c r="CG32" i="1" s="1"/>
  <c r="CM32" i="1"/>
  <c r="CW32" i="1" s="1"/>
  <c r="BR33" i="1"/>
  <c r="CB33" i="1" s="1"/>
  <c r="CJ33" i="1" s="1"/>
  <c r="CK33" i="1" s="1"/>
  <c r="BW34" i="1"/>
  <c r="CG34" i="1" s="1"/>
  <c r="CM34" i="1"/>
  <c r="CW34" i="1" s="1"/>
  <c r="BX35" i="1"/>
  <c r="CH35" i="1" s="1"/>
  <c r="BW36" i="1"/>
  <c r="CG36" i="1" s="1"/>
  <c r="BR37" i="1"/>
  <c r="CB37" i="1" s="1"/>
  <c r="CJ37" i="1" s="1"/>
  <c r="CK37" i="1" s="1"/>
  <c r="BV38" i="1"/>
  <c r="CF38" i="1" s="1"/>
  <c r="BS39" i="1"/>
  <c r="CC39" i="1" s="1"/>
  <c r="BV40" i="1"/>
  <c r="CF40" i="1" s="1"/>
  <c r="BS41" i="1"/>
  <c r="CC41" i="1" s="1"/>
  <c r="BS42" i="1"/>
  <c r="CC42" i="1" s="1"/>
  <c r="CJ42" i="1" s="1"/>
  <c r="CK42" i="1" s="1"/>
  <c r="BX43" i="1"/>
  <c r="CH43" i="1" s="1"/>
  <c r="BW44" i="1"/>
  <c r="CG44" i="1" s="1"/>
  <c r="BS45" i="1"/>
  <c r="CC45" i="1" s="1"/>
  <c r="CJ45" i="1" s="1"/>
  <c r="CK45" i="1" s="1"/>
  <c r="BR46" i="1"/>
  <c r="CB46" i="1" s="1"/>
  <c r="CJ46" i="1" s="1"/>
  <c r="CK46" i="1" s="1"/>
  <c r="BQ47" i="1"/>
  <c r="CA47" i="1" s="1"/>
  <c r="BU48" i="1"/>
  <c r="CE48" i="1" s="1"/>
  <c r="BS49" i="1"/>
  <c r="CC49" i="1" s="1"/>
  <c r="CJ49" i="1" s="1"/>
  <c r="CK49" i="1" s="1"/>
  <c r="BT50" i="1"/>
  <c r="CD50" i="1" s="1"/>
  <c r="BV51" i="1"/>
  <c r="CF51" i="1" s="1"/>
  <c r="BS52" i="1"/>
  <c r="CC52" i="1" s="1"/>
  <c r="CJ52" i="1" s="1"/>
  <c r="CK52" i="1" s="1"/>
  <c r="BV53" i="1"/>
  <c r="CF53" i="1" s="1"/>
  <c r="BV54" i="1"/>
  <c r="CF54" i="1" s="1"/>
  <c r="BU55" i="1"/>
  <c r="CE55" i="1" s="1"/>
  <c r="BT56" i="1"/>
  <c r="CD56" i="1" s="1"/>
  <c r="BT57" i="1"/>
  <c r="CD57" i="1" s="1"/>
  <c r="BX58" i="1"/>
  <c r="CH58" i="1" s="1"/>
  <c r="BT59" i="1"/>
  <c r="CD59" i="1" s="1"/>
  <c r="BU60" i="1"/>
  <c r="CE60" i="1" s="1"/>
  <c r="BQ61" i="1"/>
  <c r="CA61" i="1" s="1"/>
  <c r="BW62" i="1"/>
  <c r="CG62" i="1" s="1"/>
  <c r="CO63" i="1"/>
  <c r="CY63" i="1" s="1"/>
  <c r="BS63" i="1"/>
  <c r="CC63" i="1" s="1"/>
  <c r="CT63" i="1"/>
  <c r="DD63" i="1" s="1"/>
  <c r="DU63" i="1"/>
  <c r="BV64" i="1"/>
  <c r="CF64" i="1" s="1"/>
  <c r="CR64" i="1"/>
  <c r="DB64" i="1" s="1"/>
  <c r="BS64" i="1"/>
  <c r="CC64" i="1" s="1"/>
  <c r="DU64" i="1"/>
  <c r="BR65" i="1"/>
  <c r="CB65" i="1" s="1"/>
  <c r="CN65" i="1"/>
  <c r="CX65" i="1" s="1"/>
  <c r="BX66" i="1"/>
  <c r="CH66" i="1" s="1"/>
  <c r="BO67" i="1"/>
  <c r="BZ67" i="1" s="1"/>
  <c r="CU67" i="1"/>
  <c r="DE67" i="1" s="1"/>
  <c r="BO68" i="1"/>
  <c r="BZ68" i="1" s="1"/>
  <c r="BX68" i="1"/>
  <c r="CH68" i="1" s="1"/>
  <c r="BO69" i="1"/>
  <c r="BZ69" i="1" s="1"/>
  <c r="DT70" i="1"/>
  <c r="BP72" i="1"/>
  <c r="BU73" i="1"/>
  <c r="CE73" i="1" s="1"/>
  <c r="CO73" i="1"/>
  <c r="CY73" i="1" s="1"/>
  <c r="DV73" i="1"/>
  <c r="BR74" i="1"/>
  <c r="CB74" i="1" s="1"/>
  <c r="CO74" i="1"/>
  <c r="CY74" i="1" s="1"/>
  <c r="CN74" i="1"/>
  <c r="CX74" i="1" s="1"/>
  <c r="ER74" i="1"/>
  <c r="BV75" i="1"/>
  <c r="CF75" i="1" s="1"/>
  <c r="CP75" i="1"/>
  <c r="CZ75" i="1" s="1"/>
  <c r="CM76" i="1"/>
  <c r="CW76" i="1" s="1"/>
  <c r="BQ76" i="1"/>
  <c r="CA76" i="1" s="1"/>
  <c r="CU76" i="1"/>
  <c r="DE76" i="1" s="1"/>
  <c r="BY76" i="1"/>
  <c r="CI76" i="1" s="1"/>
  <c r="ER76" i="1"/>
  <c r="BV77" i="1"/>
  <c r="CF77" i="1" s="1"/>
  <c r="CR77" i="1"/>
  <c r="DB77" i="1" s="1"/>
  <c r="CN78" i="1"/>
  <c r="CX78" i="1" s="1"/>
  <c r="BR78" i="1"/>
  <c r="CB78" i="1" s="1"/>
  <c r="EA78" i="1"/>
  <c r="EE78" i="1"/>
  <c r="CO80" i="1"/>
  <c r="CY80" i="1" s="1"/>
  <c r="DW80" i="1"/>
  <c r="BO81" i="1"/>
  <c r="BZ81" i="1" s="1"/>
  <c r="ER81" i="1"/>
  <c r="AX82" i="1"/>
  <c r="BP82" i="1"/>
  <c r="BO82" i="1"/>
  <c r="BZ82" i="1" s="1"/>
  <c r="CS82" i="1"/>
  <c r="DC82" i="1" s="1"/>
  <c r="BX82" i="1"/>
  <c r="CH82" i="1" s="1"/>
  <c r="BW82" i="1"/>
  <c r="CG82" i="1" s="1"/>
  <c r="DT83" i="1"/>
  <c r="EB83" i="1" s="1"/>
  <c r="DY85" i="1"/>
  <c r="ER85" i="1"/>
  <c r="BO86" i="1"/>
  <c r="BZ86" i="1" s="1"/>
  <c r="DT87" i="1"/>
  <c r="EA89" i="1"/>
  <c r="DV100" i="1"/>
  <c r="DU100" i="1"/>
  <c r="DX104" i="1"/>
  <c r="DV113" i="1"/>
  <c r="DZ114" i="1"/>
  <c r="DU115" i="1"/>
  <c r="DX115" i="1"/>
  <c r="DW115" i="1"/>
  <c r="DV115" i="1"/>
  <c r="DV118" i="1"/>
  <c r="DU122" i="1"/>
  <c r="BU2" i="1"/>
  <c r="CE2" i="1" s="1"/>
  <c r="BQ3" i="1"/>
  <c r="CA3" i="1" s="1"/>
  <c r="CJ3" i="1" s="1"/>
  <c r="CK3" i="1" s="1"/>
  <c r="CT2" i="1"/>
  <c r="DD2" i="1" s="1"/>
  <c r="CQ4" i="1"/>
  <c r="DA4" i="1" s="1"/>
  <c r="CP5" i="1"/>
  <c r="CZ5" i="1" s="1"/>
  <c r="CS6" i="1"/>
  <c r="DC6" i="1" s="1"/>
  <c r="CT7" i="1"/>
  <c r="DD7" i="1" s="1"/>
  <c r="CS8" i="1"/>
  <c r="DC8" i="1" s="1"/>
  <c r="CT9" i="1"/>
  <c r="DD9" i="1" s="1"/>
  <c r="CN10" i="1"/>
  <c r="CX10" i="1" s="1"/>
  <c r="CT11" i="1"/>
  <c r="DD11" i="1" s="1"/>
  <c r="CN12" i="1"/>
  <c r="CX12" i="1" s="1"/>
  <c r="CT13" i="1"/>
  <c r="DD13" i="1" s="1"/>
  <c r="CN14" i="1"/>
  <c r="CX14" i="1" s="1"/>
  <c r="CS15" i="1"/>
  <c r="DC15" i="1" s="1"/>
  <c r="CQ16" i="1"/>
  <c r="DA16" i="1" s="1"/>
  <c r="CP17" i="1"/>
  <c r="CZ17" i="1" s="1"/>
  <c r="CQ18" i="1"/>
  <c r="DA18" i="1" s="1"/>
  <c r="CR19" i="1"/>
  <c r="DB19" i="1" s="1"/>
  <c r="CQ20" i="1"/>
  <c r="DA20" i="1" s="1"/>
  <c r="CQ21" i="1"/>
  <c r="DA21" i="1" s="1"/>
  <c r="CN22" i="1"/>
  <c r="CX22" i="1" s="1"/>
  <c r="CQ23" i="1"/>
  <c r="DA23" i="1" s="1"/>
  <c r="CT24" i="1"/>
  <c r="DD24" i="1" s="1"/>
  <c r="CP25" i="1"/>
  <c r="CZ25" i="1" s="1"/>
  <c r="CO26" i="1"/>
  <c r="CY26" i="1" s="1"/>
  <c r="CQ27" i="1"/>
  <c r="DA27" i="1" s="1"/>
  <c r="CT28" i="1"/>
  <c r="DD28" i="1" s="1"/>
  <c r="CR29" i="1"/>
  <c r="DB29" i="1" s="1"/>
  <c r="CO30" i="1"/>
  <c r="CY30" i="1" s="1"/>
  <c r="CO31" i="1"/>
  <c r="CY31" i="1" s="1"/>
  <c r="CN32" i="1"/>
  <c r="CX32" i="1" s="1"/>
  <c r="CQ33" i="1"/>
  <c r="DA33" i="1" s="1"/>
  <c r="CN34" i="1"/>
  <c r="CX34" i="1" s="1"/>
  <c r="CO35" i="1"/>
  <c r="CY35" i="1" s="1"/>
  <c r="CN36" i="1"/>
  <c r="CX36" i="1" s="1"/>
  <c r="DF36" i="1" s="1"/>
  <c r="DG36" i="1" s="1"/>
  <c r="CQ37" i="1"/>
  <c r="DA37" i="1" s="1"/>
  <c r="CM38" i="1"/>
  <c r="CW38" i="1" s="1"/>
  <c r="DF38" i="1" s="1"/>
  <c r="DG38" i="1" s="1"/>
  <c r="CU38" i="1"/>
  <c r="DE38" i="1" s="1"/>
  <c r="CR39" i="1"/>
  <c r="DB39" i="1" s="1"/>
  <c r="CM40" i="1"/>
  <c r="CW40" i="1" s="1"/>
  <c r="CU40" i="1"/>
  <c r="DE40" i="1" s="1"/>
  <c r="CR41" i="1"/>
  <c r="DB41" i="1" s="1"/>
  <c r="CR42" i="1"/>
  <c r="DB42" i="1" s="1"/>
  <c r="CO43" i="1"/>
  <c r="CY43" i="1" s="1"/>
  <c r="CN44" i="1"/>
  <c r="CX44" i="1" s="1"/>
  <c r="DF44" i="1" s="1"/>
  <c r="DG44" i="1" s="1"/>
  <c r="ES44" i="1" s="1"/>
  <c r="ET44" i="1" s="1"/>
  <c r="CR45" i="1"/>
  <c r="DB45" i="1" s="1"/>
  <c r="CQ46" i="1"/>
  <c r="DA46" i="1" s="1"/>
  <c r="CP47" i="1"/>
  <c r="CZ47" i="1" s="1"/>
  <c r="CT48" i="1"/>
  <c r="DD48" i="1" s="1"/>
  <c r="CR49" i="1"/>
  <c r="DB49" i="1" s="1"/>
  <c r="CS50" i="1"/>
  <c r="DC50" i="1" s="1"/>
  <c r="CM51" i="1"/>
  <c r="CW51" i="1" s="1"/>
  <c r="CU51" i="1"/>
  <c r="DE51" i="1" s="1"/>
  <c r="CR52" i="1"/>
  <c r="DB52" i="1" s="1"/>
  <c r="CM53" i="1"/>
  <c r="CW53" i="1" s="1"/>
  <c r="CU53" i="1"/>
  <c r="DE53" i="1" s="1"/>
  <c r="CM54" i="1"/>
  <c r="CW54" i="1" s="1"/>
  <c r="DF54" i="1" s="1"/>
  <c r="DG54" i="1" s="1"/>
  <c r="CU54" i="1"/>
  <c r="DE54" i="1" s="1"/>
  <c r="CT55" i="1"/>
  <c r="DD55" i="1" s="1"/>
  <c r="CS56" i="1"/>
  <c r="DC56" i="1" s="1"/>
  <c r="CS57" i="1"/>
  <c r="DC57" i="1" s="1"/>
  <c r="CO58" i="1"/>
  <c r="CY58" i="1" s="1"/>
  <c r="CS59" i="1"/>
  <c r="DC59" i="1" s="1"/>
  <c r="CT60" i="1"/>
  <c r="DD60" i="1" s="1"/>
  <c r="CP61" i="1"/>
  <c r="CZ61" i="1" s="1"/>
  <c r="DT61" i="1"/>
  <c r="BP63" i="1"/>
  <c r="BU64" i="1"/>
  <c r="CE64" i="1" s="1"/>
  <c r="BO65" i="1"/>
  <c r="BZ65" i="1" s="1"/>
  <c r="DT65" i="1"/>
  <c r="DU65" i="1" s="1"/>
  <c r="BQ66" i="1"/>
  <c r="CA66" i="1" s="1"/>
  <c r="CM66" i="1"/>
  <c r="CW66" i="1" s="1"/>
  <c r="BY66" i="1"/>
  <c r="CI66" i="1" s="1"/>
  <c r="CU66" i="1"/>
  <c r="DE66" i="1" s="1"/>
  <c r="BT67" i="1"/>
  <c r="CD67" i="1" s="1"/>
  <c r="CP67" i="1"/>
  <c r="CZ67" i="1" s="1"/>
  <c r="BQ68" i="1"/>
  <c r="CA68" i="1" s="1"/>
  <c r="CM68" i="1"/>
  <c r="CW68" i="1" s="1"/>
  <c r="BY68" i="1"/>
  <c r="CI68" i="1" s="1"/>
  <c r="CU68" i="1"/>
  <c r="DE68" i="1" s="1"/>
  <c r="EA68" i="1"/>
  <c r="BU69" i="1"/>
  <c r="CE69" i="1" s="1"/>
  <c r="BT69" i="1"/>
  <c r="CD69" i="1" s="1"/>
  <c r="CP69" i="1"/>
  <c r="CZ69" i="1" s="1"/>
  <c r="ER69" i="1"/>
  <c r="BX70" i="1"/>
  <c r="CH70" i="1" s="1"/>
  <c r="BW70" i="1"/>
  <c r="CG70" i="1" s="1"/>
  <c r="CS70" i="1"/>
  <c r="DC70" i="1" s="1"/>
  <c r="CT70" i="1"/>
  <c r="DD70" i="1" s="1"/>
  <c r="BV72" i="1"/>
  <c r="CF72" i="1" s="1"/>
  <c r="BU72" i="1"/>
  <c r="CE72" i="1" s="1"/>
  <c r="CQ72" i="1"/>
  <c r="DA72" i="1" s="1"/>
  <c r="CR73" i="1"/>
  <c r="DB73" i="1" s="1"/>
  <c r="DF73" i="1" s="1"/>
  <c r="DG73" i="1" s="1"/>
  <c r="BV73" i="1"/>
  <c r="CF73" i="1" s="1"/>
  <c r="BW73" i="1"/>
  <c r="CG73" i="1" s="1"/>
  <c r="CS73" i="1"/>
  <c r="DC73" i="1" s="1"/>
  <c r="DW73" i="1"/>
  <c r="BO74" i="1"/>
  <c r="BZ74" i="1" s="1"/>
  <c r="AX75" i="1"/>
  <c r="BO75" i="1"/>
  <c r="BZ75" i="1" s="1"/>
  <c r="CS75" i="1"/>
  <c r="DC75" i="1" s="1"/>
  <c r="BW75" i="1"/>
  <c r="CG75" i="1" s="1"/>
  <c r="BX75" i="1"/>
  <c r="CH75" i="1" s="1"/>
  <c r="CT75" i="1"/>
  <c r="DD75" i="1" s="1"/>
  <c r="DW75" i="1"/>
  <c r="BQ78" i="1"/>
  <c r="CA78" i="1" s="1"/>
  <c r="ER78" i="1"/>
  <c r="BX79" i="1"/>
  <c r="CH79" i="1" s="1"/>
  <c r="BW79" i="1"/>
  <c r="CG79" i="1" s="1"/>
  <c r="CS79" i="1"/>
  <c r="DC79" i="1" s="1"/>
  <c r="CT79" i="1"/>
  <c r="DD79" i="1" s="1"/>
  <c r="DX80" i="1"/>
  <c r="DU80" i="1"/>
  <c r="CP81" i="1"/>
  <c r="CZ81" i="1" s="1"/>
  <c r="BU81" i="1"/>
  <c r="CE81" i="1" s="1"/>
  <c r="BT81" i="1"/>
  <c r="CD81" i="1" s="1"/>
  <c r="CU81" i="1"/>
  <c r="DE81" i="1" s="1"/>
  <c r="DU82" i="1"/>
  <c r="BS83" i="1"/>
  <c r="CC83" i="1" s="1"/>
  <c r="BR83" i="1"/>
  <c r="CB83" i="1" s="1"/>
  <c r="CN83" i="1"/>
  <c r="CX83" i="1" s="1"/>
  <c r="DV83" i="1"/>
  <c r="ED83" i="1"/>
  <c r="DT84" i="1"/>
  <c r="DV84" i="1" s="1"/>
  <c r="DZ85" i="1"/>
  <c r="AX87" i="1"/>
  <c r="CL87" i="1"/>
  <c r="CV87" i="1" s="1"/>
  <c r="BX87" i="1"/>
  <c r="CH87" i="1" s="1"/>
  <c r="BW87" i="1"/>
  <c r="CG87" i="1" s="1"/>
  <c r="CT87" i="1"/>
  <c r="DD87" i="1" s="1"/>
  <c r="CS87" i="1"/>
  <c r="DC87" i="1" s="1"/>
  <c r="DV112" i="1"/>
  <c r="DU112" i="1"/>
  <c r="DW113" i="1"/>
  <c r="DW118" i="1"/>
  <c r="DW122" i="1"/>
  <c r="DV122" i="1"/>
  <c r="BU63" i="1"/>
  <c r="CE63" i="1" s="1"/>
  <c r="CQ63" i="1"/>
  <c r="DA63" i="1" s="1"/>
  <c r="CT64" i="1"/>
  <c r="DD64" i="1" s="1"/>
  <c r="BX64" i="1"/>
  <c r="CH64" i="1" s="1"/>
  <c r="CM64" i="1"/>
  <c r="CW64" i="1" s="1"/>
  <c r="BT65" i="1"/>
  <c r="CD65" i="1" s="1"/>
  <c r="CP65" i="1"/>
  <c r="CZ65" i="1" s="1"/>
  <c r="DV65" i="1"/>
  <c r="BS67" i="1"/>
  <c r="CC67" i="1" s="1"/>
  <c r="DU67" i="1"/>
  <c r="EF67" i="1" s="1"/>
  <c r="BT71" i="1"/>
  <c r="CD71" i="1" s="1"/>
  <c r="BS71" i="1"/>
  <c r="CC71" i="1" s="1"/>
  <c r="CO71" i="1"/>
  <c r="CY71" i="1" s="1"/>
  <c r="CP74" i="1"/>
  <c r="CZ74" i="1" s="1"/>
  <c r="BT74" i="1"/>
  <c r="CD74" i="1" s="1"/>
  <c r="DT74" i="1"/>
  <c r="DZ74" i="1" s="1"/>
  <c r="DT75" i="1"/>
  <c r="DT77" i="1"/>
  <c r="CJ83" i="1"/>
  <c r="CK83" i="1" s="1"/>
  <c r="DW83" i="1"/>
  <c r="BS84" i="1"/>
  <c r="CC84" i="1" s="1"/>
  <c r="BR84" i="1"/>
  <c r="CB84" i="1" s="1"/>
  <c r="CJ84" i="1" s="1"/>
  <c r="CK84" i="1" s="1"/>
  <c r="CN84" i="1"/>
  <c r="CX84" i="1" s="1"/>
  <c r="DZ86" i="1"/>
  <c r="DW96" i="1"/>
  <c r="DV96" i="1"/>
  <c r="DU96" i="1"/>
  <c r="DW105" i="1"/>
  <c r="DV105" i="1"/>
  <c r="DU105" i="1"/>
  <c r="DX118" i="1"/>
  <c r="BO6" i="1"/>
  <c r="BZ6" i="1" s="1"/>
  <c r="CJ6" i="1" s="1"/>
  <c r="CK6" i="1" s="1"/>
  <c r="BP7" i="1"/>
  <c r="BO8" i="1"/>
  <c r="BZ8" i="1" s="1"/>
  <c r="CJ8" i="1" s="1"/>
  <c r="CK8" i="1" s="1"/>
  <c r="BP9" i="1"/>
  <c r="BP11" i="1"/>
  <c r="BP13" i="1"/>
  <c r="BO15" i="1"/>
  <c r="BZ15" i="1" s="1"/>
  <c r="CJ15" i="1" s="1"/>
  <c r="CK15" i="1" s="1"/>
  <c r="BP24" i="1"/>
  <c r="BP28" i="1"/>
  <c r="BP48" i="1"/>
  <c r="BO50" i="1"/>
  <c r="BZ50" i="1" s="1"/>
  <c r="CJ50" i="1" s="1"/>
  <c r="CK50" i="1" s="1"/>
  <c r="BP55" i="1"/>
  <c r="BO56" i="1"/>
  <c r="BZ56" i="1" s="1"/>
  <c r="CJ56" i="1" s="1"/>
  <c r="CK56" i="1" s="1"/>
  <c r="BO57" i="1"/>
  <c r="BZ57" i="1" s="1"/>
  <c r="CJ57" i="1" s="1"/>
  <c r="CK57" i="1" s="1"/>
  <c r="BO59" i="1"/>
  <c r="BZ59" i="1" s="1"/>
  <c r="CJ59" i="1" s="1"/>
  <c r="CK59" i="1" s="1"/>
  <c r="BP60" i="1"/>
  <c r="CJ62" i="1"/>
  <c r="CK62" i="1" s="1"/>
  <c r="CN62" i="1"/>
  <c r="CX62" i="1" s="1"/>
  <c r="DF62" i="1" s="1"/>
  <c r="DG62" i="1" s="1"/>
  <c r="ER62" i="1"/>
  <c r="BY64" i="1"/>
  <c r="CI64" i="1" s="1"/>
  <c r="BQ65" i="1"/>
  <c r="CA65" i="1" s="1"/>
  <c r="BS66" i="1"/>
  <c r="CC66" i="1" s="1"/>
  <c r="CO66" i="1"/>
  <c r="CY66" i="1" s="1"/>
  <c r="CT66" i="1"/>
  <c r="DD66" i="1" s="1"/>
  <c r="DU66" i="1"/>
  <c r="BV67" i="1"/>
  <c r="CF67" i="1" s="1"/>
  <c r="CR67" i="1"/>
  <c r="DB67" i="1" s="1"/>
  <c r="BU67" i="1"/>
  <c r="CE67" i="1" s="1"/>
  <c r="BS68" i="1"/>
  <c r="CC68" i="1" s="1"/>
  <c r="CO68" i="1"/>
  <c r="CY68" i="1" s="1"/>
  <c r="CT68" i="1"/>
  <c r="DD68" i="1" s="1"/>
  <c r="DU68" i="1"/>
  <c r="BV69" i="1"/>
  <c r="CF69" i="1" s="1"/>
  <c r="CS69" i="1"/>
  <c r="DC69" i="1" s="1"/>
  <c r="CR69" i="1"/>
  <c r="DB69" i="1" s="1"/>
  <c r="DT69" i="1"/>
  <c r="BQ70" i="1"/>
  <c r="CA70" i="1" s="1"/>
  <c r="CJ70" i="1" s="1"/>
  <c r="CK70" i="1" s="1"/>
  <c r="CN70" i="1"/>
  <c r="CX70" i="1" s="1"/>
  <c r="BP70" i="1"/>
  <c r="CM70" i="1"/>
  <c r="CW70" i="1" s="1"/>
  <c r="BY70" i="1"/>
  <c r="CI70" i="1" s="1"/>
  <c r="CU70" i="1"/>
  <c r="DE70" i="1" s="1"/>
  <c r="DY70" i="1"/>
  <c r="BP71" i="1"/>
  <c r="CL71" i="1"/>
  <c r="CV71" i="1" s="1"/>
  <c r="ER71" i="1"/>
  <c r="BO72" i="1"/>
  <c r="BZ72" i="1" s="1"/>
  <c r="CL72" i="1"/>
  <c r="CV72" i="1" s="1"/>
  <c r="AX72" i="1"/>
  <c r="BW72" i="1"/>
  <c r="CG72" i="1" s="1"/>
  <c r="CT72" i="1"/>
  <c r="DD72" i="1" s="1"/>
  <c r="CS72" i="1"/>
  <c r="DC72" i="1" s="1"/>
  <c r="BX72" i="1"/>
  <c r="CH72" i="1" s="1"/>
  <c r="CR72" i="1"/>
  <c r="DB72" i="1" s="1"/>
  <c r="BU74" i="1"/>
  <c r="CE74" i="1" s="1"/>
  <c r="CQ74" i="1"/>
  <c r="DA74" i="1" s="1"/>
  <c r="BP76" i="1"/>
  <c r="BR77" i="1"/>
  <c r="CB77" i="1" s="1"/>
  <c r="BQ77" i="1"/>
  <c r="CA77" i="1" s="1"/>
  <c r="CJ77" i="1" s="1"/>
  <c r="CK77" i="1" s="1"/>
  <c r="CM77" i="1"/>
  <c r="CW77" i="1" s="1"/>
  <c r="BY77" i="1"/>
  <c r="CI77" i="1" s="1"/>
  <c r="CU77" i="1"/>
  <c r="DE77" i="1" s="1"/>
  <c r="ED78" i="1"/>
  <c r="BQ79" i="1"/>
  <c r="CA79" i="1" s="1"/>
  <c r="CN79" i="1"/>
  <c r="CX79" i="1" s="1"/>
  <c r="BP79" i="1"/>
  <c r="CM79" i="1"/>
  <c r="CW79" i="1" s="1"/>
  <c r="BY79" i="1"/>
  <c r="CI79" i="1" s="1"/>
  <c r="CU79" i="1"/>
  <c r="DE79" i="1" s="1"/>
  <c r="CR80" i="1"/>
  <c r="DB80" i="1" s="1"/>
  <c r="BW80" i="1"/>
  <c r="CG80" i="1" s="1"/>
  <c r="BV80" i="1"/>
  <c r="CF80" i="1" s="1"/>
  <c r="CJ80" i="1" s="1"/>
  <c r="CK80" i="1" s="1"/>
  <c r="DW82" i="1"/>
  <c r="CS83" i="1"/>
  <c r="DC83" i="1" s="1"/>
  <c r="CO84" i="1"/>
  <c r="CY84" i="1" s="1"/>
  <c r="BU85" i="1"/>
  <c r="CE85" i="1" s="1"/>
  <c r="BT85" i="1"/>
  <c r="CD85" i="1" s="1"/>
  <c r="CQ85" i="1"/>
  <c r="DA85" i="1" s="1"/>
  <c r="CP85" i="1"/>
  <c r="CZ85" i="1" s="1"/>
  <c r="EA86" i="1"/>
  <c r="DZ88" i="1"/>
  <c r="DY89" i="1"/>
  <c r="DX89" i="1"/>
  <c r="DW89" i="1"/>
  <c r="DV89" i="1"/>
  <c r="DW112" i="1"/>
  <c r="DU114" i="1"/>
  <c r="EC114" i="1"/>
  <c r="DY118" i="1"/>
  <c r="DT97" i="1"/>
  <c r="DT121" i="1"/>
  <c r="EA121" i="1" s="1"/>
  <c r="DT124" i="1"/>
  <c r="DX124" i="1" s="1"/>
  <c r="DT127" i="1"/>
  <c r="DX127" i="1" s="1"/>
  <c r="BV137" i="1"/>
  <c r="CF137" i="1" s="1"/>
  <c r="CR137" i="1"/>
  <c r="DB137" i="1" s="1"/>
  <c r="CS137" i="1"/>
  <c r="DC137" i="1" s="1"/>
  <c r="BW138" i="1"/>
  <c r="CG138" i="1" s="1"/>
  <c r="CT138" i="1"/>
  <c r="DD138" i="1" s="1"/>
  <c r="CS138" i="1"/>
  <c r="DC138" i="1" s="1"/>
  <c r="DT138" i="1"/>
  <c r="BW142" i="1"/>
  <c r="CG142" i="1" s="1"/>
  <c r="CS142" i="1"/>
  <c r="DC142" i="1" s="1"/>
  <c r="CL142" i="1"/>
  <c r="CV142" i="1" s="1"/>
  <c r="CR145" i="1"/>
  <c r="DB145" i="1" s="1"/>
  <c r="BV145" i="1"/>
  <c r="CF145" i="1" s="1"/>
  <c r="BW145" i="1"/>
  <c r="CG145" i="1" s="1"/>
  <c r="DX145" i="1"/>
  <c r="DZ145" i="1"/>
  <c r="CR146" i="1"/>
  <c r="DB146" i="1" s="1"/>
  <c r="BV146" i="1"/>
  <c r="CF146" i="1" s="1"/>
  <c r="BW146" i="1"/>
  <c r="CG146" i="1" s="1"/>
  <c r="CO149" i="1"/>
  <c r="CY149" i="1" s="1"/>
  <c r="BS149" i="1"/>
  <c r="CC149" i="1" s="1"/>
  <c r="CM150" i="1"/>
  <c r="CW150" i="1" s="1"/>
  <c r="BQ150" i="1"/>
  <c r="CA150" i="1" s="1"/>
  <c r="CU150" i="1"/>
  <c r="DE150" i="1" s="1"/>
  <c r="BY150" i="1"/>
  <c r="CI150" i="1" s="1"/>
  <c r="BV159" i="1"/>
  <c r="CF159" i="1" s="1"/>
  <c r="CS159" i="1"/>
  <c r="DC159" i="1" s="1"/>
  <c r="CR159" i="1"/>
  <c r="DB159" i="1" s="1"/>
  <c r="BW159" i="1"/>
  <c r="CG159" i="1" s="1"/>
  <c r="DT161" i="1"/>
  <c r="DW169" i="1"/>
  <c r="DV169" i="1"/>
  <c r="DU169" i="1"/>
  <c r="DV217" i="1"/>
  <c r="DX219" i="1"/>
  <c r="CN69" i="1"/>
  <c r="CX69" i="1" s="1"/>
  <c r="DF69" i="1" s="1"/>
  <c r="DG69" i="1" s="1"/>
  <c r="CQ70" i="1"/>
  <c r="DA70" i="1" s="1"/>
  <c r="CM71" i="1"/>
  <c r="CW71" i="1" s="1"/>
  <c r="CU71" i="1"/>
  <c r="DE71" i="1" s="1"/>
  <c r="CO72" i="1"/>
  <c r="CY72" i="1" s="1"/>
  <c r="CT73" i="1"/>
  <c r="DD73" i="1" s="1"/>
  <c r="CR74" i="1"/>
  <c r="DB74" i="1" s="1"/>
  <c r="CM75" i="1"/>
  <c r="CW75" i="1" s="1"/>
  <c r="DF75" i="1" s="1"/>
  <c r="DG75" i="1" s="1"/>
  <c r="CU75" i="1"/>
  <c r="DE75" i="1" s="1"/>
  <c r="CO76" i="1"/>
  <c r="CY76" i="1" s="1"/>
  <c r="CS77" i="1"/>
  <c r="DC77" i="1" s="1"/>
  <c r="DF77" i="1" s="1"/>
  <c r="DG77" i="1" s="1"/>
  <c r="CP78" i="1"/>
  <c r="CZ78" i="1" s="1"/>
  <c r="CQ79" i="1"/>
  <c r="DA79" i="1" s="1"/>
  <c r="CT80" i="1"/>
  <c r="DD80" i="1" s="1"/>
  <c r="CR81" i="1"/>
  <c r="DB81" i="1" s="1"/>
  <c r="CM82" i="1"/>
  <c r="CW82" i="1" s="1"/>
  <c r="CU82" i="1"/>
  <c r="DE82" i="1" s="1"/>
  <c r="CT83" i="1"/>
  <c r="DD83" i="1" s="1"/>
  <c r="CT84" i="1"/>
  <c r="DD84" i="1" s="1"/>
  <c r="BX85" i="1"/>
  <c r="CH85" i="1" s="1"/>
  <c r="CN85" i="1"/>
  <c r="CX85" i="1" s="1"/>
  <c r="BS86" i="1"/>
  <c r="CC86" i="1" s="1"/>
  <c r="CQ86" i="1"/>
  <c r="DA86" i="1" s="1"/>
  <c r="BS87" i="1"/>
  <c r="CC87" i="1" s="1"/>
  <c r="CQ87" i="1"/>
  <c r="DA87" i="1" s="1"/>
  <c r="BR88" i="1"/>
  <c r="CB88" i="1" s="1"/>
  <c r="CP88" i="1"/>
  <c r="CZ88" i="1" s="1"/>
  <c r="BS89" i="1"/>
  <c r="CC89" i="1" s="1"/>
  <c r="CQ89" i="1"/>
  <c r="DA89" i="1" s="1"/>
  <c r="BT90" i="1"/>
  <c r="CD90" i="1" s="1"/>
  <c r="CR90" i="1"/>
  <c r="DB90" i="1" s="1"/>
  <c r="BO91" i="1"/>
  <c r="BZ91" i="1" s="1"/>
  <c r="BW91" i="1"/>
  <c r="CG91" i="1" s="1"/>
  <c r="CM91" i="1"/>
  <c r="CW91" i="1" s="1"/>
  <c r="CU91" i="1"/>
  <c r="DE91" i="1" s="1"/>
  <c r="BS92" i="1"/>
  <c r="CC92" i="1" s="1"/>
  <c r="CQ92" i="1"/>
  <c r="DA92" i="1" s="1"/>
  <c r="BV93" i="1"/>
  <c r="CF93" i="1" s="1"/>
  <c r="CT93" i="1"/>
  <c r="DD93" i="1" s="1"/>
  <c r="BR94" i="1"/>
  <c r="CB94" i="1" s="1"/>
  <c r="CP94" i="1"/>
  <c r="CZ94" i="1" s="1"/>
  <c r="BV95" i="1"/>
  <c r="CF95" i="1" s="1"/>
  <c r="CT95" i="1"/>
  <c r="DD95" i="1" s="1"/>
  <c r="BR96" i="1"/>
  <c r="CB96" i="1" s="1"/>
  <c r="CP96" i="1"/>
  <c r="CZ96" i="1" s="1"/>
  <c r="AX97" i="1"/>
  <c r="BQ97" i="1"/>
  <c r="CA97" i="1" s="1"/>
  <c r="BY97" i="1"/>
  <c r="CI97" i="1" s="1"/>
  <c r="CO97" i="1"/>
  <c r="CY97" i="1" s="1"/>
  <c r="BO98" i="1"/>
  <c r="BZ98" i="1" s="1"/>
  <c r="BW98" i="1"/>
  <c r="CG98" i="1" s="1"/>
  <c r="CM98" i="1"/>
  <c r="CW98" i="1" s="1"/>
  <c r="CU98" i="1"/>
  <c r="DE98" i="1" s="1"/>
  <c r="BT99" i="1"/>
  <c r="CD99" i="1" s="1"/>
  <c r="CR99" i="1"/>
  <c r="DB99" i="1" s="1"/>
  <c r="AX100" i="1"/>
  <c r="BQ100" i="1"/>
  <c r="CA100" i="1" s="1"/>
  <c r="BY100" i="1"/>
  <c r="CI100" i="1" s="1"/>
  <c r="CO100" i="1"/>
  <c r="CY100" i="1" s="1"/>
  <c r="BX101" i="1"/>
  <c r="CH101" i="1" s="1"/>
  <c r="CN101" i="1"/>
  <c r="CX101" i="1" s="1"/>
  <c r="BT102" i="1"/>
  <c r="CD102" i="1" s="1"/>
  <c r="CR102" i="1"/>
  <c r="DB102" i="1" s="1"/>
  <c r="BV103" i="1"/>
  <c r="CF103" i="1" s="1"/>
  <c r="CT103" i="1"/>
  <c r="DD103" i="1" s="1"/>
  <c r="BR104" i="1"/>
  <c r="CB104" i="1" s="1"/>
  <c r="CP104" i="1"/>
  <c r="CZ104" i="1" s="1"/>
  <c r="BR105" i="1"/>
  <c r="CB105" i="1" s="1"/>
  <c r="CP105" i="1"/>
  <c r="CZ105" i="1" s="1"/>
  <c r="BO106" i="1"/>
  <c r="BZ106" i="1" s="1"/>
  <c r="BW106" i="1"/>
  <c r="CG106" i="1" s="1"/>
  <c r="CM106" i="1"/>
  <c r="CW106" i="1" s="1"/>
  <c r="CU106" i="1"/>
  <c r="DE106" i="1" s="1"/>
  <c r="BV107" i="1"/>
  <c r="CF107" i="1" s="1"/>
  <c r="CT107" i="1"/>
  <c r="DD107" i="1" s="1"/>
  <c r="AX108" i="1"/>
  <c r="BQ108" i="1"/>
  <c r="CA108" i="1" s="1"/>
  <c r="BY108" i="1"/>
  <c r="CI108" i="1" s="1"/>
  <c r="CO108" i="1"/>
  <c r="CY108" i="1" s="1"/>
  <c r="BT109" i="1"/>
  <c r="CD109" i="1" s="1"/>
  <c r="CR109" i="1"/>
  <c r="DB109" i="1" s="1"/>
  <c r="BX110" i="1"/>
  <c r="CH110" i="1" s="1"/>
  <c r="CN110" i="1"/>
  <c r="CX110" i="1" s="1"/>
  <c r="BT111" i="1"/>
  <c r="CD111" i="1" s="1"/>
  <c r="CR111" i="1"/>
  <c r="DB111" i="1" s="1"/>
  <c r="BX112" i="1"/>
  <c r="CH112" i="1" s="1"/>
  <c r="CN112" i="1"/>
  <c r="CX112" i="1" s="1"/>
  <c r="BU113" i="1"/>
  <c r="CE113" i="1" s="1"/>
  <c r="CS113" i="1"/>
  <c r="DC113" i="1" s="1"/>
  <c r="BS114" i="1"/>
  <c r="CC114" i="1" s="1"/>
  <c r="CQ114" i="1"/>
  <c r="DA114" i="1" s="1"/>
  <c r="BS115" i="1"/>
  <c r="CC115" i="1" s="1"/>
  <c r="CQ115" i="1"/>
  <c r="DA115" i="1" s="1"/>
  <c r="AX116" i="1"/>
  <c r="BQ116" i="1"/>
  <c r="CA116" i="1" s="1"/>
  <c r="BY116" i="1"/>
  <c r="CI116" i="1" s="1"/>
  <c r="CO116" i="1"/>
  <c r="CY116" i="1" s="1"/>
  <c r="BT117" i="1"/>
  <c r="CD117" i="1" s="1"/>
  <c r="CR117" i="1"/>
  <c r="DB117" i="1" s="1"/>
  <c r="BX118" i="1"/>
  <c r="CH118" i="1" s="1"/>
  <c r="CN118" i="1"/>
  <c r="CX118" i="1" s="1"/>
  <c r="BO119" i="1"/>
  <c r="BZ119" i="1" s="1"/>
  <c r="BW119" i="1"/>
  <c r="CG119" i="1" s="1"/>
  <c r="CM119" i="1"/>
  <c r="CW119" i="1" s="1"/>
  <c r="CU119" i="1"/>
  <c r="DE119" i="1" s="1"/>
  <c r="BR120" i="1"/>
  <c r="CB120" i="1" s="1"/>
  <c r="CP120" i="1"/>
  <c r="CZ120" i="1" s="1"/>
  <c r="AX121" i="1"/>
  <c r="BQ121" i="1"/>
  <c r="CA121" i="1" s="1"/>
  <c r="BY121" i="1"/>
  <c r="CI121" i="1" s="1"/>
  <c r="CO121" i="1"/>
  <c r="CY121" i="1" s="1"/>
  <c r="BS122" i="1"/>
  <c r="CC122" i="1" s="1"/>
  <c r="CQ122" i="1"/>
  <c r="DA122" i="1" s="1"/>
  <c r="BR123" i="1"/>
  <c r="CB123" i="1" s="1"/>
  <c r="CP123" i="1"/>
  <c r="CZ123" i="1" s="1"/>
  <c r="AX124" i="1"/>
  <c r="BQ124" i="1"/>
  <c r="CA124" i="1" s="1"/>
  <c r="BY124" i="1"/>
  <c r="CI124" i="1" s="1"/>
  <c r="CO124" i="1"/>
  <c r="CY124" i="1" s="1"/>
  <c r="BV125" i="1"/>
  <c r="CF125" i="1" s="1"/>
  <c r="CT125" i="1"/>
  <c r="DD125" i="1" s="1"/>
  <c r="BS126" i="1"/>
  <c r="CC126" i="1" s="1"/>
  <c r="CQ126" i="1"/>
  <c r="DA126" i="1" s="1"/>
  <c r="AX127" i="1"/>
  <c r="BQ127" i="1"/>
  <c r="CA127" i="1" s="1"/>
  <c r="BY127" i="1"/>
  <c r="CI127" i="1" s="1"/>
  <c r="CO127" i="1"/>
  <c r="CY127" i="1" s="1"/>
  <c r="BV128" i="1"/>
  <c r="CF128" i="1" s="1"/>
  <c r="CT128" i="1"/>
  <c r="DD128" i="1" s="1"/>
  <c r="BS129" i="1"/>
  <c r="CC129" i="1" s="1"/>
  <c r="CQ129" i="1"/>
  <c r="DA129" i="1" s="1"/>
  <c r="BO130" i="1"/>
  <c r="BZ130" i="1" s="1"/>
  <c r="BW130" i="1"/>
  <c r="CG130" i="1" s="1"/>
  <c r="CM130" i="1"/>
  <c r="CW130" i="1" s="1"/>
  <c r="CU130" i="1"/>
  <c r="DE130" i="1" s="1"/>
  <c r="BR131" i="1"/>
  <c r="CB131" i="1" s="1"/>
  <c r="CP131" i="1"/>
  <c r="CZ131" i="1" s="1"/>
  <c r="AX132" i="1"/>
  <c r="BQ132" i="1"/>
  <c r="CA132" i="1" s="1"/>
  <c r="CJ132" i="1" s="1"/>
  <c r="CK132" i="1" s="1"/>
  <c r="BY132" i="1"/>
  <c r="CI132" i="1" s="1"/>
  <c r="CO132" i="1"/>
  <c r="CY132" i="1" s="1"/>
  <c r="BT133" i="1"/>
  <c r="CD133" i="1" s="1"/>
  <c r="CR133" i="1"/>
  <c r="DB133" i="1" s="1"/>
  <c r="BX134" i="1"/>
  <c r="CH134" i="1" s="1"/>
  <c r="CN134" i="1"/>
  <c r="CX134" i="1" s="1"/>
  <c r="BT135" i="1"/>
  <c r="CD135" i="1" s="1"/>
  <c r="CR135" i="1"/>
  <c r="DB135" i="1" s="1"/>
  <c r="BU137" i="1"/>
  <c r="CE137" i="1" s="1"/>
  <c r="BO138" i="1"/>
  <c r="BZ138" i="1" s="1"/>
  <c r="BX138" i="1"/>
  <c r="CH138" i="1" s="1"/>
  <c r="CN138" i="1"/>
  <c r="CX138" i="1" s="1"/>
  <c r="DY138" i="1"/>
  <c r="BQ139" i="1"/>
  <c r="CA139" i="1" s="1"/>
  <c r="CN139" i="1"/>
  <c r="CX139" i="1" s="1"/>
  <c r="BP139" i="1"/>
  <c r="CM139" i="1"/>
  <c r="CW139" i="1" s="1"/>
  <c r="BY139" i="1"/>
  <c r="CI139" i="1" s="1"/>
  <c r="CU139" i="1"/>
  <c r="DE139" i="1" s="1"/>
  <c r="CQ140" i="1"/>
  <c r="DA140" i="1" s="1"/>
  <c r="BU141" i="1"/>
  <c r="CE141" i="1" s="1"/>
  <c r="BO142" i="1"/>
  <c r="BZ142" i="1" s="1"/>
  <c r="BX142" i="1"/>
  <c r="CH142" i="1" s="1"/>
  <c r="CP142" i="1"/>
  <c r="CZ142" i="1" s="1"/>
  <c r="BS143" i="1"/>
  <c r="CC143" i="1" s="1"/>
  <c r="CP143" i="1"/>
  <c r="CZ143" i="1" s="1"/>
  <c r="CO143" i="1"/>
  <c r="CY143" i="1" s="1"/>
  <c r="BX144" i="1"/>
  <c r="CH144" i="1" s="1"/>
  <c r="CS145" i="1"/>
  <c r="DC145" i="1" s="1"/>
  <c r="DV145" i="1"/>
  <c r="ED145" i="1"/>
  <c r="CS146" i="1"/>
  <c r="DC146" i="1" s="1"/>
  <c r="AX148" i="1"/>
  <c r="BO148" i="1"/>
  <c r="BZ148" i="1" s="1"/>
  <c r="CS148" i="1"/>
  <c r="DC148" i="1" s="1"/>
  <c r="BW148" i="1"/>
  <c r="CG148" i="1" s="1"/>
  <c r="BX148" i="1"/>
  <c r="CH148" i="1" s="1"/>
  <c r="CL149" i="1"/>
  <c r="CV149" i="1" s="1"/>
  <c r="DT150" i="1"/>
  <c r="DX150" i="1" s="1"/>
  <c r="BT151" i="1"/>
  <c r="CD151" i="1" s="1"/>
  <c r="CP151" i="1"/>
  <c r="CZ151" i="1" s="1"/>
  <c r="BX152" i="1"/>
  <c r="CH152" i="1" s="1"/>
  <c r="CT152" i="1"/>
  <c r="DD152" i="1" s="1"/>
  <c r="CU152" i="1"/>
  <c r="DE152" i="1" s="1"/>
  <c r="BU155" i="1"/>
  <c r="CE155" i="1" s="1"/>
  <c r="CR155" i="1"/>
  <c r="DB155" i="1" s="1"/>
  <c r="CQ155" i="1"/>
  <c r="DA155" i="1" s="1"/>
  <c r="BS160" i="1"/>
  <c r="CC160" i="1" s="1"/>
  <c r="CP160" i="1"/>
  <c r="CZ160" i="1" s="1"/>
  <c r="CO160" i="1"/>
  <c r="CY160" i="1" s="1"/>
  <c r="BT160" i="1"/>
  <c r="CD160" i="1" s="1"/>
  <c r="DV161" i="1"/>
  <c r="DY188" i="1"/>
  <c r="EC201" i="1"/>
  <c r="DU201" i="1"/>
  <c r="EA201" i="1"/>
  <c r="DX201" i="1"/>
  <c r="ED201" i="1"/>
  <c r="DV201" i="1"/>
  <c r="BQ85" i="1"/>
  <c r="CA85" i="1" s="1"/>
  <c r="CJ85" i="1" s="1"/>
  <c r="CK85" i="1" s="1"/>
  <c r="BY85" i="1"/>
  <c r="CI85" i="1" s="1"/>
  <c r="BT86" i="1"/>
  <c r="CD86" i="1" s="1"/>
  <c r="BT87" i="1"/>
  <c r="CD87" i="1" s="1"/>
  <c r="BS88" i="1"/>
  <c r="CC88" i="1" s="1"/>
  <c r="BT89" i="1"/>
  <c r="CD89" i="1" s="1"/>
  <c r="BU90" i="1"/>
  <c r="CE90" i="1" s="1"/>
  <c r="BP91" i="1"/>
  <c r="BX91" i="1"/>
  <c r="CH91" i="1" s="1"/>
  <c r="DT91" i="1"/>
  <c r="EB91" i="1" s="1"/>
  <c r="BT92" i="1"/>
  <c r="CD92" i="1" s="1"/>
  <c r="BW93" i="1"/>
  <c r="CG93" i="1" s="1"/>
  <c r="BS94" i="1"/>
  <c r="CC94" i="1" s="1"/>
  <c r="BW95" i="1"/>
  <c r="CG95" i="1" s="1"/>
  <c r="BS96" i="1"/>
  <c r="CC96" i="1" s="1"/>
  <c r="BR97" i="1"/>
  <c r="CB97" i="1" s="1"/>
  <c r="BP98" i="1"/>
  <c r="BX98" i="1"/>
  <c r="CH98" i="1" s="1"/>
  <c r="DT98" i="1"/>
  <c r="DY98" i="1" s="1"/>
  <c r="BU99" i="1"/>
  <c r="CE99" i="1" s="1"/>
  <c r="BR100" i="1"/>
  <c r="CB100" i="1" s="1"/>
  <c r="BQ101" i="1"/>
  <c r="CA101" i="1" s="1"/>
  <c r="BY101" i="1"/>
  <c r="CI101" i="1" s="1"/>
  <c r="BU102" i="1"/>
  <c r="CE102" i="1" s="1"/>
  <c r="BW103" i="1"/>
  <c r="CG103" i="1" s="1"/>
  <c r="BS104" i="1"/>
  <c r="CC104" i="1" s="1"/>
  <c r="BS105" i="1"/>
  <c r="CC105" i="1" s="1"/>
  <c r="BP106" i="1"/>
  <c r="BX106" i="1"/>
  <c r="CH106" i="1" s="1"/>
  <c r="BW107" i="1"/>
  <c r="CG107" i="1" s="1"/>
  <c r="BR108" i="1"/>
  <c r="CB108" i="1" s="1"/>
  <c r="BU109" i="1"/>
  <c r="CE109" i="1" s="1"/>
  <c r="BQ110" i="1"/>
  <c r="CA110" i="1" s="1"/>
  <c r="BY110" i="1"/>
  <c r="CI110" i="1" s="1"/>
  <c r="BU111" i="1"/>
  <c r="CE111" i="1" s="1"/>
  <c r="BQ112" i="1"/>
  <c r="CA112" i="1" s="1"/>
  <c r="BY112" i="1"/>
  <c r="CI112" i="1" s="1"/>
  <c r="BV113" i="1"/>
  <c r="CF113" i="1" s="1"/>
  <c r="BT114" i="1"/>
  <c r="CD114" i="1" s="1"/>
  <c r="BT115" i="1"/>
  <c r="CD115" i="1" s="1"/>
  <c r="BR116" i="1"/>
  <c r="CB116" i="1" s="1"/>
  <c r="BU117" i="1"/>
  <c r="CE117" i="1" s="1"/>
  <c r="BQ118" i="1"/>
  <c r="CA118" i="1" s="1"/>
  <c r="BY118" i="1"/>
  <c r="CI118" i="1" s="1"/>
  <c r="BP119" i="1"/>
  <c r="BX119" i="1"/>
  <c r="CH119" i="1" s="1"/>
  <c r="DT119" i="1"/>
  <c r="DW119" i="1" s="1"/>
  <c r="BS120" i="1"/>
  <c r="CC120" i="1" s="1"/>
  <c r="BR121" i="1"/>
  <c r="CB121" i="1" s="1"/>
  <c r="BT122" i="1"/>
  <c r="CD122" i="1" s="1"/>
  <c r="BS123" i="1"/>
  <c r="CC123" i="1" s="1"/>
  <c r="BR124" i="1"/>
  <c r="CB124" i="1" s="1"/>
  <c r="BW125" i="1"/>
  <c r="CG125" i="1" s="1"/>
  <c r="BT126" i="1"/>
  <c r="CD126" i="1" s="1"/>
  <c r="BR127" i="1"/>
  <c r="CB127" i="1" s="1"/>
  <c r="BW128" i="1"/>
  <c r="CG128" i="1" s="1"/>
  <c r="BT129" i="1"/>
  <c r="CD129" i="1" s="1"/>
  <c r="BP130" i="1"/>
  <c r="BX130" i="1"/>
  <c r="CH130" i="1" s="1"/>
  <c r="DT130" i="1"/>
  <c r="EC130" i="1" s="1"/>
  <c r="BS131" i="1"/>
  <c r="CC131" i="1" s="1"/>
  <c r="BR132" i="1"/>
  <c r="CB132" i="1" s="1"/>
  <c r="BU133" i="1"/>
  <c r="CE133" i="1" s="1"/>
  <c r="BQ134" i="1"/>
  <c r="CA134" i="1" s="1"/>
  <c r="BY134" i="1"/>
  <c r="CI134" i="1" s="1"/>
  <c r="DT136" i="1"/>
  <c r="DY136" i="1" s="1"/>
  <c r="BX137" i="1"/>
  <c r="CH137" i="1" s="1"/>
  <c r="CT137" i="1"/>
  <c r="DD137" i="1" s="1"/>
  <c r="BW137" i="1"/>
  <c r="CG137" i="1" s="1"/>
  <c r="DT137" i="1"/>
  <c r="BY138" i="1"/>
  <c r="CI138" i="1" s="1"/>
  <c r="CO138" i="1"/>
  <c r="CY138" i="1" s="1"/>
  <c r="DZ138" i="1"/>
  <c r="BV141" i="1"/>
  <c r="CF141" i="1" s="1"/>
  <c r="BQ142" i="1"/>
  <c r="CA142" i="1" s="1"/>
  <c r="CN142" i="1"/>
  <c r="CX142" i="1" s="1"/>
  <c r="BP142" i="1"/>
  <c r="CM142" i="1"/>
  <c r="CW142" i="1" s="1"/>
  <c r="BY142" i="1"/>
  <c r="CI142" i="1" s="1"/>
  <c r="CU142" i="1"/>
  <c r="DE142" i="1" s="1"/>
  <c r="DW145" i="1"/>
  <c r="DT147" i="1"/>
  <c r="DY147" i="1" s="1"/>
  <c r="BT149" i="1"/>
  <c r="CD149" i="1" s="1"/>
  <c r="CP149" i="1"/>
  <c r="CZ149" i="1" s="1"/>
  <c r="BV153" i="1"/>
  <c r="CF153" i="1" s="1"/>
  <c r="CS153" i="1"/>
  <c r="DC153" i="1" s="1"/>
  <c r="CR153" i="1"/>
  <c r="DB153" i="1" s="1"/>
  <c r="BV156" i="1"/>
  <c r="CF156" i="1" s="1"/>
  <c r="CS156" i="1"/>
  <c r="DC156" i="1" s="1"/>
  <c r="CR156" i="1"/>
  <c r="DB156" i="1" s="1"/>
  <c r="DW174" i="1"/>
  <c r="DV174" i="1"/>
  <c r="DU174" i="1"/>
  <c r="DZ188" i="1"/>
  <c r="DU193" i="1"/>
  <c r="EA193" i="1"/>
  <c r="DX193" i="1"/>
  <c r="DV193" i="1"/>
  <c r="DY196" i="1"/>
  <c r="CR88" i="1"/>
  <c r="DB88" i="1" s="1"/>
  <c r="CS89" i="1"/>
  <c r="DC89" i="1" s="1"/>
  <c r="CL90" i="1"/>
  <c r="CV90" i="1" s="1"/>
  <c r="CT90" i="1"/>
  <c r="DD90" i="1" s="1"/>
  <c r="CO91" i="1"/>
  <c r="CY91" i="1" s="1"/>
  <c r="CS92" i="1"/>
  <c r="DC92" i="1" s="1"/>
  <c r="CN93" i="1"/>
  <c r="CX93" i="1" s="1"/>
  <c r="CR94" i="1"/>
  <c r="DB94" i="1" s="1"/>
  <c r="CN95" i="1"/>
  <c r="CX95" i="1" s="1"/>
  <c r="CR96" i="1"/>
  <c r="DB96" i="1" s="1"/>
  <c r="CQ97" i="1"/>
  <c r="DA97" i="1" s="1"/>
  <c r="CO98" i="1"/>
  <c r="CY98" i="1" s="1"/>
  <c r="CL99" i="1"/>
  <c r="CV99" i="1" s="1"/>
  <c r="CT99" i="1"/>
  <c r="DD99" i="1" s="1"/>
  <c r="CQ100" i="1"/>
  <c r="DA100" i="1" s="1"/>
  <c r="CP101" i="1"/>
  <c r="CZ101" i="1" s="1"/>
  <c r="CL102" i="1"/>
  <c r="CV102" i="1" s="1"/>
  <c r="CT102" i="1"/>
  <c r="DD102" i="1" s="1"/>
  <c r="CN103" i="1"/>
  <c r="CX103" i="1" s="1"/>
  <c r="DT103" i="1"/>
  <c r="DU103" i="1" s="1"/>
  <c r="CR104" i="1"/>
  <c r="DB104" i="1" s="1"/>
  <c r="CR105" i="1"/>
  <c r="DB105" i="1" s="1"/>
  <c r="CO106" i="1"/>
  <c r="CY106" i="1" s="1"/>
  <c r="CN107" i="1"/>
  <c r="CX107" i="1" s="1"/>
  <c r="CQ108" i="1"/>
  <c r="DA108" i="1" s="1"/>
  <c r="CL109" i="1"/>
  <c r="CV109" i="1" s="1"/>
  <c r="CT109" i="1"/>
  <c r="DD109" i="1" s="1"/>
  <c r="CP110" i="1"/>
  <c r="CZ110" i="1" s="1"/>
  <c r="CL111" i="1"/>
  <c r="CV111" i="1" s="1"/>
  <c r="CT111" i="1"/>
  <c r="DD111" i="1" s="1"/>
  <c r="CP112" i="1"/>
  <c r="CZ112" i="1" s="1"/>
  <c r="CM113" i="1"/>
  <c r="CW113" i="1" s="1"/>
  <c r="CU113" i="1"/>
  <c r="DE113" i="1" s="1"/>
  <c r="CS114" i="1"/>
  <c r="DC114" i="1" s="1"/>
  <c r="CS115" i="1"/>
  <c r="DC115" i="1" s="1"/>
  <c r="CQ116" i="1"/>
  <c r="DA116" i="1" s="1"/>
  <c r="CL117" i="1"/>
  <c r="CV117" i="1" s="1"/>
  <c r="CT117" i="1"/>
  <c r="DD117" i="1" s="1"/>
  <c r="CP118" i="1"/>
  <c r="CZ118" i="1" s="1"/>
  <c r="CO119" i="1"/>
  <c r="CY119" i="1" s="1"/>
  <c r="CR120" i="1"/>
  <c r="DB120" i="1" s="1"/>
  <c r="CQ121" i="1"/>
  <c r="DA121" i="1" s="1"/>
  <c r="CS122" i="1"/>
  <c r="DC122" i="1" s="1"/>
  <c r="CR123" i="1"/>
  <c r="DB123" i="1" s="1"/>
  <c r="CQ124" i="1"/>
  <c r="DA124" i="1" s="1"/>
  <c r="CN125" i="1"/>
  <c r="CX125" i="1" s="1"/>
  <c r="DT125" i="1"/>
  <c r="DY125" i="1" s="1"/>
  <c r="CS126" i="1"/>
  <c r="DC126" i="1" s="1"/>
  <c r="CQ127" i="1"/>
  <c r="DA127" i="1" s="1"/>
  <c r="CN128" i="1"/>
  <c r="CX128" i="1" s="1"/>
  <c r="DT128" i="1"/>
  <c r="ED128" i="1" s="1"/>
  <c r="CS129" i="1"/>
  <c r="DC129" i="1" s="1"/>
  <c r="CO130" i="1"/>
  <c r="CY130" i="1" s="1"/>
  <c r="CR131" i="1"/>
  <c r="DB131" i="1" s="1"/>
  <c r="CQ132" i="1"/>
  <c r="DA132" i="1" s="1"/>
  <c r="CL133" i="1"/>
  <c r="CV133" i="1" s="1"/>
  <c r="CT133" i="1"/>
  <c r="DD133" i="1" s="1"/>
  <c r="CP134" i="1"/>
  <c r="CZ134" i="1" s="1"/>
  <c r="CL135" i="1"/>
  <c r="CV135" i="1" s="1"/>
  <c r="CT135" i="1"/>
  <c r="DD135" i="1" s="1"/>
  <c r="BV136" i="1"/>
  <c r="CF136" i="1" s="1"/>
  <c r="CR136" i="1"/>
  <c r="DB136" i="1" s="1"/>
  <c r="BP137" i="1"/>
  <c r="BY137" i="1"/>
  <c r="CI137" i="1" s="1"/>
  <c r="CP138" i="1"/>
  <c r="CZ138" i="1" s="1"/>
  <c r="CT139" i="1"/>
  <c r="DD139" i="1" s="1"/>
  <c r="BT140" i="1"/>
  <c r="CD140" i="1" s="1"/>
  <c r="CP140" i="1"/>
  <c r="CZ140" i="1" s="1"/>
  <c r="ER142" i="1"/>
  <c r="BT143" i="1"/>
  <c r="CD143" i="1" s="1"/>
  <c r="CQ144" i="1"/>
  <c r="DA144" i="1" s="1"/>
  <c r="DU145" i="1"/>
  <c r="BV147" i="1"/>
  <c r="CF147" i="1" s="1"/>
  <c r="CR147" i="1"/>
  <c r="DB147" i="1" s="1"/>
  <c r="BP150" i="1"/>
  <c r="BV151" i="1"/>
  <c r="CF151" i="1" s="1"/>
  <c r="CS151" i="1"/>
  <c r="DC151" i="1" s="1"/>
  <c r="CR151" i="1"/>
  <c r="DB151" i="1" s="1"/>
  <c r="BR152" i="1"/>
  <c r="CB152" i="1" s="1"/>
  <c r="CO152" i="1"/>
  <c r="CY152" i="1" s="1"/>
  <c r="CN152" i="1"/>
  <c r="CX152" i="1" s="1"/>
  <c r="ER152" i="1"/>
  <c r="BW153" i="1"/>
  <c r="CG153" i="1" s="1"/>
  <c r="ER155" i="1"/>
  <c r="BW156" i="1"/>
  <c r="CG156" i="1" s="1"/>
  <c r="ED160" i="1"/>
  <c r="DY164" i="1"/>
  <c r="DX169" i="1"/>
  <c r="DW172" i="1"/>
  <c r="DV172" i="1"/>
  <c r="DU172" i="1"/>
  <c r="DW193" i="1"/>
  <c r="CS88" i="1"/>
  <c r="DC88" i="1" s="1"/>
  <c r="CL89" i="1"/>
  <c r="CV89" i="1" s="1"/>
  <c r="CT89" i="1"/>
  <c r="DD89" i="1" s="1"/>
  <c r="BO90" i="1"/>
  <c r="BZ90" i="1" s="1"/>
  <c r="CM90" i="1"/>
  <c r="CW90" i="1" s="1"/>
  <c r="CU90" i="1"/>
  <c r="DE90" i="1" s="1"/>
  <c r="CP91" i="1"/>
  <c r="CZ91" i="1" s="1"/>
  <c r="CL92" i="1"/>
  <c r="CV92" i="1" s="1"/>
  <c r="CT92" i="1"/>
  <c r="DD92" i="1" s="1"/>
  <c r="CO93" i="1"/>
  <c r="CY93" i="1" s="1"/>
  <c r="CS94" i="1"/>
  <c r="DC94" i="1" s="1"/>
  <c r="CO95" i="1"/>
  <c r="CY95" i="1" s="1"/>
  <c r="CS96" i="1"/>
  <c r="DC96" i="1" s="1"/>
  <c r="CR97" i="1"/>
  <c r="DB97" i="1" s="1"/>
  <c r="CP98" i="1"/>
  <c r="CZ98" i="1" s="1"/>
  <c r="BO99" i="1"/>
  <c r="BZ99" i="1" s="1"/>
  <c r="CM99" i="1"/>
  <c r="CW99" i="1" s="1"/>
  <c r="CU99" i="1"/>
  <c r="DE99" i="1" s="1"/>
  <c r="CR100" i="1"/>
  <c r="DB100" i="1" s="1"/>
  <c r="CQ101" i="1"/>
  <c r="DA101" i="1" s="1"/>
  <c r="BO102" i="1"/>
  <c r="BZ102" i="1" s="1"/>
  <c r="CM102" i="1"/>
  <c r="CW102" i="1" s="1"/>
  <c r="CU102" i="1"/>
  <c r="DE102" i="1" s="1"/>
  <c r="CO103" i="1"/>
  <c r="CY103" i="1" s="1"/>
  <c r="CS104" i="1"/>
  <c r="DC104" i="1" s="1"/>
  <c r="CS105" i="1"/>
  <c r="DC105" i="1" s="1"/>
  <c r="CP106" i="1"/>
  <c r="CZ106" i="1" s="1"/>
  <c r="CO107" i="1"/>
  <c r="CY107" i="1" s="1"/>
  <c r="CR108" i="1"/>
  <c r="DB108" i="1" s="1"/>
  <c r="BO109" i="1"/>
  <c r="BZ109" i="1" s="1"/>
  <c r="CM109" i="1"/>
  <c r="CW109" i="1" s="1"/>
  <c r="CU109" i="1"/>
  <c r="DE109" i="1" s="1"/>
  <c r="CQ110" i="1"/>
  <c r="DA110" i="1" s="1"/>
  <c r="BO111" i="1"/>
  <c r="BZ111" i="1" s="1"/>
  <c r="CM111" i="1"/>
  <c r="CW111" i="1" s="1"/>
  <c r="CU111" i="1"/>
  <c r="DE111" i="1" s="1"/>
  <c r="CQ112" i="1"/>
  <c r="DA112" i="1" s="1"/>
  <c r="BP113" i="1"/>
  <c r="CN113" i="1"/>
  <c r="CX113" i="1" s="1"/>
  <c r="CL114" i="1"/>
  <c r="CV114" i="1" s="1"/>
  <c r="CT114" i="1"/>
  <c r="DD114" i="1" s="1"/>
  <c r="CL115" i="1"/>
  <c r="CV115" i="1" s="1"/>
  <c r="CT115" i="1"/>
  <c r="DD115" i="1" s="1"/>
  <c r="CR116" i="1"/>
  <c r="DB116" i="1" s="1"/>
  <c r="BO117" i="1"/>
  <c r="BZ117" i="1" s="1"/>
  <c r="CM117" i="1"/>
  <c r="CW117" i="1" s="1"/>
  <c r="CU117" i="1"/>
  <c r="DE117" i="1" s="1"/>
  <c r="CQ118" i="1"/>
  <c r="DA118" i="1" s="1"/>
  <c r="CP119" i="1"/>
  <c r="CZ119" i="1" s="1"/>
  <c r="CS120" i="1"/>
  <c r="DC120" i="1" s="1"/>
  <c r="CR121" i="1"/>
  <c r="DB121" i="1" s="1"/>
  <c r="CL122" i="1"/>
  <c r="CV122" i="1" s="1"/>
  <c r="CT122" i="1"/>
  <c r="DD122" i="1" s="1"/>
  <c r="CS123" i="1"/>
  <c r="DC123" i="1" s="1"/>
  <c r="CR124" i="1"/>
  <c r="DB124" i="1" s="1"/>
  <c r="CO125" i="1"/>
  <c r="CY125" i="1" s="1"/>
  <c r="CL126" i="1"/>
  <c r="CV126" i="1" s="1"/>
  <c r="CT126" i="1"/>
  <c r="DD126" i="1" s="1"/>
  <c r="CR127" i="1"/>
  <c r="DB127" i="1" s="1"/>
  <c r="CO128" i="1"/>
  <c r="CY128" i="1" s="1"/>
  <c r="CL129" i="1"/>
  <c r="CV129" i="1" s="1"/>
  <c r="CT129" i="1"/>
  <c r="DD129" i="1" s="1"/>
  <c r="CP130" i="1"/>
  <c r="CZ130" i="1" s="1"/>
  <c r="CS131" i="1"/>
  <c r="DC131" i="1" s="1"/>
  <c r="CR132" i="1"/>
  <c r="DB132" i="1" s="1"/>
  <c r="BO133" i="1"/>
  <c r="BZ133" i="1" s="1"/>
  <c r="CM133" i="1"/>
  <c r="CW133" i="1" s="1"/>
  <c r="CU133" i="1"/>
  <c r="DE133" i="1" s="1"/>
  <c r="CQ134" i="1"/>
  <c r="DA134" i="1" s="1"/>
  <c r="BO135" i="1"/>
  <c r="BZ135" i="1" s="1"/>
  <c r="CM135" i="1"/>
  <c r="CW135" i="1" s="1"/>
  <c r="CU135" i="1"/>
  <c r="DE135" i="1" s="1"/>
  <c r="BW136" i="1"/>
  <c r="CG136" i="1" s="1"/>
  <c r="CM137" i="1"/>
  <c r="CW137" i="1" s="1"/>
  <c r="DT139" i="1"/>
  <c r="DU139" i="1" s="1"/>
  <c r="BQ141" i="1"/>
  <c r="CA141" i="1" s="1"/>
  <c r="CM141" i="1"/>
  <c r="CW141" i="1" s="1"/>
  <c r="BY141" i="1"/>
  <c r="CI141" i="1" s="1"/>
  <c r="CU141" i="1"/>
  <c r="DE141" i="1" s="1"/>
  <c r="CR141" i="1"/>
  <c r="DB141" i="1" s="1"/>
  <c r="CT142" i="1"/>
  <c r="DD142" i="1" s="1"/>
  <c r="DT144" i="1"/>
  <c r="DU144" i="1" s="1"/>
  <c r="BR145" i="1"/>
  <c r="CB145" i="1" s="1"/>
  <c r="CN145" i="1"/>
  <c r="CX145" i="1" s="1"/>
  <c r="BR146" i="1"/>
  <c r="CB146" i="1" s="1"/>
  <c r="CN146" i="1"/>
  <c r="CX146" i="1" s="1"/>
  <c r="ER146" i="1"/>
  <c r="ER148" i="1"/>
  <c r="BW149" i="1"/>
  <c r="CG149" i="1" s="1"/>
  <c r="CS149" i="1"/>
  <c r="DC149" i="1" s="1"/>
  <c r="BU150" i="1"/>
  <c r="CE150" i="1" s="1"/>
  <c r="CQ150" i="1"/>
  <c r="DA150" i="1" s="1"/>
  <c r="BR150" i="1"/>
  <c r="CB150" i="1" s="1"/>
  <c r="CN150" i="1"/>
  <c r="CX150" i="1" s="1"/>
  <c r="BO152" i="1"/>
  <c r="BZ152" i="1" s="1"/>
  <c r="CM153" i="1"/>
  <c r="CW153" i="1" s="1"/>
  <c r="BO153" i="1"/>
  <c r="BZ153" i="1" s="1"/>
  <c r="CL153" i="1"/>
  <c r="CV153" i="1" s="1"/>
  <c r="BX153" i="1"/>
  <c r="CH153" i="1" s="1"/>
  <c r="CU153" i="1"/>
  <c r="DE153" i="1" s="1"/>
  <c r="CT153" i="1"/>
  <c r="DD153" i="1" s="1"/>
  <c r="BV154" i="1"/>
  <c r="CF154" i="1" s="1"/>
  <c r="CS154" i="1"/>
  <c r="DC154" i="1" s="1"/>
  <c r="CR154" i="1"/>
  <c r="DB154" i="1" s="1"/>
  <c r="CM156" i="1"/>
  <c r="CW156" i="1" s="1"/>
  <c r="BO156" i="1"/>
  <c r="BZ156" i="1" s="1"/>
  <c r="CL156" i="1"/>
  <c r="CV156" i="1" s="1"/>
  <c r="BX156" i="1"/>
  <c r="CH156" i="1" s="1"/>
  <c r="CU156" i="1"/>
  <c r="DE156" i="1" s="1"/>
  <c r="CT156" i="1"/>
  <c r="DD156" i="1" s="1"/>
  <c r="DU202" i="1"/>
  <c r="DX202" i="1"/>
  <c r="DV202" i="1"/>
  <c r="DY223" i="1"/>
  <c r="DW223" i="1"/>
  <c r="DV223" i="1"/>
  <c r="DX223" i="1"/>
  <c r="CP80" i="1"/>
  <c r="CZ80" i="1" s="1"/>
  <c r="CN81" i="1"/>
  <c r="CX81" i="1" s="1"/>
  <c r="CQ82" i="1"/>
  <c r="DA82" i="1" s="1"/>
  <c r="CP83" i="1"/>
  <c r="CZ83" i="1" s="1"/>
  <c r="CP84" i="1"/>
  <c r="CZ84" i="1" s="1"/>
  <c r="CR85" i="1"/>
  <c r="DB85" i="1" s="1"/>
  <c r="CM86" i="1"/>
  <c r="CW86" i="1" s="1"/>
  <c r="CU86" i="1"/>
  <c r="DE86" i="1" s="1"/>
  <c r="CM87" i="1"/>
  <c r="CW87" i="1" s="1"/>
  <c r="CU87" i="1"/>
  <c r="DE87" i="1" s="1"/>
  <c r="BV88" i="1"/>
  <c r="CF88" i="1" s="1"/>
  <c r="CL88" i="1"/>
  <c r="CV88" i="1" s="1"/>
  <c r="CT88" i="1"/>
  <c r="DD88" i="1" s="1"/>
  <c r="BW89" i="1"/>
  <c r="CG89" i="1" s="1"/>
  <c r="CM89" i="1"/>
  <c r="CW89" i="1" s="1"/>
  <c r="CU89" i="1"/>
  <c r="DE89" i="1" s="1"/>
  <c r="BX90" i="1"/>
  <c r="CH90" i="1" s="1"/>
  <c r="CN90" i="1"/>
  <c r="CX90" i="1" s="1"/>
  <c r="DT90" i="1"/>
  <c r="EA90" i="1" s="1"/>
  <c r="BS91" i="1"/>
  <c r="CC91" i="1" s="1"/>
  <c r="CQ91" i="1"/>
  <c r="DA91" i="1" s="1"/>
  <c r="BW92" i="1"/>
  <c r="CG92" i="1" s="1"/>
  <c r="CM92" i="1"/>
  <c r="CW92" i="1" s="1"/>
  <c r="CU92" i="1"/>
  <c r="DE92" i="1" s="1"/>
  <c r="BR93" i="1"/>
  <c r="CB93" i="1" s="1"/>
  <c r="CJ93" i="1" s="1"/>
  <c r="CK93" i="1" s="1"/>
  <c r="CP93" i="1"/>
  <c r="CZ93" i="1" s="1"/>
  <c r="BV94" i="1"/>
  <c r="CF94" i="1" s="1"/>
  <c r="CL94" i="1"/>
  <c r="CV94" i="1" s="1"/>
  <c r="CT94" i="1"/>
  <c r="DD94" i="1" s="1"/>
  <c r="BR95" i="1"/>
  <c r="CB95" i="1" s="1"/>
  <c r="CJ95" i="1" s="1"/>
  <c r="CK95" i="1" s="1"/>
  <c r="CP95" i="1"/>
  <c r="CZ95" i="1" s="1"/>
  <c r="BV96" i="1"/>
  <c r="CF96" i="1" s="1"/>
  <c r="CL96" i="1"/>
  <c r="CV96" i="1" s="1"/>
  <c r="CT96" i="1"/>
  <c r="DD96" i="1" s="1"/>
  <c r="BU97" i="1"/>
  <c r="CE97" i="1" s="1"/>
  <c r="CS97" i="1"/>
  <c r="DC97" i="1" s="1"/>
  <c r="BS98" i="1"/>
  <c r="CC98" i="1" s="1"/>
  <c r="CQ98" i="1"/>
  <c r="DA98" i="1" s="1"/>
  <c r="BX99" i="1"/>
  <c r="CH99" i="1" s="1"/>
  <c r="CN99" i="1"/>
  <c r="CX99" i="1" s="1"/>
  <c r="DT99" i="1"/>
  <c r="BU100" i="1"/>
  <c r="CE100" i="1" s="1"/>
  <c r="CS100" i="1"/>
  <c r="DC100" i="1" s="1"/>
  <c r="BT101" i="1"/>
  <c r="CD101" i="1" s="1"/>
  <c r="CR101" i="1"/>
  <c r="DB101" i="1" s="1"/>
  <c r="BX102" i="1"/>
  <c r="CH102" i="1" s="1"/>
  <c r="CN102" i="1"/>
  <c r="CX102" i="1" s="1"/>
  <c r="DT102" i="1"/>
  <c r="BR103" i="1"/>
  <c r="CB103" i="1" s="1"/>
  <c r="CJ103" i="1" s="1"/>
  <c r="CK103" i="1" s="1"/>
  <c r="CP103" i="1"/>
  <c r="CZ103" i="1" s="1"/>
  <c r="BV104" i="1"/>
  <c r="CF104" i="1" s="1"/>
  <c r="CL104" i="1"/>
  <c r="CV104" i="1" s="1"/>
  <c r="CT104" i="1"/>
  <c r="DD104" i="1" s="1"/>
  <c r="BV105" i="1"/>
  <c r="CF105" i="1" s="1"/>
  <c r="CL105" i="1"/>
  <c r="CV105" i="1" s="1"/>
  <c r="CT105" i="1"/>
  <c r="DD105" i="1" s="1"/>
  <c r="BS106" i="1"/>
  <c r="CC106" i="1" s="1"/>
  <c r="CQ106" i="1"/>
  <c r="DA106" i="1" s="1"/>
  <c r="BR107" i="1"/>
  <c r="CB107" i="1" s="1"/>
  <c r="CJ107" i="1" s="1"/>
  <c r="CK107" i="1" s="1"/>
  <c r="CP107" i="1"/>
  <c r="CZ107" i="1" s="1"/>
  <c r="BU108" i="1"/>
  <c r="CE108" i="1" s="1"/>
  <c r="CS108" i="1"/>
  <c r="DC108" i="1" s="1"/>
  <c r="BX109" i="1"/>
  <c r="CH109" i="1" s="1"/>
  <c r="CN109" i="1"/>
  <c r="CX109" i="1" s="1"/>
  <c r="BT110" i="1"/>
  <c r="CD110" i="1" s="1"/>
  <c r="CR110" i="1"/>
  <c r="DB110" i="1" s="1"/>
  <c r="BX111" i="1"/>
  <c r="CH111" i="1" s="1"/>
  <c r="CN111" i="1"/>
  <c r="CX111" i="1" s="1"/>
  <c r="BT112" i="1"/>
  <c r="CD112" i="1" s="1"/>
  <c r="CR112" i="1"/>
  <c r="DB112" i="1" s="1"/>
  <c r="BQ113" i="1"/>
  <c r="CA113" i="1" s="1"/>
  <c r="CJ113" i="1" s="1"/>
  <c r="CK113" i="1" s="1"/>
  <c r="CO113" i="1"/>
  <c r="CY113" i="1" s="1"/>
  <c r="BW114" i="1"/>
  <c r="CG114" i="1" s="1"/>
  <c r="CM114" i="1"/>
  <c r="CW114" i="1" s="1"/>
  <c r="CU114" i="1"/>
  <c r="DE114" i="1" s="1"/>
  <c r="BW115" i="1"/>
  <c r="CG115" i="1" s="1"/>
  <c r="CM115" i="1"/>
  <c r="CW115" i="1" s="1"/>
  <c r="CU115" i="1"/>
  <c r="DE115" i="1" s="1"/>
  <c r="BU116" i="1"/>
  <c r="CE116" i="1" s="1"/>
  <c r="CS116" i="1"/>
  <c r="DC116" i="1" s="1"/>
  <c r="BX117" i="1"/>
  <c r="CH117" i="1" s="1"/>
  <c r="CN117" i="1"/>
  <c r="CX117" i="1" s="1"/>
  <c r="DT117" i="1"/>
  <c r="EA117" i="1" s="1"/>
  <c r="BT118" i="1"/>
  <c r="CD118" i="1" s="1"/>
  <c r="CR118" i="1"/>
  <c r="DB118" i="1" s="1"/>
  <c r="BS119" i="1"/>
  <c r="CC119" i="1" s="1"/>
  <c r="CQ119" i="1"/>
  <c r="DA119" i="1" s="1"/>
  <c r="BV120" i="1"/>
  <c r="CF120" i="1" s="1"/>
  <c r="CL120" i="1"/>
  <c r="CV120" i="1" s="1"/>
  <c r="CT120" i="1"/>
  <c r="DD120" i="1" s="1"/>
  <c r="BU121" i="1"/>
  <c r="CE121" i="1" s="1"/>
  <c r="CS121" i="1"/>
  <c r="DC121" i="1" s="1"/>
  <c r="BW122" i="1"/>
  <c r="CG122" i="1" s="1"/>
  <c r="CM122" i="1"/>
  <c r="CW122" i="1" s="1"/>
  <c r="CU122" i="1"/>
  <c r="DE122" i="1" s="1"/>
  <c r="BV123" i="1"/>
  <c r="CF123" i="1" s="1"/>
  <c r="CL123" i="1"/>
  <c r="CV123" i="1" s="1"/>
  <c r="CT123" i="1"/>
  <c r="DD123" i="1" s="1"/>
  <c r="BU124" i="1"/>
  <c r="CE124" i="1" s="1"/>
  <c r="CS124" i="1"/>
  <c r="DC124" i="1" s="1"/>
  <c r="BR125" i="1"/>
  <c r="CB125" i="1" s="1"/>
  <c r="CJ125" i="1" s="1"/>
  <c r="CK125" i="1" s="1"/>
  <c r="CP125" i="1"/>
  <c r="CZ125" i="1" s="1"/>
  <c r="BW126" i="1"/>
  <c r="CG126" i="1" s="1"/>
  <c r="CM126" i="1"/>
  <c r="CW126" i="1" s="1"/>
  <c r="CU126" i="1"/>
  <c r="DE126" i="1" s="1"/>
  <c r="BU127" i="1"/>
  <c r="CE127" i="1" s="1"/>
  <c r="CS127" i="1"/>
  <c r="DC127" i="1" s="1"/>
  <c r="BR128" i="1"/>
  <c r="CB128" i="1" s="1"/>
  <c r="CJ128" i="1" s="1"/>
  <c r="CK128" i="1" s="1"/>
  <c r="CP128" i="1"/>
  <c r="CZ128" i="1" s="1"/>
  <c r="CM129" i="1"/>
  <c r="CW129" i="1" s="1"/>
  <c r="CU129" i="1"/>
  <c r="DE129" i="1" s="1"/>
  <c r="BS130" i="1"/>
  <c r="CC130" i="1" s="1"/>
  <c r="CQ130" i="1"/>
  <c r="DA130" i="1" s="1"/>
  <c r="BV131" i="1"/>
  <c r="CF131" i="1" s="1"/>
  <c r="CL131" i="1"/>
  <c r="CV131" i="1" s="1"/>
  <c r="CT131" i="1"/>
  <c r="DD131" i="1" s="1"/>
  <c r="CS132" i="1"/>
  <c r="DC132" i="1" s="1"/>
  <c r="BX133" i="1"/>
  <c r="CH133" i="1" s="1"/>
  <c r="CN133" i="1"/>
  <c r="CX133" i="1" s="1"/>
  <c r="BT134" i="1"/>
  <c r="CD134" i="1" s="1"/>
  <c r="CR134" i="1"/>
  <c r="DB134" i="1" s="1"/>
  <c r="BX135" i="1"/>
  <c r="CH135" i="1" s="1"/>
  <c r="CN135" i="1"/>
  <c r="CX135" i="1" s="1"/>
  <c r="DT135" i="1"/>
  <c r="BS136" i="1"/>
  <c r="CC136" i="1" s="1"/>
  <c r="CJ136" i="1" s="1"/>
  <c r="CK136" i="1" s="1"/>
  <c r="CO136" i="1"/>
  <c r="CY136" i="1" s="1"/>
  <c r="BX136" i="1"/>
  <c r="CH136" i="1" s="1"/>
  <c r="BO137" i="1"/>
  <c r="BZ137" i="1" s="1"/>
  <c r="CO137" i="1"/>
  <c r="CY137" i="1" s="1"/>
  <c r="DX137" i="1"/>
  <c r="DU137" i="1"/>
  <c r="ER137" i="1"/>
  <c r="BP138" i="1"/>
  <c r="EC138" i="1"/>
  <c r="BV140" i="1"/>
  <c r="CF140" i="1" s="1"/>
  <c r="CS140" i="1"/>
  <c r="DC140" i="1" s="1"/>
  <c r="CR140" i="1"/>
  <c r="DB140" i="1" s="1"/>
  <c r="DT140" i="1"/>
  <c r="DW140" i="1" s="1"/>
  <c r="BR141" i="1"/>
  <c r="CB141" i="1" s="1"/>
  <c r="BR142" i="1"/>
  <c r="CB142" i="1" s="1"/>
  <c r="DT142" i="1"/>
  <c r="EA142" i="1" s="1"/>
  <c r="BT144" i="1"/>
  <c r="CD144" i="1" s="1"/>
  <c r="CP144" i="1"/>
  <c r="CZ144" i="1" s="1"/>
  <c r="DX144" i="1"/>
  <c r="BS145" i="1"/>
  <c r="CC145" i="1" s="1"/>
  <c r="EA145" i="1"/>
  <c r="BS146" i="1"/>
  <c r="CC146" i="1" s="1"/>
  <c r="CM147" i="1"/>
  <c r="CW147" i="1" s="1"/>
  <c r="BO147" i="1"/>
  <c r="BZ147" i="1" s="1"/>
  <c r="CL147" i="1"/>
  <c r="CV147" i="1" s="1"/>
  <c r="BX147" i="1"/>
  <c r="CH147" i="1" s="1"/>
  <c r="CU147" i="1"/>
  <c r="DE147" i="1" s="1"/>
  <c r="CT147" i="1"/>
  <c r="DD147" i="1" s="1"/>
  <c r="DX147" i="1"/>
  <c r="DU147" i="1"/>
  <c r="BS148" i="1"/>
  <c r="CC148" i="1" s="1"/>
  <c r="CO148" i="1"/>
  <c r="CY148" i="1" s="1"/>
  <c r="BO149" i="1"/>
  <c r="BZ149" i="1" s="1"/>
  <c r="BX149" i="1"/>
  <c r="CH149" i="1" s="1"/>
  <c r="CT149" i="1"/>
  <c r="DD149" i="1" s="1"/>
  <c r="BV150" i="1"/>
  <c r="CF150" i="1" s="1"/>
  <c r="CT151" i="1"/>
  <c r="DD151" i="1" s="1"/>
  <c r="BX151" i="1"/>
  <c r="CH151" i="1" s="1"/>
  <c r="BY151" i="1"/>
  <c r="CI151" i="1" s="1"/>
  <c r="CQ151" i="1"/>
  <c r="DA151" i="1" s="1"/>
  <c r="DF151" i="1" s="1"/>
  <c r="DG151" i="1" s="1"/>
  <c r="ES151" i="1" s="1"/>
  <c r="ET151" i="1" s="1"/>
  <c r="CP152" i="1"/>
  <c r="CZ152" i="1" s="1"/>
  <c r="BT152" i="1"/>
  <c r="CD152" i="1" s="1"/>
  <c r="CM152" i="1"/>
  <c r="CW152" i="1" s="1"/>
  <c r="DF152" i="1" s="1"/>
  <c r="DG152" i="1" s="1"/>
  <c r="DT153" i="1"/>
  <c r="EB153" i="1" s="1"/>
  <c r="ER153" i="1"/>
  <c r="BW154" i="1"/>
  <c r="CG154" i="1" s="1"/>
  <c r="DT156" i="1"/>
  <c r="BU157" i="1"/>
  <c r="CE157" i="1" s="1"/>
  <c r="CR157" i="1"/>
  <c r="DB157" i="1" s="1"/>
  <c r="CQ157" i="1"/>
  <c r="DA157" i="1" s="1"/>
  <c r="BV158" i="1"/>
  <c r="CF158" i="1" s="1"/>
  <c r="CS158" i="1"/>
  <c r="DC158" i="1" s="1"/>
  <c r="CR158" i="1"/>
  <c r="DB158" i="1" s="1"/>
  <c r="BW158" i="1"/>
  <c r="CG158" i="1" s="1"/>
  <c r="DZ161" i="1"/>
  <c r="DX174" i="1"/>
  <c r="DU190" i="1"/>
  <c r="DX190" i="1"/>
  <c r="DV190" i="1"/>
  <c r="DY193" i="1"/>
  <c r="DW195" i="1"/>
  <c r="DU195" i="1"/>
  <c r="EB196" i="1"/>
  <c r="DU199" i="1"/>
  <c r="DX199" i="1"/>
  <c r="DV199" i="1"/>
  <c r="DZ201" i="1"/>
  <c r="DW202" i="1"/>
  <c r="DV203" i="1"/>
  <c r="EF203" i="1" s="1"/>
  <c r="CQ80" i="1"/>
  <c r="DA80" i="1" s="1"/>
  <c r="CO81" i="1"/>
  <c r="CY81" i="1" s="1"/>
  <c r="CR82" i="1"/>
  <c r="DB82" i="1" s="1"/>
  <c r="CQ83" i="1"/>
  <c r="DA83" i="1" s="1"/>
  <c r="CQ84" i="1"/>
  <c r="DA84" i="1" s="1"/>
  <c r="CS85" i="1"/>
  <c r="DC85" i="1" s="1"/>
  <c r="BP86" i="1"/>
  <c r="CN86" i="1"/>
  <c r="CX86" i="1" s="1"/>
  <c r="BP87" i="1"/>
  <c r="CN87" i="1"/>
  <c r="CX87" i="1" s="1"/>
  <c r="BO88" i="1"/>
  <c r="BZ88" i="1" s="1"/>
  <c r="CJ88" i="1" s="1"/>
  <c r="CK88" i="1" s="1"/>
  <c r="CU88" i="1"/>
  <c r="DE88" i="1" s="1"/>
  <c r="BP89" i="1"/>
  <c r="CN89" i="1"/>
  <c r="CX89" i="1" s="1"/>
  <c r="CO90" i="1"/>
  <c r="CY90" i="1" s="1"/>
  <c r="CR91" i="1"/>
  <c r="DB91" i="1" s="1"/>
  <c r="BP92" i="1"/>
  <c r="CN92" i="1"/>
  <c r="CX92" i="1" s="1"/>
  <c r="CQ93" i="1"/>
  <c r="DA93" i="1" s="1"/>
  <c r="BO94" i="1"/>
  <c r="BZ94" i="1" s="1"/>
  <c r="CJ94" i="1" s="1"/>
  <c r="CK94" i="1" s="1"/>
  <c r="CU94" i="1"/>
  <c r="DE94" i="1" s="1"/>
  <c r="CQ95" i="1"/>
  <c r="DA95" i="1" s="1"/>
  <c r="BO96" i="1"/>
  <c r="BZ96" i="1" s="1"/>
  <c r="CJ96" i="1" s="1"/>
  <c r="CK96" i="1" s="1"/>
  <c r="CU96" i="1"/>
  <c r="DE96" i="1" s="1"/>
  <c r="CL97" i="1"/>
  <c r="CV97" i="1" s="1"/>
  <c r="CT97" i="1"/>
  <c r="DD97" i="1" s="1"/>
  <c r="CR98" i="1"/>
  <c r="DB98" i="1" s="1"/>
  <c r="CO99" i="1"/>
  <c r="CY99" i="1" s="1"/>
  <c r="CL100" i="1"/>
  <c r="CV100" i="1" s="1"/>
  <c r="CT100" i="1"/>
  <c r="DD100" i="1" s="1"/>
  <c r="CS101" i="1"/>
  <c r="DC101" i="1" s="1"/>
  <c r="CO102" i="1"/>
  <c r="CY102" i="1" s="1"/>
  <c r="CQ103" i="1"/>
  <c r="DA103" i="1" s="1"/>
  <c r="BO104" i="1"/>
  <c r="BZ104" i="1" s="1"/>
  <c r="CJ104" i="1" s="1"/>
  <c r="CK104" i="1" s="1"/>
  <c r="CU104" i="1"/>
  <c r="DE104" i="1" s="1"/>
  <c r="BO105" i="1"/>
  <c r="BZ105" i="1" s="1"/>
  <c r="CJ105" i="1" s="1"/>
  <c r="CK105" i="1" s="1"/>
  <c r="CU105" i="1"/>
  <c r="DE105" i="1" s="1"/>
  <c r="CR106" i="1"/>
  <c r="DB106" i="1" s="1"/>
  <c r="CQ107" i="1"/>
  <c r="DA107" i="1" s="1"/>
  <c r="CT108" i="1"/>
  <c r="DD108" i="1" s="1"/>
  <c r="CO109" i="1"/>
  <c r="CY109" i="1" s="1"/>
  <c r="CS110" i="1"/>
  <c r="DC110" i="1" s="1"/>
  <c r="CO111" i="1"/>
  <c r="CY111" i="1" s="1"/>
  <c r="CS112" i="1"/>
  <c r="DC112" i="1" s="1"/>
  <c r="CP113" i="1"/>
  <c r="CZ113" i="1" s="1"/>
  <c r="BP114" i="1"/>
  <c r="CN114" i="1"/>
  <c r="CX114" i="1" s="1"/>
  <c r="BP115" i="1"/>
  <c r="CN115" i="1"/>
  <c r="CX115" i="1" s="1"/>
  <c r="CT116" i="1"/>
  <c r="DD116" i="1" s="1"/>
  <c r="CO117" i="1"/>
  <c r="CY117" i="1" s="1"/>
  <c r="CS118" i="1"/>
  <c r="DC118" i="1" s="1"/>
  <c r="CR119" i="1"/>
  <c r="DB119" i="1" s="1"/>
  <c r="BO120" i="1"/>
  <c r="BZ120" i="1" s="1"/>
  <c r="CU120" i="1"/>
  <c r="DE120" i="1" s="1"/>
  <c r="CT121" i="1"/>
  <c r="DD121" i="1" s="1"/>
  <c r="BP122" i="1"/>
  <c r="CN122" i="1"/>
  <c r="CX122" i="1" s="1"/>
  <c r="BO123" i="1"/>
  <c r="BZ123" i="1" s="1"/>
  <c r="CJ123" i="1" s="1"/>
  <c r="CK123" i="1" s="1"/>
  <c r="CU123" i="1"/>
  <c r="DE123" i="1" s="1"/>
  <c r="CT124" i="1"/>
  <c r="DD124" i="1" s="1"/>
  <c r="CQ125" i="1"/>
  <c r="DA125" i="1" s="1"/>
  <c r="BP126" i="1"/>
  <c r="CN126" i="1"/>
  <c r="CX126" i="1" s="1"/>
  <c r="CT127" i="1"/>
  <c r="DD127" i="1" s="1"/>
  <c r="CQ128" i="1"/>
  <c r="DA128" i="1" s="1"/>
  <c r="BP129" i="1"/>
  <c r="CN129" i="1"/>
  <c r="CX129" i="1" s="1"/>
  <c r="CR130" i="1"/>
  <c r="DB130" i="1" s="1"/>
  <c r="BO131" i="1"/>
  <c r="BZ131" i="1" s="1"/>
  <c r="CJ131" i="1" s="1"/>
  <c r="CK131" i="1" s="1"/>
  <c r="CU131" i="1"/>
  <c r="DE131" i="1" s="1"/>
  <c r="CT132" i="1"/>
  <c r="DD132" i="1" s="1"/>
  <c r="CO133" i="1"/>
  <c r="CY133" i="1" s="1"/>
  <c r="CS134" i="1"/>
  <c r="DC134" i="1" s="1"/>
  <c r="CO135" i="1"/>
  <c r="CY135" i="1" s="1"/>
  <c r="BQ137" i="1"/>
  <c r="CA137" i="1" s="1"/>
  <c r="CP137" i="1"/>
  <c r="CZ137" i="1" s="1"/>
  <c r="BU138" i="1"/>
  <c r="CE138" i="1" s="1"/>
  <c r="CQ138" i="1"/>
  <c r="DA138" i="1" s="1"/>
  <c r="BQ138" i="1"/>
  <c r="CA138" i="1" s="1"/>
  <c r="ER138" i="1"/>
  <c r="DV139" i="1"/>
  <c r="DY140" i="1"/>
  <c r="BS141" i="1"/>
  <c r="CC141" i="1" s="1"/>
  <c r="CP141" i="1"/>
  <c r="CZ141" i="1" s="1"/>
  <c r="CO141" i="1"/>
  <c r="CY141" i="1" s="1"/>
  <c r="BS142" i="1"/>
  <c r="CC142" i="1" s="1"/>
  <c r="CN143" i="1"/>
  <c r="CX143" i="1" s="1"/>
  <c r="BQ144" i="1"/>
  <c r="CA144" i="1" s="1"/>
  <c r="DW144" i="1"/>
  <c r="BT145" i="1"/>
  <c r="CD145" i="1" s="1"/>
  <c r="CQ145" i="1"/>
  <c r="DA145" i="1" s="1"/>
  <c r="CP145" i="1"/>
  <c r="CZ145" i="1" s="1"/>
  <c r="DF145" i="1" s="1"/>
  <c r="DG145" i="1" s="1"/>
  <c r="BT146" i="1"/>
  <c r="CD146" i="1" s="1"/>
  <c r="CQ146" i="1"/>
  <c r="DA146" i="1" s="1"/>
  <c r="DF146" i="1" s="1"/>
  <c r="DG146" i="1" s="1"/>
  <c r="CP146" i="1"/>
  <c r="CZ146" i="1" s="1"/>
  <c r="BP148" i="1"/>
  <c r="CL148" i="1"/>
  <c r="CV148" i="1" s="1"/>
  <c r="BQ149" i="1"/>
  <c r="CA149" i="1" s="1"/>
  <c r="CN149" i="1"/>
  <c r="CX149" i="1" s="1"/>
  <c r="BP149" i="1"/>
  <c r="CM149" i="1"/>
  <c r="CW149" i="1" s="1"/>
  <c r="BY149" i="1"/>
  <c r="CI149" i="1" s="1"/>
  <c r="CU149" i="1"/>
  <c r="DE149" i="1" s="1"/>
  <c r="CL150" i="1"/>
  <c r="CV150" i="1" s="1"/>
  <c r="AX150" i="1"/>
  <c r="BW150" i="1"/>
  <c r="CG150" i="1" s="1"/>
  <c r="CT150" i="1"/>
  <c r="DD150" i="1" s="1"/>
  <c r="CS150" i="1"/>
  <c r="DC150" i="1" s="1"/>
  <c r="BX150" i="1"/>
  <c r="CH150" i="1" s="1"/>
  <c r="DT152" i="1"/>
  <c r="DU152" i="1" s="1"/>
  <c r="CM154" i="1"/>
  <c r="CW154" i="1" s="1"/>
  <c r="BO154" i="1"/>
  <c r="BZ154" i="1" s="1"/>
  <c r="CL154" i="1"/>
  <c r="CV154" i="1" s="1"/>
  <c r="BX154" i="1"/>
  <c r="CH154" i="1" s="1"/>
  <c r="CU154" i="1"/>
  <c r="DE154" i="1" s="1"/>
  <c r="CT154" i="1"/>
  <c r="DD154" i="1" s="1"/>
  <c r="EA161" i="1"/>
  <c r="EC188" i="1"/>
  <c r="DU188" i="1"/>
  <c r="EA188" i="1"/>
  <c r="DX188" i="1"/>
  <c r="DV188" i="1"/>
  <c r="DZ196" i="1"/>
  <c r="DX196" i="1"/>
  <c r="EC196" i="1"/>
  <c r="DU196" i="1"/>
  <c r="EA196" i="1"/>
  <c r="DW227" i="1"/>
  <c r="DU227" i="1"/>
  <c r="CQ136" i="1"/>
  <c r="DA136" i="1" s="1"/>
  <c r="BP136" i="1"/>
  <c r="DU136" i="1"/>
  <c r="BR137" i="1"/>
  <c r="CB137" i="1" s="1"/>
  <c r="CQ137" i="1"/>
  <c r="DA137" i="1" s="1"/>
  <c r="DZ137" i="1"/>
  <c r="AX138" i="1"/>
  <c r="BV138" i="1"/>
  <c r="CF138" i="1" s="1"/>
  <c r="BR138" i="1"/>
  <c r="CB138" i="1" s="1"/>
  <c r="BW139" i="1"/>
  <c r="CG139" i="1" s="1"/>
  <c r="CS139" i="1"/>
  <c r="DC139" i="1" s="1"/>
  <c r="CL139" i="1"/>
  <c r="CV139" i="1" s="1"/>
  <c r="BX140" i="1"/>
  <c r="CH140" i="1" s="1"/>
  <c r="BP141" i="1"/>
  <c r="BT142" i="1"/>
  <c r="CD142" i="1" s="1"/>
  <c r="DV142" i="1"/>
  <c r="BQ143" i="1"/>
  <c r="CA143" i="1" s="1"/>
  <c r="CM143" i="1"/>
  <c r="CW143" i="1" s="1"/>
  <c r="BY143" i="1"/>
  <c r="CI143" i="1" s="1"/>
  <c r="CU143" i="1"/>
  <c r="DE143" i="1" s="1"/>
  <c r="BV144" i="1"/>
  <c r="CF144" i="1" s="1"/>
  <c r="CS144" i="1"/>
  <c r="DC144" i="1" s="1"/>
  <c r="CR144" i="1"/>
  <c r="DB144" i="1" s="1"/>
  <c r="BU145" i="1"/>
  <c r="CE145" i="1" s="1"/>
  <c r="EB145" i="1"/>
  <c r="BU146" i="1"/>
  <c r="CE146" i="1" s="1"/>
  <c r="CN147" i="1"/>
  <c r="CX147" i="1" s="1"/>
  <c r="BR147" i="1"/>
  <c r="CB147" i="1" s="1"/>
  <c r="BU148" i="1"/>
  <c r="CE148" i="1" s="1"/>
  <c r="CR148" i="1"/>
  <c r="DB148" i="1" s="1"/>
  <c r="CQ148" i="1"/>
  <c r="DA148" i="1" s="1"/>
  <c r="BO150" i="1"/>
  <c r="BZ150" i="1" s="1"/>
  <c r="CJ150" i="1" s="1"/>
  <c r="CK150" i="1" s="1"/>
  <c r="CR150" i="1"/>
  <c r="DB150" i="1" s="1"/>
  <c r="BQ153" i="1"/>
  <c r="CA153" i="1" s="1"/>
  <c r="DT154" i="1"/>
  <c r="DZ154" i="1" s="1"/>
  <c r="BS155" i="1"/>
  <c r="CC155" i="1" s="1"/>
  <c r="CP155" i="1"/>
  <c r="CZ155" i="1" s="1"/>
  <c r="CO155" i="1"/>
  <c r="CY155" i="1" s="1"/>
  <c r="DF155" i="1" s="1"/>
  <c r="DG155" i="1" s="1"/>
  <c r="BQ156" i="1"/>
  <c r="CA156" i="1" s="1"/>
  <c r="CL157" i="1"/>
  <c r="CV157" i="1" s="1"/>
  <c r="AX157" i="1"/>
  <c r="BW157" i="1"/>
  <c r="CG157" i="1" s="1"/>
  <c r="CT157" i="1"/>
  <c r="DD157" i="1" s="1"/>
  <c r="CS157" i="1"/>
  <c r="DC157" i="1" s="1"/>
  <c r="BX157" i="1"/>
  <c r="CH157" i="1" s="1"/>
  <c r="BR161" i="1"/>
  <c r="CB161" i="1" s="1"/>
  <c r="CO161" i="1"/>
  <c r="CY161" i="1" s="1"/>
  <c r="CN161" i="1"/>
  <c r="CX161" i="1" s="1"/>
  <c r="BS161" i="1"/>
  <c r="CC161" i="1" s="1"/>
  <c r="EB161" i="1"/>
  <c r="DW164" i="1"/>
  <c r="DV164" i="1"/>
  <c r="DU164" i="1"/>
  <c r="DW171" i="1"/>
  <c r="DV171" i="1"/>
  <c r="DY172" i="1"/>
  <c r="EF181" i="1"/>
  <c r="DW188" i="1"/>
  <c r="DW191" i="1"/>
  <c r="EF191" i="1" s="1"/>
  <c r="DV196" i="1"/>
  <c r="EB201" i="1"/>
  <c r="DY202" i="1"/>
  <c r="DT157" i="1"/>
  <c r="DX157" i="1" s="1"/>
  <c r="BP162" i="1"/>
  <c r="BX162" i="1"/>
  <c r="CH162" i="1" s="1"/>
  <c r="BT163" i="1"/>
  <c r="CD163" i="1" s="1"/>
  <c r="BQ164" i="1"/>
  <c r="CA164" i="1" s="1"/>
  <c r="BY164" i="1"/>
  <c r="CI164" i="1" s="1"/>
  <c r="BU165" i="1"/>
  <c r="CE165" i="1" s="1"/>
  <c r="BS166" i="1"/>
  <c r="CC166" i="1" s="1"/>
  <c r="BP167" i="1"/>
  <c r="BX167" i="1"/>
  <c r="CH167" i="1" s="1"/>
  <c r="DT167" i="1"/>
  <c r="DW167" i="1" s="1"/>
  <c r="BU168" i="1"/>
  <c r="CE168" i="1" s="1"/>
  <c r="BQ169" i="1"/>
  <c r="CA169" i="1" s="1"/>
  <c r="BY169" i="1"/>
  <c r="CI169" i="1" s="1"/>
  <c r="BV170" i="1"/>
  <c r="CF170" i="1" s="1"/>
  <c r="BR171" i="1"/>
  <c r="CB171" i="1" s="1"/>
  <c r="BQ172" i="1"/>
  <c r="CA172" i="1" s="1"/>
  <c r="BY172" i="1"/>
  <c r="CI172" i="1" s="1"/>
  <c r="BV173" i="1"/>
  <c r="CF173" i="1" s="1"/>
  <c r="BQ174" i="1"/>
  <c r="CA174" i="1" s="1"/>
  <c r="BY174" i="1"/>
  <c r="CI174" i="1" s="1"/>
  <c r="BV175" i="1"/>
  <c r="CF175" i="1" s="1"/>
  <c r="BP176" i="1"/>
  <c r="BX176" i="1"/>
  <c r="CH176" i="1" s="1"/>
  <c r="BT177" i="1"/>
  <c r="CD177" i="1" s="1"/>
  <c r="BR178" i="1"/>
  <c r="CB178" i="1" s="1"/>
  <c r="BS179" i="1"/>
  <c r="CC179" i="1" s="1"/>
  <c r="BP180" i="1"/>
  <c r="BX180" i="1"/>
  <c r="CH180" i="1" s="1"/>
  <c r="DT180" i="1"/>
  <c r="DX180" i="1" s="1"/>
  <c r="BT181" i="1"/>
  <c r="CD181" i="1" s="1"/>
  <c r="BS182" i="1"/>
  <c r="CC182" i="1" s="1"/>
  <c r="BV183" i="1"/>
  <c r="CF183" i="1" s="1"/>
  <c r="BS184" i="1"/>
  <c r="CC184" i="1" s="1"/>
  <c r="BP185" i="1"/>
  <c r="BX185" i="1"/>
  <c r="CH185" i="1" s="1"/>
  <c r="DT185" i="1"/>
  <c r="DZ185" i="1" s="1"/>
  <c r="BR186" i="1"/>
  <c r="CB186" i="1" s="1"/>
  <c r="BV187" i="1"/>
  <c r="CF187" i="1" s="1"/>
  <c r="BR188" i="1"/>
  <c r="CB188" i="1" s="1"/>
  <c r="BS189" i="1"/>
  <c r="CC189" i="1" s="1"/>
  <c r="BR190" i="1"/>
  <c r="CB190" i="1" s="1"/>
  <c r="BW191" i="1"/>
  <c r="CG191" i="1" s="1"/>
  <c r="BV192" i="1"/>
  <c r="CF192" i="1" s="1"/>
  <c r="BR193" i="1"/>
  <c r="CB193" i="1" s="1"/>
  <c r="BU194" i="1"/>
  <c r="CE194" i="1" s="1"/>
  <c r="BQ195" i="1"/>
  <c r="CA195" i="1" s="1"/>
  <c r="BY195" i="1"/>
  <c r="CI195" i="1" s="1"/>
  <c r="BW196" i="1"/>
  <c r="CG196" i="1" s="1"/>
  <c r="BP197" i="1"/>
  <c r="BX197" i="1"/>
  <c r="CH197" i="1" s="1"/>
  <c r="BW198" i="1"/>
  <c r="CG198" i="1" s="1"/>
  <c r="BR199" i="1"/>
  <c r="CB199" i="1" s="1"/>
  <c r="BW200" i="1"/>
  <c r="CG200" i="1" s="1"/>
  <c r="BR201" i="1"/>
  <c r="CB201" i="1" s="1"/>
  <c r="BR202" i="1"/>
  <c r="CB202" i="1" s="1"/>
  <c r="BW203" i="1"/>
  <c r="CG203" i="1" s="1"/>
  <c r="BV204" i="1"/>
  <c r="CF204" i="1" s="1"/>
  <c r="BP205" i="1"/>
  <c r="BX205" i="1"/>
  <c r="CH205" i="1" s="1"/>
  <c r="DT205" i="1"/>
  <c r="DU205" i="1" s="1"/>
  <c r="BU206" i="1"/>
  <c r="CE206" i="1" s="1"/>
  <c r="BT207" i="1"/>
  <c r="CD207" i="1" s="1"/>
  <c r="BP208" i="1"/>
  <c r="BX208" i="1"/>
  <c r="CH208" i="1" s="1"/>
  <c r="DT208" i="1"/>
  <c r="DW208" i="1" s="1"/>
  <c r="BS209" i="1"/>
  <c r="CC209" i="1" s="1"/>
  <c r="BV210" i="1"/>
  <c r="CF210" i="1" s="1"/>
  <c r="DT212" i="1"/>
  <c r="BQ213" i="1"/>
  <c r="CA213" i="1" s="1"/>
  <c r="CM213" i="1"/>
  <c r="CW213" i="1" s="1"/>
  <c r="BY213" i="1"/>
  <c r="CI213" i="1" s="1"/>
  <c r="CU213" i="1"/>
  <c r="DE213" i="1" s="1"/>
  <c r="BV214" i="1"/>
  <c r="CF214" i="1" s="1"/>
  <c r="CR214" i="1"/>
  <c r="DB214" i="1" s="1"/>
  <c r="CS214" i="1"/>
  <c r="DC214" i="1" s="1"/>
  <c r="ER214" i="1"/>
  <c r="DT215" i="1"/>
  <c r="CS216" i="1"/>
  <c r="DC216" i="1" s="1"/>
  <c r="DZ216" i="1"/>
  <c r="BU219" i="1"/>
  <c r="CE219" i="1" s="1"/>
  <c r="CQ219" i="1"/>
  <c r="DA219" i="1" s="1"/>
  <c r="BP219" i="1"/>
  <c r="DY219" i="1"/>
  <c r="BR220" i="1"/>
  <c r="CB220" i="1" s="1"/>
  <c r="CN220" i="1"/>
  <c r="CX220" i="1" s="1"/>
  <c r="CL221" i="1"/>
  <c r="CV221" i="1" s="1"/>
  <c r="BS224" i="1"/>
  <c r="CC224" i="1" s="1"/>
  <c r="BR224" i="1"/>
  <c r="CB224" i="1" s="1"/>
  <c r="BU225" i="1"/>
  <c r="CE225" i="1" s="1"/>
  <c r="BT225" i="1"/>
  <c r="CD225" i="1" s="1"/>
  <c r="BT226" i="1"/>
  <c r="CD226" i="1" s="1"/>
  <c r="BS226" i="1"/>
  <c r="CC226" i="1" s="1"/>
  <c r="BU228" i="1"/>
  <c r="CE228" i="1" s="1"/>
  <c r="CQ228" i="1"/>
  <c r="DA228" i="1" s="1"/>
  <c r="BQ229" i="1"/>
  <c r="CA229" i="1" s="1"/>
  <c r="BP229" i="1"/>
  <c r="CM229" i="1"/>
  <c r="CW229" i="1" s="1"/>
  <c r="BY229" i="1"/>
  <c r="CI229" i="1" s="1"/>
  <c r="CU229" i="1"/>
  <c r="DE229" i="1" s="1"/>
  <c r="BR231" i="1"/>
  <c r="CB231" i="1" s="1"/>
  <c r="CN231" i="1"/>
  <c r="CX231" i="1" s="1"/>
  <c r="BT232" i="1"/>
  <c r="CD232" i="1" s="1"/>
  <c r="BS232" i="1"/>
  <c r="CC232" i="1" s="1"/>
  <c r="CP232" i="1"/>
  <c r="CZ232" i="1" s="1"/>
  <c r="CO232" i="1"/>
  <c r="CY232" i="1" s="1"/>
  <c r="AX233" i="1"/>
  <c r="BO233" i="1"/>
  <c r="BZ233" i="1" s="1"/>
  <c r="CL233" i="1"/>
  <c r="CV233" i="1" s="1"/>
  <c r="BX233" i="1"/>
  <c r="CH233" i="1" s="1"/>
  <c r="BW233" i="1"/>
  <c r="CG233" i="1" s="1"/>
  <c r="CT233" i="1"/>
  <c r="DD233" i="1" s="1"/>
  <c r="CS233" i="1"/>
  <c r="DC233" i="1" s="1"/>
  <c r="BR237" i="1"/>
  <c r="CB237" i="1" s="1"/>
  <c r="BQ237" i="1"/>
  <c r="CA237" i="1" s="1"/>
  <c r="BP237" i="1"/>
  <c r="CM237" i="1"/>
  <c r="CW237" i="1" s="1"/>
  <c r="BY237" i="1"/>
  <c r="CI237" i="1" s="1"/>
  <c r="CU237" i="1"/>
  <c r="DE237" i="1" s="1"/>
  <c r="BV240" i="1"/>
  <c r="CF240" i="1" s="1"/>
  <c r="BU240" i="1"/>
  <c r="CE240" i="1" s="1"/>
  <c r="CQ240" i="1"/>
  <c r="DA240" i="1" s="1"/>
  <c r="AX243" i="1"/>
  <c r="BP243" i="1"/>
  <c r="BX243" i="1"/>
  <c r="CH243" i="1" s="1"/>
  <c r="BW243" i="1"/>
  <c r="CG243" i="1" s="1"/>
  <c r="CS243" i="1"/>
  <c r="DC243" i="1" s="1"/>
  <c r="DY273" i="1"/>
  <c r="DX273" i="1"/>
  <c r="EC273" i="1"/>
  <c r="BR153" i="1"/>
  <c r="CB153" i="1" s="1"/>
  <c r="BR154" i="1"/>
  <c r="CB154" i="1" s="1"/>
  <c r="BO155" i="1"/>
  <c r="BZ155" i="1" s="1"/>
  <c r="BW155" i="1"/>
  <c r="CG155" i="1" s="1"/>
  <c r="BR156" i="1"/>
  <c r="CB156" i="1" s="1"/>
  <c r="BQ157" i="1"/>
  <c r="CA157" i="1" s="1"/>
  <c r="BY157" i="1"/>
  <c r="CI157" i="1" s="1"/>
  <c r="BX158" i="1"/>
  <c r="CH158" i="1" s="1"/>
  <c r="DT158" i="1"/>
  <c r="DW158" i="1" s="1"/>
  <c r="BX159" i="1"/>
  <c r="CH159" i="1" s="1"/>
  <c r="CJ159" i="1" s="1"/>
  <c r="CK159" i="1" s="1"/>
  <c r="DT159" i="1"/>
  <c r="BU160" i="1"/>
  <c r="CE160" i="1" s="1"/>
  <c r="BT161" i="1"/>
  <c r="CD161" i="1" s="1"/>
  <c r="AX162" i="1"/>
  <c r="BQ162" i="1"/>
  <c r="CA162" i="1" s="1"/>
  <c r="CJ162" i="1" s="1"/>
  <c r="CK162" i="1" s="1"/>
  <c r="BY162" i="1"/>
  <c r="CI162" i="1" s="1"/>
  <c r="BU163" i="1"/>
  <c r="CE163" i="1" s="1"/>
  <c r="BR164" i="1"/>
  <c r="CB164" i="1" s="1"/>
  <c r="BV165" i="1"/>
  <c r="CF165" i="1" s="1"/>
  <c r="CJ165" i="1" s="1"/>
  <c r="CK165" i="1" s="1"/>
  <c r="BT166" i="1"/>
  <c r="CD166" i="1" s="1"/>
  <c r="AX167" i="1"/>
  <c r="BQ167" i="1"/>
  <c r="CA167" i="1" s="1"/>
  <c r="BY167" i="1"/>
  <c r="CI167" i="1" s="1"/>
  <c r="BV168" i="1"/>
  <c r="CF168" i="1" s="1"/>
  <c r="BR169" i="1"/>
  <c r="CB169" i="1" s="1"/>
  <c r="BO170" i="1"/>
  <c r="BZ170" i="1" s="1"/>
  <c r="BW170" i="1"/>
  <c r="CG170" i="1" s="1"/>
  <c r="BS171" i="1"/>
  <c r="CC171" i="1" s="1"/>
  <c r="BR172" i="1"/>
  <c r="CB172" i="1" s="1"/>
  <c r="BO173" i="1"/>
  <c r="BZ173" i="1" s="1"/>
  <c r="BW173" i="1"/>
  <c r="CG173" i="1" s="1"/>
  <c r="BR174" i="1"/>
  <c r="CB174" i="1" s="1"/>
  <c r="BO175" i="1"/>
  <c r="BZ175" i="1" s="1"/>
  <c r="BW175" i="1"/>
  <c r="CG175" i="1" s="1"/>
  <c r="BQ176" i="1"/>
  <c r="CA176" i="1" s="1"/>
  <c r="CJ176" i="1" s="1"/>
  <c r="CK176" i="1" s="1"/>
  <c r="BY176" i="1"/>
  <c r="CI176" i="1" s="1"/>
  <c r="BU177" i="1"/>
  <c r="CE177" i="1" s="1"/>
  <c r="BS178" i="1"/>
  <c r="CC178" i="1" s="1"/>
  <c r="BT179" i="1"/>
  <c r="CD179" i="1" s="1"/>
  <c r="BQ180" i="1"/>
  <c r="CA180" i="1" s="1"/>
  <c r="BY180" i="1"/>
  <c r="CI180" i="1" s="1"/>
  <c r="BU181" i="1"/>
  <c r="CE181" i="1" s="1"/>
  <c r="BT182" i="1"/>
  <c r="CD182" i="1" s="1"/>
  <c r="BO183" i="1"/>
  <c r="BZ183" i="1" s="1"/>
  <c r="BW183" i="1"/>
  <c r="CG183" i="1" s="1"/>
  <c r="BT184" i="1"/>
  <c r="CD184" i="1" s="1"/>
  <c r="AX185" i="1"/>
  <c r="BQ185" i="1"/>
  <c r="CA185" i="1" s="1"/>
  <c r="BY185" i="1"/>
  <c r="CI185" i="1" s="1"/>
  <c r="BS186" i="1"/>
  <c r="CC186" i="1" s="1"/>
  <c r="BO187" i="1"/>
  <c r="BZ187" i="1" s="1"/>
  <c r="CJ187" i="1" s="1"/>
  <c r="CK187" i="1" s="1"/>
  <c r="BW187" i="1"/>
  <c r="CG187" i="1" s="1"/>
  <c r="BS188" i="1"/>
  <c r="CC188" i="1" s="1"/>
  <c r="CQ188" i="1"/>
  <c r="DA188" i="1" s="1"/>
  <c r="BT189" i="1"/>
  <c r="CD189" i="1" s="1"/>
  <c r="CR189" i="1"/>
  <c r="DB189" i="1" s="1"/>
  <c r="BS190" i="1"/>
  <c r="CC190" i="1" s="1"/>
  <c r="CQ190" i="1"/>
  <c r="DA190" i="1" s="1"/>
  <c r="BX191" i="1"/>
  <c r="CH191" i="1" s="1"/>
  <c r="CN191" i="1"/>
  <c r="CX191" i="1" s="1"/>
  <c r="BW192" i="1"/>
  <c r="CG192" i="1" s="1"/>
  <c r="CM192" i="1"/>
  <c r="CW192" i="1" s="1"/>
  <c r="CU192" i="1"/>
  <c r="DE192" i="1" s="1"/>
  <c r="BS193" i="1"/>
  <c r="CC193" i="1" s="1"/>
  <c r="CQ193" i="1"/>
  <c r="DA193" i="1" s="1"/>
  <c r="BV194" i="1"/>
  <c r="CF194" i="1" s="1"/>
  <c r="CT194" i="1"/>
  <c r="DD194" i="1" s="1"/>
  <c r="BR195" i="1"/>
  <c r="CB195" i="1" s="1"/>
  <c r="CP195" i="1"/>
  <c r="CZ195" i="1" s="1"/>
  <c r="BX196" i="1"/>
  <c r="CH196" i="1" s="1"/>
  <c r="CN196" i="1"/>
  <c r="CX196" i="1" s="1"/>
  <c r="AX197" i="1"/>
  <c r="BQ197" i="1"/>
  <c r="CA197" i="1" s="1"/>
  <c r="BY197" i="1"/>
  <c r="CI197" i="1" s="1"/>
  <c r="CO197" i="1"/>
  <c r="CY197" i="1" s="1"/>
  <c r="BX198" i="1"/>
  <c r="CH198" i="1" s="1"/>
  <c r="CN198" i="1"/>
  <c r="CX198" i="1" s="1"/>
  <c r="BS199" i="1"/>
  <c r="CC199" i="1" s="1"/>
  <c r="CQ199" i="1"/>
  <c r="DA199" i="1" s="1"/>
  <c r="BX200" i="1"/>
  <c r="CH200" i="1" s="1"/>
  <c r="CN200" i="1"/>
  <c r="CX200" i="1" s="1"/>
  <c r="BS201" i="1"/>
  <c r="CC201" i="1" s="1"/>
  <c r="CQ201" i="1"/>
  <c r="DA201" i="1" s="1"/>
  <c r="BS202" i="1"/>
  <c r="CC202" i="1" s="1"/>
  <c r="CQ202" i="1"/>
  <c r="DA202" i="1" s="1"/>
  <c r="BX203" i="1"/>
  <c r="CH203" i="1" s="1"/>
  <c r="CN203" i="1"/>
  <c r="CX203" i="1" s="1"/>
  <c r="BW204" i="1"/>
  <c r="CG204" i="1" s="1"/>
  <c r="CM204" i="1"/>
  <c r="CW204" i="1" s="1"/>
  <c r="CU204" i="1"/>
  <c r="DE204" i="1" s="1"/>
  <c r="AX205" i="1"/>
  <c r="BQ205" i="1"/>
  <c r="CA205" i="1" s="1"/>
  <c r="BY205" i="1"/>
  <c r="CI205" i="1" s="1"/>
  <c r="CO205" i="1"/>
  <c r="CY205" i="1" s="1"/>
  <c r="BV206" i="1"/>
  <c r="CF206" i="1" s="1"/>
  <c r="CT206" i="1"/>
  <c r="DD206" i="1" s="1"/>
  <c r="BU207" i="1"/>
  <c r="CE207" i="1" s="1"/>
  <c r="CS207" i="1"/>
  <c r="DC207" i="1" s="1"/>
  <c r="AX208" i="1"/>
  <c r="BQ208" i="1"/>
  <c r="CA208" i="1" s="1"/>
  <c r="BY208" i="1"/>
  <c r="CI208" i="1" s="1"/>
  <c r="CO208" i="1"/>
  <c r="CY208" i="1" s="1"/>
  <c r="BT209" i="1"/>
  <c r="CD209" i="1" s="1"/>
  <c r="CR209" i="1"/>
  <c r="DB209" i="1" s="1"/>
  <c r="BW210" i="1"/>
  <c r="CG210" i="1" s="1"/>
  <c r="CM210" i="1"/>
  <c r="CW210" i="1" s="1"/>
  <c r="CU210" i="1"/>
  <c r="DE210" i="1" s="1"/>
  <c r="BT211" i="1"/>
  <c r="CD211" i="1" s="1"/>
  <c r="BT212" i="1"/>
  <c r="CD212" i="1" s="1"/>
  <c r="CP212" i="1"/>
  <c r="CZ212" i="1" s="1"/>
  <c r="CO212" i="1"/>
  <c r="CY212" i="1" s="1"/>
  <c r="CL213" i="1"/>
  <c r="CV213" i="1" s="1"/>
  <c r="BU214" i="1"/>
  <c r="CE214" i="1" s="1"/>
  <c r="BU215" i="1"/>
  <c r="CE215" i="1" s="1"/>
  <c r="CQ215" i="1"/>
  <c r="DA215" i="1" s="1"/>
  <c r="BQ215" i="1"/>
  <c r="CA215" i="1" s="1"/>
  <c r="CP215" i="1"/>
  <c r="CZ215" i="1" s="1"/>
  <c r="DY215" i="1"/>
  <c r="CT216" i="1"/>
  <c r="DD216" i="1" s="1"/>
  <c r="CN217" i="1"/>
  <c r="CX217" i="1" s="1"/>
  <c r="DW217" i="1"/>
  <c r="EF217" i="1" s="1"/>
  <c r="CL218" i="1"/>
  <c r="CV218" i="1" s="1"/>
  <c r="BX218" i="1"/>
  <c r="CH218" i="1" s="1"/>
  <c r="CT218" i="1"/>
  <c r="DD218" i="1" s="1"/>
  <c r="BW218" i="1"/>
  <c r="CG218" i="1" s="1"/>
  <c r="DT218" i="1"/>
  <c r="DW218" i="1" s="1"/>
  <c r="BR219" i="1"/>
  <c r="CB219" i="1" s="1"/>
  <c r="CR219" i="1"/>
  <c r="DB219" i="1" s="1"/>
  <c r="BO220" i="1"/>
  <c r="BZ220" i="1" s="1"/>
  <c r="CO220" i="1"/>
  <c r="CY220" i="1" s="1"/>
  <c r="ER225" i="1"/>
  <c r="BP226" i="1"/>
  <c r="BU227" i="1"/>
  <c r="CE227" i="1" s="1"/>
  <c r="CQ227" i="1"/>
  <c r="DA227" i="1" s="1"/>
  <c r="CR228" i="1"/>
  <c r="DB228" i="1" s="1"/>
  <c r="CN229" i="1"/>
  <c r="CX229" i="1" s="1"/>
  <c r="BT230" i="1"/>
  <c r="CD230" i="1" s="1"/>
  <c r="BS230" i="1"/>
  <c r="CC230" i="1" s="1"/>
  <c r="CP230" i="1"/>
  <c r="CZ230" i="1" s="1"/>
  <c r="CO230" i="1"/>
  <c r="CY230" i="1" s="1"/>
  <c r="CO231" i="1"/>
  <c r="CY231" i="1" s="1"/>
  <c r="DW234" i="1"/>
  <c r="DU235" i="1"/>
  <c r="CN237" i="1"/>
  <c r="CX237" i="1" s="1"/>
  <c r="ER239" i="1"/>
  <c r="CR240" i="1"/>
  <c r="DB240" i="1" s="1"/>
  <c r="ER242" i="1"/>
  <c r="BO243" i="1"/>
  <c r="BZ243" i="1" s="1"/>
  <c r="CT243" i="1"/>
  <c r="DD243" i="1" s="1"/>
  <c r="DX244" i="1"/>
  <c r="EF244" i="1" s="1"/>
  <c r="DV248" i="1"/>
  <c r="DU248" i="1"/>
  <c r="DU266" i="1"/>
  <c r="DX266" i="1"/>
  <c r="DW266" i="1"/>
  <c r="ED273" i="1"/>
  <c r="DW276" i="1"/>
  <c r="EB278" i="1"/>
  <c r="DU281" i="1"/>
  <c r="DX281" i="1"/>
  <c r="DW281" i="1"/>
  <c r="DT170" i="1"/>
  <c r="DY170" i="1" s="1"/>
  <c r="DT175" i="1"/>
  <c r="DV175" i="1" s="1"/>
  <c r="DT183" i="1"/>
  <c r="DY183" i="1" s="1"/>
  <c r="DT204" i="1"/>
  <c r="DX204" i="1" s="1"/>
  <c r="DT210" i="1"/>
  <c r="DX210" i="1" s="1"/>
  <c r="CQ212" i="1"/>
  <c r="DA212" i="1" s="1"/>
  <c r="BS213" i="1"/>
  <c r="CC213" i="1" s="1"/>
  <c r="CO213" i="1"/>
  <c r="CY213" i="1" s="1"/>
  <c r="DT213" i="1"/>
  <c r="DY213" i="1" s="1"/>
  <c r="BX214" i="1"/>
  <c r="CH214" i="1" s="1"/>
  <c r="CT214" i="1"/>
  <c r="DD214" i="1" s="1"/>
  <c r="CR215" i="1"/>
  <c r="DB215" i="1" s="1"/>
  <c r="CU216" i="1"/>
  <c r="DE216" i="1" s="1"/>
  <c r="CT219" i="1"/>
  <c r="DD219" i="1" s="1"/>
  <c r="CQ220" i="1"/>
  <c r="DA220" i="1" s="1"/>
  <c r="BR221" i="1"/>
  <c r="CB221" i="1" s="1"/>
  <c r="BQ221" i="1"/>
  <c r="CA221" i="1" s="1"/>
  <c r="CN221" i="1"/>
  <c r="CX221" i="1" s="1"/>
  <c r="BW222" i="1"/>
  <c r="CG222" i="1" s="1"/>
  <c r="BV222" i="1"/>
  <c r="CF222" i="1" s="1"/>
  <c r="DU223" i="1"/>
  <c r="EF223" i="1" s="1"/>
  <c r="BT224" i="1"/>
  <c r="CD224" i="1" s="1"/>
  <c r="CP224" i="1"/>
  <c r="CZ224" i="1" s="1"/>
  <c r="BV225" i="1"/>
  <c r="CF225" i="1" s="1"/>
  <c r="CR225" i="1"/>
  <c r="DB225" i="1" s="1"/>
  <c r="BU226" i="1"/>
  <c r="CE226" i="1" s="1"/>
  <c r="CQ226" i="1"/>
  <c r="DA226" i="1" s="1"/>
  <c r="BV228" i="1"/>
  <c r="CF228" i="1" s="1"/>
  <c r="BR229" i="1"/>
  <c r="CB229" i="1" s="1"/>
  <c r="BS231" i="1"/>
  <c r="CC231" i="1" s="1"/>
  <c r="BU232" i="1"/>
  <c r="CE232" i="1" s="1"/>
  <c r="CQ232" i="1"/>
  <c r="DA232" i="1" s="1"/>
  <c r="ER232" i="1"/>
  <c r="BQ233" i="1"/>
  <c r="CA233" i="1" s="1"/>
  <c r="BP233" i="1"/>
  <c r="CM233" i="1"/>
  <c r="CW233" i="1" s="1"/>
  <c r="BY233" i="1"/>
  <c r="CI233" i="1" s="1"/>
  <c r="CU233" i="1"/>
  <c r="DE233" i="1" s="1"/>
  <c r="DV250" i="1"/>
  <c r="DU250" i="1"/>
  <c r="DY259" i="1"/>
  <c r="DW259" i="1"/>
  <c r="DV259" i="1"/>
  <c r="DV264" i="1"/>
  <c r="DU264" i="1"/>
  <c r="DW273" i="1"/>
  <c r="DU286" i="1"/>
  <c r="DX286" i="1"/>
  <c r="CP158" i="1"/>
  <c r="CZ158" i="1" s="1"/>
  <c r="CP159" i="1"/>
  <c r="CZ159" i="1" s="1"/>
  <c r="BO160" i="1"/>
  <c r="BZ160" i="1" s="1"/>
  <c r="CJ160" i="1" s="1"/>
  <c r="CK160" i="1" s="1"/>
  <c r="CM160" i="1"/>
  <c r="CW160" i="1" s="1"/>
  <c r="CU160" i="1"/>
  <c r="DE160" i="1" s="1"/>
  <c r="CL161" i="1"/>
  <c r="CV161" i="1" s="1"/>
  <c r="CT161" i="1"/>
  <c r="DD161" i="1" s="1"/>
  <c r="CQ162" i="1"/>
  <c r="DA162" i="1" s="1"/>
  <c r="CM163" i="1"/>
  <c r="CW163" i="1" s="1"/>
  <c r="CU163" i="1"/>
  <c r="DE163" i="1" s="1"/>
  <c r="CR164" i="1"/>
  <c r="DB164" i="1" s="1"/>
  <c r="CN165" i="1"/>
  <c r="CX165" i="1" s="1"/>
  <c r="DT165" i="1"/>
  <c r="DX165" i="1" s="1"/>
  <c r="CL166" i="1"/>
  <c r="CV166" i="1" s="1"/>
  <c r="CT166" i="1"/>
  <c r="DD166" i="1" s="1"/>
  <c r="CQ167" i="1"/>
  <c r="DA167" i="1" s="1"/>
  <c r="CN168" i="1"/>
  <c r="CX168" i="1" s="1"/>
  <c r="CR169" i="1"/>
  <c r="DB169" i="1" s="1"/>
  <c r="CO170" i="1"/>
  <c r="CY170" i="1" s="1"/>
  <c r="CS171" i="1"/>
  <c r="DC171" i="1" s="1"/>
  <c r="CR172" i="1"/>
  <c r="DB172" i="1" s="1"/>
  <c r="CO173" i="1"/>
  <c r="CY173" i="1" s="1"/>
  <c r="CR174" i="1"/>
  <c r="DB174" i="1" s="1"/>
  <c r="CO175" i="1"/>
  <c r="CY175" i="1" s="1"/>
  <c r="CQ176" i="1"/>
  <c r="DA176" i="1" s="1"/>
  <c r="BO177" i="1"/>
  <c r="BZ177" i="1" s="1"/>
  <c r="CJ177" i="1" s="1"/>
  <c r="CK177" i="1" s="1"/>
  <c r="CM177" i="1"/>
  <c r="CW177" i="1" s="1"/>
  <c r="CU177" i="1"/>
  <c r="DE177" i="1" s="1"/>
  <c r="CS178" i="1"/>
  <c r="DC178" i="1" s="1"/>
  <c r="CL179" i="1"/>
  <c r="CV179" i="1" s="1"/>
  <c r="CT179" i="1"/>
  <c r="DD179" i="1" s="1"/>
  <c r="CQ180" i="1"/>
  <c r="DA180" i="1" s="1"/>
  <c r="CM181" i="1"/>
  <c r="CW181" i="1" s="1"/>
  <c r="CU181" i="1"/>
  <c r="DE181" i="1" s="1"/>
  <c r="CL182" i="1"/>
  <c r="CV182" i="1" s="1"/>
  <c r="CT182" i="1"/>
  <c r="DD182" i="1" s="1"/>
  <c r="CO183" i="1"/>
  <c r="CY183" i="1" s="1"/>
  <c r="CL184" i="1"/>
  <c r="CV184" i="1" s="1"/>
  <c r="CT184" i="1"/>
  <c r="DD184" i="1" s="1"/>
  <c r="CQ185" i="1"/>
  <c r="DA185" i="1" s="1"/>
  <c r="CS186" i="1"/>
  <c r="DC186" i="1" s="1"/>
  <c r="CO187" i="1"/>
  <c r="CY187" i="1" s="1"/>
  <c r="CS188" i="1"/>
  <c r="DC188" i="1" s="1"/>
  <c r="CL189" i="1"/>
  <c r="CV189" i="1" s="1"/>
  <c r="CT189" i="1"/>
  <c r="DD189" i="1" s="1"/>
  <c r="CS190" i="1"/>
  <c r="DC190" i="1" s="1"/>
  <c r="CP191" i="1"/>
  <c r="CZ191" i="1" s="1"/>
  <c r="CO192" i="1"/>
  <c r="CY192" i="1" s="1"/>
  <c r="CS193" i="1"/>
  <c r="DC193" i="1" s="1"/>
  <c r="CN194" i="1"/>
  <c r="CX194" i="1" s="1"/>
  <c r="CR195" i="1"/>
  <c r="DB195" i="1" s="1"/>
  <c r="CP196" i="1"/>
  <c r="CZ196" i="1" s="1"/>
  <c r="CQ197" i="1"/>
  <c r="DA197" i="1" s="1"/>
  <c r="CP198" i="1"/>
  <c r="CZ198" i="1" s="1"/>
  <c r="CS199" i="1"/>
  <c r="DC199" i="1" s="1"/>
  <c r="CP200" i="1"/>
  <c r="CZ200" i="1" s="1"/>
  <c r="CS201" i="1"/>
  <c r="DC201" i="1" s="1"/>
  <c r="CS202" i="1"/>
  <c r="DC202" i="1" s="1"/>
  <c r="CP203" i="1"/>
  <c r="CZ203" i="1" s="1"/>
  <c r="CO204" i="1"/>
  <c r="CY204" i="1" s="1"/>
  <c r="CQ205" i="1"/>
  <c r="DA205" i="1" s="1"/>
  <c r="CN206" i="1"/>
  <c r="CX206" i="1" s="1"/>
  <c r="DT206" i="1"/>
  <c r="DV206" i="1" s="1"/>
  <c r="CM207" i="1"/>
  <c r="CW207" i="1" s="1"/>
  <c r="CU207" i="1"/>
  <c r="DE207" i="1" s="1"/>
  <c r="CQ208" i="1"/>
  <c r="DA208" i="1" s="1"/>
  <c r="CL209" i="1"/>
  <c r="CV209" i="1" s="1"/>
  <c r="CT209" i="1"/>
  <c r="DD209" i="1" s="1"/>
  <c r="CO210" i="1"/>
  <c r="CY210" i="1" s="1"/>
  <c r="BQ211" i="1"/>
  <c r="CA211" i="1" s="1"/>
  <c r="CM211" i="1"/>
  <c r="CW211" i="1" s="1"/>
  <c r="BY211" i="1"/>
  <c r="CI211" i="1" s="1"/>
  <c r="CU211" i="1"/>
  <c r="DE211" i="1" s="1"/>
  <c r="BV211" i="1"/>
  <c r="CF211" i="1" s="1"/>
  <c r="DT211" i="1"/>
  <c r="DX211" i="1" s="1"/>
  <c r="BV212" i="1"/>
  <c r="CF212" i="1" s="1"/>
  <c r="CR212" i="1"/>
  <c r="DB212" i="1" s="1"/>
  <c r="BS212" i="1"/>
  <c r="CC212" i="1" s="1"/>
  <c r="CS212" i="1"/>
  <c r="DC212" i="1" s="1"/>
  <c r="BP213" i="1"/>
  <c r="CP213" i="1"/>
  <c r="CZ213" i="1" s="1"/>
  <c r="BY214" i="1"/>
  <c r="CI214" i="1" s="1"/>
  <c r="BW215" i="1"/>
  <c r="CG215" i="1" s="1"/>
  <c r="CS215" i="1"/>
  <c r="DC215" i="1" s="1"/>
  <c r="CT215" i="1"/>
  <c r="DD215" i="1" s="1"/>
  <c r="BW216" i="1"/>
  <c r="CG216" i="1" s="1"/>
  <c r="DV216" i="1"/>
  <c r="BU217" i="1"/>
  <c r="CE217" i="1" s="1"/>
  <c r="CQ217" i="1"/>
  <c r="DA217" i="1" s="1"/>
  <c r="BV219" i="1"/>
  <c r="CF219" i="1" s="1"/>
  <c r="CU219" i="1"/>
  <c r="DE219" i="1" s="1"/>
  <c r="BS220" i="1"/>
  <c r="CC220" i="1" s="1"/>
  <c r="CR220" i="1"/>
  <c r="DB220" i="1" s="1"/>
  <c r="BV223" i="1"/>
  <c r="CF223" i="1" s="1"/>
  <c r="BU223" i="1"/>
  <c r="CE223" i="1" s="1"/>
  <c r="CQ224" i="1"/>
  <c r="DA224" i="1" s="1"/>
  <c r="DT224" i="1"/>
  <c r="DY224" i="1" s="1"/>
  <c r="CS225" i="1"/>
  <c r="DC225" i="1" s="1"/>
  <c r="BW225" i="1"/>
  <c r="CG225" i="1" s="1"/>
  <c r="CM225" i="1"/>
  <c r="CW225" i="1" s="1"/>
  <c r="AX226" i="1"/>
  <c r="CR226" i="1"/>
  <c r="DB226" i="1" s="1"/>
  <c r="DT226" i="1"/>
  <c r="DV226" i="1" s="1"/>
  <c r="ER229" i="1"/>
  <c r="BU230" i="1"/>
  <c r="CE230" i="1" s="1"/>
  <c r="CJ230" i="1" s="1"/>
  <c r="CK230" i="1" s="1"/>
  <c r="CQ230" i="1"/>
  <c r="DA230" i="1" s="1"/>
  <c r="DT230" i="1"/>
  <c r="CR232" i="1"/>
  <c r="DB232" i="1" s="1"/>
  <c r="CN233" i="1"/>
  <c r="CX233" i="1" s="1"/>
  <c r="DY234" i="1"/>
  <c r="AX235" i="1"/>
  <c r="BP235" i="1"/>
  <c r="BX235" i="1"/>
  <c r="CH235" i="1" s="1"/>
  <c r="BW235" i="1"/>
  <c r="CG235" i="1" s="1"/>
  <c r="CS235" i="1"/>
  <c r="DC235" i="1" s="1"/>
  <c r="BU236" i="1"/>
  <c r="CE236" i="1" s="1"/>
  <c r="BT236" i="1"/>
  <c r="CD236" i="1" s="1"/>
  <c r="CP236" i="1"/>
  <c r="CZ236" i="1" s="1"/>
  <c r="BR239" i="1"/>
  <c r="CB239" i="1" s="1"/>
  <c r="BQ239" i="1"/>
  <c r="CA239" i="1" s="1"/>
  <c r="BP239" i="1"/>
  <c r="CM239" i="1"/>
  <c r="CW239" i="1" s="1"/>
  <c r="BY239" i="1"/>
  <c r="CI239" i="1" s="1"/>
  <c r="CU239" i="1"/>
  <c r="DE239" i="1" s="1"/>
  <c r="DY276" i="1"/>
  <c r="DW290" i="1"/>
  <c r="DV290" i="1"/>
  <c r="DU290" i="1"/>
  <c r="CQ158" i="1"/>
  <c r="DA158" i="1" s="1"/>
  <c r="CQ159" i="1"/>
  <c r="DA159" i="1" s="1"/>
  <c r="BP160" i="1"/>
  <c r="CN160" i="1"/>
  <c r="CX160" i="1" s="1"/>
  <c r="BO161" i="1"/>
  <c r="BZ161" i="1" s="1"/>
  <c r="CJ161" i="1" s="1"/>
  <c r="CK161" i="1" s="1"/>
  <c r="CU161" i="1"/>
  <c r="DE161" i="1" s="1"/>
  <c r="CR162" i="1"/>
  <c r="DB162" i="1" s="1"/>
  <c r="BP163" i="1"/>
  <c r="CN163" i="1"/>
  <c r="CX163" i="1" s="1"/>
  <c r="DT163" i="1"/>
  <c r="DV163" i="1" s="1"/>
  <c r="CS164" i="1"/>
  <c r="DC164" i="1" s="1"/>
  <c r="CO165" i="1"/>
  <c r="CY165" i="1" s="1"/>
  <c r="BO166" i="1"/>
  <c r="BZ166" i="1" s="1"/>
  <c r="CJ166" i="1" s="1"/>
  <c r="CK166" i="1" s="1"/>
  <c r="CU166" i="1"/>
  <c r="DE166" i="1" s="1"/>
  <c r="CR167" i="1"/>
  <c r="DB167" i="1" s="1"/>
  <c r="CO168" i="1"/>
  <c r="CY168" i="1" s="1"/>
  <c r="CS169" i="1"/>
  <c r="DC169" i="1" s="1"/>
  <c r="CP170" i="1"/>
  <c r="CZ170" i="1" s="1"/>
  <c r="CL171" i="1"/>
  <c r="CV171" i="1" s="1"/>
  <c r="CT171" i="1"/>
  <c r="DD171" i="1" s="1"/>
  <c r="CS172" i="1"/>
  <c r="DC172" i="1" s="1"/>
  <c r="CP173" i="1"/>
  <c r="CZ173" i="1" s="1"/>
  <c r="CS174" i="1"/>
  <c r="DC174" i="1" s="1"/>
  <c r="CP175" i="1"/>
  <c r="CZ175" i="1" s="1"/>
  <c r="CR176" i="1"/>
  <c r="DB176" i="1" s="1"/>
  <c r="BP177" i="1"/>
  <c r="CN177" i="1"/>
  <c r="CX177" i="1" s="1"/>
  <c r="DT177" i="1"/>
  <c r="DW177" i="1" s="1"/>
  <c r="CL178" i="1"/>
  <c r="CV178" i="1" s="1"/>
  <c r="CT178" i="1"/>
  <c r="DD178" i="1" s="1"/>
  <c r="BO179" i="1"/>
  <c r="BZ179" i="1" s="1"/>
  <c r="CJ179" i="1" s="1"/>
  <c r="CK179" i="1" s="1"/>
  <c r="CU179" i="1"/>
  <c r="DE179" i="1" s="1"/>
  <c r="CR180" i="1"/>
  <c r="DB180" i="1" s="1"/>
  <c r="BP181" i="1"/>
  <c r="CN181" i="1"/>
  <c r="CX181" i="1" s="1"/>
  <c r="BO182" i="1"/>
  <c r="BZ182" i="1" s="1"/>
  <c r="CJ182" i="1" s="1"/>
  <c r="CK182" i="1" s="1"/>
  <c r="CU182" i="1"/>
  <c r="DE182" i="1" s="1"/>
  <c r="CP183" i="1"/>
  <c r="CZ183" i="1" s="1"/>
  <c r="BO184" i="1"/>
  <c r="BZ184" i="1" s="1"/>
  <c r="CJ184" i="1" s="1"/>
  <c r="CK184" i="1" s="1"/>
  <c r="CU184" i="1"/>
  <c r="DE184" i="1" s="1"/>
  <c r="CR185" i="1"/>
  <c r="DB185" i="1" s="1"/>
  <c r="CL186" i="1"/>
  <c r="CV186" i="1" s="1"/>
  <c r="CT186" i="1"/>
  <c r="DD186" i="1" s="1"/>
  <c r="CP187" i="1"/>
  <c r="CZ187" i="1" s="1"/>
  <c r="CL188" i="1"/>
  <c r="CV188" i="1" s="1"/>
  <c r="CT188" i="1"/>
  <c r="DD188" i="1" s="1"/>
  <c r="BO189" i="1"/>
  <c r="BZ189" i="1" s="1"/>
  <c r="CM189" i="1"/>
  <c r="CW189" i="1" s="1"/>
  <c r="CU189" i="1"/>
  <c r="DE189" i="1" s="1"/>
  <c r="CL190" i="1"/>
  <c r="CV190" i="1" s="1"/>
  <c r="CT190" i="1"/>
  <c r="DD190" i="1" s="1"/>
  <c r="CQ191" i="1"/>
  <c r="DA191" i="1" s="1"/>
  <c r="CP192" i="1"/>
  <c r="CZ192" i="1" s="1"/>
  <c r="CL193" i="1"/>
  <c r="CV193" i="1" s="1"/>
  <c r="CT193" i="1"/>
  <c r="DD193" i="1" s="1"/>
  <c r="CO194" i="1"/>
  <c r="CY194" i="1" s="1"/>
  <c r="CS195" i="1"/>
  <c r="DC195" i="1" s="1"/>
  <c r="CQ196" i="1"/>
  <c r="DA196" i="1" s="1"/>
  <c r="CR197" i="1"/>
  <c r="DB197" i="1" s="1"/>
  <c r="CQ198" i="1"/>
  <c r="DA198" i="1" s="1"/>
  <c r="CL199" i="1"/>
  <c r="CV199" i="1" s="1"/>
  <c r="CT199" i="1"/>
  <c r="DD199" i="1" s="1"/>
  <c r="CQ200" i="1"/>
  <c r="DA200" i="1" s="1"/>
  <c r="CL201" i="1"/>
  <c r="CV201" i="1" s="1"/>
  <c r="CT201" i="1"/>
  <c r="DD201" i="1" s="1"/>
  <c r="CL202" i="1"/>
  <c r="CV202" i="1" s="1"/>
  <c r="CT202" i="1"/>
  <c r="DD202" i="1" s="1"/>
  <c r="CQ203" i="1"/>
  <c r="DA203" i="1" s="1"/>
  <c r="CP204" i="1"/>
  <c r="CZ204" i="1" s="1"/>
  <c r="CR205" i="1"/>
  <c r="DB205" i="1" s="1"/>
  <c r="CO206" i="1"/>
  <c r="CY206" i="1" s="1"/>
  <c r="BP207" i="1"/>
  <c r="CN207" i="1"/>
  <c r="CX207" i="1" s="1"/>
  <c r="CR208" i="1"/>
  <c r="DB208" i="1" s="1"/>
  <c r="BO209" i="1"/>
  <c r="BZ209" i="1" s="1"/>
  <c r="CM209" i="1"/>
  <c r="CW209" i="1" s="1"/>
  <c r="CU209" i="1"/>
  <c r="DE209" i="1" s="1"/>
  <c r="CP210" i="1"/>
  <c r="CZ210" i="1" s="1"/>
  <c r="BX211" i="1"/>
  <c r="CH211" i="1" s="1"/>
  <c r="ER212" i="1"/>
  <c r="BR213" i="1"/>
  <c r="CB213" i="1" s="1"/>
  <c r="CR213" i="1"/>
  <c r="DB213" i="1" s="1"/>
  <c r="CM214" i="1"/>
  <c r="CW214" i="1" s="1"/>
  <c r="BR216" i="1"/>
  <c r="CB216" i="1" s="1"/>
  <c r="CN216" i="1"/>
  <c r="CX216" i="1" s="1"/>
  <c r="BY216" i="1"/>
  <c r="CI216" i="1" s="1"/>
  <c r="CL216" i="1"/>
  <c r="CV216" i="1" s="1"/>
  <c r="CR217" i="1"/>
  <c r="DB217" i="1" s="1"/>
  <c r="BO218" i="1"/>
  <c r="BZ218" i="1" s="1"/>
  <c r="DX218" i="1"/>
  <c r="BW219" i="1"/>
  <c r="CG219" i="1" s="1"/>
  <c r="DU219" i="1"/>
  <c r="BT220" i="1"/>
  <c r="CD220" i="1" s="1"/>
  <c r="CS220" i="1"/>
  <c r="DC220" i="1" s="1"/>
  <c r="BS221" i="1"/>
  <c r="CC221" i="1" s="1"/>
  <c r="CO221" i="1"/>
  <c r="CY221" i="1" s="1"/>
  <c r="BO222" i="1"/>
  <c r="BZ222" i="1" s="1"/>
  <c r="CL222" i="1"/>
  <c r="CV222" i="1" s="1"/>
  <c r="BX222" i="1"/>
  <c r="CH222" i="1" s="1"/>
  <c r="CT222" i="1"/>
  <c r="DD222" i="1" s="1"/>
  <c r="ER222" i="1"/>
  <c r="BV224" i="1"/>
  <c r="CF224" i="1" s="1"/>
  <c r="CR224" i="1"/>
  <c r="DB224" i="1" s="1"/>
  <c r="BU224" i="1"/>
  <c r="CE224" i="1" s="1"/>
  <c r="BX225" i="1"/>
  <c r="CH225" i="1" s="1"/>
  <c r="CT225" i="1"/>
  <c r="DD225" i="1" s="1"/>
  <c r="BY225" i="1"/>
  <c r="CI225" i="1" s="1"/>
  <c r="BW226" i="1"/>
  <c r="CG226" i="1" s="1"/>
  <c r="CS226" i="1"/>
  <c r="DC226" i="1" s="1"/>
  <c r="BV226" i="1"/>
  <c r="CF226" i="1" s="1"/>
  <c r="DY226" i="1"/>
  <c r="DY230" i="1"/>
  <c r="BV232" i="1"/>
  <c r="CF232" i="1" s="1"/>
  <c r="BR233" i="1"/>
  <c r="CB233" i="1" s="1"/>
  <c r="ER234" i="1"/>
  <c r="DY235" i="1"/>
  <c r="DW235" i="1"/>
  <c r="DV235" i="1"/>
  <c r="BS242" i="1"/>
  <c r="CC242" i="1" s="1"/>
  <c r="BR242" i="1"/>
  <c r="CB242" i="1" s="1"/>
  <c r="CN242" i="1"/>
  <c r="CX242" i="1" s="1"/>
  <c r="BT244" i="1"/>
  <c r="CD244" i="1" s="1"/>
  <c r="BS244" i="1"/>
  <c r="CC244" i="1" s="1"/>
  <c r="CO244" i="1"/>
  <c r="CY244" i="1" s="1"/>
  <c r="DW250" i="1"/>
  <c r="EC280" i="1"/>
  <c r="EF280" i="1" s="1"/>
  <c r="DW286" i="1"/>
  <c r="BP152" i="1"/>
  <c r="BP161" i="1"/>
  <c r="CS162" i="1"/>
  <c r="DC162" i="1" s="1"/>
  <c r="CO163" i="1"/>
  <c r="CY163" i="1" s="1"/>
  <c r="CL164" i="1"/>
  <c r="CV164" i="1" s="1"/>
  <c r="CT164" i="1"/>
  <c r="DD164" i="1" s="1"/>
  <c r="CP165" i="1"/>
  <c r="CZ165" i="1" s="1"/>
  <c r="BP166" i="1"/>
  <c r="CN166" i="1"/>
  <c r="CX166" i="1" s="1"/>
  <c r="DT166" i="1"/>
  <c r="DU166" i="1" s="1"/>
  <c r="CS167" i="1"/>
  <c r="DC167" i="1" s="1"/>
  <c r="CP168" i="1"/>
  <c r="CZ168" i="1" s="1"/>
  <c r="CL169" i="1"/>
  <c r="CV169" i="1" s="1"/>
  <c r="CT169" i="1"/>
  <c r="DD169" i="1" s="1"/>
  <c r="CQ170" i="1"/>
  <c r="DA170" i="1" s="1"/>
  <c r="CM171" i="1"/>
  <c r="CW171" i="1" s="1"/>
  <c r="CU171" i="1"/>
  <c r="DE171" i="1" s="1"/>
  <c r="CL172" i="1"/>
  <c r="CV172" i="1" s="1"/>
  <c r="CT172" i="1"/>
  <c r="DD172" i="1" s="1"/>
  <c r="CQ173" i="1"/>
  <c r="DA173" i="1" s="1"/>
  <c r="CL174" i="1"/>
  <c r="CV174" i="1" s="1"/>
  <c r="CT174" i="1"/>
  <c r="DD174" i="1" s="1"/>
  <c r="CQ175" i="1"/>
  <c r="DA175" i="1" s="1"/>
  <c r="CS176" i="1"/>
  <c r="DC176" i="1" s="1"/>
  <c r="CO177" i="1"/>
  <c r="CY177" i="1" s="1"/>
  <c r="CM178" i="1"/>
  <c r="CW178" i="1" s="1"/>
  <c r="CU178" i="1"/>
  <c r="DE178" i="1" s="1"/>
  <c r="BP179" i="1"/>
  <c r="CN179" i="1"/>
  <c r="CX179" i="1" s="1"/>
  <c r="DT179" i="1"/>
  <c r="DU179" i="1" s="1"/>
  <c r="CS180" i="1"/>
  <c r="DC180" i="1" s="1"/>
  <c r="CO181" i="1"/>
  <c r="CY181" i="1" s="1"/>
  <c r="BP182" i="1"/>
  <c r="CN182" i="1"/>
  <c r="CX182" i="1" s="1"/>
  <c r="CQ183" i="1"/>
  <c r="DA183" i="1" s="1"/>
  <c r="BP184" i="1"/>
  <c r="CN184" i="1"/>
  <c r="CX184" i="1" s="1"/>
  <c r="CS185" i="1"/>
  <c r="DC185" i="1" s="1"/>
  <c r="CM186" i="1"/>
  <c r="CW186" i="1" s="1"/>
  <c r="CU186" i="1"/>
  <c r="DE186" i="1" s="1"/>
  <c r="CQ187" i="1"/>
  <c r="DA187" i="1" s="1"/>
  <c r="BO188" i="1"/>
  <c r="BZ188" i="1" s="1"/>
  <c r="CJ188" i="1" s="1"/>
  <c r="CK188" i="1" s="1"/>
  <c r="BW188" i="1"/>
  <c r="CG188" i="1" s="1"/>
  <c r="CM188" i="1"/>
  <c r="CW188" i="1" s="1"/>
  <c r="CU188" i="1"/>
  <c r="DE188" i="1" s="1"/>
  <c r="BX189" i="1"/>
  <c r="CH189" i="1" s="1"/>
  <c r="CN189" i="1"/>
  <c r="CX189" i="1" s="1"/>
  <c r="DT189" i="1"/>
  <c r="BO190" i="1"/>
  <c r="BZ190" i="1" s="1"/>
  <c r="BW190" i="1"/>
  <c r="CG190" i="1" s="1"/>
  <c r="CM190" i="1"/>
  <c r="CW190" i="1" s="1"/>
  <c r="CU190" i="1"/>
  <c r="DE190" i="1" s="1"/>
  <c r="BT191" i="1"/>
  <c r="CD191" i="1" s="1"/>
  <c r="CJ191" i="1" s="1"/>
  <c r="CK191" i="1" s="1"/>
  <c r="CR191" i="1"/>
  <c r="DB191" i="1" s="1"/>
  <c r="BS192" i="1"/>
  <c r="CC192" i="1" s="1"/>
  <c r="CJ192" i="1" s="1"/>
  <c r="CK192" i="1" s="1"/>
  <c r="CQ192" i="1"/>
  <c r="DA192" i="1" s="1"/>
  <c r="BO193" i="1"/>
  <c r="BZ193" i="1" s="1"/>
  <c r="BW193" i="1"/>
  <c r="CG193" i="1" s="1"/>
  <c r="CM193" i="1"/>
  <c r="CW193" i="1" s="1"/>
  <c r="CU193" i="1"/>
  <c r="DE193" i="1" s="1"/>
  <c r="BR194" i="1"/>
  <c r="CB194" i="1" s="1"/>
  <c r="CJ194" i="1" s="1"/>
  <c r="CK194" i="1" s="1"/>
  <c r="CP194" i="1"/>
  <c r="CZ194" i="1" s="1"/>
  <c r="BV195" i="1"/>
  <c r="CF195" i="1" s="1"/>
  <c r="CL195" i="1"/>
  <c r="CV195" i="1" s="1"/>
  <c r="CT195" i="1"/>
  <c r="DD195" i="1" s="1"/>
  <c r="BT196" i="1"/>
  <c r="CD196" i="1" s="1"/>
  <c r="CJ196" i="1" s="1"/>
  <c r="CK196" i="1" s="1"/>
  <c r="CR196" i="1"/>
  <c r="DB196" i="1" s="1"/>
  <c r="BU197" i="1"/>
  <c r="CE197" i="1" s="1"/>
  <c r="CS197" i="1"/>
  <c r="DC197" i="1" s="1"/>
  <c r="BT198" i="1"/>
  <c r="CD198" i="1" s="1"/>
  <c r="CJ198" i="1" s="1"/>
  <c r="CK198" i="1" s="1"/>
  <c r="CR198" i="1"/>
  <c r="DB198" i="1" s="1"/>
  <c r="BO199" i="1"/>
  <c r="BZ199" i="1" s="1"/>
  <c r="BW199" i="1"/>
  <c r="CG199" i="1" s="1"/>
  <c r="CM199" i="1"/>
  <c r="CW199" i="1" s="1"/>
  <c r="CU199" i="1"/>
  <c r="DE199" i="1" s="1"/>
  <c r="BT200" i="1"/>
  <c r="CD200" i="1" s="1"/>
  <c r="CJ200" i="1" s="1"/>
  <c r="CK200" i="1" s="1"/>
  <c r="CR200" i="1"/>
  <c r="DB200" i="1" s="1"/>
  <c r="BO201" i="1"/>
  <c r="BZ201" i="1" s="1"/>
  <c r="BW201" i="1"/>
  <c r="CG201" i="1" s="1"/>
  <c r="CM201" i="1"/>
  <c r="CW201" i="1" s="1"/>
  <c r="CU201" i="1"/>
  <c r="DE201" i="1" s="1"/>
  <c r="BO202" i="1"/>
  <c r="BZ202" i="1" s="1"/>
  <c r="CJ202" i="1" s="1"/>
  <c r="CK202" i="1" s="1"/>
  <c r="BW202" i="1"/>
  <c r="CG202" i="1" s="1"/>
  <c r="CM202" i="1"/>
  <c r="CW202" i="1" s="1"/>
  <c r="CU202" i="1"/>
  <c r="DE202" i="1" s="1"/>
  <c r="BT203" i="1"/>
  <c r="CD203" i="1" s="1"/>
  <c r="CJ203" i="1" s="1"/>
  <c r="CK203" i="1" s="1"/>
  <c r="CR203" i="1"/>
  <c r="DB203" i="1" s="1"/>
  <c r="BS204" i="1"/>
  <c r="CC204" i="1" s="1"/>
  <c r="CJ204" i="1" s="1"/>
  <c r="CK204" i="1" s="1"/>
  <c r="CQ204" i="1"/>
  <c r="DA204" i="1" s="1"/>
  <c r="BU205" i="1"/>
  <c r="CE205" i="1" s="1"/>
  <c r="CS205" i="1"/>
  <c r="DC205" i="1" s="1"/>
  <c r="BR206" i="1"/>
  <c r="CB206" i="1" s="1"/>
  <c r="CJ206" i="1" s="1"/>
  <c r="CK206" i="1" s="1"/>
  <c r="CP206" i="1"/>
  <c r="CZ206" i="1" s="1"/>
  <c r="BQ207" i="1"/>
  <c r="CA207" i="1" s="1"/>
  <c r="CJ207" i="1" s="1"/>
  <c r="CK207" i="1" s="1"/>
  <c r="CO207" i="1"/>
  <c r="CY207" i="1" s="1"/>
  <c r="BU208" i="1"/>
  <c r="CE208" i="1" s="1"/>
  <c r="CS208" i="1"/>
  <c r="DC208" i="1" s="1"/>
  <c r="BX209" i="1"/>
  <c r="CH209" i="1" s="1"/>
  <c r="CN209" i="1"/>
  <c r="CX209" i="1" s="1"/>
  <c r="DT209" i="1"/>
  <c r="DX209" i="1" s="1"/>
  <c r="BS210" i="1"/>
  <c r="CC210" i="1" s="1"/>
  <c r="CJ210" i="1" s="1"/>
  <c r="CK210" i="1" s="1"/>
  <c r="CQ210" i="1"/>
  <c r="DA210" i="1" s="1"/>
  <c r="CO211" i="1"/>
  <c r="CY211" i="1" s="1"/>
  <c r="BT213" i="1"/>
  <c r="CD213" i="1" s="1"/>
  <c r="BO214" i="1"/>
  <c r="BZ214" i="1" s="1"/>
  <c r="CO214" i="1"/>
  <c r="CY214" i="1" s="1"/>
  <c r="DU214" i="1"/>
  <c r="CM216" i="1"/>
  <c r="CW216" i="1" s="1"/>
  <c r="DU216" i="1"/>
  <c r="BW217" i="1"/>
  <c r="CG217" i="1" s="1"/>
  <c r="CS217" i="1"/>
  <c r="DC217" i="1" s="1"/>
  <c r="CT217" i="1"/>
  <c r="DD217" i="1" s="1"/>
  <c r="CP218" i="1"/>
  <c r="CZ218" i="1" s="1"/>
  <c r="BX219" i="1"/>
  <c r="CH219" i="1" s="1"/>
  <c r="CL219" i="1"/>
  <c r="CV219" i="1" s="1"/>
  <c r="BU220" i="1"/>
  <c r="CE220" i="1" s="1"/>
  <c r="CP221" i="1"/>
  <c r="CZ221" i="1" s="1"/>
  <c r="BO221" i="1"/>
  <c r="BZ221" i="1" s="1"/>
  <c r="CU221" i="1"/>
  <c r="DE221" i="1" s="1"/>
  <c r="BP222" i="1"/>
  <c r="CM222" i="1"/>
  <c r="CW222" i="1" s="1"/>
  <c r="CU222" i="1"/>
  <c r="DE222" i="1" s="1"/>
  <c r="CR222" i="1"/>
  <c r="DB222" i="1" s="1"/>
  <c r="BW223" i="1"/>
  <c r="CG223" i="1" s="1"/>
  <c r="CS223" i="1"/>
  <c r="DC223" i="1" s="1"/>
  <c r="BW224" i="1"/>
  <c r="CG224" i="1" s="1"/>
  <c r="DZ224" i="1"/>
  <c r="CP225" i="1"/>
  <c r="CZ225" i="1" s="1"/>
  <c r="BO226" i="1"/>
  <c r="BZ226" i="1" s="1"/>
  <c r="BX226" i="1"/>
  <c r="CH226" i="1" s="1"/>
  <c r="DT240" i="1"/>
  <c r="DT242" i="1"/>
  <c r="DU295" i="1"/>
  <c r="DX295" i="1"/>
  <c r="CT162" i="1"/>
  <c r="DD162" i="1" s="1"/>
  <c r="CP163" i="1"/>
  <c r="CZ163" i="1" s="1"/>
  <c r="BO164" i="1"/>
  <c r="BZ164" i="1" s="1"/>
  <c r="CJ164" i="1" s="1"/>
  <c r="CK164" i="1" s="1"/>
  <c r="CU164" i="1"/>
  <c r="DE164" i="1" s="1"/>
  <c r="CQ165" i="1"/>
  <c r="DA165" i="1" s="1"/>
  <c r="CO166" i="1"/>
  <c r="CY166" i="1" s="1"/>
  <c r="CT167" i="1"/>
  <c r="DD167" i="1" s="1"/>
  <c r="CQ168" i="1"/>
  <c r="DA168" i="1" s="1"/>
  <c r="BO169" i="1"/>
  <c r="BZ169" i="1" s="1"/>
  <c r="CJ169" i="1" s="1"/>
  <c r="CK169" i="1" s="1"/>
  <c r="CU169" i="1"/>
  <c r="DE169" i="1" s="1"/>
  <c r="CR170" i="1"/>
  <c r="DB170" i="1" s="1"/>
  <c r="BP171" i="1"/>
  <c r="CN171" i="1"/>
  <c r="CX171" i="1" s="1"/>
  <c r="BO172" i="1"/>
  <c r="BZ172" i="1" s="1"/>
  <c r="CJ172" i="1" s="1"/>
  <c r="CK172" i="1" s="1"/>
  <c r="CU172" i="1"/>
  <c r="DE172" i="1" s="1"/>
  <c r="CR173" i="1"/>
  <c r="DB173" i="1" s="1"/>
  <c r="BO174" i="1"/>
  <c r="BZ174" i="1" s="1"/>
  <c r="CJ174" i="1" s="1"/>
  <c r="CK174" i="1" s="1"/>
  <c r="CU174" i="1"/>
  <c r="DE174" i="1" s="1"/>
  <c r="CL176" i="1"/>
  <c r="CV176" i="1" s="1"/>
  <c r="DF176" i="1" s="1"/>
  <c r="DG176" i="1" s="1"/>
  <c r="ES176" i="1" s="1"/>
  <c r="ET176" i="1" s="1"/>
  <c r="CP177" i="1"/>
  <c r="CZ177" i="1" s="1"/>
  <c r="BP178" i="1"/>
  <c r="DT178" i="1"/>
  <c r="DU178" i="1" s="1"/>
  <c r="CL180" i="1"/>
  <c r="CV180" i="1" s="1"/>
  <c r="CO182" i="1"/>
  <c r="CY182" i="1" s="1"/>
  <c r="CO184" i="1"/>
  <c r="CY184" i="1" s="1"/>
  <c r="CL185" i="1"/>
  <c r="CV185" i="1" s="1"/>
  <c r="CT185" i="1"/>
  <c r="DD185" i="1" s="1"/>
  <c r="BP186" i="1"/>
  <c r="CN186" i="1"/>
  <c r="CX186" i="1" s="1"/>
  <c r="BP188" i="1"/>
  <c r="CN188" i="1"/>
  <c r="CX188" i="1" s="1"/>
  <c r="CO189" i="1"/>
  <c r="CY189" i="1" s="1"/>
  <c r="BP190" i="1"/>
  <c r="CN190" i="1"/>
  <c r="CX190" i="1" s="1"/>
  <c r="CS191" i="1"/>
  <c r="DC191" i="1" s="1"/>
  <c r="CR192" i="1"/>
  <c r="DB192" i="1" s="1"/>
  <c r="BP193" i="1"/>
  <c r="CN193" i="1"/>
  <c r="CX193" i="1" s="1"/>
  <c r="CQ194" i="1"/>
  <c r="DA194" i="1" s="1"/>
  <c r="BO195" i="1"/>
  <c r="BZ195" i="1" s="1"/>
  <c r="CU195" i="1"/>
  <c r="DE195" i="1" s="1"/>
  <c r="CS196" i="1"/>
  <c r="DC196" i="1" s="1"/>
  <c r="CL197" i="1"/>
  <c r="CV197" i="1" s="1"/>
  <c r="CT197" i="1"/>
  <c r="DD197" i="1" s="1"/>
  <c r="CS198" i="1"/>
  <c r="DC198" i="1" s="1"/>
  <c r="BP199" i="1"/>
  <c r="CN199" i="1"/>
  <c r="CX199" i="1" s="1"/>
  <c r="CS200" i="1"/>
  <c r="DC200" i="1" s="1"/>
  <c r="BP201" i="1"/>
  <c r="CN201" i="1"/>
  <c r="CX201" i="1" s="1"/>
  <c r="BP202" i="1"/>
  <c r="CN202" i="1"/>
  <c r="CX202" i="1" s="1"/>
  <c r="CS203" i="1"/>
  <c r="DC203" i="1" s="1"/>
  <c r="CR204" i="1"/>
  <c r="DB204" i="1" s="1"/>
  <c r="CP207" i="1"/>
  <c r="CZ207" i="1" s="1"/>
  <c r="CT208" i="1"/>
  <c r="DD208" i="1" s="1"/>
  <c r="CO209" i="1"/>
  <c r="CY209" i="1" s="1"/>
  <c r="BP211" i="1"/>
  <c r="BX212" i="1"/>
  <c r="CH212" i="1" s="1"/>
  <c r="BU213" i="1"/>
  <c r="CE213" i="1" s="1"/>
  <c r="CT213" i="1"/>
  <c r="DD213" i="1" s="1"/>
  <c r="BQ214" i="1"/>
  <c r="CA214" i="1" s="1"/>
  <c r="CP214" i="1"/>
  <c r="CZ214" i="1" s="1"/>
  <c r="BY215" i="1"/>
  <c r="CI215" i="1" s="1"/>
  <c r="CL215" i="1"/>
  <c r="CV215" i="1" s="1"/>
  <c r="BT216" i="1"/>
  <c r="CD216" i="1" s="1"/>
  <c r="CP216" i="1"/>
  <c r="CZ216" i="1" s="1"/>
  <c r="BO216" i="1"/>
  <c r="BZ216" i="1" s="1"/>
  <c r="BO217" i="1"/>
  <c r="BZ217" i="1" s="1"/>
  <c r="BR218" i="1"/>
  <c r="CB218" i="1" s="1"/>
  <c r="CQ218" i="1"/>
  <c r="DA218" i="1" s="1"/>
  <c r="BS219" i="1"/>
  <c r="CC219" i="1" s="1"/>
  <c r="CO219" i="1"/>
  <c r="CY219" i="1" s="1"/>
  <c r="CM219" i="1"/>
  <c r="CW219" i="1" s="1"/>
  <c r="DW219" i="1"/>
  <c r="BX220" i="1"/>
  <c r="CH220" i="1" s="1"/>
  <c r="CT220" i="1"/>
  <c r="DD220" i="1" s="1"/>
  <c r="DF220" i="1" s="1"/>
  <c r="DG220" i="1" s="1"/>
  <c r="BW220" i="1"/>
  <c r="CG220" i="1" s="1"/>
  <c r="DT220" i="1"/>
  <c r="DZ220" i="1" s="1"/>
  <c r="BU221" i="1"/>
  <c r="CE221" i="1" s="1"/>
  <c r="CQ221" i="1"/>
  <c r="DA221" i="1" s="1"/>
  <c r="BP221" i="1"/>
  <c r="BR222" i="1"/>
  <c r="CB222" i="1" s="1"/>
  <c r="CN222" i="1"/>
  <c r="CX222" i="1" s="1"/>
  <c r="CS222" i="1"/>
  <c r="DC222" i="1" s="1"/>
  <c r="DT222" i="1"/>
  <c r="DW222" i="1" s="1"/>
  <c r="BO223" i="1"/>
  <c r="BZ223" i="1" s="1"/>
  <c r="CL223" i="1"/>
  <c r="CV223" i="1" s="1"/>
  <c r="CT223" i="1"/>
  <c r="DD223" i="1" s="1"/>
  <c r="BX223" i="1"/>
  <c r="CH223" i="1" s="1"/>
  <c r="CN224" i="1"/>
  <c r="CX224" i="1" s="1"/>
  <c r="CQ225" i="1"/>
  <c r="DA225" i="1" s="1"/>
  <c r="CO226" i="1"/>
  <c r="CY226" i="1" s="1"/>
  <c r="DF226" i="1" s="1"/>
  <c r="DG226" i="1" s="1"/>
  <c r="EA226" i="1"/>
  <c r="BT228" i="1"/>
  <c r="CD228" i="1" s="1"/>
  <c r="BS228" i="1"/>
  <c r="CC228" i="1" s="1"/>
  <c r="CJ228" i="1" s="1"/>
  <c r="CK228" i="1" s="1"/>
  <c r="CP228" i="1"/>
  <c r="CZ228" i="1" s="1"/>
  <c r="CO228" i="1"/>
  <c r="CY228" i="1" s="1"/>
  <c r="AX229" i="1"/>
  <c r="BO229" i="1"/>
  <c r="BZ229" i="1" s="1"/>
  <c r="CL229" i="1"/>
  <c r="CV229" i="1" s="1"/>
  <c r="BX229" i="1"/>
  <c r="CH229" i="1" s="1"/>
  <c r="BW229" i="1"/>
  <c r="CG229" i="1" s="1"/>
  <c r="CT229" i="1"/>
  <c r="DD229" i="1" s="1"/>
  <c r="CS229" i="1"/>
  <c r="DC229" i="1" s="1"/>
  <c r="ER230" i="1"/>
  <c r="BQ231" i="1"/>
  <c r="CA231" i="1" s="1"/>
  <c r="CM231" i="1"/>
  <c r="CW231" i="1" s="1"/>
  <c r="BO231" i="1"/>
  <c r="BZ231" i="1" s="1"/>
  <c r="CJ231" i="1" s="1"/>
  <c r="CK231" i="1" s="1"/>
  <c r="CL231" i="1"/>
  <c r="CV231" i="1" s="1"/>
  <c r="BY231" i="1"/>
  <c r="CI231" i="1" s="1"/>
  <c r="BX231" i="1"/>
  <c r="CH231" i="1" s="1"/>
  <c r="CU231" i="1"/>
  <c r="DE231" i="1" s="1"/>
  <c r="CT231" i="1"/>
  <c r="DD231" i="1" s="1"/>
  <c r="EB234" i="1"/>
  <c r="BV238" i="1"/>
  <c r="CF238" i="1" s="1"/>
  <c r="BU238" i="1"/>
  <c r="CE238" i="1" s="1"/>
  <c r="CQ238" i="1"/>
  <c r="DA238" i="1" s="1"/>
  <c r="BW241" i="1"/>
  <c r="CG241" i="1" s="1"/>
  <c r="BV241" i="1"/>
  <c r="CF241" i="1" s="1"/>
  <c r="CR241" i="1"/>
  <c r="DB241" i="1" s="1"/>
  <c r="DV242" i="1"/>
  <c r="DY250" i="1"/>
  <c r="DW267" i="1"/>
  <c r="DU267" i="1"/>
  <c r="DY286" i="1"/>
  <c r="CL211" i="1"/>
  <c r="CV211" i="1" s="1"/>
  <c r="DF211" i="1" s="1"/>
  <c r="DG211" i="1" s="1"/>
  <c r="BY212" i="1"/>
  <c r="CI212" i="1" s="1"/>
  <c r="CM212" i="1"/>
  <c r="CW212" i="1" s="1"/>
  <c r="DF212" i="1" s="1"/>
  <c r="DG212" i="1" s="1"/>
  <c r="BV213" i="1"/>
  <c r="CF213" i="1" s="1"/>
  <c r="DU213" i="1"/>
  <c r="BR214" i="1"/>
  <c r="CB214" i="1" s="1"/>
  <c r="CN215" i="1"/>
  <c r="CX215" i="1" s="1"/>
  <c r="DW215" i="1"/>
  <c r="DY216" i="1"/>
  <c r="BX217" i="1"/>
  <c r="CH217" i="1" s="1"/>
  <c r="BV218" i="1"/>
  <c r="CF218" i="1" s="1"/>
  <c r="CR218" i="1"/>
  <c r="DB218" i="1" s="1"/>
  <c r="BS218" i="1"/>
  <c r="CC218" i="1" s="1"/>
  <c r="BO219" i="1"/>
  <c r="BZ219" i="1" s="1"/>
  <c r="CN219" i="1"/>
  <c r="CX219" i="1" s="1"/>
  <c r="BT221" i="1"/>
  <c r="CD221" i="1" s="1"/>
  <c r="DT221" i="1"/>
  <c r="DX221" i="1" s="1"/>
  <c r="BQ222" i="1"/>
  <c r="CA222" i="1" s="1"/>
  <c r="BQ223" i="1"/>
  <c r="CA223" i="1" s="1"/>
  <c r="CM223" i="1"/>
  <c r="CW223" i="1" s="1"/>
  <c r="BY223" i="1"/>
  <c r="CI223" i="1" s="1"/>
  <c r="CU223" i="1"/>
  <c r="DE223" i="1" s="1"/>
  <c r="CO224" i="1"/>
  <c r="CY224" i="1" s="1"/>
  <c r="BO225" i="1"/>
  <c r="BZ225" i="1" s="1"/>
  <c r="CU225" i="1"/>
  <c r="DE225" i="1" s="1"/>
  <c r="DT225" i="1"/>
  <c r="CP226" i="1"/>
  <c r="CZ226" i="1" s="1"/>
  <c r="BT227" i="1"/>
  <c r="CD227" i="1" s="1"/>
  <c r="BS227" i="1"/>
  <c r="CC227" i="1" s="1"/>
  <c r="CP227" i="1"/>
  <c r="CZ227" i="1" s="1"/>
  <c r="CO227" i="1"/>
  <c r="CY227" i="1" s="1"/>
  <c r="DV227" i="1"/>
  <c r="BW234" i="1"/>
  <c r="CG234" i="1" s="1"/>
  <c r="BV234" i="1"/>
  <c r="CF234" i="1" s="1"/>
  <c r="CR234" i="1"/>
  <c r="DB234" i="1" s="1"/>
  <c r="EA234" i="1"/>
  <c r="DX234" i="1"/>
  <c r="DV234" i="1"/>
  <c r="DU259" i="1"/>
  <c r="EB273" i="1"/>
  <c r="DX276" i="1"/>
  <c r="DV276" i="1"/>
  <c r="DU276" i="1"/>
  <c r="DZ278" i="1"/>
  <c r="DT247" i="1"/>
  <c r="DX247" i="1" s="1"/>
  <c r="DT252" i="1"/>
  <c r="DT269" i="1"/>
  <c r="DV269" i="1" s="1"/>
  <c r="DT274" i="1"/>
  <c r="DV274" i="1" s="1"/>
  <c r="BY289" i="1"/>
  <c r="CI289" i="1" s="1"/>
  <c r="DY290" i="1"/>
  <c r="BR291" i="1"/>
  <c r="CB291" i="1" s="1"/>
  <c r="CN291" i="1"/>
  <c r="CX291" i="1" s="1"/>
  <c r="DT291" i="1"/>
  <c r="DU291" i="1" s="1"/>
  <c r="DT292" i="1"/>
  <c r="DW292" i="1" s="1"/>
  <c r="BU293" i="1"/>
  <c r="CE293" i="1" s="1"/>
  <c r="BT293" i="1"/>
  <c r="CD293" i="1" s="1"/>
  <c r="ED293" i="1"/>
  <c r="BS295" i="1"/>
  <c r="CC295" i="1" s="1"/>
  <c r="CO295" i="1"/>
  <c r="CY295" i="1" s="1"/>
  <c r="DY295" i="1"/>
  <c r="BT301" i="1"/>
  <c r="CD301" i="1" s="1"/>
  <c r="CP301" i="1"/>
  <c r="CZ301" i="1" s="1"/>
  <c r="AX306" i="1"/>
  <c r="CL306" i="1"/>
  <c r="CV306" i="1" s="1"/>
  <c r="BX306" i="1"/>
  <c r="CH306" i="1" s="1"/>
  <c r="BW306" i="1"/>
  <c r="CG306" i="1" s="1"/>
  <c r="CT306" i="1"/>
  <c r="DD306" i="1" s="1"/>
  <c r="CS306" i="1"/>
  <c r="DC306" i="1" s="1"/>
  <c r="BP309" i="1"/>
  <c r="AX309" i="1"/>
  <c r="BX309" i="1"/>
  <c r="CH309" i="1" s="1"/>
  <c r="BW309" i="1"/>
  <c r="CG309" i="1" s="1"/>
  <c r="CS309" i="1"/>
  <c r="DC309" i="1" s="1"/>
  <c r="BU310" i="1"/>
  <c r="CE310" i="1" s="1"/>
  <c r="BT310" i="1"/>
  <c r="CD310" i="1" s="1"/>
  <c r="CP310" i="1"/>
  <c r="CZ310" i="1" s="1"/>
  <c r="BW311" i="1"/>
  <c r="CG311" i="1" s="1"/>
  <c r="BV311" i="1"/>
  <c r="CF311" i="1" s="1"/>
  <c r="CR311" i="1"/>
  <c r="DB311" i="1" s="1"/>
  <c r="DX335" i="1"/>
  <c r="DU335" i="1"/>
  <c r="DV351" i="1"/>
  <c r="DX351" i="1"/>
  <c r="DX356" i="1"/>
  <c r="DU356" i="1"/>
  <c r="CP234" i="1"/>
  <c r="CZ234" i="1" s="1"/>
  <c r="CQ235" i="1"/>
  <c r="DA235" i="1" s="1"/>
  <c r="CN236" i="1"/>
  <c r="CX236" i="1" s="1"/>
  <c r="DT236" i="1"/>
  <c r="CS237" i="1"/>
  <c r="DC237" i="1" s="1"/>
  <c r="CO238" i="1"/>
  <c r="CY238" i="1" s="1"/>
  <c r="CS239" i="1"/>
  <c r="DC239" i="1" s="1"/>
  <c r="CO240" i="1"/>
  <c r="CY240" i="1" s="1"/>
  <c r="CP241" i="1"/>
  <c r="CZ241" i="1" s="1"/>
  <c r="CL242" i="1"/>
  <c r="CV242" i="1" s="1"/>
  <c r="CT242" i="1"/>
  <c r="DD242" i="1" s="1"/>
  <c r="CQ243" i="1"/>
  <c r="DA243" i="1" s="1"/>
  <c r="CM244" i="1"/>
  <c r="CW244" i="1" s="1"/>
  <c r="CU244" i="1"/>
  <c r="DE244" i="1" s="1"/>
  <c r="CL245" i="1"/>
  <c r="CV245" i="1" s="1"/>
  <c r="CT245" i="1"/>
  <c r="DD245" i="1" s="1"/>
  <c r="CS246" i="1"/>
  <c r="DC246" i="1" s="1"/>
  <c r="CO247" i="1"/>
  <c r="CY247" i="1" s="1"/>
  <c r="CP248" i="1"/>
  <c r="CZ248" i="1" s="1"/>
  <c r="CN249" i="1"/>
  <c r="CX249" i="1" s="1"/>
  <c r="DT249" i="1"/>
  <c r="CP250" i="1"/>
  <c r="CZ250" i="1" s="1"/>
  <c r="CM251" i="1"/>
  <c r="CW251" i="1" s="1"/>
  <c r="CU251" i="1"/>
  <c r="DE251" i="1" s="1"/>
  <c r="CO252" i="1"/>
  <c r="CY252" i="1" s="1"/>
  <c r="CS253" i="1"/>
  <c r="DC253" i="1" s="1"/>
  <c r="CO254" i="1"/>
  <c r="CY254" i="1" s="1"/>
  <c r="CS255" i="1"/>
  <c r="DC255" i="1" s="1"/>
  <c r="CR256" i="1"/>
  <c r="DB256" i="1" s="1"/>
  <c r="CP257" i="1"/>
  <c r="CZ257" i="1" s="1"/>
  <c r="CL258" i="1"/>
  <c r="CV258" i="1" s="1"/>
  <c r="CT258" i="1"/>
  <c r="DD258" i="1" s="1"/>
  <c r="CQ259" i="1"/>
  <c r="DA259" i="1" s="1"/>
  <c r="CM260" i="1"/>
  <c r="CW260" i="1" s="1"/>
  <c r="CU260" i="1"/>
  <c r="DE260" i="1" s="1"/>
  <c r="CN261" i="1"/>
  <c r="CX261" i="1" s="1"/>
  <c r="DT261" i="1"/>
  <c r="DU261" i="1" s="1"/>
  <c r="CS262" i="1"/>
  <c r="DC262" i="1" s="1"/>
  <c r="CN263" i="1"/>
  <c r="CX263" i="1" s="1"/>
  <c r="DT263" i="1"/>
  <c r="DZ263" i="1" s="1"/>
  <c r="CP264" i="1"/>
  <c r="CZ264" i="1" s="1"/>
  <c r="CO265" i="1"/>
  <c r="CY265" i="1" s="1"/>
  <c r="CR266" i="1"/>
  <c r="DB266" i="1" s="1"/>
  <c r="CO267" i="1"/>
  <c r="CY267" i="1" s="1"/>
  <c r="CN268" i="1"/>
  <c r="CX268" i="1" s="1"/>
  <c r="DT268" i="1"/>
  <c r="DU268" i="1" s="1"/>
  <c r="CO269" i="1"/>
  <c r="CY269" i="1" s="1"/>
  <c r="CN270" i="1"/>
  <c r="CX270" i="1" s="1"/>
  <c r="DT270" i="1"/>
  <c r="DV270" i="1" s="1"/>
  <c r="CM271" i="1"/>
  <c r="CW271" i="1" s="1"/>
  <c r="CU271" i="1"/>
  <c r="DE271" i="1" s="1"/>
  <c r="CL272" i="1"/>
  <c r="CV272" i="1" s="1"/>
  <c r="CT272" i="1"/>
  <c r="DD272" i="1" s="1"/>
  <c r="CS273" i="1"/>
  <c r="DC273" i="1" s="1"/>
  <c r="CO274" i="1"/>
  <c r="CY274" i="1" s="1"/>
  <c r="CS275" i="1"/>
  <c r="DC275" i="1" s="1"/>
  <c r="CP276" i="1"/>
  <c r="CZ276" i="1" s="1"/>
  <c r="CM277" i="1"/>
  <c r="CW277" i="1" s="1"/>
  <c r="CU277" i="1"/>
  <c r="DE277" i="1" s="1"/>
  <c r="CM278" i="1"/>
  <c r="CW278" i="1" s="1"/>
  <c r="CU278" i="1"/>
  <c r="DE278" i="1" s="1"/>
  <c r="CS279" i="1"/>
  <c r="DC279" i="1" s="1"/>
  <c r="CR280" i="1"/>
  <c r="DB280" i="1" s="1"/>
  <c r="CR281" i="1"/>
  <c r="DB281" i="1" s="1"/>
  <c r="CO282" i="1"/>
  <c r="CY282" i="1" s="1"/>
  <c r="BO283" i="1"/>
  <c r="BZ283" i="1" s="1"/>
  <c r="BX283" i="1"/>
  <c r="CH283" i="1" s="1"/>
  <c r="DT283" i="1"/>
  <c r="DV283" i="1" s="1"/>
  <c r="BQ285" i="1"/>
  <c r="CA285" i="1" s="1"/>
  <c r="BY285" i="1"/>
  <c r="CI285" i="1" s="1"/>
  <c r="BX287" i="1"/>
  <c r="CH287" i="1" s="1"/>
  <c r="CS287" i="1"/>
  <c r="DC287" i="1" s="1"/>
  <c r="BP288" i="1"/>
  <c r="BR289" i="1"/>
  <c r="CB289" i="1" s="1"/>
  <c r="CN289" i="1"/>
  <c r="CX289" i="1" s="1"/>
  <c r="CO291" i="1"/>
  <c r="CY291" i="1" s="1"/>
  <c r="CT291" i="1"/>
  <c r="DD291" i="1" s="1"/>
  <c r="CO292" i="1"/>
  <c r="CY292" i="1" s="1"/>
  <c r="BS292" i="1"/>
  <c r="CC292" i="1" s="1"/>
  <c r="CP295" i="1"/>
  <c r="CZ295" i="1" s="1"/>
  <c r="BR298" i="1"/>
  <c r="CB298" i="1" s="1"/>
  <c r="BQ298" i="1"/>
  <c r="CA298" i="1" s="1"/>
  <c r="CM298" i="1"/>
  <c r="CW298" i="1" s="1"/>
  <c r="BY298" i="1"/>
  <c r="CI298" i="1" s="1"/>
  <c r="CU298" i="1"/>
  <c r="DE298" i="1" s="1"/>
  <c r="CQ301" i="1"/>
  <c r="DA301" i="1" s="1"/>
  <c r="AX303" i="1"/>
  <c r="BO303" i="1"/>
  <c r="BZ303" i="1" s="1"/>
  <c r="CL303" i="1"/>
  <c r="CV303" i="1" s="1"/>
  <c r="BX303" i="1"/>
  <c r="CH303" i="1" s="1"/>
  <c r="BW303" i="1"/>
  <c r="CG303" i="1" s="1"/>
  <c r="CT303" i="1"/>
  <c r="DD303" i="1" s="1"/>
  <c r="CS303" i="1"/>
  <c r="DC303" i="1" s="1"/>
  <c r="BW304" i="1"/>
  <c r="CG304" i="1" s="1"/>
  <c r="CS304" i="1"/>
  <c r="DC304" i="1" s="1"/>
  <c r="BO306" i="1"/>
  <c r="BZ306" i="1" s="1"/>
  <c r="ER307" i="1"/>
  <c r="BO309" i="1"/>
  <c r="BZ309" i="1" s="1"/>
  <c r="CT309" i="1"/>
  <c r="DD309" i="1" s="1"/>
  <c r="DV309" i="1"/>
  <c r="CQ310" i="1"/>
  <c r="DA310" i="1" s="1"/>
  <c r="CS311" i="1"/>
  <c r="DC311" i="1" s="1"/>
  <c r="DX315" i="1"/>
  <c r="DX323" i="1"/>
  <c r="DV335" i="1"/>
  <c r="EA339" i="1"/>
  <c r="DX339" i="1"/>
  <c r="DU339" i="1"/>
  <c r="DX344" i="1"/>
  <c r="DW351" i="1"/>
  <c r="DV356" i="1"/>
  <c r="CQ234" i="1"/>
  <c r="DA234" i="1" s="1"/>
  <c r="CR235" i="1"/>
  <c r="DB235" i="1" s="1"/>
  <c r="DX235" i="1"/>
  <c r="CO236" i="1"/>
  <c r="CY236" i="1" s="1"/>
  <c r="CL237" i="1"/>
  <c r="CV237" i="1" s="1"/>
  <c r="CT237" i="1"/>
  <c r="DD237" i="1" s="1"/>
  <c r="CP238" i="1"/>
  <c r="CZ238" i="1" s="1"/>
  <c r="CL239" i="1"/>
  <c r="CV239" i="1" s="1"/>
  <c r="CT239" i="1"/>
  <c r="DD239" i="1" s="1"/>
  <c r="CP240" i="1"/>
  <c r="CZ240" i="1" s="1"/>
  <c r="CQ241" i="1"/>
  <c r="DA241" i="1" s="1"/>
  <c r="BO242" i="1"/>
  <c r="BZ242" i="1" s="1"/>
  <c r="CM242" i="1"/>
  <c r="CW242" i="1" s="1"/>
  <c r="CU242" i="1"/>
  <c r="DE242" i="1" s="1"/>
  <c r="CR243" i="1"/>
  <c r="DB243" i="1" s="1"/>
  <c r="BP244" i="1"/>
  <c r="CN244" i="1"/>
  <c r="CX244" i="1" s="1"/>
  <c r="BO245" i="1"/>
  <c r="BZ245" i="1" s="1"/>
  <c r="CM245" i="1"/>
  <c r="CW245" i="1" s="1"/>
  <c r="CU245" i="1"/>
  <c r="DE245" i="1" s="1"/>
  <c r="CL246" i="1"/>
  <c r="CV246" i="1" s="1"/>
  <c r="CT246" i="1"/>
  <c r="DD246" i="1" s="1"/>
  <c r="CP247" i="1"/>
  <c r="CZ247" i="1" s="1"/>
  <c r="CQ248" i="1"/>
  <c r="DA248" i="1" s="1"/>
  <c r="CO249" i="1"/>
  <c r="CY249" i="1" s="1"/>
  <c r="CQ250" i="1"/>
  <c r="DA250" i="1" s="1"/>
  <c r="BP251" i="1"/>
  <c r="CN251" i="1"/>
  <c r="CX251" i="1" s="1"/>
  <c r="DT251" i="1"/>
  <c r="DV251" i="1" s="1"/>
  <c r="CP252" i="1"/>
  <c r="CZ252" i="1" s="1"/>
  <c r="CL253" i="1"/>
  <c r="CV253" i="1" s="1"/>
  <c r="CT253" i="1"/>
  <c r="DD253" i="1" s="1"/>
  <c r="CP254" i="1"/>
  <c r="CZ254" i="1" s="1"/>
  <c r="CL255" i="1"/>
  <c r="CV255" i="1" s="1"/>
  <c r="CT255" i="1"/>
  <c r="DD255" i="1" s="1"/>
  <c r="CS256" i="1"/>
  <c r="DC256" i="1" s="1"/>
  <c r="CQ257" i="1"/>
  <c r="DA257" i="1" s="1"/>
  <c r="BO258" i="1"/>
  <c r="BZ258" i="1" s="1"/>
  <c r="CM258" i="1"/>
  <c r="CW258" i="1" s="1"/>
  <c r="CU258" i="1"/>
  <c r="DE258" i="1" s="1"/>
  <c r="CR259" i="1"/>
  <c r="DB259" i="1" s="1"/>
  <c r="DX259" i="1"/>
  <c r="BP260" i="1"/>
  <c r="CN260" i="1"/>
  <c r="CX260" i="1" s="1"/>
  <c r="DT260" i="1"/>
  <c r="DV260" i="1" s="1"/>
  <c r="CO261" i="1"/>
  <c r="CY261" i="1" s="1"/>
  <c r="CL262" i="1"/>
  <c r="CV262" i="1" s="1"/>
  <c r="CT262" i="1"/>
  <c r="DD262" i="1" s="1"/>
  <c r="CO263" i="1"/>
  <c r="CY263" i="1" s="1"/>
  <c r="CQ264" i="1"/>
  <c r="DA264" i="1" s="1"/>
  <c r="CP265" i="1"/>
  <c r="CZ265" i="1" s="1"/>
  <c r="CS266" i="1"/>
  <c r="DC266" i="1" s="1"/>
  <c r="CP267" i="1"/>
  <c r="CZ267" i="1" s="1"/>
  <c r="CO268" i="1"/>
  <c r="CY268" i="1" s="1"/>
  <c r="CP269" i="1"/>
  <c r="CZ269" i="1" s="1"/>
  <c r="CO270" i="1"/>
  <c r="CY270" i="1" s="1"/>
  <c r="BP271" i="1"/>
  <c r="CN271" i="1"/>
  <c r="CX271" i="1" s="1"/>
  <c r="DT271" i="1"/>
  <c r="DU271" i="1" s="1"/>
  <c r="BO272" i="1"/>
  <c r="BZ272" i="1" s="1"/>
  <c r="CM272" i="1"/>
  <c r="CW272" i="1" s="1"/>
  <c r="CU272" i="1"/>
  <c r="DE272" i="1" s="1"/>
  <c r="CL273" i="1"/>
  <c r="CV273" i="1" s="1"/>
  <c r="CT273" i="1"/>
  <c r="DD273" i="1" s="1"/>
  <c r="CP274" i="1"/>
  <c r="CZ274" i="1" s="1"/>
  <c r="CL275" i="1"/>
  <c r="CV275" i="1" s="1"/>
  <c r="CT275" i="1"/>
  <c r="DD275" i="1" s="1"/>
  <c r="CQ276" i="1"/>
  <c r="DA276" i="1" s="1"/>
  <c r="BP277" i="1"/>
  <c r="CN277" i="1"/>
  <c r="CX277" i="1" s="1"/>
  <c r="DT277" i="1"/>
  <c r="DY277" i="1" s="1"/>
  <c r="BP278" i="1"/>
  <c r="CN278" i="1"/>
  <c r="CX278" i="1" s="1"/>
  <c r="CL279" i="1"/>
  <c r="CV279" i="1" s="1"/>
  <c r="CT279" i="1"/>
  <c r="DD279" i="1" s="1"/>
  <c r="CS280" i="1"/>
  <c r="DC280" i="1" s="1"/>
  <c r="CS281" i="1"/>
  <c r="DC281" i="1" s="1"/>
  <c r="CP282" i="1"/>
  <c r="CZ282" i="1" s="1"/>
  <c r="BY283" i="1"/>
  <c r="CI283" i="1" s="1"/>
  <c r="BT284" i="1"/>
  <c r="CD284" i="1" s="1"/>
  <c r="CO284" i="1"/>
  <c r="CY284" i="1" s="1"/>
  <c r="DT285" i="1"/>
  <c r="DX285" i="1" s="1"/>
  <c r="BS286" i="1"/>
  <c r="CC286" i="1" s="1"/>
  <c r="CN286" i="1"/>
  <c r="CX286" i="1" s="1"/>
  <c r="ER286" i="1"/>
  <c r="BY287" i="1"/>
  <c r="CI287" i="1" s="1"/>
  <c r="CT287" i="1"/>
  <c r="DD287" i="1" s="1"/>
  <c r="BQ288" i="1"/>
  <c r="CA288" i="1" s="1"/>
  <c r="BP289" i="1"/>
  <c r="DT289" i="1"/>
  <c r="BR290" i="1"/>
  <c r="CB290" i="1" s="1"/>
  <c r="CS290" i="1"/>
  <c r="DC290" i="1" s="1"/>
  <c r="CP291" i="1"/>
  <c r="CZ291" i="1" s="1"/>
  <c r="BT291" i="1"/>
  <c r="CD291" i="1" s="1"/>
  <c r="BO291" i="1"/>
  <c r="BZ291" i="1" s="1"/>
  <c r="BR292" i="1"/>
  <c r="CB292" i="1" s="1"/>
  <c r="BV293" i="1"/>
  <c r="CF293" i="1" s="1"/>
  <c r="CR293" i="1"/>
  <c r="DB293" i="1" s="1"/>
  <c r="CQ295" i="1"/>
  <c r="DA295" i="1" s="1"/>
  <c r="BU295" i="1"/>
  <c r="CE295" i="1" s="1"/>
  <c r="BP295" i="1"/>
  <c r="DT296" i="1"/>
  <c r="DY296" i="1" s="1"/>
  <c r="DT298" i="1"/>
  <c r="DV298" i="1" s="1"/>
  <c r="AX300" i="1"/>
  <c r="CL300" i="1"/>
  <c r="CV300" i="1" s="1"/>
  <c r="BX300" i="1"/>
  <c r="CH300" i="1" s="1"/>
  <c r="BW300" i="1"/>
  <c r="CG300" i="1" s="1"/>
  <c r="CT300" i="1"/>
  <c r="DD300" i="1" s="1"/>
  <c r="CS300" i="1"/>
  <c r="DC300" i="1" s="1"/>
  <c r="BU301" i="1"/>
  <c r="CE301" i="1" s="1"/>
  <c r="ER302" i="1"/>
  <c r="BQ306" i="1"/>
  <c r="CA306" i="1" s="1"/>
  <c r="BP306" i="1"/>
  <c r="CM306" i="1"/>
  <c r="CW306" i="1" s="1"/>
  <c r="BY306" i="1"/>
  <c r="CI306" i="1" s="1"/>
  <c r="CU306" i="1"/>
  <c r="DE306" i="1" s="1"/>
  <c r="BW308" i="1"/>
  <c r="CG308" i="1" s="1"/>
  <c r="BV308" i="1"/>
  <c r="CF308" i="1" s="1"/>
  <c r="CS308" i="1"/>
  <c r="DC308" i="1" s="1"/>
  <c r="CR308" i="1"/>
  <c r="DB308" i="1" s="1"/>
  <c r="DY315" i="1"/>
  <c r="DW335" i="1"/>
  <c r="DV339" i="1"/>
  <c r="DY344" i="1"/>
  <c r="DW356" i="1"/>
  <c r="BT234" i="1"/>
  <c r="CD234" i="1" s="1"/>
  <c r="CJ234" i="1" s="1"/>
  <c r="CK234" i="1" s="1"/>
  <c r="BU235" i="1"/>
  <c r="CE235" i="1" s="1"/>
  <c r="CJ235" i="1" s="1"/>
  <c r="CK235" i="1" s="1"/>
  <c r="BR236" i="1"/>
  <c r="CB236" i="1" s="1"/>
  <c r="CJ236" i="1" s="1"/>
  <c r="CK236" i="1" s="1"/>
  <c r="BW237" i="1"/>
  <c r="CG237" i="1" s="1"/>
  <c r="BS238" i="1"/>
  <c r="CC238" i="1" s="1"/>
  <c r="CJ238" i="1" s="1"/>
  <c r="CK238" i="1" s="1"/>
  <c r="BW239" i="1"/>
  <c r="CG239" i="1" s="1"/>
  <c r="BS240" i="1"/>
  <c r="CC240" i="1" s="1"/>
  <c r="CJ240" i="1" s="1"/>
  <c r="CK240" i="1" s="1"/>
  <c r="BT241" i="1"/>
  <c r="CD241" i="1" s="1"/>
  <c r="CJ241" i="1" s="1"/>
  <c r="CK241" i="1" s="1"/>
  <c r="BX242" i="1"/>
  <c r="CH242" i="1" s="1"/>
  <c r="BU243" i="1"/>
  <c r="CE243" i="1" s="1"/>
  <c r="BQ244" i="1"/>
  <c r="CA244" i="1" s="1"/>
  <c r="CJ244" i="1" s="1"/>
  <c r="CK244" i="1" s="1"/>
  <c r="BX245" i="1"/>
  <c r="CH245" i="1" s="1"/>
  <c r="CN245" i="1"/>
  <c r="CX245" i="1" s="1"/>
  <c r="DT245" i="1"/>
  <c r="DW245" i="1" s="1"/>
  <c r="BW246" i="1"/>
  <c r="CG246" i="1" s="1"/>
  <c r="CM246" i="1"/>
  <c r="CW246" i="1" s="1"/>
  <c r="CU246" i="1"/>
  <c r="DE246" i="1" s="1"/>
  <c r="BS247" i="1"/>
  <c r="CC247" i="1" s="1"/>
  <c r="CQ247" i="1"/>
  <c r="DA247" i="1" s="1"/>
  <c r="BT248" i="1"/>
  <c r="CD248" i="1" s="1"/>
  <c r="CR248" i="1"/>
  <c r="DB248" i="1" s="1"/>
  <c r="BR249" i="1"/>
  <c r="CB249" i="1" s="1"/>
  <c r="CP249" i="1"/>
  <c r="CZ249" i="1" s="1"/>
  <c r="BT250" i="1"/>
  <c r="CD250" i="1" s="1"/>
  <c r="CR250" i="1"/>
  <c r="DB250" i="1" s="1"/>
  <c r="BQ251" i="1"/>
  <c r="CA251" i="1" s="1"/>
  <c r="CO251" i="1"/>
  <c r="CY251" i="1" s="1"/>
  <c r="BS252" i="1"/>
  <c r="CC252" i="1" s="1"/>
  <c r="CQ252" i="1"/>
  <c r="DA252" i="1" s="1"/>
  <c r="BW253" i="1"/>
  <c r="CG253" i="1" s="1"/>
  <c r="CM253" i="1"/>
  <c r="CW253" i="1" s="1"/>
  <c r="CU253" i="1"/>
  <c r="DE253" i="1" s="1"/>
  <c r="BS254" i="1"/>
  <c r="CC254" i="1" s="1"/>
  <c r="CQ254" i="1"/>
  <c r="DA254" i="1" s="1"/>
  <c r="BW255" i="1"/>
  <c r="CG255" i="1" s="1"/>
  <c r="CM255" i="1"/>
  <c r="CW255" i="1" s="1"/>
  <c r="CU255" i="1"/>
  <c r="DE255" i="1" s="1"/>
  <c r="BV256" i="1"/>
  <c r="CF256" i="1" s="1"/>
  <c r="CL256" i="1"/>
  <c r="CV256" i="1" s="1"/>
  <c r="CT256" i="1"/>
  <c r="DD256" i="1" s="1"/>
  <c r="BT257" i="1"/>
  <c r="CD257" i="1" s="1"/>
  <c r="CR257" i="1"/>
  <c r="DB257" i="1" s="1"/>
  <c r="BX258" i="1"/>
  <c r="CH258" i="1" s="1"/>
  <c r="CN258" i="1"/>
  <c r="CX258" i="1" s="1"/>
  <c r="DT258" i="1"/>
  <c r="BU259" i="1"/>
  <c r="CE259" i="1" s="1"/>
  <c r="CS259" i="1"/>
  <c r="DC259" i="1" s="1"/>
  <c r="BQ260" i="1"/>
  <c r="CA260" i="1" s="1"/>
  <c r="CO260" i="1"/>
  <c r="CY260" i="1" s="1"/>
  <c r="BR261" i="1"/>
  <c r="CB261" i="1" s="1"/>
  <c r="CP261" i="1"/>
  <c r="CZ261" i="1" s="1"/>
  <c r="BW262" i="1"/>
  <c r="CG262" i="1" s="1"/>
  <c r="CM262" i="1"/>
  <c r="CW262" i="1" s="1"/>
  <c r="CU262" i="1"/>
  <c r="DE262" i="1" s="1"/>
  <c r="BR263" i="1"/>
  <c r="CB263" i="1" s="1"/>
  <c r="CP263" i="1"/>
  <c r="CZ263" i="1" s="1"/>
  <c r="BT264" i="1"/>
  <c r="CD264" i="1" s="1"/>
  <c r="CR264" i="1"/>
  <c r="DB264" i="1" s="1"/>
  <c r="BS265" i="1"/>
  <c r="CC265" i="1" s="1"/>
  <c r="CQ265" i="1"/>
  <c r="DA265" i="1" s="1"/>
  <c r="BV266" i="1"/>
  <c r="CF266" i="1" s="1"/>
  <c r="CL266" i="1"/>
  <c r="CV266" i="1" s="1"/>
  <c r="CT266" i="1"/>
  <c r="DD266" i="1" s="1"/>
  <c r="BS267" i="1"/>
  <c r="CC267" i="1" s="1"/>
  <c r="CQ267" i="1"/>
  <c r="DA267" i="1" s="1"/>
  <c r="BR268" i="1"/>
  <c r="CB268" i="1" s="1"/>
  <c r="CP268" i="1"/>
  <c r="CZ268" i="1" s="1"/>
  <c r="BS269" i="1"/>
  <c r="CC269" i="1" s="1"/>
  <c r="CQ269" i="1"/>
  <c r="DA269" i="1" s="1"/>
  <c r="BR270" i="1"/>
  <c r="CB270" i="1" s="1"/>
  <c r="CP270" i="1"/>
  <c r="CZ270" i="1" s="1"/>
  <c r="BQ271" i="1"/>
  <c r="CA271" i="1" s="1"/>
  <c r="CO271" i="1"/>
  <c r="CY271" i="1" s="1"/>
  <c r="BX272" i="1"/>
  <c r="CH272" i="1" s="1"/>
  <c r="CN272" i="1"/>
  <c r="CX272" i="1" s="1"/>
  <c r="DT272" i="1"/>
  <c r="DX272" i="1" s="1"/>
  <c r="BO273" i="1"/>
  <c r="BZ273" i="1" s="1"/>
  <c r="BW273" i="1"/>
  <c r="CG273" i="1" s="1"/>
  <c r="CM273" i="1"/>
  <c r="CW273" i="1" s="1"/>
  <c r="CU273" i="1"/>
  <c r="DE273" i="1" s="1"/>
  <c r="BS274" i="1"/>
  <c r="CC274" i="1" s="1"/>
  <c r="CQ274" i="1"/>
  <c r="DA274" i="1" s="1"/>
  <c r="BO275" i="1"/>
  <c r="BZ275" i="1" s="1"/>
  <c r="BW275" i="1"/>
  <c r="CG275" i="1" s="1"/>
  <c r="CM275" i="1"/>
  <c r="CW275" i="1" s="1"/>
  <c r="CU275" i="1"/>
  <c r="DE275" i="1" s="1"/>
  <c r="BT276" i="1"/>
  <c r="CD276" i="1" s="1"/>
  <c r="CR276" i="1"/>
  <c r="DB276" i="1" s="1"/>
  <c r="BQ277" i="1"/>
  <c r="CA277" i="1" s="1"/>
  <c r="CO277" i="1"/>
  <c r="CY277" i="1" s="1"/>
  <c r="BQ278" i="1"/>
  <c r="CA278" i="1" s="1"/>
  <c r="CO278" i="1"/>
  <c r="CY278" i="1" s="1"/>
  <c r="BO279" i="1"/>
  <c r="BZ279" i="1" s="1"/>
  <c r="BW279" i="1"/>
  <c r="CG279" i="1" s="1"/>
  <c r="CM279" i="1"/>
  <c r="CW279" i="1" s="1"/>
  <c r="CU279" i="1"/>
  <c r="DE279" i="1" s="1"/>
  <c r="BV280" i="1"/>
  <c r="CF280" i="1" s="1"/>
  <c r="CL280" i="1"/>
  <c r="CV280" i="1" s="1"/>
  <c r="CT280" i="1"/>
  <c r="DD280" i="1" s="1"/>
  <c r="BV281" i="1"/>
  <c r="CF281" i="1" s="1"/>
  <c r="CL281" i="1"/>
  <c r="CV281" i="1" s="1"/>
  <c r="CT281" i="1"/>
  <c r="DD281" i="1" s="1"/>
  <c r="BS282" i="1"/>
  <c r="CC282" i="1" s="1"/>
  <c r="CQ282" i="1"/>
  <c r="DA282" i="1" s="1"/>
  <c r="BQ283" i="1"/>
  <c r="CA283" i="1" s="1"/>
  <c r="BO284" i="1"/>
  <c r="BZ284" i="1" s="1"/>
  <c r="BU284" i="1"/>
  <c r="CE284" i="1" s="1"/>
  <c r="CP284" i="1"/>
  <c r="CZ284" i="1" s="1"/>
  <c r="BX285" i="1"/>
  <c r="CH285" i="1" s="1"/>
  <c r="DY285" i="1"/>
  <c r="BT286" i="1"/>
  <c r="CD286" i="1" s="1"/>
  <c r="CO286" i="1"/>
  <c r="CY286" i="1" s="1"/>
  <c r="DV286" i="1"/>
  <c r="BP287" i="1"/>
  <c r="AX288" i="1"/>
  <c r="BR288" i="1"/>
  <c r="CB288" i="1" s="1"/>
  <c r="BQ289" i="1"/>
  <c r="CA289" i="1" s="1"/>
  <c r="CQ289" i="1"/>
  <c r="DA289" i="1" s="1"/>
  <c r="BW290" i="1"/>
  <c r="CG290" i="1" s="1"/>
  <c r="BU290" i="1"/>
  <c r="CE290" i="1" s="1"/>
  <c r="CT290" i="1"/>
  <c r="DD290" i="1" s="1"/>
  <c r="BS291" i="1"/>
  <c r="CC291" i="1" s="1"/>
  <c r="BT292" i="1"/>
  <c r="CD292" i="1" s="1"/>
  <c r="CS293" i="1"/>
  <c r="DC293" i="1" s="1"/>
  <c r="DU293" i="1"/>
  <c r="BU294" i="1"/>
  <c r="CE294" i="1" s="1"/>
  <c r="BT294" i="1"/>
  <c r="CD294" i="1" s="1"/>
  <c r="DT294" i="1"/>
  <c r="BT295" i="1"/>
  <c r="CD295" i="1" s="1"/>
  <c r="BW296" i="1"/>
  <c r="CG296" i="1" s="1"/>
  <c r="BV296" i="1"/>
  <c r="CF296" i="1" s="1"/>
  <c r="CR296" i="1"/>
  <c r="DB296" i="1" s="1"/>
  <c r="BW297" i="1"/>
  <c r="CG297" i="1" s="1"/>
  <c r="BV297" i="1"/>
  <c r="CF297" i="1" s="1"/>
  <c r="CR297" i="1"/>
  <c r="DB297" i="1" s="1"/>
  <c r="BS298" i="1"/>
  <c r="CC298" i="1" s="1"/>
  <c r="CO298" i="1"/>
  <c r="CY298" i="1" s="1"/>
  <c r="DY298" i="1"/>
  <c r="BS299" i="1"/>
  <c r="CC299" i="1" s="1"/>
  <c r="BR299" i="1"/>
  <c r="CB299" i="1" s="1"/>
  <c r="CN299" i="1"/>
  <c r="CX299" i="1" s="1"/>
  <c r="ER299" i="1"/>
  <c r="BO300" i="1"/>
  <c r="BZ300" i="1" s="1"/>
  <c r="BQ303" i="1"/>
  <c r="CA303" i="1" s="1"/>
  <c r="BP303" i="1"/>
  <c r="CM303" i="1"/>
  <c r="CW303" i="1" s="1"/>
  <c r="BY303" i="1"/>
  <c r="CI303" i="1" s="1"/>
  <c r="CU303" i="1"/>
  <c r="DE303" i="1" s="1"/>
  <c r="CN306" i="1"/>
  <c r="CX306" i="1" s="1"/>
  <c r="BR307" i="1"/>
  <c r="CB307" i="1" s="1"/>
  <c r="BQ307" i="1"/>
  <c r="CA307" i="1" s="1"/>
  <c r="CN307" i="1"/>
  <c r="CX307" i="1" s="1"/>
  <c r="BP307" i="1"/>
  <c r="CM307" i="1"/>
  <c r="CW307" i="1" s="1"/>
  <c r="BY307" i="1"/>
  <c r="CI307" i="1" s="1"/>
  <c r="CU307" i="1"/>
  <c r="DE307" i="1" s="1"/>
  <c r="DW311" i="1"/>
  <c r="DZ315" i="1"/>
  <c r="DW319" i="1"/>
  <c r="DV319" i="1"/>
  <c r="DU327" i="1"/>
  <c r="DW327" i="1"/>
  <c r="DU332" i="1"/>
  <c r="DU337" i="1"/>
  <c r="DW339" i="1"/>
  <c r="EB343" i="1"/>
  <c r="EA343" i="1"/>
  <c r="DY343" i="1"/>
  <c r="DV343" i="1"/>
  <c r="DY351" i="1"/>
  <c r="DT233" i="1"/>
  <c r="CL235" i="1"/>
  <c r="CV235" i="1" s="1"/>
  <c r="DT237" i="1"/>
  <c r="CL243" i="1"/>
  <c r="CV243" i="1" s="1"/>
  <c r="BP246" i="1"/>
  <c r="BP253" i="1"/>
  <c r="DT253" i="1"/>
  <c r="DW253" i="1" s="1"/>
  <c r="BP255" i="1"/>
  <c r="DT255" i="1"/>
  <c r="DV255" i="1" s="1"/>
  <c r="BO256" i="1"/>
  <c r="BZ256" i="1" s="1"/>
  <c r="CM256" i="1"/>
  <c r="CW256" i="1" s="1"/>
  <c r="CL259" i="1"/>
  <c r="CV259" i="1" s="1"/>
  <c r="BP262" i="1"/>
  <c r="BO266" i="1"/>
  <c r="BZ266" i="1" s="1"/>
  <c r="CM266" i="1"/>
  <c r="CW266" i="1" s="1"/>
  <c r="BP273" i="1"/>
  <c r="BP275" i="1"/>
  <c r="DT275" i="1"/>
  <c r="DV275" i="1" s="1"/>
  <c r="BP279" i="1"/>
  <c r="DT279" i="1"/>
  <c r="DV279" i="1" s="1"/>
  <c r="BO280" i="1"/>
  <c r="BZ280" i="1" s="1"/>
  <c r="CM280" i="1"/>
  <c r="CW280" i="1" s="1"/>
  <c r="BO281" i="1"/>
  <c r="BZ281" i="1" s="1"/>
  <c r="CM281" i="1"/>
  <c r="CW281" i="1" s="1"/>
  <c r="BR283" i="1"/>
  <c r="CB283" i="1" s="1"/>
  <c r="BV284" i="1"/>
  <c r="CF284" i="1" s="1"/>
  <c r="DT284" i="1"/>
  <c r="DW284" i="1" s="1"/>
  <c r="BO285" i="1"/>
  <c r="BZ285" i="1" s="1"/>
  <c r="CU285" i="1"/>
  <c r="DE285" i="1" s="1"/>
  <c r="BU286" i="1"/>
  <c r="CE286" i="1" s="1"/>
  <c r="BQ287" i="1"/>
  <c r="CA287" i="1" s="1"/>
  <c r="CL287" i="1"/>
  <c r="CV287" i="1" s="1"/>
  <c r="BT288" i="1"/>
  <c r="CD288" i="1" s="1"/>
  <c r="CO288" i="1"/>
  <c r="CY288" i="1" s="1"/>
  <c r="BS289" i="1"/>
  <c r="CC289" i="1" s="1"/>
  <c r="BV290" i="1"/>
  <c r="CF290" i="1" s="1"/>
  <c r="BU291" i="1"/>
  <c r="CE291" i="1" s="1"/>
  <c r="ER291" i="1"/>
  <c r="CT293" i="1"/>
  <c r="DD293" i="1" s="1"/>
  <c r="BX293" i="1"/>
  <c r="CH293" i="1" s="1"/>
  <c r="BW293" i="1"/>
  <c r="CG293" i="1" s="1"/>
  <c r="CM293" i="1"/>
  <c r="CW293" i="1" s="1"/>
  <c r="DY293" i="1"/>
  <c r="DV293" i="1"/>
  <c r="BV295" i="1"/>
  <c r="CF295" i="1" s="1"/>
  <c r="BQ300" i="1"/>
  <c r="CA300" i="1" s="1"/>
  <c r="BP300" i="1"/>
  <c r="CM300" i="1"/>
  <c r="CW300" i="1" s="1"/>
  <c r="BY300" i="1"/>
  <c r="CI300" i="1" s="1"/>
  <c r="CU300" i="1"/>
  <c r="DE300" i="1" s="1"/>
  <c r="BR302" i="1"/>
  <c r="CB302" i="1" s="1"/>
  <c r="BQ302" i="1"/>
  <c r="CA302" i="1" s="1"/>
  <c r="CN302" i="1"/>
  <c r="CX302" i="1" s="1"/>
  <c r="BP302" i="1"/>
  <c r="CM302" i="1"/>
  <c r="CW302" i="1" s="1"/>
  <c r="BY302" i="1"/>
  <c r="CI302" i="1" s="1"/>
  <c r="CU302" i="1"/>
  <c r="DE302" i="1" s="1"/>
  <c r="BO308" i="1"/>
  <c r="BZ308" i="1" s="1"/>
  <c r="CL308" i="1"/>
  <c r="CV308" i="1" s="1"/>
  <c r="BX308" i="1"/>
  <c r="CH308" i="1" s="1"/>
  <c r="CT308" i="1"/>
  <c r="DD308" i="1" s="1"/>
  <c r="DX311" i="1"/>
  <c r="DU311" i="1"/>
  <c r="DU316" i="1"/>
  <c r="DW316" i="1"/>
  <c r="DV316" i="1"/>
  <c r="DY335" i="1"/>
  <c r="EA344" i="1"/>
  <c r="DY356" i="1"/>
  <c r="EC364" i="1"/>
  <c r="DX364" i="1"/>
  <c r="DW364" i="1"/>
  <c r="DV364" i="1"/>
  <c r="CS227" i="1"/>
  <c r="DC227" i="1" s="1"/>
  <c r="CS228" i="1"/>
  <c r="DC228" i="1" s="1"/>
  <c r="CO229" i="1"/>
  <c r="CY229" i="1" s="1"/>
  <c r="CS230" i="1"/>
  <c r="DC230" i="1" s="1"/>
  <c r="CP231" i="1"/>
  <c r="CZ231" i="1" s="1"/>
  <c r="CS232" i="1"/>
  <c r="DC232" i="1" s="1"/>
  <c r="CO233" i="1"/>
  <c r="CY233" i="1" s="1"/>
  <c r="CT234" i="1"/>
  <c r="DD234" i="1" s="1"/>
  <c r="CM235" i="1"/>
  <c r="CW235" i="1" s="1"/>
  <c r="CU235" i="1"/>
  <c r="DE235" i="1" s="1"/>
  <c r="CR236" i="1"/>
  <c r="DB236" i="1" s="1"/>
  <c r="CO237" i="1"/>
  <c r="CY237" i="1" s="1"/>
  <c r="CS238" i="1"/>
  <c r="DC238" i="1" s="1"/>
  <c r="CO239" i="1"/>
  <c r="CY239" i="1" s="1"/>
  <c r="CS240" i="1"/>
  <c r="DC240" i="1" s="1"/>
  <c r="CT241" i="1"/>
  <c r="DD241" i="1" s="1"/>
  <c r="CP242" i="1"/>
  <c r="CZ242" i="1" s="1"/>
  <c r="CM243" i="1"/>
  <c r="CW243" i="1" s="1"/>
  <c r="CU243" i="1"/>
  <c r="DE243" i="1" s="1"/>
  <c r="CQ244" i="1"/>
  <c r="DA244" i="1" s="1"/>
  <c r="BR245" i="1"/>
  <c r="CB245" i="1" s="1"/>
  <c r="CP245" i="1"/>
  <c r="CZ245" i="1" s="1"/>
  <c r="BQ246" i="1"/>
  <c r="CA246" i="1" s="1"/>
  <c r="CJ246" i="1" s="1"/>
  <c r="CK246" i="1" s="1"/>
  <c r="CO246" i="1"/>
  <c r="CY246" i="1" s="1"/>
  <c r="BU247" i="1"/>
  <c r="CE247" i="1" s="1"/>
  <c r="CS247" i="1"/>
  <c r="DC247" i="1" s="1"/>
  <c r="BV248" i="1"/>
  <c r="CF248" i="1" s="1"/>
  <c r="CT248" i="1"/>
  <c r="DD248" i="1" s="1"/>
  <c r="BT249" i="1"/>
  <c r="CD249" i="1" s="1"/>
  <c r="CR249" i="1"/>
  <c r="DB249" i="1" s="1"/>
  <c r="BV250" i="1"/>
  <c r="CF250" i="1" s="1"/>
  <c r="CT250" i="1"/>
  <c r="DD250" i="1" s="1"/>
  <c r="DF250" i="1" s="1"/>
  <c r="DG250" i="1" s="1"/>
  <c r="BS251" i="1"/>
  <c r="CC251" i="1" s="1"/>
  <c r="CQ251" i="1"/>
  <c r="DA251" i="1" s="1"/>
  <c r="BU252" i="1"/>
  <c r="CE252" i="1" s="1"/>
  <c r="CS252" i="1"/>
  <c r="DC252" i="1" s="1"/>
  <c r="BQ253" i="1"/>
  <c r="CA253" i="1" s="1"/>
  <c r="CJ253" i="1" s="1"/>
  <c r="CK253" i="1" s="1"/>
  <c r="CO253" i="1"/>
  <c r="CY253" i="1" s="1"/>
  <c r="BU254" i="1"/>
  <c r="CE254" i="1" s="1"/>
  <c r="CS254" i="1"/>
  <c r="DC254" i="1" s="1"/>
  <c r="BQ255" i="1"/>
  <c r="CA255" i="1" s="1"/>
  <c r="CJ255" i="1" s="1"/>
  <c r="CK255" i="1" s="1"/>
  <c r="CO255" i="1"/>
  <c r="CY255" i="1" s="1"/>
  <c r="BX256" i="1"/>
  <c r="CH256" i="1" s="1"/>
  <c r="CN256" i="1"/>
  <c r="CX256" i="1" s="1"/>
  <c r="BV257" i="1"/>
  <c r="CF257" i="1" s="1"/>
  <c r="CT257" i="1"/>
  <c r="DD257" i="1" s="1"/>
  <c r="BR258" i="1"/>
  <c r="CB258" i="1" s="1"/>
  <c r="CP258" i="1"/>
  <c r="CZ258" i="1" s="1"/>
  <c r="BW259" i="1"/>
  <c r="CG259" i="1" s="1"/>
  <c r="CM259" i="1"/>
  <c r="CW259" i="1" s="1"/>
  <c r="CU259" i="1"/>
  <c r="DE259" i="1" s="1"/>
  <c r="BS260" i="1"/>
  <c r="CC260" i="1" s="1"/>
  <c r="CQ260" i="1"/>
  <c r="DA260" i="1" s="1"/>
  <c r="BT261" i="1"/>
  <c r="CD261" i="1" s="1"/>
  <c r="CR261" i="1"/>
  <c r="DB261" i="1" s="1"/>
  <c r="BQ262" i="1"/>
  <c r="CA262" i="1" s="1"/>
  <c r="CJ262" i="1" s="1"/>
  <c r="CK262" i="1" s="1"/>
  <c r="CO262" i="1"/>
  <c r="CY262" i="1" s="1"/>
  <c r="BT263" i="1"/>
  <c r="CD263" i="1" s="1"/>
  <c r="CR263" i="1"/>
  <c r="DB263" i="1" s="1"/>
  <c r="BV264" i="1"/>
  <c r="CF264" i="1" s="1"/>
  <c r="CT264" i="1"/>
  <c r="DD264" i="1" s="1"/>
  <c r="BU265" i="1"/>
  <c r="CE265" i="1" s="1"/>
  <c r="CS265" i="1"/>
  <c r="DC265" i="1" s="1"/>
  <c r="BX266" i="1"/>
  <c r="CH266" i="1" s="1"/>
  <c r="CN266" i="1"/>
  <c r="CX266" i="1" s="1"/>
  <c r="BU267" i="1"/>
  <c r="CE267" i="1" s="1"/>
  <c r="CS267" i="1"/>
  <c r="DC267" i="1" s="1"/>
  <c r="BT268" i="1"/>
  <c r="CD268" i="1" s="1"/>
  <c r="CR268" i="1"/>
  <c r="DB268" i="1" s="1"/>
  <c r="DF268" i="1" s="1"/>
  <c r="DG268" i="1" s="1"/>
  <c r="BU269" i="1"/>
  <c r="CE269" i="1" s="1"/>
  <c r="CS269" i="1"/>
  <c r="DC269" i="1" s="1"/>
  <c r="BT270" i="1"/>
  <c r="CD270" i="1" s="1"/>
  <c r="CR270" i="1"/>
  <c r="DB270" i="1" s="1"/>
  <c r="BS271" i="1"/>
  <c r="CC271" i="1" s="1"/>
  <c r="CQ271" i="1"/>
  <c r="DA271" i="1" s="1"/>
  <c r="BR272" i="1"/>
  <c r="CB272" i="1" s="1"/>
  <c r="CP272" i="1"/>
  <c r="CZ272" i="1" s="1"/>
  <c r="BQ273" i="1"/>
  <c r="CA273" i="1" s="1"/>
  <c r="CO273" i="1"/>
  <c r="CY273" i="1" s="1"/>
  <c r="BU274" i="1"/>
  <c r="CE274" i="1" s="1"/>
  <c r="CS274" i="1"/>
  <c r="DC274" i="1" s="1"/>
  <c r="BQ275" i="1"/>
  <c r="CA275" i="1" s="1"/>
  <c r="CO275" i="1"/>
  <c r="CY275" i="1" s="1"/>
  <c r="BV276" i="1"/>
  <c r="CF276" i="1" s="1"/>
  <c r="CT276" i="1"/>
  <c r="DD276" i="1" s="1"/>
  <c r="BS277" i="1"/>
  <c r="CC277" i="1" s="1"/>
  <c r="CQ277" i="1"/>
  <c r="DA277" i="1" s="1"/>
  <c r="BS278" i="1"/>
  <c r="CC278" i="1" s="1"/>
  <c r="CQ278" i="1"/>
  <c r="DA278" i="1" s="1"/>
  <c r="BQ279" i="1"/>
  <c r="CA279" i="1" s="1"/>
  <c r="CO279" i="1"/>
  <c r="CY279" i="1" s="1"/>
  <c r="BX280" i="1"/>
  <c r="CH280" i="1" s="1"/>
  <c r="CN280" i="1"/>
  <c r="CX280" i="1" s="1"/>
  <c r="BX281" i="1"/>
  <c r="CH281" i="1" s="1"/>
  <c r="CN281" i="1"/>
  <c r="CX281" i="1" s="1"/>
  <c r="BU282" i="1"/>
  <c r="CE282" i="1" s="1"/>
  <c r="CS282" i="1"/>
  <c r="DC282" i="1" s="1"/>
  <c r="BS283" i="1"/>
  <c r="CC283" i="1" s="1"/>
  <c r="BX284" i="1"/>
  <c r="CH284" i="1" s="1"/>
  <c r="CS284" i="1"/>
  <c r="DC284" i="1" s="1"/>
  <c r="BU285" i="1"/>
  <c r="CE285" i="1" s="1"/>
  <c r="BP285" i="1"/>
  <c r="CL285" i="1"/>
  <c r="CV285" i="1" s="1"/>
  <c r="BW286" i="1"/>
  <c r="CG286" i="1" s="1"/>
  <c r="CR286" i="1"/>
  <c r="DB286" i="1" s="1"/>
  <c r="BR287" i="1"/>
  <c r="CB287" i="1" s="1"/>
  <c r="BU288" i="1"/>
  <c r="CE288" i="1" s="1"/>
  <c r="CP288" i="1"/>
  <c r="CZ288" i="1" s="1"/>
  <c r="DW288" i="1"/>
  <c r="EF288" i="1" s="1"/>
  <c r="BW289" i="1"/>
  <c r="CG289" i="1" s="1"/>
  <c r="BV289" i="1"/>
  <c r="CF289" i="1" s="1"/>
  <c r="CS289" i="1"/>
  <c r="DC289" i="1" s="1"/>
  <c r="BX290" i="1"/>
  <c r="CH290" i="1" s="1"/>
  <c r="CL291" i="1"/>
  <c r="CV291" i="1" s="1"/>
  <c r="AX292" i="1"/>
  <c r="BO292" i="1"/>
  <c r="BZ292" i="1" s="1"/>
  <c r="BX292" i="1"/>
  <c r="CH292" i="1" s="1"/>
  <c r="BW292" i="1"/>
  <c r="CG292" i="1" s="1"/>
  <c r="CL292" i="1"/>
  <c r="CV292" i="1" s="1"/>
  <c r="BP293" i="1"/>
  <c r="BY293" i="1"/>
  <c r="CI293" i="1" s="1"/>
  <c r="DZ293" i="1"/>
  <c r="BV294" i="1"/>
  <c r="CF294" i="1" s="1"/>
  <c r="CR294" i="1"/>
  <c r="DB294" i="1" s="1"/>
  <c r="CR295" i="1"/>
  <c r="DB295" i="1" s="1"/>
  <c r="DV295" i="1"/>
  <c r="BO296" i="1"/>
  <c r="BZ296" i="1" s="1"/>
  <c r="CL296" i="1"/>
  <c r="CV296" i="1" s="1"/>
  <c r="BX296" i="1"/>
  <c r="CH296" i="1" s="1"/>
  <c r="CT296" i="1"/>
  <c r="DD296" i="1" s="1"/>
  <c r="BO297" i="1"/>
  <c r="BZ297" i="1" s="1"/>
  <c r="CL297" i="1"/>
  <c r="CV297" i="1" s="1"/>
  <c r="BX297" i="1"/>
  <c r="CH297" i="1" s="1"/>
  <c r="CT297" i="1"/>
  <c r="DD297" i="1" s="1"/>
  <c r="ER297" i="1"/>
  <c r="CQ298" i="1"/>
  <c r="DA298" i="1" s="1"/>
  <c r="BU298" i="1"/>
  <c r="CE298" i="1" s="1"/>
  <c r="BP298" i="1"/>
  <c r="BT299" i="1"/>
  <c r="CD299" i="1" s="1"/>
  <c r="CP299" i="1"/>
  <c r="CZ299" i="1" s="1"/>
  <c r="CN300" i="1"/>
  <c r="CX300" i="1" s="1"/>
  <c r="BS305" i="1"/>
  <c r="CC305" i="1" s="1"/>
  <c r="BR305" i="1"/>
  <c r="CB305" i="1" s="1"/>
  <c r="CO305" i="1"/>
  <c r="CY305" i="1" s="1"/>
  <c r="CN305" i="1"/>
  <c r="CX305" i="1" s="1"/>
  <c r="DU305" i="1"/>
  <c r="DT305" i="1"/>
  <c r="BR306" i="1"/>
  <c r="CB306" i="1" s="1"/>
  <c r="BS307" i="1"/>
  <c r="CC307" i="1" s="1"/>
  <c r="CO307" i="1"/>
  <c r="CY307" i="1" s="1"/>
  <c r="DF307" i="1" s="1"/>
  <c r="DG307" i="1" s="1"/>
  <c r="DT307" i="1"/>
  <c r="DX307" i="1" s="1"/>
  <c r="CU308" i="1"/>
  <c r="DE308" i="1" s="1"/>
  <c r="DT308" i="1"/>
  <c r="DY311" i="1"/>
  <c r="ER311" i="1"/>
  <c r="DW332" i="1"/>
  <c r="DW337" i="1"/>
  <c r="DY339" i="1"/>
  <c r="DX352" i="1"/>
  <c r="DU352" i="1"/>
  <c r="BP259" i="1"/>
  <c r="CN283" i="1"/>
  <c r="CX283" i="1" s="1"/>
  <c r="DF283" i="1" s="1"/>
  <c r="DG283" i="1" s="1"/>
  <c r="ER283" i="1"/>
  <c r="BY291" i="1"/>
  <c r="CI291" i="1" s="1"/>
  <c r="BX291" i="1"/>
  <c r="CH291" i="1" s="1"/>
  <c r="CM291" i="1"/>
  <c r="CW291" i="1" s="1"/>
  <c r="CP293" i="1"/>
  <c r="CZ293" i="1" s="1"/>
  <c r="DX294" i="1"/>
  <c r="BR295" i="1"/>
  <c r="CB295" i="1" s="1"/>
  <c r="BQ295" i="1"/>
  <c r="CA295" i="1" s="1"/>
  <c r="CM295" i="1"/>
  <c r="CW295" i="1" s="1"/>
  <c r="BY295" i="1"/>
  <c r="CI295" i="1" s="1"/>
  <c r="CU295" i="1"/>
  <c r="DE295" i="1" s="1"/>
  <c r="DW295" i="1"/>
  <c r="ER298" i="1"/>
  <c r="BS301" i="1"/>
  <c r="CC301" i="1" s="1"/>
  <c r="BR301" i="1"/>
  <c r="CB301" i="1" s="1"/>
  <c r="CO301" i="1"/>
  <c r="CY301" i="1" s="1"/>
  <c r="CN301" i="1"/>
  <c r="CX301" i="1" s="1"/>
  <c r="DT301" i="1"/>
  <c r="DW301" i="1" s="1"/>
  <c r="BS302" i="1"/>
  <c r="CC302" i="1" s="1"/>
  <c r="CO302" i="1"/>
  <c r="CY302" i="1" s="1"/>
  <c r="DT302" i="1"/>
  <c r="DW307" i="1"/>
  <c r="DV308" i="1"/>
  <c r="EC315" i="1"/>
  <c r="DV315" i="1"/>
  <c r="DU315" i="1"/>
  <c r="EF315" i="1" s="1"/>
  <c r="DU323" i="1"/>
  <c r="DW323" i="1"/>
  <c r="EC332" i="1"/>
  <c r="DY332" i="1"/>
  <c r="DV332" i="1"/>
  <c r="DY337" i="1"/>
  <c r="DV337" i="1"/>
  <c r="DU344" i="1"/>
  <c r="EB344" i="1"/>
  <c r="DZ344" i="1"/>
  <c r="DW344" i="1"/>
  <c r="BP284" i="1"/>
  <c r="EA284" i="1"/>
  <c r="BS285" i="1"/>
  <c r="CC285" i="1" s="1"/>
  <c r="CN285" i="1"/>
  <c r="CX285" i="1" s="1"/>
  <c r="DU285" i="1"/>
  <c r="BO286" i="1"/>
  <c r="BZ286" i="1" s="1"/>
  <c r="BY286" i="1"/>
  <c r="CI286" i="1" s="1"/>
  <c r="CU286" i="1"/>
  <c r="DE286" i="1" s="1"/>
  <c r="BO287" i="1"/>
  <c r="BZ287" i="1" s="1"/>
  <c r="BU287" i="1"/>
  <c r="CE287" i="1" s="1"/>
  <c r="CP287" i="1"/>
  <c r="CZ287" i="1" s="1"/>
  <c r="BX288" i="1"/>
  <c r="CH288" i="1" s="1"/>
  <c r="CS288" i="1"/>
  <c r="DC288" i="1" s="1"/>
  <c r="BO289" i="1"/>
  <c r="BZ289" i="1" s="1"/>
  <c r="CJ289" i="1" s="1"/>
  <c r="CK289" i="1" s="1"/>
  <c r="CL289" i="1"/>
  <c r="CV289" i="1" s="1"/>
  <c r="BX289" i="1"/>
  <c r="CH289" i="1" s="1"/>
  <c r="ER289" i="1"/>
  <c r="BT290" i="1"/>
  <c r="CD290" i="1" s="1"/>
  <c r="BS290" i="1"/>
  <c r="CC290" i="1" s="1"/>
  <c r="DX290" i="1"/>
  <c r="CQ291" i="1"/>
  <c r="DA291" i="1" s="1"/>
  <c r="BQ292" i="1"/>
  <c r="CA292" i="1" s="1"/>
  <c r="BP292" i="1"/>
  <c r="CM292" i="1"/>
  <c r="CW292" i="1" s="1"/>
  <c r="BY292" i="1"/>
  <c r="CI292" i="1" s="1"/>
  <c r="CU292" i="1"/>
  <c r="DE292" i="1" s="1"/>
  <c r="CQ293" i="1"/>
  <c r="DA293" i="1" s="1"/>
  <c r="EB293" i="1"/>
  <c r="EC293" i="1"/>
  <c r="CL294" i="1"/>
  <c r="CV294" i="1" s="1"/>
  <c r="CT294" i="1"/>
  <c r="DD294" i="1" s="1"/>
  <c r="BX294" i="1"/>
  <c r="CH294" i="1" s="1"/>
  <c r="BW294" i="1"/>
  <c r="CG294" i="1" s="1"/>
  <c r="CM294" i="1"/>
  <c r="CW294" i="1" s="1"/>
  <c r="DY294" i="1"/>
  <c r="CN296" i="1"/>
  <c r="CX296" i="1" s="1"/>
  <c r="BR296" i="1"/>
  <c r="CB296" i="1" s="1"/>
  <c r="CN297" i="1"/>
  <c r="CX297" i="1" s="1"/>
  <c r="BR297" i="1"/>
  <c r="CB297" i="1" s="1"/>
  <c r="CN298" i="1"/>
  <c r="CX298" i="1" s="1"/>
  <c r="CR299" i="1"/>
  <c r="DB299" i="1" s="1"/>
  <c r="BV299" i="1"/>
  <c r="CF299" i="1" s="1"/>
  <c r="DT299" i="1"/>
  <c r="DX299" i="1" s="1"/>
  <c r="BR300" i="1"/>
  <c r="CB300" i="1" s="1"/>
  <c r="CP302" i="1"/>
  <c r="CZ302" i="1" s="1"/>
  <c r="DF302" i="1"/>
  <c r="DG302" i="1" s="1"/>
  <c r="BV304" i="1"/>
  <c r="CF304" i="1" s="1"/>
  <c r="BU304" i="1"/>
  <c r="CE304" i="1" s="1"/>
  <c r="CR304" i="1"/>
  <c r="DB304" i="1" s="1"/>
  <c r="CQ304" i="1"/>
  <c r="DA304" i="1" s="1"/>
  <c r="DX304" i="1"/>
  <c r="DT304" i="1"/>
  <c r="BT305" i="1"/>
  <c r="CD305" i="1" s="1"/>
  <c r="CP305" i="1"/>
  <c r="CZ305" i="1" s="1"/>
  <c r="DW305" i="1"/>
  <c r="BQ308" i="1"/>
  <c r="CA308" i="1" s="1"/>
  <c r="ED315" i="1"/>
  <c r="DX316" i="1"/>
  <c r="DV323" i="1"/>
  <c r="DY327" i="1"/>
  <c r="DU329" i="1"/>
  <c r="DW329" i="1"/>
  <c r="DV344" i="1"/>
  <c r="DV349" i="1"/>
  <c r="EF349" i="1" s="1"/>
  <c r="EA349" i="1"/>
  <c r="DU351" i="1"/>
  <c r="EF351" i="1" s="1"/>
  <c r="DW352" i="1"/>
  <c r="BS300" i="1"/>
  <c r="CC300" i="1" s="1"/>
  <c r="BV301" i="1"/>
  <c r="CF301" i="1" s="1"/>
  <c r="BU302" i="1"/>
  <c r="CE302" i="1" s="1"/>
  <c r="BS303" i="1"/>
  <c r="CC303" i="1" s="1"/>
  <c r="BQ304" i="1"/>
  <c r="CA304" i="1" s="1"/>
  <c r="BY304" i="1"/>
  <c r="CI304" i="1" s="1"/>
  <c r="BV305" i="1"/>
  <c r="CF305" i="1" s="1"/>
  <c r="BS306" i="1"/>
  <c r="CC306" i="1" s="1"/>
  <c r="BU307" i="1"/>
  <c r="CE307" i="1" s="1"/>
  <c r="BR308" i="1"/>
  <c r="CB308" i="1" s="1"/>
  <c r="BQ309" i="1"/>
  <c r="CA309" i="1" s="1"/>
  <c r="BY309" i="1"/>
  <c r="CI309" i="1" s="1"/>
  <c r="BV310" i="1"/>
  <c r="CF310" i="1" s="1"/>
  <c r="BX311" i="1"/>
  <c r="CH311" i="1" s="1"/>
  <c r="BU312" i="1"/>
  <c r="CE312" i="1" s="1"/>
  <c r="BT313" i="1"/>
  <c r="CD313" i="1" s="1"/>
  <c r="BS314" i="1"/>
  <c r="CC314" i="1" s="1"/>
  <c r="BX315" i="1"/>
  <c r="CH315" i="1" s="1"/>
  <c r="BR316" i="1"/>
  <c r="CB316" i="1" s="1"/>
  <c r="BO317" i="1"/>
  <c r="BZ317" i="1" s="1"/>
  <c r="BW317" i="1"/>
  <c r="CG317" i="1" s="1"/>
  <c r="BT318" i="1"/>
  <c r="CD318" i="1" s="1"/>
  <c r="AX319" i="1"/>
  <c r="BQ319" i="1"/>
  <c r="CA319" i="1" s="1"/>
  <c r="BY319" i="1"/>
  <c r="CI319" i="1" s="1"/>
  <c r="BV320" i="1"/>
  <c r="CF320" i="1" s="1"/>
  <c r="BW321" i="1"/>
  <c r="CG321" i="1" s="1"/>
  <c r="BT322" i="1"/>
  <c r="CD322" i="1" s="1"/>
  <c r="BR323" i="1"/>
  <c r="CB323" i="1" s="1"/>
  <c r="BW324" i="1"/>
  <c r="CG324" i="1" s="1"/>
  <c r="BU325" i="1"/>
  <c r="CE325" i="1" s="1"/>
  <c r="BU326" i="1"/>
  <c r="CE326" i="1" s="1"/>
  <c r="BR327" i="1"/>
  <c r="CB327" i="1" s="1"/>
  <c r="CP327" i="1"/>
  <c r="CZ327" i="1" s="1"/>
  <c r="BU328" i="1"/>
  <c r="CE328" i="1" s="1"/>
  <c r="CS328" i="1"/>
  <c r="DC328" i="1" s="1"/>
  <c r="BR329" i="1"/>
  <c r="CB329" i="1" s="1"/>
  <c r="CP329" i="1"/>
  <c r="CZ329" i="1" s="1"/>
  <c r="AX330" i="1"/>
  <c r="BQ330" i="1"/>
  <c r="CA330" i="1" s="1"/>
  <c r="BY330" i="1"/>
  <c r="CI330" i="1" s="1"/>
  <c r="CO330" i="1"/>
  <c r="CY330" i="1" s="1"/>
  <c r="BT331" i="1"/>
  <c r="CD331" i="1" s="1"/>
  <c r="CR331" i="1"/>
  <c r="DB331" i="1" s="1"/>
  <c r="AX332" i="1"/>
  <c r="BQ332" i="1"/>
  <c r="CA332" i="1" s="1"/>
  <c r="BY332" i="1"/>
  <c r="CI332" i="1" s="1"/>
  <c r="CO332" i="1"/>
  <c r="CY332" i="1" s="1"/>
  <c r="BW333" i="1"/>
  <c r="CG333" i="1" s="1"/>
  <c r="CM333" i="1"/>
  <c r="CW333" i="1" s="1"/>
  <c r="CU333" i="1"/>
  <c r="DE333" i="1" s="1"/>
  <c r="BT334" i="1"/>
  <c r="CD334" i="1" s="1"/>
  <c r="CR334" i="1"/>
  <c r="DB334" i="1" s="1"/>
  <c r="BX335" i="1"/>
  <c r="CH335" i="1" s="1"/>
  <c r="CN335" i="1"/>
  <c r="CX335" i="1" s="1"/>
  <c r="BV336" i="1"/>
  <c r="CF336" i="1" s="1"/>
  <c r="CT336" i="1"/>
  <c r="DD336" i="1" s="1"/>
  <c r="AX337" i="1"/>
  <c r="BQ337" i="1"/>
  <c r="CA337" i="1" s="1"/>
  <c r="BY337" i="1"/>
  <c r="CI337" i="1" s="1"/>
  <c r="CO337" i="1"/>
  <c r="CY337" i="1" s="1"/>
  <c r="BV338" i="1"/>
  <c r="CF338" i="1" s="1"/>
  <c r="CT338" i="1"/>
  <c r="DD338" i="1" s="1"/>
  <c r="BX339" i="1"/>
  <c r="CH339" i="1" s="1"/>
  <c r="CN339" i="1"/>
  <c r="CX339" i="1" s="1"/>
  <c r="BR340" i="1"/>
  <c r="CB340" i="1" s="1"/>
  <c r="CP340" i="1"/>
  <c r="CZ340" i="1" s="1"/>
  <c r="BV341" i="1"/>
  <c r="CF341" i="1" s="1"/>
  <c r="CT341" i="1"/>
  <c r="DD341" i="1" s="1"/>
  <c r="BU342" i="1"/>
  <c r="CE342" i="1" s="1"/>
  <c r="CS342" i="1"/>
  <c r="DC342" i="1" s="1"/>
  <c r="AX343" i="1"/>
  <c r="BQ343" i="1"/>
  <c r="CA343" i="1" s="1"/>
  <c r="BY343" i="1"/>
  <c r="CI343" i="1" s="1"/>
  <c r="CO343" i="1"/>
  <c r="CY343" i="1" s="1"/>
  <c r="BR344" i="1"/>
  <c r="CB344" i="1" s="1"/>
  <c r="CP344" i="1"/>
  <c r="CZ344" i="1" s="1"/>
  <c r="BT345" i="1"/>
  <c r="CD345" i="1" s="1"/>
  <c r="CR345" i="1"/>
  <c r="DB345" i="1" s="1"/>
  <c r="AX346" i="1"/>
  <c r="BQ346" i="1"/>
  <c r="CA346" i="1" s="1"/>
  <c r="BY346" i="1"/>
  <c r="CI346" i="1" s="1"/>
  <c r="CO346" i="1"/>
  <c r="CY346" i="1" s="1"/>
  <c r="BT347" i="1"/>
  <c r="CD347" i="1" s="1"/>
  <c r="CR347" i="1"/>
  <c r="DB347" i="1" s="1"/>
  <c r="BW348" i="1"/>
  <c r="CG348" i="1" s="1"/>
  <c r="CM348" i="1"/>
  <c r="CW348" i="1" s="1"/>
  <c r="CU348" i="1"/>
  <c r="DE348" i="1" s="1"/>
  <c r="BS349" i="1"/>
  <c r="CC349" i="1" s="1"/>
  <c r="CQ349" i="1"/>
  <c r="DA349" i="1" s="1"/>
  <c r="BW350" i="1"/>
  <c r="CG350" i="1" s="1"/>
  <c r="CM350" i="1"/>
  <c r="CW350" i="1" s="1"/>
  <c r="CU350" i="1"/>
  <c r="DE350" i="1" s="1"/>
  <c r="BS351" i="1"/>
  <c r="CC351" i="1" s="1"/>
  <c r="CQ351" i="1"/>
  <c r="DA351" i="1" s="1"/>
  <c r="BX352" i="1"/>
  <c r="CH352" i="1" s="1"/>
  <c r="CN352" i="1"/>
  <c r="CX352" i="1" s="1"/>
  <c r="BU353" i="1"/>
  <c r="CE353" i="1" s="1"/>
  <c r="CS353" i="1"/>
  <c r="DC353" i="1" s="1"/>
  <c r="BV354" i="1"/>
  <c r="CF354" i="1" s="1"/>
  <c r="CL354" i="1"/>
  <c r="CV354" i="1" s="1"/>
  <c r="CT354" i="1"/>
  <c r="DD354" i="1" s="1"/>
  <c r="BU355" i="1"/>
  <c r="CE355" i="1" s="1"/>
  <c r="CS355" i="1"/>
  <c r="DC355" i="1" s="1"/>
  <c r="BX356" i="1"/>
  <c r="CH356" i="1" s="1"/>
  <c r="CN356" i="1"/>
  <c r="CX356" i="1" s="1"/>
  <c r="BU357" i="1"/>
  <c r="CE357" i="1" s="1"/>
  <c r="CS357" i="1"/>
  <c r="DC357" i="1" s="1"/>
  <c r="BR358" i="1"/>
  <c r="CB358" i="1" s="1"/>
  <c r="CP358" i="1"/>
  <c r="CZ358" i="1" s="1"/>
  <c r="BW359" i="1"/>
  <c r="CG359" i="1" s="1"/>
  <c r="CM359" i="1"/>
  <c r="CW359" i="1" s="1"/>
  <c r="BW360" i="1"/>
  <c r="CG360" i="1" s="1"/>
  <c r="BT360" i="1"/>
  <c r="CD360" i="1" s="1"/>
  <c r="BW361" i="1"/>
  <c r="CG361" i="1" s="1"/>
  <c r="CR361" i="1"/>
  <c r="DB361" i="1" s="1"/>
  <c r="BO362" i="1"/>
  <c r="BZ362" i="1" s="1"/>
  <c r="BS363" i="1"/>
  <c r="CC363" i="1" s="1"/>
  <c r="CS363" i="1"/>
  <c r="DC363" i="1" s="1"/>
  <c r="BP364" i="1"/>
  <c r="CP364" i="1"/>
  <c r="CZ364" i="1" s="1"/>
  <c r="BQ365" i="1"/>
  <c r="CA365" i="1" s="1"/>
  <c r="CQ365" i="1"/>
  <c r="DA365" i="1" s="1"/>
  <c r="BO366" i="1"/>
  <c r="BZ366" i="1" s="1"/>
  <c r="CN367" i="1"/>
  <c r="CX367" i="1" s="1"/>
  <c r="BP367" i="1"/>
  <c r="CM367" i="1"/>
  <c r="CW367" i="1" s="1"/>
  <c r="BR367" i="1"/>
  <c r="CB367" i="1" s="1"/>
  <c r="BQ367" i="1"/>
  <c r="CA367" i="1" s="1"/>
  <c r="CU367" i="1"/>
  <c r="DE367" i="1" s="1"/>
  <c r="BY367" i="1"/>
  <c r="CI367" i="1" s="1"/>
  <c r="CL370" i="1"/>
  <c r="CV370" i="1" s="1"/>
  <c r="BO372" i="1"/>
  <c r="BZ372" i="1" s="1"/>
  <c r="BO374" i="1"/>
  <c r="BZ374" i="1" s="1"/>
  <c r="CL374" i="1"/>
  <c r="CV374" i="1" s="1"/>
  <c r="BX374" i="1"/>
  <c r="CH374" i="1" s="1"/>
  <c r="CT374" i="1"/>
  <c r="DD374" i="1" s="1"/>
  <c r="DT376" i="1"/>
  <c r="EC376" i="1" s="1"/>
  <c r="EF379" i="1"/>
  <c r="DW388" i="1"/>
  <c r="DX392" i="1"/>
  <c r="DT317" i="1"/>
  <c r="DV317" i="1" s="1"/>
  <c r="DT321" i="1"/>
  <c r="DU321" i="1" s="1"/>
  <c r="DT324" i="1"/>
  <c r="DZ324" i="1" s="1"/>
  <c r="DT333" i="1"/>
  <c r="DV333" i="1" s="1"/>
  <c r="BP359" i="1"/>
  <c r="CN359" i="1"/>
  <c r="CX359" i="1" s="1"/>
  <c r="BX361" i="1"/>
  <c r="CH361" i="1" s="1"/>
  <c r="CT361" i="1"/>
  <c r="DD361" i="1" s="1"/>
  <c r="CQ362" i="1"/>
  <c r="DA362" i="1" s="1"/>
  <c r="BU362" i="1"/>
  <c r="CE362" i="1" s="1"/>
  <c r="BP362" i="1"/>
  <c r="CM362" i="1"/>
  <c r="CW362" i="1" s="1"/>
  <c r="ER363" i="1"/>
  <c r="CQ364" i="1"/>
  <c r="DA364" i="1" s="1"/>
  <c r="DY364" i="1"/>
  <c r="CS365" i="1"/>
  <c r="DC365" i="1" s="1"/>
  <c r="CQ366" i="1"/>
  <c r="DA366" i="1" s="1"/>
  <c r="CP366" i="1"/>
  <c r="CZ366" i="1" s="1"/>
  <c r="BT366" i="1"/>
  <c r="CD366" i="1" s="1"/>
  <c r="CM366" i="1"/>
  <c r="CW366" i="1" s="1"/>
  <c r="DU366" i="1"/>
  <c r="DT366" i="1"/>
  <c r="CM368" i="1"/>
  <c r="CW368" i="1" s="1"/>
  <c r="BO368" i="1"/>
  <c r="BZ368" i="1" s="1"/>
  <c r="CL368" i="1"/>
  <c r="CV368" i="1" s="1"/>
  <c r="BQ368" i="1"/>
  <c r="CA368" i="1" s="1"/>
  <c r="CU368" i="1"/>
  <c r="DE368" i="1" s="1"/>
  <c r="CT368" i="1"/>
  <c r="DD368" i="1" s="1"/>
  <c r="BY368" i="1"/>
  <c r="CI368" i="1" s="1"/>
  <c r="BX368" i="1"/>
  <c r="CH368" i="1" s="1"/>
  <c r="DT371" i="1"/>
  <c r="DU371" i="1" s="1"/>
  <c r="CN374" i="1"/>
  <c r="CX374" i="1" s="1"/>
  <c r="BP374" i="1"/>
  <c r="CM374" i="1"/>
  <c r="CW374" i="1" s="1"/>
  <c r="BR374" i="1"/>
  <c r="CB374" i="1" s="1"/>
  <c r="BQ374" i="1"/>
  <c r="CA374" i="1" s="1"/>
  <c r="CU374" i="1"/>
  <c r="DE374" i="1" s="1"/>
  <c r="BY374" i="1"/>
  <c r="CI374" i="1" s="1"/>
  <c r="DV376" i="1"/>
  <c r="DX388" i="1"/>
  <c r="DV388" i="1"/>
  <c r="DU388" i="1"/>
  <c r="CQ309" i="1"/>
  <c r="DA309" i="1" s="1"/>
  <c r="CN310" i="1"/>
  <c r="CX310" i="1" s="1"/>
  <c r="DT310" i="1"/>
  <c r="CP311" i="1"/>
  <c r="CZ311" i="1" s="1"/>
  <c r="CM312" i="1"/>
  <c r="CW312" i="1" s="1"/>
  <c r="CU312" i="1"/>
  <c r="DE312" i="1" s="1"/>
  <c r="CL313" i="1"/>
  <c r="CV313" i="1" s="1"/>
  <c r="CT313" i="1"/>
  <c r="DD313" i="1" s="1"/>
  <c r="CS314" i="1"/>
  <c r="DC314" i="1" s="1"/>
  <c r="CP315" i="1"/>
  <c r="CZ315" i="1" s="1"/>
  <c r="CR316" i="1"/>
  <c r="DB316" i="1" s="1"/>
  <c r="CO317" i="1"/>
  <c r="CY317" i="1" s="1"/>
  <c r="CL318" i="1"/>
  <c r="CV318" i="1" s="1"/>
  <c r="CT318" i="1"/>
  <c r="DD318" i="1" s="1"/>
  <c r="CQ319" i="1"/>
  <c r="DA319" i="1" s="1"/>
  <c r="CN320" i="1"/>
  <c r="CX320" i="1" s="1"/>
  <c r="DT320" i="1"/>
  <c r="DU320" i="1" s="1"/>
  <c r="CO321" i="1"/>
  <c r="CY321" i="1" s="1"/>
  <c r="CL322" i="1"/>
  <c r="CV322" i="1" s="1"/>
  <c r="CT322" i="1"/>
  <c r="DD322" i="1" s="1"/>
  <c r="CR323" i="1"/>
  <c r="DB323" i="1" s="1"/>
  <c r="CO324" i="1"/>
  <c r="CY324" i="1" s="1"/>
  <c r="CM325" i="1"/>
  <c r="CW325" i="1" s="1"/>
  <c r="CU325" i="1"/>
  <c r="DE325" i="1" s="1"/>
  <c r="CM326" i="1"/>
  <c r="CW326" i="1" s="1"/>
  <c r="CU326" i="1"/>
  <c r="DE326" i="1" s="1"/>
  <c r="CR327" i="1"/>
  <c r="DB327" i="1" s="1"/>
  <c r="CM328" i="1"/>
  <c r="CW328" i="1" s="1"/>
  <c r="CU328" i="1"/>
  <c r="DE328" i="1" s="1"/>
  <c r="CR329" i="1"/>
  <c r="DB329" i="1" s="1"/>
  <c r="CQ330" i="1"/>
  <c r="DA330" i="1" s="1"/>
  <c r="CL331" i="1"/>
  <c r="CV331" i="1" s="1"/>
  <c r="CT331" i="1"/>
  <c r="DD331" i="1" s="1"/>
  <c r="CQ332" i="1"/>
  <c r="DA332" i="1" s="1"/>
  <c r="CO333" i="1"/>
  <c r="CY333" i="1" s="1"/>
  <c r="CL334" i="1"/>
  <c r="CV334" i="1" s="1"/>
  <c r="CT334" i="1"/>
  <c r="DD334" i="1" s="1"/>
  <c r="CP335" i="1"/>
  <c r="CZ335" i="1" s="1"/>
  <c r="CN336" i="1"/>
  <c r="CX336" i="1" s="1"/>
  <c r="CQ337" i="1"/>
  <c r="DA337" i="1" s="1"/>
  <c r="CN338" i="1"/>
  <c r="CX338" i="1" s="1"/>
  <c r="DT338" i="1"/>
  <c r="DW338" i="1" s="1"/>
  <c r="CP339" i="1"/>
  <c r="CZ339" i="1" s="1"/>
  <c r="CR340" i="1"/>
  <c r="DB340" i="1" s="1"/>
  <c r="CN341" i="1"/>
  <c r="CX341" i="1" s="1"/>
  <c r="DT341" i="1"/>
  <c r="DV341" i="1" s="1"/>
  <c r="CM342" i="1"/>
  <c r="CW342" i="1" s="1"/>
  <c r="CU342" i="1"/>
  <c r="DE342" i="1" s="1"/>
  <c r="CQ343" i="1"/>
  <c r="DA343" i="1" s="1"/>
  <c r="CR344" i="1"/>
  <c r="DB344" i="1" s="1"/>
  <c r="CL345" i="1"/>
  <c r="CV345" i="1" s="1"/>
  <c r="CT345" i="1"/>
  <c r="DD345" i="1" s="1"/>
  <c r="CQ346" i="1"/>
  <c r="DA346" i="1" s="1"/>
  <c r="CL347" i="1"/>
  <c r="CV347" i="1" s="1"/>
  <c r="CT347" i="1"/>
  <c r="DD347" i="1" s="1"/>
  <c r="CO348" i="1"/>
  <c r="CY348" i="1" s="1"/>
  <c r="CS349" i="1"/>
  <c r="DC349" i="1" s="1"/>
  <c r="CO350" i="1"/>
  <c r="CY350" i="1" s="1"/>
  <c r="BU351" i="1"/>
  <c r="CE351" i="1" s="1"/>
  <c r="CS351" i="1"/>
  <c r="DC351" i="1" s="1"/>
  <c r="BR352" i="1"/>
  <c r="CB352" i="1" s="1"/>
  <c r="CP352" i="1"/>
  <c r="CZ352" i="1" s="1"/>
  <c r="BW353" i="1"/>
  <c r="CG353" i="1" s="1"/>
  <c r="CM353" i="1"/>
  <c r="CW353" i="1" s="1"/>
  <c r="CU353" i="1"/>
  <c r="DE353" i="1" s="1"/>
  <c r="BX354" i="1"/>
  <c r="CH354" i="1" s="1"/>
  <c r="CN354" i="1"/>
  <c r="CX354" i="1" s="1"/>
  <c r="DT354" i="1"/>
  <c r="EB354" i="1" s="1"/>
  <c r="BW355" i="1"/>
  <c r="CG355" i="1" s="1"/>
  <c r="CM355" i="1"/>
  <c r="CW355" i="1" s="1"/>
  <c r="CU355" i="1"/>
  <c r="DE355" i="1" s="1"/>
  <c r="BR356" i="1"/>
  <c r="CB356" i="1" s="1"/>
  <c r="CP356" i="1"/>
  <c r="CZ356" i="1" s="1"/>
  <c r="BW357" i="1"/>
  <c r="CG357" i="1" s="1"/>
  <c r="CM357" i="1"/>
  <c r="CW357" i="1" s="1"/>
  <c r="CU357" i="1"/>
  <c r="DE357" i="1" s="1"/>
  <c r="BT358" i="1"/>
  <c r="CD358" i="1" s="1"/>
  <c r="CR358" i="1"/>
  <c r="DB358" i="1" s="1"/>
  <c r="BQ359" i="1"/>
  <c r="CA359" i="1" s="1"/>
  <c r="CP359" i="1"/>
  <c r="CZ359" i="1" s="1"/>
  <c r="BV360" i="1"/>
  <c r="CF360" i="1" s="1"/>
  <c r="CR360" i="1"/>
  <c r="DB360" i="1" s="1"/>
  <c r="DF360" i="1" s="1"/>
  <c r="DG360" i="1" s="1"/>
  <c r="DT360" i="1"/>
  <c r="EC360" i="1" s="1"/>
  <c r="CU361" i="1"/>
  <c r="DE361" i="1" s="1"/>
  <c r="BR362" i="1"/>
  <c r="CB362" i="1" s="1"/>
  <c r="CN362" i="1"/>
  <c r="CX362" i="1" s="1"/>
  <c r="DT362" i="1"/>
  <c r="DV362" i="1" s="1"/>
  <c r="CU363" i="1"/>
  <c r="DE363" i="1" s="1"/>
  <c r="DT363" i="1"/>
  <c r="BS364" i="1"/>
  <c r="CC364" i="1" s="1"/>
  <c r="CR364" i="1"/>
  <c r="DB364" i="1" s="1"/>
  <c r="CT365" i="1"/>
  <c r="DD365" i="1" s="1"/>
  <c r="BU366" i="1"/>
  <c r="CE366" i="1" s="1"/>
  <c r="DV366" i="1"/>
  <c r="ER366" i="1"/>
  <c r="CP367" i="1"/>
  <c r="CZ367" i="1" s="1"/>
  <c r="CO367" i="1"/>
  <c r="CY367" i="1" s="1"/>
  <c r="ER367" i="1"/>
  <c r="ER369" i="1"/>
  <c r="DT370" i="1"/>
  <c r="EB370" i="1" s="1"/>
  <c r="BQ371" i="1"/>
  <c r="CA371" i="1" s="1"/>
  <c r="BP371" i="1"/>
  <c r="CM371" i="1"/>
  <c r="CW371" i="1" s="1"/>
  <c r="BY371" i="1"/>
  <c r="CI371" i="1" s="1"/>
  <c r="CU371" i="1"/>
  <c r="DE371" i="1" s="1"/>
  <c r="BT375" i="1"/>
  <c r="CD375" i="1" s="1"/>
  <c r="CP375" i="1"/>
  <c r="CZ375" i="1" s="1"/>
  <c r="DT375" i="1"/>
  <c r="DX375" i="1" s="1"/>
  <c r="DW376" i="1"/>
  <c r="DY388" i="1"/>
  <c r="EC391" i="1"/>
  <c r="DU391" i="1"/>
  <c r="EB391" i="1"/>
  <c r="EA391" i="1"/>
  <c r="DZ391" i="1"/>
  <c r="CR309" i="1"/>
  <c r="DB309" i="1" s="1"/>
  <c r="DX309" i="1"/>
  <c r="CO310" i="1"/>
  <c r="CY310" i="1" s="1"/>
  <c r="CQ311" i="1"/>
  <c r="DA311" i="1" s="1"/>
  <c r="BP312" i="1"/>
  <c r="CN312" i="1"/>
  <c r="CX312" i="1" s="1"/>
  <c r="DT312" i="1"/>
  <c r="DX312" i="1" s="1"/>
  <c r="BO313" i="1"/>
  <c r="BZ313" i="1" s="1"/>
  <c r="CM313" i="1"/>
  <c r="CW313" i="1" s="1"/>
  <c r="CU313" i="1"/>
  <c r="DE313" i="1" s="1"/>
  <c r="CL314" i="1"/>
  <c r="CV314" i="1" s="1"/>
  <c r="CT314" i="1"/>
  <c r="DD314" i="1" s="1"/>
  <c r="CQ315" i="1"/>
  <c r="DA315" i="1" s="1"/>
  <c r="CS316" i="1"/>
  <c r="DC316" i="1" s="1"/>
  <c r="CP317" i="1"/>
  <c r="CZ317" i="1" s="1"/>
  <c r="BO318" i="1"/>
  <c r="BZ318" i="1" s="1"/>
  <c r="CM318" i="1"/>
  <c r="CW318" i="1" s="1"/>
  <c r="CU318" i="1"/>
  <c r="DE318" i="1" s="1"/>
  <c r="CR319" i="1"/>
  <c r="DB319" i="1" s="1"/>
  <c r="DX319" i="1"/>
  <c r="EF319" i="1" s="1"/>
  <c r="CO320" i="1"/>
  <c r="CY320" i="1" s="1"/>
  <c r="CP321" i="1"/>
  <c r="CZ321" i="1" s="1"/>
  <c r="BO322" i="1"/>
  <c r="BZ322" i="1" s="1"/>
  <c r="CM322" i="1"/>
  <c r="CW322" i="1" s="1"/>
  <c r="CU322" i="1"/>
  <c r="DE322" i="1" s="1"/>
  <c r="CS323" i="1"/>
  <c r="DC323" i="1" s="1"/>
  <c r="CP324" i="1"/>
  <c r="CZ324" i="1" s="1"/>
  <c r="BP325" i="1"/>
  <c r="CN325" i="1"/>
  <c r="CX325" i="1" s="1"/>
  <c r="DT325" i="1"/>
  <c r="DY325" i="1" s="1"/>
  <c r="BP326" i="1"/>
  <c r="CN326" i="1"/>
  <c r="CX326" i="1" s="1"/>
  <c r="DT326" i="1"/>
  <c r="CS327" i="1"/>
  <c r="DC327" i="1" s="1"/>
  <c r="BP328" i="1"/>
  <c r="CN328" i="1"/>
  <c r="CX328" i="1" s="1"/>
  <c r="DT328" i="1"/>
  <c r="DY328" i="1" s="1"/>
  <c r="CS329" i="1"/>
  <c r="DC329" i="1" s="1"/>
  <c r="CR330" i="1"/>
  <c r="DB330" i="1" s="1"/>
  <c r="BO331" i="1"/>
  <c r="BZ331" i="1" s="1"/>
  <c r="CM331" i="1"/>
  <c r="CW331" i="1" s="1"/>
  <c r="CU331" i="1"/>
  <c r="DE331" i="1" s="1"/>
  <c r="CR332" i="1"/>
  <c r="DB332" i="1" s="1"/>
  <c r="DX332" i="1"/>
  <c r="CP333" i="1"/>
  <c r="CZ333" i="1" s="1"/>
  <c r="BO334" i="1"/>
  <c r="BZ334" i="1" s="1"/>
  <c r="CM334" i="1"/>
  <c r="CW334" i="1" s="1"/>
  <c r="CU334" i="1"/>
  <c r="DE334" i="1" s="1"/>
  <c r="CQ335" i="1"/>
  <c r="DA335" i="1" s="1"/>
  <c r="CO336" i="1"/>
  <c r="CY336" i="1" s="1"/>
  <c r="CR337" i="1"/>
  <c r="DB337" i="1" s="1"/>
  <c r="DX337" i="1"/>
  <c r="CO338" i="1"/>
  <c r="CY338" i="1" s="1"/>
  <c r="CQ339" i="1"/>
  <c r="DA339" i="1" s="1"/>
  <c r="CS340" i="1"/>
  <c r="DC340" i="1" s="1"/>
  <c r="CO341" i="1"/>
  <c r="CY341" i="1" s="1"/>
  <c r="BP342" i="1"/>
  <c r="CN342" i="1"/>
  <c r="CX342" i="1" s="1"/>
  <c r="CR343" i="1"/>
  <c r="DB343" i="1" s="1"/>
  <c r="DX343" i="1"/>
  <c r="CS344" i="1"/>
  <c r="DC344" i="1" s="1"/>
  <c r="BO345" i="1"/>
  <c r="BZ345" i="1" s="1"/>
  <c r="CM345" i="1"/>
  <c r="CW345" i="1" s="1"/>
  <c r="CU345" i="1"/>
  <c r="DE345" i="1" s="1"/>
  <c r="CR346" i="1"/>
  <c r="DB346" i="1" s="1"/>
  <c r="BO347" i="1"/>
  <c r="BZ347" i="1" s="1"/>
  <c r="CM347" i="1"/>
  <c r="CW347" i="1" s="1"/>
  <c r="CU347" i="1"/>
  <c r="DE347" i="1" s="1"/>
  <c r="CP348" i="1"/>
  <c r="CZ348" i="1" s="1"/>
  <c r="CL349" i="1"/>
  <c r="CV349" i="1" s="1"/>
  <c r="CT349" i="1"/>
  <c r="DD349" i="1" s="1"/>
  <c r="CP350" i="1"/>
  <c r="CZ350" i="1" s="1"/>
  <c r="CL351" i="1"/>
  <c r="CV351" i="1" s="1"/>
  <c r="CT351" i="1"/>
  <c r="DD351" i="1" s="1"/>
  <c r="CQ352" i="1"/>
  <c r="DA352" i="1" s="1"/>
  <c r="BP353" i="1"/>
  <c r="CN353" i="1"/>
  <c r="CX353" i="1" s="1"/>
  <c r="DT353" i="1"/>
  <c r="DY353" i="1" s="1"/>
  <c r="CO354" i="1"/>
  <c r="CY354" i="1" s="1"/>
  <c r="BP355" i="1"/>
  <c r="CN355" i="1"/>
  <c r="CX355" i="1" s="1"/>
  <c r="DT355" i="1"/>
  <c r="CQ356" i="1"/>
  <c r="DA356" i="1" s="1"/>
  <c r="BP357" i="1"/>
  <c r="CN357" i="1"/>
  <c r="CX357" i="1" s="1"/>
  <c r="DT357" i="1"/>
  <c r="DV357" i="1" s="1"/>
  <c r="CS358" i="1"/>
  <c r="DC358" i="1" s="1"/>
  <c r="CQ359" i="1"/>
  <c r="DA359" i="1" s="1"/>
  <c r="ER360" i="1"/>
  <c r="BP361" i="1"/>
  <c r="CL361" i="1"/>
  <c r="CV361" i="1" s="1"/>
  <c r="BS362" i="1"/>
  <c r="CC362" i="1" s="1"/>
  <c r="CP362" i="1"/>
  <c r="CZ362" i="1" s="1"/>
  <c r="DV363" i="1"/>
  <c r="BW364" i="1"/>
  <c r="CG364" i="1" s="1"/>
  <c r="CS364" i="1"/>
  <c r="DC364" i="1" s="1"/>
  <c r="BT364" i="1"/>
  <c r="CD364" i="1" s="1"/>
  <c r="CT364" i="1"/>
  <c r="DD364" i="1" s="1"/>
  <c r="CU365" i="1"/>
  <c r="DE365" i="1" s="1"/>
  <c r="DW366" i="1"/>
  <c r="CL367" i="1"/>
  <c r="CV367" i="1" s="1"/>
  <c r="CO368" i="1"/>
  <c r="CY368" i="1" s="1"/>
  <c r="CN368" i="1"/>
  <c r="CX368" i="1" s="1"/>
  <c r="CO371" i="1"/>
  <c r="CY371" i="1" s="1"/>
  <c r="CN371" i="1"/>
  <c r="CX371" i="1" s="1"/>
  <c r="BS371" i="1"/>
  <c r="CC371" i="1" s="1"/>
  <c r="BR371" i="1"/>
  <c r="CB371" i="1" s="1"/>
  <c r="DW371" i="1"/>
  <c r="CR375" i="1"/>
  <c r="DB375" i="1" s="1"/>
  <c r="CQ375" i="1"/>
  <c r="DA375" i="1" s="1"/>
  <c r="BV375" i="1"/>
  <c r="CF375" i="1" s="1"/>
  <c r="BU375" i="1"/>
  <c r="CE375" i="1" s="1"/>
  <c r="CJ375" i="1" s="1"/>
  <c r="CK375" i="1" s="1"/>
  <c r="DY375" i="1"/>
  <c r="CS377" i="1"/>
  <c r="DC377" i="1" s="1"/>
  <c r="CR377" i="1"/>
  <c r="DB377" i="1" s="1"/>
  <c r="BW377" i="1"/>
  <c r="CG377" i="1" s="1"/>
  <c r="BV377" i="1"/>
  <c r="CF377" i="1" s="1"/>
  <c r="CP378" i="1"/>
  <c r="CZ378" i="1" s="1"/>
  <c r="CO378" i="1"/>
  <c r="CY378" i="1" s="1"/>
  <c r="BT378" i="1"/>
  <c r="CD378" i="1" s="1"/>
  <c r="BS378" i="1"/>
  <c r="CC378" i="1" s="1"/>
  <c r="DZ388" i="1"/>
  <c r="DV391" i="1"/>
  <c r="ED391" i="1"/>
  <c r="BP291" i="1"/>
  <c r="BU309" i="1"/>
  <c r="CE309" i="1" s="1"/>
  <c r="BR310" i="1"/>
  <c r="CB310" i="1" s="1"/>
  <c r="CJ310" i="1" s="1"/>
  <c r="CK310" i="1" s="1"/>
  <c r="BT311" i="1"/>
  <c r="CD311" i="1" s="1"/>
  <c r="CJ311" i="1" s="1"/>
  <c r="CK311" i="1" s="1"/>
  <c r="BQ312" i="1"/>
  <c r="CA312" i="1" s="1"/>
  <c r="CO312" i="1"/>
  <c r="CY312" i="1" s="1"/>
  <c r="BX313" i="1"/>
  <c r="CH313" i="1" s="1"/>
  <c r="CN313" i="1"/>
  <c r="CX313" i="1" s="1"/>
  <c r="DT313" i="1"/>
  <c r="DW313" i="1" s="1"/>
  <c r="BW314" i="1"/>
  <c r="CG314" i="1" s="1"/>
  <c r="CM314" i="1"/>
  <c r="CW314" i="1" s="1"/>
  <c r="CU314" i="1"/>
  <c r="DE314" i="1" s="1"/>
  <c r="BT315" i="1"/>
  <c r="CD315" i="1" s="1"/>
  <c r="CR315" i="1"/>
  <c r="DB315" i="1" s="1"/>
  <c r="BV316" i="1"/>
  <c r="CF316" i="1" s="1"/>
  <c r="CL316" i="1"/>
  <c r="CV316" i="1" s="1"/>
  <c r="CT316" i="1"/>
  <c r="DD316" i="1" s="1"/>
  <c r="BS317" i="1"/>
  <c r="CC317" i="1" s="1"/>
  <c r="CQ317" i="1"/>
  <c r="DA317" i="1" s="1"/>
  <c r="BX318" i="1"/>
  <c r="CH318" i="1" s="1"/>
  <c r="CN318" i="1"/>
  <c r="CX318" i="1" s="1"/>
  <c r="DT318" i="1"/>
  <c r="DX318" i="1" s="1"/>
  <c r="BU319" i="1"/>
  <c r="CE319" i="1" s="1"/>
  <c r="CS319" i="1"/>
  <c r="DC319" i="1" s="1"/>
  <c r="BR320" i="1"/>
  <c r="CB320" i="1" s="1"/>
  <c r="CP320" i="1"/>
  <c r="CZ320" i="1" s="1"/>
  <c r="BS321" i="1"/>
  <c r="CC321" i="1" s="1"/>
  <c r="CQ321" i="1"/>
  <c r="DA321" i="1" s="1"/>
  <c r="BX322" i="1"/>
  <c r="CH322" i="1" s="1"/>
  <c r="CN322" i="1"/>
  <c r="CX322" i="1" s="1"/>
  <c r="DT322" i="1"/>
  <c r="DW322" i="1" s="1"/>
  <c r="BV323" i="1"/>
  <c r="CF323" i="1" s="1"/>
  <c r="CL323" i="1"/>
  <c r="CV323" i="1" s="1"/>
  <c r="CT323" i="1"/>
  <c r="DD323" i="1" s="1"/>
  <c r="BS324" i="1"/>
  <c r="CC324" i="1" s="1"/>
  <c r="CQ324" i="1"/>
  <c r="DA324" i="1" s="1"/>
  <c r="BQ325" i="1"/>
  <c r="CA325" i="1" s="1"/>
  <c r="CO325" i="1"/>
  <c r="CY325" i="1" s="1"/>
  <c r="BQ326" i="1"/>
  <c r="CA326" i="1" s="1"/>
  <c r="CO326" i="1"/>
  <c r="CY326" i="1" s="1"/>
  <c r="BV327" i="1"/>
  <c r="CF327" i="1" s="1"/>
  <c r="CL327" i="1"/>
  <c r="CV327" i="1" s="1"/>
  <c r="CT327" i="1"/>
  <c r="DD327" i="1" s="1"/>
  <c r="BQ328" i="1"/>
  <c r="CA328" i="1" s="1"/>
  <c r="CO328" i="1"/>
  <c r="CY328" i="1" s="1"/>
  <c r="BV329" i="1"/>
  <c r="CF329" i="1" s="1"/>
  <c r="CL329" i="1"/>
  <c r="CV329" i="1" s="1"/>
  <c r="CT329" i="1"/>
  <c r="DD329" i="1" s="1"/>
  <c r="BU330" i="1"/>
  <c r="CE330" i="1" s="1"/>
  <c r="CS330" i="1"/>
  <c r="DC330" i="1" s="1"/>
  <c r="BP331" i="1"/>
  <c r="BX331" i="1"/>
  <c r="CH331" i="1" s="1"/>
  <c r="CN331" i="1"/>
  <c r="CX331" i="1" s="1"/>
  <c r="DT331" i="1"/>
  <c r="DX331" i="1" s="1"/>
  <c r="BU332" i="1"/>
  <c r="CE332" i="1" s="1"/>
  <c r="CS332" i="1"/>
  <c r="DC332" i="1" s="1"/>
  <c r="BS333" i="1"/>
  <c r="CC333" i="1" s="1"/>
  <c r="CJ333" i="1" s="1"/>
  <c r="CK333" i="1" s="1"/>
  <c r="CQ333" i="1"/>
  <c r="DA333" i="1" s="1"/>
  <c r="BP334" i="1"/>
  <c r="BX334" i="1"/>
  <c r="CH334" i="1" s="1"/>
  <c r="CN334" i="1"/>
  <c r="CX334" i="1" s="1"/>
  <c r="DT334" i="1"/>
  <c r="DZ334" i="1" s="1"/>
  <c r="BT335" i="1"/>
  <c r="CD335" i="1" s="1"/>
  <c r="CJ335" i="1" s="1"/>
  <c r="CK335" i="1" s="1"/>
  <c r="CR335" i="1"/>
  <c r="DB335" i="1" s="1"/>
  <c r="BR336" i="1"/>
  <c r="CB336" i="1" s="1"/>
  <c r="CJ336" i="1" s="1"/>
  <c r="CK336" i="1" s="1"/>
  <c r="CP336" i="1"/>
  <c r="CZ336" i="1" s="1"/>
  <c r="BU337" i="1"/>
  <c r="CE337" i="1" s="1"/>
  <c r="CS337" i="1"/>
  <c r="DC337" i="1" s="1"/>
  <c r="BR338" i="1"/>
  <c r="CB338" i="1" s="1"/>
  <c r="CJ338" i="1" s="1"/>
  <c r="CK338" i="1" s="1"/>
  <c r="CP338" i="1"/>
  <c r="CZ338" i="1" s="1"/>
  <c r="BT339" i="1"/>
  <c r="CD339" i="1" s="1"/>
  <c r="CJ339" i="1" s="1"/>
  <c r="CK339" i="1" s="1"/>
  <c r="CR339" i="1"/>
  <c r="DB339" i="1" s="1"/>
  <c r="BV340" i="1"/>
  <c r="CF340" i="1" s="1"/>
  <c r="CL340" i="1"/>
  <c r="CV340" i="1" s="1"/>
  <c r="CT340" i="1"/>
  <c r="DD340" i="1" s="1"/>
  <c r="BR341" i="1"/>
  <c r="CB341" i="1" s="1"/>
  <c r="CJ341" i="1" s="1"/>
  <c r="CK341" i="1" s="1"/>
  <c r="CP341" i="1"/>
  <c r="CZ341" i="1" s="1"/>
  <c r="BQ342" i="1"/>
  <c r="CA342" i="1" s="1"/>
  <c r="CJ342" i="1" s="1"/>
  <c r="CK342" i="1" s="1"/>
  <c r="CO342" i="1"/>
  <c r="CY342" i="1" s="1"/>
  <c r="BU343" i="1"/>
  <c r="CE343" i="1" s="1"/>
  <c r="CS343" i="1"/>
  <c r="DC343" i="1" s="1"/>
  <c r="BV344" i="1"/>
  <c r="CF344" i="1" s="1"/>
  <c r="CL344" i="1"/>
  <c r="CV344" i="1" s="1"/>
  <c r="CT344" i="1"/>
  <c r="DD344" i="1" s="1"/>
  <c r="BX345" i="1"/>
  <c r="CH345" i="1" s="1"/>
  <c r="CN345" i="1"/>
  <c r="CX345" i="1" s="1"/>
  <c r="DT345" i="1"/>
  <c r="DX345" i="1" s="1"/>
  <c r="BU346" i="1"/>
  <c r="CE346" i="1" s="1"/>
  <c r="CS346" i="1"/>
  <c r="DC346" i="1" s="1"/>
  <c r="BX347" i="1"/>
  <c r="CH347" i="1" s="1"/>
  <c r="CN347" i="1"/>
  <c r="CX347" i="1" s="1"/>
  <c r="BS348" i="1"/>
  <c r="CC348" i="1" s="1"/>
  <c r="CJ348" i="1" s="1"/>
  <c r="CK348" i="1" s="1"/>
  <c r="CQ348" i="1"/>
  <c r="DA348" i="1" s="1"/>
  <c r="BO349" i="1"/>
  <c r="BZ349" i="1" s="1"/>
  <c r="BW349" i="1"/>
  <c r="CG349" i="1" s="1"/>
  <c r="CM349" i="1"/>
  <c r="CW349" i="1" s="1"/>
  <c r="CU349" i="1"/>
  <c r="DE349" i="1" s="1"/>
  <c r="BS350" i="1"/>
  <c r="CC350" i="1" s="1"/>
  <c r="CJ350" i="1" s="1"/>
  <c r="CK350" i="1" s="1"/>
  <c r="CQ350" i="1"/>
  <c r="DA350" i="1" s="1"/>
  <c r="BO351" i="1"/>
  <c r="BZ351" i="1" s="1"/>
  <c r="CJ351" i="1" s="1"/>
  <c r="CK351" i="1" s="1"/>
  <c r="BW351" i="1"/>
  <c r="CG351" i="1" s="1"/>
  <c r="CM351" i="1"/>
  <c r="CW351" i="1" s="1"/>
  <c r="CU351" i="1"/>
  <c r="DE351" i="1" s="1"/>
  <c r="BT352" i="1"/>
  <c r="CD352" i="1" s="1"/>
  <c r="CR352" i="1"/>
  <c r="DB352" i="1" s="1"/>
  <c r="BQ353" i="1"/>
  <c r="CA353" i="1" s="1"/>
  <c r="CJ353" i="1" s="1"/>
  <c r="CK353" i="1" s="1"/>
  <c r="CO353" i="1"/>
  <c r="CY353" i="1" s="1"/>
  <c r="BR354" i="1"/>
  <c r="CB354" i="1" s="1"/>
  <c r="CJ354" i="1" s="1"/>
  <c r="CK354" i="1" s="1"/>
  <c r="CP354" i="1"/>
  <c r="CZ354" i="1" s="1"/>
  <c r="BQ355" i="1"/>
  <c r="CA355" i="1" s="1"/>
  <c r="CJ355" i="1" s="1"/>
  <c r="CK355" i="1" s="1"/>
  <c r="CO355" i="1"/>
  <c r="CY355" i="1" s="1"/>
  <c r="BT356" i="1"/>
  <c r="CD356" i="1" s="1"/>
  <c r="CR356" i="1"/>
  <c r="DB356" i="1" s="1"/>
  <c r="BQ357" i="1"/>
  <c r="CA357" i="1" s="1"/>
  <c r="CJ357" i="1" s="1"/>
  <c r="CK357" i="1" s="1"/>
  <c r="CO357" i="1"/>
  <c r="CY357" i="1" s="1"/>
  <c r="BV358" i="1"/>
  <c r="CF358" i="1" s="1"/>
  <c r="CL358" i="1"/>
  <c r="CV358" i="1" s="1"/>
  <c r="CT358" i="1"/>
  <c r="DD358" i="1" s="1"/>
  <c r="BS359" i="1"/>
  <c r="CC359" i="1" s="1"/>
  <c r="BS360" i="1"/>
  <c r="CC360" i="1" s="1"/>
  <c r="CJ360" i="1" s="1"/>
  <c r="CK360" i="1" s="1"/>
  <c r="DH360" i="1" s="1"/>
  <c r="BY360" i="1"/>
  <c r="CI360" i="1" s="1"/>
  <c r="BR361" i="1"/>
  <c r="CB361" i="1" s="1"/>
  <c r="CM361" i="1"/>
  <c r="CW361" i="1" s="1"/>
  <c r="BT362" i="1"/>
  <c r="CD362" i="1" s="1"/>
  <c r="CR362" i="1"/>
  <c r="DB362" i="1" s="1"/>
  <c r="BR363" i="1"/>
  <c r="CB363" i="1" s="1"/>
  <c r="CN363" i="1"/>
  <c r="CX363" i="1" s="1"/>
  <c r="BY363" i="1"/>
  <c r="CI363" i="1" s="1"/>
  <c r="BO364" i="1"/>
  <c r="BZ364" i="1" s="1"/>
  <c r="BV364" i="1"/>
  <c r="CF364" i="1" s="1"/>
  <c r="BW365" i="1"/>
  <c r="CG365" i="1" s="1"/>
  <c r="BT367" i="1"/>
  <c r="CD367" i="1" s="1"/>
  <c r="BR368" i="1"/>
  <c r="CB368" i="1" s="1"/>
  <c r="CQ369" i="1"/>
  <c r="DA369" i="1" s="1"/>
  <c r="CP369" i="1"/>
  <c r="CZ369" i="1" s="1"/>
  <c r="BU369" i="1"/>
  <c r="CE369" i="1" s="1"/>
  <c r="BT369" i="1"/>
  <c r="CD369" i="1" s="1"/>
  <c r="DT372" i="1"/>
  <c r="DW372" i="1" s="1"/>
  <c r="DV373" i="1"/>
  <c r="ER376" i="1"/>
  <c r="EA388" i="1"/>
  <c r="DX389" i="1"/>
  <c r="DW389" i="1"/>
  <c r="DW391" i="1"/>
  <c r="CM296" i="1"/>
  <c r="CW296" i="1" s="1"/>
  <c r="CM297" i="1"/>
  <c r="CW297" i="1" s="1"/>
  <c r="DT300" i="1"/>
  <c r="DZ300" i="1" s="1"/>
  <c r="DT303" i="1"/>
  <c r="DW303" i="1" s="1"/>
  <c r="CL304" i="1"/>
  <c r="CV304" i="1" s="1"/>
  <c r="DF304" i="1" s="1"/>
  <c r="DG304" i="1" s="1"/>
  <c r="DT306" i="1"/>
  <c r="DZ306" i="1" s="1"/>
  <c r="CM308" i="1"/>
  <c r="CW308" i="1" s="1"/>
  <c r="CL309" i="1"/>
  <c r="CV309" i="1" s="1"/>
  <c r="DF309" i="1" s="1"/>
  <c r="DG309" i="1" s="1"/>
  <c r="BP314" i="1"/>
  <c r="DT314" i="1"/>
  <c r="DU314" i="1" s="1"/>
  <c r="BO316" i="1"/>
  <c r="BZ316" i="1" s="1"/>
  <c r="CJ316" i="1" s="1"/>
  <c r="CK316" i="1" s="1"/>
  <c r="CM316" i="1"/>
  <c r="CW316" i="1" s="1"/>
  <c r="CL319" i="1"/>
  <c r="CV319" i="1" s="1"/>
  <c r="DF319" i="1" s="1"/>
  <c r="DG319" i="1" s="1"/>
  <c r="BO323" i="1"/>
  <c r="BZ323" i="1" s="1"/>
  <c r="CM323" i="1"/>
  <c r="CW323" i="1" s="1"/>
  <c r="BO327" i="1"/>
  <c r="BZ327" i="1" s="1"/>
  <c r="CP328" i="1"/>
  <c r="CZ328" i="1" s="1"/>
  <c r="BO329" i="1"/>
  <c r="BZ329" i="1" s="1"/>
  <c r="CM329" i="1"/>
  <c r="CW329" i="1" s="1"/>
  <c r="CU329" i="1"/>
  <c r="DE329" i="1" s="1"/>
  <c r="CO334" i="1"/>
  <c r="CY334" i="1" s="1"/>
  <c r="CS335" i="1"/>
  <c r="DC335" i="1" s="1"/>
  <c r="CQ336" i="1"/>
  <c r="DA336" i="1" s="1"/>
  <c r="CL337" i="1"/>
  <c r="CV337" i="1" s="1"/>
  <c r="CT337" i="1"/>
  <c r="DD337" i="1" s="1"/>
  <c r="CQ338" i="1"/>
  <c r="DA338" i="1" s="1"/>
  <c r="CS339" i="1"/>
  <c r="DC339" i="1" s="1"/>
  <c r="BO340" i="1"/>
  <c r="BZ340" i="1" s="1"/>
  <c r="CU340" i="1"/>
  <c r="DE340" i="1" s="1"/>
  <c r="CQ341" i="1"/>
  <c r="DA341" i="1" s="1"/>
  <c r="CP342" i="1"/>
  <c r="CZ342" i="1" s="1"/>
  <c r="CL343" i="1"/>
  <c r="CV343" i="1" s="1"/>
  <c r="CT343" i="1"/>
  <c r="DD343" i="1" s="1"/>
  <c r="BO344" i="1"/>
  <c r="BZ344" i="1" s="1"/>
  <c r="CJ344" i="1" s="1"/>
  <c r="CK344" i="1" s="1"/>
  <c r="CU344" i="1"/>
  <c r="DE344" i="1" s="1"/>
  <c r="CO345" i="1"/>
  <c r="CY345" i="1" s="1"/>
  <c r="CL346" i="1"/>
  <c r="CV346" i="1" s="1"/>
  <c r="CT346" i="1"/>
  <c r="DD346" i="1" s="1"/>
  <c r="CO347" i="1"/>
  <c r="CY347" i="1" s="1"/>
  <c r="CR348" i="1"/>
  <c r="DB348" i="1" s="1"/>
  <c r="BP349" i="1"/>
  <c r="CN349" i="1"/>
  <c r="CX349" i="1" s="1"/>
  <c r="CR350" i="1"/>
  <c r="DB350" i="1" s="1"/>
  <c r="BP351" i="1"/>
  <c r="CN351" i="1"/>
  <c r="CX351" i="1" s="1"/>
  <c r="CS352" i="1"/>
  <c r="DC352" i="1" s="1"/>
  <c r="CP353" i="1"/>
  <c r="CZ353" i="1" s="1"/>
  <c r="CQ354" i="1"/>
  <c r="DA354" i="1" s="1"/>
  <c r="CP355" i="1"/>
  <c r="CZ355" i="1" s="1"/>
  <c r="CS356" i="1"/>
  <c r="DC356" i="1" s="1"/>
  <c r="CP357" i="1"/>
  <c r="CZ357" i="1" s="1"/>
  <c r="BO358" i="1"/>
  <c r="BZ358" i="1" s="1"/>
  <c r="CU358" i="1"/>
  <c r="DE358" i="1" s="1"/>
  <c r="BT359" i="1"/>
  <c r="CD359" i="1" s="1"/>
  <c r="EA360" i="1"/>
  <c r="BS361" i="1"/>
  <c r="CC361" i="1" s="1"/>
  <c r="CN361" i="1"/>
  <c r="CX361" i="1" s="1"/>
  <c r="DX363" i="1"/>
  <c r="CM364" i="1"/>
  <c r="CW364" i="1" s="1"/>
  <c r="BQ364" i="1"/>
  <c r="CA364" i="1" s="1"/>
  <c r="CU364" i="1"/>
  <c r="DE364" i="1" s="1"/>
  <c r="BY364" i="1"/>
  <c r="CI364" i="1" s="1"/>
  <c r="DU364" i="1"/>
  <c r="EF364" i="1" s="1"/>
  <c r="BR365" i="1"/>
  <c r="CB365" i="1" s="1"/>
  <c r="CN365" i="1"/>
  <c r="CX365" i="1" s="1"/>
  <c r="BX366" i="1"/>
  <c r="CH366" i="1" s="1"/>
  <c r="CT366" i="1"/>
  <c r="DD366" i="1" s="1"/>
  <c r="DT367" i="1"/>
  <c r="DV367" i="1" s="1"/>
  <c r="DT368" i="1"/>
  <c r="EC368" i="1" s="1"/>
  <c r="DT369" i="1"/>
  <c r="DU369" i="1" s="1"/>
  <c r="CN370" i="1"/>
  <c r="CX370" i="1" s="1"/>
  <c r="BP370" i="1"/>
  <c r="CM370" i="1"/>
  <c r="CW370" i="1" s="1"/>
  <c r="BR370" i="1"/>
  <c r="CB370" i="1" s="1"/>
  <c r="BQ370" i="1"/>
  <c r="CA370" i="1" s="1"/>
  <c r="CU370" i="1"/>
  <c r="DE370" i="1" s="1"/>
  <c r="BY370" i="1"/>
  <c r="CI370" i="1" s="1"/>
  <c r="DY372" i="1"/>
  <c r="BS373" i="1"/>
  <c r="CC373" i="1" s="1"/>
  <c r="CO373" i="1"/>
  <c r="CY373" i="1" s="1"/>
  <c r="DW373" i="1"/>
  <c r="BQ376" i="1"/>
  <c r="CA376" i="1" s="1"/>
  <c r="BP376" i="1"/>
  <c r="CM376" i="1"/>
  <c r="CW376" i="1" s="1"/>
  <c r="DF376" i="1" s="1"/>
  <c r="DG376" i="1" s="1"/>
  <c r="BY376" i="1"/>
  <c r="CI376" i="1" s="1"/>
  <c r="CU376" i="1"/>
  <c r="DE376" i="1" s="1"/>
  <c r="EB388" i="1"/>
  <c r="DX391" i="1"/>
  <c r="DU392" i="1"/>
  <c r="EB392" i="1"/>
  <c r="BS312" i="1"/>
  <c r="CC312" i="1" s="1"/>
  <c r="BR313" i="1"/>
  <c r="CB313" i="1" s="1"/>
  <c r="BQ314" i="1"/>
  <c r="CA314" i="1" s="1"/>
  <c r="CJ314" i="1" s="1"/>
  <c r="CK314" i="1" s="1"/>
  <c r="BV315" i="1"/>
  <c r="CF315" i="1" s="1"/>
  <c r="BX316" i="1"/>
  <c r="CH316" i="1" s="1"/>
  <c r="BU317" i="1"/>
  <c r="CE317" i="1" s="1"/>
  <c r="BR318" i="1"/>
  <c r="CB318" i="1" s="1"/>
  <c r="BW319" i="1"/>
  <c r="CG319" i="1" s="1"/>
  <c r="BT320" i="1"/>
  <c r="CD320" i="1" s="1"/>
  <c r="BU321" i="1"/>
  <c r="CE321" i="1" s="1"/>
  <c r="BR322" i="1"/>
  <c r="CB322" i="1" s="1"/>
  <c r="BX323" i="1"/>
  <c r="CH323" i="1" s="1"/>
  <c r="BU324" i="1"/>
  <c r="CE324" i="1" s="1"/>
  <c r="BS325" i="1"/>
  <c r="CC325" i="1" s="1"/>
  <c r="BS326" i="1"/>
  <c r="CC326" i="1" s="1"/>
  <c r="BX327" i="1"/>
  <c r="CH327" i="1" s="1"/>
  <c r="BS328" i="1"/>
  <c r="CC328" i="1" s="1"/>
  <c r="BX329" i="1"/>
  <c r="CH329" i="1" s="1"/>
  <c r="BO330" i="1"/>
  <c r="BZ330" i="1" s="1"/>
  <c r="BW330" i="1"/>
  <c r="CG330" i="1" s="1"/>
  <c r="BR331" i="1"/>
  <c r="CB331" i="1" s="1"/>
  <c r="BT361" i="1"/>
  <c r="CD361" i="1" s="1"/>
  <c r="CP361" i="1"/>
  <c r="CZ361" i="1" s="1"/>
  <c r="BW362" i="1"/>
  <c r="CG362" i="1" s="1"/>
  <c r="CU362" i="1"/>
  <c r="DE362" i="1" s="1"/>
  <c r="CP363" i="1"/>
  <c r="CZ363" i="1" s="1"/>
  <c r="BT363" i="1"/>
  <c r="CD363" i="1" s="1"/>
  <c r="CL364" i="1"/>
  <c r="CV364" i="1" s="1"/>
  <c r="ER365" i="1"/>
  <c r="BQ366" i="1"/>
  <c r="CA366" i="1" s="1"/>
  <c r="BP366" i="1"/>
  <c r="BY366" i="1"/>
  <c r="CI366" i="1" s="1"/>
  <c r="CT367" i="1"/>
  <c r="DD367" i="1" s="1"/>
  <c r="CS369" i="1"/>
  <c r="DC369" i="1" s="1"/>
  <c r="CR369" i="1"/>
  <c r="DB369" i="1" s="1"/>
  <c r="BV369" i="1"/>
  <c r="CF369" i="1" s="1"/>
  <c r="CO369" i="1"/>
  <c r="CY369" i="1" s="1"/>
  <c r="ER371" i="1"/>
  <c r="AX372" i="1"/>
  <c r="BV372" i="1"/>
  <c r="CF372" i="1" s="1"/>
  <c r="CR372" i="1"/>
  <c r="DB372" i="1" s="1"/>
  <c r="CQ373" i="1"/>
  <c r="DA373" i="1" s="1"/>
  <c r="CP373" i="1"/>
  <c r="CZ373" i="1" s="1"/>
  <c r="BU373" i="1"/>
  <c r="CE373" i="1" s="1"/>
  <c r="BT373" i="1"/>
  <c r="CD373" i="1" s="1"/>
  <c r="DX373" i="1"/>
  <c r="CO376" i="1"/>
  <c r="CY376" i="1" s="1"/>
  <c r="CN376" i="1"/>
  <c r="CX376" i="1" s="1"/>
  <c r="BS376" i="1"/>
  <c r="CC376" i="1" s="1"/>
  <c r="BR376" i="1"/>
  <c r="CB376" i="1" s="1"/>
  <c r="DX380" i="1"/>
  <c r="DW380" i="1"/>
  <c r="DU362" i="1"/>
  <c r="CN364" i="1"/>
  <c r="CX364" i="1" s="1"/>
  <c r="CP365" i="1"/>
  <c r="CZ365" i="1" s="1"/>
  <c r="BT365" i="1"/>
  <c r="CD365" i="1" s="1"/>
  <c r="CJ365" i="1"/>
  <c r="CK365" i="1" s="1"/>
  <c r="CO365" i="1"/>
  <c r="CY365" i="1" s="1"/>
  <c r="CO366" i="1"/>
  <c r="CY366" i="1" s="1"/>
  <c r="CN366" i="1"/>
  <c r="CX366" i="1" s="1"/>
  <c r="DF366" i="1" s="1"/>
  <c r="DG366" i="1" s="1"/>
  <c r="BS366" i="1"/>
  <c r="CC366" i="1" s="1"/>
  <c r="BR366" i="1"/>
  <c r="CB366" i="1" s="1"/>
  <c r="DW369" i="1"/>
  <c r="CP370" i="1"/>
  <c r="CZ370" i="1" s="1"/>
  <c r="CO370" i="1"/>
  <c r="CY370" i="1" s="1"/>
  <c r="EA370" i="1"/>
  <c r="CT372" i="1"/>
  <c r="DD372" i="1" s="1"/>
  <c r="CS372" i="1"/>
  <c r="DC372" i="1" s="1"/>
  <c r="BX372" i="1"/>
  <c r="CH372" i="1" s="1"/>
  <c r="BW372" i="1"/>
  <c r="CG372" i="1" s="1"/>
  <c r="DY373" i="1"/>
  <c r="EB376" i="1"/>
  <c r="DW392" i="1"/>
  <c r="CP371" i="1"/>
  <c r="CZ371" i="1" s="1"/>
  <c r="CM372" i="1"/>
  <c r="CW372" i="1" s="1"/>
  <c r="CR373" i="1"/>
  <c r="DB373" i="1" s="1"/>
  <c r="CO374" i="1"/>
  <c r="CY374" i="1" s="1"/>
  <c r="CS375" i="1"/>
  <c r="DC375" i="1" s="1"/>
  <c r="CP376" i="1"/>
  <c r="CZ376" i="1" s="1"/>
  <c r="CL377" i="1"/>
  <c r="CV377" i="1" s="1"/>
  <c r="CT377" i="1"/>
  <c r="DD377" i="1" s="1"/>
  <c r="CQ378" i="1"/>
  <c r="DA378" i="1" s="1"/>
  <c r="BT379" i="1"/>
  <c r="CD379" i="1" s="1"/>
  <c r="CR379" i="1"/>
  <c r="DB379" i="1" s="1"/>
  <c r="BQ380" i="1"/>
  <c r="CA380" i="1" s="1"/>
  <c r="BY380" i="1"/>
  <c r="CI380" i="1" s="1"/>
  <c r="CO380" i="1"/>
  <c r="CY380" i="1" s="1"/>
  <c r="BW381" i="1"/>
  <c r="CG381" i="1" s="1"/>
  <c r="CM381" i="1"/>
  <c r="CW381" i="1" s="1"/>
  <c r="BU382" i="1"/>
  <c r="CE382" i="1" s="1"/>
  <c r="CS382" i="1"/>
  <c r="DC382" i="1" s="1"/>
  <c r="BX383" i="1"/>
  <c r="CH383" i="1" s="1"/>
  <c r="CN383" i="1"/>
  <c r="CX383" i="1" s="1"/>
  <c r="DT383" i="1"/>
  <c r="DU383" i="1" s="1"/>
  <c r="BU384" i="1"/>
  <c r="CE384" i="1" s="1"/>
  <c r="CS384" i="1"/>
  <c r="DC384" i="1" s="1"/>
  <c r="BU385" i="1"/>
  <c r="CE385" i="1" s="1"/>
  <c r="CS385" i="1"/>
  <c r="DC385" i="1" s="1"/>
  <c r="BQ386" i="1"/>
  <c r="CA386" i="1" s="1"/>
  <c r="BY386" i="1"/>
  <c r="CI386" i="1" s="1"/>
  <c r="CO386" i="1"/>
  <c r="CY386" i="1" s="1"/>
  <c r="BX387" i="1"/>
  <c r="CH387" i="1" s="1"/>
  <c r="CN387" i="1"/>
  <c r="CX387" i="1" s="1"/>
  <c r="DT387" i="1"/>
  <c r="DU387" i="1" s="1"/>
  <c r="BW388" i="1"/>
  <c r="CG388" i="1" s="1"/>
  <c r="CM388" i="1"/>
  <c r="CW388" i="1" s="1"/>
  <c r="BQ389" i="1"/>
  <c r="CA389" i="1" s="1"/>
  <c r="BY389" i="1"/>
  <c r="CI389" i="1" s="1"/>
  <c r="CO389" i="1"/>
  <c r="CY389" i="1" s="1"/>
  <c r="BU390" i="1"/>
  <c r="CE390" i="1" s="1"/>
  <c r="CS390" i="1"/>
  <c r="DC390" i="1" s="1"/>
  <c r="BT391" i="1"/>
  <c r="CD391" i="1" s="1"/>
  <c r="CR391" i="1"/>
  <c r="DB391" i="1" s="1"/>
  <c r="BT392" i="1"/>
  <c r="CD392" i="1" s="1"/>
  <c r="CR392" i="1"/>
  <c r="DB392" i="1" s="1"/>
  <c r="BX393" i="1"/>
  <c r="CH393" i="1" s="1"/>
  <c r="CN393" i="1"/>
  <c r="CX393" i="1" s="1"/>
  <c r="BS394" i="1"/>
  <c r="CC394" i="1" s="1"/>
  <c r="CQ394" i="1"/>
  <c r="DA394" i="1" s="1"/>
  <c r="BW395" i="1"/>
  <c r="CG395" i="1" s="1"/>
  <c r="CM395" i="1"/>
  <c r="CW395" i="1" s="1"/>
  <c r="BS396" i="1"/>
  <c r="CC396" i="1" s="1"/>
  <c r="CQ396" i="1"/>
  <c r="DA396" i="1" s="1"/>
  <c r="BV397" i="1"/>
  <c r="CF397" i="1" s="1"/>
  <c r="CL397" i="1"/>
  <c r="CV397" i="1" s="1"/>
  <c r="CT397" i="1"/>
  <c r="DD397" i="1" s="1"/>
  <c r="BQ398" i="1"/>
  <c r="CA398" i="1" s="1"/>
  <c r="BY398" i="1"/>
  <c r="CI398" i="1" s="1"/>
  <c r="CO398" i="1"/>
  <c r="CY398" i="1" s="1"/>
  <c r="BU399" i="1"/>
  <c r="CE399" i="1" s="1"/>
  <c r="CS399" i="1"/>
  <c r="DC399" i="1" s="1"/>
  <c r="BR400" i="1"/>
  <c r="CB400" i="1" s="1"/>
  <c r="CP400" i="1"/>
  <c r="CZ400" i="1" s="1"/>
  <c r="BU401" i="1"/>
  <c r="CE401" i="1" s="1"/>
  <c r="CS401" i="1"/>
  <c r="DC401" i="1" s="1"/>
  <c r="BR402" i="1"/>
  <c r="CB402" i="1" s="1"/>
  <c r="CP402" i="1"/>
  <c r="CZ402" i="1" s="1"/>
  <c r="BW403" i="1"/>
  <c r="CG403" i="1" s="1"/>
  <c r="CM403" i="1"/>
  <c r="CW403" i="1" s="1"/>
  <c r="BS404" i="1"/>
  <c r="CC404" i="1" s="1"/>
  <c r="BS405" i="1"/>
  <c r="CC405" i="1" s="1"/>
  <c r="CN405" i="1"/>
  <c r="CX405" i="1" s="1"/>
  <c r="BO406" i="1"/>
  <c r="BZ406" i="1" s="1"/>
  <c r="BY406" i="1"/>
  <c r="CI406" i="1" s="1"/>
  <c r="BU407" i="1"/>
  <c r="CE407" i="1" s="1"/>
  <c r="CP408" i="1"/>
  <c r="CZ408" i="1" s="1"/>
  <c r="BR412" i="1"/>
  <c r="CB412" i="1" s="1"/>
  <c r="CN412" i="1"/>
  <c r="CX412" i="1" s="1"/>
  <c r="ER412" i="1"/>
  <c r="BS415" i="1"/>
  <c r="CC415" i="1" s="1"/>
  <c r="CO415" i="1"/>
  <c r="CY415" i="1" s="1"/>
  <c r="DY436" i="1"/>
  <c r="DX438" i="1"/>
  <c r="DW438" i="1"/>
  <c r="DV438" i="1"/>
  <c r="DY445" i="1"/>
  <c r="DX445" i="1"/>
  <c r="BP372" i="1"/>
  <c r="CL375" i="1"/>
  <c r="CV375" i="1" s="1"/>
  <c r="BO377" i="1"/>
  <c r="BZ377" i="1" s="1"/>
  <c r="BU379" i="1"/>
  <c r="CE379" i="1" s="1"/>
  <c r="BR380" i="1"/>
  <c r="CB380" i="1" s="1"/>
  <c r="DV380" i="1"/>
  <c r="EF380" i="1" s="1"/>
  <c r="BP381" i="1"/>
  <c r="BX381" i="1"/>
  <c r="CH381" i="1" s="1"/>
  <c r="BV382" i="1"/>
  <c r="CF382" i="1" s="1"/>
  <c r="CL382" i="1"/>
  <c r="CV382" i="1" s="1"/>
  <c r="BQ383" i="1"/>
  <c r="CA383" i="1" s="1"/>
  <c r="BY383" i="1"/>
  <c r="CI383" i="1" s="1"/>
  <c r="BV384" i="1"/>
  <c r="CF384" i="1" s="1"/>
  <c r="CL384" i="1"/>
  <c r="CV384" i="1" s="1"/>
  <c r="BV385" i="1"/>
  <c r="CF385" i="1" s="1"/>
  <c r="CL385" i="1"/>
  <c r="CV385" i="1" s="1"/>
  <c r="BR386" i="1"/>
  <c r="CB386" i="1" s="1"/>
  <c r="DV386" i="1"/>
  <c r="BQ387" i="1"/>
  <c r="CA387" i="1" s="1"/>
  <c r="BY387" i="1"/>
  <c r="CI387" i="1" s="1"/>
  <c r="BP388" i="1"/>
  <c r="BX388" i="1"/>
  <c r="CH388" i="1" s="1"/>
  <c r="BR389" i="1"/>
  <c r="CB389" i="1" s="1"/>
  <c r="DV389" i="1"/>
  <c r="EF389" i="1" s="1"/>
  <c r="BV390" i="1"/>
  <c r="CF390" i="1" s="1"/>
  <c r="CL390" i="1"/>
  <c r="CV390" i="1" s="1"/>
  <c r="BU391" i="1"/>
  <c r="CE391" i="1" s="1"/>
  <c r="BU392" i="1"/>
  <c r="CE392" i="1" s="1"/>
  <c r="BQ393" i="1"/>
  <c r="CA393" i="1" s="1"/>
  <c r="BY393" i="1"/>
  <c r="CI393" i="1" s="1"/>
  <c r="BT394" i="1"/>
  <c r="CD394" i="1" s="1"/>
  <c r="BP395" i="1"/>
  <c r="BX395" i="1"/>
  <c r="CH395" i="1" s="1"/>
  <c r="BT396" i="1"/>
  <c r="CD396" i="1" s="1"/>
  <c r="BO397" i="1"/>
  <c r="BZ397" i="1" s="1"/>
  <c r="BW397" i="1"/>
  <c r="CG397" i="1" s="1"/>
  <c r="BR398" i="1"/>
  <c r="CB398" i="1" s="1"/>
  <c r="BV399" i="1"/>
  <c r="CF399" i="1" s="1"/>
  <c r="CL399" i="1"/>
  <c r="CV399" i="1" s="1"/>
  <c r="BS400" i="1"/>
  <c r="CC400" i="1" s="1"/>
  <c r="BV401" i="1"/>
  <c r="CF401" i="1" s="1"/>
  <c r="CL401" i="1"/>
  <c r="CV401" i="1" s="1"/>
  <c r="BS402" i="1"/>
  <c r="CC402" i="1" s="1"/>
  <c r="BP403" i="1"/>
  <c r="BX403" i="1"/>
  <c r="CH403" i="1" s="1"/>
  <c r="BU404" i="1"/>
  <c r="CE404" i="1" s="1"/>
  <c r="BT405" i="1"/>
  <c r="CD405" i="1" s="1"/>
  <c r="BV407" i="1"/>
  <c r="CF407" i="1" s="1"/>
  <c r="DT411" i="1"/>
  <c r="BS412" i="1"/>
  <c r="CC412" i="1" s="1"/>
  <c r="CO412" i="1"/>
  <c r="CY412" i="1" s="1"/>
  <c r="BV413" i="1"/>
  <c r="CF413" i="1" s="1"/>
  <c r="CR413" i="1"/>
  <c r="DB413" i="1" s="1"/>
  <c r="BQ414" i="1"/>
  <c r="CA414" i="1" s="1"/>
  <c r="BP414" i="1"/>
  <c r="CM414" i="1"/>
  <c r="CW414" i="1" s="1"/>
  <c r="BY414" i="1"/>
  <c r="CI414" i="1" s="1"/>
  <c r="CU414" i="1"/>
  <c r="DE414" i="1" s="1"/>
  <c r="CQ415" i="1"/>
  <c r="DA415" i="1" s="1"/>
  <c r="CP415" i="1"/>
  <c r="CZ415" i="1" s="1"/>
  <c r="BT415" i="1"/>
  <c r="CD415" i="1" s="1"/>
  <c r="DU415" i="1"/>
  <c r="DT415" i="1"/>
  <c r="DY415" i="1" s="1"/>
  <c r="BS417" i="1"/>
  <c r="CC417" i="1" s="1"/>
  <c r="CO417" i="1"/>
  <c r="CY417" i="1" s="1"/>
  <c r="DW424" i="1"/>
  <c r="DV424" i="1"/>
  <c r="DU424" i="1"/>
  <c r="DZ436" i="1"/>
  <c r="DT377" i="1"/>
  <c r="DV377" i="1" s="1"/>
  <c r="AX381" i="1"/>
  <c r="AX388" i="1"/>
  <c r="AX395" i="1"/>
  <c r="AX403" i="1"/>
  <c r="CN404" i="1"/>
  <c r="CX404" i="1" s="1"/>
  <c r="BQ406" i="1"/>
  <c r="CA406" i="1" s="1"/>
  <c r="CM406" i="1"/>
  <c r="CW406" i="1" s="1"/>
  <c r="DT408" i="1"/>
  <c r="DZ408" i="1" s="1"/>
  <c r="ER408" i="1"/>
  <c r="ER410" i="1"/>
  <c r="CQ412" i="1"/>
  <c r="DA412" i="1" s="1"/>
  <c r="DF412" i="1" s="1"/>
  <c r="DG412" i="1" s="1"/>
  <c r="CP412" i="1"/>
  <c r="CZ412" i="1" s="1"/>
  <c r="BT412" i="1"/>
  <c r="CD412" i="1" s="1"/>
  <c r="BW413" i="1"/>
  <c r="CG413" i="1" s="1"/>
  <c r="CS413" i="1"/>
  <c r="DC413" i="1" s="1"/>
  <c r="BR414" i="1"/>
  <c r="CB414" i="1" s="1"/>
  <c r="CN414" i="1"/>
  <c r="CX414" i="1" s="1"/>
  <c r="BT417" i="1"/>
  <c r="CD417" i="1" s="1"/>
  <c r="CP417" i="1"/>
  <c r="CZ417" i="1" s="1"/>
  <c r="DF417" i="1" s="1"/>
  <c r="DG417" i="1" s="1"/>
  <c r="BR419" i="1"/>
  <c r="CB419" i="1" s="1"/>
  <c r="CN419" i="1"/>
  <c r="CX419" i="1" s="1"/>
  <c r="DW441" i="1"/>
  <c r="DV441" i="1"/>
  <c r="DT382" i="1"/>
  <c r="DW382" i="1" s="1"/>
  <c r="DT384" i="1"/>
  <c r="DV384" i="1" s="1"/>
  <c r="DT390" i="1"/>
  <c r="DY390" i="1" s="1"/>
  <c r="DT399" i="1"/>
  <c r="DY399" i="1" s="1"/>
  <c r="DT401" i="1"/>
  <c r="DY401" i="1" s="1"/>
  <c r="DT405" i="1"/>
  <c r="DY405" i="1" s="1"/>
  <c r="CP407" i="1"/>
  <c r="CZ407" i="1" s="1"/>
  <c r="BS407" i="1"/>
  <c r="CC407" i="1" s="1"/>
  <c r="DU409" i="1"/>
  <c r="DT409" i="1"/>
  <c r="BV410" i="1"/>
  <c r="CF410" i="1" s="1"/>
  <c r="CR410" i="1"/>
  <c r="DB410" i="1" s="1"/>
  <c r="CM413" i="1"/>
  <c r="CW413" i="1" s="1"/>
  <c r="BO413" i="1"/>
  <c r="BZ413" i="1" s="1"/>
  <c r="CL413" i="1"/>
  <c r="CV413" i="1" s="1"/>
  <c r="CU413" i="1"/>
  <c r="DE413" i="1" s="1"/>
  <c r="CT413" i="1"/>
  <c r="DD413" i="1" s="1"/>
  <c r="BX413" i="1"/>
  <c r="CH413" i="1" s="1"/>
  <c r="BY413" i="1"/>
  <c r="CI413" i="1" s="1"/>
  <c r="CP414" i="1"/>
  <c r="CZ414" i="1" s="1"/>
  <c r="CO414" i="1"/>
  <c r="CY414" i="1" s="1"/>
  <c r="BS414" i="1"/>
  <c r="CC414" i="1" s="1"/>
  <c r="CS367" i="1"/>
  <c r="DC367" i="1" s="1"/>
  <c r="CR368" i="1"/>
  <c r="DB368" i="1" s="1"/>
  <c r="CN369" i="1"/>
  <c r="CX369" i="1" s="1"/>
  <c r="DF369" i="1" s="1"/>
  <c r="DG369" i="1" s="1"/>
  <c r="CS370" i="1"/>
  <c r="DC370" i="1" s="1"/>
  <c r="CT371" i="1"/>
  <c r="DD371" i="1" s="1"/>
  <c r="CQ372" i="1"/>
  <c r="DA372" i="1" s="1"/>
  <c r="CN373" i="1"/>
  <c r="CX373" i="1" s="1"/>
  <c r="DF373" i="1" s="1"/>
  <c r="DG373" i="1" s="1"/>
  <c r="CS374" i="1"/>
  <c r="DC374" i="1" s="1"/>
  <c r="CO375" i="1"/>
  <c r="CY375" i="1" s="1"/>
  <c r="CT376" i="1"/>
  <c r="DD376" i="1" s="1"/>
  <c r="CP377" i="1"/>
  <c r="CZ377" i="1" s="1"/>
  <c r="CM378" i="1"/>
  <c r="CW378" i="1" s="1"/>
  <c r="CU378" i="1"/>
  <c r="DE378" i="1" s="1"/>
  <c r="CN379" i="1"/>
  <c r="CX379" i="1" s="1"/>
  <c r="CS380" i="1"/>
  <c r="DC380" i="1" s="1"/>
  <c r="CQ381" i="1"/>
  <c r="DA381" i="1" s="1"/>
  <c r="CO382" i="1"/>
  <c r="CY382" i="1" s="1"/>
  <c r="CR383" i="1"/>
  <c r="DB383" i="1" s="1"/>
  <c r="CO384" i="1"/>
  <c r="CY384" i="1" s="1"/>
  <c r="CO385" i="1"/>
  <c r="CY385" i="1" s="1"/>
  <c r="CS386" i="1"/>
  <c r="DC386" i="1" s="1"/>
  <c r="CR387" i="1"/>
  <c r="DB387" i="1" s="1"/>
  <c r="CQ388" i="1"/>
  <c r="DA388" i="1" s="1"/>
  <c r="CS389" i="1"/>
  <c r="DC389" i="1" s="1"/>
  <c r="CO390" i="1"/>
  <c r="CY390" i="1" s="1"/>
  <c r="CN391" i="1"/>
  <c r="CX391" i="1" s="1"/>
  <c r="CN392" i="1"/>
  <c r="CX392" i="1" s="1"/>
  <c r="CR393" i="1"/>
  <c r="DB393" i="1" s="1"/>
  <c r="BO394" i="1"/>
  <c r="BZ394" i="1" s="1"/>
  <c r="CJ394" i="1" s="1"/>
  <c r="CK394" i="1" s="1"/>
  <c r="CM394" i="1"/>
  <c r="CW394" i="1" s="1"/>
  <c r="CU394" i="1"/>
  <c r="DE394" i="1" s="1"/>
  <c r="CQ395" i="1"/>
  <c r="DA395" i="1" s="1"/>
  <c r="BO396" i="1"/>
  <c r="BZ396" i="1" s="1"/>
  <c r="CJ396" i="1" s="1"/>
  <c r="CK396" i="1" s="1"/>
  <c r="CM396" i="1"/>
  <c r="CW396" i="1" s="1"/>
  <c r="CU396" i="1"/>
  <c r="DE396" i="1" s="1"/>
  <c r="CP397" i="1"/>
  <c r="CZ397" i="1" s="1"/>
  <c r="CS398" i="1"/>
  <c r="DC398" i="1" s="1"/>
  <c r="CO399" i="1"/>
  <c r="CY399" i="1" s="1"/>
  <c r="CT400" i="1"/>
  <c r="DD400" i="1" s="1"/>
  <c r="CO401" i="1"/>
  <c r="CY401" i="1" s="1"/>
  <c r="CT402" i="1"/>
  <c r="DD402" i="1" s="1"/>
  <c r="CQ403" i="1"/>
  <c r="DA403" i="1" s="1"/>
  <c r="BT404" i="1"/>
  <c r="CD404" i="1" s="1"/>
  <c r="BO404" i="1"/>
  <c r="BZ404" i="1" s="1"/>
  <c r="BX404" i="1"/>
  <c r="CH404" i="1" s="1"/>
  <c r="CP404" i="1"/>
  <c r="CZ404" i="1" s="1"/>
  <c r="BX405" i="1"/>
  <c r="CH405" i="1" s="1"/>
  <c r="BT406" i="1"/>
  <c r="CD406" i="1" s="1"/>
  <c r="BP407" i="1"/>
  <c r="CL407" i="1"/>
  <c r="CV407" i="1" s="1"/>
  <c r="BS408" i="1"/>
  <c r="CC408" i="1" s="1"/>
  <c r="DV409" i="1"/>
  <c r="BW410" i="1"/>
  <c r="CG410" i="1" s="1"/>
  <c r="CS410" i="1"/>
  <c r="DC410" i="1" s="1"/>
  <c r="DT410" i="1"/>
  <c r="BU412" i="1"/>
  <c r="CE412" i="1" s="1"/>
  <c r="BP413" i="1"/>
  <c r="BT414" i="1"/>
  <c r="CD414" i="1" s="1"/>
  <c r="DX415" i="1"/>
  <c r="ER417" i="1"/>
  <c r="BO418" i="1"/>
  <c r="BZ418" i="1" s="1"/>
  <c r="CL418" i="1"/>
  <c r="CV418" i="1" s="1"/>
  <c r="BX418" i="1"/>
  <c r="CH418" i="1" s="1"/>
  <c r="CT418" i="1"/>
  <c r="DD418" i="1" s="1"/>
  <c r="DT418" i="1"/>
  <c r="DZ418" i="1" s="1"/>
  <c r="DX424" i="1"/>
  <c r="CQ377" i="1"/>
  <c r="DA377" i="1" s="1"/>
  <c r="CN378" i="1"/>
  <c r="CX378" i="1" s="1"/>
  <c r="DT378" i="1"/>
  <c r="EC378" i="1" s="1"/>
  <c r="CO379" i="1"/>
  <c r="CY379" i="1" s="1"/>
  <c r="CL380" i="1"/>
  <c r="CV380" i="1" s="1"/>
  <c r="CT380" i="1"/>
  <c r="DD380" i="1" s="1"/>
  <c r="CR381" i="1"/>
  <c r="DB381" i="1" s="1"/>
  <c r="CP382" i="1"/>
  <c r="CZ382" i="1" s="1"/>
  <c r="CS383" i="1"/>
  <c r="DC383" i="1" s="1"/>
  <c r="CP384" i="1"/>
  <c r="CZ384" i="1" s="1"/>
  <c r="CP385" i="1"/>
  <c r="CZ385" i="1" s="1"/>
  <c r="CL386" i="1"/>
  <c r="CV386" i="1" s="1"/>
  <c r="CT386" i="1"/>
  <c r="DD386" i="1" s="1"/>
  <c r="CS387" i="1"/>
  <c r="DC387" i="1" s="1"/>
  <c r="CR388" i="1"/>
  <c r="DB388" i="1" s="1"/>
  <c r="CL389" i="1"/>
  <c r="CV389" i="1" s="1"/>
  <c r="CT389" i="1"/>
  <c r="DD389" i="1" s="1"/>
  <c r="CP390" i="1"/>
  <c r="CZ390" i="1" s="1"/>
  <c r="CO391" i="1"/>
  <c r="CY391" i="1" s="1"/>
  <c r="CO392" i="1"/>
  <c r="CY392" i="1" s="1"/>
  <c r="CS393" i="1"/>
  <c r="DC393" i="1" s="1"/>
  <c r="CN394" i="1"/>
  <c r="CX394" i="1" s="1"/>
  <c r="CR395" i="1"/>
  <c r="DB395" i="1" s="1"/>
  <c r="CN396" i="1"/>
  <c r="CX396" i="1" s="1"/>
  <c r="DT396" i="1"/>
  <c r="DU396" i="1" s="1"/>
  <c r="CQ397" i="1"/>
  <c r="DA397" i="1" s="1"/>
  <c r="CL398" i="1"/>
  <c r="CV398" i="1" s="1"/>
  <c r="CT398" i="1"/>
  <c r="DD398" i="1" s="1"/>
  <c r="CP399" i="1"/>
  <c r="CZ399" i="1" s="1"/>
  <c r="CM400" i="1"/>
  <c r="CW400" i="1" s="1"/>
  <c r="CU400" i="1"/>
  <c r="DE400" i="1" s="1"/>
  <c r="CP401" i="1"/>
  <c r="CZ401" i="1" s="1"/>
  <c r="CM402" i="1"/>
  <c r="CW402" i="1" s="1"/>
  <c r="CU402" i="1"/>
  <c r="DE402" i="1" s="1"/>
  <c r="CR403" i="1"/>
  <c r="DB403" i="1" s="1"/>
  <c r="CU405" i="1"/>
  <c r="DE405" i="1" s="1"/>
  <c r="BU406" i="1"/>
  <c r="CE406" i="1" s="1"/>
  <c r="CN407" i="1"/>
  <c r="CX407" i="1" s="1"/>
  <c r="DT407" i="1"/>
  <c r="DX407" i="1" s="1"/>
  <c r="BW408" i="1"/>
  <c r="CG408" i="1" s="1"/>
  <c r="CS408" i="1"/>
  <c r="DC408" i="1" s="1"/>
  <c r="BO409" i="1"/>
  <c r="BZ409" i="1" s="1"/>
  <c r="CL409" i="1"/>
  <c r="CV409" i="1" s="1"/>
  <c r="BX409" i="1"/>
  <c r="CH409" i="1" s="1"/>
  <c r="CT409" i="1"/>
  <c r="DD409" i="1" s="1"/>
  <c r="CM410" i="1"/>
  <c r="CW410" i="1" s="1"/>
  <c r="BO410" i="1"/>
  <c r="BZ410" i="1" s="1"/>
  <c r="CL410" i="1"/>
  <c r="CV410" i="1" s="1"/>
  <c r="CU410" i="1"/>
  <c r="DE410" i="1" s="1"/>
  <c r="CT410" i="1"/>
  <c r="DD410" i="1" s="1"/>
  <c r="BX410" i="1"/>
  <c r="CH410" i="1" s="1"/>
  <c r="BY410" i="1"/>
  <c r="CI410" i="1" s="1"/>
  <c r="ED410" i="1"/>
  <c r="BR411" i="1"/>
  <c r="CB411" i="1" s="1"/>
  <c r="CN411" i="1"/>
  <c r="CX411" i="1" s="1"/>
  <c r="DT414" i="1"/>
  <c r="EC414" i="1" s="1"/>
  <c r="BW416" i="1"/>
  <c r="CG416" i="1" s="1"/>
  <c r="CS416" i="1"/>
  <c r="DC416" i="1" s="1"/>
  <c r="CP379" i="1"/>
  <c r="CZ379" i="1" s="1"/>
  <c r="CM380" i="1"/>
  <c r="CW380" i="1" s="1"/>
  <c r="CS381" i="1"/>
  <c r="DC381" i="1" s="1"/>
  <c r="CQ382" i="1"/>
  <c r="DA382" i="1" s="1"/>
  <c r="CL383" i="1"/>
  <c r="CV383" i="1" s="1"/>
  <c r="CT383" i="1"/>
  <c r="DD383" i="1" s="1"/>
  <c r="CQ384" i="1"/>
  <c r="DA384" i="1" s="1"/>
  <c r="CQ385" i="1"/>
  <c r="DA385" i="1" s="1"/>
  <c r="CM386" i="1"/>
  <c r="CW386" i="1" s="1"/>
  <c r="CL387" i="1"/>
  <c r="CV387" i="1" s="1"/>
  <c r="CT387" i="1"/>
  <c r="DD387" i="1" s="1"/>
  <c r="CS388" i="1"/>
  <c r="DC388" i="1" s="1"/>
  <c r="CM389" i="1"/>
  <c r="CW389" i="1" s="1"/>
  <c r="CQ390" i="1"/>
  <c r="DA390" i="1" s="1"/>
  <c r="CP391" i="1"/>
  <c r="CZ391" i="1" s="1"/>
  <c r="CP392" i="1"/>
  <c r="CZ392" i="1" s="1"/>
  <c r="CL393" i="1"/>
  <c r="CV393" i="1" s="1"/>
  <c r="DF393" i="1" s="1"/>
  <c r="DG393" i="1" s="1"/>
  <c r="ES393" i="1" s="1"/>
  <c r="ET393" i="1" s="1"/>
  <c r="CT393" i="1"/>
  <c r="DD393" i="1" s="1"/>
  <c r="CO394" i="1"/>
  <c r="CY394" i="1" s="1"/>
  <c r="CS395" i="1"/>
  <c r="DC395" i="1" s="1"/>
  <c r="CO396" i="1"/>
  <c r="CY396" i="1" s="1"/>
  <c r="CR397" i="1"/>
  <c r="DB397" i="1" s="1"/>
  <c r="CM398" i="1"/>
  <c r="CW398" i="1" s="1"/>
  <c r="CQ399" i="1"/>
  <c r="DA399" i="1" s="1"/>
  <c r="BP400" i="1"/>
  <c r="CN400" i="1"/>
  <c r="CX400" i="1" s="1"/>
  <c r="DT400" i="1"/>
  <c r="DU400" i="1" s="1"/>
  <c r="CQ401" i="1"/>
  <c r="DA401" i="1" s="1"/>
  <c r="BP402" i="1"/>
  <c r="CN402" i="1"/>
  <c r="CX402" i="1" s="1"/>
  <c r="DT402" i="1"/>
  <c r="DU402" i="1" s="1"/>
  <c r="CS403" i="1"/>
  <c r="DC403" i="1" s="1"/>
  <c r="CR404" i="1"/>
  <c r="DB404" i="1" s="1"/>
  <c r="CS404" i="1"/>
  <c r="DC404" i="1" s="1"/>
  <c r="ER404" i="1"/>
  <c r="BU405" i="1"/>
  <c r="CE405" i="1" s="1"/>
  <c r="BP405" i="1"/>
  <c r="BW406" i="1"/>
  <c r="CG406" i="1" s="1"/>
  <c r="CR406" i="1"/>
  <c r="DB406" i="1" s="1"/>
  <c r="DT406" i="1"/>
  <c r="CO407" i="1"/>
  <c r="CY407" i="1" s="1"/>
  <c r="CM408" i="1"/>
  <c r="CW408" i="1" s="1"/>
  <c r="BO408" i="1"/>
  <c r="BZ408" i="1" s="1"/>
  <c r="CU408" i="1"/>
  <c r="DE408" i="1" s="1"/>
  <c r="BX408" i="1"/>
  <c r="CH408" i="1" s="1"/>
  <c r="CL408" i="1"/>
  <c r="CV408" i="1" s="1"/>
  <c r="DY408" i="1"/>
  <c r="BQ409" i="1"/>
  <c r="CA409" i="1" s="1"/>
  <c r="CM409" i="1"/>
  <c r="CW409" i="1" s="1"/>
  <c r="BY409" i="1"/>
  <c r="CI409" i="1" s="1"/>
  <c r="CU409" i="1"/>
  <c r="DE409" i="1" s="1"/>
  <c r="BS411" i="1"/>
  <c r="CC411" i="1" s="1"/>
  <c r="CO411" i="1"/>
  <c r="CY411" i="1" s="1"/>
  <c r="ER415" i="1"/>
  <c r="BO416" i="1"/>
  <c r="BZ416" i="1" s="1"/>
  <c r="CL416" i="1"/>
  <c r="CV416" i="1" s="1"/>
  <c r="BX416" i="1"/>
  <c r="CH416" i="1" s="1"/>
  <c r="CT416" i="1"/>
  <c r="DD416" i="1" s="1"/>
  <c r="DY431" i="1"/>
  <c r="DX431" i="1"/>
  <c r="DW431" i="1"/>
  <c r="DV431" i="1"/>
  <c r="DW434" i="1"/>
  <c r="DV434" i="1"/>
  <c r="DU434" i="1"/>
  <c r="BP380" i="1"/>
  <c r="BO383" i="1"/>
  <c r="BZ383" i="1" s="1"/>
  <c r="BP386" i="1"/>
  <c r="BO387" i="1"/>
  <c r="BZ387" i="1" s="1"/>
  <c r="BP389" i="1"/>
  <c r="BO393" i="1"/>
  <c r="BZ393" i="1" s="1"/>
  <c r="CJ393" i="1" s="1"/>
  <c r="CK393" i="1" s="1"/>
  <c r="DH393" i="1" s="1"/>
  <c r="BP398" i="1"/>
  <c r="BR405" i="1"/>
  <c r="CB405" i="1" s="1"/>
  <c r="CJ405" i="1" s="1"/>
  <c r="CK405" i="1" s="1"/>
  <c r="CM405" i="1"/>
  <c r="CW405" i="1" s="1"/>
  <c r="DF405" i="1" s="1"/>
  <c r="DG405" i="1" s="1"/>
  <c r="BR406" i="1"/>
  <c r="CB406" i="1" s="1"/>
  <c r="BX406" i="1"/>
  <c r="CH406" i="1" s="1"/>
  <c r="CS406" i="1"/>
  <c r="DC406" i="1" s="1"/>
  <c r="BW407" i="1"/>
  <c r="CG407" i="1" s="1"/>
  <c r="BT407" i="1"/>
  <c r="CD407" i="1" s="1"/>
  <c r="BP408" i="1"/>
  <c r="BY408" i="1"/>
  <c r="CI408" i="1" s="1"/>
  <c r="CO409" i="1"/>
  <c r="CY409" i="1" s="1"/>
  <c r="CN409" i="1"/>
  <c r="CX409" i="1" s="1"/>
  <c r="BR409" i="1"/>
  <c r="CB409" i="1" s="1"/>
  <c r="CQ411" i="1"/>
  <c r="DA411" i="1" s="1"/>
  <c r="CP411" i="1"/>
  <c r="CZ411" i="1" s="1"/>
  <c r="BT411" i="1"/>
  <c r="CD411" i="1" s="1"/>
  <c r="BQ413" i="1"/>
  <c r="CA413" i="1" s="1"/>
  <c r="BR415" i="1"/>
  <c r="CB415" i="1" s="1"/>
  <c r="CJ415" i="1" s="1"/>
  <c r="CK415" i="1" s="1"/>
  <c r="CN415" i="1"/>
  <c r="CX415" i="1" s="1"/>
  <c r="DF415" i="1" s="1"/>
  <c r="DG415" i="1" s="1"/>
  <c r="CU416" i="1"/>
  <c r="DE416" i="1" s="1"/>
  <c r="DY418" i="1"/>
  <c r="DX436" i="1"/>
  <c r="DW436" i="1"/>
  <c r="DV436" i="1"/>
  <c r="DU436" i="1"/>
  <c r="BQ416" i="1"/>
  <c r="CA416" i="1" s="1"/>
  <c r="BY416" i="1"/>
  <c r="CI416" i="1" s="1"/>
  <c r="BU417" i="1"/>
  <c r="CE417" i="1" s="1"/>
  <c r="BQ418" i="1"/>
  <c r="CA418" i="1" s="1"/>
  <c r="BY418" i="1"/>
  <c r="CI418" i="1" s="1"/>
  <c r="BS419" i="1"/>
  <c r="CC419" i="1" s="1"/>
  <c r="BO420" i="1"/>
  <c r="BZ420" i="1" s="1"/>
  <c r="BW420" i="1"/>
  <c r="CG420" i="1" s="1"/>
  <c r="BR421" i="1"/>
  <c r="CB421" i="1" s="1"/>
  <c r="CJ421" i="1" s="1"/>
  <c r="CK421" i="1" s="1"/>
  <c r="BO422" i="1"/>
  <c r="BZ422" i="1" s="1"/>
  <c r="BW422" i="1"/>
  <c r="CG422" i="1" s="1"/>
  <c r="BT423" i="1"/>
  <c r="CD423" i="1" s="1"/>
  <c r="BX424" i="1"/>
  <c r="CH424" i="1" s="1"/>
  <c r="BU425" i="1"/>
  <c r="CE425" i="1" s="1"/>
  <c r="BW426" i="1"/>
  <c r="CG426" i="1" s="1"/>
  <c r="BV427" i="1"/>
  <c r="CF427" i="1" s="1"/>
  <c r="BR428" i="1"/>
  <c r="CB428" i="1" s="1"/>
  <c r="BW429" i="1"/>
  <c r="CG429" i="1" s="1"/>
  <c r="BV430" i="1"/>
  <c r="CF430" i="1" s="1"/>
  <c r="BQ431" i="1"/>
  <c r="CA431" i="1" s="1"/>
  <c r="BY431" i="1"/>
  <c r="CI431" i="1" s="1"/>
  <c r="BV432" i="1"/>
  <c r="CF432" i="1" s="1"/>
  <c r="BS433" i="1"/>
  <c r="CC433" i="1" s="1"/>
  <c r="BX434" i="1"/>
  <c r="CH434" i="1" s="1"/>
  <c r="BW435" i="1"/>
  <c r="CG435" i="1" s="1"/>
  <c r="BQ436" i="1"/>
  <c r="CA436" i="1" s="1"/>
  <c r="BY436" i="1"/>
  <c r="CI436" i="1" s="1"/>
  <c r="BT437" i="1"/>
  <c r="CD437" i="1" s="1"/>
  <c r="BQ438" i="1"/>
  <c r="CA438" i="1" s="1"/>
  <c r="BY438" i="1"/>
  <c r="CI438" i="1" s="1"/>
  <c r="BW439" i="1"/>
  <c r="CG439" i="1" s="1"/>
  <c r="BT440" i="1"/>
  <c r="CD440" i="1" s="1"/>
  <c r="BX441" i="1"/>
  <c r="CH441" i="1" s="1"/>
  <c r="BR442" i="1"/>
  <c r="CB442" i="1" s="1"/>
  <c r="CM442" i="1"/>
  <c r="CW442" i="1" s="1"/>
  <c r="DT442" i="1"/>
  <c r="DV442" i="1" s="1"/>
  <c r="BW443" i="1"/>
  <c r="CG443" i="1" s="1"/>
  <c r="BT444" i="1"/>
  <c r="CD444" i="1" s="1"/>
  <c r="BP445" i="1"/>
  <c r="CQ445" i="1"/>
  <c r="DA445" i="1" s="1"/>
  <c r="BV446" i="1"/>
  <c r="CF446" i="1" s="1"/>
  <c r="BT446" i="1"/>
  <c r="CD446" i="1" s="1"/>
  <c r="BR447" i="1"/>
  <c r="CB447" i="1" s="1"/>
  <c r="BY447" i="1"/>
  <c r="CI447" i="1" s="1"/>
  <c r="AX448" i="1"/>
  <c r="BR448" i="1"/>
  <c r="CB448" i="1" s="1"/>
  <c r="ER451" i="1"/>
  <c r="BT453" i="1"/>
  <c r="CD453" i="1" s="1"/>
  <c r="CP453" i="1"/>
  <c r="CZ453" i="1" s="1"/>
  <c r="BT455" i="1"/>
  <c r="CD455" i="1" s="1"/>
  <c r="CP455" i="1"/>
  <c r="CZ455" i="1" s="1"/>
  <c r="DU455" i="1"/>
  <c r="DZ472" i="1"/>
  <c r="DY473" i="1"/>
  <c r="DT426" i="1"/>
  <c r="DY426" i="1" s="1"/>
  <c r="DT429" i="1"/>
  <c r="DY429" i="1" s="1"/>
  <c r="DT435" i="1"/>
  <c r="DZ435" i="1" s="1"/>
  <c r="DT439" i="1"/>
  <c r="DY439" i="1" s="1"/>
  <c r="CR441" i="1"/>
  <c r="DB441" i="1" s="1"/>
  <c r="CR445" i="1"/>
  <c r="DB445" i="1" s="1"/>
  <c r="DZ445" i="1"/>
  <c r="CU446" i="1"/>
  <c r="DE446" i="1" s="1"/>
  <c r="BS450" i="1"/>
  <c r="CC450" i="1" s="1"/>
  <c r="CO450" i="1"/>
  <c r="CY450" i="1" s="1"/>
  <c r="BW451" i="1"/>
  <c r="CG451" i="1" s="1"/>
  <c r="CS451" i="1"/>
  <c r="DC451" i="1" s="1"/>
  <c r="BV452" i="1"/>
  <c r="CF452" i="1" s="1"/>
  <c r="CR452" i="1"/>
  <c r="DB452" i="1" s="1"/>
  <c r="CR453" i="1"/>
  <c r="DB453" i="1" s="1"/>
  <c r="CQ453" i="1"/>
  <c r="DA453" i="1" s="1"/>
  <c r="BU453" i="1"/>
  <c r="CE453" i="1" s="1"/>
  <c r="BV454" i="1"/>
  <c r="CF454" i="1" s="1"/>
  <c r="CR454" i="1"/>
  <c r="DB454" i="1" s="1"/>
  <c r="CR455" i="1"/>
  <c r="DB455" i="1" s="1"/>
  <c r="CQ455" i="1"/>
  <c r="DA455" i="1" s="1"/>
  <c r="BU455" i="1"/>
  <c r="CE455" i="1" s="1"/>
  <c r="DT455" i="1"/>
  <c r="DV455" i="1" s="1"/>
  <c r="DY470" i="1"/>
  <c r="DY471" i="1"/>
  <c r="DT430" i="1"/>
  <c r="DW430" i="1" s="1"/>
  <c r="DT432" i="1"/>
  <c r="DW432" i="1" s="1"/>
  <c r="CT441" i="1"/>
  <c r="DD441" i="1" s="1"/>
  <c r="DT444" i="1"/>
  <c r="DV444" i="1" s="1"/>
  <c r="DT447" i="1"/>
  <c r="DU447" i="1" s="1"/>
  <c r="BT450" i="1"/>
  <c r="CD450" i="1" s="1"/>
  <c r="CP450" i="1"/>
  <c r="CZ450" i="1" s="1"/>
  <c r="ER450" i="1"/>
  <c r="BO451" i="1"/>
  <c r="BZ451" i="1" s="1"/>
  <c r="CL451" i="1"/>
  <c r="CV451" i="1" s="1"/>
  <c r="BX451" i="1"/>
  <c r="CH451" i="1" s="1"/>
  <c r="CT451" i="1"/>
  <c r="DD451" i="1" s="1"/>
  <c r="BW452" i="1"/>
  <c r="CG452" i="1" s="1"/>
  <c r="CS452" i="1"/>
  <c r="DC452" i="1" s="1"/>
  <c r="BW454" i="1"/>
  <c r="CG454" i="1" s="1"/>
  <c r="CS454" i="1"/>
  <c r="DC454" i="1" s="1"/>
  <c r="DW455" i="1"/>
  <c r="DZ471" i="1"/>
  <c r="DU475" i="1"/>
  <c r="DT417" i="1"/>
  <c r="DZ417" i="1" s="1"/>
  <c r="DT425" i="1"/>
  <c r="DW425" i="1" s="1"/>
  <c r="CM440" i="1"/>
  <c r="CW440" i="1" s="1"/>
  <c r="CU440" i="1"/>
  <c r="DE440" i="1" s="1"/>
  <c r="BP442" i="1"/>
  <c r="DX442" i="1"/>
  <c r="CL443" i="1"/>
  <c r="CV443" i="1" s="1"/>
  <c r="BX444" i="1"/>
  <c r="CH444" i="1" s="1"/>
  <c r="CT444" i="1"/>
  <c r="DD444" i="1" s="1"/>
  <c r="BQ446" i="1"/>
  <c r="CA446" i="1" s="1"/>
  <c r="BY446" i="1"/>
  <c r="CI446" i="1" s="1"/>
  <c r="BX446" i="1"/>
  <c r="CH446" i="1" s="1"/>
  <c r="BU447" i="1"/>
  <c r="CE447" i="1" s="1"/>
  <c r="CQ447" i="1"/>
  <c r="DA447" i="1" s="1"/>
  <c r="BP448" i="1"/>
  <c r="BW448" i="1"/>
  <c r="CG448" i="1" s="1"/>
  <c r="CL448" i="1"/>
  <c r="CV448" i="1" s="1"/>
  <c r="CR450" i="1"/>
  <c r="DB450" i="1" s="1"/>
  <c r="CQ450" i="1"/>
  <c r="DA450" i="1" s="1"/>
  <c r="BU450" i="1"/>
  <c r="CE450" i="1" s="1"/>
  <c r="CJ450" i="1" s="1"/>
  <c r="CK450" i="1" s="1"/>
  <c r="CN451" i="1"/>
  <c r="CX451" i="1" s="1"/>
  <c r="BP451" i="1"/>
  <c r="CM451" i="1"/>
  <c r="CW451" i="1" s="1"/>
  <c r="BQ451" i="1"/>
  <c r="CA451" i="1" s="1"/>
  <c r="CU451" i="1"/>
  <c r="DE451" i="1" s="1"/>
  <c r="BY451" i="1"/>
  <c r="CI451" i="1" s="1"/>
  <c r="CM452" i="1"/>
  <c r="CW452" i="1" s="1"/>
  <c r="BO452" i="1"/>
  <c r="BZ452" i="1" s="1"/>
  <c r="CL452" i="1"/>
  <c r="CV452" i="1" s="1"/>
  <c r="CU452" i="1"/>
  <c r="DE452" i="1" s="1"/>
  <c r="CT452" i="1"/>
  <c r="DD452" i="1" s="1"/>
  <c r="BX452" i="1"/>
  <c r="CH452" i="1" s="1"/>
  <c r="BY452" i="1"/>
  <c r="CI452" i="1" s="1"/>
  <c r="BV453" i="1"/>
  <c r="CF453" i="1" s="1"/>
  <c r="CM454" i="1"/>
  <c r="CW454" i="1" s="1"/>
  <c r="BO454" i="1"/>
  <c r="BZ454" i="1" s="1"/>
  <c r="CL454" i="1"/>
  <c r="CV454" i="1" s="1"/>
  <c r="CU454" i="1"/>
  <c r="DE454" i="1" s="1"/>
  <c r="CT454" i="1"/>
  <c r="DD454" i="1" s="1"/>
  <c r="BX454" i="1"/>
  <c r="CH454" i="1" s="1"/>
  <c r="BY454" i="1"/>
  <c r="CI454" i="1" s="1"/>
  <c r="BV455" i="1"/>
  <c r="CF455" i="1" s="1"/>
  <c r="DX455" i="1"/>
  <c r="DT456" i="1"/>
  <c r="DW456" i="1" s="1"/>
  <c r="EB467" i="1"/>
  <c r="BP412" i="1"/>
  <c r="CS418" i="1"/>
  <c r="DC418" i="1" s="1"/>
  <c r="CM419" i="1"/>
  <c r="CW419" i="1" s="1"/>
  <c r="CU419" i="1"/>
  <c r="DE419" i="1" s="1"/>
  <c r="BS420" i="1"/>
  <c r="CC420" i="1" s="1"/>
  <c r="CQ420" i="1"/>
  <c r="DA420" i="1" s="1"/>
  <c r="BV421" i="1"/>
  <c r="CF421" i="1" s="1"/>
  <c r="CL421" i="1"/>
  <c r="CV421" i="1" s="1"/>
  <c r="CT421" i="1"/>
  <c r="DD421" i="1" s="1"/>
  <c r="BS422" i="1"/>
  <c r="CC422" i="1" s="1"/>
  <c r="CQ422" i="1"/>
  <c r="DA422" i="1" s="1"/>
  <c r="BX423" i="1"/>
  <c r="CH423" i="1" s="1"/>
  <c r="CN423" i="1"/>
  <c r="CX423" i="1" s="1"/>
  <c r="BT424" i="1"/>
  <c r="CD424" i="1" s="1"/>
  <c r="CR424" i="1"/>
  <c r="DB424" i="1" s="1"/>
  <c r="BQ425" i="1"/>
  <c r="CA425" i="1" s="1"/>
  <c r="CJ425" i="1" s="1"/>
  <c r="CK425" i="1" s="1"/>
  <c r="CO425" i="1"/>
  <c r="CY425" i="1" s="1"/>
  <c r="BS426" i="1"/>
  <c r="CC426" i="1" s="1"/>
  <c r="CJ426" i="1" s="1"/>
  <c r="CK426" i="1" s="1"/>
  <c r="CQ426" i="1"/>
  <c r="DA426" i="1" s="1"/>
  <c r="BR427" i="1"/>
  <c r="CB427" i="1" s="1"/>
  <c r="CJ427" i="1" s="1"/>
  <c r="CK427" i="1" s="1"/>
  <c r="CP427" i="1"/>
  <c r="CZ427" i="1" s="1"/>
  <c r="BV428" i="1"/>
  <c r="CF428" i="1" s="1"/>
  <c r="CJ428" i="1" s="1"/>
  <c r="CK428" i="1" s="1"/>
  <c r="CL428" i="1"/>
  <c r="CV428" i="1" s="1"/>
  <c r="CT428" i="1"/>
  <c r="DD428" i="1" s="1"/>
  <c r="BS429" i="1"/>
  <c r="CC429" i="1" s="1"/>
  <c r="CJ429" i="1" s="1"/>
  <c r="CK429" i="1" s="1"/>
  <c r="CQ429" i="1"/>
  <c r="DA429" i="1" s="1"/>
  <c r="BR430" i="1"/>
  <c r="CB430" i="1" s="1"/>
  <c r="CJ430" i="1" s="1"/>
  <c r="CK430" i="1" s="1"/>
  <c r="CP430" i="1"/>
  <c r="CZ430" i="1" s="1"/>
  <c r="BU431" i="1"/>
  <c r="CE431" i="1" s="1"/>
  <c r="CJ431" i="1" s="1"/>
  <c r="CK431" i="1" s="1"/>
  <c r="CS431" i="1"/>
  <c r="DC431" i="1" s="1"/>
  <c r="BR432" i="1"/>
  <c r="CB432" i="1" s="1"/>
  <c r="CJ432" i="1" s="1"/>
  <c r="CK432" i="1" s="1"/>
  <c r="CP432" i="1"/>
  <c r="CZ432" i="1" s="1"/>
  <c r="BO433" i="1"/>
  <c r="BZ433" i="1" s="1"/>
  <c r="BW433" i="1"/>
  <c r="CG433" i="1" s="1"/>
  <c r="CM433" i="1"/>
  <c r="CW433" i="1" s="1"/>
  <c r="CU433" i="1"/>
  <c r="DE433" i="1" s="1"/>
  <c r="BT434" i="1"/>
  <c r="CD434" i="1" s="1"/>
  <c r="CR434" i="1"/>
  <c r="DB434" i="1" s="1"/>
  <c r="BS435" i="1"/>
  <c r="CC435" i="1" s="1"/>
  <c r="CJ435" i="1" s="1"/>
  <c r="CK435" i="1" s="1"/>
  <c r="CQ435" i="1"/>
  <c r="DA435" i="1" s="1"/>
  <c r="BU436" i="1"/>
  <c r="CE436" i="1" s="1"/>
  <c r="CS436" i="1"/>
  <c r="DC436" i="1" s="1"/>
  <c r="BX437" i="1"/>
  <c r="CH437" i="1" s="1"/>
  <c r="CJ437" i="1" s="1"/>
  <c r="CK437" i="1" s="1"/>
  <c r="CN437" i="1"/>
  <c r="CX437" i="1" s="1"/>
  <c r="DT437" i="1"/>
  <c r="DY437" i="1" s="1"/>
  <c r="BU438" i="1"/>
  <c r="CE438" i="1" s="1"/>
  <c r="CS438" i="1"/>
  <c r="DC438" i="1" s="1"/>
  <c r="BS439" i="1"/>
  <c r="CC439" i="1" s="1"/>
  <c r="CJ439" i="1" s="1"/>
  <c r="CK439" i="1" s="1"/>
  <c r="CQ439" i="1"/>
  <c r="DA439" i="1" s="1"/>
  <c r="BX440" i="1"/>
  <c r="CH440" i="1" s="1"/>
  <c r="CN440" i="1"/>
  <c r="CX440" i="1" s="1"/>
  <c r="BY441" i="1"/>
  <c r="CI441" i="1" s="1"/>
  <c r="BT441" i="1"/>
  <c r="CD441" i="1" s="1"/>
  <c r="CL441" i="1"/>
  <c r="CV441" i="1" s="1"/>
  <c r="BW442" i="1"/>
  <c r="CG442" i="1" s="1"/>
  <c r="DT443" i="1"/>
  <c r="BO444" i="1"/>
  <c r="BZ444" i="1" s="1"/>
  <c r="CU444" i="1"/>
  <c r="DE444" i="1" s="1"/>
  <c r="DU445" i="1"/>
  <c r="EC445" i="1"/>
  <c r="CO446" i="1"/>
  <c r="CY446" i="1" s="1"/>
  <c r="BR446" i="1"/>
  <c r="CB446" i="1" s="1"/>
  <c r="CM446" i="1"/>
  <c r="CW446" i="1" s="1"/>
  <c r="CS447" i="1"/>
  <c r="DC447" i="1" s="1"/>
  <c r="BV447" i="1"/>
  <c r="CF447" i="1" s="1"/>
  <c r="CR447" i="1"/>
  <c r="DB447" i="1" s="1"/>
  <c r="BW449" i="1"/>
  <c r="CG449" i="1" s="1"/>
  <c r="CS449" i="1"/>
  <c r="DC449" i="1" s="1"/>
  <c r="DV451" i="1"/>
  <c r="EF451" i="1" s="1"/>
  <c r="BP454" i="1"/>
  <c r="DY456" i="1"/>
  <c r="DU467" i="1"/>
  <c r="EC467" i="1"/>
  <c r="DX473" i="1"/>
  <c r="DW473" i="1"/>
  <c r="DV473" i="1"/>
  <c r="DU473" i="1"/>
  <c r="BP419" i="1"/>
  <c r="CR420" i="1"/>
  <c r="DB420" i="1" s="1"/>
  <c r="CM421" i="1"/>
  <c r="CW421" i="1" s="1"/>
  <c r="CU421" i="1"/>
  <c r="DE421" i="1" s="1"/>
  <c r="CR422" i="1"/>
  <c r="DB422" i="1" s="1"/>
  <c r="CO423" i="1"/>
  <c r="CY423" i="1" s="1"/>
  <c r="CS424" i="1"/>
  <c r="DC424" i="1" s="1"/>
  <c r="CP425" i="1"/>
  <c r="CZ425" i="1" s="1"/>
  <c r="CR426" i="1"/>
  <c r="DB426" i="1" s="1"/>
  <c r="CQ427" i="1"/>
  <c r="DA427" i="1" s="1"/>
  <c r="CM428" i="1"/>
  <c r="CW428" i="1" s="1"/>
  <c r="CU428" i="1"/>
  <c r="DE428" i="1" s="1"/>
  <c r="CR429" i="1"/>
  <c r="DB429" i="1" s="1"/>
  <c r="CQ430" i="1"/>
  <c r="DA430" i="1" s="1"/>
  <c r="CL431" i="1"/>
  <c r="CV431" i="1" s="1"/>
  <c r="CT431" i="1"/>
  <c r="DD431" i="1" s="1"/>
  <c r="CQ432" i="1"/>
  <c r="DA432" i="1" s="1"/>
  <c r="BP433" i="1"/>
  <c r="CN433" i="1"/>
  <c r="CX433" i="1" s="1"/>
  <c r="DT433" i="1"/>
  <c r="DU433" i="1" s="1"/>
  <c r="CS434" i="1"/>
  <c r="DC434" i="1" s="1"/>
  <c r="CR435" i="1"/>
  <c r="DB435" i="1" s="1"/>
  <c r="CL436" i="1"/>
  <c r="CV436" i="1" s="1"/>
  <c r="CT436" i="1"/>
  <c r="DD436" i="1" s="1"/>
  <c r="CO437" i="1"/>
  <c r="CY437" i="1" s="1"/>
  <c r="DF437" i="1" s="1"/>
  <c r="DG437" i="1" s="1"/>
  <c r="CL438" i="1"/>
  <c r="CV438" i="1" s="1"/>
  <c r="CT438" i="1"/>
  <c r="DD438" i="1" s="1"/>
  <c r="CR439" i="1"/>
  <c r="DB439" i="1" s="1"/>
  <c r="CO440" i="1"/>
  <c r="CY440" i="1" s="1"/>
  <c r="BU441" i="1"/>
  <c r="CE441" i="1" s="1"/>
  <c r="CM441" i="1"/>
  <c r="CW441" i="1" s="1"/>
  <c r="BY442" i="1"/>
  <c r="CI442" i="1" s="1"/>
  <c r="CT442" i="1"/>
  <c r="DD442" i="1" s="1"/>
  <c r="BS443" i="1"/>
  <c r="CC443" i="1" s="1"/>
  <c r="BP444" i="1"/>
  <c r="CL444" i="1"/>
  <c r="CV444" i="1" s="1"/>
  <c r="DV445" i="1"/>
  <c r="ED445" i="1"/>
  <c r="BO446" i="1"/>
  <c r="BZ446" i="1" s="1"/>
  <c r="CN446" i="1"/>
  <c r="CX446" i="1" s="1"/>
  <c r="DT446" i="1"/>
  <c r="BT447" i="1"/>
  <c r="CD447" i="1" s="1"/>
  <c r="BS448" i="1"/>
  <c r="CC448" i="1" s="1"/>
  <c r="CO448" i="1"/>
  <c r="CY448" i="1" s="1"/>
  <c r="CP448" i="1"/>
  <c r="CZ448" i="1" s="1"/>
  <c r="BO449" i="1"/>
  <c r="BZ449" i="1" s="1"/>
  <c r="CL449" i="1"/>
  <c r="CV449" i="1" s="1"/>
  <c r="BX449" i="1"/>
  <c r="CH449" i="1" s="1"/>
  <c r="CT449" i="1"/>
  <c r="DD449" i="1" s="1"/>
  <c r="DT449" i="1"/>
  <c r="DU449" i="1" s="1"/>
  <c r="DX452" i="1"/>
  <c r="DU452" i="1"/>
  <c r="DT453" i="1"/>
  <c r="DU453" i="1" s="1"/>
  <c r="DX454" i="1"/>
  <c r="DU454" i="1"/>
  <c r="ER455" i="1"/>
  <c r="BU456" i="1"/>
  <c r="CE456" i="1" s="1"/>
  <c r="CQ456" i="1"/>
  <c r="DA456" i="1" s="1"/>
  <c r="DY467" i="1"/>
  <c r="DX467" i="1"/>
  <c r="DW467" i="1"/>
  <c r="DV467" i="1"/>
  <c r="EB470" i="1"/>
  <c r="DX470" i="1"/>
  <c r="DW470" i="1"/>
  <c r="DV470" i="1"/>
  <c r="DU470" i="1"/>
  <c r="DX471" i="1"/>
  <c r="EA471" i="1"/>
  <c r="EF472" i="1"/>
  <c r="DW475" i="1"/>
  <c r="DV475" i="1"/>
  <c r="CM416" i="1"/>
  <c r="CW416" i="1" s="1"/>
  <c r="CQ417" i="1"/>
  <c r="DA417" i="1" s="1"/>
  <c r="CM418" i="1"/>
  <c r="CW418" i="1" s="1"/>
  <c r="CO419" i="1"/>
  <c r="CY419" i="1" s="1"/>
  <c r="CS420" i="1"/>
  <c r="DC420" i="1" s="1"/>
  <c r="DF420" i="1" s="1"/>
  <c r="DG420" i="1" s="1"/>
  <c r="ES420" i="1" s="1"/>
  <c r="ET420" i="1" s="1"/>
  <c r="BP421" i="1"/>
  <c r="CN421" i="1"/>
  <c r="CX421" i="1" s="1"/>
  <c r="DT421" i="1"/>
  <c r="CS422" i="1"/>
  <c r="DC422" i="1" s="1"/>
  <c r="CP423" i="1"/>
  <c r="CZ423" i="1" s="1"/>
  <c r="CL424" i="1"/>
  <c r="CV424" i="1" s="1"/>
  <c r="DF424" i="1" s="1"/>
  <c r="DG424" i="1" s="1"/>
  <c r="CT424" i="1"/>
  <c r="DD424" i="1" s="1"/>
  <c r="CQ425" i="1"/>
  <c r="DA425" i="1" s="1"/>
  <c r="DF425" i="1" s="1"/>
  <c r="DG425" i="1" s="1"/>
  <c r="CS426" i="1"/>
  <c r="DC426" i="1" s="1"/>
  <c r="CR427" i="1"/>
  <c r="DB427" i="1" s="1"/>
  <c r="BP428" i="1"/>
  <c r="CN428" i="1"/>
  <c r="CX428" i="1" s="1"/>
  <c r="DT428" i="1"/>
  <c r="DU428" i="1" s="1"/>
  <c r="CS429" i="1"/>
  <c r="DC429" i="1" s="1"/>
  <c r="CR430" i="1"/>
  <c r="DB430" i="1" s="1"/>
  <c r="CM431" i="1"/>
  <c r="CW431" i="1" s="1"/>
  <c r="CR432" i="1"/>
  <c r="DB432" i="1" s="1"/>
  <c r="CO433" i="1"/>
  <c r="CY433" i="1" s="1"/>
  <c r="CL434" i="1"/>
  <c r="CV434" i="1" s="1"/>
  <c r="DF434" i="1" s="1"/>
  <c r="DG434" i="1" s="1"/>
  <c r="CT434" i="1"/>
  <c r="DD434" i="1" s="1"/>
  <c r="CS435" i="1"/>
  <c r="DC435" i="1" s="1"/>
  <c r="CM436" i="1"/>
  <c r="CW436" i="1" s="1"/>
  <c r="CP437" i="1"/>
  <c r="CZ437" i="1" s="1"/>
  <c r="CM438" i="1"/>
  <c r="CW438" i="1" s="1"/>
  <c r="CS439" i="1"/>
  <c r="DC439" i="1" s="1"/>
  <c r="CP440" i="1"/>
  <c r="CZ440" i="1" s="1"/>
  <c r="CO441" i="1"/>
  <c r="CY441" i="1" s="1"/>
  <c r="DU441" i="1"/>
  <c r="BT442" i="1"/>
  <c r="CD442" i="1" s="1"/>
  <c r="BO442" i="1"/>
  <c r="BZ442" i="1" s="1"/>
  <c r="CJ442" i="1" s="1"/>
  <c r="CK442" i="1" s="1"/>
  <c r="CU442" i="1"/>
  <c r="DE442" i="1" s="1"/>
  <c r="BX443" i="1"/>
  <c r="CH443" i="1" s="1"/>
  <c r="BU443" i="1"/>
  <c r="CE443" i="1" s="1"/>
  <c r="CP443" i="1"/>
  <c r="CZ443" i="1" s="1"/>
  <c r="BR444" i="1"/>
  <c r="CB444" i="1" s="1"/>
  <c r="CM444" i="1"/>
  <c r="CW444" i="1" s="1"/>
  <c r="CO445" i="1"/>
  <c r="CY445" i="1" s="1"/>
  <c r="BR445" i="1"/>
  <c r="CB445" i="1" s="1"/>
  <c r="CJ445" i="1" s="1"/>
  <c r="CK445" i="1" s="1"/>
  <c r="CM445" i="1"/>
  <c r="CW445" i="1" s="1"/>
  <c r="BP446" i="1"/>
  <c r="CQ446" i="1"/>
  <c r="DA446" i="1" s="1"/>
  <c r="CQ448" i="1"/>
  <c r="DA448" i="1" s="1"/>
  <c r="BT448" i="1"/>
  <c r="CD448" i="1" s="1"/>
  <c r="CS448" i="1"/>
  <c r="DC448" i="1" s="1"/>
  <c r="DT448" i="1"/>
  <c r="DW448" i="1" s="1"/>
  <c r="CN449" i="1"/>
  <c r="CX449" i="1" s="1"/>
  <c r="BP449" i="1"/>
  <c r="CM449" i="1"/>
  <c r="CW449" i="1" s="1"/>
  <c r="BQ449" i="1"/>
  <c r="CA449" i="1" s="1"/>
  <c r="CU449" i="1"/>
  <c r="DE449" i="1" s="1"/>
  <c r="BY449" i="1"/>
  <c r="CI449" i="1" s="1"/>
  <c r="BR451" i="1"/>
  <c r="CB451" i="1" s="1"/>
  <c r="DY452" i="1"/>
  <c r="DV452" i="1"/>
  <c r="DY454" i="1"/>
  <c r="DV454" i="1"/>
  <c r="BV456" i="1"/>
  <c r="CF456" i="1" s="1"/>
  <c r="CR456" i="1"/>
  <c r="DB456" i="1" s="1"/>
  <c r="DW483" i="1"/>
  <c r="DV483" i="1"/>
  <c r="DU483" i="1"/>
  <c r="BP416" i="1"/>
  <c r="BP418" i="1"/>
  <c r="BO424" i="1"/>
  <c r="BZ424" i="1" s="1"/>
  <c r="BP431" i="1"/>
  <c r="BO434" i="1"/>
  <c r="BZ434" i="1" s="1"/>
  <c r="BP436" i="1"/>
  <c r="BP438" i="1"/>
  <c r="BW441" i="1"/>
  <c r="CG441" i="1" s="1"/>
  <c r="BQ442" i="1"/>
  <c r="CA442" i="1" s="1"/>
  <c r="BP443" i="1"/>
  <c r="CQ443" i="1"/>
  <c r="DA443" i="1" s="1"/>
  <c r="BS444" i="1"/>
  <c r="CC444" i="1" s="1"/>
  <c r="CN444" i="1"/>
  <c r="CX444" i="1" s="1"/>
  <c r="DU444" i="1"/>
  <c r="CN445" i="1"/>
  <c r="CX445" i="1" s="1"/>
  <c r="DZ446" i="1"/>
  <c r="DT450" i="1"/>
  <c r="DZ450" i="1" s="1"/>
  <c r="BQ452" i="1"/>
  <c r="CA452" i="1" s="1"/>
  <c r="BS453" i="1"/>
  <c r="CC453" i="1" s="1"/>
  <c r="CJ453" i="1" s="1"/>
  <c r="CK453" i="1" s="1"/>
  <c r="CO453" i="1"/>
  <c r="CY453" i="1" s="1"/>
  <c r="BQ454" i="1"/>
  <c r="CA454" i="1" s="1"/>
  <c r="BS455" i="1"/>
  <c r="CC455" i="1" s="1"/>
  <c r="CJ455" i="1" s="1"/>
  <c r="CK455" i="1" s="1"/>
  <c r="CO455" i="1"/>
  <c r="CY455" i="1" s="1"/>
  <c r="DF455" i="1" s="1"/>
  <c r="DG455" i="1" s="1"/>
  <c r="BW456" i="1"/>
  <c r="CG456" i="1" s="1"/>
  <c r="BV457" i="1"/>
  <c r="CF457" i="1" s="1"/>
  <c r="CJ457" i="1" s="1"/>
  <c r="CK457" i="1" s="1"/>
  <c r="BS458" i="1"/>
  <c r="CC458" i="1" s="1"/>
  <c r="CJ458" i="1" s="1"/>
  <c r="CK458" i="1" s="1"/>
  <c r="BR459" i="1"/>
  <c r="CB459" i="1" s="1"/>
  <c r="CJ459" i="1" s="1"/>
  <c r="CK459" i="1" s="1"/>
  <c r="BQ460" i="1"/>
  <c r="CA460" i="1" s="1"/>
  <c r="CJ460" i="1" s="1"/>
  <c r="CK460" i="1" s="1"/>
  <c r="BY460" i="1"/>
  <c r="CI460" i="1" s="1"/>
  <c r="BT461" i="1"/>
  <c r="CD461" i="1" s="1"/>
  <c r="CJ461" i="1" s="1"/>
  <c r="CK461" i="1" s="1"/>
  <c r="BV462" i="1"/>
  <c r="CF462" i="1" s="1"/>
  <c r="CJ462" i="1" s="1"/>
  <c r="CK462" i="1" s="1"/>
  <c r="BR463" i="1"/>
  <c r="CB463" i="1" s="1"/>
  <c r="CJ463" i="1" s="1"/>
  <c r="CK463" i="1" s="1"/>
  <c r="BR464" i="1"/>
  <c r="CB464" i="1" s="1"/>
  <c r="CJ464" i="1" s="1"/>
  <c r="CK464" i="1" s="1"/>
  <c r="BW465" i="1"/>
  <c r="CG465" i="1" s="1"/>
  <c r="CJ465" i="1" s="1"/>
  <c r="CK465" i="1" s="1"/>
  <c r="BU466" i="1"/>
  <c r="CE466" i="1" s="1"/>
  <c r="CJ466" i="1" s="1"/>
  <c r="CK466" i="1" s="1"/>
  <c r="BQ467" i="1"/>
  <c r="CA467" i="1" s="1"/>
  <c r="CJ467" i="1" s="1"/>
  <c r="CK467" i="1" s="1"/>
  <c r="BY467" i="1"/>
  <c r="CI467" i="1" s="1"/>
  <c r="BR468" i="1"/>
  <c r="CB468" i="1" s="1"/>
  <c r="CJ468" i="1" s="1"/>
  <c r="CK468" i="1" s="1"/>
  <c r="BU469" i="1"/>
  <c r="CE469" i="1" s="1"/>
  <c r="CJ469" i="1" s="1"/>
  <c r="CK469" i="1" s="1"/>
  <c r="BX470" i="1"/>
  <c r="CH470" i="1" s="1"/>
  <c r="BT471" i="1"/>
  <c r="CD471" i="1" s="1"/>
  <c r="CJ471" i="1" s="1"/>
  <c r="CK471" i="1" s="1"/>
  <c r="BQ472" i="1"/>
  <c r="CA472" i="1" s="1"/>
  <c r="CJ472" i="1" s="1"/>
  <c r="CK472" i="1" s="1"/>
  <c r="BY472" i="1"/>
  <c r="CI472" i="1" s="1"/>
  <c r="BX473" i="1"/>
  <c r="CH473" i="1" s="1"/>
  <c r="BU474" i="1"/>
  <c r="CE474" i="1" s="1"/>
  <c r="CJ474" i="1" s="1"/>
  <c r="CK474" i="1" s="1"/>
  <c r="CM474" i="1"/>
  <c r="CW474" i="1" s="1"/>
  <c r="CS475" i="1"/>
  <c r="DC475" i="1" s="1"/>
  <c r="CS476" i="1"/>
  <c r="DC476" i="1" s="1"/>
  <c r="BR476" i="1"/>
  <c r="CB476" i="1" s="1"/>
  <c r="CN476" i="1"/>
  <c r="CX476" i="1" s="1"/>
  <c r="BS477" i="1"/>
  <c r="CC477" i="1" s="1"/>
  <c r="BX477" i="1"/>
  <c r="CH477" i="1" s="1"/>
  <c r="BO478" i="1"/>
  <c r="BZ478" i="1" s="1"/>
  <c r="BX478" i="1"/>
  <c r="CH478" i="1" s="1"/>
  <c r="BW479" i="1"/>
  <c r="CG479" i="1" s="1"/>
  <c r="CN481" i="1"/>
  <c r="CX481" i="1" s="1"/>
  <c r="CQ482" i="1"/>
  <c r="DA482" i="1" s="1"/>
  <c r="CU482" i="1"/>
  <c r="DE482" i="1" s="1"/>
  <c r="AX484" i="1"/>
  <c r="BV484" i="1"/>
  <c r="CF484" i="1" s="1"/>
  <c r="CR484" i="1"/>
  <c r="DB484" i="1" s="1"/>
  <c r="DT486" i="1"/>
  <c r="EC486" i="1" s="1"/>
  <c r="DT491" i="1"/>
  <c r="DW491" i="1" s="1"/>
  <c r="DW495" i="1"/>
  <c r="DZ496" i="1"/>
  <c r="DW502" i="1"/>
  <c r="DW507" i="1"/>
  <c r="DT465" i="1"/>
  <c r="DX465" i="1" s="1"/>
  <c r="BP478" i="1"/>
  <c r="CM478" i="1"/>
  <c r="CW478" i="1" s="1"/>
  <c r="BO479" i="1"/>
  <c r="BZ479" i="1" s="1"/>
  <c r="CL479" i="1"/>
  <c r="CV479" i="1" s="1"/>
  <c r="DT488" i="1"/>
  <c r="EC488" i="1" s="1"/>
  <c r="DT489" i="1"/>
  <c r="EB489" i="1" s="1"/>
  <c r="DW515" i="1"/>
  <c r="DY515" i="1"/>
  <c r="DX515" i="1"/>
  <c r="DV515" i="1"/>
  <c r="CO474" i="1"/>
  <c r="CY474" i="1" s="1"/>
  <c r="ER474" i="1"/>
  <c r="CQ477" i="1"/>
  <c r="DA477" i="1" s="1"/>
  <c r="CN478" i="1"/>
  <c r="CX478" i="1" s="1"/>
  <c r="BY478" i="1"/>
  <c r="CI478" i="1" s="1"/>
  <c r="CM479" i="1"/>
  <c r="CW479" i="1" s="1"/>
  <c r="CU479" i="1"/>
  <c r="DE479" i="1" s="1"/>
  <c r="BX479" i="1"/>
  <c r="CH479" i="1" s="1"/>
  <c r="DT479" i="1"/>
  <c r="DX479" i="1" s="1"/>
  <c r="BV480" i="1"/>
  <c r="CF480" i="1" s="1"/>
  <c r="CR480" i="1"/>
  <c r="DB480" i="1" s="1"/>
  <c r="DT481" i="1"/>
  <c r="EC481" i="1" s="1"/>
  <c r="CR483" i="1"/>
  <c r="DB483" i="1" s="1"/>
  <c r="BV483" i="1"/>
  <c r="CF483" i="1" s="1"/>
  <c r="CL484" i="1"/>
  <c r="CV484" i="1" s="1"/>
  <c r="CT484" i="1"/>
  <c r="DD484" i="1" s="1"/>
  <c r="BW484" i="1"/>
  <c r="CG484" i="1" s="1"/>
  <c r="CS485" i="1"/>
  <c r="DC485" i="1" s="1"/>
  <c r="BW485" i="1"/>
  <c r="CG485" i="1" s="1"/>
  <c r="EC506" i="1"/>
  <c r="DT466" i="1"/>
  <c r="DX466" i="1" s="1"/>
  <c r="CP474" i="1"/>
  <c r="CZ474" i="1" s="1"/>
  <c r="DT474" i="1"/>
  <c r="DV474" i="1" s="1"/>
  <c r="BY479" i="1"/>
  <c r="CI479" i="1" s="1"/>
  <c r="CS480" i="1"/>
  <c r="DC480" i="1" s="1"/>
  <c r="BS481" i="1"/>
  <c r="CC481" i="1" s="1"/>
  <c r="ER481" i="1"/>
  <c r="BW483" i="1"/>
  <c r="CG483" i="1" s="1"/>
  <c r="CS483" i="1"/>
  <c r="DC483" i="1" s="1"/>
  <c r="BX484" i="1"/>
  <c r="CH484" i="1" s="1"/>
  <c r="ER484" i="1"/>
  <c r="BO485" i="1"/>
  <c r="BZ485" i="1" s="1"/>
  <c r="BX485" i="1"/>
  <c r="CH485" i="1" s="1"/>
  <c r="DT485" i="1"/>
  <c r="EA485" i="1" s="1"/>
  <c r="ER485" i="1"/>
  <c r="CL486" i="1"/>
  <c r="CV486" i="1" s="1"/>
  <c r="BO486" i="1"/>
  <c r="BZ486" i="1" s="1"/>
  <c r="CT486" i="1"/>
  <c r="DD486" i="1" s="1"/>
  <c r="BX486" i="1"/>
  <c r="CH486" i="1" s="1"/>
  <c r="BW487" i="1"/>
  <c r="CG487" i="1" s="1"/>
  <c r="CR487" i="1"/>
  <c r="DB487" i="1" s="1"/>
  <c r="BU493" i="1"/>
  <c r="CE493" i="1" s="1"/>
  <c r="BT493" i="1"/>
  <c r="CD493" i="1" s="1"/>
  <c r="CP493" i="1"/>
  <c r="CZ493" i="1" s="1"/>
  <c r="DX496" i="1"/>
  <c r="DW496" i="1"/>
  <c r="DV496" i="1"/>
  <c r="DU496" i="1"/>
  <c r="DV506" i="1"/>
  <c r="ED506" i="1"/>
  <c r="CP457" i="1"/>
  <c r="CZ457" i="1" s="1"/>
  <c r="CM458" i="1"/>
  <c r="CW458" i="1" s="1"/>
  <c r="CU458" i="1"/>
  <c r="DE458" i="1" s="1"/>
  <c r="CL459" i="1"/>
  <c r="CV459" i="1" s="1"/>
  <c r="CT459" i="1"/>
  <c r="DD459" i="1" s="1"/>
  <c r="CS460" i="1"/>
  <c r="DC460" i="1" s="1"/>
  <c r="CN461" i="1"/>
  <c r="CX461" i="1" s="1"/>
  <c r="DT461" i="1"/>
  <c r="CP462" i="1"/>
  <c r="CZ462" i="1" s="1"/>
  <c r="CL463" i="1"/>
  <c r="CV463" i="1" s="1"/>
  <c r="CT463" i="1"/>
  <c r="DD463" i="1" s="1"/>
  <c r="CL464" i="1"/>
  <c r="CV464" i="1" s="1"/>
  <c r="CT464" i="1"/>
  <c r="DD464" i="1" s="1"/>
  <c r="CQ465" i="1"/>
  <c r="DA465" i="1" s="1"/>
  <c r="CO466" i="1"/>
  <c r="CY466" i="1" s="1"/>
  <c r="CS467" i="1"/>
  <c r="DC467" i="1" s="1"/>
  <c r="CL468" i="1"/>
  <c r="CV468" i="1" s="1"/>
  <c r="CT468" i="1"/>
  <c r="DD468" i="1" s="1"/>
  <c r="CO469" i="1"/>
  <c r="CY469" i="1" s="1"/>
  <c r="CR470" i="1"/>
  <c r="DB470" i="1" s="1"/>
  <c r="BP471" i="1"/>
  <c r="CN471" i="1"/>
  <c r="CX471" i="1" s="1"/>
  <c r="CS472" i="1"/>
  <c r="DC472" i="1" s="1"/>
  <c r="CR473" i="1"/>
  <c r="DB473" i="1" s="1"/>
  <c r="CR474" i="1"/>
  <c r="DB474" i="1" s="1"/>
  <c r="BV475" i="1"/>
  <c r="CF475" i="1" s="1"/>
  <c r="BX476" i="1"/>
  <c r="CH476" i="1" s="1"/>
  <c r="DT476" i="1"/>
  <c r="BR477" i="1"/>
  <c r="CB477" i="1" s="1"/>
  <c r="ER477" i="1"/>
  <c r="BQ478" i="1"/>
  <c r="CA478" i="1" s="1"/>
  <c r="BP479" i="1"/>
  <c r="CL480" i="1"/>
  <c r="CV480" i="1" s="1"/>
  <c r="CT480" i="1"/>
  <c r="DD480" i="1" s="1"/>
  <c r="ER480" i="1"/>
  <c r="BT481" i="1"/>
  <c r="CD481" i="1" s="1"/>
  <c r="BP482" i="1"/>
  <c r="BQ482" i="1"/>
  <c r="CA482" i="1" s="1"/>
  <c r="CM482" i="1"/>
  <c r="CW482" i="1" s="1"/>
  <c r="BO483" i="1"/>
  <c r="BZ483" i="1" s="1"/>
  <c r="CL483" i="1"/>
  <c r="CV483" i="1" s="1"/>
  <c r="CT483" i="1"/>
  <c r="DD483" i="1" s="1"/>
  <c r="BX483" i="1"/>
  <c r="CH483" i="1" s="1"/>
  <c r="BP485" i="1"/>
  <c r="CM485" i="1"/>
  <c r="CW485" i="1" s="1"/>
  <c r="CR485" i="1"/>
  <c r="DB485" i="1" s="1"/>
  <c r="BQ486" i="1"/>
  <c r="CA486" i="1" s="1"/>
  <c r="BY486" i="1"/>
  <c r="CI486" i="1" s="1"/>
  <c r="CS486" i="1"/>
  <c r="DC486" i="1" s="1"/>
  <c r="CS487" i="1"/>
  <c r="DC487" i="1" s="1"/>
  <c r="BW490" i="1"/>
  <c r="CG490" i="1" s="1"/>
  <c r="BV490" i="1"/>
  <c r="CF490" i="1" s="1"/>
  <c r="CR490" i="1"/>
  <c r="DB490" i="1" s="1"/>
  <c r="ER490" i="1"/>
  <c r="ER491" i="1"/>
  <c r="CQ493" i="1"/>
  <c r="DA493" i="1" s="1"/>
  <c r="DW506" i="1"/>
  <c r="DZ508" i="1"/>
  <c r="DW508" i="1"/>
  <c r="DV508" i="1"/>
  <c r="DW510" i="1"/>
  <c r="DV510" i="1"/>
  <c r="CQ457" i="1"/>
  <c r="DA457" i="1" s="1"/>
  <c r="BP458" i="1"/>
  <c r="CN458" i="1"/>
  <c r="CX458" i="1" s="1"/>
  <c r="DT458" i="1"/>
  <c r="DV458" i="1" s="1"/>
  <c r="CM459" i="1"/>
  <c r="CW459" i="1" s="1"/>
  <c r="CU459" i="1"/>
  <c r="DE459" i="1" s="1"/>
  <c r="CL460" i="1"/>
  <c r="CV460" i="1" s="1"/>
  <c r="CT460" i="1"/>
  <c r="DD460" i="1" s="1"/>
  <c r="CO461" i="1"/>
  <c r="CY461" i="1" s="1"/>
  <c r="CQ462" i="1"/>
  <c r="DA462" i="1" s="1"/>
  <c r="CM463" i="1"/>
  <c r="CW463" i="1" s="1"/>
  <c r="CU463" i="1"/>
  <c r="DE463" i="1" s="1"/>
  <c r="CM464" i="1"/>
  <c r="CW464" i="1" s="1"/>
  <c r="CU464" i="1"/>
  <c r="DE464" i="1" s="1"/>
  <c r="CR465" i="1"/>
  <c r="DB465" i="1" s="1"/>
  <c r="CP466" i="1"/>
  <c r="CZ466" i="1" s="1"/>
  <c r="CL467" i="1"/>
  <c r="CV467" i="1" s="1"/>
  <c r="CT467" i="1"/>
  <c r="DD467" i="1" s="1"/>
  <c r="CM468" i="1"/>
  <c r="CW468" i="1" s="1"/>
  <c r="CU468" i="1"/>
  <c r="DE468" i="1" s="1"/>
  <c r="CP469" i="1"/>
  <c r="CZ469" i="1" s="1"/>
  <c r="CS470" i="1"/>
  <c r="DC470" i="1" s="1"/>
  <c r="CO471" i="1"/>
  <c r="CY471" i="1" s="1"/>
  <c r="CL472" i="1"/>
  <c r="CV472" i="1" s="1"/>
  <c r="CT472" i="1"/>
  <c r="DD472" i="1" s="1"/>
  <c r="CS473" i="1"/>
  <c r="DC473" i="1" s="1"/>
  <c r="CT474" i="1"/>
  <c r="DD474" i="1" s="1"/>
  <c r="BO476" i="1"/>
  <c r="BZ476" i="1" s="1"/>
  <c r="BY476" i="1"/>
  <c r="CI476" i="1" s="1"/>
  <c r="BU477" i="1"/>
  <c r="CE477" i="1" s="1"/>
  <c r="BR478" i="1"/>
  <c r="CB478" i="1" s="1"/>
  <c r="ER478" i="1"/>
  <c r="BQ479" i="1"/>
  <c r="CA479" i="1" s="1"/>
  <c r="BW480" i="1"/>
  <c r="CG480" i="1" s="1"/>
  <c r="CJ480" i="1" s="1"/>
  <c r="CK480" i="1" s="1"/>
  <c r="CQ480" i="1"/>
  <c r="DA480" i="1" s="1"/>
  <c r="CN482" i="1"/>
  <c r="CX482" i="1" s="1"/>
  <c r="BR482" i="1"/>
  <c r="CB482" i="1" s="1"/>
  <c r="BO484" i="1"/>
  <c r="BZ484" i="1" s="1"/>
  <c r="CP484" i="1"/>
  <c r="CZ484" i="1" s="1"/>
  <c r="DZ486" i="1"/>
  <c r="BV487" i="1"/>
  <c r="CF487" i="1" s="1"/>
  <c r="ER487" i="1"/>
  <c r="ER488" i="1"/>
  <c r="BT491" i="1"/>
  <c r="CD491" i="1" s="1"/>
  <c r="BS491" i="1"/>
  <c r="CC491" i="1" s="1"/>
  <c r="CO491" i="1"/>
  <c r="CY491" i="1" s="1"/>
  <c r="DZ491" i="1"/>
  <c r="BQ492" i="1"/>
  <c r="CA492" i="1" s="1"/>
  <c r="BO492" i="1"/>
  <c r="BZ492" i="1" s="1"/>
  <c r="CL492" i="1"/>
  <c r="CV492" i="1" s="1"/>
  <c r="BY492" i="1"/>
  <c r="CI492" i="1" s="1"/>
  <c r="BX492" i="1"/>
  <c r="CH492" i="1" s="1"/>
  <c r="CT492" i="1"/>
  <c r="DD492" i="1" s="1"/>
  <c r="EB493" i="1"/>
  <c r="DU518" i="1"/>
  <c r="EB518" i="1"/>
  <c r="EA518" i="1"/>
  <c r="DW518" i="1"/>
  <c r="DV518" i="1"/>
  <c r="DU521" i="1"/>
  <c r="DW521" i="1"/>
  <c r="DV521" i="1"/>
  <c r="CS456" i="1"/>
  <c r="DC456" i="1" s="1"/>
  <c r="CR457" i="1"/>
  <c r="DB457" i="1" s="1"/>
  <c r="CO458" i="1"/>
  <c r="CY458" i="1" s="1"/>
  <c r="BP459" i="1"/>
  <c r="CN459" i="1"/>
  <c r="CX459" i="1" s="1"/>
  <c r="CM460" i="1"/>
  <c r="CW460" i="1" s="1"/>
  <c r="CP461" i="1"/>
  <c r="CZ461" i="1" s="1"/>
  <c r="CR462" i="1"/>
  <c r="DB462" i="1" s="1"/>
  <c r="BP463" i="1"/>
  <c r="CN463" i="1"/>
  <c r="CX463" i="1" s="1"/>
  <c r="DT463" i="1"/>
  <c r="DW463" i="1" s="1"/>
  <c r="BP464" i="1"/>
  <c r="CN464" i="1"/>
  <c r="CX464" i="1" s="1"/>
  <c r="DT464" i="1"/>
  <c r="CS465" i="1"/>
  <c r="DC465" i="1" s="1"/>
  <c r="CQ466" i="1"/>
  <c r="DA466" i="1" s="1"/>
  <c r="CM467" i="1"/>
  <c r="CW467" i="1" s="1"/>
  <c r="BP468" i="1"/>
  <c r="CN468" i="1"/>
  <c r="CX468" i="1" s="1"/>
  <c r="CQ469" i="1"/>
  <c r="DA469" i="1" s="1"/>
  <c r="CL470" i="1"/>
  <c r="CV470" i="1" s="1"/>
  <c r="CT470" i="1"/>
  <c r="DD470" i="1" s="1"/>
  <c r="CP471" i="1"/>
  <c r="CZ471" i="1" s="1"/>
  <c r="CM472" i="1"/>
  <c r="CW472" i="1" s="1"/>
  <c r="CL473" i="1"/>
  <c r="CV473" i="1" s="1"/>
  <c r="DF473" i="1" s="1"/>
  <c r="DG473" i="1" s="1"/>
  <c r="CT473" i="1"/>
  <c r="DD473" i="1" s="1"/>
  <c r="BO475" i="1"/>
  <c r="BZ475" i="1" s="1"/>
  <c r="CL475" i="1"/>
  <c r="CV475" i="1" s="1"/>
  <c r="BU475" i="1"/>
  <c r="CE475" i="1" s="1"/>
  <c r="CQ475" i="1"/>
  <c r="DA475" i="1" s="1"/>
  <c r="BP476" i="1"/>
  <c r="BV477" i="1"/>
  <c r="CF477" i="1" s="1"/>
  <c r="CP477" i="1"/>
  <c r="CZ477" i="1" s="1"/>
  <c r="DF477" i="1" s="1"/>
  <c r="DG477" i="1" s="1"/>
  <c r="DT477" i="1"/>
  <c r="DW477" i="1" s="1"/>
  <c r="BS478" i="1"/>
  <c r="CC478" i="1" s="1"/>
  <c r="CO478" i="1"/>
  <c r="CY478" i="1" s="1"/>
  <c r="DT478" i="1"/>
  <c r="BR479" i="1"/>
  <c r="CB479" i="1" s="1"/>
  <c r="CN479" i="1"/>
  <c r="CX479" i="1" s="1"/>
  <c r="CL481" i="1"/>
  <c r="CV481" i="1" s="1"/>
  <c r="BO481" i="1"/>
  <c r="BZ481" i="1" s="1"/>
  <c r="CT481" i="1"/>
  <c r="DD481" i="1" s="1"/>
  <c r="BX481" i="1"/>
  <c r="CH481" i="1" s="1"/>
  <c r="BS482" i="1"/>
  <c r="CC482" i="1" s="1"/>
  <c r="CO482" i="1"/>
  <c r="CY482" i="1" s="1"/>
  <c r="BS488" i="1"/>
  <c r="CC488" i="1" s="1"/>
  <c r="BR488" i="1"/>
  <c r="CB488" i="1" s="1"/>
  <c r="CN488" i="1"/>
  <c r="CX488" i="1" s="1"/>
  <c r="DZ488" i="1"/>
  <c r="BS489" i="1"/>
  <c r="CC489" i="1" s="1"/>
  <c r="BR489" i="1"/>
  <c r="CB489" i="1" s="1"/>
  <c r="CN489" i="1"/>
  <c r="CX489" i="1" s="1"/>
  <c r="EA491" i="1"/>
  <c r="DY495" i="1"/>
  <c r="DX495" i="1"/>
  <c r="DU509" i="1"/>
  <c r="EC509" i="1"/>
  <c r="EA509" i="1"/>
  <c r="DY509" i="1"/>
  <c r="BP460" i="1"/>
  <c r="BP467" i="1"/>
  <c r="BO470" i="1"/>
  <c r="BZ470" i="1" s="1"/>
  <c r="CJ470" i="1" s="1"/>
  <c r="CK470" i="1" s="1"/>
  <c r="BP472" i="1"/>
  <c r="BO473" i="1"/>
  <c r="BZ473" i="1" s="1"/>
  <c r="CJ473" i="1" s="1"/>
  <c r="CK473" i="1" s="1"/>
  <c r="CM475" i="1"/>
  <c r="CW475" i="1" s="1"/>
  <c r="CU475" i="1"/>
  <c r="DE475" i="1" s="1"/>
  <c r="BX475" i="1"/>
  <c r="CH475" i="1" s="1"/>
  <c r="BV476" i="1"/>
  <c r="CF476" i="1" s="1"/>
  <c r="BQ476" i="1"/>
  <c r="CA476" i="1" s="1"/>
  <c r="BW477" i="1"/>
  <c r="CG477" i="1" s="1"/>
  <c r="CS477" i="1"/>
  <c r="DC477" i="1" s="1"/>
  <c r="BW478" i="1"/>
  <c r="CG478" i="1" s="1"/>
  <c r="BT478" i="1"/>
  <c r="CD478" i="1" s="1"/>
  <c r="BV479" i="1"/>
  <c r="CF479" i="1" s="1"/>
  <c r="BS479" i="1"/>
  <c r="CC479" i="1" s="1"/>
  <c r="BQ481" i="1"/>
  <c r="CA481" i="1" s="1"/>
  <c r="BP481" i="1"/>
  <c r="CM481" i="1"/>
  <c r="CW481" i="1" s="1"/>
  <c r="BY481" i="1"/>
  <c r="CI481" i="1" s="1"/>
  <c r="CU481" i="1"/>
  <c r="DE481" i="1" s="1"/>
  <c r="CP481" i="1"/>
  <c r="CZ481" i="1" s="1"/>
  <c r="DZ481" i="1"/>
  <c r="CP482" i="1"/>
  <c r="CZ482" i="1" s="1"/>
  <c r="CQ483" i="1"/>
  <c r="DA483" i="1" s="1"/>
  <c r="CQ484" i="1"/>
  <c r="DA484" i="1" s="1"/>
  <c r="BU484" i="1"/>
  <c r="CE484" i="1" s="1"/>
  <c r="DX484" i="1"/>
  <c r="DT484" i="1"/>
  <c r="DZ484" i="1" s="1"/>
  <c r="DY485" i="1"/>
  <c r="BS486" i="1"/>
  <c r="CC486" i="1" s="1"/>
  <c r="CO488" i="1"/>
  <c r="CY488" i="1" s="1"/>
  <c r="EA488" i="1"/>
  <c r="CO489" i="1"/>
  <c r="CY489" i="1" s="1"/>
  <c r="ER489" i="1"/>
  <c r="EB491" i="1"/>
  <c r="DV502" i="1"/>
  <c r="CL485" i="1"/>
  <c r="CV485" i="1" s="1"/>
  <c r="CT485" i="1"/>
  <c r="DD485" i="1" s="1"/>
  <c r="CM486" i="1"/>
  <c r="CW486" i="1" s="1"/>
  <c r="CU486" i="1"/>
  <c r="DE486" i="1" s="1"/>
  <c r="CQ487" i="1"/>
  <c r="DA487" i="1" s="1"/>
  <c r="DF487" i="1" s="1"/>
  <c r="DG487" i="1" s="1"/>
  <c r="BO488" i="1"/>
  <c r="BZ488" i="1" s="1"/>
  <c r="CM488" i="1"/>
  <c r="CW488" i="1" s="1"/>
  <c r="DF488" i="1" s="1"/>
  <c r="DG488" i="1" s="1"/>
  <c r="CU488" i="1"/>
  <c r="DE488" i="1" s="1"/>
  <c r="BO489" i="1"/>
  <c r="BZ489" i="1" s="1"/>
  <c r="CM489" i="1"/>
  <c r="CW489" i="1" s="1"/>
  <c r="CU489" i="1"/>
  <c r="DE489" i="1" s="1"/>
  <c r="CQ490" i="1"/>
  <c r="DA490" i="1" s="1"/>
  <c r="DF490" i="1" s="1"/>
  <c r="DG490" i="1" s="1"/>
  <c r="BP491" i="1"/>
  <c r="CN491" i="1"/>
  <c r="CX491" i="1" s="1"/>
  <c r="DF491" i="1" s="1"/>
  <c r="DG491" i="1" s="1"/>
  <c r="CS492" i="1"/>
  <c r="DC492" i="1" s="1"/>
  <c r="BQ493" i="1"/>
  <c r="CA493" i="1" s="1"/>
  <c r="CO493" i="1"/>
  <c r="CY493" i="1" s="1"/>
  <c r="DF493" i="1" s="1"/>
  <c r="DG493" i="1" s="1"/>
  <c r="DU493" i="1"/>
  <c r="BO494" i="1"/>
  <c r="BZ494" i="1" s="1"/>
  <c r="CM494" i="1"/>
  <c r="CW494" i="1" s="1"/>
  <c r="CU494" i="1"/>
  <c r="DE494" i="1" s="1"/>
  <c r="BO495" i="1"/>
  <c r="BZ495" i="1" s="1"/>
  <c r="CM495" i="1"/>
  <c r="CW495" i="1" s="1"/>
  <c r="CU495" i="1"/>
  <c r="DE495" i="1" s="1"/>
  <c r="CL496" i="1"/>
  <c r="CV496" i="1" s="1"/>
  <c r="CT496" i="1"/>
  <c r="DD496" i="1" s="1"/>
  <c r="CP497" i="1"/>
  <c r="CZ497" i="1" s="1"/>
  <c r="BO498" i="1"/>
  <c r="BZ498" i="1" s="1"/>
  <c r="CM498" i="1"/>
  <c r="CW498" i="1" s="1"/>
  <c r="CU498" i="1"/>
  <c r="DE498" i="1" s="1"/>
  <c r="CQ499" i="1"/>
  <c r="DA499" i="1" s="1"/>
  <c r="DF499" i="1" s="1"/>
  <c r="DG499" i="1" s="1"/>
  <c r="BP500" i="1"/>
  <c r="CN500" i="1"/>
  <c r="CX500" i="1" s="1"/>
  <c r="DT500" i="1"/>
  <c r="CR501" i="1"/>
  <c r="DB501" i="1" s="1"/>
  <c r="BQ502" i="1"/>
  <c r="CA502" i="1" s="1"/>
  <c r="CO502" i="1"/>
  <c r="CY502" i="1" s="1"/>
  <c r="DU502" i="1"/>
  <c r="BO503" i="1"/>
  <c r="BZ503" i="1" s="1"/>
  <c r="CM503" i="1"/>
  <c r="CW503" i="1" s="1"/>
  <c r="CU503" i="1"/>
  <c r="DE503" i="1" s="1"/>
  <c r="BP504" i="1"/>
  <c r="CN504" i="1"/>
  <c r="CX504" i="1" s="1"/>
  <c r="DT504" i="1"/>
  <c r="DV504" i="1" s="1"/>
  <c r="CR505" i="1"/>
  <c r="DB505" i="1" s="1"/>
  <c r="BQ506" i="1"/>
  <c r="CA506" i="1" s="1"/>
  <c r="CO506" i="1"/>
  <c r="CY506" i="1" s="1"/>
  <c r="DF506" i="1" s="1"/>
  <c r="DG506" i="1" s="1"/>
  <c r="DU506" i="1"/>
  <c r="EF506" i="1" s="1"/>
  <c r="BU507" i="1"/>
  <c r="CE507" i="1" s="1"/>
  <c r="BP507" i="1"/>
  <c r="BY507" i="1"/>
  <c r="CI507" i="1" s="1"/>
  <c r="CT507" i="1"/>
  <c r="DD507" i="1" s="1"/>
  <c r="DY507" i="1"/>
  <c r="DV507" i="1"/>
  <c r="BS508" i="1"/>
  <c r="CC508" i="1" s="1"/>
  <c r="DU508" i="1"/>
  <c r="BS509" i="1"/>
  <c r="CC509" i="1" s="1"/>
  <c r="CO509" i="1"/>
  <c r="CY509" i="1" s="1"/>
  <c r="CM509" i="1"/>
  <c r="CW509" i="1" s="1"/>
  <c r="BQ510" i="1"/>
  <c r="CA510" i="1" s="1"/>
  <c r="CM510" i="1"/>
  <c r="CW510" i="1" s="1"/>
  <c r="BY510" i="1"/>
  <c r="CI510" i="1" s="1"/>
  <c r="CU510" i="1"/>
  <c r="DE510" i="1" s="1"/>
  <c r="ER511" i="1"/>
  <c r="DT513" i="1"/>
  <c r="EC513" i="1" s="1"/>
  <c r="ER514" i="1"/>
  <c r="AX515" i="1"/>
  <c r="CL515" i="1"/>
  <c r="CV515" i="1" s="1"/>
  <c r="BW515" i="1"/>
  <c r="CG515" i="1" s="1"/>
  <c r="CT515" i="1"/>
  <c r="DD515" i="1" s="1"/>
  <c r="CS515" i="1"/>
  <c r="DC515" i="1" s="1"/>
  <c r="BX515" i="1"/>
  <c r="CH515" i="1" s="1"/>
  <c r="BQ516" i="1"/>
  <c r="CA516" i="1" s="1"/>
  <c r="CN516" i="1"/>
  <c r="CX516" i="1" s="1"/>
  <c r="BP516" i="1"/>
  <c r="CM516" i="1"/>
  <c r="CW516" i="1" s="1"/>
  <c r="BY516" i="1"/>
  <c r="CI516" i="1" s="1"/>
  <c r="CU516" i="1"/>
  <c r="DE516" i="1" s="1"/>
  <c r="DW517" i="1"/>
  <c r="DW522" i="1"/>
  <c r="DT523" i="1"/>
  <c r="BT524" i="1"/>
  <c r="CD524" i="1" s="1"/>
  <c r="BS524" i="1"/>
  <c r="CC524" i="1" s="1"/>
  <c r="CP524" i="1"/>
  <c r="CZ524" i="1" s="1"/>
  <c r="CO524" i="1"/>
  <c r="CY524" i="1" s="1"/>
  <c r="DV524" i="1"/>
  <c r="DT524" i="1"/>
  <c r="EB527" i="1"/>
  <c r="DU529" i="1"/>
  <c r="BT530" i="1"/>
  <c r="CD530" i="1" s="1"/>
  <c r="BS530" i="1"/>
  <c r="CC530" i="1" s="1"/>
  <c r="CP530" i="1"/>
  <c r="CZ530" i="1" s="1"/>
  <c r="CO530" i="1"/>
  <c r="CY530" i="1" s="1"/>
  <c r="EC531" i="1"/>
  <c r="DU531" i="1"/>
  <c r="EB531" i="1"/>
  <c r="DW531" i="1"/>
  <c r="DV531" i="1"/>
  <c r="EB535" i="1"/>
  <c r="ER538" i="1"/>
  <c r="ER540" i="1"/>
  <c r="BP486" i="1"/>
  <c r="BT487" i="1"/>
  <c r="CD487" i="1" s="1"/>
  <c r="CJ487" i="1" s="1"/>
  <c r="CK487" i="1" s="1"/>
  <c r="DH487" i="1" s="1"/>
  <c r="BP488" i="1"/>
  <c r="BX488" i="1"/>
  <c r="CH488" i="1" s="1"/>
  <c r="BP489" i="1"/>
  <c r="BX489" i="1"/>
  <c r="CH489" i="1" s="1"/>
  <c r="BT490" i="1"/>
  <c r="CD490" i="1" s="1"/>
  <c r="CJ490" i="1" s="1"/>
  <c r="CK490" i="1" s="1"/>
  <c r="DH490" i="1" s="1"/>
  <c r="BQ491" i="1"/>
  <c r="CA491" i="1" s="1"/>
  <c r="BY491" i="1"/>
  <c r="CI491" i="1" s="1"/>
  <c r="BV492" i="1"/>
  <c r="CF492" i="1" s="1"/>
  <c r="BR493" i="1"/>
  <c r="CB493" i="1" s="1"/>
  <c r="BP494" i="1"/>
  <c r="BX494" i="1"/>
  <c r="CH494" i="1" s="1"/>
  <c r="CN494" i="1"/>
  <c r="CX494" i="1" s="1"/>
  <c r="DT494" i="1"/>
  <c r="DU494" i="1" s="1"/>
  <c r="BP495" i="1"/>
  <c r="BX495" i="1"/>
  <c r="CH495" i="1" s="1"/>
  <c r="CN495" i="1"/>
  <c r="CX495" i="1" s="1"/>
  <c r="BW496" i="1"/>
  <c r="CG496" i="1" s="1"/>
  <c r="CM496" i="1"/>
  <c r="CW496" i="1" s="1"/>
  <c r="CU496" i="1"/>
  <c r="DE496" i="1" s="1"/>
  <c r="BS497" i="1"/>
  <c r="CC497" i="1" s="1"/>
  <c r="CJ497" i="1" s="1"/>
  <c r="CK497" i="1" s="1"/>
  <c r="CQ497" i="1"/>
  <c r="DA497" i="1" s="1"/>
  <c r="BP498" i="1"/>
  <c r="BX498" i="1"/>
  <c r="CH498" i="1" s="1"/>
  <c r="CN498" i="1"/>
  <c r="CX498" i="1" s="1"/>
  <c r="BT499" i="1"/>
  <c r="CD499" i="1" s="1"/>
  <c r="CR499" i="1"/>
  <c r="DB499" i="1" s="1"/>
  <c r="BQ500" i="1"/>
  <c r="CA500" i="1" s="1"/>
  <c r="BY500" i="1"/>
  <c r="CI500" i="1" s="1"/>
  <c r="CO500" i="1"/>
  <c r="CY500" i="1" s="1"/>
  <c r="BU501" i="1"/>
  <c r="CE501" i="1" s="1"/>
  <c r="CS501" i="1"/>
  <c r="DC501" i="1" s="1"/>
  <c r="BR502" i="1"/>
  <c r="CB502" i="1" s="1"/>
  <c r="CP502" i="1"/>
  <c r="CZ502" i="1" s="1"/>
  <c r="BP503" i="1"/>
  <c r="BX503" i="1"/>
  <c r="CH503" i="1" s="1"/>
  <c r="CN503" i="1"/>
  <c r="CX503" i="1" s="1"/>
  <c r="DT503" i="1"/>
  <c r="DZ503" i="1" s="1"/>
  <c r="BQ504" i="1"/>
  <c r="CA504" i="1" s="1"/>
  <c r="BY504" i="1"/>
  <c r="CI504" i="1" s="1"/>
  <c r="CO504" i="1"/>
  <c r="CY504" i="1" s="1"/>
  <c r="DF504" i="1" s="1"/>
  <c r="DG504" i="1" s="1"/>
  <c r="BU505" i="1"/>
  <c r="CE505" i="1" s="1"/>
  <c r="CS505" i="1"/>
  <c r="DC505" i="1" s="1"/>
  <c r="BR506" i="1"/>
  <c r="CB506" i="1" s="1"/>
  <c r="CP506" i="1"/>
  <c r="CZ506" i="1" s="1"/>
  <c r="BQ507" i="1"/>
  <c r="CA507" i="1" s="1"/>
  <c r="BT508" i="1"/>
  <c r="CD508" i="1" s="1"/>
  <c r="BO509" i="1"/>
  <c r="BZ509" i="1" s="1"/>
  <c r="CN509" i="1"/>
  <c r="CX509" i="1" s="1"/>
  <c r="BV511" i="1"/>
  <c r="CF511" i="1" s="1"/>
  <c r="CR511" i="1"/>
  <c r="DB511" i="1" s="1"/>
  <c r="AX512" i="1"/>
  <c r="BO512" i="1"/>
  <c r="BZ512" i="1" s="1"/>
  <c r="CS512" i="1"/>
  <c r="DC512" i="1" s="1"/>
  <c r="BW512" i="1"/>
  <c r="CG512" i="1" s="1"/>
  <c r="CL512" i="1"/>
  <c r="CV512" i="1" s="1"/>
  <c r="BV513" i="1"/>
  <c r="CF513" i="1" s="1"/>
  <c r="CR513" i="1"/>
  <c r="DB513" i="1" s="1"/>
  <c r="BR514" i="1"/>
  <c r="CB514" i="1" s="1"/>
  <c r="CO514" i="1"/>
  <c r="CY514" i="1" s="1"/>
  <c r="CN514" i="1"/>
  <c r="CX514" i="1" s="1"/>
  <c r="BO515" i="1"/>
  <c r="BZ515" i="1" s="1"/>
  <c r="ER517" i="1"/>
  <c r="AX518" i="1"/>
  <c r="CL518" i="1"/>
  <c r="CV518" i="1" s="1"/>
  <c r="BW518" i="1"/>
  <c r="CG518" i="1" s="1"/>
  <c r="CT518" i="1"/>
  <c r="DD518" i="1" s="1"/>
  <c r="CS518" i="1"/>
  <c r="DC518" i="1" s="1"/>
  <c r="ER518" i="1"/>
  <c r="DX522" i="1"/>
  <c r="DU522" i="1"/>
  <c r="DW524" i="1"/>
  <c r="EC527" i="1"/>
  <c r="AX531" i="1"/>
  <c r="BP531" i="1"/>
  <c r="CL531" i="1"/>
  <c r="CV531" i="1" s="1"/>
  <c r="BX531" i="1"/>
  <c r="CH531" i="1" s="1"/>
  <c r="BW531" i="1"/>
  <c r="CG531" i="1" s="1"/>
  <c r="CT531" i="1"/>
  <c r="DD531" i="1" s="1"/>
  <c r="CS531" i="1"/>
  <c r="DC531" i="1" s="1"/>
  <c r="DY531" i="1"/>
  <c r="DU535" i="1"/>
  <c r="DT539" i="1"/>
  <c r="BT540" i="1"/>
  <c r="CD540" i="1" s="1"/>
  <c r="BS540" i="1"/>
  <c r="CC540" i="1" s="1"/>
  <c r="CP540" i="1"/>
  <c r="CZ540" i="1" s="1"/>
  <c r="CO540" i="1"/>
  <c r="CY540" i="1" s="1"/>
  <c r="DT541" i="1"/>
  <c r="DT546" i="1"/>
  <c r="BP496" i="1"/>
  <c r="DX497" i="1"/>
  <c r="CS507" i="1"/>
  <c r="DC507" i="1" s="1"/>
  <c r="BR507" i="1"/>
  <c r="CB507" i="1" s="1"/>
  <c r="CL507" i="1"/>
  <c r="CV507" i="1" s="1"/>
  <c r="BQ508" i="1"/>
  <c r="CA508" i="1" s="1"/>
  <c r="BY508" i="1"/>
  <c r="CI508" i="1" s="1"/>
  <c r="BV508" i="1"/>
  <c r="CF508" i="1" s="1"/>
  <c r="CQ508" i="1"/>
  <c r="DA508" i="1" s="1"/>
  <c r="BU509" i="1"/>
  <c r="CE509" i="1" s="1"/>
  <c r="CQ509" i="1"/>
  <c r="DA509" i="1" s="1"/>
  <c r="BP509" i="1"/>
  <c r="BS510" i="1"/>
  <c r="CC510" i="1" s="1"/>
  <c r="CO510" i="1"/>
  <c r="CY510" i="1" s="1"/>
  <c r="DU510" i="1"/>
  <c r="BW511" i="1"/>
  <c r="CG511" i="1" s="1"/>
  <c r="CM511" i="1"/>
  <c r="CW511" i="1" s="1"/>
  <c r="BX512" i="1"/>
  <c r="CH512" i="1" s="1"/>
  <c r="BQ515" i="1"/>
  <c r="CA515" i="1" s="1"/>
  <c r="CM515" i="1"/>
  <c r="CW515" i="1" s="1"/>
  <c r="BY515" i="1"/>
  <c r="CI515" i="1" s="1"/>
  <c r="CU515" i="1"/>
  <c r="DE515" i="1" s="1"/>
  <c r="BS516" i="1"/>
  <c r="CC516" i="1" s="1"/>
  <c r="CO516" i="1"/>
  <c r="CY516" i="1" s="1"/>
  <c r="EC518" i="1"/>
  <c r="BS519" i="1"/>
  <c r="CC519" i="1" s="1"/>
  <c r="BR519" i="1"/>
  <c r="CB519" i="1" s="1"/>
  <c r="CO519" i="1"/>
  <c r="CY519" i="1" s="1"/>
  <c r="CN519" i="1"/>
  <c r="CX519" i="1" s="1"/>
  <c r="BU522" i="1"/>
  <c r="CE522" i="1" s="1"/>
  <c r="BT522" i="1"/>
  <c r="CD522" i="1" s="1"/>
  <c r="CQ522" i="1"/>
  <c r="DA522" i="1" s="1"/>
  <c r="CP522" i="1"/>
  <c r="CZ522" i="1" s="1"/>
  <c r="DY522" i="1"/>
  <c r="DT525" i="1"/>
  <c r="DY525" i="1" s="1"/>
  <c r="ER526" i="1"/>
  <c r="DV527" i="1"/>
  <c r="ER530" i="1"/>
  <c r="DZ531" i="1"/>
  <c r="DT537" i="1"/>
  <c r="AX538" i="1"/>
  <c r="BP538" i="1"/>
  <c r="CL538" i="1"/>
  <c r="CV538" i="1" s="1"/>
  <c r="BX538" i="1"/>
  <c r="CH538" i="1" s="1"/>
  <c r="BW538" i="1"/>
  <c r="CG538" i="1" s="1"/>
  <c r="CT538" i="1"/>
  <c r="DD538" i="1" s="1"/>
  <c r="CS538" i="1"/>
  <c r="DC538" i="1" s="1"/>
  <c r="BR494" i="1"/>
  <c r="CB494" i="1" s="1"/>
  <c r="BR495" i="1"/>
  <c r="CB495" i="1" s="1"/>
  <c r="BQ496" i="1"/>
  <c r="CA496" i="1" s="1"/>
  <c r="CJ496" i="1" s="1"/>
  <c r="CK496" i="1" s="1"/>
  <c r="BU497" i="1"/>
  <c r="CE497" i="1" s="1"/>
  <c r="BR498" i="1"/>
  <c r="CB498" i="1" s="1"/>
  <c r="BV499" i="1"/>
  <c r="CF499" i="1" s="1"/>
  <c r="BS500" i="1"/>
  <c r="CC500" i="1" s="1"/>
  <c r="BO501" i="1"/>
  <c r="BZ501" i="1" s="1"/>
  <c r="BW501" i="1"/>
  <c r="CG501" i="1" s="1"/>
  <c r="BT502" i="1"/>
  <c r="CD502" i="1" s="1"/>
  <c r="BR503" i="1"/>
  <c r="CB503" i="1" s="1"/>
  <c r="BS504" i="1"/>
  <c r="CC504" i="1" s="1"/>
  <c r="BO505" i="1"/>
  <c r="BZ505" i="1" s="1"/>
  <c r="CJ505" i="1" s="1"/>
  <c r="CK505" i="1" s="1"/>
  <c r="BW505" i="1"/>
  <c r="CG505" i="1" s="1"/>
  <c r="BT506" i="1"/>
  <c r="CD506" i="1" s="1"/>
  <c r="CJ506" i="1" s="1"/>
  <c r="CK506" i="1" s="1"/>
  <c r="DH506" i="1" s="1"/>
  <c r="BS507" i="1"/>
  <c r="CC507" i="1" s="1"/>
  <c r="CM507" i="1"/>
  <c r="CW507" i="1" s="1"/>
  <c r="CR508" i="1"/>
  <c r="DB508" i="1" s="1"/>
  <c r="BR509" i="1"/>
  <c r="CB509" i="1" s="1"/>
  <c r="DZ509" i="1"/>
  <c r="BP510" i="1"/>
  <c r="BX511" i="1"/>
  <c r="CH511" i="1" s="1"/>
  <c r="CT511" i="1"/>
  <c r="DD511" i="1" s="1"/>
  <c r="BY511" i="1"/>
  <c r="CI511" i="1" s="1"/>
  <c r="BQ512" i="1"/>
  <c r="CA512" i="1" s="1"/>
  <c r="CM512" i="1"/>
  <c r="CW512" i="1" s="1"/>
  <c r="BY512" i="1"/>
  <c r="CI512" i="1" s="1"/>
  <c r="CU512" i="1"/>
  <c r="DE512" i="1" s="1"/>
  <c r="BT514" i="1"/>
  <c r="CD514" i="1" s="1"/>
  <c r="CP514" i="1"/>
  <c r="CZ514" i="1" s="1"/>
  <c r="DT514" i="1"/>
  <c r="DV514" i="1" s="1"/>
  <c r="BW517" i="1"/>
  <c r="CG517" i="1" s="1"/>
  <c r="BV517" i="1"/>
  <c r="CF517" i="1" s="1"/>
  <c r="CS517" i="1"/>
  <c r="DC517" i="1" s="1"/>
  <c r="CR517" i="1"/>
  <c r="DB517" i="1" s="1"/>
  <c r="DZ519" i="1"/>
  <c r="BV521" i="1"/>
  <c r="CF521" i="1" s="1"/>
  <c r="BU521" i="1"/>
  <c r="CE521" i="1" s="1"/>
  <c r="CR521" i="1"/>
  <c r="DB521" i="1" s="1"/>
  <c r="CQ521" i="1"/>
  <c r="DA521" i="1" s="1"/>
  <c r="DZ522" i="1"/>
  <c r="BW525" i="1"/>
  <c r="CG525" i="1" s="1"/>
  <c r="BV525" i="1"/>
  <c r="CF525" i="1" s="1"/>
  <c r="CS525" i="1"/>
  <c r="DC525" i="1" s="1"/>
  <c r="CR525" i="1"/>
  <c r="DB525" i="1" s="1"/>
  <c r="BV526" i="1"/>
  <c r="CF526" i="1" s="1"/>
  <c r="BU526" i="1"/>
  <c r="CE526" i="1" s="1"/>
  <c r="CR526" i="1"/>
  <c r="DB526" i="1" s="1"/>
  <c r="CQ526" i="1"/>
  <c r="DA526" i="1" s="1"/>
  <c r="BU528" i="1"/>
  <c r="CE528" i="1" s="1"/>
  <c r="BT528" i="1"/>
  <c r="CD528" i="1" s="1"/>
  <c r="CQ528" i="1"/>
  <c r="DA528" i="1" s="1"/>
  <c r="CP528" i="1"/>
  <c r="CZ528" i="1" s="1"/>
  <c r="DW529" i="1"/>
  <c r="DV529" i="1"/>
  <c r="DY529" i="1"/>
  <c r="DX529" i="1"/>
  <c r="BQ532" i="1"/>
  <c r="CA532" i="1" s="1"/>
  <c r="CM532" i="1"/>
  <c r="CW532" i="1" s="1"/>
  <c r="BO532" i="1"/>
  <c r="BZ532" i="1" s="1"/>
  <c r="CL532" i="1"/>
  <c r="CV532" i="1" s="1"/>
  <c r="BY532" i="1"/>
  <c r="CI532" i="1" s="1"/>
  <c r="BX532" i="1"/>
  <c r="CH532" i="1" s="1"/>
  <c r="CU532" i="1"/>
  <c r="DE532" i="1" s="1"/>
  <c r="CT532" i="1"/>
  <c r="DD532" i="1" s="1"/>
  <c r="BT533" i="1"/>
  <c r="CD533" i="1" s="1"/>
  <c r="BS533" i="1"/>
  <c r="CC533" i="1" s="1"/>
  <c r="CP533" i="1"/>
  <c r="CZ533" i="1" s="1"/>
  <c r="CO533" i="1"/>
  <c r="CY533" i="1" s="1"/>
  <c r="DY536" i="1"/>
  <c r="EC538" i="1"/>
  <c r="DU538" i="1"/>
  <c r="EB538" i="1"/>
  <c r="DW538" i="1"/>
  <c r="DV538" i="1"/>
  <c r="BV542" i="1"/>
  <c r="CF542" i="1" s="1"/>
  <c r="BU542" i="1"/>
  <c r="CE542" i="1" s="1"/>
  <c r="CR542" i="1"/>
  <c r="DB542" i="1" s="1"/>
  <c r="CQ542" i="1"/>
  <c r="DA542" i="1" s="1"/>
  <c r="BP501" i="1"/>
  <c r="BP505" i="1"/>
  <c r="DT505" i="1"/>
  <c r="BT507" i="1"/>
  <c r="CD507" i="1" s="1"/>
  <c r="CT509" i="1"/>
  <c r="DD509" i="1" s="1"/>
  <c r="CQ510" i="1"/>
  <c r="DA510" i="1" s="1"/>
  <c r="BU510" i="1"/>
  <c r="CE510" i="1" s="1"/>
  <c r="BU514" i="1"/>
  <c r="CE514" i="1" s="1"/>
  <c r="CQ514" i="1"/>
  <c r="DA514" i="1" s="1"/>
  <c r="DZ515" i="1"/>
  <c r="BT519" i="1"/>
  <c r="CD519" i="1" s="1"/>
  <c r="CQ519" i="1"/>
  <c r="DA519" i="1" s="1"/>
  <c r="CP519" i="1"/>
  <c r="CZ519" i="1" s="1"/>
  <c r="BU519" i="1"/>
  <c r="CE519" i="1" s="1"/>
  <c r="BQ520" i="1"/>
  <c r="CA520" i="1" s="1"/>
  <c r="CM520" i="1"/>
  <c r="CW520" i="1" s="1"/>
  <c r="BO520" i="1"/>
  <c r="BZ520" i="1" s="1"/>
  <c r="CL520" i="1"/>
  <c r="CV520" i="1" s="1"/>
  <c r="BY520" i="1"/>
  <c r="CI520" i="1" s="1"/>
  <c r="BX520" i="1"/>
  <c r="CH520" i="1" s="1"/>
  <c r="CU520" i="1"/>
  <c r="DE520" i="1" s="1"/>
  <c r="CT520" i="1"/>
  <c r="DD520" i="1" s="1"/>
  <c r="BV522" i="1"/>
  <c r="CF522" i="1" s="1"/>
  <c r="CS522" i="1"/>
  <c r="DC522" i="1" s="1"/>
  <c r="CR522" i="1"/>
  <c r="DB522" i="1" s="1"/>
  <c r="BW522" i="1"/>
  <c r="CG522" i="1" s="1"/>
  <c r="DY523" i="1"/>
  <c r="ER523" i="1"/>
  <c r="DY527" i="1"/>
  <c r="DX527" i="1"/>
  <c r="DZ527" i="1"/>
  <c r="ER529" i="1"/>
  <c r="BU534" i="1"/>
  <c r="CE534" i="1" s="1"/>
  <c r="BT534" i="1"/>
  <c r="CD534" i="1" s="1"/>
  <c r="CQ534" i="1"/>
  <c r="DA534" i="1" s="1"/>
  <c r="CP534" i="1"/>
  <c r="CZ534" i="1" s="1"/>
  <c r="DW535" i="1"/>
  <c r="DV535" i="1"/>
  <c r="DX535" i="1"/>
  <c r="DZ536" i="1"/>
  <c r="BR537" i="1"/>
  <c r="CB537" i="1" s="1"/>
  <c r="BQ537" i="1"/>
  <c r="CA537" i="1" s="1"/>
  <c r="CN537" i="1"/>
  <c r="CX537" i="1" s="1"/>
  <c r="BP537" i="1"/>
  <c r="CM537" i="1"/>
  <c r="CW537" i="1" s="1"/>
  <c r="BY537" i="1"/>
  <c r="CI537" i="1" s="1"/>
  <c r="CU537" i="1"/>
  <c r="DE537" i="1" s="1"/>
  <c r="DY538" i="1"/>
  <c r="BO545" i="1"/>
  <c r="BZ545" i="1" s="1"/>
  <c r="CL545" i="1"/>
  <c r="CV545" i="1" s="1"/>
  <c r="BQ545" i="1"/>
  <c r="CA545" i="1" s="1"/>
  <c r="CT545" i="1"/>
  <c r="DD545" i="1" s="1"/>
  <c r="BY545" i="1"/>
  <c r="CI545" i="1" s="1"/>
  <c r="DT499" i="1"/>
  <c r="DU499" i="1" s="1"/>
  <c r="CP507" i="1"/>
  <c r="CZ507" i="1" s="1"/>
  <c r="CU509" i="1"/>
  <c r="DE509" i="1" s="1"/>
  <c r="EB509" i="1"/>
  <c r="ER509" i="1"/>
  <c r="BR511" i="1"/>
  <c r="CB511" i="1" s="1"/>
  <c r="CN511" i="1"/>
  <c r="CX511" i="1" s="1"/>
  <c r="BS512" i="1"/>
  <c r="CC512" i="1" s="1"/>
  <c r="CO512" i="1"/>
  <c r="CY512" i="1" s="1"/>
  <c r="CN513" i="1"/>
  <c r="CX513" i="1" s="1"/>
  <c r="BS513" i="1"/>
  <c r="CC513" i="1" s="1"/>
  <c r="BR513" i="1"/>
  <c r="CB513" i="1" s="1"/>
  <c r="EA515" i="1"/>
  <c r="DT516" i="1"/>
  <c r="DW516" i="1" s="1"/>
  <c r="CM517" i="1"/>
  <c r="CW517" i="1" s="1"/>
  <c r="BO517" i="1"/>
  <c r="BZ517" i="1" s="1"/>
  <c r="CL517" i="1"/>
  <c r="CV517" i="1" s="1"/>
  <c r="BX517" i="1"/>
  <c r="CH517" i="1" s="1"/>
  <c r="CU517" i="1"/>
  <c r="DE517" i="1" s="1"/>
  <c r="CT517" i="1"/>
  <c r="DD517" i="1" s="1"/>
  <c r="ER520" i="1"/>
  <c r="AX521" i="1"/>
  <c r="CL521" i="1"/>
  <c r="CV521" i="1" s="1"/>
  <c r="BW521" i="1"/>
  <c r="CG521" i="1" s="1"/>
  <c r="CT521" i="1"/>
  <c r="DD521" i="1" s="1"/>
  <c r="CS521" i="1"/>
  <c r="DC521" i="1" s="1"/>
  <c r="DZ523" i="1"/>
  <c r="DT526" i="1"/>
  <c r="DY526" i="1" s="1"/>
  <c r="DZ529" i="1"/>
  <c r="DT532" i="1"/>
  <c r="EA532" i="1" s="1"/>
  <c r="BQ536" i="1"/>
  <c r="CA536" i="1" s="1"/>
  <c r="CM536" i="1"/>
  <c r="CW536" i="1" s="1"/>
  <c r="BO536" i="1"/>
  <c r="BZ536" i="1" s="1"/>
  <c r="CL536" i="1"/>
  <c r="CV536" i="1" s="1"/>
  <c r="BY536" i="1"/>
  <c r="CI536" i="1" s="1"/>
  <c r="BX536" i="1"/>
  <c r="CH536" i="1" s="1"/>
  <c r="CU536" i="1"/>
  <c r="DE536" i="1" s="1"/>
  <c r="CT536" i="1"/>
  <c r="DD536" i="1" s="1"/>
  <c r="EA536" i="1"/>
  <c r="DZ538" i="1"/>
  <c r="DY539" i="1"/>
  <c r="ER539" i="1"/>
  <c r="DY541" i="1"/>
  <c r="DU545" i="1"/>
  <c r="DT545" i="1"/>
  <c r="BV546" i="1"/>
  <c r="CF546" i="1" s="1"/>
  <c r="BW546" i="1"/>
  <c r="CG546" i="1" s="1"/>
  <c r="ER546" i="1"/>
  <c r="EA508" i="1"/>
  <c r="BW510" i="1"/>
  <c r="CG510" i="1" s="1"/>
  <c r="CS510" i="1"/>
  <c r="DC510" i="1" s="1"/>
  <c r="CL510" i="1"/>
  <c r="CV510" i="1" s="1"/>
  <c r="EA513" i="1"/>
  <c r="CQ515" i="1"/>
  <c r="DA515" i="1" s="1"/>
  <c r="BV515" i="1"/>
  <c r="CF515" i="1" s="1"/>
  <c r="BU515" i="1"/>
  <c r="CE515" i="1" s="1"/>
  <c r="AX516" i="1"/>
  <c r="BO516" i="1"/>
  <c r="BZ516" i="1" s="1"/>
  <c r="CS516" i="1"/>
  <c r="DC516" i="1" s="1"/>
  <c r="BX516" i="1"/>
  <c r="CH516" i="1" s="1"/>
  <c r="BW516" i="1"/>
  <c r="CG516" i="1" s="1"/>
  <c r="CT516" i="1"/>
  <c r="DD516" i="1" s="1"/>
  <c r="DY519" i="1"/>
  <c r="DX519" i="1"/>
  <c r="DV519" i="1"/>
  <c r="BR520" i="1"/>
  <c r="CB520" i="1" s="1"/>
  <c r="CO520" i="1"/>
  <c r="CY520" i="1" s="1"/>
  <c r="CN520" i="1"/>
  <c r="CX520" i="1" s="1"/>
  <c r="EB522" i="1"/>
  <c r="DV522" i="1"/>
  <c r="BQ523" i="1"/>
  <c r="CA523" i="1" s="1"/>
  <c r="CM523" i="1"/>
  <c r="CW523" i="1" s="1"/>
  <c r="BO523" i="1"/>
  <c r="BZ523" i="1" s="1"/>
  <c r="CL523" i="1"/>
  <c r="CV523" i="1" s="1"/>
  <c r="BY523" i="1"/>
  <c r="CI523" i="1" s="1"/>
  <c r="BX523" i="1"/>
  <c r="CH523" i="1" s="1"/>
  <c r="CU523" i="1"/>
  <c r="DE523" i="1" s="1"/>
  <c r="CT523" i="1"/>
  <c r="DD523" i="1" s="1"/>
  <c r="BR529" i="1"/>
  <c r="CB529" i="1" s="1"/>
  <c r="BQ529" i="1"/>
  <c r="CA529" i="1" s="1"/>
  <c r="CN529" i="1"/>
  <c r="CX529" i="1" s="1"/>
  <c r="BP529" i="1"/>
  <c r="CM529" i="1"/>
  <c r="CW529" i="1" s="1"/>
  <c r="BY529" i="1"/>
  <c r="CI529" i="1" s="1"/>
  <c r="CU529" i="1"/>
  <c r="DE529" i="1" s="1"/>
  <c r="EB536" i="1"/>
  <c r="BQ539" i="1"/>
  <c r="CA539" i="1" s="1"/>
  <c r="CM539" i="1"/>
  <c r="CW539" i="1" s="1"/>
  <c r="BO539" i="1"/>
  <c r="BZ539" i="1" s="1"/>
  <c r="CL539" i="1"/>
  <c r="CV539" i="1" s="1"/>
  <c r="BY539" i="1"/>
  <c r="CI539" i="1" s="1"/>
  <c r="BX539" i="1"/>
  <c r="CH539" i="1" s="1"/>
  <c r="CU539" i="1"/>
  <c r="DE539" i="1" s="1"/>
  <c r="CT539" i="1"/>
  <c r="DD539" i="1" s="1"/>
  <c r="DZ539" i="1"/>
  <c r="BQ541" i="1"/>
  <c r="CA541" i="1" s="1"/>
  <c r="CM541" i="1"/>
  <c r="CW541" i="1" s="1"/>
  <c r="BO541" i="1"/>
  <c r="BZ541" i="1" s="1"/>
  <c r="CL541" i="1"/>
  <c r="CV541" i="1" s="1"/>
  <c r="BY541" i="1"/>
  <c r="CI541" i="1" s="1"/>
  <c r="BX541" i="1"/>
  <c r="CH541" i="1" s="1"/>
  <c r="CU541" i="1"/>
  <c r="DE541" i="1" s="1"/>
  <c r="CT541" i="1"/>
  <c r="DD541" i="1" s="1"/>
  <c r="CR543" i="1"/>
  <c r="DB543" i="1" s="1"/>
  <c r="BV543" i="1"/>
  <c r="CF543" i="1" s="1"/>
  <c r="BX509" i="1"/>
  <c r="CH509" i="1" s="1"/>
  <c r="BO510" i="1"/>
  <c r="BZ510" i="1" s="1"/>
  <c r="BX510" i="1"/>
  <c r="CH510" i="1" s="1"/>
  <c r="CP511" i="1"/>
  <c r="CZ511" i="1" s="1"/>
  <c r="BT511" i="1"/>
  <c r="CD511" i="1" s="1"/>
  <c r="BQ511" i="1"/>
  <c r="CA511" i="1" s="1"/>
  <c r="CJ511" i="1" s="1"/>
  <c r="CK511" i="1" s="1"/>
  <c r="BU512" i="1"/>
  <c r="CE512" i="1" s="1"/>
  <c r="CQ512" i="1"/>
  <c r="DA512" i="1" s="1"/>
  <c r="BR512" i="1"/>
  <c r="CB512" i="1" s="1"/>
  <c r="BT513" i="1"/>
  <c r="CD513" i="1" s="1"/>
  <c r="CQ513" i="1"/>
  <c r="DA513" i="1" s="1"/>
  <c r="CP513" i="1"/>
  <c r="CZ513" i="1" s="1"/>
  <c r="CL514" i="1"/>
  <c r="CV514" i="1" s="1"/>
  <c r="BQ514" i="1"/>
  <c r="CA514" i="1" s="1"/>
  <c r="CT514" i="1"/>
  <c r="DD514" i="1" s="1"/>
  <c r="BY514" i="1"/>
  <c r="CI514" i="1" s="1"/>
  <c r="BX514" i="1"/>
  <c r="CH514" i="1" s="1"/>
  <c r="DU515" i="1"/>
  <c r="BV518" i="1"/>
  <c r="CF518" i="1" s="1"/>
  <c r="BU518" i="1"/>
  <c r="CE518" i="1" s="1"/>
  <c r="CR518" i="1"/>
  <c r="DB518" i="1" s="1"/>
  <c r="CQ518" i="1"/>
  <c r="DA518" i="1" s="1"/>
  <c r="DZ518" i="1"/>
  <c r="ED519" i="1"/>
  <c r="BS520" i="1"/>
  <c r="CC520" i="1" s="1"/>
  <c r="ER522" i="1"/>
  <c r="DU524" i="1"/>
  <c r="EC524" i="1"/>
  <c r="BR527" i="1"/>
  <c r="CB527" i="1" s="1"/>
  <c r="BQ527" i="1"/>
  <c r="CA527" i="1" s="1"/>
  <c r="CN527" i="1"/>
  <c r="CX527" i="1" s="1"/>
  <c r="BP527" i="1"/>
  <c r="CM527" i="1"/>
  <c r="CW527" i="1" s="1"/>
  <c r="BY527" i="1"/>
  <c r="CI527" i="1" s="1"/>
  <c r="CU527" i="1"/>
  <c r="DE527" i="1" s="1"/>
  <c r="EB529" i="1"/>
  <c r="BR535" i="1"/>
  <c r="CB535" i="1" s="1"/>
  <c r="BQ535" i="1"/>
  <c r="CA535" i="1" s="1"/>
  <c r="CN535" i="1"/>
  <c r="CX535" i="1" s="1"/>
  <c r="BP535" i="1"/>
  <c r="CM535" i="1"/>
  <c r="CW535" i="1" s="1"/>
  <c r="BY535" i="1"/>
  <c r="CI535" i="1" s="1"/>
  <c r="CU535" i="1"/>
  <c r="DE535" i="1" s="1"/>
  <c r="DV536" i="1"/>
  <c r="EC536" i="1"/>
  <c r="DU536" i="1"/>
  <c r="DX536" i="1"/>
  <c r="DU537" i="1"/>
  <c r="DT542" i="1"/>
  <c r="DY542" i="1" s="1"/>
  <c r="BT547" i="1"/>
  <c r="CD547" i="1" s="1"/>
  <c r="CP547" i="1"/>
  <c r="CZ547" i="1" s="1"/>
  <c r="CQ547" i="1"/>
  <c r="DA547" i="1" s="1"/>
  <c r="DV573" i="1"/>
  <c r="DU573" i="1"/>
  <c r="BU549" i="1"/>
  <c r="CE549" i="1" s="1"/>
  <c r="CQ549" i="1"/>
  <c r="DA549" i="1" s="1"/>
  <c r="BV550" i="1"/>
  <c r="CF550" i="1" s="1"/>
  <c r="CS550" i="1"/>
  <c r="DC550" i="1" s="1"/>
  <c r="CR550" i="1"/>
  <c r="DB550" i="1" s="1"/>
  <c r="BQ556" i="1"/>
  <c r="CA556" i="1" s="1"/>
  <c r="CN556" i="1"/>
  <c r="CX556" i="1" s="1"/>
  <c r="BP556" i="1"/>
  <c r="CM556" i="1"/>
  <c r="CW556" i="1" s="1"/>
  <c r="BY556" i="1"/>
  <c r="CI556" i="1" s="1"/>
  <c r="CU556" i="1"/>
  <c r="DE556" i="1" s="1"/>
  <c r="BR565" i="1"/>
  <c r="CB565" i="1" s="1"/>
  <c r="CO565" i="1"/>
  <c r="CY565" i="1" s="1"/>
  <c r="CN565" i="1"/>
  <c r="CX565" i="1" s="1"/>
  <c r="BQ571" i="1"/>
  <c r="CA571" i="1" s="1"/>
  <c r="CN571" i="1"/>
  <c r="CX571" i="1" s="1"/>
  <c r="BP571" i="1"/>
  <c r="CM571" i="1"/>
  <c r="CW571" i="1" s="1"/>
  <c r="BY571" i="1"/>
  <c r="CI571" i="1" s="1"/>
  <c r="CU571" i="1"/>
  <c r="DE571" i="1" s="1"/>
  <c r="DU579" i="1"/>
  <c r="EA579" i="1"/>
  <c r="DX579" i="1"/>
  <c r="DV579" i="1"/>
  <c r="BS587" i="1"/>
  <c r="CC587" i="1" s="1"/>
  <c r="CO587" i="1"/>
  <c r="CY587" i="1" s="1"/>
  <c r="BW607" i="1"/>
  <c r="CG607" i="1" s="1"/>
  <c r="BV607" i="1"/>
  <c r="CF607" i="1" s="1"/>
  <c r="CS607" i="1"/>
  <c r="DC607" i="1" s="1"/>
  <c r="CR607" i="1"/>
  <c r="DB607" i="1" s="1"/>
  <c r="EC653" i="1"/>
  <c r="DU653" i="1"/>
  <c r="EA653" i="1"/>
  <c r="DZ653" i="1"/>
  <c r="DX653" i="1"/>
  <c r="BT517" i="1"/>
  <c r="CD517" i="1" s="1"/>
  <c r="BS518" i="1"/>
  <c r="CC518" i="1" s="1"/>
  <c r="BX519" i="1"/>
  <c r="CH519" i="1" s="1"/>
  <c r="BV520" i="1"/>
  <c r="CF520" i="1" s="1"/>
  <c r="BS521" i="1"/>
  <c r="CC521" i="1" s="1"/>
  <c r="BR522" i="1"/>
  <c r="CB522" i="1" s="1"/>
  <c r="BT523" i="1"/>
  <c r="CD523" i="1" s="1"/>
  <c r="CR523" i="1"/>
  <c r="DB523" i="1" s="1"/>
  <c r="BO524" i="1"/>
  <c r="BZ524" i="1" s="1"/>
  <c r="BW524" i="1"/>
  <c r="CG524" i="1" s="1"/>
  <c r="CM524" i="1"/>
  <c r="CW524" i="1" s="1"/>
  <c r="CU524" i="1"/>
  <c r="DE524" i="1" s="1"/>
  <c r="BR525" i="1"/>
  <c r="CB525" i="1" s="1"/>
  <c r="CP525" i="1"/>
  <c r="CZ525" i="1" s="1"/>
  <c r="AX526" i="1"/>
  <c r="BQ526" i="1"/>
  <c r="CA526" i="1" s="1"/>
  <c r="BY526" i="1"/>
  <c r="CI526" i="1" s="1"/>
  <c r="CO526" i="1"/>
  <c r="CY526" i="1" s="1"/>
  <c r="BU527" i="1"/>
  <c r="CE527" i="1" s="1"/>
  <c r="CS527" i="1"/>
  <c r="DC527" i="1" s="1"/>
  <c r="BX528" i="1"/>
  <c r="CH528" i="1" s="1"/>
  <c r="CN528" i="1"/>
  <c r="CX528" i="1" s="1"/>
  <c r="DT528" i="1"/>
  <c r="DY528" i="1" s="1"/>
  <c r="BU529" i="1"/>
  <c r="CE529" i="1" s="1"/>
  <c r="CS529" i="1"/>
  <c r="DC529" i="1" s="1"/>
  <c r="BO530" i="1"/>
  <c r="BZ530" i="1" s="1"/>
  <c r="BW530" i="1"/>
  <c r="CG530" i="1" s="1"/>
  <c r="CM530" i="1"/>
  <c r="CW530" i="1" s="1"/>
  <c r="CU530" i="1"/>
  <c r="DE530" i="1" s="1"/>
  <c r="BS531" i="1"/>
  <c r="CC531" i="1" s="1"/>
  <c r="CQ531" i="1"/>
  <c r="DA531" i="1" s="1"/>
  <c r="BT532" i="1"/>
  <c r="CD532" i="1" s="1"/>
  <c r="CR532" i="1"/>
  <c r="DB532" i="1" s="1"/>
  <c r="BO533" i="1"/>
  <c r="BZ533" i="1" s="1"/>
  <c r="BW533" i="1"/>
  <c r="CG533" i="1" s="1"/>
  <c r="CM533" i="1"/>
  <c r="CW533" i="1" s="1"/>
  <c r="CU533" i="1"/>
  <c r="DE533" i="1" s="1"/>
  <c r="BX534" i="1"/>
  <c r="CH534" i="1" s="1"/>
  <c r="CN534" i="1"/>
  <c r="CX534" i="1" s="1"/>
  <c r="DT534" i="1"/>
  <c r="DY534" i="1" s="1"/>
  <c r="BU535" i="1"/>
  <c r="CE535" i="1" s="1"/>
  <c r="CS535" i="1"/>
  <c r="DC535" i="1" s="1"/>
  <c r="BT536" i="1"/>
  <c r="CD536" i="1" s="1"/>
  <c r="CR536" i="1"/>
  <c r="DB536" i="1" s="1"/>
  <c r="BU537" i="1"/>
  <c r="CE537" i="1" s="1"/>
  <c r="CS537" i="1"/>
  <c r="DC537" i="1" s="1"/>
  <c r="BS538" i="1"/>
  <c r="CC538" i="1" s="1"/>
  <c r="CQ538" i="1"/>
  <c r="DA538" i="1" s="1"/>
  <c r="BT539" i="1"/>
  <c r="CD539" i="1" s="1"/>
  <c r="CR539" i="1"/>
  <c r="DB539" i="1" s="1"/>
  <c r="BO540" i="1"/>
  <c r="BZ540" i="1" s="1"/>
  <c r="BW540" i="1"/>
  <c r="CG540" i="1" s="1"/>
  <c r="CM540" i="1"/>
  <c r="CW540" i="1" s="1"/>
  <c r="DF540" i="1" s="1"/>
  <c r="DG540" i="1" s="1"/>
  <c r="CU540" i="1"/>
  <c r="DE540" i="1" s="1"/>
  <c r="BT541" i="1"/>
  <c r="CD541" i="1" s="1"/>
  <c r="CR541" i="1"/>
  <c r="DB541" i="1" s="1"/>
  <c r="BQ542" i="1"/>
  <c r="CA542" i="1" s="1"/>
  <c r="BY542" i="1"/>
  <c r="CI542" i="1" s="1"/>
  <c r="CO542" i="1"/>
  <c r="CY542" i="1" s="1"/>
  <c r="CS543" i="1"/>
  <c r="DC543" i="1" s="1"/>
  <c r="BR543" i="1"/>
  <c r="CB543" i="1" s="1"/>
  <c r="CL543" i="1"/>
  <c r="CV543" i="1" s="1"/>
  <c r="BR544" i="1"/>
  <c r="CB544" i="1" s="1"/>
  <c r="CQ544" i="1"/>
  <c r="DA544" i="1" s="1"/>
  <c r="CM545" i="1"/>
  <c r="CW545" i="1" s="1"/>
  <c r="CU545" i="1"/>
  <c r="DE545" i="1" s="1"/>
  <c r="CS546" i="1"/>
  <c r="DC546" i="1" s="1"/>
  <c r="BT546" i="1"/>
  <c r="CD546" i="1" s="1"/>
  <c r="BU547" i="1"/>
  <c r="CE547" i="1" s="1"/>
  <c r="BQ548" i="1"/>
  <c r="CA548" i="1" s="1"/>
  <c r="BP548" i="1"/>
  <c r="CM548" i="1"/>
  <c r="CW548" i="1" s="1"/>
  <c r="BY548" i="1"/>
  <c r="CI548" i="1" s="1"/>
  <c r="CU548" i="1"/>
  <c r="DE548" i="1" s="1"/>
  <c r="DV548" i="1"/>
  <c r="BV549" i="1"/>
  <c r="CF549" i="1" s="1"/>
  <c r="CO551" i="1"/>
  <c r="CY551" i="1" s="1"/>
  <c r="BS551" i="1"/>
  <c r="CC551" i="1" s="1"/>
  <c r="AX552" i="1"/>
  <c r="BP552" i="1"/>
  <c r="BO552" i="1"/>
  <c r="BZ552" i="1" s="1"/>
  <c r="CS552" i="1"/>
  <c r="DC552" i="1" s="1"/>
  <c r="BX552" i="1"/>
  <c r="CH552" i="1" s="1"/>
  <c r="BW552" i="1"/>
  <c r="CG552" i="1" s="1"/>
  <c r="ER553" i="1"/>
  <c r="AX554" i="1"/>
  <c r="BP554" i="1"/>
  <c r="BO554" i="1"/>
  <c r="BZ554" i="1" s="1"/>
  <c r="CS554" i="1"/>
  <c r="DC554" i="1" s="1"/>
  <c r="BX554" i="1"/>
  <c r="CH554" i="1" s="1"/>
  <c r="BW554" i="1"/>
  <c r="CG554" i="1" s="1"/>
  <c r="BR556" i="1"/>
  <c r="CB556" i="1" s="1"/>
  <c r="CM558" i="1"/>
  <c r="CW558" i="1" s="1"/>
  <c r="BO558" i="1"/>
  <c r="BZ558" i="1" s="1"/>
  <c r="CL558" i="1"/>
  <c r="CV558" i="1" s="1"/>
  <c r="BX558" i="1"/>
  <c r="CH558" i="1" s="1"/>
  <c r="CU558" i="1"/>
  <c r="DE558" i="1" s="1"/>
  <c r="CT558" i="1"/>
  <c r="DD558" i="1" s="1"/>
  <c r="BS565" i="1"/>
  <c r="CC565" i="1" s="1"/>
  <c r="CJ565" i="1" s="1"/>
  <c r="CK565" i="1" s="1"/>
  <c r="DX569" i="1"/>
  <c r="BR571" i="1"/>
  <c r="CB571" i="1" s="1"/>
  <c r="BT572" i="1"/>
  <c r="CD572" i="1" s="1"/>
  <c r="CQ572" i="1"/>
  <c r="DA572" i="1" s="1"/>
  <c r="CP572" i="1"/>
  <c r="CZ572" i="1" s="1"/>
  <c r="DT595" i="1"/>
  <c r="BU517" i="1"/>
  <c r="CE517" i="1" s="1"/>
  <c r="BT518" i="1"/>
  <c r="CD518" i="1" s="1"/>
  <c r="BQ519" i="1"/>
  <c r="CA519" i="1" s="1"/>
  <c r="CJ519" i="1" s="1"/>
  <c r="CK519" i="1" s="1"/>
  <c r="BY519" i="1"/>
  <c r="CI519" i="1" s="1"/>
  <c r="BW520" i="1"/>
  <c r="CG520" i="1" s="1"/>
  <c r="BT521" i="1"/>
  <c r="CD521" i="1" s="1"/>
  <c r="BS522" i="1"/>
  <c r="CC522" i="1" s="1"/>
  <c r="BU523" i="1"/>
  <c r="CE523" i="1" s="1"/>
  <c r="CS523" i="1"/>
  <c r="DC523" i="1" s="1"/>
  <c r="BP524" i="1"/>
  <c r="BX524" i="1"/>
  <c r="CH524" i="1" s="1"/>
  <c r="CN524" i="1"/>
  <c r="CX524" i="1" s="1"/>
  <c r="BS525" i="1"/>
  <c r="CC525" i="1" s="1"/>
  <c r="CQ525" i="1"/>
  <c r="DA525" i="1" s="1"/>
  <c r="BR526" i="1"/>
  <c r="CB526" i="1" s="1"/>
  <c r="CP526" i="1"/>
  <c r="CZ526" i="1" s="1"/>
  <c r="BV527" i="1"/>
  <c r="CF527" i="1" s="1"/>
  <c r="CL527" i="1"/>
  <c r="CV527" i="1" s="1"/>
  <c r="CT527" i="1"/>
  <c r="DD527" i="1" s="1"/>
  <c r="BQ528" i="1"/>
  <c r="CA528" i="1" s="1"/>
  <c r="BY528" i="1"/>
  <c r="CI528" i="1" s="1"/>
  <c r="CO528" i="1"/>
  <c r="CY528" i="1" s="1"/>
  <c r="BV529" i="1"/>
  <c r="CF529" i="1" s="1"/>
  <c r="CL529" i="1"/>
  <c r="CV529" i="1" s="1"/>
  <c r="CT529" i="1"/>
  <c r="DD529" i="1" s="1"/>
  <c r="BP530" i="1"/>
  <c r="BX530" i="1"/>
  <c r="CH530" i="1" s="1"/>
  <c r="CN530" i="1"/>
  <c r="CX530" i="1" s="1"/>
  <c r="BT531" i="1"/>
  <c r="CD531" i="1" s="1"/>
  <c r="CR531" i="1"/>
  <c r="DB531" i="1" s="1"/>
  <c r="DX531" i="1"/>
  <c r="BU532" i="1"/>
  <c r="CE532" i="1" s="1"/>
  <c r="CS532" i="1"/>
  <c r="DC532" i="1" s="1"/>
  <c r="BP533" i="1"/>
  <c r="BX533" i="1"/>
  <c r="CH533" i="1" s="1"/>
  <c r="DT533" i="1"/>
  <c r="DU533" i="1" s="1"/>
  <c r="BQ534" i="1"/>
  <c r="CA534" i="1" s="1"/>
  <c r="BY534" i="1"/>
  <c r="CI534" i="1" s="1"/>
  <c r="BV535" i="1"/>
  <c r="CF535" i="1" s="1"/>
  <c r="CL535" i="1"/>
  <c r="CV535" i="1" s="1"/>
  <c r="BU536" i="1"/>
  <c r="CE536" i="1" s="1"/>
  <c r="BV537" i="1"/>
  <c r="CF537" i="1" s="1"/>
  <c r="CL537" i="1"/>
  <c r="CV537" i="1" s="1"/>
  <c r="BT538" i="1"/>
  <c r="CD538" i="1" s="1"/>
  <c r="DX538" i="1"/>
  <c r="BU539" i="1"/>
  <c r="CE539" i="1" s="1"/>
  <c r="BP540" i="1"/>
  <c r="BX540" i="1"/>
  <c r="CH540" i="1" s="1"/>
  <c r="DT540" i="1"/>
  <c r="DV540" i="1" s="1"/>
  <c r="BU541" i="1"/>
  <c r="CE541" i="1" s="1"/>
  <c r="CS541" i="1"/>
  <c r="DC541" i="1" s="1"/>
  <c r="BR542" i="1"/>
  <c r="CB542" i="1" s="1"/>
  <c r="CP542" i="1"/>
  <c r="CZ542" i="1" s="1"/>
  <c r="BS543" i="1"/>
  <c r="CC543" i="1" s="1"/>
  <c r="CN545" i="1"/>
  <c r="CX545" i="1" s="1"/>
  <c r="BV547" i="1"/>
  <c r="CF547" i="1" s="1"/>
  <c r="CR547" i="1"/>
  <c r="DB547" i="1" s="1"/>
  <c r="BO549" i="1"/>
  <c r="BZ549" i="1" s="1"/>
  <c r="AX549" i="1"/>
  <c r="BW549" i="1"/>
  <c r="CG549" i="1" s="1"/>
  <c r="CS549" i="1"/>
  <c r="DC549" i="1" s="1"/>
  <c r="CR549" i="1"/>
  <c r="DB549" i="1" s="1"/>
  <c r="CT550" i="1"/>
  <c r="DD550" i="1" s="1"/>
  <c r="BX550" i="1"/>
  <c r="CH550" i="1" s="1"/>
  <c r="BW550" i="1"/>
  <c r="CG550" i="1" s="1"/>
  <c r="BX553" i="1"/>
  <c r="CH553" i="1" s="1"/>
  <c r="CT553" i="1"/>
  <c r="DD553" i="1" s="1"/>
  <c r="ER554" i="1"/>
  <c r="DT556" i="1"/>
  <c r="ER558" i="1"/>
  <c r="EA559" i="1"/>
  <c r="DZ559" i="1"/>
  <c r="DX559" i="1"/>
  <c r="EC559" i="1"/>
  <c r="ER564" i="1"/>
  <c r="CM566" i="1"/>
  <c r="CW566" i="1" s="1"/>
  <c r="BO566" i="1"/>
  <c r="BZ566" i="1" s="1"/>
  <c r="CL566" i="1"/>
  <c r="CV566" i="1" s="1"/>
  <c r="BX566" i="1"/>
  <c r="CH566" i="1" s="1"/>
  <c r="CU566" i="1"/>
  <c r="DE566" i="1" s="1"/>
  <c r="CT566" i="1"/>
  <c r="DD566" i="1" s="1"/>
  <c r="DY569" i="1"/>
  <c r="DT571" i="1"/>
  <c r="DV571" i="1" s="1"/>
  <c r="DY577" i="1"/>
  <c r="DX577" i="1"/>
  <c r="DW577" i="1"/>
  <c r="DV577" i="1"/>
  <c r="BV578" i="1"/>
  <c r="CF578" i="1" s="1"/>
  <c r="CR578" i="1"/>
  <c r="DB578" i="1" s="1"/>
  <c r="BW578" i="1"/>
  <c r="CG578" i="1" s="1"/>
  <c r="EB579" i="1"/>
  <c r="BV523" i="1"/>
  <c r="CF523" i="1" s="1"/>
  <c r="BQ524" i="1"/>
  <c r="CA524" i="1" s="1"/>
  <c r="BT525" i="1"/>
  <c r="CD525" i="1" s="1"/>
  <c r="BS526" i="1"/>
  <c r="CC526" i="1" s="1"/>
  <c r="BW527" i="1"/>
  <c r="CG527" i="1" s="1"/>
  <c r="BR528" i="1"/>
  <c r="CB528" i="1" s="1"/>
  <c r="BW529" i="1"/>
  <c r="CG529" i="1" s="1"/>
  <c r="BQ530" i="1"/>
  <c r="CA530" i="1" s="1"/>
  <c r="BU531" i="1"/>
  <c r="CE531" i="1" s="1"/>
  <c r="BV532" i="1"/>
  <c r="CF532" i="1" s="1"/>
  <c r="BQ533" i="1"/>
  <c r="CA533" i="1" s="1"/>
  <c r="BR534" i="1"/>
  <c r="CB534" i="1" s="1"/>
  <c r="BW535" i="1"/>
  <c r="CG535" i="1" s="1"/>
  <c r="BV536" i="1"/>
  <c r="CF536" i="1" s="1"/>
  <c r="BW537" i="1"/>
  <c r="CG537" i="1" s="1"/>
  <c r="BU538" i="1"/>
  <c r="CE538" i="1" s="1"/>
  <c r="BV539" i="1"/>
  <c r="CF539" i="1" s="1"/>
  <c r="BQ540" i="1"/>
  <c r="CA540" i="1" s="1"/>
  <c r="CN543" i="1"/>
  <c r="CX543" i="1" s="1"/>
  <c r="CS544" i="1"/>
  <c r="DC544" i="1" s="1"/>
  <c r="CO545" i="1"/>
  <c r="CY545" i="1" s="1"/>
  <c r="BX546" i="1"/>
  <c r="CH546" i="1" s="1"/>
  <c r="CS547" i="1"/>
  <c r="DC547" i="1" s="1"/>
  <c r="CO548" i="1"/>
  <c r="CY548" i="1" s="1"/>
  <c r="BS548" i="1"/>
  <c r="CC548" i="1" s="1"/>
  <c r="ER548" i="1"/>
  <c r="CL549" i="1"/>
  <c r="CV549" i="1" s="1"/>
  <c r="CT549" i="1"/>
  <c r="DD549" i="1" s="1"/>
  <c r="BY550" i="1"/>
  <c r="CI550" i="1" s="1"/>
  <c r="BT551" i="1"/>
  <c r="CD551" i="1" s="1"/>
  <c r="CP551" i="1"/>
  <c r="CZ551" i="1" s="1"/>
  <c r="CL552" i="1"/>
  <c r="CV552" i="1" s="1"/>
  <c r="BQ553" i="1"/>
  <c r="CA553" i="1" s="1"/>
  <c r="BY553" i="1"/>
  <c r="CI553" i="1" s="1"/>
  <c r="CM553" i="1"/>
  <c r="CW553" i="1" s="1"/>
  <c r="CL554" i="1"/>
  <c r="CV554" i="1" s="1"/>
  <c r="ER556" i="1"/>
  <c r="BR559" i="1"/>
  <c r="CB559" i="1" s="1"/>
  <c r="CO559" i="1"/>
  <c r="CY559" i="1" s="1"/>
  <c r="CN559" i="1"/>
  <c r="CX559" i="1" s="1"/>
  <c r="DU564" i="1"/>
  <c r="ER565" i="1"/>
  <c r="BQ566" i="1"/>
  <c r="CA566" i="1" s="1"/>
  <c r="BY566" i="1"/>
  <c r="CI566" i="1" s="1"/>
  <c r="BR568" i="1"/>
  <c r="CB568" i="1" s="1"/>
  <c r="CO568" i="1"/>
  <c r="CY568" i="1" s="1"/>
  <c r="CN568" i="1"/>
  <c r="CX568" i="1" s="1"/>
  <c r="BT576" i="1"/>
  <c r="CD576" i="1" s="1"/>
  <c r="CU544" i="1"/>
  <c r="DE544" i="1" s="1"/>
  <c r="ER544" i="1"/>
  <c r="CT547" i="1"/>
  <c r="DD547" i="1" s="1"/>
  <c r="BX547" i="1"/>
  <c r="CH547" i="1" s="1"/>
  <c r="BW547" i="1"/>
  <c r="CG547" i="1" s="1"/>
  <c r="CL548" i="1"/>
  <c r="CV548" i="1" s="1"/>
  <c r="CM549" i="1"/>
  <c r="CW549" i="1" s="1"/>
  <c r="BQ549" i="1"/>
  <c r="CA549" i="1" s="1"/>
  <c r="CU549" i="1"/>
  <c r="DE549" i="1" s="1"/>
  <c r="BY549" i="1"/>
  <c r="CI549" i="1" s="1"/>
  <c r="DT549" i="1"/>
  <c r="DV549" i="1" s="1"/>
  <c r="CU550" i="1"/>
  <c r="DE550" i="1" s="1"/>
  <c r="DT554" i="1"/>
  <c r="DY554" i="1" s="1"/>
  <c r="DT555" i="1"/>
  <c r="BV557" i="1"/>
  <c r="CF557" i="1" s="1"/>
  <c r="CS557" i="1"/>
  <c r="DC557" i="1" s="1"/>
  <c r="CR557" i="1"/>
  <c r="DB557" i="1" s="1"/>
  <c r="DT557" i="1"/>
  <c r="DX557" i="1" s="1"/>
  <c r="ER557" i="1"/>
  <c r="ER563" i="1"/>
  <c r="BQ564" i="1"/>
  <c r="CA564" i="1" s="1"/>
  <c r="CN564" i="1"/>
  <c r="CX564" i="1" s="1"/>
  <c r="BP564" i="1"/>
  <c r="CM564" i="1"/>
  <c r="CW564" i="1" s="1"/>
  <c r="BY564" i="1"/>
  <c r="CI564" i="1" s="1"/>
  <c r="CU564" i="1"/>
  <c r="DE564" i="1" s="1"/>
  <c r="DV564" i="1"/>
  <c r="ER566" i="1"/>
  <c r="BV567" i="1"/>
  <c r="CF567" i="1" s="1"/>
  <c r="CS567" i="1"/>
  <c r="DC567" i="1" s="1"/>
  <c r="CR567" i="1"/>
  <c r="DB567" i="1" s="1"/>
  <c r="DT567" i="1"/>
  <c r="DY567" i="1" s="1"/>
  <c r="DT570" i="1"/>
  <c r="DW570" i="1" s="1"/>
  <c r="BU573" i="1"/>
  <c r="CE573" i="1" s="1"/>
  <c r="CR573" i="1"/>
  <c r="DB573" i="1" s="1"/>
  <c r="CQ573" i="1"/>
  <c r="DA573" i="1" s="1"/>
  <c r="BQ579" i="1"/>
  <c r="CA579" i="1" s="1"/>
  <c r="BR579" i="1"/>
  <c r="CB579" i="1" s="1"/>
  <c r="BP579" i="1"/>
  <c r="CN579" i="1"/>
  <c r="CX579" i="1" s="1"/>
  <c r="CM579" i="1"/>
  <c r="CW579" i="1" s="1"/>
  <c r="BY579" i="1"/>
  <c r="CI579" i="1" s="1"/>
  <c r="CU579" i="1"/>
  <c r="DE579" i="1" s="1"/>
  <c r="DZ579" i="1"/>
  <c r="AX581" i="1"/>
  <c r="BO581" i="1"/>
  <c r="BZ581" i="1" s="1"/>
  <c r="CL581" i="1"/>
  <c r="CV581" i="1" s="1"/>
  <c r="CS581" i="1"/>
  <c r="DC581" i="1" s="1"/>
  <c r="BX581" i="1"/>
  <c r="CH581" i="1" s="1"/>
  <c r="BW581" i="1"/>
  <c r="CG581" i="1" s="1"/>
  <c r="CT513" i="1"/>
  <c r="DD513" i="1" s="1"/>
  <c r="CR514" i="1"/>
  <c r="DB514" i="1" s="1"/>
  <c r="CO515" i="1"/>
  <c r="CY515" i="1" s="1"/>
  <c r="CQ516" i="1"/>
  <c r="DA516" i="1" s="1"/>
  <c r="CN517" i="1"/>
  <c r="CX517" i="1" s="1"/>
  <c r="CM518" i="1"/>
  <c r="CW518" i="1" s="1"/>
  <c r="CU518" i="1"/>
  <c r="DE518" i="1" s="1"/>
  <c r="CR519" i="1"/>
  <c r="DB519" i="1" s="1"/>
  <c r="CP520" i="1"/>
  <c r="CZ520" i="1" s="1"/>
  <c r="CM521" i="1"/>
  <c r="CW521" i="1" s="1"/>
  <c r="CU521" i="1"/>
  <c r="DE521" i="1" s="1"/>
  <c r="CT522" i="1"/>
  <c r="DD522" i="1" s="1"/>
  <c r="CN523" i="1"/>
  <c r="CX523" i="1" s="1"/>
  <c r="CQ524" i="1"/>
  <c r="DA524" i="1" s="1"/>
  <c r="CT525" i="1"/>
  <c r="DD525" i="1" s="1"/>
  <c r="CS526" i="1"/>
  <c r="DC526" i="1" s="1"/>
  <c r="CO527" i="1"/>
  <c r="CY527" i="1" s="1"/>
  <c r="CR528" i="1"/>
  <c r="DB528" i="1" s="1"/>
  <c r="CO529" i="1"/>
  <c r="CY529" i="1" s="1"/>
  <c r="CQ530" i="1"/>
  <c r="DA530" i="1" s="1"/>
  <c r="CM531" i="1"/>
  <c r="CW531" i="1" s="1"/>
  <c r="CU531" i="1"/>
  <c r="DE531" i="1" s="1"/>
  <c r="CN532" i="1"/>
  <c r="CX532" i="1" s="1"/>
  <c r="CQ533" i="1"/>
  <c r="DA533" i="1" s="1"/>
  <c r="CR534" i="1"/>
  <c r="DB534" i="1" s="1"/>
  <c r="CO535" i="1"/>
  <c r="CY535" i="1" s="1"/>
  <c r="CN536" i="1"/>
  <c r="CX536" i="1" s="1"/>
  <c r="BW543" i="1"/>
  <c r="CG543" i="1" s="1"/>
  <c r="CP543" i="1"/>
  <c r="CZ543" i="1" s="1"/>
  <c r="CL544" i="1"/>
  <c r="CV544" i="1" s="1"/>
  <c r="BX544" i="1"/>
  <c r="CH544" i="1" s="1"/>
  <c r="CT544" i="1"/>
  <c r="DD544" i="1" s="1"/>
  <c r="DU544" i="1"/>
  <c r="DT544" i="1"/>
  <c r="DV544" i="1" s="1"/>
  <c r="DW546" i="1"/>
  <c r="BY547" i="1"/>
  <c r="CI547" i="1" s="1"/>
  <c r="DY549" i="1"/>
  <c r="BW551" i="1"/>
  <c r="CG551" i="1" s="1"/>
  <c r="CS551" i="1"/>
  <c r="DC551" i="1" s="1"/>
  <c r="BS552" i="1"/>
  <c r="CC552" i="1" s="1"/>
  <c r="CO552" i="1"/>
  <c r="CY552" i="1" s="1"/>
  <c r="DT552" i="1"/>
  <c r="DU552" i="1" s="1"/>
  <c r="BO553" i="1"/>
  <c r="BZ553" i="1" s="1"/>
  <c r="BS554" i="1"/>
  <c r="CC554" i="1" s="1"/>
  <c r="CO554" i="1"/>
  <c r="CY554" i="1" s="1"/>
  <c r="DW554" i="1"/>
  <c r="BW557" i="1"/>
  <c r="CG557" i="1" s="1"/>
  <c r="EB559" i="1"/>
  <c r="CM562" i="1"/>
  <c r="CW562" i="1" s="1"/>
  <c r="BO562" i="1"/>
  <c r="BZ562" i="1" s="1"/>
  <c r="CL562" i="1"/>
  <c r="CV562" i="1" s="1"/>
  <c r="BX562" i="1"/>
  <c r="CH562" i="1" s="1"/>
  <c r="CU562" i="1"/>
  <c r="DE562" i="1" s="1"/>
  <c r="CT562" i="1"/>
  <c r="DD562" i="1" s="1"/>
  <c r="BT563" i="1"/>
  <c r="CD563" i="1" s="1"/>
  <c r="CQ563" i="1"/>
  <c r="DA563" i="1" s="1"/>
  <c r="CP563" i="1"/>
  <c r="CZ563" i="1" s="1"/>
  <c r="BR564" i="1"/>
  <c r="CB564" i="1" s="1"/>
  <c r="BW567" i="1"/>
  <c r="CG567" i="1" s="1"/>
  <c r="BR570" i="1"/>
  <c r="CB570" i="1" s="1"/>
  <c r="CO570" i="1"/>
  <c r="CY570" i="1" s="1"/>
  <c r="CN570" i="1"/>
  <c r="CX570" i="1" s="1"/>
  <c r="DT572" i="1"/>
  <c r="EA572" i="1" s="1"/>
  <c r="BV573" i="1"/>
  <c r="CF573" i="1" s="1"/>
  <c r="DU575" i="1"/>
  <c r="DT575" i="1"/>
  <c r="CS578" i="1"/>
  <c r="DC578" i="1" s="1"/>
  <c r="BS583" i="1"/>
  <c r="CC583" i="1" s="1"/>
  <c r="CO583" i="1"/>
  <c r="CY583" i="1" s="1"/>
  <c r="BT583" i="1"/>
  <c r="CD583" i="1" s="1"/>
  <c r="CP583" i="1"/>
  <c r="CZ583" i="1" s="1"/>
  <c r="DT583" i="1"/>
  <c r="DY583" i="1" s="1"/>
  <c r="DT584" i="1"/>
  <c r="DW584" i="1" s="1"/>
  <c r="BR615" i="1"/>
  <c r="CB615" i="1" s="1"/>
  <c r="BS615" i="1"/>
  <c r="CC615" i="1" s="1"/>
  <c r="CO615" i="1"/>
  <c r="CY615" i="1" s="1"/>
  <c r="CN615" i="1"/>
  <c r="CX615" i="1" s="1"/>
  <c r="BU637" i="1"/>
  <c r="CE637" i="1" s="1"/>
  <c r="BT637" i="1"/>
  <c r="CD637" i="1" s="1"/>
  <c r="CQ637" i="1"/>
  <c r="DA637" i="1" s="1"/>
  <c r="CP637" i="1"/>
  <c r="CZ637" i="1" s="1"/>
  <c r="CQ543" i="1"/>
  <c r="DA543" i="1" s="1"/>
  <c r="BQ544" i="1"/>
  <c r="CA544" i="1" s="1"/>
  <c r="CJ544" i="1" s="1"/>
  <c r="CK544" i="1" s="1"/>
  <c r="BP544" i="1"/>
  <c r="BV545" i="1"/>
  <c r="CF545" i="1" s="1"/>
  <c r="CR545" i="1"/>
  <c r="DB545" i="1" s="1"/>
  <c r="CS545" i="1"/>
  <c r="DC545" i="1" s="1"/>
  <c r="BT550" i="1"/>
  <c r="CD550" i="1" s="1"/>
  <c r="CP550" i="1"/>
  <c r="CZ550" i="1" s="1"/>
  <c r="DF550" i="1" s="1"/>
  <c r="DG550" i="1" s="1"/>
  <c r="ER550" i="1"/>
  <c r="DW552" i="1"/>
  <c r="CP553" i="1"/>
  <c r="CZ553" i="1" s="1"/>
  <c r="BU553" i="1"/>
  <c r="CE553" i="1" s="1"/>
  <c r="BT553" i="1"/>
  <c r="CD553" i="1" s="1"/>
  <c r="CM560" i="1"/>
  <c r="CW560" i="1" s="1"/>
  <c r="BO560" i="1"/>
  <c r="BZ560" i="1" s="1"/>
  <c r="CL560" i="1"/>
  <c r="CV560" i="1" s="1"/>
  <c r="BX560" i="1"/>
  <c r="CH560" i="1" s="1"/>
  <c r="CU560" i="1"/>
  <c r="DE560" i="1" s="1"/>
  <c r="CT560" i="1"/>
  <c r="DD560" i="1" s="1"/>
  <c r="BT561" i="1"/>
  <c r="CD561" i="1" s="1"/>
  <c r="CQ561" i="1"/>
  <c r="DA561" i="1" s="1"/>
  <c r="CP561" i="1"/>
  <c r="CZ561" i="1" s="1"/>
  <c r="BV569" i="1"/>
  <c r="CF569" i="1" s="1"/>
  <c r="CS569" i="1"/>
  <c r="DC569" i="1" s="1"/>
  <c r="CR569" i="1"/>
  <c r="DB569" i="1" s="1"/>
  <c r="EB569" i="1"/>
  <c r="DW569" i="1"/>
  <c r="DV569" i="1"/>
  <c r="EF569" i="1" s="1"/>
  <c r="DW573" i="1"/>
  <c r="BT574" i="1"/>
  <c r="CD574" i="1" s="1"/>
  <c r="CQ574" i="1"/>
  <c r="DA574" i="1" s="1"/>
  <c r="CP574" i="1"/>
  <c r="CZ574" i="1" s="1"/>
  <c r="BR575" i="1"/>
  <c r="CB575" i="1" s="1"/>
  <c r="CO575" i="1"/>
  <c r="CY575" i="1" s="1"/>
  <c r="CN575" i="1"/>
  <c r="CX575" i="1" s="1"/>
  <c r="DV575" i="1"/>
  <c r="BO577" i="1"/>
  <c r="BZ577" i="1" s="1"/>
  <c r="CL577" i="1"/>
  <c r="CV577" i="1" s="1"/>
  <c r="CT577" i="1"/>
  <c r="DD577" i="1" s="1"/>
  <c r="BX577" i="1"/>
  <c r="CH577" i="1" s="1"/>
  <c r="CM582" i="1"/>
  <c r="CW582" i="1" s="1"/>
  <c r="BR582" i="1"/>
  <c r="CB582" i="1" s="1"/>
  <c r="BQ582" i="1"/>
  <c r="CA582" i="1" s="1"/>
  <c r="BP582" i="1"/>
  <c r="CN582" i="1"/>
  <c r="CX582" i="1" s="1"/>
  <c r="CU582" i="1"/>
  <c r="DE582" i="1" s="1"/>
  <c r="BY582" i="1"/>
  <c r="CI582" i="1" s="1"/>
  <c r="BV586" i="1"/>
  <c r="CF586" i="1" s="1"/>
  <c r="CR586" i="1"/>
  <c r="DB586" i="1" s="1"/>
  <c r="BO588" i="1"/>
  <c r="BZ588" i="1" s="1"/>
  <c r="CL588" i="1"/>
  <c r="CV588" i="1" s="1"/>
  <c r="BX588" i="1"/>
  <c r="CH588" i="1" s="1"/>
  <c r="CT588" i="1"/>
  <c r="DD588" i="1" s="1"/>
  <c r="BY588" i="1"/>
  <c r="CI588" i="1" s="1"/>
  <c r="BO591" i="1"/>
  <c r="BZ591" i="1" s="1"/>
  <c r="CL591" i="1"/>
  <c r="CV591" i="1" s="1"/>
  <c r="BX591" i="1"/>
  <c r="CH591" i="1" s="1"/>
  <c r="CT591" i="1"/>
  <c r="DD591" i="1" s="1"/>
  <c r="BY543" i="1"/>
  <c r="CI543" i="1" s="1"/>
  <c r="CJ543" i="1" s="1"/>
  <c r="CK543" i="1" s="1"/>
  <c r="CN544" i="1"/>
  <c r="CX544" i="1" s="1"/>
  <c r="CM544" i="1"/>
  <c r="CW544" i="1" s="1"/>
  <c r="BW545" i="1"/>
  <c r="CG545" i="1" s="1"/>
  <c r="BU546" i="1"/>
  <c r="CE546" i="1" s="1"/>
  <c r="CQ546" i="1"/>
  <c r="DA546" i="1" s="1"/>
  <c r="DF546" i="1" s="1"/>
  <c r="DG546" i="1" s="1"/>
  <c r="BW548" i="1"/>
  <c r="CG548" i="1" s="1"/>
  <c r="CS548" i="1"/>
  <c r="DC548" i="1" s="1"/>
  <c r="DU548" i="1"/>
  <c r="EF548" i="1" s="1"/>
  <c r="DW548" i="1"/>
  <c r="BU550" i="1"/>
  <c r="CE550" i="1" s="1"/>
  <c r="CJ550" i="1" s="1"/>
  <c r="CK550" i="1" s="1"/>
  <c r="BQ551" i="1"/>
  <c r="CA551" i="1" s="1"/>
  <c r="CN551" i="1"/>
  <c r="CX551" i="1" s="1"/>
  <c r="BP551" i="1"/>
  <c r="CM551" i="1"/>
  <c r="CW551" i="1" s="1"/>
  <c r="BY551" i="1"/>
  <c r="CI551" i="1" s="1"/>
  <c r="CU551" i="1"/>
  <c r="DE551" i="1" s="1"/>
  <c r="DX552" i="1"/>
  <c r="CU553" i="1"/>
  <c r="DE553" i="1" s="1"/>
  <c r="CM555" i="1"/>
  <c r="CW555" i="1" s="1"/>
  <c r="BO555" i="1"/>
  <c r="BZ555" i="1" s="1"/>
  <c r="CL555" i="1"/>
  <c r="CV555" i="1" s="1"/>
  <c r="BX555" i="1"/>
  <c r="CH555" i="1" s="1"/>
  <c r="CU555" i="1"/>
  <c r="DE555" i="1" s="1"/>
  <c r="CT555" i="1"/>
  <c r="DD555" i="1" s="1"/>
  <c r="DU556" i="1"/>
  <c r="BQ560" i="1"/>
  <c r="CA560" i="1" s="1"/>
  <c r="BY560" i="1"/>
  <c r="CI560" i="1" s="1"/>
  <c r="BU561" i="1"/>
  <c r="CE561" i="1" s="1"/>
  <c r="DX567" i="1"/>
  <c r="BW569" i="1"/>
  <c r="CG569" i="1" s="1"/>
  <c r="DU571" i="1"/>
  <c r="EC571" i="1"/>
  <c r="BU574" i="1"/>
  <c r="CE574" i="1" s="1"/>
  <c r="BS575" i="1"/>
  <c r="CC575" i="1" s="1"/>
  <c r="DW575" i="1"/>
  <c r="BT555" i="1"/>
  <c r="CD555" i="1" s="1"/>
  <c r="BU556" i="1"/>
  <c r="CE556" i="1" s="1"/>
  <c r="BR557" i="1"/>
  <c r="CB557" i="1" s="1"/>
  <c r="BT558" i="1"/>
  <c r="CD558" i="1" s="1"/>
  <c r="BV559" i="1"/>
  <c r="CF559" i="1" s="1"/>
  <c r="BT560" i="1"/>
  <c r="CD560" i="1" s="1"/>
  <c r="BX561" i="1"/>
  <c r="CH561" i="1" s="1"/>
  <c r="DT561" i="1"/>
  <c r="DW561" i="1" s="1"/>
  <c r="BT562" i="1"/>
  <c r="CD562" i="1" s="1"/>
  <c r="BX563" i="1"/>
  <c r="CH563" i="1" s="1"/>
  <c r="BU564" i="1"/>
  <c r="CE564" i="1" s="1"/>
  <c r="BV565" i="1"/>
  <c r="CF565" i="1" s="1"/>
  <c r="BT566" i="1"/>
  <c r="CD566" i="1" s="1"/>
  <c r="BR567" i="1"/>
  <c r="CB567" i="1" s="1"/>
  <c r="BV568" i="1"/>
  <c r="CF568" i="1" s="1"/>
  <c r="CJ568" i="1" s="1"/>
  <c r="CK568" i="1" s="1"/>
  <c r="BR569" i="1"/>
  <c r="CB569" i="1" s="1"/>
  <c r="BV570" i="1"/>
  <c r="CF570" i="1" s="1"/>
  <c r="CJ570" i="1" s="1"/>
  <c r="CK570" i="1" s="1"/>
  <c r="BU571" i="1"/>
  <c r="CE571" i="1" s="1"/>
  <c r="BX572" i="1"/>
  <c r="CH572" i="1" s="1"/>
  <c r="AX573" i="1"/>
  <c r="BQ573" i="1"/>
  <c r="CA573" i="1" s="1"/>
  <c r="BY573" i="1"/>
  <c r="CI573" i="1" s="1"/>
  <c r="BX574" i="1"/>
  <c r="CH574" i="1" s="1"/>
  <c r="DT574" i="1"/>
  <c r="DU574" i="1" s="1"/>
  <c r="BV575" i="1"/>
  <c r="CF575" i="1" s="1"/>
  <c r="BO576" i="1"/>
  <c r="BZ576" i="1" s="1"/>
  <c r="BX576" i="1"/>
  <c r="CH576" i="1" s="1"/>
  <c r="CP576" i="1"/>
  <c r="CZ576" i="1" s="1"/>
  <c r="BQ577" i="1"/>
  <c r="CA577" i="1" s="1"/>
  <c r="CM577" i="1"/>
  <c r="CW577" i="1" s="1"/>
  <c r="BY577" i="1"/>
  <c r="CI577" i="1" s="1"/>
  <c r="CU577" i="1"/>
  <c r="DE577" i="1" s="1"/>
  <c r="ER579" i="1"/>
  <c r="BT580" i="1"/>
  <c r="CD580" i="1" s="1"/>
  <c r="CS580" i="1"/>
  <c r="DC580" i="1" s="1"/>
  <c r="CU581" i="1"/>
  <c r="DE581" i="1" s="1"/>
  <c r="BO583" i="1"/>
  <c r="BZ583" i="1" s="1"/>
  <c r="BR584" i="1"/>
  <c r="CB584" i="1" s="1"/>
  <c r="CN584" i="1"/>
  <c r="CX584" i="1" s="1"/>
  <c r="BW584" i="1"/>
  <c r="CG584" i="1" s="1"/>
  <c r="DV584" i="1"/>
  <c r="BS585" i="1"/>
  <c r="CC585" i="1" s="1"/>
  <c r="CO585" i="1"/>
  <c r="CY585" i="1" s="1"/>
  <c r="CN585" i="1"/>
  <c r="CX585" i="1" s="1"/>
  <c r="CS586" i="1"/>
  <c r="DC586" i="1" s="1"/>
  <c r="BW586" i="1"/>
  <c r="CG586" i="1" s="1"/>
  <c r="CM586" i="1"/>
  <c r="CW586" i="1" s="1"/>
  <c r="CP587" i="1"/>
  <c r="CZ587" i="1" s="1"/>
  <c r="BP588" i="1"/>
  <c r="CM588" i="1"/>
  <c r="CW588" i="1" s="1"/>
  <c r="CU588" i="1"/>
  <c r="DE588" i="1" s="1"/>
  <c r="BU589" i="1"/>
  <c r="CE589" i="1" s="1"/>
  <c r="CQ589" i="1"/>
  <c r="DA589" i="1" s="1"/>
  <c r="BR591" i="1"/>
  <c r="CB591" i="1" s="1"/>
  <c r="BQ591" i="1"/>
  <c r="CA591" i="1" s="1"/>
  <c r="CN591" i="1"/>
  <c r="CX591" i="1" s="1"/>
  <c r="BP591" i="1"/>
  <c r="CM591" i="1"/>
  <c r="CW591" i="1" s="1"/>
  <c r="BY591" i="1"/>
  <c r="CI591" i="1" s="1"/>
  <c r="CU591" i="1"/>
  <c r="DE591" i="1" s="1"/>
  <c r="ER591" i="1"/>
  <c r="DV595" i="1"/>
  <c r="BU598" i="1"/>
  <c r="CE598" i="1" s="1"/>
  <c r="BT598" i="1"/>
  <c r="CD598" i="1" s="1"/>
  <c r="CQ598" i="1"/>
  <c r="DA598" i="1" s="1"/>
  <c r="CP598" i="1"/>
  <c r="CZ598" i="1" s="1"/>
  <c r="BT599" i="1"/>
  <c r="CD599" i="1" s="1"/>
  <c r="BS599" i="1"/>
  <c r="CC599" i="1" s="1"/>
  <c r="CP599" i="1"/>
  <c r="CZ599" i="1" s="1"/>
  <c r="CO599" i="1"/>
  <c r="CY599" i="1" s="1"/>
  <c r="ER599" i="1"/>
  <c r="ER600" i="1"/>
  <c r="BR605" i="1"/>
  <c r="CB605" i="1" s="1"/>
  <c r="BQ605" i="1"/>
  <c r="CA605" i="1" s="1"/>
  <c r="CN605" i="1"/>
  <c r="CX605" i="1" s="1"/>
  <c r="BP605" i="1"/>
  <c r="CM605" i="1"/>
  <c r="CW605" i="1" s="1"/>
  <c r="BY605" i="1"/>
  <c r="CI605" i="1" s="1"/>
  <c r="CU605" i="1"/>
  <c r="DE605" i="1" s="1"/>
  <c r="DT607" i="1"/>
  <c r="BS609" i="1"/>
  <c r="CC609" i="1" s="1"/>
  <c r="BR609" i="1"/>
  <c r="CB609" i="1" s="1"/>
  <c r="CN609" i="1"/>
  <c r="CX609" i="1" s="1"/>
  <c r="ER609" i="1"/>
  <c r="BU555" i="1"/>
  <c r="CE555" i="1" s="1"/>
  <c r="BV556" i="1"/>
  <c r="CF556" i="1" s="1"/>
  <c r="BS557" i="1"/>
  <c r="CC557" i="1" s="1"/>
  <c r="CJ557" i="1" s="1"/>
  <c r="CK557" i="1" s="1"/>
  <c r="BU558" i="1"/>
  <c r="CE558" i="1" s="1"/>
  <c r="BW559" i="1"/>
  <c r="CG559" i="1" s="1"/>
  <c r="BU560" i="1"/>
  <c r="CE560" i="1" s="1"/>
  <c r="BQ561" i="1"/>
  <c r="CA561" i="1" s="1"/>
  <c r="BY561" i="1"/>
  <c r="CI561" i="1" s="1"/>
  <c r="BU562" i="1"/>
  <c r="CE562" i="1" s="1"/>
  <c r="BQ563" i="1"/>
  <c r="CA563" i="1" s="1"/>
  <c r="CJ563" i="1" s="1"/>
  <c r="CK563" i="1" s="1"/>
  <c r="BY563" i="1"/>
  <c r="CI563" i="1" s="1"/>
  <c r="BV564" i="1"/>
  <c r="CF564" i="1" s="1"/>
  <c r="BW565" i="1"/>
  <c r="CG565" i="1" s="1"/>
  <c r="BU566" i="1"/>
  <c r="CE566" i="1" s="1"/>
  <c r="BS567" i="1"/>
  <c r="CC567" i="1" s="1"/>
  <c r="BW568" i="1"/>
  <c r="CG568" i="1" s="1"/>
  <c r="BS569" i="1"/>
  <c r="CC569" i="1" s="1"/>
  <c r="BW570" i="1"/>
  <c r="CG570" i="1" s="1"/>
  <c r="BV571" i="1"/>
  <c r="CF571" i="1" s="1"/>
  <c r="BQ572" i="1"/>
  <c r="CA572" i="1" s="1"/>
  <c r="BY572" i="1"/>
  <c r="CI572" i="1" s="1"/>
  <c r="BR573" i="1"/>
  <c r="CB573" i="1" s="1"/>
  <c r="BQ574" i="1"/>
  <c r="CA574" i="1" s="1"/>
  <c r="CJ574" i="1" s="1"/>
  <c r="CK574" i="1" s="1"/>
  <c r="BY574" i="1"/>
  <c r="CI574" i="1" s="1"/>
  <c r="BW575" i="1"/>
  <c r="CG575" i="1" s="1"/>
  <c r="BP576" i="1"/>
  <c r="CQ576" i="1"/>
  <c r="DA576" i="1" s="1"/>
  <c r="CS577" i="1"/>
  <c r="DC577" i="1" s="1"/>
  <c r="BX578" i="1"/>
  <c r="CH578" i="1" s="1"/>
  <c r="CT578" i="1"/>
  <c r="DD578" i="1" s="1"/>
  <c r="BS579" i="1"/>
  <c r="CC579" i="1" s="1"/>
  <c r="CO579" i="1"/>
  <c r="CY579" i="1" s="1"/>
  <c r="DW579" i="1"/>
  <c r="BU580" i="1"/>
  <c r="CE580" i="1" s="1"/>
  <c r="CU580" i="1"/>
  <c r="DE580" i="1" s="1"/>
  <c r="BU583" i="1"/>
  <c r="CE583" i="1" s="1"/>
  <c r="CQ583" i="1"/>
  <c r="DA583" i="1" s="1"/>
  <c r="BP583" i="1"/>
  <c r="BX586" i="1"/>
  <c r="CH586" i="1" s="1"/>
  <c r="CT586" i="1"/>
  <c r="DD586" i="1" s="1"/>
  <c r="BY586" i="1"/>
  <c r="CI586" i="1" s="1"/>
  <c r="BU587" i="1"/>
  <c r="CE587" i="1" s="1"/>
  <c r="CQ587" i="1"/>
  <c r="DA587" i="1" s="1"/>
  <c r="BR588" i="1"/>
  <c r="CB588" i="1" s="1"/>
  <c r="CN588" i="1"/>
  <c r="CX588" i="1" s="1"/>
  <c r="DT588" i="1"/>
  <c r="BV589" i="1"/>
  <c r="CF589" i="1" s="1"/>
  <c r="CR589" i="1"/>
  <c r="DB589" i="1" s="1"/>
  <c r="BW593" i="1"/>
  <c r="CG593" i="1" s="1"/>
  <c r="BV593" i="1"/>
  <c r="CF593" i="1" s="1"/>
  <c r="CS593" i="1"/>
  <c r="DC593" i="1" s="1"/>
  <c r="CR593" i="1"/>
  <c r="DB593" i="1" s="1"/>
  <c r="DT600" i="1"/>
  <c r="ER602" i="1"/>
  <c r="BT608" i="1"/>
  <c r="CD608" i="1" s="1"/>
  <c r="BS608" i="1"/>
  <c r="CC608" i="1" s="1"/>
  <c r="CP608" i="1"/>
  <c r="CZ608" i="1" s="1"/>
  <c r="CO608" i="1"/>
  <c r="CY608" i="1" s="1"/>
  <c r="CP610" i="1"/>
  <c r="CZ610" i="1" s="1"/>
  <c r="BU610" i="1"/>
  <c r="CE610" i="1" s="1"/>
  <c r="BT610" i="1"/>
  <c r="CD610" i="1" s="1"/>
  <c r="BQ613" i="1"/>
  <c r="CA613" i="1" s="1"/>
  <c r="CM613" i="1"/>
  <c r="CW613" i="1" s="1"/>
  <c r="BR613" i="1"/>
  <c r="CB613" i="1" s="1"/>
  <c r="BP613" i="1"/>
  <c r="CN613" i="1"/>
  <c r="CX613" i="1" s="1"/>
  <c r="BY613" i="1"/>
  <c r="CI613" i="1" s="1"/>
  <c r="CU613" i="1"/>
  <c r="DE613" i="1" s="1"/>
  <c r="EB613" i="1"/>
  <c r="BQ576" i="1"/>
  <c r="CA576" i="1" s="1"/>
  <c r="CO577" i="1"/>
  <c r="CY577" i="1" s="1"/>
  <c r="BP578" i="1"/>
  <c r="BY578" i="1"/>
  <c r="CI578" i="1" s="1"/>
  <c r="BO579" i="1"/>
  <c r="BZ579" i="1" s="1"/>
  <c r="BX580" i="1"/>
  <c r="CH580" i="1" s="1"/>
  <c r="CT580" i="1"/>
  <c r="DD580" i="1" s="1"/>
  <c r="BW580" i="1"/>
  <c r="CG580" i="1" s="1"/>
  <c r="ER581" i="1"/>
  <c r="CO582" i="1"/>
  <c r="CY582" i="1" s="1"/>
  <c r="ER582" i="1"/>
  <c r="BR583" i="1"/>
  <c r="CB583" i="1" s="1"/>
  <c r="CR583" i="1"/>
  <c r="DB583" i="1" s="1"/>
  <c r="BT584" i="1"/>
  <c r="CD584" i="1" s="1"/>
  <c r="CP584" i="1"/>
  <c r="CZ584" i="1" s="1"/>
  <c r="BO584" i="1"/>
  <c r="BZ584" i="1" s="1"/>
  <c r="CM584" i="1"/>
  <c r="CW584" i="1" s="1"/>
  <c r="DX584" i="1"/>
  <c r="BU585" i="1"/>
  <c r="CE585" i="1" s="1"/>
  <c r="CQ585" i="1"/>
  <c r="DA585" i="1" s="1"/>
  <c r="BP585" i="1"/>
  <c r="CT585" i="1"/>
  <c r="DD585" i="1" s="1"/>
  <c r="BP586" i="1"/>
  <c r="BT587" i="1"/>
  <c r="CD587" i="1" s="1"/>
  <c r="DT587" i="1"/>
  <c r="DW587" i="1" s="1"/>
  <c r="BQ588" i="1"/>
  <c r="CA588" i="1" s="1"/>
  <c r="DV588" i="1"/>
  <c r="BW589" i="1"/>
  <c r="CG589" i="1" s="1"/>
  <c r="CT589" i="1"/>
  <c r="DD589" i="1" s="1"/>
  <c r="CS589" i="1"/>
  <c r="DC589" i="1" s="1"/>
  <c r="BX589" i="1"/>
  <c r="CH589" i="1" s="1"/>
  <c r="DT594" i="1"/>
  <c r="DU594" i="1" s="1"/>
  <c r="BQ597" i="1"/>
  <c r="CA597" i="1" s="1"/>
  <c r="CM597" i="1"/>
  <c r="CW597" i="1" s="1"/>
  <c r="BO597" i="1"/>
  <c r="BZ597" i="1" s="1"/>
  <c r="CL597" i="1"/>
  <c r="CV597" i="1" s="1"/>
  <c r="BY597" i="1"/>
  <c r="CI597" i="1" s="1"/>
  <c r="BX597" i="1"/>
  <c r="CH597" i="1" s="1"/>
  <c r="CU597" i="1"/>
  <c r="DE597" i="1" s="1"/>
  <c r="CT597" i="1"/>
  <c r="DD597" i="1" s="1"/>
  <c r="DY597" i="1"/>
  <c r="ER597" i="1"/>
  <c r="DW607" i="1"/>
  <c r="DU613" i="1"/>
  <c r="BU614" i="1"/>
  <c r="CE614" i="1" s="1"/>
  <c r="CQ614" i="1"/>
  <c r="DA614" i="1" s="1"/>
  <c r="CT576" i="1"/>
  <c r="DD576" i="1" s="1"/>
  <c r="ER576" i="1"/>
  <c r="BU579" i="1"/>
  <c r="CE579" i="1" s="1"/>
  <c r="CQ579" i="1"/>
  <c r="DA579" i="1" s="1"/>
  <c r="DY579" i="1"/>
  <c r="BS581" i="1"/>
  <c r="CC581" i="1" s="1"/>
  <c r="CO581" i="1"/>
  <c r="CY581" i="1" s="1"/>
  <c r="BU582" i="1"/>
  <c r="CE582" i="1" s="1"/>
  <c r="CQ582" i="1"/>
  <c r="DA582" i="1" s="1"/>
  <c r="CT583" i="1"/>
  <c r="DD583" i="1" s="1"/>
  <c r="EB590" i="1"/>
  <c r="DW590" i="1"/>
  <c r="DU590" i="1"/>
  <c r="DT591" i="1"/>
  <c r="DU591" i="1" s="1"/>
  <c r="BU602" i="1"/>
  <c r="CE602" i="1" s="1"/>
  <c r="BT602" i="1"/>
  <c r="CD602" i="1" s="1"/>
  <c r="CQ602" i="1"/>
  <c r="DA602" i="1" s="1"/>
  <c r="CP602" i="1"/>
  <c r="CZ602" i="1" s="1"/>
  <c r="DX607" i="1"/>
  <c r="ER610" i="1"/>
  <c r="DX613" i="1"/>
  <c r="DW613" i="1"/>
  <c r="DV613" i="1"/>
  <c r="EB617" i="1"/>
  <c r="DX617" i="1"/>
  <c r="DV617" i="1"/>
  <c r="CQ552" i="1"/>
  <c r="DA552" i="1" s="1"/>
  <c r="BP553" i="1"/>
  <c r="CN553" i="1"/>
  <c r="CX553" i="1" s="1"/>
  <c r="DT553" i="1"/>
  <c r="CQ554" i="1"/>
  <c r="DA554" i="1" s="1"/>
  <c r="BP555" i="1"/>
  <c r="CN555" i="1"/>
  <c r="CX555" i="1" s="1"/>
  <c r="CO556" i="1"/>
  <c r="CY556" i="1" s="1"/>
  <c r="DF556" i="1" s="1"/>
  <c r="DG556" i="1" s="1"/>
  <c r="CL557" i="1"/>
  <c r="CV557" i="1" s="1"/>
  <c r="CT557" i="1"/>
  <c r="DD557" i="1" s="1"/>
  <c r="BP558" i="1"/>
  <c r="CN558" i="1"/>
  <c r="CX558" i="1" s="1"/>
  <c r="DT558" i="1"/>
  <c r="CP559" i="1"/>
  <c r="CZ559" i="1" s="1"/>
  <c r="BP560" i="1"/>
  <c r="CN560" i="1"/>
  <c r="CX560" i="1" s="1"/>
  <c r="CR561" i="1"/>
  <c r="DB561" i="1" s="1"/>
  <c r="BP562" i="1"/>
  <c r="CN562" i="1"/>
  <c r="CX562" i="1" s="1"/>
  <c r="CR563" i="1"/>
  <c r="DB563" i="1" s="1"/>
  <c r="CO564" i="1"/>
  <c r="CY564" i="1" s="1"/>
  <c r="DF564" i="1" s="1"/>
  <c r="DG564" i="1" s="1"/>
  <c r="CP565" i="1"/>
  <c r="CZ565" i="1" s="1"/>
  <c r="BP566" i="1"/>
  <c r="CN566" i="1"/>
  <c r="CX566" i="1" s="1"/>
  <c r="DT566" i="1"/>
  <c r="CL567" i="1"/>
  <c r="CV567" i="1" s="1"/>
  <c r="CT567" i="1"/>
  <c r="DD567" i="1" s="1"/>
  <c r="CP568" i="1"/>
  <c r="CZ568" i="1" s="1"/>
  <c r="CL569" i="1"/>
  <c r="CV569" i="1" s="1"/>
  <c r="CT569" i="1"/>
  <c r="DD569" i="1" s="1"/>
  <c r="CP570" i="1"/>
  <c r="CZ570" i="1" s="1"/>
  <c r="CO571" i="1"/>
  <c r="CY571" i="1" s="1"/>
  <c r="CR572" i="1"/>
  <c r="DB572" i="1" s="1"/>
  <c r="CS573" i="1"/>
  <c r="DC573" i="1" s="1"/>
  <c r="CR574" i="1"/>
  <c r="DB574" i="1" s="1"/>
  <c r="CP575" i="1"/>
  <c r="CZ575" i="1" s="1"/>
  <c r="BR577" i="1"/>
  <c r="CB577" i="1" s="1"/>
  <c r="BO578" i="1"/>
  <c r="BZ578" i="1" s="1"/>
  <c r="CO578" i="1"/>
  <c r="CY578" i="1" s="1"/>
  <c r="ER578" i="1"/>
  <c r="CR579" i="1"/>
  <c r="DB579" i="1" s="1"/>
  <c r="BR580" i="1"/>
  <c r="CB580" i="1" s="1"/>
  <c r="CN580" i="1"/>
  <c r="CX580" i="1" s="1"/>
  <c r="CM580" i="1"/>
  <c r="CW580" i="1" s="1"/>
  <c r="CN581" i="1"/>
  <c r="CX581" i="1" s="1"/>
  <c r="DT581" i="1"/>
  <c r="DW581" i="1" s="1"/>
  <c r="BV583" i="1"/>
  <c r="CF583" i="1" s="1"/>
  <c r="BT585" i="1"/>
  <c r="CD585" i="1" s="1"/>
  <c r="BO586" i="1"/>
  <c r="BZ586" i="1" s="1"/>
  <c r="CU586" i="1"/>
  <c r="DE586" i="1" s="1"/>
  <c r="DT586" i="1"/>
  <c r="EA586" i="1" s="1"/>
  <c r="DU588" i="1"/>
  <c r="DT589" i="1"/>
  <c r="DX589" i="1" s="1"/>
  <c r="DY590" i="1"/>
  <c r="DV590" i="1"/>
  <c r="BV594" i="1"/>
  <c r="CF594" i="1" s="1"/>
  <c r="BU594" i="1"/>
  <c r="CE594" i="1" s="1"/>
  <c r="CR594" i="1"/>
  <c r="DB594" i="1" s="1"/>
  <c r="CQ594" i="1"/>
  <c r="DA594" i="1" s="1"/>
  <c r="BU596" i="1"/>
  <c r="CE596" i="1" s="1"/>
  <c r="BT596" i="1"/>
  <c r="CD596" i="1" s="1"/>
  <c r="CQ596" i="1"/>
  <c r="DA596" i="1" s="1"/>
  <c r="CP596" i="1"/>
  <c r="CZ596" i="1" s="1"/>
  <c r="EA597" i="1"/>
  <c r="AX601" i="1"/>
  <c r="BP601" i="1"/>
  <c r="CL601" i="1"/>
  <c r="CV601" i="1" s="1"/>
  <c r="BX601" i="1"/>
  <c r="CH601" i="1" s="1"/>
  <c r="BW601" i="1"/>
  <c r="CG601" i="1" s="1"/>
  <c r="CT601" i="1"/>
  <c r="DD601" i="1" s="1"/>
  <c r="CS601" i="1"/>
  <c r="DC601" i="1" s="1"/>
  <c r="BS604" i="1"/>
  <c r="CC604" i="1" s="1"/>
  <c r="BR604" i="1"/>
  <c r="CB604" i="1" s="1"/>
  <c r="CO604" i="1"/>
  <c r="CY604" i="1" s="1"/>
  <c r="CN604" i="1"/>
  <c r="CX604" i="1" s="1"/>
  <c r="DT604" i="1"/>
  <c r="DW604" i="1" s="1"/>
  <c r="DY607" i="1"/>
  <c r="ER607" i="1"/>
  <c r="CQ610" i="1"/>
  <c r="DA610" i="1" s="1"/>
  <c r="DU614" i="1"/>
  <c r="DV619" i="1"/>
  <c r="DX619" i="1"/>
  <c r="DW619" i="1"/>
  <c r="CO553" i="1"/>
  <c r="CY553" i="1" s="1"/>
  <c r="CO558" i="1"/>
  <c r="CY558" i="1" s="1"/>
  <c r="CQ559" i="1"/>
  <c r="DA559" i="1" s="1"/>
  <c r="CO560" i="1"/>
  <c r="CY560" i="1" s="1"/>
  <c r="CS561" i="1"/>
  <c r="DC561" i="1" s="1"/>
  <c r="CO562" i="1"/>
  <c r="CY562" i="1" s="1"/>
  <c r="CS563" i="1"/>
  <c r="DC563" i="1" s="1"/>
  <c r="CP564" i="1"/>
  <c r="CZ564" i="1" s="1"/>
  <c r="CQ565" i="1"/>
  <c r="DA565" i="1" s="1"/>
  <c r="CO566" i="1"/>
  <c r="CY566" i="1" s="1"/>
  <c r="BO567" i="1"/>
  <c r="BZ567" i="1" s="1"/>
  <c r="CJ567" i="1" s="1"/>
  <c r="CK567" i="1" s="1"/>
  <c r="CU567" i="1"/>
  <c r="DE567" i="1" s="1"/>
  <c r="CQ568" i="1"/>
  <c r="DA568" i="1" s="1"/>
  <c r="BO569" i="1"/>
  <c r="BZ569" i="1" s="1"/>
  <c r="CU569" i="1"/>
  <c r="DE569" i="1" s="1"/>
  <c r="CQ570" i="1"/>
  <c r="DA570" i="1" s="1"/>
  <c r="CP571" i="1"/>
  <c r="CZ571" i="1" s="1"/>
  <c r="CS572" i="1"/>
  <c r="DC572" i="1" s="1"/>
  <c r="CL573" i="1"/>
  <c r="CV573" i="1" s="1"/>
  <c r="CT573" i="1"/>
  <c r="DD573" i="1" s="1"/>
  <c r="CS574" i="1"/>
  <c r="DC574" i="1" s="1"/>
  <c r="CQ575" i="1"/>
  <c r="DA575" i="1" s="1"/>
  <c r="BS577" i="1"/>
  <c r="CC577" i="1" s="1"/>
  <c r="DU577" i="1"/>
  <c r="EF577" i="1" s="1"/>
  <c r="BQ578" i="1"/>
  <c r="CA578" i="1" s="1"/>
  <c r="CP578" i="1"/>
  <c r="CZ578" i="1" s="1"/>
  <c r="BT579" i="1"/>
  <c r="CD579" i="1" s="1"/>
  <c r="CT579" i="1"/>
  <c r="DD579" i="1" s="1"/>
  <c r="CO580" i="1"/>
  <c r="CY580" i="1" s="1"/>
  <c r="BU581" i="1"/>
  <c r="CE581" i="1" s="1"/>
  <c r="CQ581" i="1"/>
  <c r="DA581" i="1" s="1"/>
  <c r="BP581" i="1"/>
  <c r="DY581" i="1"/>
  <c r="BW582" i="1"/>
  <c r="CG582" i="1" s="1"/>
  <c r="CS582" i="1"/>
  <c r="DC582" i="1" s="1"/>
  <c r="BT582" i="1"/>
  <c r="CD582" i="1" s="1"/>
  <c r="CT582" i="1"/>
  <c r="DD582" i="1" s="1"/>
  <c r="BW583" i="1"/>
  <c r="CG583" i="1" s="1"/>
  <c r="CS584" i="1"/>
  <c r="DC584" i="1" s="1"/>
  <c r="BU586" i="1"/>
  <c r="CE586" i="1" s="1"/>
  <c r="BT586" i="1"/>
  <c r="CD586" i="1" s="1"/>
  <c r="BQ586" i="1"/>
  <c r="CA586" i="1" s="1"/>
  <c r="BR587" i="1"/>
  <c r="CB587" i="1" s="1"/>
  <c r="BQ587" i="1"/>
  <c r="CA587" i="1" s="1"/>
  <c r="CJ587" i="1" s="1"/>
  <c r="CK587" i="1" s="1"/>
  <c r="CN587" i="1"/>
  <c r="CX587" i="1" s="1"/>
  <c r="ER587" i="1"/>
  <c r="BW588" i="1"/>
  <c r="CG588" i="1" s="1"/>
  <c r="BV588" i="1"/>
  <c r="CF588" i="1" s="1"/>
  <c r="DY589" i="1"/>
  <c r="BV590" i="1"/>
  <c r="CF590" i="1" s="1"/>
  <c r="CR590" i="1"/>
  <c r="DB590" i="1" s="1"/>
  <c r="DZ590" i="1"/>
  <c r="BO592" i="1"/>
  <c r="BZ592" i="1" s="1"/>
  <c r="CL592" i="1"/>
  <c r="CV592" i="1" s="1"/>
  <c r="BX592" i="1"/>
  <c r="CH592" i="1" s="1"/>
  <c r="CT592" i="1"/>
  <c r="DD592" i="1" s="1"/>
  <c r="DT593" i="1"/>
  <c r="DW593" i="1" s="1"/>
  <c r="ER596" i="1"/>
  <c r="BQ600" i="1"/>
  <c r="CA600" i="1" s="1"/>
  <c r="CM600" i="1"/>
  <c r="CW600" i="1" s="1"/>
  <c r="BO600" i="1"/>
  <c r="BZ600" i="1" s="1"/>
  <c r="CL600" i="1"/>
  <c r="CV600" i="1" s="1"/>
  <c r="BY600" i="1"/>
  <c r="CI600" i="1" s="1"/>
  <c r="BX600" i="1"/>
  <c r="CH600" i="1" s="1"/>
  <c r="CU600" i="1"/>
  <c r="DE600" i="1" s="1"/>
  <c r="CT600" i="1"/>
  <c r="DD600" i="1" s="1"/>
  <c r="DY600" i="1"/>
  <c r="BO601" i="1"/>
  <c r="BZ601" i="1" s="1"/>
  <c r="AX606" i="1"/>
  <c r="BP606" i="1"/>
  <c r="CL606" i="1"/>
  <c r="CV606" i="1" s="1"/>
  <c r="BX606" i="1"/>
  <c r="CH606" i="1" s="1"/>
  <c r="BW606" i="1"/>
  <c r="CG606" i="1" s="1"/>
  <c r="CT606" i="1"/>
  <c r="DD606" i="1" s="1"/>
  <c r="CS606" i="1"/>
  <c r="DC606" i="1" s="1"/>
  <c r="DT606" i="1"/>
  <c r="DY606" i="1" s="1"/>
  <c r="ER608" i="1"/>
  <c r="CN611" i="1"/>
  <c r="CX611" i="1" s="1"/>
  <c r="BS611" i="1"/>
  <c r="CC611" i="1" s="1"/>
  <c r="BR611" i="1"/>
  <c r="CB611" i="1" s="1"/>
  <c r="CO611" i="1"/>
  <c r="CY611" i="1" s="1"/>
  <c r="DY614" i="1"/>
  <c r="ER616" i="1"/>
  <c r="BV576" i="1"/>
  <c r="CF576" i="1" s="1"/>
  <c r="BR578" i="1"/>
  <c r="CB578" i="1" s="1"/>
  <c r="BV579" i="1"/>
  <c r="CF579" i="1" s="1"/>
  <c r="BQ580" i="1"/>
  <c r="CA580" i="1" s="1"/>
  <c r="CJ580" i="1" s="1"/>
  <c r="CK580" i="1" s="1"/>
  <c r="CQ580" i="1"/>
  <c r="DA580" i="1" s="1"/>
  <c r="BR581" i="1"/>
  <c r="CB581" i="1" s="1"/>
  <c r="BV582" i="1"/>
  <c r="CF582" i="1" s="1"/>
  <c r="BX583" i="1"/>
  <c r="CH583" i="1" s="1"/>
  <c r="CL583" i="1"/>
  <c r="CV583" i="1" s="1"/>
  <c r="DF583" i="1" s="1"/>
  <c r="DG583" i="1" s="1"/>
  <c r="CT584" i="1"/>
  <c r="DD584" i="1" s="1"/>
  <c r="CR587" i="1"/>
  <c r="DB587" i="1" s="1"/>
  <c r="CO588" i="1"/>
  <c r="CY588" i="1" s="1"/>
  <c r="BP590" i="1"/>
  <c r="CL590" i="1"/>
  <c r="CV590" i="1" s="1"/>
  <c r="BX590" i="1"/>
  <c r="CH590" i="1" s="1"/>
  <c r="BW590" i="1"/>
  <c r="CG590" i="1" s="1"/>
  <c r="CT590" i="1"/>
  <c r="DD590" i="1" s="1"/>
  <c r="CS590" i="1"/>
  <c r="DC590" i="1" s="1"/>
  <c r="EA590" i="1"/>
  <c r="BR592" i="1"/>
  <c r="CB592" i="1" s="1"/>
  <c r="BQ592" i="1"/>
  <c r="CA592" i="1" s="1"/>
  <c r="CN592" i="1"/>
  <c r="CX592" i="1" s="1"/>
  <c r="BP592" i="1"/>
  <c r="CM592" i="1"/>
  <c r="CW592" i="1" s="1"/>
  <c r="BY592" i="1"/>
  <c r="CI592" i="1" s="1"/>
  <c r="CU592" i="1"/>
  <c r="DE592" i="1" s="1"/>
  <c r="BS595" i="1"/>
  <c r="CC595" i="1" s="1"/>
  <c r="BR595" i="1"/>
  <c r="CB595" i="1" s="1"/>
  <c r="CJ595" i="1" s="1"/>
  <c r="CK595" i="1" s="1"/>
  <c r="CO595" i="1"/>
  <c r="CY595" i="1" s="1"/>
  <c r="CN595" i="1"/>
  <c r="CX595" i="1" s="1"/>
  <c r="DV597" i="1"/>
  <c r="DU597" i="1"/>
  <c r="DX597" i="1"/>
  <c r="BT603" i="1"/>
  <c r="CD603" i="1" s="1"/>
  <c r="BS603" i="1"/>
  <c r="CC603" i="1" s="1"/>
  <c r="CP603" i="1"/>
  <c r="CZ603" i="1" s="1"/>
  <c r="CO603" i="1"/>
  <c r="CY603" i="1" s="1"/>
  <c r="BT638" i="1"/>
  <c r="CD638" i="1" s="1"/>
  <c r="BS638" i="1"/>
  <c r="CC638" i="1" s="1"/>
  <c r="CP638" i="1"/>
  <c r="CZ638" i="1" s="1"/>
  <c r="CO638" i="1"/>
  <c r="CY638" i="1" s="1"/>
  <c r="BS589" i="1"/>
  <c r="CC589" i="1" s="1"/>
  <c r="CJ589" i="1" s="1"/>
  <c r="CK589" i="1" s="1"/>
  <c r="BS590" i="1"/>
  <c r="CC590" i="1" s="1"/>
  <c r="CJ590" i="1" s="1"/>
  <c r="CK590" i="1" s="1"/>
  <c r="CQ590" i="1"/>
  <c r="DA590" i="1" s="1"/>
  <c r="BU591" i="1"/>
  <c r="CE591" i="1" s="1"/>
  <c r="CS591" i="1"/>
  <c r="DC591" i="1" s="1"/>
  <c r="BU592" i="1"/>
  <c r="CE592" i="1" s="1"/>
  <c r="CS592" i="1"/>
  <c r="DC592" i="1" s="1"/>
  <c r="BR593" i="1"/>
  <c r="CB593" i="1" s="1"/>
  <c r="CJ593" i="1" s="1"/>
  <c r="CK593" i="1" s="1"/>
  <c r="CP593" i="1"/>
  <c r="CZ593" i="1" s="1"/>
  <c r="BQ594" i="1"/>
  <c r="CA594" i="1" s="1"/>
  <c r="CJ594" i="1" s="1"/>
  <c r="CK594" i="1" s="1"/>
  <c r="CO594" i="1"/>
  <c r="CY594" i="1" s="1"/>
  <c r="BV595" i="1"/>
  <c r="CF595" i="1" s="1"/>
  <c r="CL595" i="1"/>
  <c r="CV595" i="1" s="1"/>
  <c r="CT595" i="1"/>
  <c r="DD595" i="1" s="1"/>
  <c r="BX596" i="1"/>
  <c r="CH596" i="1" s="1"/>
  <c r="CN596" i="1"/>
  <c r="CX596" i="1" s="1"/>
  <c r="BT597" i="1"/>
  <c r="CD597" i="1" s="1"/>
  <c r="CR597" i="1"/>
  <c r="DB597" i="1" s="1"/>
  <c r="BX598" i="1"/>
  <c r="CH598" i="1" s="1"/>
  <c r="CN598" i="1"/>
  <c r="CX598" i="1" s="1"/>
  <c r="DF598" i="1" s="1"/>
  <c r="DG598" i="1" s="1"/>
  <c r="DT598" i="1"/>
  <c r="DY598" i="1" s="1"/>
  <c r="BO599" i="1"/>
  <c r="BZ599" i="1" s="1"/>
  <c r="BW599" i="1"/>
  <c r="CG599" i="1" s="1"/>
  <c r="CM599" i="1"/>
  <c r="CW599" i="1" s="1"/>
  <c r="DF599" i="1" s="1"/>
  <c r="DG599" i="1" s="1"/>
  <c r="CU599" i="1"/>
  <c r="DE599" i="1" s="1"/>
  <c r="BT600" i="1"/>
  <c r="CD600" i="1" s="1"/>
  <c r="CR600" i="1"/>
  <c r="DB600" i="1" s="1"/>
  <c r="BS601" i="1"/>
  <c r="CC601" i="1" s="1"/>
  <c r="CQ601" i="1"/>
  <c r="DA601" i="1" s="1"/>
  <c r="BX602" i="1"/>
  <c r="CH602" i="1" s="1"/>
  <c r="CN602" i="1"/>
  <c r="CX602" i="1" s="1"/>
  <c r="DT602" i="1"/>
  <c r="DW602" i="1" s="1"/>
  <c r="BO603" i="1"/>
  <c r="BZ603" i="1" s="1"/>
  <c r="BW603" i="1"/>
  <c r="CG603" i="1" s="1"/>
  <c r="CM603" i="1"/>
  <c r="CW603" i="1" s="1"/>
  <c r="CU603" i="1"/>
  <c r="DE603" i="1" s="1"/>
  <c r="BV604" i="1"/>
  <c r="CF604" i="1" s="1"/>
  <c r="CL604" i="1"/>
  <c r="CV604" i="1" s="1"/>
  <c r="CT604" i="1"/>
  <c r="DD604" i="1" s="1"/>
  <c r="BU605" i="1"/>
  <c r="CE605" i="1" s="1"/>
  <c r="CS605" i="1"/>
  <c r="DC605" i="1" s="1"/>
  <c r="BS606" i="1"/>
  <c r="CC606" i="1" s="1"/>
  <c r="CQ606" i="1"/>
  <c r="DA606" i="1" s="1"/>
  <c r="BR607" i="1"/>
  <c r="CB607" i="1" s="1"/>
  <c r="CP607" i="1"/>
  <c r="CZ607" i="1" s="1"/>
  <c r="DF607" i="1" s="1"/>
  <c r="DG607" i="1" s="1"/>
  <c r="BO608" i="1"/>
  <c r="BZ608" i="1" s="1"/>
  <c r="BW608" i="1"/>
  <c r="CG608" i="1" s="1"/>
  <c r="CM608" i="1"/>
  <c r="CW608" i="1" s="1"/>
  <c r="DF608" i="1" s="1"/>
  <c r="DG608" i="1" s="1"/>
  <c r="CU608" i="1"/>
  <c r="DE608" i="1" s="1"/>
  <c r="CO609" i="1"/>
  <c r="CY609" i="1" s="1"/>
  <c r="BV609" i="1"/>
  <c r="CF609" i="1" s="1"/>
  <c r="CM609" i="1"/>
  <c r="CW609" i="1" s="1"/>
  <c r="CR610" i="1"/>
  <c r="DB610" i="1" s="1"/>
  <c r="BO611" i="1"/>
  <c r="BZ611" i="1" s="1"/>
  <c r="BW612" i="1"/>
  <c r="CG612" i="1" s="1"/>
  <c r="CL613" i="1"/>
  <c r="CV613" i="1" s="1"/>
  <c r="AX614" i="1"/>
  <c r="BR614" i="1"/>
  <c r="CB614" i="1" s="1"/>
  <c r="CR614" i="1"/>
  <c r="DB614" i="1" s="1"/>
  <c r="BO615" i="1"/>
  <c r="BZ615" i="1" s="1"/>
  <c r="CS616" i="1"/>
  <c r="DC616" i="1" s="1"/>
  <c r="ER620" i="1"/>
  <c r="BR622" i="1"/>
  <c r="CB622" i="1" s="1"/>
  <c r="CN622" i="1"/>
  <c r="CX622" i="1" s="1"/>
  <c r="BV627" i="1"/>
  <c r="CF627" i="1" s="1"/>
  <c r="BU627" i="1"/>
  <c r="CE627" i="1" s="1"/>
  <c r="CR627" i="1"/>
  <c r="DB627" i="1" s="1"/>
  <c r="CQ627" i="1"/>
  <c r="DA627" i="1" s="1"/>
  <c r="ER628" i="1"/>
  <c r="BR629" i="1"/>
  <c r="CB629" i="1" s="1"/>
  <c r="BQ629" i="1"/>
  <c r="CA629" i="1" s="1"/>
  <c r="CN629" i="1"/>
  <c r="CX629" i="1" s="1"/>
  <c r="BP629" i="1"/>
  <c r="CM629" i="1"/>
  <c r="CW629" i="1" s="1"/>
  <c r="BY629" i="1"/>
  <c r="CI629" i="1" s="1"/>
  <c r="CU629" i="1"/>
  <c r="DE629" i="1" s="1"/>
  <c r="DU630" i="1"/>
  <c r="DW630" i="1"/>
  <c r="DV630" i="1"/>
  <c r="BQ632" i="1"/>
  <c r="CA632" i="1" s="1"/>
  <c r="CM632" i="1"/>
  <c r="CW632" i="1" s="1"/>
  <c r="BO632" i="1"/>
  <c r="BZ632" i="1" s="1"/>
  <c r="CL632" i="1"/>
  <c r="CV632" i="1" s="1"/>
  <c r="BY632" i="1"/>
  <c r="CI632" i="1" s="1"/>
  <c r="BX632" i="1"/>
  <c r="CH632" i="1" s="1"/>
  <c r="CU632" i="1"/>
  <c r="DE632" i="1" s="1"/>
  <c r="CT632" i="1"/>
  <c r="DD632" i="1" s="1"/>
  <c r="AX635" i="1"/>
  <c r="BP635" i="1"/>
  <c r="CL635" i="1"/>
  <c r="CV635" i="1" s="1"/>
  <c r="BX635" i="1"/>
  <c r="CH635" i="1" s="1"/>
  <c r="BW635" i="1"/>
  <c r="CG635" i="1" s="1"/>
  <c r="CT635" i="1"/>
  <c r="DD635" i="1" s="1"/>
  <c r="CS635" i="1"/>
  <c r="DC635" i="1" s="1"/>
  <c r="BR643" i="1"/>
  <c r="CB643" i="1" s="1"/>
  <c r="BQ643" i="1"/>
  <c r="CA643" i="1" s="1"/>
  <c r="CN643" i="1"/>
  <c r="CX643" i="1" s="1"/>
  <c r="BP643" i="1"/>
  <c r="CM643" i="1"/>
  <c r="CW643" i="1" s="1"/>
  <c r="BY643" i="1"/>
  <c r="CI643" i="1" s="1"/>
  <c r="CU643" i="1"/>
  <c r="DE643" i="1" s="1"/>
  <c r="DZ643" i="1"/>
  <c r="BV650" i="1"/>
  <c r="CF650" i="1" s="1"/>
  <c r="CR650" i="1"/>
  <c r="DB650" i="1" s="1"/>
  <c r="DX590" i="1"/>
  <c r="CQ593" i="1"/>
  <c r="DA593" i="1" s="1"/>
  <c r="CP594" i="1"/>
  <c r="CZ594" i="1" s="1"/>
  <c r="DF594" i="1" s="1"/>
  <c r="DG594" i="1" s="1"/>
  <c r="CM595" i="1"/>
  <c r="CW595" i="1" s="1"/>
  <c r="CU595" i="1"/>
  <c r="DE595" i="1" s="1"/>
  <c r="CO596" i="1"/>
  <c r="CY596" i="1" s="1"/>
  <c r="CS597" i="1"/>
  <c r="DC597" i="1" s="1"/>
  <c r="CO598" i="1"/>
  <c r="CY598" i="1" s="1"/>
  <c r="BP599" i="1"/>
  <c r="CN599" i="1"/>
  <c r="CX599" i="1" s="1"/>
  <c r="DT599" i="1"/>
  <c r="DW599" i="1" s="1"/>
  <c r="CS600" i="1"/>
  <c r="DC600" i="1" s="1"/>
  <c r="CR601" i="1"/>
  <c r="DB601" i="1" s="1"/>
  <c r="CO602" i="1"/>
  <c r="CY602" i="1" s="1"/>
  <c r="BP603" i="1"/>
  <c r="CN603" i="1"/>
  <c r="CX603" i="1" s="1"/>
  <c r="DT603" i="1"/>
  <c r="BW604" i="1"/>
  <c r="CG604" i="1" s="1"/>
  <c r="CM604" i="1"/>
  <c r="CW604" i="1" s="1"/>
  <c r="CU604" i="1"/>
  <c r="DE604" i="1" s="1"/>
  <c r="BV605" i="1"/>
  <c r="CF605" i="1" s="1"/>
  <c r="CL605" i="1"/>
  <c r="CV605" i="1" s="1"/>
  <c r="DF605" i="1" s="1"/>
  <c r="DG605" i="1" s="1"/>
  <c r="ES605" i="1" s="1"/>
  <c r="ET605" i="1" s="1"/>
  <c r="BT606" i="1"/>
  <c r="CD606" i="1" s="1"/>
  <c r="BS607" i="1"/>
  <c r="CC607" i="1" s="1"/>
  <c r="BP608" i="1"/>
  <c r="BX608" i="1"/>
  <c r="CH608" i="1" s="1"/>
  <c r="DT608" i="1"/>
  <c r="DW608" i="1" s="1"/>
  <c r="BW609" i="1"/>
  <c r="CG609" i="1" s="1"/>
  <c r="CJ609" i="1" s="1"/>
  <c r="CK609" i="1" s="1"/>
  <c r="CS610" i="1"/>
  <c r="DC610" i="1" s="1"/>
  <c r="BQ611" i="1"/>
  <c r="CA611" i="1" s="1"/>
  <c r="CP611" i="1"/>
  <c r="CZ611" i="1" s="1"/>
  <c r="BX612" i="1"/>
  <c r="CH612" i="1" s="1"/>
  <c r="CL612" i="1"/>
  <c r="CV612" i="1" s="1"/>
  <c r="BW614" i="1"/>
  <c r="CG614" i="1" s="1"/>
  <c r="CS614" i="1"/>
  <c r="DC614" i="1" s="1"/>
  <c r="BT614" i="1"/>
  <c r="CD614" i="1" s="1"/>
  <c r="CT614" i="1"/>
  <c r="DD614" i="1" s="1"/>
  <c r="DX614" i="1"/>
  <c r="BT615" i="1"/>
  <c r="CD615" i="1" s="1"/>
  <c r="CP615" i="1"/>
  <c r="CZ615" i="1" s="1"/>
  <c r="EB616" i="1"/>
  <c r="BO617" i="1"/>
  <c r="BZ617" i="1" s="1"/>
  <c r="ER619" i="1"/>
  <c r="BV620" i="1"/>
  <c r="CF620" i="1" s="1"/>
  <c r="CR620" i="1"/>
  <c r="DB620" i="1" s="1"/>
  <c r="BT622" i="1"/>
  <c r="CD622" i="1" s="1"/>
  <c r="BS622" i="1"/>
  <c r="CC622" i="1" s="1"/>
  <c r="CP622" i="1"/>
  <c r="CZ622" i="1" s="1"/>
  <c r="CO622" i="1"/>
  <c r="CY622" i="1" s="1"/>
  <c r="DT633" i="1"/>
  <c r="DU633" i="1" s="1"/>
  <c r="BQ634" i="1"/>
  <c r="CA634" i="1" s="1"/>
  <c r="CM634" i="1"/>
  <c r="CW634" i="1" s="1"/>
  <c r="BO634" i="1"/>
  <c r="BZ634" i="1" s="1"/>
  <c r="CL634" i="1"/>
  <c r="CV634" i="1" s="1"/>
  <c r="BY634" i="1"/>
  <c r="CI634" i="1" s="1"/>
  <c r="BX634" i="1"/>
  <c r="CH634" i="1" s="1"/>
  <c r="CU634" i="1"/>
  <c r="DE634" i="1" s="1"/>
  <c r="CT634" i="1"/>
  <c r="DD634" i="1" s="1"/>
  <c r="DU640" i="1"/>
  <c r="DW640" i="1"/>
  <c r="DU641" i="1"/>
  <c r="DW641" i="1"/>
  <c r="ER644" i="1"/>
  <c r="BW645" i="1"/>
  <c r="CG645" i="1" s="1"/>
  <c r="BV645" i="1"/>
  <c r="CF645" i="1" s="1"/>
  <c r="CS645" i="1"/>
  <c r="DC645" i="1" s="1"/>
  <c r="CR645" i="1"/>
  <c r="DB645" i="1" s="1"/>
  <c r="ER646" i="1"/>
  <c r="CQ647" i="1"/>
  <c r="DA647" i="1" s="1"/>
  <c r="CR647" i="1"/>
  <c r="DB647" i="1" s="1"/>
  <c r="BV647" i="1"/>
  <c r="CF647" i="1" s="1"/>
  <c r="BU647" i="1"/>
  <c r="CE647" i="1" s="1"/>
  <c r="BP595" i="1"/>
  <c r="BP604" i="1"/>
  <c r="CQ611" i="1"/>
  <c r="DA611" i="1" s="1"/>
  <c r="BS612" i="1"/>
  <c r="CC612" i="1" s="1"/>
  <c r="CO612" i="1"/>
  <c r="CY612" i="1" s="1"/>
  <c r="CM612" i="1"/>
  <c r="CW612" i="1" s="1"/>
  <c r="CP613" i="1"/>
  <c r="CZ613" i="1" s="1"/>
  <c r="BO614" i="1"/>
  <c r="BZ614" i="1" s="1"/>
  <c r="BQ615" i="1"/>
  <c r="CA615" i="1" s="1"/>
  <c r="CQ615" i="1"/>
  <c r="DA615" i="1" s="1"/>
  <c r="BV616" i="1"/>
  <c r="CF616" i="1" s="1"/>
  <c r="CU616" i="1"/>
  <c r="DE616" i="1" s="1"/>
  <c r="DT616" i="1"/>
  <c r="BU617" i="1"/>
  <c r="CE617" i="1" s="1"/>
  <c r="BT617" i="1"/>
  <c r="CD617" i="1" s="1"/>
  <c r="BQ617" i="1"/>
  <c r="CA617" i="1" s="1"/>
  <c r="ER618" i="1"/>
  <c r="BP620" i="1"/>
  <c r="CL620" i="1"/>
  <c r="CV620" i="1" s="1"/>
  <c r="BX620" i="1"/>
  <c r="CH620" i="1" s="1"/>
  <c r="BW620" i="1"/>
  <c r="CG620" i="1" s="1"/>
  <c r="CT620" i="1"/>
  <c r="DD620" i="1" s="1"/>
  <c r="CS620" i="1"/>
  <c r="DC620" i="1" s="1"/>
  <c r="DT624" i="1"/>
  <c r="DU624" i="1" s="1"/>
  <c r="DT625" i="1"/>
  <c r="ER629" i="1"/>
  <c r="BW631" i="1"/>
  <c r="CG631" i="1" s="1"/>
  <c r="BV631" i="1"/>
  <c r="CF631" i="1" s="1"/>
  <c r="CS631" i="1"/>
  <c r="DC631" i="1" s="1"/>
  <c r="CR631" i="1"/>
  <c r="DB631" i="1" s="1"/>
  <c r="EA632" i="1"/>
  <c r="BR633" i="1"/>
  <c r="CB633" i="1" s="1"/>
  <c r="BQ633" i="1"/>
  <c r="CA633" i="1" s="1"/>
  <c r="CN633" i="1"/>
  <c r="CX633" i="1" s="1"/>
  <c r="BP633" i="1"/>
  <c r="CM633" i="1"/>
  <c r="CW633" i="1" s="1"/>
  <c r="BY633" i="1"/>
  <c r="CI633" i="1" s="1"/>
  <c r="CU633" i="1"/>
  <c r="DE633" i="1" s="1"/>
  <c r="DT635" i="1"/>
  <c r="DY635" i="1" s="1"/>
  <c r="BW636" i="1"/>
  <c r="CG636" i="1" s="1"/>
  <c r="BV636" i="1"/>
  <c r="CF636" i="1" s="1"/>
  <c r="CS636" i="1"/>
  <c r="DC636" i="1" s="1"/>
  <c r="CR636" i="1"/>
  <c r="DB636" i="1" s="1"/>
  <c r="AX640" i="1"/>
  <c r="CL640" i="1"/>
  <c r="CV640" i="1" s="1"/>
  <c r="BX640" i="1"/>
  <c r="CH640" i="1" s="1"/>
  <c r="BW640" i="1"/>
  <c r="CG640" i="1" s="1"/>
  <c r="CT640" i="1"/>
  <c r="DD640" i="1" s="1"/>
  <c r="CS640" i="1"/>
  <c r="DC640" i="1" s="1"/>
  <c r="AX641" i="1"/>
  <c r="CL641" i="1"/>
  <c r="CV641" i="1" s="1"/>
  <c r="BX641" i="1"/>
  <c r="CH641" i="1" s="1"/>
  <c r="BW641" i="1"/>
  <c r="CG641" i="1" s="1"/>
  <c r="CT641" i="1"/>
  <c r="DD641" i="1" s="1"/>
  <c r="CS641" i="1"/>
  <c r="DC641" i="1" s="1"/>
  <c r="BV642" i="1"/>
  <c r="CF642" i="1" s="1"/>
  <c r="BU642" i="1"/>
  <c r="CE642" i="1" s="1"/>
  <c r="CR642" i="1"/>
  <c r="DB642" i="1" s="1"/>
  <c r="CQ642" i="1"/>
  <c r="DA642" i="1" s="1"/>
  <c r="EB643" i="1"/>
  <c r="DY645" i="1"/>
  <c r="AX649" i="1"/>
  <c r="CL649" i="1"/>
  <c r="CV649" i="1" s="1"/>
  <c r="BP649" i="1"/>
  <c r="CS649" i="1"/>
  <c r="DC649" i="1" s="1"/>
  <c r="CT649" i="1"/>
  <c r="DD649" i="1" s="1"/>
  <c r="BX649" i="1"/>
  <c r="CH649" i="1" s="1"/>
  <c r="BW649" i="1"/>
  <c r="CG649" i="1" s="1"/>
  <c r="BX610" i="1"/>
  <c r="CH610" i="1" s="1"/>
  <c r="CT610" i="1"/>
  <c r="DD610" i="1" s="1"/>
  <c r="DT610" i="1"/>
  <c r="DV610" i="1" s="1"/>
  <c r="BV611" i="1"/>
  <c r="CF611" i="1" s="1"/>
  <c r="CR611" i="1"/>
  <c r="DB611" i="1" s="1"/>
  <c r="CS611" i="1"/>
  <c r="DC611" i="1" s="1"/>
  <c r="BO612" i="1"/>
  <c r="BZ612" i="1" s="1"/>
  <c r="ER612" i="1"/>
  <c r="CQ613" i="1"/>
  <c r="DA613" i="1" s="1"/>
  <c r="DY613" i="1"/>
  <c r="BV615" i="1"/>
  <c r="CF615" i="1" s="1"/>
  <c r="CR615" i="1"/>
  <c r="DB615" i="1" s="1"/>
  <c r="CS615" i="1"/>
  <c r="DC615" i="1" s="1"/>
  <c r="DV616" i="1"/>
  <c r="BR618" i="1"/>
  <c r="CB618" i="1" s="1"/>
  <c r="CN618" i="1"/>
  <c r="CX618" i="1" s="1"/>
  <c r="BO619" i="1"/>
  <c r="BZ619" i="1" s="1"/>
  <c r="CL619" i="1"/>
  <c r="CV619" i="1" s="1"/>
  <c r="BX619" i="1"/>
  <c r="CH619" i="1" s="1"/>
  <c r="CT619" i="1"/>
  <c r="DD619" i="1" s="1"/>
  <c r="BS621" i="1"/>
  <c r="CC621" i="1" s="1"/>
  <c r="CO621" i="1"/>
  <c r="CY621" i="1" s="1"/>
  <c r="BR624" i="1"/>
  <c r="CB624" i="1" s="1"/>
  <c r="BQ624" i="1"/>
  <c r="CA624" i="1" s="1"/>
  <c r="CN624" i="1"/>
  <c r="CX624" i="1" s="1"/>
  <c r="BP624" i="1"/>
  <c r="CM624" i="1"/>
  <c r="CW624" i="1" s="1"/>
  <c r="BY624" i="1"/>
  <c r="CI624" i="1" s="1"/>
  <c r="CU624" i="1"/>
  <c r="DE624" i="1" s="1"/>
  <c r="BR625" i="1"/>
  <c r="CB625" i="1" s="1"/>
  <c r="BQ625" i="1"/>
  <c r="CA625" i="1" s="1"/>
  <c r="CN625" i="1"/>
  <c r="CX625" i="1" s="1"/>
  <c r="BP625" i="1"/>
  <c r="CM625" i="1"/>
  <c r="CW625" i="1" s="1"/>
  <c r="BY625" i="1"/>
  <c r="CI625" i="1" s="1"/>
  <c r="CU625" i="1"/>
  <c r="DE625" i="1" s="1"/>
  <c r="BR626" i="1"/>
  <c r="CB626" i="1" s="1"/>
  <c r="BQ626" i="1"/>
  <c r="CA626" i="1" s="1"/>
  <c r="CN626" i="1"/>
  <c r="CX626" i="1" s="1"/>
  <c r="BP626" i="1"/>
  <c r="CM626" i="1"/>
  <c r="CW626" i="1" s="1"/>
  <c r="BY626" i="1"/>
  <c r="CI626" i="1" s="1"/>
  <c r="CU626" i="1"/>
  <c r="DE626" i="1" s="1"/>
  <c r="ER631" i="1"/>
  <c r="BR639" i="1"/>
  <c r="CB639" i="1" s="1"/>
  <c r="BQ639" i="1"/>
  <c r="CA639" i="1" s="1"/>
  <c r="CN639" i="1"/>
  <c r="CX639" i="1" s="1"/>
  <c r="BP639" i="1"/>
  <c r="CM639" i="1"/>
  <c r="CW639" i="1" s="1"/>
  <c r="BY639" i="1"/>
  <c r="CI639" i="1" s="1"/>
  <c r="CU639" i="1"/>
  <c r="DE639" i="1" s="1"/>
  <c r="ER648" i="1"/>
  <c r="CR609" i="1"/>
  <c r="DB609" i="1" s="1"/>
  <c r="BU611" i="1"/>
  <c r="CE611" i="1" s="1"/>
  <c r="BU612" i="1"/>
  <c r="CE612" i="1" s="1"/>
  <c r="CQ612" i="1"/>
  <c r="DA612" i="1" s="1"/>
  <c r="BP612" i="1"/>
  <c r="BS613" i="1"/>
  <c r="CC613" i="1" s="1"/>
  <c r="CR613" i="1"/>
  <c r="DB613" i="1" s="1"/>
  <c r="BY614" i="1"/>
  <c r="CI614" i="1" s="1"/>
  <c r="CU615" i="1"/>
  <c r="DE615" i="1" s="1"/>
  <c r="BR616" i="1"/>
  <c r="CB616" i="1" s="1"/>
  <c r="CN616" i="1"/>
  <c r="CX616" i="1" s="1"/>
  <c r="BY616" i="1"/>
  <c r="CI616" i="1" s="1"/>
  <c r="BV617" i="1"/>
  <c r="CF617" i="1" s="1"/>
  <c r="CR617" i="1"/>
  <c r="DB617" i="1" s="1"/>
  <c r="DZ617" i="1"/>
  <c r="BS618" i="1"/>
  <c r="CC618" i="1" s="1"/>
  <c r="CO618" i="1"/>
  <c r="CY618" i="1" s="1"/>
  <c r="BR619" i="1"/>
  <c r="CB619" i="1" s="1"/>
  <c r="BQ619" i="1"/>
  <c r="CA619" i="1" s="1"/>
  <c r="CN619" i="1"/>
  <c r="CX619" i="1" s="1"/>
  <c r="BP619" i="1"/>
  <c r="CM619" i="1"/>
  <c r="CW619" i="1" s="1"/>
  <c r="BY619" i="1"/>
  <c r="CI619" i="1" s="1"/>
  <c r="CU619" i="1"/>
  <c r="DE619" i="1" s="1"/>
  <c r="DU619" i="1"/>
  <c r="BU621" i="1"/>
  <c r="CE621" i="1" s="1"/>
  <c r="BT621" i="1"/>
  <c r="CD621" i="1" s="1"/>
  <c r="CQ621" i="1"/>
  <c r="DA621" i="1" s="1"/>
  <c r="CP621" i="1"/>
  <c r="CZ621" i="1" s="1"/>
  <c r="ER621" i="1"/>
  <c r="BS623" i="1"/>
  <c r="CC623" i="1" s="1"/>
  <c r="CO623" i="1"/>
  <c r="CY623" i="1" s="1"/>
  <c r="BT628" i="1"/>
  <c r="CD628" i="1" s="1"/>
  <c r="BS628" i="1"/>
  <c r="CC628" i="1" s="1"/>
  <c r="CP628" i="1"/>
  <c r="CZ628" i="1" s="1"/>
  <c r="CO628" i="1"/>
  <c r="CY628" i="1" s="1"/>
  <c r="ER630" i="1"/>
  <c r="DV632" i="1"/>
  <c r="EC632" i="1"/>
  <c r="DU632" i="1"/>
  <c r="DX632" i="1"/>
  <c r="EA633" i="1"/>
  <c r="ER634" i="1"/>
  <c r="DY640" i="1"/>
  <c r="ER640" i="1"/>
  <c r="DY641" i="1"/>
  <c r="ER641" i="1"/>
  <c r="BT644" i="1"/>
  <c r="CD644" i="1" s="1"/>
  <c r="BS644" i="1"/>
  <c r="CC644" i="1" s="1"/>
  <c r="CP644" i="1"/>
  <c r="CZ644" i="1" s="1"/>
  <c r="CO644" i="1"/>
  <c r="CY644" i="1" s="1"/>
  <c r="EA645" i="1"/>
  <c r="ER645" i="1"/>
  <c r="CR646" i="1"/>
  <c r="DB646" i="1" s="1"/>
  <c r="BV646" i="1"/>
  <c r="CF646" i="1" s="1"/>
  <c r="BR610" i="1"/>
  <c r="CB610" i="1" s="1"/>
  <c r="CN610" i="1"/>
  <c r="CX610" i="1" s="1"/>
  <c r="CM610" i="1"/>
  <c r="CW610" i="1" s="1"/>
  <c r="DF610" i="1" s="1"/>
  <c r="DG610" i="1" s="1"/>
  <c r="BX611" i="1"/>
  <c r="CH611" i="1" s="1"/>
  <c r="CT611" i="1"/>
  <c r="DD611" i="1" s="1"/>
  <c r="BW611" i="1"/>
  <c r="CG611" i="1" s="1"/>
  <c r="DT611" i="1"/>
  <c r="DX611" i="1" s="1"/>
  <c r="BW613" i="1"/>
  <c r="CG613" i="1" s="1"/>
  <c r="CS613" i="1"/>
  <c r="DC613" i="1" s="1"/>
  <c r="DW614" i="1"/>
  <c r="BW617" i="1"/>
  <c r="CG617" i="1" s="1"/>
  <c r="CM617" i="1"/>
  <c r="CW617" i="1" s="1"/>
  <c r="EA617" i="1"/>
  <c r="BT618" i="1"/>
  <c r="CD618" i="1" s="1"/>
  <c r="CQ618" i="1"/>
  <c r="DA618" i="1" s="1"/>
  <c r="CP618" i="1"/>
  <c r="CZ618" i="1" s="1"/>
  <c r="DF618" i="1" s="1"/>
  <c r="DG618" i="1" s="1"/>
  <c r="DT618" i="1"/>
  <c r="DY618" i="1" s="1"/>
  <c r="DT622" i="1"/>
  <c r="ER622" i="1"/>
  <c r="BU623" i="1"/>
  <c r="CE623" i="1" s="1"/>
  <c r="BT623" i="1"/>
  <c r="CD623" i="1" s="1"/>
  <c r="CQ623" i="1"/>
  <c r="DA623" i="1" s="1"/>
  <c r="CP623" i="1"/>
  <c r="CZ623" i="1" s="1"/>
  <c r="ER626" i="1"/>
  <c r="DT634" i="1"/>
  <c r="ER639" i="1"/>
  <c r="DZ640" i="1"/>
  <c r="DZ641" i="1"/>
  <c r="CP648" i="1"/>
  <c r="CZ648" i="1" s="1"/>
  <c r="CQ648" i="1"/>
  <c r="DA648" i="1" s="1"/>
  <c r="BU648" i="1"/>
  <c r="CE648" i="1" s="1"/>
  <c r="BT648" i="1"/>
  <c r="CD648" i="1" s="1"/>
  <c r="DT609" i="1"/>
  <c r="DV609" i="1" s="1"/>
  <c r="BO610" i="1"/>
  <c r="BZ610" i="1" s="1"/>
  <c r="CJ610" i="1" s="1"/>
  <c r="CK610" i="1" s="1"/>
  <c r="CT612" i="1"/>
  <c r="DD612" i="1" s="1"/>
  <c r="BT616" i="1"/>
  <c r="CD616" i="1" s="1"/>
  <c r="CP616" i="1"/>
  <c r="CZ616" i="1" s="1"/>
  <c r="BX617" i="1"/>
  <c r="CH617" i="1" s="1"/>
  <c r="CU617" i="1"/>
  <c r="DE617" i="1" s="1"/>
  <c r="CT617" i="1"/>
  <c r="DD617" i="1" s="1"/>
  <c r="BY617" i="1"/>
  <c r="CI617" i="1" s="1"/>
  <c r="DV622" i="1"/>
  <c r="DT627" i="1"/>
  <c r="DU627" i="1" s="1"/>
  <c r="AX630" i="1"/>
  <c r="BP630" i="1"/>
  <c r="CL630" i="1"/>
  <c r="CV630" i="1" s="1"/>
  <c r="BX630" i="1"/>
  <c r="CH630" i="1" s="1"/>
  <c r="BW630" i="1"/>
  <c r="CG630" i="1" s="1"/>
  <c r="CT630" i="1"/>
  <c r="DD630" i="1" s="1"/>
  <c r="CS630" i="1"/>
  <c r="DC630" i="1" s="1"/>
  <c r="DT631" i="1"/>
  <c r="DW631" i="1" s="1"/>
  <c r="DT636" i="1"/>
  <c r="DW636" i="1" s="1"/>
  <c r="DW643" i="1"/>
  <c r="DV643" i="1"/>
  <c r="DY643" i="1"/>
  <c r="DX643" i="1"/>
  <c r="EB645" i="1"/>
  <c r="DW645" i="1"/>
  <c r="ED645" i="1"/>
  <c r="DV645" i="1"/>
  <c r="BX618" i="1"/>
  <c r="CH618" i="1" s="1"/>
  <c r="BU619" i="1"/>
  <c r="CE619" i="1" s="1"/>
  <c r="CS619" i="1"/>
  <c r="DC619" i="1" s="1"/>
  <c r="BS620" i="1"/>
  <c r="CC620" i="1" s="1"/>
  <c r="CJ620" i="1" s="1"/>
  <c r="CK620" i="1" s="1"/>
  <c r="CQ620" i="1"/>
  <c r="DA620" i="1" s="1"/>
  <c r="BX621" i="1"/>
  <c r="CH621" i="1" s="1"/>
  <c r="CN621" i="1"/>
  <c r="CX621" i="1" s="1"/>
  <c r="DF621" i="1" s="1"/>
  <c r="DG621" i="1" s="1"/>
  <c r="DT621" i="1"/>
  <c r="DW621" i="1" s="1"/>
  <c r="BW622" i="1"/>
  <c r="CG622" i="1" s="1"/>
  <c r="CJ622" i="1" s="1"/>
  <c r="CK622" i="1" s="1"/>
  <c r="CM622" i="1"/>
  <c r="CW622" i="1" s="1"/>
  <c r="DF622" i="1" s="1"/>
  <c r="DG622" i="1" s="1"/>
  <c r="CU622" i="1"/>
  <c r="DE622" i="1" s="1"/>
  <c r="BX623" i="1"/>
  <c r="CH623" i="1" s="1"/>
  <c r="CJ623" i="1" s="1"/>
  <c r="CK623" i="1" s="1"/>
  <c r="CN623" i="1"/>
  <c r="CX623" i="1" s="1"/>
  <c r="DF623" i="1" s="1"/>
  <c r="DG623" i="1" s="1"/>
  <c r="DT623" i="1"/>
  <c r="DV623" i="1" s="1"/>
  <c r="BU624" i="1"/>
  <c r="CE624" i="1" s="1"/>
  <c r="CS624" i="1"/>
  <c r="DC624" i="1" s="1"/>
  <c r="BU625" i="1"/>
  <c r="CE625" i="1" s="1"/>
  <c r="CS625" i="1"/>
  <c r="DC625" i="1" s="1"/>
  <c r="BU626" i="1"/>
  <c r="CE626" i="1" s="1"/>
  <c r="CS626" i="1"/>
  <c r="DC626" i="1" s="1"/>
  <c r="BQ627" i="1"/>
  <c r="CA627" i="1" s="1"/>
  <c r="CJ627" i="1" s="1"/>
  <c r="CK627" i="1" s="1"/>
  <c r="CO627" i="1"/>
  <c r="CY627" i="1" s="1"/>
  <c r="BO628" i="1"/>
  <c r="BZ628" i="1" s="1"/>
  <c r="BW628" i="1"/>
  <c r="CG628" i="1" s="1"/>
  <c r="CM628" i="1"/>
  <c r="CW628" i="1" s="1"/>
  <c r="CU628" i="1"/>
  <c r="DE628" i="1" s="1"/>
  <c r="BU629" i="1"/>
  <c r="CE629" i="1" s="1"/>
  <c r="CS629" i="1"/>
  <c r="DC629" i="1" s="1"/>
  <c r="BS630" i="1"/>
  <c r="CC630" i="1" s="1"/>
  <c r="CJ630" i="1" s="1"/>
  <c r="CK630" i="1" s="1"/>
  <c r="CQ630" i="1"/>
  <c r="DA630" i="1" s="1"/>
  <c r="BR631" i="1"/>
  <c r="CB631" i="1" s="1"/>
  <c r="CJ631" i="1" s="1"/>
  <c r="CK631" i="1" s="1"/>
  <c r="CP631" i="1"/>
  <c r="CZ631" i="1" s="1"/>
  <c r="BT632" i="1"/>
  <c r="CD632" i="1" s="1"/>
  <c r="CR632" i="1"/>
  <c r="DB632" i="1" s="1"/>
  <c r="BU633" i="1"/>
  <c r="CE633" i="1" s="1"/>
  <c r="CS633" i="1"/>
  <c r="DC633" i="1" s="1"/>
  <c r="BT634" i="1"/>
  <c r="CD634" i="1" s="1"/>
  <c r="CR634" i="1"/>
  <c r="DB634" i="1" s="1"/>
  <c r="BS635" i="1"/>
  <c r="CC635" i="1" s="1"/>
  <c r="CJ635" i="1" s="1"/>
  <c r="CK635" i="1" s="1"/>
  <c r="CQ635" i="1"/>
  <c r="DA635" i="1" s="1"/>
  <c r="BR636" i="1"/>
  <c r="CB636" i="1" s="1"/>
  <c r="CJ636" i="1" s="1"/>
  <c r="CK636" i="1" s="1"/>
  <c r="CP636" i="1"/>
  <c r="CZ636" i="1" s="1"/>
  <c r="BX637" i="1"/>
  <c r="CH637" i="1" s="1"/>
  <c r="CN637" i="1"/>
  <c r="CX637" i="1" s="1"/>
  <c r="DT637" i="1"/>
  <c r="DY637" i="1" s="1"/>
  <c r="BO638" i="1"/>
  <c r="BZ638" i="1" s="1"/>
  <c r="BW638" i="1"/>
  <c r="CG638" i="1" s="1"/>
  <c r="CM638" i="1"/>
  <c r="CW638" i="1" s="1"/>
  <c r="CU638" i="1"/>
  <c r="DE638" i="1" s="1"/>
  <c r="BU639" i="1"/>
  <c r="CE639" i="1" s="1"/>
  <c r="CS639" i="1"/>
  <c r="DC639" i="1" s="1"/>
  <c r="BS640" i="1"/>
  <c r="CC640" i="1" s="1"/>
  <c r="CJ640" i="1" s="1"/>
  <c r="CK640" i="1" s="1"/>
  <c r="CQ640" i="1"/>
  <c r="DA640" i="1" s="1"/>
  <c r="BS641" i="1"/>
  <c r="CC641" i="1" s="1"/>
  <c r="CJ641" i="1" s="1"/>
  <c r="CK641" i="1" s="1"/>
  <c r="CQ641" i="1"/>
  <c r="DA641" i="1" s="1"/>
  <c r="AX642" i="1"/>
  <c r="BQ642" i="1"/>
  <c r="CA642" i="1" s="1"/>
  <c r="CJ642" i="1" s="1"/>
  <c r="CK642" i="1" s="1"/>
  <c r="CO642" i="1"/>
  <c r="CY642" i="1" s="1"/>
  <c r="BU643" i="1"/>
  <c r="CE643" i="1" s="1"/>
  <c r="CS643" i="1"/>
  <c r="DC643" i="1" s="1"/>
  <c r="BO644" i="1"/>
  <c r="BZ644" i="1" s="1"/>
  <c r="BW644" i="1"/>
  <c r="CG644" i="1" s="1"/>
  <c r="CM644" i="1"/>
  <c r="CW644" i="1" s="1"/>
  <c r="CU644" i="1"/>
  <c r="DE644" i="1" s="1"/>
  <c r="BR645" i="1"/>
  <c r="CB645" i="1" s="1"/>
  <c r="CP645" i="1"/>
  <c r="CZ645" i="1" s="1"/>
  <c r="BR646" i="1"/>
  <c r="CB646" i="1" s="1"/>
  <c r="CT646" i="1"/>
  <c r="DD646" i="1" s="1"/>
  <c r="BQ647" i="1"/>
  <c r="CA647" i="1" s="1"/>
  <c r="CL648" i="1"/>
  <c r="CV648" i="1" s="1"/>
  <c r="BS649" i="1"/>
  <c r="CC649" i="1" s="1"/>
  <c r="CS650" i="1"/>
  <c r="DC650" i="1" s="1"/>
  <c r="DT650" i="1"/>
  <c r="DW650" i="1" s="1"/>
  <c r="DT651" i="1"/>
  <c r="DV651" i="1" s="1"/>
  <c r="BX652" i="1"/>
  <c r="CH652" i="1" s="1"/>
  <c r="DV653" i="1"/>
  <c r="DZ664" i="1"/>
  <c r="DW668" i="1"/>
  <c r="DU668" i="1"/>
  <c r="BP622" i="1"/>
  <c r="CL624" i="1"/>
  <c r="CV624" i="1" s="1"/>
  <c r="CT624" i="1"/>
  <c r="DD624" i="1" s="1"/>
  <c r="CL625" i="1"/>
  <c r="CV625" i="1" s="1"/>
  <c r="CT625" i="1"/>
  <c r="DD625" i="1" s="1"/>
  <c r="CL626" i="1"/>
  <c r="CV626" i="1" s="1"/>
  <c r="CT626" i="1"/>
  <c r="DD626" i="1" s="1"/>
  <c r="CP627" i="1"/>
  <c r="CZ627" i="1" s="1"/>
  <c r="BP628" i="1"/>
  <c r="CN628" i="1"/>
  <c r="CX628" i="1" s="1"/>
  <c r="CL629" i="1"/>
  <c r="CV629" i="1" s="1"/>
  <c r="CT629" i="1"/>
  <c r="DD629" i="1" s="1"/>
  <c r="CR630" i="1"/>
  <c r="DB630" i="1" s="1"/>
  <c r="CQ631" i="1"/>
  <c r="DA631" i="1" s="1"/>
  <c r="CS632" i="1"/>
  <c r="DC632" i="1" s="1"/>
  <c r="CL633" i="1"/>
  <c r="CV633" i="1" s="1"/>
  <c r="CT633" i="1"/>
  <c r="DD633" i="1" s="1"/>
  <c r="CS634" i="1"/>
  <c r="DC634" i="1" s="1"/>
  <c r="CR635" i="1"/>
  <c r="DB635" i="1" s="1"/>
  <c r="DX635" i="1"/>
  <c r="CQ636" i="1"/>
  <c r="DA636" i="1" s="1"/>
  <c r="CO637" i="1"/>
  <c r="CY637" i="1" s="1"/>
  <c r="BP638" i="1"/>
  <c r="CN638" i="1"/>
  <c r="CX638" i="1" s="1"/>
  <c r="DT638" i="1"/>
  <c r="DY638" i="1" s="1"/>
  <c r="CL639" i="1"/>
  <c r="CV639" i="1" s="1"/>
  <c r="CT639" i="1"/>
  <c r="DD639" i="1" s="1"/>
  <c r="CR640" i="1"/>
  <c r="DB640" i="1" s="1"/>
  <c r="CR641" i="1"/>
  <c r="DB641" i="1" s="1"/>
  <c r="CP642" i="1"/>
  <c r="CZ642" i="1" s="1"/>
  <c r="CL643" i="1"/>
  <c r="CV643" i="1" s="1"/>
  <c r="CT643" i="1"/>
  <c r="DD643" i="1" s="1"/>
  <c r="BP644" i="1"/>
  <c r="CN644" i="1"/>
  <c r="CX644" i="1" s="1"/>
  <c r="DT644" i="1"/>
  <c r="DV644" i="1" s="1"/>
  <c r="BS645" i="1"/>
  <c r="CC645" i="1" s="1"/>
  <c r="CQ645" i="1"/>
  <c r="DA645" i="1" s="1"/>
  <c r="DY646" i="1"/>
  <c r="BO652" i="1"/>
  <c r="BZ652" i="1" s="1"/>
  <c r="CL652" i="1"/>
  <c r="CV652" i="1" s="1"/>
  <c r="DW653" i="1"/>
  <c r="EB665" i="1"/>
  <c r="DZ665" i="1"/>
  <c r="DY665" i="1"/>
  <c r="DW665" i="1"/>
  <c r="DX636" i="1"/>
  <c r="BU646" i="1"/>
  <c r="CE646" i="1" s="1"/>
  <c r="CO647" i="1"/>
  <c r="CY647" i="1" s="1"/>
  <c r="DF647" i="1" s="1"/>
  <c r="DG647" i="1" s="1"/>
  <c r="CN648" i="1"/>
  <c r="CX648" i="1" s="1"/>
  <c r="DV648" i="1"/>
  <c r="CQ649" i="1"/>
  <c r="DA649" i="1" s="1"/>
  <c r="DT649" i="1"/>
  <c r="DU649" i="1" s="1"/>
  <c r="CN650" i="1"/>
  <c r="CX650" i="1" s="1"/>
  <c r="BP650" i="1"/>
  <c r="BW650" i="1"/>
  <c r="CG650" i="1" s="1"/>
  <c r="CJ650" i="1" s="1"/>
  <c r="CK650" i="1" s="1"/>
  <c r="CM650" i="1"/>
  <c r="CW650" i="1" s="1"/>
  <c r="DY650" i="1"/>
  <c r="BY651" i="1"/>
  <c r="CI651" i="1" s="1"/>
  <c r="CT651" i="1"/>
  <c r="DD651" i="1" s="1"/>
  <c r="BQ652" i="1"/>
  <c r="CA652" i="1" s="1"/>
  <c r="BY652" i="1"/>
  <c r="CI652" i="1" s="1"/>
  <c r="ER654" i="1"/>
  <c r="BU655" i="1"/>
  <c r="CE655" i="1" s="1"/>
  <c r="CQ655" i="1"/>
  <c r="DA655" i="1" s="1"/>
  <c r="DX663" i="1"/>
  <c r="DV663" i="1"/>
  <c r="EB664" i="1"/>
  <c r="DT639" i="1"/>
  <c r="DU639" i="1" s="1"/>
  <c r="DT647" i="1"/>
  <c r="DU647" i="1" s="1"/>
  <c r="DZ650" i="1"/>
  <c r="BP651" i="1"/>
  <c r="CM651" i="1"/>
  <c r="CW651" i="1" s="1"/>
  <c r="DY653" i="1"/>
  <c r="DX664" i="1"/>
  <c r="DV664" i="1"/>
  <c r="DU664" i="1"/>
  <c r="EA664" i="1"/>
  <c r="CQ638" i="1"/>
  <c r="DA638" i="1" s="1"/>
  <c r="CO639" i="1"/>
  <c r="CY639" i="1" s="1"/>
  <c r="CM640" i="1"/>
  <c r="CW640" i="1" s="1"/>
  <c r="CM641" i="1"/>
  <c r="CW641" i="1" s="1"/>
  <c r="CS642" i="1"/>
  <c r="DC642" i="1" s="1"/>
  <c r="CO643" i="1"/>
  <c r="CY643" i="1" s="1"/>
  <c r="CQ644" i="1"/>
  <c r="DA644" i="1" s="1"/>
  <c r="CL645" i="1"/>
  <c r="CV645" i="1" s="1"/>
  <c r="DF645" i="1" s="1"/>
  <c r="DG645" i="1" s="1"/>
  <c r="CT645" i="1"/>
  <c r="DD645" i="1" s="1"/>
  <c r="BS646" i="1"/>
  <c r="CC646" i="1" s="1"/>
  <c r="CO646" i="1"/>
  <c r="CY646" i="1" s="1"/>
  <c r="DF646" i="1" s="1"/>
  <c r="DG646" i="1" s="1"/>
  <c r="BR647" i="1"/>
  <c r="CB647" i="1" s="1"/>
  <c r="BW647" i="1"/>
  <c r="CG647" i="1" s="1"/>
  <c r="BQ648" i="1"/>
  <c r="CA648" i="1" s="1"/>
  <c r="BY648" i="1"/>
  <c r="CI648" i="1" s="1"/>
  <c r="BV648" i="1"/>
  <c r="CF648" i="1" s="1"/>
  <c r="DT648" i="1"/>
  <c r="DU648" i="1" s="1"/>
  <c r="BT649" i="1"/>
  <c r="CD649" i="1" s="1"/>
  <c r="BY649" i="1"/>
  <c r="CI649" i="1" s="1"/>
  <c r="CP650" i="1"/>
  <c r="CZ650" i="1" s="1"/>
  <c r="BR651" i="1"/>
  <c r="CB651" i="1" s="1"/>
  <c r="BQ653" i="1"/>
  <c r="CA653" i="1" s="1"/>
  <c r="BP653" i="1"/>
  <c r="CM653" i="1"/>
  <c r="CW653" i="1" s="1"/>
  <c r="BY653" i="1"/>
  <c r="CI653" i="1" s="1"/>
  <c r="CU653" i="1"/>
  <c r="DE653" i="1" s="1"/>
  <c r="ER655" i="1"/>
  <c r="EA665" i="1"/>
  <c r="DU666" i="1"/>
  <c r="EC666" i="1"/>
  <c r="EA666" i="1"/>
  <c r="DY668" i="1"/>
  <c r="BP640" i="1"/>
  <c r="BP641" i="1"/>
  <c r="BO645" i="1"/>
  <c r="BZ645" i="1" s="1"/>
  <c r="EB650" i="1"/>
  <c r="CP651" i="1"/>
  <c r="CZ651" i="1" s="1"/>
  <c r="BT651" i="1"/>
  <c r="CD651" i="1" s="1"/>
  <c r="BS652" i="1"/>
  <c r="CC652" i="1" s="1"/>
  <c r="BR654" i="1"/>
  <c r="CB654" i="1" s="1"/>
  <c r="CN654" i="1"/>
  <c r="CX654" i="1" s="1"/>
  <c r="BO656" i="1"/>
  <c r="BZ656" i="1" s="1"/>
  <c r="CL656" i="1"/>
  <c r="CV656" i="1" s="1"/>
  <c r="BX656" i="1"/>
  <c r="CH656" i="1" s="1"/>
  <c r="CT656" i="1"/>
  <c r="DD656" i="1" s="1"/>
  <c r="DW657" i="1"/>
  <c r="DU657" i="1"/>
  <c r="EF657" i="1" s="1"/>
  <c r="DW664" i="1"/>
  <c r="BY647" i="1"/>
  <c r="CI647" i="1" s="1"/>
  <c r="BX648" i="1"/>
  <c r="CH648" i="1" s="1"/>
  <c r="ER650" i="1"/>
  <c r="BQ651" i="1"/>
  <c r="CA651" i="1" s="1"/>
  <c r="CR652" i="1"/>
  <c r="DB652" i="1" s="1"/>
  <c r="BV652" i="1"/>
  <c r="CF652" i="1" s="1"/>
  <c r="BU652" i="1"/>
  <c r="CE652" i="1" s="1"/>
  <c r="CN652" i="1"/>
  <c r="CX652" i="1" s="1"/>
  <c r="DU652" i="1"/>
  <c r="EB653" i="1"/>
  <c r="DT654" i="1"/>
  <c r="DU654" i="1" s="1"/>
  <c r="DU665" i="1"/>
  <c r="EC665" i="1"/>
  <c r="BV653" i="1"/>
  <c r="CF653" i="1" s="1"/>
  <c r="BW654" i="1"/>
  <c r="CG654" i="1" s="1"/>
  <c r="BR655" i="1"/>
  <c r="CB655" i="1" s="1"/>
  <c r="BU656" i="1"/>
  <c r="CE656" i="1" s="1"/>
  <c r="BX657" i="1"/>
  <c r="CH657" i="1" s="1"/>
  <c r="BR658" i="1"/>
  <c r="CB658" i="1" s="1"/>
  <c r="BO659" i="1"/>
  <c r="BZ659" i="1" s="1"/>
  <c r="BW659" i="1"/>
  <c r="CG659" i="1" s="1"/>
  <c r="BU660" i="1"/>
  <c r="CE660" i="1" s="1"/>
  <c r="BT661" i="1"/>
  <c r="CD661" i="1" s="1"/>
  <c r="BT662" i="1"/>
  <c r="CD662" i="1" s="1"/>
  <c r="BQ663" i="1"/>
  <c r="CA663" i="1" s="1"/>
  <c r="BV664" i="1"/>
  <c r="CF664" i="1" s="1"/>
  <c r="BR665" i="1"/>
  <c r="CB665" i="1" s="1"/>
  <c r="BS666" i="1"/>
  <c r="CC666" i="1" s="1"/>
  <c r="BQ667" i="1"/>
  <c r="CA667" i="1" s="1"/>
  <c r="BX668" i="1"/>
  <c r="CH668" i="1" s="1"/>
  <c r="BU669" i="1"/>
  <c r="CE669" i="1" s="1"/>
  <c r="BX670" i="1"/>
  <c r="CH670" i="1" s="1"/>
  <c r="BU671" i="1"/>
  <c r="CE671" i="1" s="1"/>
  <c r="CL671" i="1"/>
  <c r="CV671" i="1" s="1"/>
  <c r="BS672" i="1"/>
  <c r="CC672" i="1" s="1"/>
  <c r="CO672" i="1"/>
  <c r="CY672" i="1" s="1"/>
  <c r="CM672" i="1"/>
  <c r="CW672" i="1" s="1"/>
  <c r="DU673" i="1"/>
  <c r="BX674" i="1"/>
  <c r="CH674" i="1" s="1"/>
  <c r="CT674" i="1"/>
  <c r="DD674" i="1" s="1"/>
  <c r="BR675" i="1"/>
  <c r="CB675" i="1" s="1"/>
  <c r="CN675" i="1"/>
  <c r="CX675" i="1" s="1"/>
  <c r="BR676" i="1"/>
  <c r="CB676" i="1" s="1"/>
  <c r="BQ676" i="1"/>
  <c r="CA676" i="1" s="1"/>
  <c r="CN676" i="1"/>
  <c r="CX676" i="1" s="1"/>
  <c r="BP676" i="1"/>
  <c r="CM676" i="1"/>
  <c r="CW676" i="1" s="1"/>
  <c r="BY676" i="1"/>
  <c r="CI676" i="1" s="1"/>
  <c r="CU676" i="1"/>
  <c r="DE676" i="1" s="1"/>
  <c r="DV676" i="1"/>
  <c r="DT676" i="1"/>
  <c r="BU677" i="1"/>
  <c r="CE677" i="1" s="1"/>
  <c r="BT677" i="1"/>
  <c r="CD677" i="1" s="1"/>
  <c r="CQ677" i="1"/>
  <c r="DA677" i="1" s="1"/>
  <c r="CP677" i="1"/>
  <c r="CZ677" i="1" s="1"/>
  <c r="DW680" i="1"/>
  <c r="DU683" i="1"/>
  <c r="DX685" i="1"/>
  <c r="DX688" i="1"/>
  <c r="BW653" i="1"/>
  <c r="CG653" i="1" s="1"/>
  <c r="BP654" i="1"/>
  <c r="BX654" i="1"/>
  <c r="CH654" i="1" s="1"/>
  <c r="BS655" i="1"/>
  <c r="CC655" i="1" s="1"/>
  <c r="BV656" i="1"/>
  <c r="CF656" i="1" s="1"/>
  <c r="BQ657" i="1"/>
  <c r="CA657" i="1" s="1"/>
  <c r="BY657" i="1"/>
  <c r="CI657" i="1" s="1"/>
  <c r="CO657" i="1"/>
  <c r="CY657" i="1" s="1"/>
  <c r="BS658" i="1"/>
  <c r="CC658" i="1" s="1"/>
  <c r="CQ658" i="1"/>
  <c r="DA658" i="1" s="1"/>
  <c r="BP659" i="1"/>
  <c r="BX659" i="1"/>
  <c r="CH659" i="1" s="1"/>
  <c r="CN659" i="1"/>
  <c r="CX659" i="1" s="1"/>
  <c r="DT659" i="1"/>
  <c r="DV659" i="1" s="1"/>
  <c r="BV660" i="1"/>
  <c r="CF660" i="1" s="1"/>
  <c r="CL660" i="1"/>
  <c r="CV660" i="1" s="1"/>
  <c r="CT660" i="1"/>
  <c r="DD660" i="1" s="1"/>
  <c r="BU661" i="1"/>
  <c r="CE661" i="1" s="1"/>
  <c r="CS661" i="1"/>
  <c r="DC661" i="1" s="1"/>
  <c r="BU662" i="1"/>
  <c r="CE662" i="1" s="1"/>
  <c r="CS662" i="1"/>
  <c r="DC662" i="1" s="1"/>
  <c r="BR663" i="1"/>
  <c r="CB663" i="1" s="1"/>
  <c r="CP663" i="1"/>
  <c r="CZ663" i="1" s="1"/>
  <c r="BW664" i="1"/>
  <c r="CG664" i="1" s="1"/>
  <c r="CM664" i="1"/>
  <c r="CW664" i="1" s="1"/>
  <c r="CU664" i="1"/>
  <c r="DE664" i="1" s="1"/>
  <c r="BS665" i="1"/>
  <c r="CC665" i="1" s="1"/>
  <c r="CQ665" i="1"/>
  <c r="DA665" i="1" s="1"/>
  <c r="BT666" i="1"/>
  <c r="CD666" i="1" s="1"/>
  <c r="CR666" i="1"/>
  <c r="DB666" i="1" s="1"/>
  <c r="BR667" i="1"/>
  <c r="CB667" i="1" s="1"/>
  <c r="CP667" i="1"/>
  <c r="CZ667" i="1" s="1"/>
  <c r="BQ668" i="1"/>
  <c r="CA668" i="1" s="1"/>
  <c r="BY668" i="1"/>
  <c r="CI668" i="1" s="1"/>
  <c r="CO668" i="1"/>
  <c r="CY668" i="1" s="1"/>
  <c r="BV669" i="1"/>
  <c r="CF669" i="1" s="1"/>
  <c r="CL669" i="1"/>
  <c r="CV669" i="1" s="1"/>
  <c r="CT669" i="1"/>
  <c r="DD669" i="1" s="1"/>
  <c r="CU670" i="1"/>
  <c r="DE670" i="1" s="1"/>
  <c r="CN672" i="1"/>
  <c r="CX672" i="1" s="1"/>
  <c r="DT672" i="1"/>
  <c r="DU672" i="1" s="1"/>
  <c r="DU690" i="1"/>
  <c r="DW690" i="1"/>
  <c r="DV690" i="1"/>
  <c r="CS651" i="1"/>
  <c r="DC651" i="1" s="1"/>
  <c r="CM652" i="1"/>
  <c r="CW652" i="1" s="1"/>
  <c r="CU652" i="1"/>
  <c r="DE652" i="1" s="1"/>
  <c r="CN653" i="1"/>
  <c r="CX653" i="1" s="1"/>
  <c r="AX654" i="1"/>
  <c r="CO654" i="1"/>
  <c r="CY654" i="1" s="1"/>
  <c r="CR655" i="1"/>
  <c r="DB655" i="1" s="1"/>
  <c r="CM656" i="1"/>
  <c r="CW656" i="1" s="1"/>
  <c r="CU656" i="1"/>
  <c r="DE656" i="1" s="1"/>
  <c r="CP657" i="1"/>
  <c r="CZ657" i="1" s="1"/>
  <c r="CR658" i="1"/>
  <c r="DB658" i="1" s="1"/>
  <c r="AX659" i="1"/>
  <c r="CO659" i="1"/>
  <c r="CY659" i="1" s="1"/>
  <c r="CM660" i="1"/>
  <c r="CW660" i="1" s="1"/>
  <c r="CU660" i="1"/>
  <c r="DE660" i="1" s="1"/>
  <c r="CL661" i="1"/>
  <c r="CV661" i="1" s="1"/>
  <c r="CT661" i="1"/>
  <c r="DD661" i="1" s="1"/>
  <c r="CL662" i="1"/>
  <c r="CV662" i="1" s="1"/>
  <c r="CT662" i="1"/>
  <c r="DD662" i="1" s="1"/>
  <c r="CQ663" i="1"/>
  <c r="DA663" i="1" s="1"/>
  <c r="DW663" i="1"/>
  <c r="BP664" i="1"/>
  <c r="CN664" i="1"/>
  <c r="CX664" i="1" s="1"/>
  <c r="CR665" i="1"/>
  <c r="DB665" i="1" s="1"/>
  <c r="DX665" i="1"/>
  <c r="CS666" i="1"/>
  <c r="DC666" i="1" s="1"/>
  <c r="CQ667" i="1"/>
  <c r="DA667" i="1" s="1"/>
  <c r="DW667" i="1"/>
  <c r="CP668" i="1"/>
  <c r="CZ668" i="1" s="1"/>
  <c r="CM669" i="1"/>
  <c r="CW669" i="1" s="1"/>
  <c r="CU669" i="1"/>
  <c r="DE669" i="1" s="1"/>
  <c r="BU670" i="1"/>
  <c r="CE670" i="1" s="1"/>
  <c r="BP670" i="1"/>
  <c r="BS671" i="1"/>
  <c r="CC671" i="1" s="1"/>
  <c r="CQ672" i="1"/>
  <c r="DA672" i="1" s="1"/>
  <c r="BU672" i="1"/>
  <c r="CE672" i="1" s="1"/>
  <c r="BP672" i="1"/>
  <c r="CP672" i="1"/>
  <c r="CZ672" i="1" s="1"/>
  <c r="BR673" i="1"/>
  <c r="CB673" i="1" s="1"/>
  <c r="DW673" i="1"/>
  <c r="BS676" i="1"/>
  <c r="CC676" i="1" s="1"/>
  <c r="CP676" i="1"/>
  <c r="CZ676" i="1" s="1"/>
  <c r="CO676" i="1"/>
  <c r="CY676" i="1" s="1"/>
  <c r="BV677" i="1"/>
  <c r="CF677" i="1" s="1"/>
  <c r="CS677" i="1"/>
  <c r="DC677" i="1" s="1"/>
  <c r="CR677" i="1"/>
  <c r="DB677" i="1" s="1"/>
  <c r="BW677" i="1"/>
  <c r="CG677" i="1" s="1"/>
  <c r="ER677" i="1"/>
  <c r="DW683" i="1"/>
  <c r="DT656" i="1"/>
  <c r="DV656" i="1" s="1"/>
  <c r="DT660" i="1"/>
  <c r="DU660" i="1" s="1"/>
  <c r="BO661" i="1"/>
  <c r="BZ661" i="1" s="1"/>
  <c r="BO662" i="1"/>
  <c r="BZ662" i="1" s="1"/>
  <c r="DT669" i="1"/>
  <c r="DW669" i="1" s="1"/>
  <c r="BR670" i="1"/>
  <c r="CB670" i="1" s="1"/>
  <c r="CM670" i="1"/>
  <c r="CW670" i="1" s="1"/>
  <c r="BT671" i="1"/>
  <c r="CD671" i="1" s="1"/>
  <c r="BR672" i="1"/>
  <c r="CB672" i="1" s="1"/>
  <c r="BV673" i="1"/>
  <c r="CF673" i="1" s="1"/>
  <c r="CQ673" i="1"/>
  <c r="DA673" i="1" s="1"/>
  <c r="DY676" i="1"/>
  <c r="BR678" i="1"/>
  <c r="CB678" i="1" s="1"/>
  <c r="BQ678" i="1"/>
  <c r="CA678" i="1" s="1"/>
  <c r="CN678" i="1"/>
  <c r="CX678" i="1" s="1"/>
  <c r="BP678" i="1"/>
  <c r="CM678" i="1"/>
  <c r="CW678" i="1" s="1"/>
  <c r="BY678" i="1"/>
  <c r="CI678" i="1" s="1"/>
  <c r="CU678" i="1"/>
  <c r="DE678" i="1" s="1"/>
  <c r="CO652" i="1"/>
  <c r="CY652" i="1" s="1"/>
  <c r="BR653" i="1"/>
  <c r="CB653" i="1" s="1"/>
  <c r="CP653" i="1"/>
  <c r="CZ653" i="1" s="1"/>
  <c r="DF653" i="1" s="1"/>
  <c r="DG653" i="1" s="1"/>
  <c r="BS654" i="1"/>
  <c r="CC654" i="1" s="1"/>
  <c r="CQ654" i="1"/>
  <c r="DA654" i="1" s="1"/>
  <c r="BV655" i="1"/>
  <c r="CF655" i="1" s="1"/>
  <c r="CL655" i="1"/>
  <c r="CV655" i="1" s="1"/>
  <c r="CT655" i="1"/>
  <c r="DD655" i="1" s="1"/>
  <c r="BQ656" i="1"/>
  <c r="CA656" i="1" s="1"/>
  <c r="CO656" i="1"/>
  <c r="CY656" i="1" s="1"/>
  <c r="BT657" i="1"/>
  <c r="CD657" i="1" s="1"/>
  <c r="CR657" i="1"/>
  <c r="DB657" i="1" s="1"/>
  <c r="BV658" i="1"/>
  <c r="CF658" i="1" s="1"/>
  <c r="CL658" i="1"/>
  <c r="CV658" i="1" s="1"/>
  <c r="BS659" i="1"/>
  <c r="CC659" i="1" s="1"/>
  <c r="BQ660" i="1"/>
  <c r="CA660" i="1" s="1"/>
  <c r="CJ660" i="1" s="1"/>
  <c r="CK660" i="1" s="1"/>
  <c r="BX661" i="1"/>
  <c r="CH661" i="1" s="1"/>
  <c r="CN661" i="1"/>
  <c r="CX661" i="1" s="1"/>
  <c r="DT661" i="1"/>
  <c r="DV661" i="1" s="1"/>
  <c r="BX662" i="1"/>
  <c r="CH662" i="1" s="1"/>
  <c r="CN662" i="1"/>
  <c r="CX662" i="1" s="1"/>
  <c r="DT662" i="1"/>
  <c r="DW662" i="1" s="1"/>
  <c r="BU663" i="1"/>
  <c r="CE663" i="1" s="1"/>
  <c r="CS663" i="1"/>
  <c r="DC663" i="1" s="1"/>
  <c r="BR664" i="1"/>
  <c r="CB664" i="1" s="1"/>
  <c r="CJ664" i="1" s="1"/>
  <c r="CK664" i="1" s="1"/>
  <c r="CP664" i="1"/>
  <c r="CZ664" i="1" s="1"/>
  <c r="BV665" i="1"/>
  <c r="CF665" i="1" s="1"/>
  <c r="CL665" i="1"/>
  <c r="CV665" i="1" s="1"/>
  <c r="CT665" i="1"/>
  <c r="DD665" i="1" s="1"/>
  <c r="BW666" i="1"/>
  <c r="CG666" i="1" s="1"/>
  <c r="CM666" i="1"/>
  <c r="CW666" i="1" s="1"/>
  <c r="DF666" i="1" s="1"/>
  <c r="DG666" i="1" s="1"/>
  <c r="BU667" i="1"/>
  <c r="CE667" i="1" s="1"/>
  <c r="CS667" i="1"/>
  <c r="DC667" i="1" s="1"/>
  <c r="BT668" i="1"/>
  <c r="CD668" i="1" s="1"/>
  <c r="BQ669" i="1"/>
  <c r="CA669" i="1" s="1"/>
  <c r="CJ669" i="1" s="1"/>
  <c r="CK669" i="1" s="1"/>
  <c r="BS670" i="1"/>
  <c r="CC670" i="1" s="1"/>
  <c r="CN670" i="1"/>
  <c r="CX670" i="1" s="1"/>
  <c r="CM671" i="1"/>
  <c r="CW671" i="1" s="1"/>
  <c r="BQ671" i="1"/>
  <c r="CA671" i="1" s="1"/>
  <c r="CU671" i="1"/>
  <c r="DE671" i="1" s="1"/>
  <c r="BY671" i="1"/>
  <c r="CI671" i="1" s="1"/>
  <c r="CT672" i="1"/>
  <c r="DD672" i="1" s="1"/>
  <c r="ER672" i="1"/>
  <c r="BU673" i="1"/>
  <c r="CE673" i="1" s="1"/>
  <c r="BU674" i="1"/>
  <c r="CE674" i="1" s="1"/>
  <c r="BT674" i="1"/>
  <c r="CD674" i="1" s="1"/>
  <c r="CP674" i="1"/>
  <c r="CZ674" i="1" s="1"/>
  <c r="BW675" i="1"/>
  <c r="CG675" i="1" s="1"/>
  <c r="BV675" i="1"/>
  <c r="CF675" i="1" s="1"/>
  <c r="CR675" i="1"/>
  <c r="DB675" i="1" s="1"/>
  <c r="CS675" i="1"/>
  <c r="DC675" i="1" s="1"/>
  <c r="DT677" i="1"/>
  <c r="DV681" i="1"/>
  <c r="DY681" i="1"/>
  <c r="DW681" i="1"/>
  <c r="DV687" i="1"/>
  <c r="DU687" i="1"/>
  <c r="DW687" i="1"/>
  <c r="CT650" i="1"/>
  <c r="DD650" i="1" s="1"/>
  <c r="DF650" i="1" s="1"/>
  <c r="DG650" i="1" s="1"/>
  <c r="CN651" i="1"/>
  <c r="CX651" i="1" s="1"/>
  <c r="BO655" i="1"/>
  <c r="BZ655" i="1" s="1"/>
  <c r="CJ655" i="1" s="1"/>
  <c r="CK655" i="1" s="1"/>
  <c r="CM658" i="1"/>
  <c r="CW658" i="1" s="1"/>
  <c r="CU658" i="1"/>
  <c r="DE658" i="1" s="1"/>
  <c r="CR659" i="1"/>
  <c r="DB659" i="1" s="1"/>
  <c r="CP660" i="1"/>
  <c r="CZ660" i="1" s="1"/>
  <c r="CM665" i="1"/>
  <c r="CW665" i="1" s="1"/>
  <c r="BP666" i="1"/>
  <c r="CS668" i="1"/>
  <c r="DC668" i="1" s="1"/>
  <c r="CP669" i="1"/>
  <c r="CZ669" i="1" s="1"/>
  <c r="BT670" i="1"/>
  <c r="CD670" i="1" s="1"/>
  <c r="BW671" i="1"/>
  <c r="CG671" i="1" s="1"/>
  <c r="BV672" i="1"/>
  <c r="CF672" i="1" s="1"/>
  <c r="CJ672" i="1" s="1"/>
  <c r="CK672" i="1" s="1"/>
  <c r="CU672" i="1"/>
  <c r="DE672" i="1" s="1"/>
  <c r="AX673" i="1"/>
  <c r="CL673" i="1"/>
  <c r="CV673" i="1" s="1"/>
  <c r="BW673" i="1"/>
  <c r="CG673" i="1" s="1"/>
  <c r="CT673" i="1"/>
  <c r="DD673" i="1" s="1"/>
  <c r="BX673" i="1"/>
  <c r="CH673" i="1" s="1"/>
  <c r="DT674" i="1"/>
  <c r="DY674" i="1" s="1"/>
  <c r="ER674" i="1"/>
  <c r="ER675" i="1"/>
  <c r="EA676" i="1"/>
  <c r="DV677" i="1"/>
  <c r="DZ683" i="1"/>
  <c r="BV674" i="1"/>
  <c r="CF674" i="1" s="1"/>
  <c r="CS674" i="1"/>
  <c r="DC674" i="1" s="1"/>
  <c r="CR674" i="1"/>
  <c r="DB674" i="1" s="1"/>
  <c r="BW674" i="1"/>
  <c r="CG674" i="1" s="1"/>
  <c r="CM675" i="1"/>
  <c r="CW675" i="1" s="1"/>
  <c r="BO675" i="1"/>
  <c r="BZ675" i="1" s="1"/>
  <c r="CJ675" i="1" s="1"/>
  <c r="CK675" i="1" s="1"/>
  <c r="CL675" i="1"/>
  <c r="CV675" i="1" s="1"/>
  <c r="BX675" i="1"/>
  <c r="CH675" i="1" s="1"/>
  <c r="CU675" i="1"/>
  <c r="DE675" i="1" s="1"/>
  <c r="CT675" i="1"/>
  <c r="DD675" i="1" s="1"/>
  <c r="EB676" i="1"/>
  <c r="DW677" i="1"/>
  <c r="EA683" i="1"/>
  <c r="DZ688" i="1"/>
  <c r="DY688" i="1"/>
  <c r="DW688" i="1"/>
  <c r="DU688" i="1"/>
  <c r="BO657" i="1"/>
  <c r="BZ657" i="1" s="1"/>
  <c r="BP663" i="1"/>
  <c r="BP667" i="1"/>
  <c r="BO668" i="1"/>
  <c r="BZ668" i="1" s="1"/>
  <c r="CR670" i="1"/>
  <c r="DB670" i="1" s="1"/>
  <c r="BQ673" i="1"/>
  <c r="CA673" i="1" s="1"/>
  <c r="CM673" i="1"/>
  <c r="CW673" i="1" s="1"/>
  <c r="BY673" i="1"/>
  <c r="CI673" i="1" s="1"/>
  <c r="CU673" i="1"/>
  <c r="DE673" i="1" s="1"/>
  <c r="CR673" i="1"/>
  <c r="DB673" i="1" s="1"/>
  <c r="DX680" i="1"/>
  <c r="DV680" i="1"/>
  <c r="DU685" i="1"/>
  <c r="DV685" i="1"/>
  <c r="BS673" i="1"/>
  <c r="CC673" i="1" s="1"/>
  <c r="BR674" i="1"/>
  <c r="CB674" i="1" s="1"/>
  <c r="CJ674" i="1" s="1"/>
  <c r="CK674" i="1" s="1"/>
  <c r="BT675" i="1"/>
  <c r="CD675" i="1" s="1"/>
  <c r="BW676" i="1"/>
  <c r="CG676" i="1" s="1"/>
  <c r="BR677" i="1"/>
  <c r="CB677" i="1" s="1"/>
  <c r="CJ677" i="1" s="1"/>
  <c r="CK677" i="1" s="1"/>
  <c r="BU678" i="1"/>
  <c r="CE678" i="1" s="1"/>
  <c r="CS678" i="1"/>
  <c r="DC678" i="1" s="1"/>
  <c r="BX679" i="1"/>
  <c r="CH679" i="1" s="1"/>
  <c r="CN679" i="1"/>
  <c r="CX679" i="1" s="1"/>
  <c r="DT679" i="1"/>
  <c r="DW679" i="1" s="1"/>
  <c r="BU680" i="1"/>
  <c r="CE680" i="1" s="1"/>
  <c r="CS680" i="1"/>
  <c r="DC680" i="1" s="1"/>
  <c r="BS681" i="1"/>
  <c r="CC681" i="1" s="1"/>
  <c r="CQ681" i="1"/>
  <c r="DA681" i="1" s="1"/>
  <c r="BR682" i="1"/>
  <c r="CB682" i="1" s="1"/>
  <c r="CJ682" i="1" s="1"/>
  <c r="CK682" i="1" s="1"/>
  <c r="CP682" i="1"/>
  <c r="CZ682" i="1" s="1"/>
  <c r="BU683" i="1"/>
  <c r="CE683" i="1" s="1"/>
  <c r="CS683" i="1"/>
  <c r="DC683" i="1" s="1"/>
  <c r="BR684" i="1"/>
  <c r="CB684" i="1" s="1"/>
  <c r="CP684" i="1"/>
  <c r="CZ684" i="1" s="1"/>
  <c r="BR685" i="1"/>
  <c r="CB685" i="1" s="1"/>
  <c r="CP685" i="1"/>
  <c r="CZ685" i="1" s="1"/>
  <c r="BW686" i="1"/>
  <c r="CG686" i="1" s="1"/>
  <c r="CM686" i="1"/>
  <c r="CW686" i="1" s="1"/>
  <c r="CU686" i="1"/>
  <c r="DE686" i="1" s="1"/>
  <c r="BW687" i="1"/>
  <c r="CG687" i="1" s="1"/>
  <c r="BQ688" i="1"/>
  <c r="CA688" i="1" s="1"/>
  <c r="CS688" i="1"/>
  <c r="DC688" i="1" s="1"/>
  <c r="BR689" i="1"/>
  <c r="CB689" i="1" s="1"/>
  <c r="CM689" i="1"/>
  <c r="CW689" i="1" s="1"/>
  <c r="DF689" i="1" s="1"/>
  <c r="DG689" i="1" s="1"/>
  <c r="ES689" i="1" s="1"/>
  <c r="ET689" i="1" s="1"/>
  <c r="CQ691" i="1"/>
  <c r="DA691" i="1" s="1"/>
  <c r="ER691" i="1"/>
  <c r="BR692" i="1"/>
  <c r="CB692" i="1" s="1"/>
  <c r="ER693" i="1"/>
  <c r="BP694" i="1"/>
  <c r="BV695" i="1"/>
  <c r="CF695" i="1" s="1"/>
  <c r="CR695" i="1"/>
  <c r="DB695" i="1" s="1"/>
  <c r="DT695" i="1"/>
  <c r="DU695" i="1" s="1"/>
  <c r="DX697" i="1"/>
  <c r="DT697" i="1"/>
  <c r="DU697" i="1" s="1"/>
  <c r="BO699" i="1"/>
  <c r="BZ699" i="1" s="1"/>
  <c r="CL699" i="1"/>
  <c r="CV699" i="1" s="1"/>
  <c r="BX699" i="1"/>
  <c r="CH699" i="1" s="1"/>
  <c r="CT699" i="1"/>
  <c r="DD699" i="1" s="1"/>
  <c r="DY702" i="1"/>
  <c r="DX703" i="1"/>
  <c r="DW703" i="1"/>
  <c r="DV703" i="1"/>
  <c r="DU703" i="1"/>
  <c r="DW706" i="1"/>
  <c r="DV706" i="1"/>
  <c r="DU706" i="1"/>
  <c r="DY710" i="1"/>
  <c r="DY714" i="1"/>
  <c r="DX714" i="1"/>
  <c r="CL678" i="1"/>
  <c r="CV678" i="1" s="1"/>
  <c r="CT678" i="1"/>
  <c r="DD678" i="1" s="1"/>
  <c r="CO679" i="1"/>
  <c r="CY679" i="1" s="1"/>
  <c r="CL680" i="1"/>
  <c r="CV680" i="1" s="1"/>
  <c r="CT680" i="1"/>
  <c r="DD680" i="1" s="1"/>
  <c r="BT681" i="1"/>
  <c r="CD681" i="1" s="1"/>
  <c r="CR681" i="1"/>
  <c r="DB681" i="1" s="1"/>
  <c r="DX681" i="1"/>
  <c r="CQ682" i="1"/>
  <c r="DA682" i="1" s="1"/>
  <c r="BV683" i="1"/>
  <c r="CF683" i="1" s="1"/>
  <c r="CT683" i="1"/>
  <c r="DD683" i="1" s="1"/>
  <c r="BS684" i="1"/>
  <c r="CC684" i="1" s="1"/>
  <c r="CJ684" i="1" s="1"/>
  <c r="CK684" i="1" s="1"/>
  <c r="CQ684" i="1"/>
  <c r="DA684" i="1" s="1"/>
  <c r="BS685" i="1"/>
  <c r="CC685" i="1" s="1"/>
  <c r="CJ685" i="1" s="1"/>
  <c r="CK685" i="1" s="1"/>
  <c r="CQ685" i="1"/>
  <c r="DA685" i="1" s="1"/>
  <c r="DW685" i="1"/>
  <c r="BP686" i="1"/>
  <c r="BX686" i="1"/>
  <c r="CH686" i="1" s="1"/>
  <c r="CN686" i="1"/>
  <c r="CX686" i="1" s="1"/>
  <c r="DT686" i="1"/>
  <c r="DU686" i="1" s="1"/>
  <c r="BO687" i="1"/>
  <c r="BZ687" i="1" s="1"/>
  <c r="BX687" i="1"/>
  <c r="CH687" i="1" s="1"/>
  <c r="DX687" i="1"/>
  <c r="BS688" i="1"/>
  <c r="CC688" i="1" s="1"/>
  <c r="CT688" i="1"/>
  <c r="DD688" i="1" s="1"/>
  <c r="BS689" i="1"/>
  <c r="CC689" i="1" s="1"/>
  <c r="BW690" i="1"/>
  <c r="CG690" i="1" s="1"/>
  <c r="BS691" i="1"/>
  <c r="CC691" i="1" s="1"/>
  <c r="CT691" i="1"/>
  <c r="DD691" i="1" s="1"/>
  <c r="AX692" i="1"/>
  <c r="BS692" i="1"/>
  <c r="CC692" i="1" s="1"/>
  <c r="CS692" i="1"/>
  <c r="DC692" i="1" s="1"/>
  <c r="BU694" i="1"/>
  <c r="CE694" i="1" s="1"/>
  <c r="CQ694" i="1"/>
  <c r="DA694" i="1" s="1"/>
  <c r="BQ694" i="1"/>
  <c r="CA694" i="1" s="1"/>
  <c r="BP695" i="1"/>
  <c r="BO695" i="1"/>
  <c r="BZ695" i="1" s="1"/>
  <c r="CL695" i="1"/>
  <c r="CV695" i="1" s="1"/>
  <c r="BW695" i="1"/>
  <c r="CG695" i="1" s="1"/>
  <c r="CT695" i="1"/>
  <c r="DD695" i="1" s="1"/>
  <c r="CS695" i="1"/>
  <c r="DC695" i="1" s="1"/>
  <c r="DY697" i="1"/>
  <c r="EA699" i="1"/>
  <c r="DW701" i="1"/>
  <c r="BO678" i="1"/>
  <c r="BZ678" i="1" s="1"/>
  <c r="BW678" i="1"/>
  <c r="CG678" i="1" s="1"/>
  <c r="BR679" i="1"/>
  <c r="CB679" i="1" s="1"/>
  <c r="CP679" i="1"/>
  <c r="CZ679" i="1" s="1"/>
  <c r="BO680" i="1"/>
  <c r="BZ680" i="1" s="1"/>
  <c r="BW680" i="1"/>
  <c r="CG680" i="1" s="1"/>
  <c r="CM680" i="1"/>
  <c r="CW680" i="1" s="1"/>
  <c r="CU680" i="1"/>
  <c r="DE680" i="1" s="1"/>
  <c r="BU681" i="1"/>
  <c r="CE681" i="1" s="1"/>
  <c r="CS681" i="1"/>
  <c r="DC681" i="1" s="1"/>
  <c r="CR682" i="1"/>
  <c r="DB682" i="1" s="1"/>
  <c r="BO683" i="1"/>
  <c r="BZ683" i="1" s="1"/>
  <c r="CJ683" i="1" s="1"/>
  <c r="CK683" i="1" s="1"/>
  <c r="CM683" i="1"/>
  <c r="CW683" i="1" s="1"/>
  <c r="CU683" i="1"/>
  <c r="DE683" i="1" s="1"/>
  <c r="CR684" i="1"/>
  <c r="DB684" i="1" s="1"/>
  <c r="CR685" i="1"/>
  <c r="DB685" i="1" s="1"/>
  <c r="CO686" i="1"/>
  <c r="CY686" i="1" s="1"/>
  <c r="BP687" i="1"/>
  <c r="CQ687" i="1"/>
  <c r="DA687" i="1" s="1"/>
  <c r="BT688" i="1"/>
  <c r="CD688" i="1" s="1"/>
  <c r="CL688" i="1"/>
  <c r="CV688" i="1" s="1"/>
  <c r="CU688" i="1"/>
  <c r="DE688" i="1" s="1"/>
  <c r="BT689" i="1"/>
  <c r="CD689" i="1" s="1"/>
  <c r="CP689" i="1"/>
  <c r="CZ689" i="1" s="1"/>
  <c r="BX690" i="1"/>
  <c r="CH690" i="1" s="1"/>
  <c r="CL690" i="1"/>
  <c r="CV690" i="1" s="1"/>
  <c r="CU691" i="1"/>
  <c r="DE691" i="1" s="1"/>
  <c r="CT692" i="1"/>
  <c r="DD692" i="1" s="1"/>
  <c r="CL693" i="1"/>
  <c r="CV693" i="1" s="1"/>
  <c r="AX693" i="1"/>
  <c r="CT693" i="1"/>
  <c r="DD693" i="1" s="1"/>
  <c r="BW693" i="1"/>
  <c r="CG693" i="1" s="1"/>
  <c r="BX693" i="1"/>
  <c r="CH693" i="1" s="1"/>
  <c r="CN693" i="1"/>
  <c r="CX693" i="1" s="1"/>
  <c r="BT694" i="1"/>
  <c r="CD694" i="1" s="1"/>
  <c r="DT694" i="1"/>
  <c r="DY694" i="1" s="1"/>
  <c r="DX701" i="1"/>
  <c r="DW713" i="1"/>
  <c r="DV713" i="1"/>
  <c r="CQ679" i="1"/>
  <c r="DA679" i="1" s="1"/>
  <c r="BP680" i="1"/>
  <c r="CN680" i="1"/>
  <c r="CX680" i="1" s="1"/>
  <c r="CL681" i="1"/>
  <c r="CV681" i="1" s="1"/>
  <c r="CT681" i="1"/>
  <c r="DD681" i="1" s="1"/>
  <c r="CS682" i="1"/>
  <c r="DC682" i="1" s="1"/>
  <c r="BP683" i="1"/>
  <c r="CN683" i="1"/>
  <c r="CX683" i="1" s="1"/>
  <c r="CS684" i="1"/>
  <c r="DC684" i="1" s="1"/>
  <c r="CS685" i="1"/>
  <c r="DC685" i="1" s="1"/>
  <c r="CP686" i="1"/>
  <c r="CZ686" i="1" s="1"/>
  <c r="BQ687" i="1"/>
  <c r="CA687" i="1" s="1"/>
  <c r="BU688" i="1"/>
  <c r="CE688" i="1" s="1"/>
  <c r="BQ689" i="1"/>
  <c r="CA689" i="1" s="1"/>
  <c r="BY689" i="1"/>
  <c r="CI689" i="1" s="1"/>
  <c r="BV689" i="1"/>
  <c r="CF689" i="1" s="1"/>
  <c r="CQ689" i="1"/>
  <c r="DA689" i="1" s="1"/>
  <c r="CM690" i="1"/>
  <c r="CW690" i="1" s="1"/>
  <c r="BQ691" i="1"/>
  <c r="CA691" i="1" s="1"/>
  <c r="BY691" i="1"/>
  <c r="CI691" i="1" s="1"/>
  <c r="BW691" i="1"/>
  <c r="CG691" i="1" s="1"/>
  <c r="CM692" i="1"/>
  <c r="CW692" i="1" s="1"/>
  <c r="BO692" i="1"/>
  <c r="BZ692" i="1" s="1"/>
  <c r="CU692" i="1"/>
  <c r="DE692" i="1" s="1"/>
  <c r="BX692" i="1"/>
  <c r="CH692" i="1" s="1"/>
  <c r="DT692" i="1"/>
  <c r="DY692" i="1" s="1"/>
  <c r="BO693" i="1"/>
  <c r="BZ693" i="1" s="1"/>
  <c r="BW694" i="1"/>
  <c r="CG694" i="1" s="1"/>
  <c r="BV694" i="1"/>
  <c r="CF694" i="1" s="1"/>
  <c r="DT696" i="1"/>
  <c r="ER698" i="1"/>
  <c r="DY701" i="1"/>
  <c r="CQ676" i="1"/>
  <c r="DA676" i="1" s="1"/>
  <c r="CT677" i="1"/>
  <c r="DD677" i="1" s="1"/>
  <c r="CO678" i="1"/>
  <c r="CY678" i="1" s="1"/>
  <c r="BT679" i="1"/>
  <c r="CD679" i="1" s="1"/>
  <c r="CJ679" i="1" s="1"/>
  <c r="CK679" i="1" s="1"/>
  <c r="CR679" i="1"/>
  <c r="DB679" i="1" s="1"/>
  <c r="CO680" i="1"/>
  <c r="CY680" i="1" s="1"/>
  <c r="CM681" i="1"/>
  <c r="CW681" i="1" s="1"/>
  <c r="CU681" i="1"/>
  <c r="DE681" i="1" s="1"/>
  <c r="CT682" i="1"/>
  <c r="DD682" i="1" s="1"/>
  <c r="DF682" i="1" s="1"/>
  <c r="DG682" i="1" s="1"/>
  <c r="ES682" i="1" s="1"/>
  <c r="ET682" i="1" s="1"/>
  <c r="CO683" i="1"/>
  <c r="CY683" i="1" s="1"/>
  <c r="DF683" i="1" s="1"/>
  <c r="DG683" i="1" s="1"/>
  <c r="BS686" i="1"/>
  <c r="CC686" i="1" s="1"/>
  <c r="CJ686" i="1" s="1"/>
  <c r="CK686" i="1" s="1"/>
  <c r="CS687" i="1"/>
  <c r="DC687" i="1" s="1"/>
  <c r="BR687" i="1"/>
  <c r="CB687" i="1" s="1"/>
  <c r="CT687" i="1"/>
  <c r="DD687" i="1" s="1"/>
  <c r="BR688" i="1"/>
  <c r="CB688" i="1" s="1"/>
  <c r="CN688" i="1"/>
  <c r="CX688" i="1" s="1"/>
  <c r="BW689" i="1"/>
  <c r="CG689" i="1" s="1"/>
  <c r="CR689" i="1"/>
  <c r="DB689" i="1" s="1"/>
  <c r="BT690" i="1"/>
  <c r="CD690" i="1" s="1"/>
  <c r="CJ690" i="1" s="1"/>
  <c r="CK690" i="1" s="1"/>
  <c r="CN690" i="1"/>
  <c r="CX690" i="1" s="1"/>
  <c r="DX690" i="1"/>
  <c r="CL691" i="1"/>
  <c r="CV691" i="1" s="1"/>
  <c r="BP692" i="1"/>
  <c r="BY692" i="1"/>
  <c r="CI692" i="1" s="1"/>
  <c r="BQ693" i="1"/>
  <c r="CA693" i="1" s="1"/>
  <c r="CM693" i="1"/>
  <c r="CW693" i="1" s="1"/>
  <c r="BY693" i="1"/>
  <c r="CI693" i="1" s="1"/>
  <c r="CU693" i="1"/>
  <c r="DE693" i="1" s="1"/>
  <c r="CR693" i="1"/>
  <c r="DB693" i="1" s="1"/>
  <c r="CN694" i="1"/>
  <c r="CX694" i="1" s="1"/>
  <c r="BU697" i="1"/>
  <c r="CE697" i="1" s="1"/>
  <c r="CQ697" i="1"/>
  <c r="DA697" i="1" s="1"/>
  <c r="BT698" i="1"/>
  <c r="CD698" i="1" s="1"/>
  <c r="CP698" i="1"/>
  <c r="CZ698" i="1" s="1"/>
  <c r="CR690" i="1"/>
  <c r="DB690" i="1" s="1"/>
  <c r="BU690" i="1"/>
  <c r="CE690" i="1" s="1"/>
  <c r="BP690" i="1"/>
  <c r="ER692" i="1"/>
  <c r="CS693" i="1"/>
  <c r="DC693" i="1" s="1"/>
  <c r="BY694" i="1"/>
  <c r="CI694" i="1" s="1"/>
  <c r="CM696" i="1"/>
  <c r="CW696" i="1" s="1"/>
  <c r="BO696" i="1"/>
  <c r="BZ696" i="1" s="1"/>
  <c r="CL696" i="1"/>
  <c r="CV696" i="1" s="1"/>
  <c r="BX696" i="1"/>
  <c r="CH696" i="1" s="1"/>
  <c r="CU696" i="1"/>
  <c r="DE696" i="1" s="1"/>
  <c r="CT696" i="1"/>
  <c r="DD696" i="1" s="1"/>
  <c r="DY696" i="1"/>
  <c r="DZ699" i="1"/>
  <c r="DY699" i="1"/>
  <c r="DV699" i="1"/>
  <c r="DV702" i="1"/>
  <c r="DY687" i="1"/>
  <c r="CP688" i="1"/>
  <c r="CZ688" i="1" s="1"/>
  <c r="CQ688" i="1"/>
  <c r="DA688" i="1" s="1"/>
  <c r="CU689" i="1"/>
  <c r="DE689" i="1" s="1"/>
  <c r="CQ690" i="1"/>
  <c r="DA690" i="1" s="1"/>
  <c r="BT691" i="1"/>
  <c r="CD691" i="1" s="1"/>
  <c r="BS693" i="1"/>
  <c r="CC693" i="1" s="1"/>
  <c r="BP693" i="1"/>
  <c r="CR694" i="1"/>
  <c r="DB694" i="1" s="1"/>
  <c r="ER695" i="1"/>
  <c r="DV697" i="1"/>
  <c r="DW702" i="1"/>
  <c r="DV688" i="1"/>
  <c r="CT690" i="1"/>
  <c r="DD690" i="1" s="1"/>
  <c r="CR691" i="1"/>
  <c r="DB691" i="1" s="1"/>
  <c r="BU691" i="1"/>
  <c r="CE691" i="1" s="1"/>
  <c r="CP691" i="1"/>
  <c r="CZ691" i="1" s="1"/>
  <c r="CP694" i="1"/>
  <c r="CZ694" i="1" s="1"/>
  <c r="BS694" i="1"/>
  <c r="CC694" i="1" s="1"/>
  <c r="DW697" i="1"/>
  <c r="DV701" i="1"/>
  <c r="DU701" i="1"/>
  <c r="DU702" i="1"/>
  <c r="EA702" i="1"/>
  <c r="DZ702" i="1"/>
  <c r="DU710" i="1"/>
  <c r="EB710" i="1"/>
  <c r="EA710" i="1"/>
  <c r="DX717" i="1"/>
  <c r="DV717" i="1"/>
  <c r="DU717" i="1"/>
  <c r="BT695" i="1"/>
  <c r="CD695" i="1" s="1"/>
  <c r="BV696" i="1"/>
  <c r="CF696" i="1" s="1"/>
  <c r="BS697" i="1"/>
  <c r="CC697" i="1" s="1"/>
  <c r="CJ697" i="1" s="1"/>
  <c r="CK697" i="1" s="1"/>
  <c r="BR698" i="1"/>
  <c r="CB698" i="1" s="1"/>
  <c r="CJ698" i="1" s="1"/>
  <c r="CK698" i="1" s="1"/>
  <c r="BV699" i="1"/>
  <c r="CF699" i="1" s="1"/>
  <c r="BR700" i="1"/>
  <c r="CB700" i="1" s="1"/>
  <c r="CJ700" i="1" s="1"/>
  <c r="CK700" i="1" s="1"/>
  <c r="CP700" i="1"/>
  <c r="CZ700" i="1" s="1"/>
  <c r="DF700" i="1" s="1"/>
  <c r="DG700" i="1" s="1"/>
  <c r="ES700" i="1" s="1"/>
  <c r="ET700" i="1" s="1"/>
  <c r="BT701" i="1"/>
  <c r="CD701" i="1" s="1"/>
  <c r="CR701" i="1"/>
  <c r="DB701" i="1" s="1"/>
  <c r="BS702" i="1"/>
  <c r="CC702" i="1" s="1"/>
  <c r="CJ702" i="1" s="1"/>
  <c r="CK702" i="1" s="1"/>
  <c r="CQ702" i="1"/>
  <c r="DA702" i="1" s="1"/>
  <c r="BV703" i="1"/>
  <c r="CF703" i="1" s="1"/>
  <c r="CL703" i="1"/>
  <c r="CV703" i="1" s="1"/>
  <c r="CT703" i="1"/>
  <c r="DD703" i="1" s="1"/>
  <c r="BT704" i="1"/>
  <c r="CD704" i="1" s="1"/>
  <c r="CR704" i="1"/>
  <c r="DB704" i="1" s="1"/>
  <c r="BX705" i="1"/>
  <c r="CH705" i="1" s="1"/>
  <c r="CN705" i="1"/>
  <c r="CX705" i="1" s="1"/>
  <c r="BU706" i="1"/>
  <c r="CE706" i="1" s="1"/>
  <c r="CS706" i="1"/>
  <c r="DC706" i="1" s="1"/>
  <c r="BT707" i="1"/>
  <c r="CD707" i="1" s="1"/>
  <c r="CR707" i="1"/>
  <c r="DB707" i="1" s="1"/>
  <c r="BX708" i="1"/>
  <c r="CH708" i="1" s="1"/>
  <c r="CN708" i="1"/>
  <c r="CX708" i="1" s="1"/>
  <c r="BS709" i="1"/>
  <c r="CC709" i="1" s="1"/>
  <c r="CJ709" i="1" s="1"/>
  <c r="CK709" i="1" s="1"/>
  <c r="CQ709" i="1"/>
  <c r="DA709" i="1" s="1"/>
  <c r="BS710" i="1"/>
  <c r="CC710" i="1" s="1"/>
  <c r="CJ710" i="1" s="1"/>
  <c r="CK710" i="1" s="1"/>
  <c r="CQ710" i="1"/>
  <c r="DA710" i="1" s="1"/>
  <c r="BY711" i="1"/>
  <c r="CI711" i="1" s="1"/>
  <c r="BX712" i="1"/>
  <c r="CH712" i="1" s="1"/>
  <c r="CS712" i="1"/>
  <c r="DC712" i="1" s="1"/>
  <c r="BP714" i="1"/>
  <c r="CQ714" i="1"/>
  <c r="DA714" i="1" s="1"/>
  <c r="DW714" i="1"/>
  <c r="BV715" i="1"/>
  <c r="CF715" i="1" s="1"/>
  <c r="BV716" i="1"/>
  <c r="CF716" i="1" s="1"/>
  <c r="BQ717" i="1"/>
  <c r="CA717" i="1" s="1"/>
  <c r="EB724" i="1"/>
  <c r="CR697" i="1"/>
  <c r="DB697" i="1" s="1"/>
  <c r="CQ698" i="1"/>
  <c r="DA698" i="1" s="1"/>
  <c r="CM699" i="1"/>
  <c r="CW699" i="1" s="1"/>
  <c r="CU699" i="1"/>
  <c r="DE699" i="1" s="1"/>
  <c r="CQ700" i="1"/>
  <c r="DA700" i="1" s="1"/>
  <c r="CS701" i="1"/>
  <c r="DC701" i="1" s="1"/>
  <c r="CR702" i="1"/>
  <c r="DB702" i="1" s="1"/>
  <c r="DX702" i="1"/>
  <c r="BO703" i="1"/>
  <c r="BZ703" i="1" s="1"/>
  <c r="CJ703" i="1" s="1"/>
  <c r="CK703" i="1" s="1"/>
  <c r="CU703" i="1"/>
  <c r="DE703" i="1" s="1"/>
  <c r="CS704" i="1"/>
  <c r="DC704" i="1" s="1"/>
  <c r="CO705" i="1"/>
  <c r="CY705" i="1" s="1"/>
  <c r="CL706" i="1"/>
  <c r="CV706" i="1" s="1"/>
  <c r="CT706" i="1"/>
  <c r="DD706" i="1" s="1"/>
  <c r="CS707" i="1"/>
  <c r="DC707" i="1" s="1"/>
  <c r="CO708" i="1"/>
  <c r="CY708" i="1" s="1"/>
  <c r="CR709" i="1"/>
  <c r="DB709" i="1" s="1"/>
  <c r="DX709" i="1"/>
  <c r="EF709" i="1" s="1"/>
  <c r="CR710" i="1"/>
  <c r="DB710" i="1" s="1"/>
  <c r="DX710" i="1"/>
  <c r="BQ711" i="1"/>
  <c r="CA711" i="1" s="1"/>
  <c r="CT712" i="1"/>
  <c r="DD712" i="1" s="1"/>
  <c r="DV712" i="1"/>
  <c r="DU713" i="1"/>
  <c r="CR714" i="1"/>
  <c r="DB714" i="1" s="1"/>
  <c r="DZ714" i="1"/>
  <c r="BU717" i="1"/>
  <c r="CE717" i="1" s="1"/>
  <c r="CQ717" i="1"/>
  <c r="DA717" i="1" s="1"/>
  <c r="BR717" i="1"/>
  <c r="CB717" i="1" s="1"/>
  <c r="DW717" i="1"/>
  <c r="BO718" i="1"/>
  <c r="BZ718" i="1" s="1"/>
  <c r="CL718" i="1"/>
  <c r="CV718" i="1" s="1"/>
  <c r="BX718" i="1"/>
  <c r="CH718" i="1" s="1"/>
  <c r="CT718" i="1"/>
  <c r="DD718" i="1" s="1"/>
  <c r="DT721" i="1"/>
  <c r="DU721" i="1" s="1"/>
  <c r="DU724" i="1"/>
  <c r="EC724" i="1"/>
  <c r="BP696" i="1"/>
  <c r="CN696" i="1"/>
  <c r="CX696" i="1" s="1"/>
  <c r="CS697" i="1"/>
  <c r="DC697" i="1" s="1"/>
  <c r="CR698" i="1"/>
  <c r="DB698" i="1" s="1"/>
  <c r="BP699" i="1"/>
  <c r="CN699" i="1"/>
  <c r="CX699" i="1" s="1"/>
  <c r="CR700" i="1"/>
  <c r="DB700" i="1" s="1"/>
  <c r="CL701" i="1"/>
  <c r="CV701" i="1" s="1"/>
  <c r="CT701" i="1"/>
  <c r="DD701" i="1" s="1"/>
  <c r="CS702" i="1"/>
  <c r="DC702" i="1" s="1"/>
  <c r="BP703" i="1"/>
  <c r="CN703" i="1"/>
  <c r="CX703" i="1" s="1"/>
  <c r="CL704" i="1"/>
  <c r="CV704" i="1" s="1"/>
  <c r="CT704" i="1"/>
  <c r="DD704" i="1" s="1"/>
  <c r="CP705" i="1"/>
  <c r="CZ705" i="1" s="1"/>
  <c r="BO706" i="1"/>
  <c r="BZ706" i="1" s="1"/>
  <c r="CU706" i="1"/>
  <c r="DE706" i="1" s="1"/>
  <c r="CL707" i="1"/>
  <c r="CV707" i="1" s="1"/>
  <c r="CT707" i="1"/>
  <c r="DD707" i="1" s="1"/>
  <c r="CP708" i="1"/>
  <c r="CZ708" i="1" s="1"/>
  <c r="CS709" i="1"/>
  <c r="DC709" i="1" s="1"/>
  <c r="CS710" i="1"/>
  <c r="DC710" i="1" s="1"/>
  <c r="CR711" i="1"/>
  <c r="DB711" i="1" s="1"/>
  <c r="BP712" i="1"/>
  <c r="BV714" i="1"/>
  <c r="CF714" i="1" s="1"/>
  <c r="BQ716" i="1"/>
  <c r="CA716" i="1" s="1"/>
  <c r="CM716" i="1"/>
  <c r="CW716" i="1" s="1"/>
  <c r="BY716" i="1"/>
  <c r="CI716" i="1" s="1"/>
  <c r="CU716" i="1"/>
  <c r="DE716" i="1" s="1"/>
  <c r="CR716" i="1"/>
  <c r="DB716" i="1" s="1"/>
  <c r="ER716" i="1"/>
  <c r="BQ718" i="1"/>
  <c r="CA718" i="1" s="1"/>
  <c r="BP718" i="1"/>
  <c r="CM718" i="1"/>
  <c r="CW718" i="1" s="1"/>
  <c r="BY718" i="1"/>
  <c r="CI718" i="1" s="1"/>
  <c r="CU718" i="1"/>
  <c r="DE718" i="1" s="1"/>
  <c r="DX724" i="1"/>
  <c r="DW724" i="1"/>
  <c r="DV724" i="1"/>
  <c r="BO701" i="1"/>
  <c r="BZ701" i="1" s="1"/>
  <c r="CJ701" i="1" s="1"/>
  <c r="CK701" i="1" s="1"/>
  <c r="CO703" i="1"/>
  <c r="CY703" i="1" s="1"/>
  <c r="BO704" i="1"/>
  <c r="BZ704" i="1" s="1"/>
  <c r="CJ704" i="1" s="1"/>
  <c r="CK704" i="1" s="1"/>
  <c r="CU704" i="1"/>
  <c r="DE704" i="1" s="1"/>
  <c r="CQ705" i="1"/>
  <c r="DA705" i="1" s="1"/>
  <c r="BP706" i="1"/>
  <c r="CN706" i="1"/>
  <c r="CX706" i="1" s="1"/>
  <c r="BO707" i="1"/>
  <c r="BZ707" i="1" s="1"/>
  <c r="CJ707" i="1" s="1"/>
  <c r="CK707" i="1" s="1"/>
  <c r="CU707" i="1"/>
  <c r="DE707" i="1" s="1"/>
  <c r="CQ708" i="1"/>
  <c r="DA708" i="1" s="1"/>
  <c r="CL709" i="1"/>
  <c r="CV709" i="1" s="1"/>
  <c r="CT709" i="1"/>
  <c r="DD709" i="1" s="1"/>
  <c r="CL710" i="1"/>
  <c r="CV710" i="1" s="1"/>
  <c r="CT710" i="1"/>
  <c r="DD710" i="1" s="1"/>
  <c r="BS711" i="1"/>
  <c r="CC711" i="1" s="1"/>
  <c r="CM711" i="1"/>
  <c r="CW711" i="1" s="1"/>
  <c r="DT711" i="1"/>
  <c r="BQ712" i="1"/>
  <c r="CA712" i="1" s="1"/>
  <c r="CL712" i="1"/>
  <c r="CV712" i="1" s="1"/>
  <c r="CU714" i="1"/>
  <c r="DE714" i="1" s="1"/>
  <c r="BR715" i="1"/>
  <c r="CB715" i="1" s="1"/>
  <c r="CN715" i="1"/>
  <c r="CX715" i="1" s="1"/>
  <c r="DT715" i="1"/>
  <c r="DU715" i="1" s="1"/>
  <c r="BR716" i="1"/>
  <c r="CB716" i="1" s="1"/>
  <c r="CT717" i="1"/>
  <c r="DD717" i="1" s="1"/>
  <c r="CS717" i="1"/>
  <c r="DC717" i="1" s="1"/>
  <c r="BW717" i="1"/>
  <c r="CG717" i="1" s="1"/>
  <c r="BX717" i="1"/>
  <c r="CH717" i="1" s="1"/>
  <c r="CN717" i="1"/>
  <c r="CX717" i="1" s="1"/>
  <c r="DF717" i="1" s="1"/>
  <c r="DG717" i="1" s="1"/>
  <c r="DY717" i="1"/>
  <c r="CO718" i="1"/>
  <c r="CY718" i="1" s="1"/>
  <c r="CN718" i="1"/>
  <c r="CX718" i="1" s="1"/>
  <c r="BR718" i="1"/>
  <c r="CB718" i="1" s="1"/>
  <c r="BU719" i="1"/>
  <c r="CE719" i="1" s="1"/>
  <c r="CQ719" i="1"/>
  <c r="DA719" i="1" s="1"/>
  <c r="ER719" i="1"/>
  <c r="DW720" i="1"/>
  <c r="DW721" i="1"/>
  <c r="CP696" i="1"/>
  <c r="CZ696" i="1" s="1"/>
  <c r="CM697" i="1"/>
  <c r="CW697" i="1" s="1"/>
  <c r="CU697" i="1"/>
  <c r="DE697" i="1" s="1"/>
  <c r="CT698" i="1"/>
  <c r="DD698" i="1" s="1"/>
  <c r="DF698" i="1" s="1"/>
  <c r="DG698" i="1" s="1"/>
  <c r="CP699" i="1"/>
  <c r="CZ699" i="1" s="1"/>
  <c r="CT700" i="1"/>
  <c r="DD700" i="1" s="1"/>
  <c r="CN701" i="1"/>
  <c r="CX701" i="1" s="1"/>
  <c r="CM702" i="1"/>
  <c r="CW702" i="1" s="1"/>
  <c r="CU702" i="1"/>
  <c r="DE702" i="1" s="1"/>
  <c r="CP703" i="1"/>
  <c r="CZ703" i="1" s="1"/>
  <c r="CN704" i="1"/>
  <c r="CX704" i="1" s="1"/>
  <c r="CR705" i="1"/>
  <c r="DB705" i="1" s="1"/>
  <c r="CO706" i="1"/>
  <c r="CY706" i="1" s="1"/>
  <c r="CN707" i="1"/>
  <c r="CX707" i="1" s="1"/>
  <c r="CR708" i="1"/>
  <c r="DB708" i="1" s="1"/>
  <c r="CM709" i="1"/>
  <c r="CW709" i="1" s="1"/>
  <c r="CU709" i="1"/>
  <c r="DE709" i="1" s="1"/>
  <c r="CM710" i="1"/>
  <c r="CW710" i="1" s="1"/>
  <c r="CU710" i="1"/>
  <c r="DE710" i="1" s="1"/>
  <c r="BX711" i="1"/>
  <c r="CH711" i="1" s="1"/>
  <c r="BT711" i="1"/>
  <c r="CD711" i="1" s="1"/>
  <c r="BR712" i="1"/>
  <c r="CB712" i="1" s="1"/>
  <c r="CN712" i="1"/>
  <c r="CX712" i="1" s="1"/>
  <c r="BT713" i="1"/>
  <c r="CD713" i="1" s="1"/>
  <c r="BO713" i="1"/>
  <c r="BZ713" i="1" s="1"/>
  <c r="DX713" i="1"/>
  <c r="DU714" i="1"/>
  <c r="BS715" i="1"/>
  <c r="CC715" i="1" s="1"/>
  <c r="CP716" i="1"/>
  <c r="CZ716" i="1" s="1"/>
  <c r="CO716" i="1"/>
  <c r="CY716" i="1" s="1"/>
  <c r="BS716" i="1"/>
  <c r="CC716" i="1" s="1"/>
  <c r="BO717" i="1"/>
  <c r="BZ717" i="1" s="1"/>
  <c r="CJ717" i="1" s="1"/>
  <c r="CK717" i="1" s="1"/>
  <c r="BY717" i="1"/>
  <c r="CI717" i="1" s="1"/>
  <c r="BS718" i="1"/>
  <c r="CC718" i="1" s="1"/>
  <c r="ER718" i="1"/>
  <c r="BV719" i="1"/>
  <c r="CF719" i="1" s="1"/>
  <c r="CR719" i="1"/>
  <c r="DB719" i="1" s="1"/>
  <c r="BQ720" i="1"/>
  <c r="CA720" i="1" s="1"/>
  <c r="BP720" i="1"/>
  <c r="CM720" i="1"/>
  <c r="CW720" i="1" s="1"/>
  <c r="BY720" i="1"/>
  <c r="CI720" i="1" s="1"/>
  <c r="CU720" i="1"/>
  <c r="DE720" i="1" s="1"/>
  <c r="DX720" i="1"/>
  <c r="CO712" i="1"/>
  <c r="CY712" i="1" s="1"/>
  <c r="CR713" i="1"/>
  <c r="DB713" i="1" s="1"/>
  <c r="DF713" i="1" s="1"/>
  <c r="DG713" i="1" s="1"/>
  <c r="BU713" i="1"/>
  <c r="CE713" i="1" s="1"/>
  <c r="DY713" i="1"/>
  <c r="DV714" i="1"/>
  <c r="CQ715" i="1"/>
  <c r="DA715" i="1" s="1"/>
  <c r="CP715" i="1"/>
  <c r="CZ715" i="1" s="1"/>
  <c r="BT715" i="1"/>
  <c r="CD715" i="1" s="1"/>
  <c r="BR721" i="1"/>
  <c r="CB721" i="1" s="1"/>
  <c r="CN721" i="1"/>
  <c r="CX721" i="1" s="1"/>
  <c r="EF723" i="1"/>
  <c r="DY724" i="1"/>
  <c r="CT708" i="1"/>
  <c r="DD708" i="1" s="1"/>
  <c r="CO709" i="1"/>
  <c r="CY709" i="1" s="1"/>
  <c r="CO710" i="1"/>
  <c r="CY710" i="1" s="1"/>
  <c r="CN711" i="1"/>
  <c r="CX711" i="1" s="1"/>
  <c r="BV711" i="1"/>
  <c r="CF711" i="1" s="1"/>
  <c r="DX711" i="1"/>
  <c r="BO712" i="1"/>
  <c r="BZ712" i="1" s="1"/>
  <c r="CP712" i="1"/>
  <c r="CZ712" i="1" s="1"/>
  <c r="DW712" i="1"/>
  <c r="CO714" i="1"/>
  <c r="CY714" i="1" s="1"/>
  <c r="BR714" i="1"/>
  <c r="CB714" i="1" s="1"/>
  <c r="CJ714" i="1" s="1"/>
  <c r="CK714" i="1" s="1"/>
  <c r="CM714" i="1"/>
  <c r="CW714" i="1" s="1"/>
  <c r="DT716" i="1"/>
  <c r="DX716" i="1" s="1"/>
  <c r="CR717" i="1"/>
  <c r="DB717" i="1" s="1"/>
  <c r="EB717" i="1"/>
  <c r="DT718" i="1"/>
  <c r="DZ724" i="1"/>
  <c r="DU733" i="1"/>
  <c r="EF733" i="1" s="1"/>
  <c r="DV733" i="1"/>
  <c r="DW733" i="1"/>
  <c r="BO705" i="1"/>
  <c r="BZ705" i="1" s="1"/>
  <c r="BO708" i="1"/>
  <c r="BZ708" i="1" s="1"/>
  <c r="CJ708" i="1" s="1"/>
  <c r="CK708" i="1" s="1"/>
  <c r="BW711" i="1"/>
  <c r="CG711" i="1" s="1"/>
  <c r="BV712" i="1"/>
  <c r="CF712" i="1" s="1"/>
  <c r="CR712" i="1"/>
  <c r="DB712" i="1" s="1"/>
  <c r="BS713" i="1"/>
  <c r="CC713" i="1" s="1"/>
  <c r="CT713" i="1"/>
  <c r="DD713" i="1" s="1"/>
  <c r="CN714" i="1"/>
  <c r="CX714" i="1" s="1"/>
  <c r="DF714" i="1" s="1"/>
  <c r="DG714" i="1" s="1"/>
  <c r="BU715" i="1"/>
  <c r="CE715" i="1" s="1"/>
  <c r="CJ715" i="1" s="1"/>
  <c r="CK715" i="1" s="1"/>
  <c r="BU716" i="1"/>
  <c r="CE716" i="1" s="1"/>
  <c r="BP717" i="1"/>
  <c r="EC717" i="1"/>
  <c r="EA724" i="1"/>
  <c r="BW719" i="1"/>
  <c r="CG719" i="1" s="1"/>
  <c r="CJ719" i="1" s="1"/>
  <c r="CK719" i="1" s="1"/>
  <c r="BR720" i="1"/>
  <c r="CB720" i="1" s="1"/>
  <c r="BS721" i="1"/>
  <c r="CC721" i="1" s="1"/>
  <c r="BR722" i="1"/>
  <c r="CB722" i="1" s="1"/>
  <c r="CJ722" i="1" s="1"/>
  <c r="CK722" i="1" s="1"/>
  <c r="BR723" i="1"/>
  <c r="CB723" i="1" s="1"/>
  <c r="CJ723" i="1" s="1"/>
  <c r="CK723" i="1" s="1"/>
  <c r="BQ724" i="1"/>
  <c r="CA724" i="1" s="1"/>
  <c r="BY724" i="1"/>
  <c r="CI724" i="1" s="1"/>
  <c r="BT725" i="1"/>
  <c r="CD725" i="1" s="1"/>
  <c r="CJ725" i="1" s="1"/>
  <c r="CK725" i="1" s="1"/>
  <c r="BU726" i="1"/>
  <c r="CE726" i="1" s="1"/>
  <c r="CJ726" i="1" s="1"/>
  <c r="CK726" i="1" s="1"/>
  <c r="BV727" i="1"/>
  <c r="CF727" i="1" s="1"/>
  <c r="CJ727" i="1" s="1"/>
  <c r="CK727" i="1" s="1"/>
  <c r="CL727" i="1"/>
  <c r="CV727" i="1" s="1"/>
  <c r="CT727" i="1"/>
  <c r="DD727" i="1" s="1"/>
  <c r="BW728" i="1"/>
  <c r="CG728" i="1" s="1"/>
  <c r="CO728" i="1"/>
  <c r="CY728" i="1" s="1"/>
  <c r="BT729" i="1"/>
  <c r="CD729" i="1" s="1"/>
  <c r="BP729" i="1"/>
  <c r="AX730" i="1"/>
  <c r="CR730" i="1"/>
  <c r="DB730" i="1" s="1"/>
  <c r="ER731" i="1"/>
  <c r="BT732" i="1"/>
  <c r="CD732" i="1" s="1"/>
  <c r="DT719" i="1"/>
  <c r="EA719" i="1" s="1"/>
  <c r="CQ728" i="1"/>
  <c r="DA728" i="1" s="1"/>
  <c r="BU729" i="1"/>
  <c r="CE729" i="1" s="1"/>
  <c r="CQ729" i="1"/>
  <c r="DA729" i="1" s="1"/>
  <c r="BW730" i="1"/>
  <c r="CG730" i="1" s="1"/>
  <c r="CS730" i="1"/>
  <c r="DC730" i="1" s="1"/>
  <c r="CL730" i="1"/>
  <c r="CV730" i="1" s="1"/>
  <c r="BT734" i="1"/>
  <c r="CD734" i="1" s="1"/>
  <c r="CQ734" i="1"/>
  <c r="DA734" i="1" s="1"/>
  <c r="EB738" i="1"/>
  <c r="DV738" i="1"/>
  <c r="DU738" i="1"/>
  <c r="EC740" i="1"/>
  <c r="DU740" i="1"/>
  <c r="EB740" i="1"/>
  <c r="DW740" i="1"/>
  <c r="DV740" i="1"/>
  <c r="EA744" i="1"/>
  <c r="EB745" i="1"/>
  <c r="EA745" i="1"/>
  <c r="DY745" i="1"/>
  <c r="DX745" i="1"/>
  <c r="EB746" i="1"/>
  <c r="DT727" i="1"/>
  <c r="DU727" i="1" s="1"/>
  <c r="DT728" i="1"/>
  <c r="DX728" i="1" s="1"/>
  <c r="BV732" i="1"/>
  <c r="CF732" i="1" s="1"/>
  <c r="BU733" i="1"/>
  <c r="CE733" i="1" s="1"/>
  <c r="CR733" i="1"/>
  <c r="DB733" i="1" s="1"/>
  <c r="CQ733" i="1"/>
  <c r="DA733" i="1" s="1"/>
  <c r="EB734" i="1"/>
  <c r="DV734" i="1"/>
  <c r="DU734" i="1"/>
  <c r="DT726" i="1"/>
  <c r="DW726" i="1" s="1"/>
  <c r="BW729" i="1"/>
  <c r="CG729" i="1" s="1"/>
  <c r="CS729" i="1"/>
  <c r="DC729" i="1" s="1"/>
  <c r="BV729" i="1"/>
  <c r="CF729" i="1" s="1"/>
  <c r="CL729" i="1"/>
  <c r="CV729" i="1" s="1"/>
  <c r="CO730" i="1"/>
  <c r="CY730" i="1" s="1"/>
  <c r="BP731" i="1"/>
  <c r="AX731" i="1"/>
  <c r="BW731" i="1"/>
  <c r="CG731" i="1" s="1"/>
  <c r="DT731" i="1"/>
  <c r="DW731" i="1" s="1"/>
  <c r="BW732" i="1"/>
  <c r="CG732" i="1" s="1"/>
  <c r="BV733" i="1"/>
  <c r="CF733" i="1" s="1"/>
  <c r="BX733" i="1"/>
  <c r="CH733" i="1" s="1"/>
  <c r="CP734" i="1"/>
  <c r="CZ734" i="1" s="1"/>
  <c r="DW734" i="1"/>
  <c r="DX738" i="1"/>
  <c r="DZ740" i="1"/>
  <c r="DZ741" i="1"/>
  <c r="CL720" i="1"/>
  <c r="CV720" i="1" s="1"/>
  <c r="CT720" i="1"/>
  <c r="DD720" i="1" s="1"/>
  <c r="CM721" i="1"/>
  <c r="CW721" i="1" s="1"/>
  <c r="DF721" i="1" s="1"/>
  <c r="DG721" i="1" s="1"/>
  <c r="CU721" i="1"/>
  <c r="DE721" i="1" s="1"/>
  <c r="CL722" i="1"/>
  <c r="CV722" i="1" s="1"/>
  <c r="CT722" i="1"/>
  <c r="DD722" i="1" s="1"/>
  <c r="CL723" i="1"/>
  <c r="CV723" i="1" s="1"/>
  <c r="CT723" i="1"/>
  <c r="DD723" i="1" s="1"/>
  <c r="CS724" i="1"/>
  <c r="DC724" i="1" s="1"/>
  <c r="CN725" i="1"/>
  <c r="CX725" i="1" s="1"/>
  <c r="DT725" i="1"/>
  <c r="DV725" i="1" s="1"/>
  <c r="CO726" i="1"/>
  <c r="CY726" i="1" s="1"/>
  <c r="CP727" i="1"/>
  <c r="CZ727" i="1" s="1"/>
  <c r="BV728" i="1"/>
  <c r="CF728" i="1" s="1"/>
  <c r="BX729" i="1"/>
  <c r="CH729" i="1" s="1"/>
  <c r="CP730" i="1"/>
  <c r="CZ730" i="1" s="1"/>
  <c r="CL731" i="1"/>
  <c r="CV731" i="1" s="1"/>
  <c r="BQ731" i="1"/>
  <c r="CA731" i="1" s="1"/>
  <c r="BX731" i="1"/>
  <c r="CH731" i="1" s="1"/>
  <c r="CT731" i="1"/>
  <c r="DD731" i="1" s="1"/>
  <c r="BY731" i="1"/>
  <c r="CI731" i="1" s="1"/>
  <c r="CQ731" i="1"/>
  <c r="DA731" i="1" s="1"/>
  <c r="ER732" i="1"/>
  <c r="BP734" i="1"/>
  <c r="AX734" i="1"/>
  <c r="BW734" i="1"/>
  <c r="CG734" i="1" s="1"/>
  <c r="DX734" i="1"/>
  <c r="EA734" i="1"/>
  <c r="DY738" i="1"/>
  <c r="EA740" i="1"/>
  <c r="EA741" i="1"/>
  <c r="BP721" i="1"/>
  <c r="CM722" i="1"/>
  <c r="CW722" i="1" s="1"/>
  <c r="CU722" i="1"/>
  <c r="DE722" i="1" s="1"/>
  <c r="CM723" i="1"/>
  <c r="CW723" i="1" s="1"/>
  <c r="CU723" i="1"/>
  <c r="DE723" i="1" s="1"/>
  <c r="CL724" i="1"/>
  <c r="CV724" i="1" s="1"/>
  <c r="CT724" i="1"/>
  <c r="DD724" i="1" s="1"/>
  <c r="CO725" i="1"/>
  <c r="CY725" i="1" s="1"/>
  <c r="CP726" i="1"/>
  <c r="CZ726" i="1" s="1"/>
  <c r="CQ727" i="1"/>
  <c r="DA727" i="1" s="1"/>
  <c r="ER729" i="1"/>
  <c r="CT730" i="1"/>
  <c r="DD730" i="1" s="1"/>
  <c r="BO733" i="1"/>
  <c r="BZ733" i="1" s="1"/>
  <c r="CL733" i="1"/>
  <c r="CV733" i="1" s="1"/>
  <c r="DY734" i="1"/>
  <c r="ER734" i="1"/>
  <c r="CM735" i="1"/>
  <c r="CW735" i="1" s="1"/>
  <c r="BO735" i="1"/>
  <c r="BZ735" i="1" s="1"/>
  <c r="CL735" i="1"/>
  <c r="CV735" i="1" s="1"/>
  <c r="BX735" i="1"/>
  <c r="CH735" i="1" s="1"/>
  <c r="CU735" i="1"/>
  <c r="DE735" i="1" s="1"/>
  <c r="CT735" i="1"/>
  <c r="DD735" i="1" s="1"/>
  <c r="DV743" i="1"/>
  <c r="DU743" i="1"/>
  <c r="DW743" i="1"/>
  <c r="DU746" i="1"/>
  <c r="DV746" i="1"/>
  <c r="DZ746" i="1"/>
  <c r="DW746" i="1"/>
  <c r="CS719" i="1"/>
  <c r="DC719" i="1" s="1"/>
  <c r="CN720" i="1"/>
  <c r="CX720" i="1" s="1"/>
  <c r="CO721" i="1"/>
  <c r="CY721" i="1" s="1"/>
  <c r="BP722" i="1"/>
  <c r="CN722" i="1"/>
  <c r="CX722" i="1" s="1"/>
  <c r="DT722" i="1"/>
  <c r="DW722" i="1" s="1"/>
  <c r="BP723" i="1"/>
  <c r="CN723" i="1"/>
  <c r="CX723" i="1" s="1"/>
  <c r="CM724" i="1"/>
  <c r="CW724" i="1" s="1"/>
  <c r="CP725" i="1"/>
  <c r="CZ725" i="1" s="1"/>
  <c r="CQ726" i="1"/>
  <c r="DA726" i="1" s="1"/>
  <c r="CR727" i="1"/>
  <c r="DB727" i="1" s="1"/>
  <c r="CL728" i="1"/>
  <c r="CV728" i="1" s="1"/>
  <c r="CT728" i="1"/>
  <c r="DD728" i="1" s="1"/>
  <c r="BT728" i="1"/>
  <c r="CD728" i="1" s="1"/>
  <c r="CJ728" i="1" s="1"/>
  <c r="CK728" i="1" s="1"/>
  <c r="CM728" i="1"/>
  <c r="CW728" i="1" s="1"/>
  <c r="EB728" i="1"/>
  <c r="BT730" i="1"/>
  <c r="CD730" i="1" s="1"/>
  <c r="BP730" i="1"/>
  <c r="DT730" i="1"/>
  <c r="DX730" i="1" s="1"/>
  <c r="BQ733" i="1"/>
  <c r="CA733" i="1" s="1"/>
  <c r="BY733" i="1"/>
  <c r="CI733" i="1" s="1"/>
  <c r="DZ734" i="1"/>
  <c r="BQ735" i="1"/>
  <c r="CA735" i="1" s="1"/>
  <c r="BY735" i="1"/>
  <c r="CI735" i="1" s="1"/>
  <c r="DV741" i="1"/>
  <c r="EC741" i="1"/>
  <c r="DU741" i="1"/>
  <c r="DX741" i="1"/>
  <c r="DW741" i="1"/>
  <c r="DU744" i="1"/>
  <c r="DW744" i="1"/>
  <c r="DV744" i="1"/>
  <c r="BP724" i="1"/>
  <c r="CT729" i="1"/>
  <c r="DD729" i="1" s="1"/>
  <c r="BU730" i="1"/>
  <c r="CE730" i="1" s="1"/>
  <c r="CQ730" i="1"/>
  <c r="DA730" i="1" s="1"/>
  <c r="BS732" i="1"/>
  <c r="CC732" i="1" s="1"/>
  <c r="CP732" i="1"/>
  <c r="CZ732" i="1" s="1"/>
  <c r="DT732" i="1"/>
  <c r="DY732" i="1" s="1"/>
  <c r="DY744" i="1"/>
  <c r="BP732" i="1"/>
  <c r="BX732" i="1"/>
  <c r="CH732" i="1" s="1"/>
  <c r="BR733" i="1"/>
  <c r="CB733" i="1" s="1"/>
  <c r="BQ734" i="1"/>
  <c r="CA734" i="1" s="1"/>
  <c r="CJ734" i="1" s="1"/>
  <c r="CK734" i="1" s="1"/>
  <c r="BY734" i="1"/>
  <c r="CI734" i="1" s="1"/>
  <c r="BU735" i="1"/>
  <c r="CE735" i="1" s="1"/>
  <c r="BV736" i="1"/>
  <c r="CF736" i="1" s="1"/>
  <c r="CJ736" i="1" s="1"/>
  <c r="CK736" i="1" s="1"/>
  <c r="BT737" i="1"/>
  <c r="CD737" i="1" s="1"/>
  <c r="CJ737" i="1" s="1"/>
  <c r="CK737" i="1" s="1"/>
  <c r="AX738" i="1"/>
  <c r="BQ738" i="1"/>
  <c r="CA738" i="1" s="1"/>
  <c r="CJ738" i="1" s="1"/>
  <c r="CK738" i="1" s="1"/>
  <c r="BY738" i="1"/>
  <c r="CI738" i="1" s="1"/>
  <c r="BU739" i="1"/>
  <c r="CE739" i="1" s="1"/>
  <c r="BR740" i="1"/>
  <c r="CB740" i="1" s="1"/>
  <c r="CJ740" i="1" s="1"/>
  <c r="CK740" i="1" s="1"/>
  <c r="BS741" i="1"/>
  <c r="CC741" i="1" s="1"/>
  <c r="CJ741" i="1" s="1"/>
  <c r="CK741" i="1" s="1"/>
  <c r="BV742" i="1"/>
  <c r="CF742" i="1" s="1"/>
  <c r="CJ742" i="1" s="1"/>
  <c r="CK742" i="1" s="1"/>
  <c r="BS743" i="1"/>
  <c r="CC743" i="1" s="1"/>
  <c r="CJ743" i="1" s="1"/>
  <c r="CK743" i="1" s="1"/>
  <c r="BR744" i="1"/>
  <c r="CB744" i="1" s="1"/>
  <c r="CJ744" i="1" s="1"/>
  <c r="CK744" i="1" s="1"/>
  <c r="DZ744" i="1"/>
  <c r="AX745" i="1"/>
  <c r="CS745" i="1"/>
  <c r="DC745" i="1" s="1"/>
  <c r="CL747" i="1"/>
  <c r="CV747" i="1" s="1"/>
  <c r="CN748" i="1"/>
  <c r="CX748" i="1" s="1"/>
  <c r="CP749" i="1"/>
  <c r="CZ749" i="1" s="1"/>
  <c r="BO750" i="1"/>
  <c r="BZ750" i="1" s="1"/>
  <c r="DX751" i="1"/>
  <c r="CM753" i="1"/>
  <c r="CW753" i="1" s="1"/>
  <c r="BO753" i="1"/>
  <c r="BZ753" i="1" s="1"/>
  <c r="CL753" i="1"/>
  <c r="CV753" i="1" s="1"/>
  <c r="BX753" i="1"/>
  <c r="CH753" i="1" s="1"/>
  <c r="CU753" i="1"/>
  <c r="DE753" i="1" s="1"/>
  <c r="CT753" i="1"/>
  <c r="DD753" i="1" s="1"/>
  <c r="BQ763" i="1"/>
  <c r="CA763" i="1" s="1"/>
  <c r="BR763" i="1"/>
  <c r="CB763" i="1" s="1"/>
  <c r="BP763" i="1"/>
  <c r="CN763" i="1"/>
  <c r="CX763" i="1" s="1"/>
  <c r="CM763" i="1"/>
  <c r="CW763" i="1" s="1"/>
  <c r="BY763" i="1"/>
  <c r="CI763" i="1" s="1"/>
  <c r="CU763" i="1"/>
  <c r="DE763" i="1" s="1"/>
  <c r="EB764" i="1"/>
  <c r="EA764" i="1"/>
  <c r="DW764" i="1"/>
  <c r="BS766" i="1"/>
  <c r="CC766" i="1" s="1"/>
  <c r="BR766" i="1"/>
  <c r="CB766" i="1" s="1"/>
  <c r="CN766" i="1"/>
  <c r="CX766" i="1" s="1"/>
  <c r="CM736" i="1"/>
  <c r="CW736" i="1" s="1"/>
  <c r="CU736" i="1"/>
  <c r="DE736" i="1" s="1"/>
  <c r="CS737" i="1"/>
  <c r="DC737" i="1" s="1"/>
  <c r="CP738" i="1"/>
  <c r="CZ738" i="1" s="1"/>
  <c r="CL739" i="1"/>
  <c r="CV739" i="1" s="1"/>
  <c r="CT739" i="1"/>
  <c r="DD739" i="1" s="1"/>
  <c r="CQ740" i="1"/>
  <c r="DA740" i="1" s="1"/>
  <c r="CR741" i="1"/>
  <c r="DB741" i="1" s="1"/>
  <c r="CM742" i="1"/>
  <c r="CW742" i="1" s="1"/>
  <c r="CU742" i="1"/>
  <c r="DE742" i="1" s="1"/>
  <c r="CR743" i="1"/>
  <c r="DB743" i="1" s="1"/>
  <c r="CQ744" i="1"/>
  <c r="DA744" i="1" s="1"/>
  <c r="CT745" i="1"/>
  <c r="DD745" i="1" s="1"/>
  <c r="BW746" i="1"/>
  <c r="CG746" i="1" s="1"/>
  <c r="CS746" i="1"/>
  <c r="DC746" i="1" s="1"/>
  <c r="CT746" i="1"/>
  <c r="DD746" i="1" s="1"/>
  <c r="EA746" i="1"/>
  <c r="DX746" i="1"/>
  <c r="BS747" i="1"/>
  <c r="CC747" i="1" s="1"/>
  <c r="CO747" i="1"/>
  <c r="CY747" i="1" s="1"/>
  <c r="BP748" i="1"/>
  <c r="DT748" i="1"/>
  <c r="DX748" i="1" s="1"/>
  <c r="BR749" i="1"/>
  <c r="CB749" i="1" s="1"/>
  <c r="CP750" i="1"/>
  <c r="CZ750" i="1" s="1"/>
  <c r="BT750" i="1"/>
  <c r="CD750" i="1" s="1"/>
  <c r="BQ751" i="1"/>
  <c r="CA751" i="1" s="1"/>
  <c r="CM751" i="1"/>
  <c r="CW751" i="1" s="1"/>
  <c r="BY751" i="1"/>
  <c r="CI751" i="1" s="1"/>
  <c r="CU751" i="1"/>
  <c r="DE751" i="1" s="1"/>
  <c r="DT752" i="1"/>
  <c r="DU752" i="1" s="1"/>
  <c r="BS756" i="1"/>
  <c r="CC756" i="1" s="1"/>
  <c r="CJ756" i="1" s="1"/>
  <c r="CK756" i="1" s="1"/>
  <c r="BR756" i="1"/>
  <c r="CB756" i="1" s="1"/>
  <c r="CO756" i="1"/>
  <c r="CY756" i="1" s="1"/>
  <c r="CN756" i="1"/>
  <c r="CX756" i="1" s="1"/>
  <c r="BP736" i="1"/>
  <c r="CN736" i="1"/>
  <c r="CX736" i="1" s="1"/>
  <c r="CL737" i="1"/>
  <c r="CV737" i="1" s="1"/>
  <c r="CT737" i="1"/>
  <c r="DD737" i="1" s="1"/>
  <c r="CQ738" i="1"/>
  <c r="DA738" i="1" s="1"/>
  <c r="BO739" i="1"/>
  <c r="BZ739" i="1" s="1"/>
  <c r="CJ739" i="1" s="1"/>
  <c r="CK739" i="1" s="1"/>
  <c r="CU739" i="1"/>
  <c r="DE739" i="1" s="1"/>
  <c r="CR740" i="1"/>
  <c r="DB740" i="1" s="1"/>
  <c r="DX740" i="1"/>
  <c r="CS741" i="1"/>
  <c r="DC741" i="1" s="1"/>
  <c r="BP742" i="1"/>
  <c r="CN742" i="1"/>
  <c r="CX742" i="1" s="1"/>
  <c r="DT742" i="1"/>
  <c r="CS743" i="1"/>
  <c r="DC743" i="1" s="1"/>
  <c r="CR744" i="1"/>
  <c r="DB744" i="1" s="1"/>
  <c r="DX744" i="1"/>
  <c r="BT745" i="1"/>
  <c r="CD745" i="1" s="1"/>
  <c r="CL745" i="1"/>
  <c r="CV745" i="1" s="1"/>
  <c r="BO746" i="1"/>
  <c r="BZ746" i="1" s="1"/>
  <c r="DT747" i="1"/>
  <c r="DX747" i="1" s="1"/>
  <c r="BU748" i="1"/>
  <c r="CE748" i="1" s="1"/>
  <c r="CQ748" i="1"/>
  <c r="DA748" i="1" s="1"/>
  <c r="BQ748" i="1"/>
  <c r="CA748" i="1" s="1"/>
  <c r="BV749" i="1"/>
  <c r="CF749" i="1" s="1"/>
  <c r="CR749" i="1"/>
  <c r="DB749" i="1" s="1"/>
  <c r="BS749" i="1"/>
  <c r="CC749" i="1" s="1"/>
  <c r="CS749" i="1"/>
  <c r="DC749" i="1" s="1"/>
  <c r="DT749" i="1"/>
  <c r="EA749" i="1" s="1"/>
  <c r="EB751" i="1"/>
  <c r="BW773" i="1"/>
  <c r="CG773" i="1" s="1"/>
  <c r="BV773" i="1"/>
  <c r="CF773" i="1" s="1"/>
  <c r="CR773" i="1"/>
  <c r="DB773" i="1" s="1"/>
  <c r="CR731" i="1"/>
  <c r="DB731" i="1" s="1"/>
  <c r="CQ732" i="1"/>
  <c r="DA732" i="1" s="1"/>
  <c r="CS733" i="1"/>
  <c r="DC733" i="1" s="1"/>
  <c r="CR734" i="1"/>
  <c r="DB734" i="1" s="1"/>
  <c r="BP735" i="1"/>
  <c r="CN735" i="1"/>
  <c r="CX735" i="1" s="1"/>
  <c r="DT735" i="1"/>
  <c r="EB735" i="1" s="1"/>
  <c r="CO736" i="1"/>
  <c r="CY736" i="1" s="1"/>
  <c r="CM737" i="1"/>
  <c r="CW737" i="1" s="1"/>
  <c r="CU737" i="1"/>
  <c r="DE737" i="1" s="1"/>
  <c r="CR738" i="1"/>
  <c r="DB738" i="1" s="1"/>
  <c r="BP739" i="1"/>
  <c r="CN739" i="1"/>
  <c r="CX739" i="1" s="1"/>
  <c r="DT739" i="1"/>
  <c r="DX739" i="1" s="1"/>
  <c r="CS740" i="1"/>
  <c r="DC740" i="1" s="1"/>
  <c r="CL741" i="1"/>
  <c r="CV741" i="1" s="1"/>
  <c r="CT741" i="1"/>
  <c r="DD741" i="1" s="1"/>
  <c r="CO742" i="1"/>
  <c r="CY742" i="1" s="1"/>
  <c r="CL743" i="1"/>
  <c r="CV743" i="1" s="1"/>
  <c r="CT743" i="1"/>
  <c r="DD743" i="1" s="1"/>
  <c r="CS744" i="1"/>
  <c r="DC744" i="1" s="1"/>
  <c r="BQ746" i="1"/>
  <c r="CA746" i="1" s="1"/>
  <c r="CM746" i="1"/>
  <c r="CW746" i="1" s="1"/>
  <c r="BY746" i="1"/>
  <c r="CI746" i="1" s="1"/>
  <c r="CU746" i="1"/>
  <c r="DE746" i="1" s="1"/>
  <c r="BU747" i="1"/>
  <c r="CE747" i="1" s="1"/>
  <c r="CQ747" i="1"/>
  <c r="DA747" i="1" s="1"/>
  <c r="BP747" i="1"/>
  <c r="CP747" i="1"/>
  <c r="CZ747" i="1" s="1"/>
  <c r="BR748" i="1"/>
  <c r="CB748" i="1" s="1"/>
  <c r="BU749" i="1"/>
  <c r="CE749" i="1" s="1"/>
  <c r="BV750" i="1"/>
  <c r="CF750" i="1" s="1"/>
  <c r="CR750" i="1"/>
  <c r="DB750" i="1" s="1"/>
  <c r="BU750" i="1"/>
  <c r="CE750" i="1" s="1"/>
  <c r="BS751" i="1"/>
  <c r="CC751" i="1" s="1"/>
  <c r="CO751" i="1"/>
  <c r="CY751" i="1" s="1"/>
  <c r="DU751" i="1"/>
  <c r="ER751" i="1"/>
  <c r="BQ752" i="1"/>
  <c r="CA752" i="1" s="1"/>
  <c r="CM752" i="1"/>
  <c r="CW752" i="1" s="1"/>
  <c r="BO752" i="1"/>
  <c r="BZ752" i="1" s="1"/>
  <c r="CL752" i="1"/>
  <c r="CV752" i="1" s="1"/>
  <c r="BY752" i="1"/>
  <c r="CI752" i="1" s="1"/>
  <c r="BX752" i="1"/>
  <c r="CH752" i="1" s="1"/>
  <c r="CU752" i="1"/>
  <c r="DE752" i="1" s="1"/>
  <c r="CT752" i="1"/>
  <c r="DD752" i="1" s="1"/>
  <c r="BQ753" i="1"/>
  <c r="CA753" i="1" s="1"/>
  <c r="DT754" i="1"/>
  <c r="DT756" i="1"/>
  <c r="BT758" i="1"/>
  <c r="CD758" i="1" s="1"/>
  <c r="BS758" i="1"/>
  <c r="CC758" i="1" s="1"/>
  <c r="CP758" i="1"/>
  <c r="CZ758" i="1" s="1"/>
  <c r="CO758" i="1"/>
  <c r="CY758" i="1" s="1"/>
  <c r="ER758" i="1"/>
  <c r="DU769" i="1"/>
  <c r="DZ769" i="1"/>
  <c r="DW769" i="1"/>
  <c r="BP737" i="1"/>
  <c r="CL740" i="1"/>
  <c r="CV740" i="1" s="1"/>
  <c r="CM741" i="1"/>
  <c r="CW741" i="1" s="1"/>
  <c r="CM743" i="1"/>
  <c r="CW743" i="1" s="1"/>
  <c r="CL744" i="1"/>
  <c r="CV744" i="1" s="1"/>
  <c r="BV745" i="1"/>
  <c r="CF745" i="1" s="1"/>
  <c r="CL746" i="1"/>
  <c r="CV746" i="1" s="1"/>
  <c r="ER746" i="1"/>
  <c r="BR747" i="1"/>
  <c r="CB747" i="1" s="1"/>
  <c r="CR747" i="1"/>
  <c r="DB747" i="1" s="1"/>
  <c r="BW748" i="1"/>
  <c r="CG748" i="1" s="1"/>
  <c r="CS748" i="1"/>
  <c r="DC748" i="1" s="1"/>
  <c r="BT748" i="1"/>
  <c r="CD748" i="1" s="1"/>
  <c r="CT748" i="1"/>
  <c r="DD748" i="1" s="1"/>
  <c r="CL749" i="1"/>
  <c r="CV749" i="1" s="1"/>
  <c r="BX749" i="1"/>
  <c r="CH749" i="1" s="1"/>
  <c r="CT749" i="1"/>
  <c r="DD749" i="1" s="1"/>
  <c r="BW750" i="1"/>
  <c r="CG750" i="1" s="1"/>
  <c r="CM750" i="1"/>
  <c r="CW750" i="1" s="1"/>
  <c r="BP751" i="1"/>
  <c r="BR754" i="1"/>
  <c r="CB754" i="1" s="1"/>
  <c r="BQ754" i="1"/>
  <c r="CA754" i="1" s="1"/>
  <c r="CN754" i="1"/>
  <c r="CX754" i="1" s="1"/>
  <c r="BP754" i="1"/>
  <c r="CM754" i="1"/>
  <c r="CW754" i="1" s="1"/>
  <c r="BY754" i="1"/>
  <c r="CI754" i="1" s="1"/>
  <c r="CU754" i="1"/>
  <c r="DE754" i="1" s="1"/>
  <c r="DV756" i="1"/>
  <c r="CS732" i="1"/>
  <c r="DC732" i="1" s="1"/>
  <c r="CM733" i="1"/>
  <c r="CW733" i="1" s="1"/>
  <c r="CU733" i="1"/>
  <c r="DE733" i="1" s="1"/>
  <c r="CT734" i="1"/>
  <c r="DD734" i="1" s="1"/>
  <c r="CP735" i="1"/>
  <c r="CZ735" i="1" s="1"/>
  <c r="CQ736" i="1"/>
  <c r="DA736" i="1" s="1"/>
  <c r="CO737" i="1"/>
  <c r="CY737" i="1" s="1"/>
  <c r="CT738" i="1"/>
  <c r="DD738" i="1" s="1"/>
  <c r="CP739" i="1"/>
  <c r="CZ739" i="1" s="1"/>
  <c r="CM740" i="1"/>
  <c r="CW740" i="1" s="1"/>
  <c r="CU740" i="1"/>
  <c r="DE740" i="1" s="1"/>
  <c r="CN741" i="1"/>
  <c r="CX741" i="1" s="1"/>
  <c r="CQ742" i="1"/>
  <c r="DA742" i="1" s="1"/>
  <c r="CN743" i="1"/>
  <c r="CX743" i="1" s="1"/>
  <c r="CM744" i="1"/>
  <c r="CW744" i="1" s="1"/>
  <c r="CU744" i="1"/>
  <c r="DE744" i="1" s="1"/>
  <c r="CO745" i="1"/>
  <c r="CY745" i="1" s="1"/>
  <c r="DU745" i="1"/>
  <c r="CT747" i="1"/>
  <c r="DD747" i="1" s="1"/>
  <c r="BV748" i="1"/>
  <c r="CF748" i="1" s="1"/>
  <c r="DX749" i="1"/>
  <c r="BX750" i="1"/>
  <c r="CH750" i="1" s="1"/>
  <c r="CT750" i="1"/>
  <c r="DD750" i="1" s="1"/>
  <c r="BY750" i="1"/>
  <c r="CI750" i="1" s="1"/>
  <c r="BU751" i="1"/>
  <c r="CE751" i="1" s="1"/>
  <c r="CQ751" i="1"/>
  <c r="DA751" i="1" s="1"/>
  <c r="BR751" i="1"/>
  <c r="CB751" i="1" s="1"/>
  <c r="DW751" i="1"/>
  <c r="BR752" i="1"/>
  <c r="CB752" i="1" s="1"/>
  <c r="CO752" i="1"/>
  <c r="CY752" i="1" s="1"/>
  <c r="CN752" i="1"/>
  <c r="CX752" i="1" s="1"/>
  <c r="AX755" i="1"/>
  <c r="CL755" i="1"/>
  <c r="CV755" i="1" s="1"/>
  <c r="BX755" i="1"/>
  <c r="CH755" i="1" s="1"/>
  <c r="BW755" i="1"/>
  <c r="CG755" i="1" s="1"/>
  <c r="CT755" i="1"/>
  <c r="DD755" i="1" s="1"/>
  <c r="CS755" i="1"/>
  <c r="DC755" i="1" s="1"/>
  <c r="DU755" i="1"/>
  <c r="EC755" i="1"/>
  <c r="DX755" i="1"/>
  <c r="DW755" i="1"/>
  <c r="DV755" i="1"/>
  <c r="DW756" i="1"/>
  <c r="DT758" i="1"/>
  <c r="DU758" i="1" s="1"/>
  <c r="BS782" i="1"/>
  <c r="CC782" i="1" s="1"/>
  <c r="CO782" i="1"/>
  <c r="CY782" i="1" s="1"/>
  <c r="CQ750" i="1"/>
  <c r="DA750" i="1" s="1"/>
  <c r="BW753" i="1"/>
  <c r="CG753" i="1" s="1"/>
  <c r="BV753" i="1"/>
  <c r="CF753" i="1" s="1"/>
  <c r="CS753" i="1"/>
  <c r="DC753" i="1" s="1"/>
  <c r="CR753" i="1"/>
  <c r="DB753" i="1" s="1"/>
  <c r="BS754" i="1"/>
  <c r="CC754" i="1" s="1"/>
  <c r="CP754" i="1"/>
  <c r="CZ754" i="1" s="1"/>
  <c r="CO754" i="1"/>
  <c r="CY754" i="1" s="1"/>
  <c r="DT762" i="1"/>
  <c r="DW762" i="1" s="1"/>
  <c r="CQ745" i="1"/>
  <c r="DA745" i="1" s="1"/>
  <c r="DW745" i="1"/>
  <c r="CQ746" i="1"/>
  <c r="DA746" i="1" s="1"/>
  <c r="DY746" i="1"/>
  <c r="BW747" i="1"/>
  <c r="CG747" i="1" s="1"/>
  <c r="DU747" i="1"/>
  <c r="EC747" i="1"/>
  <c r="BY748" i="1"/>
  <c r="CI748" i="1" s="1"/>
  <c r="BO749" i="1"/>
  <c r="BZ749" i="1" s="1"/>
  <c r="CO749" i="1"/>
  <c r="CY749" i="1" s="1"/>
  <c r="DZ749" i="1"/>
  <c r="BR750" i="1"/>
  <c r="CB750" i="1" s="1"/>
  <c r="CN750" i="1"/>
  <c r="CX750" i="1" s="1"/>
  <c r="DF750" i="1" s="1"/>
  <c r="DG750" i="1" s="1"/>
  <c r="DT750" i="1"/>
  <c r="DW750" i="1" s="1"/>
  <c r="AX751" i="1"/>
  <c r="BO751" i="1"/>
  <c r="BZ751" i="1" s="1"/>
  <c r="CS751" i="1"/>
  <c r="DC751" i="1" s="1"/>
  <c r="BW751" i="1"/>
  <c r="CG751" i="1" s="1"/>
  <c r="BV751" i="1"/>
  <c r="CF751" i="1" s="1"/>
  <c r="CL751" i="1"/>
  <c r="CV751" i="1" s="1"/>
  <c r="DF751" i="1" s="1"/>
  <c r="DG751" i="1" s="1"/>
  <c r="BT754" i="1"/>
  <c r="CD754" i="1" s="1"/>
  <c r="ER754" i="1"/>
  <c r="BQ755" i="1"/>
  <c r="CA755" i="1" s="1"/>
  <c r="CN755" i="1"/>
  <c r="CX755" i="1" s="1"/>
  <c r="BP755" i="1"/>
  <c r="CM755" i="1"/>
  <c r="CW755" i="1" s="1"/>
  <c r="ER756" i="1"/>
  <c r="BR757" i="1"/>
  <c r="CB757" i="1" s="1"/>
  <c r="BQ757" i="1"/>
  <c r="CA757" i="1" s="1"/>
  <c r="CN757" i="1"/>
  <c r="CX757" i="1" s="1"/>
  <c r="BP757" i="1"/>
  <c r="CM757" i="1"/>
  <c r="CW757" i="1" s="1"/>
  <c r="BY757" i="1"/>
  <c r="CI757" i="1" s="1"/>
  <c r="CU757" i="1"/>
  <c r="DE757" i="1" s="1"/>
  <c r="ER757" i="1"/>
  <c r="DX758" i="1"/>
  <c r="BR759" i="1"/>
  <c r="CB759" i="1" s="1"/>
  <c r="BQ759" i="1"/>
  <c r="CA759" i="1" s="1"/>
  <c r="CN759" i="1"/>
  <c r="CX759" i="1" s="1"/>
  <c r="BP759" i="1"/>
  <c r="CM759" i="1"/>
  <c r="CW759" i="1" s="1"/>
  <c r="BY759" i="1"/>
  <c r="CI759" i="1" s="1"/>
  <c r="CU759" i="1"/>
  <c r="DE759" i="1" s="1"/>
  <c r="CN760" i="1"/>
  <c r="CX760" i="1" s="1"/>
  <c r="ER760" i="1"/>
  <c r="BT752" i="1"/>
  <c r="CD752" i="1" s="1"/>
  <c r="CR752" i="1"/>
  <c r="DB752" i="1" s="1"/>
  <c r="BR753" i="1"/>
  <c r="CB753" i="1" s="1"/>
  <c r="CP753" i="1"/>
  <c r="CZ753" i="1" s="1"/>
  <c r="BU754" i="1"/>
  <c r="CE754" i="1" s="1"/>
  <c r="CS754" i="1"/>
  <c r="DC754" i="1" s="1"/>
  <c r="BS755" i="1"/>
  <c r="CC755" i="1" s="1"/>
  <c r="CQ755" i="1"/>
  <c r="DA755" i="1" s="1"/>
  <c r="BV756" i="1"/>
  <c r="CF756" i="1" s="1"/>
  <c r="CL756" i="1"/>
  <c r="CV756" i="1" s="1"/>
  <c r="CT756" i="1"/>
  <c r="DD756" i="1" s="1"/>
  <c r="BU757" i="1"/>
  <c r="CE757" i="1" s="1"/>
  <c r="CS757" i="1"/>
  <c r="DC757" i="1" s="1"/>
  <c r="BO758" i="1"/>
  <c r="BZ758" i="1" s="1"/>
  <c r="BW758" i="1"/>
  <c r="CG758" i="1" s="1"/>
  <c r="CM758" i="1"/>
  <c r="CW758" i="1" s="1"/>
  <c r="CU758" i="1"/>
  <c r="DE758" i="1" s="1"/>
  <c r="BU759" i="1"/>
  <c r="CE759" i="1" s="1"/>
  <c r="CS759" i="1"/>
  <c r="DC759" i="1" s="1"/>
  <c r="BS760" i="1"/>
  <c r="CC760" i="1" s="1"/>
  <c r="BW760" i="1"/>
  <c r="CG760" i="1" s="1"/>
  <c r="CO760" i="1"/>
  <c r="CY760" i="1" s="1"/>
  <c r="BW761" i="1"/>
  <c r="CG761" i="1" s="1"/>
  <c r="CS761" i="1"/>
  <c r="DC761" i="1" s="1"/>
  <c r="ER761" i="1"/>
  <c r="DW763" i="1"/>
  <c r="DU764" i="1"/>
  <c r="BR765" i="1"/>
  <c r="CB765" i="1" s="1"/>
  <c r="BP765" i="1"/>
  <c r="BR767" i="1"/>
  <c r="CB767" i="1" s="1"/>
  <c r="BQ767" i="1"/>
  <c r="CA767" i="1" s="1"/>
  <c r="BP767" i="1"/>
  <c r="CM767" i="1"/>
  <c r="CW767" i="1" s="1"/>
  <c r="BS768" i="1"/>
  <c r="CC768" i="1" s="1"/>
  <c r="BR768" i="1"/>
  <c r="CB768" i="1" s="1"/>
  <c r="ER768" i="1"/>
  <c r="BQ769" i="1"/>
  <c r="CA769" i="1" s="1"/>
  <c r="BO769" i="1"/>
  <c r="BZ769" i="1" s="1"/>
  <c r="CL769" i="1"/>
  <c r="CV769" i="1" s="1"/>
  <c r="BY769" i="1"/>
  <c r="CI769" i="1" s="1"/>
  <c r="BX769" i="1"/>
  <c r="CH769" i="1" s="1"/>
  <c r="CT769" i="1"/>
  <c r="DD769" i="1" s="1"/>
  <c r="DY769" i="1"/>
  <c r="ER770" i="1"/>
  <c r="BT771" i="1"/>
  <c r="CD771" i="1" s="1"/>
  <c r="BS771" i="1"/>
  <c r="CC771" i="1" s="1"/>
  <c r="CO771" i="1"/>
  <c r="CY771" i="1" s="1"/>
  <c r="ER772" i="1"/>
  <c r="CS773" i="1"/>
  <c r="DC773" i="1" s="1"/>
  <c r="CR796" i="1"/>
  <c r="DB796" i="1" s="1"/>
  <c r="BW796" i="1"/>
  <c r="CG796" i="1" s="1"/>
  <c r="BV796" i="1"/>
  <c r="CF796" i="1" s="1"/>
  <c r="CS796" i="1"/>
  <c r="DC796" i="1" s="1"/>
  <c r="CP760" i="1"/>
  <c r="CZ760" i="1" s="1"/>
  <c r="BX761" i="1"/>
  <c r="CH761" i="1" s="1"/>
  <c r="BO763" i="1"/>
  <c r="BZ763" i="1" s="1"/>
  <c r="CP764" i="1"/>
  <c r="CZ764" i="1" s="1"/>
  <c r="CO764" i="1"/>
  <c r="CY764" i="1" s="1"/>
  <c r="DV764" i="1"/>
  <c r="CM769" i="1"/>
  <c r="CW769" i="1" s="1"/>
  <c r="CU769" i="1"/>
  <c r="DE769" i="1" s="1"/>
  <c r="CP771" i="1"/>
  <c r="CZ771" i="1" s="1"/>
  <c r="DW774" i="1"/>
  <c r="BU778" i="1"/>
  <c r="CE778" i="1" s="1"/>
  <c r="CR778" i="1"/>
  <c r="DB778" i="1" s="1"/>
  <c r="CQ778" i="1"/>
  <c r="DA778" i="1" s="1"/>
  <c r="DW793" i="1"/>
  <c r="DT793" i="1"/>
  <c r="BV752" i="1"/>
  <c r="CF752" i="1" s="1"/>
  <c r="BT753" i="1"/>
  <c r="CD753" i="1" s="1"/>
  <c r="BW754" i="1"/>
  <c r="CG754" i="1" s="1"/>
  <c r="BU755" i="1"/>
  <c r="CE755" i="1" s="1"/>
  <c r="BX756" i="1"/>
  <c r="CH756" i="1" s="1"/>
  <c r="BW757" i="1"/>
  <c r="CG757" i="1" s="1"/>
  <c r="CJ757" i="1" s="1"/>
  <c r="CK757" i="1" s="1"/>
  <c r="BQ758" i="1"/>
  <c r="CA758" i="1" s="1"/>
  <c r="BW759" i="1"/>
  <c r="CG759" i="1" s="1"/>
  <c r="CQ760" i="1"/>
  <c r="DA760" i="1" s="1"/>
  <c r="BP760" i="1"/>
  <c r="CR760" i="1"/>
  <c r="DB760" i="1" s="1"/>
  <c r="BT761" i="1"/>
  <c r="CD761" i="1" s="1"/>
  <c r="BO761" i="1"/>
  <c r="BZ761" i="1" s="1"/>
  <c r="BT762" i="1"/>
  <c r="CD762" i="1" s="1"/>
  <c r="CO762" i="1"/>
  <c r="CY762" i="1" s="1"/>
  <c r="CP763" i="1"/>
  <c r="CZ763" i="1" s="1"/>
  <c r="BT764" i="1"/>
  <c r="CD764" i="1" s="1"/>
  <c r="ER765" i="1"/>
  <c r="BV766" i="1"/>
  <c r="CF766" i="1" s="1"/>
  <c r="CQ766" i="1"/>
  <c r="DA766" i="1" s="1"/>
  <c r="CU767" i="1"/>
  <c r="DE767" i="1" s="1"/>
  <c r="EA769" i="1"/>
  <c r="BR772" i="1"/>
  <c r="CB772" i="1" s="1"/>
  <c r="BQ772" i="1"/>
  <c r="CA772" i="1" s="1"/>
  <c r="BP772" i="1"/>
  <c r="CM772" i="1"/>
  <c r="CW772" i="1" s="1"/>
  <c r="DF772" i="1" s="1"/>
  <c r="DG772" i="1" s="1"/>
  <c r="BY772" i="1"/>
  <c r="CI772" i="1" s="1"/>
  <c r="CU772" i="1"/>
  <c r="DE772" i="1" s="1"/>
  <c r="ER773" i="1"/>
  <c r="BQ774" i="1"/>
  <c r="CA774" i="1" s="1"/>
  <c r="BO774" i="1"/>
  <c r="BZ774" i="1" s="1"/>
  <c r="CL774" i="1"/>
  <c r="CV774" i="1" s="1"/>
  <c r="BY774" i="1"/>
  <c r="CI774" i="1" s="1"/>
  <c r="BX774" i="1"/>
  <c r="CH774" i="1" s="1"/>
  <c r="CT774" i="1"/>
  <c r="DD774" i="1" s="1"/>
  <c r="ER774" i="1"/>
  <c r="BQ775" i="1"/>
  <c r="CA775" i="1" s="1"/>
  <c r="BO775" i="1"/>
  <c r="BZ775" i="1" s="1"/>
  <c r="CL775" i="1"/>
  <c r="CV775" i="1" s="1"/>
  <c r="BY775" i="1"/>
  <c r="CI775" i="1" s="1"/>
  <c r="BX775" i="1"/>
  <c r="CH775" i="1" s="1"/>
  <c r="CT775" i="1"/>
  <c r="DD775" i="1" s="1"/>
  <c r="ER775" i="1"/>
  <c r="BV778" i="1"/>
  <c r="CF778" i="1" s="1"/>
  <c r="DX790" i="1"/>
  <c r="DW790" i="1"/>
  <c r="DV790" i="1"/>
  <c r="DU790" i="1"/>
  <c r="DT757" i="1"/>
  <c r="DU757" i="1" s="1"/>
  <c r="DT759" i="1"/>
  <c r="BQ760" i="1"/>
  <c r="CA760" i="1" s="1"/>
  <c r="BP761" i="1"/>
  <c r="CL761" i="1"/>
  <c r="CV761" i="1" s="1"/>
  <c r="CQ762" i="1"/>
  <c r="DA762" i="1" s="1"/>
  <c r="CR763" i="1"/>
  <c r="DB763" i="1" s="1"/>
  <c r="BS764" i="1"/>
  <c r="CC764" i="1" s="1"/>
  <c r="CP765" i="1"/>
  <c r="CZ765" i="1" s="1"/>
  <c r="BU765" i="1"/>
  <c r="CE765" i="1" s="1"/>
  <c r="BU767" i="1"/>
  <c r="CE767" i="1" s="1"/>
  <c r="CP767" i="1"/>
  <c r="CZ767" i="1" s="1"/>
  <c r="BT767" i="1"/>
  <c r="CD767" i="1" s="1"/>
  <c r="ER767" i="1"/>
  <c r="BV768" i="1"/>
  <c r="CF768" i="1" s="1"/>
  <c r="CQ768" i="1"/>
  <c r="DA768" i="1" s="1"/>
  <c r="CU755" i="1"/>
  <c r="DE755" i="1" s="1"/>
  <c r="CP756" i="1"/>
  <c r="CZ756" i="1" s="1"/>
  <c r="CO757" i="1"/>
  <c r="CY757" i="1" s="1"/>
  <c r="CQ758" i="1"/>
  <c r="DA758" i="1" s="1"/>
  <c r="CO759" i="1"/>
  <c r="CY759" i="1" s="1"/>
  <c r="CT760" i="1"/>
  <c r="DD760" i="1" s="1"/>
  <c r="DT760" i="1"/>
  <c r="DU760" i="1" s="1"/>
  <c r="CR761" i="1"/>
  <c r="DB761" i="1" s="1"/>
  <c r="CR762" i="1"/>
  <c r="DB762" i="1" s="1"/>
  <c r="BS762" i="1"/>
  <c r="CC762" i="1" s="1"/>
  <c r="CS762" i="1"/>
  <c r="DC762" i="1" s="1"/>
  <c r="BV763" i="1"/>
  <c r="CF763" i="1" s="1"/>
  <c r="CS763" i="1"/>
  <c r="DC763" i="1" s="1"/>
  <c r="CR764" i="1"/>
  <c r="DB764" i="1" s="1"/>
  <c r="CQ765" i="1"/>
  <c r="DA765" i="1" s="1"/>
  <c r="BT765" i="1"/>
  <c r="CD765" i="1" s="1"/>
  <c r="DT765" i="1"/>
  <c r="DZ765" i="1" s="1"/>
  <c r="CQ767" i="1"/>
  <c r="DA767" i="1" s="1"/>
  <c r="CR768" i="1"/>
  <c r="DB768" i="1" s="1"/>
  <c r="DT772" i="1"/>
  <c r="BQ776" i="1"/>
  <c r="CA776" i="1" s="1"/>
  <c r="BO776" i="1"/>
  <c r="BZ776" i="1" s="1"/>
  <c r="CL776" i="1"/>
  <c r="CV776" i="1" s="1"/>
  <c r="BY776" i="1"/>
  <c r="CI776" i="1" s="1"/>
  <c r="BX776" i="1"/>
  <c r="CH776" i="1" s="1"/>
  <c r="CO777" i="1"/>
  <c r="CY777" i="1" s="1"/>
  <c r="BS777" i="1"/>
  <c r="CC777" i="1" s="1"/>
  <c r="CJ777" i="1" s="1"/>
  <c r="CK777" i="1" s="1"/>
  <c r="CP777" i="1"/>
  <c r="CZ777" i="1" s="1"/>
  <c r="CQ756" i="1"/>
  <c r="DA756" i="1" s="1"/>
  <c r="CP757" i="1"/>
  <c r="CZ757" i="1" s="1"/>
  <c r="CR758" i="1"/>
  <c r="DB758" i="1" s="1"/>
  <c r="CP759" i="1"/>
  <c r="CZ759" i="1" s="1"/>
  <c r="DF759" i="1" s="1"/>
  <c r="DG759" i="1" s="1"/>
  <c r="BT760" i="1"/>
  <c r="CD760" i="1" s="1"/>
  <c r="BS761" i="1"/>
  <c r="CC761" i="1" s="1"/>
  <c r="BU763" i="1"/>
  <c r="CE763" i="1" s="1"/>
  <c r="DZ764" i="1"/>
  <c r="BW765" i="1"/>
  <c r="CG765" i="1" s="1"/>
  <c r="CR765" i="1"/>
  <c r="DB765" i="1" s="1"/>
  <c r="DV769" i="1"/>
  <c r="BT770" i="1"/>
  <c r="CD770" i="1" s="1"/>
  <c r="BS770" i="1"/>
  <c r="CC770" i="1" s="1"/>
  <c r="CO770" i="1"/>
  <c r="CY770" i="1" s="1"/>
  <c r="DT770" i="1"/>
  <c r="DY770" i="1" s="1"/>
  <c r="DT778" i="1"/>
  <c r="DV778" i="1" s="1"/>
  <c r="ER780" i="1"/>
  <c r="CP761" i="1"/>
  <c r="CZ761" i="1" s="1"/>
  <c r="CJ762" i="1"/>
  <c r="CK762" i="1" s="1"/>
  <c r="CL763" i="1"/>
  <c r="CV763" i="1" s="1"/>
  <c r="CT763" i="1"/>
  <c r="DD763" i="1" s="1"/>
  <c r="DU763" i="1"/>
  <c r="EF763" i="1" s="1"/>
  <c r="BQ764" i="1"/>
  <c r="CA764" i="1" s="1"/>
  <c r="BO764" i="1"/>
  <c r="BZ764" i="1" s="1"/>
  <c r="BX764" i="1"/>
  <c r="CH764" i="1" s="1"/>
  <c r="CN764" i="1"/>
  <c r="CX764" i="1" s="1"/>
  <c r="DF764" i="1" s="1"/>
  <c r="DG764" i="1" s="1"/>
  <c r="BY765" i="1"/>
  <c r="CI765" i="1" s="1"/>
  <c r="DT766" i="1"/>
  <c r="DV766" i="1" s="1"/>
  <c r="DT768" i="1"/>
  <c r="DV768" i="1" s="1"/>
  <c r="CP770" i="1"/>
  <c r="CZ770" i="1" s="1"/>
  <c r="DW772" i="1"/>
  <c r="BO766" i="1"/>
  <c r="BZ766" i="1" s="1"/>
  <c r="BO768" i="1"/>
  <c r="BZ768" i="1" s="1"/>
  <c r="BP773" i="1"/>
  <c r="DX775" i="1"/>
  <c r="BW777" i="1"/>
  <c r="CG777" i="1" s="1"/>
  <c r="CL779" i="1"/>
  <c r="CV779" i="1" s="1"/>
  <c r="CT779" i="1"/>
  <c r="DD779" i="1" s="1"/>
  <c r="CL780" i="1"/>
  <c r="CV780" i="1" s="1"/>
  <c r="BO780" i="1"/>
  <c r="BZ780" i="1" s="1"/>
  <c r="CT780" i="1"/>
  <c r="DD780" i="1" s="1"/>
  <c r="DT780" i="1"/>
  <c r="DX780" i="1" s="1"/>
  <c r="CM781" i="1"/>
  <c r="CW781" i="1" s="1"/>
  <c r="CU781" i="1"/>
  <c r="DE781" i="1" s="1"/>
  <c r="CQ781" i="1"/>
  <c r="DA781" i="1" s="1"/>
  <c r="BQ783" i="1"/>
  <c r="CA783" i="1" s="1"/>
  <c r="BY783" i="1"/>
  <c r="CI783" i="1" s="1"/>
  <c r="ER785" i="1"/>
  <c r="BO786" i="1"/>
  <c r="BZ786" i="1" s="1"/>
  <c r="BX786" i="1"/>
  <c r="CH786" i="1" s="1"/>
  <c r="BV790" i="1"/>
  <c r="CF790" i="1" s="1"/>
  <c r="CR790" i="1"/>
  <c r="DB790" i="1" s="1"/>
  <c r="DT791" i="1"/>
  <c r="DX791" i="1" s="1"/>
  <c r="BP794" i="1"/>
  <c r="ER796" i="1"/>
  <c r="CS765" i="1"/>
  <c r="DC765" i="1" s="1"/>
  <c r="DF765" i="1" s="1"/>
  <c r="DG765" i="1" s="1"/>
  <c r="BQ766" i="1"/>
  <c r="CA766" i="1" s="1"/>
  <c r="BY766" i="1"/>
  <c r="CI766" i="1" s="1"/>
  <c r="CO766" i="1"/>
  <c r="CY766" i="1" s="1"/>
  <c r="DF766" i="1" s="1"/>
  <c r="DG766" i="1" s="1"/>
  <c r="BX767" i="1"/>
  <c r="CH767" i="1" s="1"/>
  <c r="CN767" i="1"/>
  <c r="CX767" i="1" s="1"/>
  <c r="DT767" i="1"/>
  <c r="DW767" i="1" s="1"/>
  <c r="BQ768" i="1"/>
  <c r="CA768" i="1" s="1"/>
  <c r="BY768" i="1"/>
  <c r="CI768" i="1" s="1"/>
  <c r="CO768" i="1"/>
  <c r="CY768" i="1" s="1"/>
  <c r="DF768" i="1" s="1"/>
  <c r="DG768" i="1" s="1"/>
  <c r="BT769" i="1"/>
  <c r="CD769" i="1" s="1"/>
  <c r="CR769" i="1"/>
  <c r="DB769" i="1" s="1"/>
  <c r="DX769" i="1"/>
  <c r="BO770" i="1"/>
  <c r="BZ770" i="1" s="1"/>
  <c r="BW770" i="1"/>
  <c r="CG770" i="1" s="1"/>
  <c r="CM770" i="1"/>
  <c r="CW770" i="1" s="1"/>
  <c r="DF770" i="1" s="1"/>
  <c r="DG770" i="1" s="1"/>
  <c r="BO771" i="1"/>
  <c r="BZ771" i="1" s="1"/>
  <c r="BW771" i="1"/>
  <c r="CG771" i="1" s="1"/>
  <c r="CM771" i="1"/>
  <c r="CW771" i="1" s="1"/>
  <c r="DF771" i="1" s="1"/>
  <c r="DG771" i="1" s="1"/>
  <c r="ES771" i="1" s="1"/>
  <c r="ET771" i="1" s="1"/>
  <c r="BU772" i="1"/>
  <c r="CE772" i="1" s="1"/>
  <c r="CS772" i="1"/>
  <c r="DC772" i="1" s="1"/>
  <c r="BR773" i="1"/>
  <c r="CB773" i="1" s="1"/>
  <c r="CP773" i="1"/>
  <c r="CZ773" i="1" s="1"/>
  <c r="BT774" i="1"/>
  <c r="CD774" i="1" s="1"/>
  <c r="CR774" i="1"/>
  <c r="DB774" i="1" s="1"/>
  <c r="DX774" i="1"/>
  <c r="BT775" i="1"/>
  <c r="CD775" i="1" s="1"/>
  <c r="CR775" i="1"/>
  <c r="DB775" i="1" s="1"/>
  <c r="BT776" i="1"/>
  <c r="CD776" i="1" s="1"/>
  <c r="CU777" i="1"/>
  <c r="DE777" i="1" s="1"/>
  <c r="DT781" i="1"/>
  <c r="DX781" i="1" s="1"/>
  <c r="BT782" i="1"/>
  <c r="CD782" i="1" s="1"/>
  <c r="BV784" i="1"/>
  <c r="CF784" i="1" s="1"/>
  <c r="CR784" i="1"/>
  <c r="DB784" i="1" s="1"/>
  <c r="BW787" i="1"/>
  <c r="CG787" i="1" s="1"/>
  <c r="CS787" i="1"/>
  <c r="DC787" i="1" s="1"/>
  <c r="DY788" i="1"/>
  <c r="BU791" i="1"/>
  <c r="CE791" i="1" s="1"/>
  <c r="CQ791" i="1"/>
  <c r="DA791" i="1" s="1"/>
  <c r="ER794" i="1"/>
  <c r="DT795" i="1"/>
  <c r="DV795" i="1" s="1"/>
  <c r="BU769" i="1"/>
  <c r="CE769" i="1" s="1"/>
  <c r="BP770" i="1"/>
  <c r="BX770" i="1"/>
  <c r="CH770" i="1" s="1"/>
  <c r="BP771" i="1"/>
  <c r="BX771" i="1"/>
  <c r="CH771" i="1" s="1"/>
  <c r="BV772" i="1"/>
  <c r="CF772" i="1" s="1"/>
  <c r="CT772" i="1"/>
  <c r="DD772" i="1" s="1"/>
  <c r="BS773" i="1"/>
  <c r="CC773" i="1" s="1"/>
  <c r="CQ773" i="1"/>
  <c r="DA773" i="1" s="1"/>
  <c r="BU774" i="1"/>
  <c r="CE774" i="1" s="1"/>
  <c r="CS774" i="1"/>
  <c r="DC774" i="1" s="1"/>
  <c r="BU775" i="1"/>
  <c r="CE775" i="1" s="1"/>
  <c r="CS775" i="1"/>
  <c r="DC775" i="1" s="1"/>
  <c r="BU776" i="1"/>
  <c r="CE776" i="1" s="1"/>
  <c r="CQ777" i="1"/>
  <c r="DA777" i="1" s="1"/>
  <c r="BP777" i="1"/>
  <c r="CS778" i="1"/>
  <c r="DC778" i="1" s="1"/>
  <c r="BW778" i="1"/>
  <c r="CG778" i="1" s="1"/>
  <c r="BS778" i="1"/>
  <c r="CC778" i="1" s="1"/>
  <c r="BO779" i="1"/>
  <c r="BZ779" i="1" s="1"/>
  <c r="BP781" i="1"/>
  <c r="DY781" i="1"/>
  <c r="BW784" i="1"/>
  <c r="CG784" i="1" s="1"/>
  <c r="DT784" i="1"/>
  <c r="ER786" i="1"/>
  <c r="BO787" i="1"/>
  <c r="BZ787" i="1" s="1"/>
  <c r="BX787" i="1"/>
  <c r="CH787" i="1" s="1"/>
  <c r="DZ788" i="1"/>
  <c r="BV776" i="1"/>
  <c r="CF776" i="1" s="1"/>
  <c r="ER776" i="1"/>
  <c r="CM777" i="1"/>
  <c r="CW777" i="1" s="1"/>
  <c r="DT779" i="1"/>
  <c r="EA779" i="1" s="1"/>
  <c r="ER779" i="1"/>
  <c r="DZ781" i="1"/>
  <c r="CR782" i="1"/>
  <c r="DB782" i="1" s="1"/>
  <c r="BW782" i="1"/>
  <c r="CG782" i="1" s="1"/>
  <c r="BS785" i="1"/>
  <c r="CC785" i="1" s="1"/>
  <c r="CO785" i="1"/>
  <c r="CY785" i="1" s="1"/>
  <c r="BP787" i="1"/>
  <c r="EA788" i="1"/>
  <c r="ER788" i="1"/>
  <c r="BR789" i="1"/>
  <c r="CB789" i="1" s="1"/>
  <c r="CN789" i="1"/>
  <c r="CX789" i="1" s="1"/>
  <c r="BT793" i="1"/>
  <c r="CD793" i="1" s="1"/>
  <c r="CP793" i="1"/>
  <c r="CZ793" i="1" s="1"/>
  <c r="CP776" i="1"/>
  <c r="CZ776" i="1" s="1"/>
  <c r="BW776" i="1"/>
  <c r="CG776" i="1" s="1"/>
  <c r="CN777" i="1"/>
  <c r="CX777" i="1" s="1"/>
  <c r="CM778" i="1"/>
  <c r="CW778" i="1" s="1"/>
  <c r="DF778" i="1" s="1"/>
  <c r="DG778" i="1" s="1"/>
  <c r="CU778" i="1"/>
  <c r="DE778" i="1" s="1"/>
  <c r="BU779" i="1"/>
  <c r="CE779" i="1" s="1"/>
  <c r="CP779" i="1"/>
  <c r="CZ779" i="1" s="1"/>
  <c r="DY779" i="1"/>
  <c r="BV781" i="1"/>
  <c r="CF781" i="1" s="1"/>
  <c r="CS782" i="1"/>
  <c r="DC782" i="1" s="1"/>
  <c r="BT785" i="1"/>
  <c r="CD785" i="1" s="1"/>
  <c r="DT785" i="1"/>
  <c r="DV785" i="1" s="1"/>
  <c r="DV787" i="1"/>
  <c r="BV788" i="1"/>
  <c r="CF788" i="1" s="1"/>
  <c r="CR788" i="1"/>
  <c r="DB788" i="1" s="1"/>
  <c r="EB788" i="1"/>
  <c r="BS789" i="1"/>
  <c r="CC789" i="1" s="1"/>
  <c r="BW792" i="1"/>
  <c r="CG792" i="1" s="1"/>
  <c r="CS792" i="1"/>
  <c r="DC792" i="1" s="1"/>
  <c r="DT792" i="1"/>
  <c r="DZ792" i="1" s="1"/>
  <c r="BU793" i="1"/>
  <c r="CE793" i="1" s="1"/>
  <c r="DT776" i="1"/>
  <c r="DV776" i="1" s="1"/>
  <c r="CR779" i="1"/>
  <c r="DB779" i="1" s="1"/>
  <c r="BV779" i="1"/>
  <c r="CF779" i="1" s="1"/>
  <c r="DZ779" i="1"/>
  <c r="BV780" i="1"/>
  <c r="CF780" i="1" s="1"/>
  <c r="CR780" i="1"/>
  <c r="DB780" i="1" s="1"/>
  <c r="CS781" i="1"/>
  <c r="DC781" i="1" s="1"/>
  <c r="BW781" i="1"/>
  <c r="CG781" i="1" s="1"/>
  <c r="DX788" i="1"/>
  <c r="DW788" i="1"/>
  <c r="DV788" i="1"/>
  <c r="EF788" i="1" s="1"/>
  <c r="DT789" i="1"/>
  <c r="DV789" i="1" s="1"/>
  <c r="BW794" i="1"/>
  <c r="CG794" i="1" s="1"/>
  <c r="CT794" i="1"/>
  <c r="DD794" i="1" s="1"/>
  <c r="CS794" i="1"/>
  <c r="DC794" i="1" s="1"/>
  <c r="DX794" i="1"/>
  <c r="DW794" i="1"/>
  <c r="CP807" i="1"/>
  <c r="CZ807" i="1" s="1"/>
  <c r="BT807" i="1"/>
  <c r="CD807" i="1" s="1"/>
  <c r="ER777" i="1"/>
  <c r="BY778" i="1"/>
  <c r="CI778" i="1" s="1"/>
  <c r="CS779" i="1"/>
  <c r="DC779" i="1" s="1"/>
  <c r="CS780" i="1"/>
  <c r="DC780" i="1" s="1"/>
  <c r="BW780" i="1"/>
  <c r="CG780" i="1" s="1"/>
  <c r="CL781" i="1"/>
  <c r="CV781" i="1" s="1"/>
  <c r="BQ781" i="1"/>
  <c r="CA781" i="1" s="1"/>
  <c r="BO781" i="1"/>
  <c r="BZ781" i="1" s="1"/>
  <c r="CT781" i="1"/>
  <c r="DD781" i="1" s="1"/>
  <c r="BY781" i="1"/>
  <c r="CI781" i="1" s="1"/>
  <c r="BX781" i="1"/>
  <c r="CH781" i="1" s="1"/>
  <c r="BO783" i="1"/>
  <c r="BZ783" i="1" s="1"/>
  <c r="CL783" i="1"/>
  <c r="CV783" i="1" s="1"/>
  <c r="BX783" i="1"/>
  <c r="CH783" i="1" s="1"/>
  <c r="CT783" i="1"/>
  <c r="DD783" i="1" s="1"/>
  <c r="DY784" i="1"/>
  <c r="DX785" i="1"/>
  <c r="CL786" i="1"/>
  <c r="CV786" i="1" s="1"/>
  <c r="AX786" i="1"/>
  <c r="BW786" i="1"/>
  <c r="CG786" i="1" s="1"/>
  <c r="CT786" i="1"/>
  <c r="DD786" i="1" s="1"/>
  <c r="CS786" i="1"/>
  <c r="DC786" i="1" s="1"/>
  <c r="BO794" i="1"/>
  <c r="BZ794" i="1" s="1"/>
  <c r="BX794" i="1"/>
  <c r="CH794" i="1" s="1"/>
  <c r="BU782" i="1"/>
  <c r="CE782" i="1" s="1"/>
  <c r="BR783" i="1"/>
  <c r="CB783" i="1" s="1"/>
  <c r="CP783" i="1"/>
  <c r="CZ783" i="1" s="1"/>
  <c r="BP784" i="1"/>
  <c r="BX784" i="1"/>
  <c r="CH784" i="1" s="1"/>
  <c r="CN784" i="1"/>
  <c r="CX784" i="1" s="1"/>
  <c r="BU785" i="1"/>
  <c r="CE785" i="1" s="1"/>
  <c r="CS785" i="1"/>
  <c r="DC785" i="1" s="1"/>
  <c r="BQ786" i="1"/>
  <c r="CA786" i="1" s="1"/>
  <c r="BY786" i="1"/>
  <c r="CI786" i="1" s="1"/>
  <c r="CO786" i="1"/>
  <c r="CY786" i="1" s="1"/>
  <c r="DU786" i="1"/>
  <c r="EF786" i="1" s="1"/>
  <c r="BQ787" i="1"/>
  <c r="CA787" i="1" s="1"/>
  <c r="BY787" i="1"/>
  <c r="CI787" i="1" s="1"/>
  <c r="CO787" i="1"/>
  <c r="CY787" i="1" s="1"/>
  <c r="DU787" i="1"/>
  <c r="EF787" i="1" s="1"/>
  <c r="BP788" i="1"/>
  <c r="BX788" i="1"/>
  <c r="CH788" i="1" s="1"/>
  <c r="CJ788" i="1" s="1"/>
  <c r="CK788" i="1" s="1"/>
  <c r="CN788" i="1"/>
  <c r="CX788" i="1" s="1"/>
  <c r="BT789" i="1"/>
  <c r="CD789" i="1" s="1"/>
  <c r="BP790" i="1"/>
  <c r="BX790" i="1"/>
  <c r="CH790" i="1" s="1"/>
  <c r="CN790" i="1"/>
  <c r="CX790" i="1" s="1"/>
  <c r="BO791" i="1"/>
  <c r="BZ791" i="1" s="1"/>
  <c r="BW791" i="1"/>
  <c r="CG791" i="1" s="1"/>
  <c r="BQ792" i="1"/>
  <c r="CA792" i="1" s="1"/>
  <c r="CJ792" i="1" s="1"/>
  <c r="CK792" i="1" s="1"/>
  <c r="BY792" i="1"/>
  <c r="CI792" i="1" s="1"/>
  <c r="CO792" i="1"/>
  <c r="CY792" i="1" s="1"/>
  <c r="DU792" i="1"/>
  <c r="BV793" i="1"/>
  <c r="CF793" i="1" s="1"/>
  <c r="CL793" i="1"/>
  <c r="CV793" i="1" s="1"/>
  <c r="CT793" i="1"/>
  <c r="DD793" i="1" s="1"/>
  <c r="BQ794" i="1"/>
  <c r="CA794" i="1" s="1"/>
  <c r="BY794" i="1"/>
  <c r="CI794" i="1" s="1"/>
  <c r="CO794" i="1"/>
  <c r="CY794" i="1" s="1"/>
  <c r="DU794" i="1"/>
  <c r="BP795" i="1"/>
  <c r="BQ796" i="1"/>
  <c r="CA796" i="1" s="1"/>
  <c r="BU797" i="1"/>
  <c r="CE797" i="1" s="1"/>
  <c r="BT797" i="1"/>
  <c r="CD797" i="1" s="1"/>
  <c r="CP797" i="1"/>
  <c r="CZ797" i="1" s="1"/>
  <c r="CQ797" i="1"/>
  <c r="DA797" i="1" s="1"/>
  <c r="DZ798" i="1"/>
  <c r="BW800" i="1"/>
  <c r="CG800" i="1" s="1"/>
  <c r="BV800" i="1"/>
  <c r="CF800" i="1" s="1"/>
  <c r="CR800" i="1"/>
  <c r="DB800" i="1" s="1"/>
  <c r="BV789" i="1"/>
  <c r="CF789" i="1" s="1"/>
  <c r="BQ791" i="1"/>
  <c r="CA791" i="1" s="1"/>
  <c r="BY791" i="1"/>
  <c r="CI791" i="1" s="1"/>
  <c r="BP793" i="1"/>
  <c r="BX793" i="1"/>
  <c r="CH793" i="1" s="1"/>
  <c r="BS794" i="1"/>
  <c r="CC794" i="1" s="1"/>
  <c r="BS795" i="1"/>
  <c r="CC795" i="1" s="1"/>
  <c r="CJ795" i="1" s="1"/>
  <c r="CK795" i="1" s="1"/>
  <c r="CT795" i="1"/>
  <c r="DD795" i="1" s="1"/>
  <c r="BV797" i="1"/>
  <c r="CF797" i="1" s="1"/>
  <c r="CS797" i="1"/>
  <c r="DC797" i="1" s="1"/>
  <c r="CR797" i="1"/>
  <c r="DB797" i="1" s="1"/>
  <c r="BW797" i="1"/>
  <c r="CG797" i="1" s="1"/>
  <c r="BV817" i="1"/>
  <c r="CF817" i="1" s="1"/>
  <c r="BU817" i="1"/>
  <c r="CE817" i="1" s="1"/>
  <c r="CQ817" i="1"/>
  <c r="DA817" i="1" s="1"/>
  <c r="CL795" i="1"/>
  <c r="CV795" i="1" s="1"/>
  <c r="CU795" i="1"/>
  <c r="DE795" i="1" s="1"/>
  <c r="BX796" i="1"/>
  <c r="CH796" i="1" s="1"/>
  <c r="CU796" i="1"/>
  <c r="DE796" i="1" s="1"/>
  <c r="DT796" i="1"/>
  <c r="DW796" i="1" s="1"/>
  <c r="DY798" i="1"/>
  <c r="DX798" i="1"/>
  <c r="DV798" i="1"/>
  <c r="CM795" i="1"/>
  <c r="CW795" i="1" s="1"/>
  <c r="CM797" i="1"/>
  <c r="CW797" i="1" s="1"/>
  <c r="CL797" i="1"/>
  <c r="CV797" i="1" s="1"/>
  <c r="BX797" i="1"/>
  <c r="CH797" i="1" s="1"/>
  <c r="CU797" i="1"/>
  <c r="DE797" i="1" s="1"/>
  <c r="CT797" i="1"/>
  <c r="DD797" i="1" s="1"/>
  <c r="BS798" i="1"/>
  <c r="CC798" i="1" s="1"/>
  <c r="BR798" i="1"/>
  <c r="CB798" i="1" s="1"/>
  <c r="CN798" i="1"/>
  <c r="CX798" i="1" s="1"/>
  <c r="DU800" i="1"/>
  <c r="DT800" i="1"/>
  <c r="DX800" i="1" s="1"/>
  <c r="BO803" i="1"/>
  <c r="BZ803" i="1" s="1"/>
  <c r="BQ803" i="1"/>
  <c r="CA803" i="1" s="1"/>
  <c r="BY803" i="1"/>
  <c r="CI803" i="1" s="1"/>
  <c r="BX803" i="1"/>
  <c r="CH803" i="1" s="1"/>
  <c r="CT803" i="1"/>
  <c r="DD803" i="1" s="1"/>
  <c r="DZ807" i="1"/>
  <c r="DY807" i="1"/>
  <c r="EA807" i="1"/>
  <c r="CR781" i="1"/>
  <c r="DB781" i="1" s="1"/>
  <c r="CP782" i="1"/>
  <c r="CZ782" i="1" s="1"/>
  <c r="DF782" i="1" s="1"/>
  <c r="DG782" i="1" s="1"/>
  <c r="ES782" i="1" s="1"/>
  <c r="ET782" i="1" s="1"/>
  <c r="CM783" i="1"/>
  <c r="CW783" i="1" s="1"/>
  <c r="CU783" i="1"/>
  <c r="DE783" i="1" s="1"/>
  <c r="CS784" i="1"/>
  <c r="DC784" i="1" s="1"/>
  <c r="CP785" i="1"/>
  <c r="CZ785" i="1" s="1"/>
  <c r="CL787" i="1"/>
  <c r="CV787" i="1" s="1"/>
  <c r="CT787" i="1"/>
  <c r="DD787" i="1" s="1"/>
  <c r="CS788" i="1"/>
  <c r="DC788" i="1" s="1"/>
  <c r="CO789" i="1"/>
  <c r="CY789" i="1" s="1"/>
  <c r="DF789" i="1" s="1"/>
  <c r="DG789" i="1" s="1"/>
  <c r="CS790" i="1"/>
  <c r="DC790" i="1" s="1"/>
  <c r="CR791" i="1"/>
  <c r="DB791" i="1" s="1"/>
  <c r="DF791" i="1" s="1"/>
  <c r="DG791" i="1" s="1"/>
  <c r="CL792" i="1"/>
  <c r="CV792" i="1" s="1"/>
  <c r="CT792" i="1"/>
  <c r="DD792" i="1" s="1"/>
  <c r="CQ793" i="1"/>
  <c r="DA793" i="1" s="1"/>
  <c r="CL794" i="1"/>
  <c r="CV794" i="1" s="1"/>
  <c r="BR796" i="1"/>
  <c r="CB796" i="1" s="1"/>
  <c r="CN796" i="1"/>
  <c r="CX796" i="1" s="1"/>
  <c r="BY796" i="1"/>
  <c r="CI796" i="1" s="1"/>
  <c r="CL796" i="1"/>
  <c r="CV796" i="1" s="1"/>
  <c r="DT797" i="1"/>
  <c r="DY797" i="1" s="1"/>
  <c r="CO798" i="1"/>
  <c r="CY798" i="1" s="1"/>
  <c r="BR805" i="1"/>
  <c r="CB805" i="1" s="1"/>
  <c r="BQ805" i="1"/>
  <c r="CA805" i="1" s="1"/>
  <c r="BP805" i="1"/>
  <c r="CM805" i="1"/>
  <c r="CW805" i="1" s="1"/>
  <c r="BY805" i="1"/>
  <c r="CI805" i="1" s="1"/>
  <c r="CU805" i="1"/>
  <c r="DE805" i="1" s="1"/>
  <c r="BV814" i="1"/>
  <c r="CF814" i="1" s="1"/>
  <c r="CR814" i="1"/>
  <c r="DB814" i="1" s="1"/>
  <c r="BP783" i="1"/>
  <c r="DT783" i="1"/>
  <c r="DV783" i="1" s="1"/>
  <c r="CL784" i="1"/>
  <c r="CV784" i="1" s="1"/>
  <c r="DF784" i="1" s="1"/>
  <c r="DG784" i="1" s="1"/>
  <c r="CM786" i="1"/>
  <c r="CW786" i="1" s="1"/>
  <c r="CM787" i="1"/>
  <c r="CW787" i="1" s="1"/>
  <c r="CL788" i="1"/>
  <c r="CV788" i="1" s="1"/>
  <c r="DF788" i="1" s="1"/>
  <c r="DG788" i="1" s="1"/>
  <c r="CL790" i="1"/>
  <c r="CV790" i="1" s="1"/>
  <c r="CM792" i="1"/>
  <c r="CW792" i="1" s="1"/>
  <c r="CM794" i="1"/>
  <c r="CW794" i="1" s="1"/>
  <c r="CO795" i="1"/>
  <c r="CY795" i="1" s="1"/>
  <c r="CP795" i="1"/>
  <c r="CZ795" i="1" s="1"/>
  <c r="CM796" i="1"/>
  <c r="CW796" i="1" s="1"/>
  <c r="DU796" i="1"/>
  <c r="EA798" i="1"/>
  <c r="BR799" i="1"/>
  <c r="CB799" i="1" s="1"/>
  <c r="BQ799" i="1"/>
  <c r="CA799" i="1" s="1"/>
  <c r="BP799" i="1"/>
  <c r="CM799" i="1"/>
  <c r="CW799" i="1" s="1"/>
  <c r="BY799" i="1"/>
  <c r="CI799" i="1" s="1"/>
  <c r="CU799" i="1"/>
  <c r="DE799" i="1" s="1"/>
  <c r="DW800" i="1"/>
  <c r="DT806" i="1"/>
  <c r="EC806" i="1" s="1"/>
  <c r="BW814" i="1"/>
  <c r="CG814" i="1" s="1"/>
  <c r="DU795" i="1"/>
  <c r="CP796" i="1"/>
  <c r="CZ796" i="1" s="1"/>
  <c r="BT796" i="1"/>
  <c r="CD796" i="1" s="1"/>
  <c r="CO796" i="1"/>
  <c r="CY796" i="1" s="1"/>
  <c r="BO797" i="1"/>
  <c r="BZ797" i="1" s="1"/>
  <c r="ER798" i="1"/>
  <c r="BR797" i="1"/>
  <c r="CB797" i="1" s="1"/>
  <c r="BT798" i="1"/>
  <c r="CD798" i="1" s="1"/>
  <c r="CR798" i="1"/>
  <c r="DB798" i="1" s="1"/>
  <c r="BS799" i="1"/>
  <c r="CC799" i="1" s="1"/>
  <c r="CQ799" i="1"/>
  <c r="DA799" i="1" s="1"/>
  <c r="CN800" i="1"/>
  <c r="CX800" i="1" s="1"/>
  <c r="BU801" i="1"/>
  <c r="CE801" i="1" s="1"/>
  <c r="CQ801" i="1"/>
  <c r="DA801" i="1" s="1"/>
  <c r="BU802" i="1"/>
  <c r="CE802" i="1" s="1"/>
  <c r="BP802" i="1"/>
  <c r="CP802" i="1"/>
  <c r="CZ802" i="1" s="1"/>
  <c r="BW803" i="1"/>
  <c r="CG803" i="1" s="1"/>
  <c r="BR804" i="1"/>
  <c r="CB804" i="1" s="1"/>
  <c r="CQ804" i="1"/>
  <c r="DA804" i="1" s="1"/>
  <c r="ER805" i="1"/>
  <c r="CN806" i="1"/>
  <c r="CX806" i="1" s="1"/>
  <c r="ER806" i="1"/>
  <c r="ER807" i="1"/>
  <c r="DT808" i="1"/>
  <c r="DW808" i="1" s="1"/>
  <c r="BV810" i="1"/>
  <c r="CF810" i="1" s="1"/>
  <c r="BT810" i="1"/>
  <c r="CD810" i="1" s="1"/>
  <c r="CN810" i="1"/>
  <c r="CX810" i="1" s="1"/>
  <c r="BR811" i="1"/>
  <c r="CB811" i="1" s="1"/>
  <c r="BT815" i="1"/>
  <c r="CD815" i="1" s="1"/>
  <c r="BQ818" i="1"/>
  <c r="CA818" i="1" s="1"/>
  <c r="BO818" i="1"/>
  <c r="BZ818" i="1" s="1"/>
  <c r="CL818" i="1"/>
  <c r="CV818" i="1" s="1"/>
  <c r="BY818" i="1"/>
  <c r="CI818" i="1" s="1"/>
  <c r="BX818" i="1"/>
  <c r="CH818" i="1" s="1"/>
  <c r="CT818" i="1"/>
  <c r="DD818" i="1" s="1"/>
  <c r="BV798" i="1"/>
  <c r="CF798" i="1" s="1"/>
  <c r="CL798" i="1"/>
  <c r="CV798" i="1" s="1"/>
  <c r="CT798" i="1"/>
  <c r="DD798" i="1" s="1"/>
  <c r="BU799" i="1"/>
  <c r="CE799" i="1" s="1"/>
  <c r="CS799" i="1"/>
  <c r="DC799" i="1" s="1"/>
  <c r="BR800" i="1"/>
  <c r="CB800" i="1" s="1"/>
  <c r="CP800" i="1"/>
  <c r="CZ800" i="1" s="1"/>
  <c r="DV800" i="1"/>
  <c r="BT801" i="1"/>
  <c r="CD801" i="1" s="1"/>
  <c r="CT801" i="1"/>
  <c r="DD801" i="1" s="1"/>
  <c r="CT802" i="1"/>
  <c r="DD802" i="1" s="1"/>
  <c r="CU803" i="1"/>
  <c r="DE803" i="1" s="1"/>
  <c r="ER803" i="1"/>
  <c r="BP804" i="1"/>
  <c r="CN805" i="1"/>
  <c r="CX805" i="1" s="1"/>
  <c r="DV806" i="1"/>
  <c r="BU807" i="1"/>
  <c r="CE807" i="1" s="1"/>
  <c r="CQ807" i="1"/>
  <c r="DA807" i="1" s="1"/>
  <c r="DF807" i="1" s="1"/>
  <c r="DG807" i="1" s="1"/>
  <c r="BV807" i="1"/>
  <c r="CF807" i="1" s="1"/>
  <c r="EB807" i="1"/>
  <c r="CS814" i="1"/>
  <c r="DC814" i="1" s="1"/>
  <c r="CR817" i="1"/>
  <c r="DB817" i="1" s="1"/>
  <c r="DW817" i="1"/>
  <c r="DV817" i="1"/>
  <c r="AX820" i="1"/>
  <c r="BP820" i="1"/>
  <c r="CS820" i="1"/>
  <c r="DC820" i="1" s="1"/>
  <c r="BW820" i="1"/>
  <c r="CG820" i="1" s="1"/>
  <c r="BO798" i="1"/>
  <c r="BZ798" i="1" s="1"/>
  <c r="CM798" i="1"/>
  <c r="CW798" i="1" s="1"/>
  <c r="CU798" i="1"/>
  <c r="DE798" i="1" s="1"/>
  <c r="CL799" i="1"/>
  <c r="CV799" i="1" s="1"/>
  <c r="CT799" i="1"/>
  <c r="DD799" i="1" s="1"/>
  <c r="CT800" i="1"/>
  <c r="DD800" i="1" s="1"/>
  <c r="CQ800" i="1"/>
  <c r="DA800" i="1" s="1"/>
  <c r="BX801" i="1"/>
  <c r="CH801" i="1" s="1"/>
  <c r="CU801" i="1"/>
  <c r="DE801" i="1" s="1"/>
  <c r="BQ804" i="1"/>
  <c r="CA804" i="1" s="1"/>
  <c r="BT806" i="1"/>
  <c r="CD806" i="1" s="1"/>
  <c r="BS806" i="1"/>
  <c r="CC806" i="1" s="1"/>
  <c r="CR807" i="1"/>
  <c r="DB807" i="1" s="1"/>
  <c r="DU807" i="1"/>
  <c r="BP808" i="1"/>
  <c r="CM808" i="1"/>
  <c r="CW808" i="1" s="1"/>
  <c r="CU810" i="1"/>
  <c r="DE810" i="1" s="1"/>
  <c r="BU811" i="1"/>
  <c r="CE811" i="1" s="1"/>
  <c r="CQ811" i="1"/>
  <c r="DA811" i="1" s="1"/>
  <c r="BX798" i="1"/>
  <c r="CH798" i="1" s="1"/>
  <c r="BW799" i="1"/>
  <c r="CG799" i="1" s="1"/>
  <c r="BT800" i="1"/>
  <c r="CD800" i="1" s="1"/>
  <c r="BQ801" i="1"/>
  <c r="CA801" i="1" s="1"/>
  <c r="CN801" i="1"/>
  <c r="CX801" i="1" s="1"/>
  <c r="BP801" i="1"/>
  <c r="BY801" i="1"/>
  <c r="CI801" i="1" s="1"/>
  <c r="BW801" i="1"/>
  <c r="CG801" i="1" s="1"/>
  <c r="BQ802" i="1"/>
  <c r="CA802" i="1" s="1"/>
  <c r="CJ802" i="1" s="1"/>
  <c r="CK802" i="1" s="1"/>
  <c r="BY802" i="1"/>
  <c r="CI802" i="1" s="1"/>
  <c r="BW802" i="1"/>
  <c r="CG802" i="1" s="1"/>
  <c r="CO803" i="1"/>
  <c r="CY803" i="1" s="1"/>
  <c r="CS803" i="1"/>
  <c r="DC803" i="1" s="1"/>
  <c r="DT803" i="1"/>
  <c r="BW804" i="1"/>
  <c r="CG804" i="1" s="1"/>
  <c r="BV804" i="1"/>
  <c r="CF804" i="1" s="1"/>
  <c r="CP805" i="1"/>
  <c r="CZ805" i="1" s="1"/>
  <c r="DT805" i="1"/>
  <c r="DW805" i="1" s="1"/>
  <c r="CP806" i="1"/>
  <c r="CZ806" i="1" s="1"/>
  <c r="BR808" i="1"/>
  <c r="CB808" i="1" s="1"/>
  <c r="CN808" i="1"/>
  <c r="CX808" i="1" s="1"/>
  <c r="BR810" i="1"/>
  <c r="CB810" i="1" s="1"/>
  <c r="DT810" i="1"/>
  <c r="DX810" i="1" s="1"/>
  <c r="BV811" i="1"/>
  <c r="CF811" i="1" s="1"/>
  <c r="BT811" i="1"/>
  <c r="CD811" i="1" s="1"/>
  <c r="CN811" i="1"/>
  <c r="CX811" i="1" s="1"/>
  <c r="BS812" i="1"/>
  <c r="CC812" i="1" s="1"/>
  <c r="ER814" i="1"/>
  <c r="AX819" i="1"/>
  <c r="CL819" i="1"/>
  <c r="CV819" i="1" s="1"/>
  <c r="BX819" i="1"/>
  <c r="CH819" i="1" s="1"/>
  <c r="BW819" i="1"/>
  <c r="CG819" i="1" s="1"/>
  <c r="CT819" i="1"/>
  <c r="DD819" i="1" s="1"/>
  <c r="CS819" i="1"/>
  <c r="DC819" i="1" s="1"/>
  <c r="CL801" i="1"/>
  <c r="CV801" i="1" s="1"/>
  <c r="CL802" i="1"/>
  <c r="CV802" i="1" s="1"/>
  <c r="DF802" i="1" s="1"/>
  <c r="DG802" i="1" s="1"/>
  <c r="ER802" i="1"/>
  <c r="BS805" i="1"/>
  <c r="CC805" i="1" s="1"/>
  <c r="BQ808" i="1"/>
  <c r="CA808" i="1" s="1"/>
  <c r="CJ808" i="1" s="1"/>
  <c r="CK808" i="1" s="1"/>
  <c r="DZ808" i="1"/>
  <c r="BP809" i="1"/>
  <c r="AX809" i="1"/>
  <c r="CR811" i="1"/>
  <c r="DB811" i="1" s="1"/>
  <c r="DU811" i="1"/>
  <c r="CN812" i="1"/>
  <c r="CX812" i="1" s="1"/>
  <c r="BR816" i="1"/>
  <c r="CB816" i="1" s="1"/>
  <c r="CN816" i="1"/>
  <c r="CX816" i="1" s="1"/>
  <c r="DT824" i="1"/>
  <c r="DU824" i="1" s="1"/>
  <c r="CU800" i="1"/>
  <c r="DE800" i="1" s="1"/>
  <c r="BR803" i="1"/>
  <c r="CB803" i="1" s="1"/>
  <c r="BO804" i="1"/>
  <c r="BZ804" i="1" s="1"/>
  <c r="CL804" i="1"/>
  <c r="CV804" i="1" s="1"/>
  <c r="BX804" i="1"/>
  <c r="CH804" i="1" s="1"/>
  <c r="CN804" i="1"/>
  <c r="CX804" i="1" s="1"/>
  <c r="BT805" i="1"/>
  <c r="CD805" i="1" s="1"/>
  <c r="CR806" i="1"/>
  <c r="DB806" i="1" s="1"/>
  <c r="BU806" i="1"/>
  <c r="CE806" i="1" s="1"/>
  <c r="EA808" i="1"/>
  <c r="CL809" i="1"/>
  <c r="CV809" i="1" s="1"/>
  <c r="BX809" i="1"/>
  <c r="CH809" i="1" s="1"/>
  <c r="CT809" i="1"/>
  <c r="DD809" i="1" s="1"/>
  <c r="BW809" i="1"/>
  <c r="CG809" i="1" s="1"/>
  <c r="CJ809" i="1" s="1"/>
  <c r="CK809" i="1" s="1"/>
  <c r="CP809" i="1"/>
  <c r="CZ809" i="1" s="1"/>
  <c r="BP810" i="1"/>
  <c r="DV811" i="1"/>
  <c r="BU812" i="1"/>
  <c r="CE812" i="1" s="1"/>
  <c r="CQ812" i="1"/>
  <c r="DA812" i="1" s="1"/>
  <c r="CO812" i="1"/>
  <c r="CY812" i="1" s="1"/>
  <c r="DT812" i="1"/>
  <c r="DV812" i="1" s="1"/>
  <c r="DX802" i="1"/>
  <c r="DT802" i="1"/>
  <c r="EA802" i="1" s="1"/>
  <c r="DX803" i="1"/>
  <c r="BY804" i="1"/>
  <c r="CI804" i="1" s="1"/>
  <c r="EB808" i="1"/>
  <c r="CQ809" i="1"/>
  <c r="DA809" i="1" s="1"/>
  <c r="BU810" i="1"/>
  <c r="CE810" i="1" s="1"/>
  <c r="CQ810" i="1"/>
  <c r="DA810" i="1" s="1"/>
  <c r="CM810" i="1"/>
  <c r="CW810" i="1" s="1"/>
  <c r="CU811" i="1"/>
  <c r="DE811" i="1" s="1"/>
  <c r="DW811" i="1"/>
  <c r="CR812" i="1"/>
  <c r="DB812" i="1" s="1"/>
  <c r="BV812" i="1"/>
  <c r="CF812" i="1" s="1"/>
  <c r="BW812" i="1"/>
  <c r="CG812" i="1" s="1"/>
  <c r="CO815" i="1"/>
  <c r="CY815" i="1" s="1"/>
  <c r="BS815" i="1"/>
  <c r="CC815" i="1" s="1"/>
  <c r="BO813" i="1"/>
  <c r="BZ813" i="1" s="1"/>
  <c r="BX813" i="1"/>
  <c r="CH813" i="1" s="1"/>
  <c r="CQ814" i="1"/>
  <c r="DA814" i="1" s="1"/>
  <c r="BR814" i="1"/>
  <c r="CB814" i="1" s="1"/>
  <c r="BR815" i="1"/>
  <c r="CB815" i="1" s="1"/>
  <c r="CN815" i="1"/>
  <c r="CX815" i="1" s="1"/>
  <c r="ER815" i="1"/>
  <c r="BQ816" i="1"/>
  <c r="CA816" i="1" s="1"/>
  <c r="BO816" i="1"/>
  <c r="BZ816" i="1" s="1"/>
  <c r="BY816" i="1"/>
  <c r="CI816" i="1" s="1"/>
  <c r="BX816" i="1"/>
  <c r="CH816" i="1" s="1"/>
  <c r="DT820" i="1"/>
  <c r="DU820" i="1" s="1"/>
  <c r="AX823" i="1"/>
  <c r="BO823" i="1"/>
  <c r="BZ823" i="1" s="1"/>
  <c r="CL823" i="1"/>
  <c r="CV823" i="1" s="1"/>
  <c r="CS823" i="1"/>
  <c r="DC823" i="1" s="1"/>
  <c r="BX823" i="1"/>
  <c r="CH823" i="1" s="1"/>
  <c r="BW823" i="1"/>
  <c r="CG823" i="1" s="1"/>
  <c r="BU824" i="1"/>
  <c r="CE824" i="1" s="1"/>
  <c r="CR824" i="1"/>
  <c r="DB824" i="1" s="1"/>
  <c r="CQ824" i="1"/>
  <c r="DA824" i="1" s="1"/>
  <c r="BV824" i="1"/>
  <c r="CF824" i="1" s="1"/>
  <c r="CM803" i="1"/>
  <c r="CW803" i="1" s="1"/>
  <c r="DF803" i="1" s="1"/>
  <c r="DG803" i="1" s="1"/>
  <c r="CT808" i="1"/>
  <c r="DD808" i="1" s="1"/>
  <c r="CR809" i="1"/>
  <c r="DB809" i="1" s="1"/>
  <c r="CO810" i="1"/>
  <c r="CY810" i="1" s="1"/>
  <c r="CS812" i="1"/>
  <c r="DC812" i="1" s="1"/>
  <c r="ER813" i="1"/>
  <c r="CL814" i="1"/>
  <c r="CV814" i="1" s="1"/>
  <c r="BX814" i="1"/>
  <c r="CH814" i="1" s="1"/>
  <c r="CO814" i="1"/>
  <c r="CY814" i="1" s="1"/>
  <c r="CL815" i="1"/>
  <c r="CV815" i="1" s="1"/>
  <c r="DT815" i="1"/>
  <c r="DW815" i="1" s="1"/>
  <c r="CO816" i="1"/>
  <c r="CY816" i="1" s="1"/>
  <c r="BW817" i="1"/>
  <c r="CG817" i="1" s="1"/>
  <c r="CS817" i="1"/>
  <c r="DC817" i="1" s="1"/>
  <c r="BX817" i="1"/>
  <c r="CH817" i="1" s="1"/>
  <c r="BR818" i="1"/>
  <c r="CB818" i="1" s="1"/>
  <c r="CN818" i="1"/>
  <c r="CX818" i="1" s="1"/>
  <c r="ER818" i="1"/>
  <c r="BQ819" i="1"/>
  <c r="CA819" i="1" s="1"/>
  <c r="BP819" i="1"/>
  <c r="CM819" i="1"/>
  <c r="CW819" i="1" s="1"/>
  <c r="BY819" i="1"/>
  <c r="CI819" i="1" s="1"/>
  <c r="CU819" i="1"/>
  <c r="DE819" i="1" s="1"/>
  <c r="BO820" i="1"/>
  <c r="BZ820" i="1" s="1"/>
  <c r="CL820" i="1"/>
  <c r="CV820" i="1" s="1"/>
  <c r="CT820" i="1"/>
  <c r="DD820" i="1" s="1"/>
  <c r="BX820" i="1"/>
  <c r="CH820" i="1" s="1"/>
  <c r="EA820" i="1"/>
  <c r="BR807" i="1"/>
  <c r="CB807" i="1" s="1"/>
  <c r="CJ807" i="1" s="1"/>
  <c r="CK807" i="1" s="1"/>
  <c r="BP813" i="1"/>
  <c r="BP814" i="1"/>
  <c r="CP814" i="1"/>
  <c r="CZ814" i="1" s="1"/>
  <c r="DV815" i="1"/>
  <c r="BT816" i="1"/>
  <c r="CD816" i="1" s="1"/>
  <c r="BS816" i="1"/>
  <c r="CC816" i="1" s="1"/>
  <c r="CL816" i="1"/>
  <c r="CV816" i="1" s="1"/>
  <c r="DT816" i="1"/>
  <c r="DW816" i="1" s="1"/>
  <c r="ER816" i="1"/>
  <c r="BO817" i="1"/>
  <c r="BZ817" i="1" s="1"/>
  <c r="CL817" i="1"/>
  <c r="CV817" i="1" s="1"/>
  <c r="CT817" i="1"/>
  <c r="DD817" i="1" s="1"/>
  <c r="CO818" i="1"/>
  <c r="CY818" i="1" s="1"/>
  <c r="CN819" i="1"/>
  <c r="CX819" i="1" s="1"/>
  <c r="DT814" i="1"/>
  <c r="DY814" i="1" s="1"/>
  <c r="DT818" i="1"/>
  <c r="EC818" i="1" s="1"/>
  <c r="ER812" i="1"/>
  <c r="DT813" i="1"/>
  <c r="DY813" i="1" s="1"/>
  <c r="BY815" i="1"/>
  <c r="CI815" i="1" s="1"/>
  <c r="BX815" i="1"/>
  <c r="CH815" i="1" s="1"/>
  <c r="CT815" i="1"/>
  <c r="DD815" i="1" s="1"/>
  <c r="DX815" i="1"/>
  <c r="DT819" i="1"/>
  <c r="DW819" i="1" s="1"/>
  <c r="EC826" i="1"/>
  <c r="EA826" i="1"/>
  <c r="DV826" i="1"/>
  <c r="DU826" i="1"/>
  <c r="BW813" i="1"/>
  <c r="CG813" i="1" s="1"/>
  <c r="CS813" i="1"/>
  <c r="DC813" i="1" s="1"/>
  <c r="BV813" i="1"/>
  <c r="CF813" i="1" s="1"/>
  <c r="CL813" i="1"/>
  <c r="CV813" i="1" s="1"/>
  <c r="CU815" i="1"/>
  <c r="DE815" i="1" s="1"/>
  <c r="DT821" i="1"/>
  <c r="DZ821" i="1" s="1"/>
  <c r="CL822" i="1"/>
  <c r="CV822" i="1" s="1"/>
  <c r="CM822" i="1"/>
  <c r="CW822" i="1" s="1"/>
  <c r="BQ822" i="1"/>
  <c r="CA822" i="1" s="1"/>
  <c r="BO822" i="1"/>
  <c r="BZ822" i="1" s="1"/>
  <c r="BX822" i="1"/>
  <c r="CH822" i="1" s="1"/>
  <c r="CT822" i="1"/>
  <c r="DD822" i="1" s="1"/>
  <c r="CM815" i="1"/>
  <c r="CW815" i="1" s="1"/>
  <c r="CM816" i="1"/>
  <c r="CW816" i="1" s="1"/>
  <c r="BW818" i="1"/>
  <c r="CG818" i="1" s="1"/>
  <c r="CM818" i="1"/>
  <c r="CW818" i="1" s="1"/>
  <c r="BV819" i="1"/>
  <c r="CF819" i="1" s="1"/>
  <c r="CM820" i="1"/>
  <c r="CW820" i="1" s="1"/>
  <c r="BY820" i="1"/>
  <c r="CI820" i="1" s="1"/>
  <c r="CU820" i="1"/>
  <c r="DE820" i="1" s="1"/>
  <c r="BU820" i="1"/>
  <c r="CE820" i="1" s="1"/>
  <c r="EB820" i="1"/>
  <c r="BW826" i="1"/>
  <c r="CG826" i="1" s="1"/>
  <c r="BV826" i="1"/>
  <c r="CF826" i="1" s="1"/>
  <c r="CS826" i="1"/>
  <c r="DC826" i="1" s="1"/>
  <c r="CR826" i="1"/>
  <c r="DB826" i="1" s="1"/>
  <c r="DW826" i="1"/>
  <c r="CO828" i="1"/>
  <c r="CY828" i="1" s="1"/>
  <c r="BT828" i="1"/>
  <c r="CD828" i="1" s="1"/>
  <c r="BS828" i="1"/>
  <c r="CC828" i="1" s="1"/>
  <c r="BO830" i="1"/>
  <c r="BZ830" i="1" s="1"/>
  <c r="CL830" i="1"/>
  <c r="CV830" i="1" s="1"/>
  <c r="CT830" i="1"/>
  <c r="DD830" i="1" s="1"/>
  <c r="BX830" i="1"/>
  <c r="CH830" i="1" s="1"/>
  <c r="BV820" i="1"/>
  <c r="CF820" i="1" s="1"/>
  <c r="CQ821" i="1"/>
  <c r="DA821" i="1" s="1"/>
  <c r="BU821" i="1"/>
  <c r="CE821" i="1" s="1"/>
  <c r="ER822" i="1"/>
  <c r="BQ823" i="1"/>
  <c r="CA823" i="1" s="1"/>
  <c r="CN823" i="1"/>
  <c r="CX823" i="1" s="1"/>
  <c r="BP823" i="1"/>
  <c r="CM823" i="1"/>
  <c r="CW823" i="1" s="1"/>
  <c r="BY823" i="1"/>
  <c r="CI823" i="1" s="1"/>
  <c r="CU823" i="1"/>
  <c r="DE823" i="1" s="1"/>
  <c r="DY823" i="1"/>
  <c r="DX826" i="1"/>
  <c r="CP828" i="1"/>
  <c r="CZ828" i="1" s="1"/>
  <c r="CP820" i="1"/>
  <c r="CZ820" i="1" s="1"/>
  <c r="CM824" i="1"/>
  <c r="CW824" i="1" s="1"/>
  <c r="BR824" i="1"/>
  <c r="CB824" i="1" s="1"/>
  <c r="BQ824" i="1"/>
  <c r="CA824" i="1" s="1"/>
  <c r="CU824" i="1"/>
  <c r="DE824" i="1" s="1"/>
  <c r="BY824" i="1"/>
  <c r="CI824" i="1" s="1"/>
  <c r="CM813" i="1"/>
  <c r="CW813" i="1" s="1"/>
  <c r="CU813" i="1"/>
  <c r="DE813" i="1" s="1"/>
  <c r="CT814" i="1"/>
  <c r="DD814" i="1" s="1"/>
  <c r="CP815" i="1"/>
  <c r="CZ815" i="1" s="1"/>
  <c r="CP816" i="1"/>
  <c r="CZ816" i="1" s="1"/>
  <c r="CM817" i="1"/>
  <c r="CW817" i="1" s="1"/>
  <c r="CU817" i="1"/>
  <c r="DE817" i="1" s="1"/>
  <c r="CP818" i="1"/>
  <c r="CZ818" i="1" s="1"/>
  <c r="CO819" i="1"/>
  <c r="CY819" i="1" s="1"/>
  <c r="BT820" i="1"/>
  <c r="CD820" i="1" s="1"/>
  <c r="BW821" i="1"/>
  <c r="CG821" i="1" s="1"/>
  <c r="CS821" i="1"/>
  <c r="DC821" i="1" s="1"/>
  <c r="CP822" i="1"/>
  <c r="CZ822" i="1" s="1"/>
  <c r="BU822" i="1"/>
  <c r="CE822" i="1" s="1"/>
  <c r="BT822" i="1"/>
  <c r="CD822" i="1" s="1"/>
  <c r="BS823" i="1"/>
  <c r="CC823" i="1" s="1"/>
  <c r="CO823" i="1"/>
  <c r="CY823" i="1" s="1"/>
  <c r="EA823" i="1"/>
  <c r="ER823" i="1"/>
  <c r="BV825" i="1"/>
  <c r="CF825" i="1" s="1"/>
  <c r="BU825" i="1"/>
  <c r="CE825" i="1" s="1"/>
  <c r="CR825" i="1"/>
  <c r="DB825" i="1" s="1"/>
  <c r="CQ825" i="1"/>
  <c r="DA825" i="1" s="1"/>
  <c r="DT822" i="1"/>
  <c r="DU822" i="1" s="1"/>
  <c r="BS824" i="1"/>
  <c r="CC824" i="1" s="1"/>
  <c r="CO824" i="1"/>
  <c r="CY824" i="1" s="1"/>
  <c r="DV824" i="1"/>
  <c r="BT827" i="1"/>
  <c r="CD827" i="1" s="1"/>
  <c r="BS827" i="1"/>
  <c r="CC827" i="1" s="1"/>
  <c r="CP827" i="1"/>
  <c r="CZ827" i="1" s="1"/>
  <c r="CO827" i="1"/>
  <c r="CY827" i="1" s="1"/>
  <c r="DT827" i="1"/>
  <c r="CR820" i="1"/>
  <c r="DB820" i="1" s="1"/>
  <c r="BQ820" i="1"/>
  <c r="CA820" i="1" s="1"/>
  <c r="BQ821" i="1"/>
  <c r="CA821" i="1" s="1"/>
  <c r="CM821" i="1"/>
  <c r="CW821" i="1" s="1"/>
  <c r="BY821" i="1"/>
  <c r="CI821" i="1" s="1"/>
  <c r="CU821" i="1"/>
  <c r="DE821" i="1" s="1"/>
  <c r="DY821" i="1"/>
  <c r="BV822" i="1"/>
  <c r="CF822" i="1" s="1"/>
  <c r="CS822" i="1"/>
  <c r="DC822" i="1" s="1"/>
  <c r="CR822" i="1"/>
  <c r="DB822" i="1" s="1"/>
  <c r="BW822" i="1"/>
  <c r="CG822" i="1" s="1"/>
  <c r="CQ822" i="1"/>
  <c r="DA822" i="1" s="1"/>
  <c r="DV822" i="1"/>
  <c r="BT823" i="1"/>
  <c r="CD823" i="1" s="1"/>
  <c r="CP823" i="1"/>
  <c r="CZ823" i="1" s="1"/>
  <c r="CP824" i="1"/>
  <c r="CZ824" i="1" s="1"/>
  <c r="BP824" i="1"/>
  <c r="DW824" i="1"/>
  <c r="EB826" i="1"/>
  <c r="BQ825" i="1"/>
  <c r="CA825" i="1" s="1"/>
  <c r="BY825" i="1"/>
  <c r="CI825" i="1" s="1"/>
  <c r="CO825" i="1"/>
  <c r="CY825" i="1" s="1"/>
  <c r="BR826" i="1"/>
  <c r="CB826" i="1" s="1"/>
  <c r="CP826" i="1"/>
  <c r="CZ826" i="1" s="1"/>
  <c r="BO827" i="1"/>
  <c r="BZ827" i="1" s="1"/>
  <c r="BW827" i="1"/>
  <c r="CG827" i="1" s="1"/>
  <c r="CM827" i="1"/>
  <c r="CW827" i="1" s="1"/>
  <c r="CU827" i="1"/>
  <c r="DE827" i="1" s="1"/>
  <c r="BO828" i="1"/>
  <c r="BZ828" i="1" s="1"/>
  <c r="BW828" i="1"/>
  <c r="CG828" i="1" s="1"/>
  <c r="CN828" i="1"/>
  <c r="CX828" i="1" s="1"/>
  <c r="DF828" i="1" s="1"/>
  <c r="DG828" i="1" s="1"/>
  <c r="CS829" i="1"/>
  <c r="DC829" i="1" s="1"/>
  <c r="BQ830" i="1"/>
  <c r="CA830" i="1" s="1"/>
  <c r="BY830" i="1"/>
  <c r="CI830" i="1" s="1"/>
  <c r="BP833" i="1"/>
  <c r="BO833" i="1"/>
  <c r="BZ833" i="1" s="1"/>
  <c r="AX833" i="1"/>
  <c r="BW833" i="1"/>
  <c r="CG833" i="1" s="1"/>
  <c r="CS833" i="1"/>
  <c r="DC833" i="1" s="1"/>
  <c r="DX833" i="1"/>
  <c r="DT852" i="1"/>
  <c r="DX852" i="1" s="1"/>
  <c r="CL821" i="1"/>
  <c r="CV821" i="1" s="1"/>
  <c r="BR825" i="1"/>
  <c r="CB825" i="1" s="1"/>
  <c r="CP825" i="1"/>
  <c r="CZ825" i="1" s="1"/>
  <c r="BS826" i="1"/>
  <c r="CC826" i="1" s="1"/>
  <c r="CQ826" i="1"/>
  <c r="DA826" i="1" s="1"/>
  <c r="BP827" i="1"/>
  <c r="BX827" i="1"/>
  <c r="CH827" i="1" s="1"/>
  <c r="CN827" i="1"/>
  <c r="CX827" i="1" s="1"/>
  <c r="BP828" i="1"/>
  <c r="BX828" i="1"/>
  <c r="CH828" i="1" s="1"/>
  <c r="DT828" i="1"/>
  <c r="DU828" i="1" s="1"/>
  <c r="BS829" i="1"/>
  <c r="CC829" i="1" s="1"/>
  <c r="CO829" i="1"/>
  <c r="CY829" i="1" s="1"/>
  <c r="CT829" i="1"/>
  <c r="DD829" i="1" s="1"/>
  <c r="CL833" i="1"/>
  <c r="CV833" i="1" s="1"/>
  <c r="BX833" i="1"/>
  <c r="CH833" i="1" s="1"/>
  <c r="BS825" i="1"/>
  <c r="CC825" i="1" s="1"/>
  <c r="BT826" i="1"/>
  <c r="CD826" i="1" s="1"/>
  <c r="BQ827" i="1"/>
  <c r="CA827" i="1" s="1"/>
  <c r="BY828" i="1"/>
  <c r="CI828" i="1" s="1"/>
  <c r="CQ828" i="1"/>
  <c r="DA828" i="1" s="1"/>
  <c r="BT829" i="1"/>
  <c r="CD829" i="1" s="1"/>
  <c r="BP829" i="1"/>
  <c r="CO830" i="1"/>
  <c r="CY830" i="1" s="1"/>
  <c r="BT830" i="1"/>
  <c r="CD830" i="1" s="1"/>
  <c r="BU832" i="1"/>
  <c r="CE832" i="1" s="1"/>
  <c r="CQ832" i="1"/>
  <c r="DA832" i="1" s="1"/>
  <c r="DZ833" i="1"/>
  <c r="DT829" i="1"/>
  <c r="DZ829" i="1" s="1"/>
  <c r="DT830" i="1"/>
  <c r="DT832" i="1"/>
  <c r="DW832" i="1" s="1"/>
  <c r="BU834" i="1"/>
  <c r="CE834" i="1" s="1"/>
  <c r="CQ834" i="1"/>
  <c r="DA834" i="1" s="1"/>
  <c r="CO821" i="1"/>
  <c r="CY821" i="1" s="1"/>
  <c r="CN822" i="1"/>
  <c r="CX822" i="1" s="1"/>
  <c r="CQ823" i="1"/>
  <c r="DA823" i="1" s="1"/>
  <c r="CS824" i="1"/>
  <c r="DC824" i="1" s="1"/>
  <c r="CS825" i="1"/>
  <c r="DC825" i="1" s="1"/>
  <c r="CT826" i="1"/>
  <c r="DD826" i="1" s="1"/>
  <c r="CQ827" i="1"/>
  <c r="DA827" i="1" s="1"/>
  <c r="CT828" i="1"/>
  <c r="DD828" i="1" s="1"/>
  <c r="CR829" i="1"/>
  <c r="DB829" i="1" s="1"/>
  <c r="BU829" i="1"/>
  <c r="CE829" i="1" s="1"/>
  <c r="BU830" i="1"/>
  <c r="CE830" i="1" s="1"/>
  <c r="CR830" i="1"/>
  <c r="DB830" i="1" s="1"/>
  <c r="BV834" i="1"/>
  <c r="CF834" i="1" s="1"/>
  <c r="DT834" i="1"/>
  <c r="DV834" i="1" s="1"/>
  <c r="BT837" i="1"/>
  <c r="CD837" i="1" s="1"/>
  <c r="CP837" i="1"/>
  <c r="CZ837" i="1" s="1"/>
  <c r="ER828" i="1"/>
  <c r="BV829" i="1"/>
  <c r="CF829" i="1" s="1"/>
  <c r="CL829" i="1"/>
  <c r="CV829" i="1" s="1"/>
  <c r="DX830" i="1"/>
  <c r="BR831" i="1"/>
  <c r="CB831" i="1" s="1"/>
  <c r="CN831" i="1"/>
  <c r="CX831" i="1" s="1"/>
  <c r="EB833" i="1"/>
  <c r="EA833" i="1"/>
  <c r="DY833" i="1"/>
  <c r="EB837" i="1"/>
  <c r="EC837" i="1"/>
  <c r="DU837" i="1"/>
  <c r="EA837" i="1"/>
  <c r="DV837" i="1"/>
  <c r="BO829" i="1"/>
  <c r="BZ829" i="1" s="1"/>
  <c r="BX829" i="1"/>
  <c r="CH829" i="1" s="1"/>
  <c r="ER830" i="1"/>
  <c r="BS831" i="1"/>
  <c r="CC831" i="1" s="1"/>
  <c r="DT831" i="1"/>
  <c r="DZ831" i="1" s="1"/>
  <c r="BQ835" i="1"/>
  <c r="CA835" i="1" s="1"/>
  <c r="BP835" i="1"/>
  <c r="CM835" i="1"/>
  <c r="CW835" i="1" s="1"/>
  <c r="DF835" i="1" s="1"/>
  <c r="DG835" i="1" s="1"/>
  <c r="BY835" i="1"/>
  <c r="CI835" i="1" s="1"/>
  <c r="CU835" i="1"/>
  <c r="DE835" i="1" s="1"/>
  <c r="ER835" i="1"/>
  <c r="BT836" i="1"/>
  <c r="CD836" i="1" s="1"/>
  <c r="CQ836" i="1"/>
  <c r="DA836" i="1" s="1"/>
  <c r="CP836" i="1"/>
  <c r="CZ836" i="1" s="1"/>
  <c r="BO832" i="1"/>
  <c r="BZ832" i="1" s="1"/>
  <c r="DU833" i="1"/>
  <c r="BO834" i="1"/>
  <c r="BZ834" i="1" s="1"/>
  <c r="BV836" i="1"/>
  <c r="CF836" i="1" s="1"/>
  <c r="CU836" i="1"/>
  <c r="DE836" i="1" s="1"/>
  <c r="CP838" i="1"/>
  <c r="CZ838" i="1" s="1"/>
  <c r="DV842" i="1"/>
  <c r="DY843" i="1"/>
  <c r="ER843" i="1"/>
  <c r="BR844" i="1"/>
  <c r="CB844" i="1" s="1"/>
  <c r="BQ844" i="1"/>
  <c r="CA844" i="1" s="1"/>
  <c r="BP844" i="1"/>
  <c r="CM844" i="1"/>
  <c r="CW844" i="1" s="1"/>
  <c r="BY844" i="1"/>
  <c r="CI844" i="1" s="1"/>
  <c r="CU844" i="1"/>
  <c r="DE844" i="1" s="1"/>
  <c r="DT845" i="1"/>
  <c r="BV831" i="1"/>
  <c r="CF831" i="1" s="1"/>
  <c r="CL831" i="1"/>
  <c r="CV831" i="1" s="1"/>
  <c r="CT831" i="1"/>
  <c r="DD831" i="1" s="1"/>
  <c r="BQ832" i="1"/>
  <c r="CA832" i="1" s="1"/>
  <c r="BY832" i="1"/>
  <c r="CI832" i="1" s="1"/>
  <c r="CO832" i="1"/>
  <c r="CY832" i="1" s="1"/>
  <c r="BS833" i="1"/>
  <c r="CC833" i="1" s="1"/>
  <c r="CQ833" i="1"/>
  <c r="DA833" i="1" s="1"/>
  <c r="BQ834" i="1"/>
  <c r="CA834" i="1" s="1"/>
  <c r="BY834" i="1"/>
  <c r="CI834" i="1" s="1"/>
  <c r="CO834" i="1"/>
  <c r="CY834" i="1" s="1"/>
  <c r="BU835" i="1"/>
  <c r="CE835" i="1" s="1"/>
  <c r="BP836" i="1"/>
  <c r="BX836" i="1"/>
  <c r="CH836" i="1" s="1"/>
  <c r="BU837" i="1"/>
  <c r="CE837" i="1" s="1"/>
  <c r="DW837" i="1"/>
  <c r="CT838" i="1"/>
  <c r="DD838" i="1" s="1"/>
  <c r="BS840" i="1"/>
  <c r="CC840" i="1" s="1"/>
  <c r="BR840" i="1"/>
  <c r="CB840" i="1" s="1"/>
  <c r="CJ840" i="1" s="1"/>
  <c r="CK840" i="1" s="1"/>
  <c r="CN840" i="1"/>
  <c r="CX840" i="1" s="1"/>
  <c r="EF842" i="1"/>
  <c r="CM829" i="1"/>
  <c r="CW829" i="1" s="1"/>
  <c r="CU829" i="1"/>
  <c r="DE829" i="1" s="1"/>
  <c r="CS830" i="1"/>
  <c r="DC830" i="1" s="1"/>
  <c r="CM831" i="1"/>
  <c r="CW831" i="1" s="1"/>
  <c r="CU831" i="1"/>
  <c r="DE831" i="1" s="1"/>
  <c r="CP832" i="1"/>
  <c r="CZ832" i="1" s="1"/>
  <c r="CP834" i="1"/>
  <c r="CZ834" i="1" s="1"/>
  <c r="CT835" i="1"/>
  <c r="DD835" i="1" s="1"/>
  <c r="DT836" i="1"/>
  <c r="EA836" i="1" s="1"/>
  <c r="BV837" i="1"/>
  <c r="CF837" i="1" s="1"/>
  <c r="CR837" i="1"/>
  <c r="DB837" i="1" s="1"/>
  <c r="DX837" i="1"/>
  <c r="CO840" i="1"/>
  <c r="CY840" i="1" s="1"/>
  <c r="ER842" i="1"/>
  <c r="BR843" i="1"/>
  <c r="CB843" i="1" s="1"/>
  <c r="BQ843" i="1"/>
  <c r="CA843" i="1" s="1"/>
  <c r="CJ843" i="1" s="1"/>
  <c r="CK843" i="1" s="1"/>
  <c r="BP843" i="1"/>
  <c r="CM843" i="1"/>
  <c r="CW843" i="1" s="1"/>
  <c r="BY843" i="1"/>
  <c r="CI843" i="1" s="1"/>
  <c r="CU843" i="1"/>
  <c r="DE843" i="1" s="1"/>
  <c r="DT844" i="1"/>
  <c r="EB844" i="1" s="1"/>
  <c r="BP837" i="1"/>
  <c r="CL837" i="1"/>
  <c r="CV837" i="1" s="1"/>
  <c r="BX837" i="1"/>
  <c r="CH837" i="1" s="1"/>
  <c r="CT837" i="1"/>
  <c r="DD837" i="1" s="1"/>
  <c r="CS837" i="1"/>
  <c r="DC837" i="1" s="1"/>
  <c r="BW837" i="1"/>
  <c r="CG837" i="1" s="1"/>
  <c r="DY837" i="1"/>
  <c r="BS841" i="1"/>
  <c r="CC841" i="1" s="1"/>
  <c r="BR841" i="1"/>
  <c r="CB841" i="1" s="1"/>
  <c r="CN841" i="1"/>
  <c r="CX841" i="1" s="1"/>
  <c r="DV843" i="1"/>
  <c r="DU843" i="1"/>
  <c r="EB845" i="1"/>
  <c r="CM830" i="1"/>
  <c r="CW830" i="1" s="1"/>
  <c r="CU830" i="1"/>
  <c r="DE830" i="1" s="1"/>
  <c r="CO831" i="1"/>
  <c r="CY831" i="1" s="1"/>
  <c r="CR832" i="1"/>
  <c r="DB832" i="1" s="1"/>
  <c r="CT833" i="1"/>
  <c r="DD833" i="1" s="1"/>
  <c r="CR834" i="1"/>
  <c r="DB834" i="1" s="1"/>
  <c r="CN835" i="1"/>
  <c r="CX835" i="1" s="1"/>
  <c r="DT835" i="1"/>
  <c r="DV835" i="1" s="1"/>
  <c r="ER836" i="1"/>
  <c r="DZ837" i="1"/>
  <c r="BQ838" i="1"/>
  <c r="CA838" i="1" s="1"/>
  <c r="BY838" i="1"/>
  <c r="CI838" i="1" s="1"/>
  <c r="ER839" i="1"/>
  <c r="CO841" i="1"/>
  <c r="CY841" i="1" s="1"/>
  <c r="DY844" i="1"/>
  <c r="ER844" i="1"/>
  <c r="CO845" i="1"/>
  <c r="CY845" i="1" s="1"/>
  <c r="CN845" i="1"/>
  <c r="CX845" i="1" s="1"/>
  <c r="BR845" i="1"/>
  <c r="CB845" i="1" s="1"/>
  <c r="CO835" i="1"/>
  <c r="CY835" i="1" s="1"/>
  <c r="CS836" i="1"/>
  <c r="DC836" i="1" s="1"/>
  <c r="CL838" i="1"/>
  <c r="CV838" i="1" s="1"/>
  <c r="BS839" i="1"/>
  <c r="CC839" i="1" s="1"/>
  <c r="BR839" i="1"/>
  <c r="CB839" i="1" s="1"/>
  <c r="CJ839" i="1" s="1"/>
  <c r="CK839" i="1" s="1"/>
  <c r="CN839" i="1"/>
  <c r="CX839" i="1" s="1"/>
  <c r="BW842" i="1"/>
  <c r="CG842" i="1" s="1"/>
  <c r="BV842" i="1"/>
  <c r="CF842" i="1" s="1"/>
  <c r="CR842" i="1"/>
  <c r="DB842" i="1" s="1"/>
  <c r="DW843" i="1"/>
  <c r="DV845" i="1"/>
  <c r="CN836" i="1"/>
  <c r="CX836" i="1" s="1"/>
  <c r="BT838" i="1"/>
  <c r="CD838" i="1" s="1"/>
  <c r="CO838" i="1"/>
  <c r="CY838" i="1" s="1"/>
  <c r="CO839" i="1"/>
  <c r="CY839" i="1" s="1"/>
  <c r="ER840" i="1"/>
  <c r="CS842" i="1"/>
  <c r="DC842" i="1" s="1"/>
  <c r="DX843" i="1"/>
  <c r="CO837" i="1"/>
  <c r="CY837" i="1" s="1"/>
  <c r="CR840" i="1"/>
  <c r="DB840" i="1" s="1"/>
  <c r="CR841" i="1"/>
  <c r="DB841" i="1" s="1"/>
  <c r="CN842" i="1"/>
  <c r="CX842" i="1" s="1"/>
  <c r="CQ843" i="1"/>
  <c r="DA843" i="1" s="1"/>
  <c r="CQ844" i="1"/>
  <c r="DA844" i="1" s="1"/>
  <c r="DW844" i="1"/>
  <c r="BU846" i="1"/>
  <c r="CE846" i="1" s="1"/>
  <c r="BQ848" i="1"/>
  <c r="CA848" i="1" s="1"/>
  <c r="BP848" i="1"/>
  <c r="CM848" i="1"/>
  <c r="CW848" i="1" s="1"/>
  <c r="BY848" i="1"/>
  <c r="CI848" i="1" s="1"/>
  <c r="CU848" i="1"/>
  <c r="DE848" i="1" s="1"/>
  <c r="BW850" i="1"/>
  <c r="CG850" i="1" s="1"/>
  <c r="CS850" i="1"/>
  <c r="DC850" i="1" s="1"/>
  <c r="CJ853" i="1"/>
  <c r="CK853" i="1" s="1"/>
  <c r="CQ837" i="1"/>
  <c r="DA837" i="1" s="1"/>
  <c r="CM838" i="1"/>
  <c r="CW838" i="1" s="1"/>
  <c r="CU838" i="1"/>
  <c r="DE838" i="1" s="1"/>
  <c r="CL839" i="1"/>
  <c r="CV839" i="1" s="1"/>
  <c r="CT839" i="1"/>
  <c r="DD839" i="1" s="1"/>
  <c r="CL840" i="1"/>
  <c r="CV840" i="1" s="1"/>
  <c r="CT840" i="1"/>
  <c r="DD840" i="1" s="1"/>
  <c r="CL841" i="1"/>
  <c r="CV841" i="1" s="1"/>
  <c r="CT841" i="1"/>
  <c r="DD841" i="1" s="1"/>
  <c r="CP842" i="1"/>
  <c r="CZ842" i="1" s="1"/>
  <c r="CS843" i="1"/>
  <c r="DC843" i="1" s="1"/>
  <c r="CS844" i="1"/>
  <c r="DC844" i="1" s="1"/>
  <c r="BS845" i="1"/>
  <c r="CC845" i="1" s="1"/>
  <c r="BX845" i="1"/>
  <c r="CH845" i="1" s="1"/>
  <c r="DY845" i="1"/>
  <c r="ER846" i="1"/>
  <c r="BQ847" i="1"/>
  <c r="CA847" i="1" s="1"/>
  <c r="BP847" i="1"/>
  <c r="CM847" i="1"/>
  <c r="CW847" i="1" s="1"/>
  <c r="ER847" i="1"/>
  <c r="BS848" i="1"/>
  <c r="CC848" i="1" s="1"/>
  <c r="CO848" i="1"/>
  <c r="CY848" i="1" s="1"/>
  <c r="BQ850" i="1"/>
  <c r="CA850" i="1" s="1"/>
  <c r="BP850" i="1"/>
  <c r="CM850" i="1"/>
  <c r="CW850" i="1" s="1"/>
  <c r="BY850" i="1"/>
  <c r="CI850" i="1" s="1"/>
  <c r="CU850" i="1"/>
  <c r="DE850" i="1" s="1"/>
  <c r="BU852" i="1"/>
  <c r="CE852" i="1" s="1"/>
  <c r="CQ852" i="1"/>
  <c r="DA852" i="1" s="1"/>
  <c r="DY852" i="1"/>
  <c r="BP838" i="1"/>
  <c r="CN838" i="1"/>
  <c r="CX838" i="1" s="1"/>
  <c r="CM839" i="1"/>
  <c r="CW839" i="1" s="1"/>
  <c r="CU839" i="1"/>
  <c r="DE839" i="1" s="1"/>
  <c r="CM840" i="1"/>
  <c r="CW840" i="1" s="1"/>
  <c r="CU840" i="1"/>
  <c r="DE840" i="1" s="1"/>
  <c r="CM841" i="1"/>
  <c r="CW841" i="1" s="1"/>
  <c r="CU841" i="1"/>
  <c r="DE841" i="1" s="1"/>
  <c r="CQ842" i="1"/>
  <c r="DA842" i="1" s="1"/>
  <c r="CT843" i="1"/>
  <c r="DD843" i="1" s="1"/>
  <c r="BO845" i="1"/>
  <c r="BZ845" i="1" s="1"/>
  <c r="BY845" i="1"/>
  <c r="CI845" i="1" s="1"/>
  <c r="BR847" i="1"/>
  <c r="CB847" i="1" s="1"/>
  <c r="CN847" i="1"/>
  <c r="CX847" i="1" s="1"/>
  <c r="CP848" i="1"/>
  <c r="CZ848" i="1" s="1"/>
  <c r="CN850" i="1"/>
  <c r="CX850" i="1" s="1"/>
  <c r="BV852" i="1"/>
  <c r="CF852" i="1" s="1"/>
  <c r="DZ852" i="1"/>
  <c r="BP839" i="1"/>
  <c r="BP840" i="1"/>
  <c r="BP841" i="1"/>
  <c r="BW844" i="1"/>
  <c r="CG844" i="1" s="1"/>
  <c r="BU845" i="1"/>
  <c r="CE845" i="1" s="1"/>
  <c r="CQ845" i="1"/>
  <c r="DA845" i="1" s="1"/>
  <c r="BP845" i="1"/>
  <c r="CL845" i="1"/>
  <c r="CV845" i="1" s="1"/>
  <c r="BS846" i="1"/>
  <c r="CC846" i="1" s="1"/>
  <c r="CO846" i="1"/>
  <c r="CY846" i="1" s="1"/>
  <c r="BS847" i="1"/>
  <c r="CC847" i="1" s="1"/>
  <c r="CO847" i="1"/>
  <c r="CY847" i="1" s="1"/>
  <c r="DT847" i="1"/>
  <c r="DU847" i="1" s="1"/>
  <c r="BV849" i="1"/>
  <c r="CF849" i="1" s="1"/>
  <c r="CR849" i="1"/>
  <c r="DB849" i="1" s="1"/>
  <c r="BW851" i="1"/>
  <c r="CG851" i="1" s="1"/>
  <c r="CS851" i="1"/>
  <c r="DC851" i="1" s="1"/>
  <c r="EA852" i="1"/>
  <c r="BQ845" i="1"/>
  <c r="CA845" i="1" s="1"/>
  <c r="BT846" i="1"/>
  <c r="CD846" i="1" s="1"/>
  <c r="CP846" i="1"/>
  <c r="CZ846" i="1" s="1"/>
  <c r="DF846" i="1" s="1"/>
  <c r="DG846" i="1" s="1"/>
  <c r="CP847" i="1"/>
  <c r="CZ847" i="1" s="1"/>
  <c r="DV847" i="1"/>
  <c r="BW849" i="1"/>
  <c r="CG849" i="1" s="1"/>
  <c r="BO851" i="1"/>
  <c r="BZ851" i="1" s="1"/>
  <c r="CJ851" i="1" s="1"/>
  <c r="CK851" i="1" s="1"/>
  <c r="BX851" i="1"/>
  <c r="CH851" i="1" s="1"/>
  <c r="CJ852" i="1"/>
  <c r="CK852" i="1" s="1"/>
  <c r="DW847" i="1"/>
  <c r="BO849" i="1"/>
  <c r="BZ849" i="1" s="1"/>
  <c r="CL849" i="1"/>
  <c r="CV849" i="1" s="1"/>
  <c r="BX849" i="1"/>
  <c r="CH849" i="1" s="1"/>
  <c r="CT849" i="1"/>
  <c r="DD849" i="1" s="1"/>
  <c r="BY849" i="1"/>
  <c r="CI849" i="1" s="1"/>
  <c r="CR846" i="1"/>
  <c r="DB846" i="1" s="1"/>
  <c r="DT853" i="1"/>
  <c r="DX853" i="1" s="1"/>
  <c r="BO855" i="1"/>
  <c r="BZ855" i="1" s="1"/>
  <c r="BW855" i="1"/>
  <c r="CG855" i="1" s="1"/>
  <c r="CM855" i="1"/>
  <c r="CW855" i="1" s="1"/>
  <c r="CU855" i="1"/>
  <c r="DE855" i="1" s="1"/>
  <c r="BO854" i="1"/>
  <c r="BZ854" i="1" s="1"/>
  <c r="CJ854" i="1" s="1"/>
  <c r="CK854" i="1" s="1"/>
  <c r="CN848" i="1"/>
  <c r="CX848" i="1" s="1"/>
  <c r="DF848" i="1" s="1"/>
  <c r="DG848" i="1" s="1"/>
  <c r="ES848" i="1" s="1"/>
  <c r="ET848" i="1" s="1"/>
  <c r="CS849" i="1"/>
  <c r="DC849" i="1" s="1"/>
  <c r="CL850" i="1"/>
  <c r="CV850" i="1" s="1"/>
  <c r="CT850" i="1"/>
  <c r="DD850" i="1" s="1"/>
  <c r="CL851" i="1"/>
  <c r="CV851" i="1" s="1"/>
  <c r="CT851" i="1"/>
  <c r="DD851" i="1" s="1"/>
  <c r="CR852" i="1"/>
  <c r="DB852" i="1" s="1"/>
  <c r="CQ853" i="1"/>
  <c r="DA853" i="1" s="1"/>
  <c r="CN854" i="1"/>
  <c r="CX854" i="1" s="1"/>
  <c r="DT854" i="1"/>
  <c r="DV854" i="1" s="1"/>
  <c r="CM851" i="1"/>
  <c r="CW851" i="1" s="1"/>
  <c r="CU851" i="1"/>
  <c r="DE851" i="1" s="1"/>
  <c r="CS852" i="1"/>
  <c r="DC852" i="1" s="1"/>
  <c r="CR853" i="1"/>
  <c r="DB853" i="1" s="1"/>
  <c r="CO854" i="1"/>
  <c r="CY854" i="1" s="1"/>
  <c r="CQ855" i="1"/>
  <c r="DA855" i="1" s="1"/>
  <c r="CM849" i="1"/>
  <c r="CW849" i="1" s="1"/>
  <c r="BP851" i="1"/>
  <c r="DT851" i="1"/>
  <c r="DZ851" i="1" s="1"/>
  <c r="CL852" i="1"/>
  <c r="CV852" i="1" s="1"/>
  <c r="CS853" i="1"/>
  <c r="DC853" i="1" s="1"/>
  <c r="CP854" i="1"/>
  <c r="CZ854" i="1" s="1"/>
  <c r="CR855" i="1"/>
  <c r="DB855" i="1" s="1"/>
  <c r="CL853" i="1"/>
  <c r="CV853" i="1" s="1"/>
  <c r="DF855" i="1" l="1"/>
  <c r="DG855" i="1" s="1"/>
  <c r="ES855" i="1" s="1"/>
  <c r="ET855" i="1" s="1"/>
  <c r="EA851" i="1"/>
  <c r="CJ834" i="1"/>
  <c r="CK834" i="1" s="1"/>
  <c r="DX818" i="1"/>
  <c r="CJ814" i="1"/>
  <c r="CK814" i="1" s="1"/>
  <c r="CJ812" i="1"/>
  <c r="CK812" i="1" s="1"/>
  <c r="DF806" i="1"/>
  <c r="DG806" i="1" s="1"/>
  <c r="DF808" i="1"/>
  <c r="DG808" i="1" s="1"/>
  <c r="DV810" i="1"/>
  <c r="DY802" i="1"/>
  <c r="CJ799" i="1"/>
  <c r="CK799" i="1" s="1"/>
  <c r="CJ796" i="1"/>
  <c r="CK796" i="1" s="1"/>
  <c r="CJ778" i="1"/>
  <c r="CK778" i="1" s="1"/>
  <c r="CJ773" i="1"/>
  <c r="CK773" i="1" s="1"/>
  <c r="CJ770" i="1"/>
  <c r="CK770" i="1" s="1"/>
  <c r="CJ764" i="1"/>
  <c r="CK764" i="1" s="1"/>
  <c r="DF758" i="1"/>
  <c r="DG758" i="1" s="1"/>
  <c r="CJ759" i="1"/>
  <c r="CK759" i="1" s="1"/>
  <c r="DV762" i="1"/>
  <c r="DF736" i="1"/>
  <c r="DG736" i="1" s="1"/>
  <c r="ES736" i="1" s="1"/>
  <c r="ET736" i="1" s="1"/>
  <c r="CJ732" i="1"/>
  <c r="CK732" i="1" s="1"/>
  <c r="DF719" i="1"/>
  <c r="DG719" i="1" s="1"/>
  <c r="DY719" i="1"/>
  <c r="CJ688" i="1"/>
  <c r="CK688" i="1" s="1"/>
  <c r="EF687" i="1"/>
  <c r="DF654" i="1"/>
  <c r="DG654" i="1" s="1"/>
  <c r="EC648" i="1"/>
  <c r="DF648" i="1"/>
  <c r="DG648" i="1" s="1"/>
  <c r="CJ638" i="1"/>
  <c r="CK638" i="1" s="1"/>
  <c r="DF627" i="1"/>
  <c r="DG627" i="1" s="1"/>
  <c r="DF617" i="1"/>
  <c r="DG617" i="1" s="1"/>
  <c r="DU644" i="1"/>
  <c r="CJ629" i="1"/>
  <c r="CK629" i="1" s="1"/>
  <c r="DF593" i="1"/>
  <c r="DG593" i="1" s="1"/>
  <c r="DF601" i="1"/>
  <c r="DG601" i="1" s="1"/>
  <c r="ES601" i="1" s="1"/>
  <c r="ET601" i="1" s="1"/>
  <c r="CJ596" i="1"/>
  <c r="CK596" i="1" s="1"/>
  <c r="CJ579" i="1"/>
  <c r="CK579" i="1" s="1"/>
  <c r="CJ598" i="1"/>
  <c r="CK598" i="1" s="1"/>
  <c r="DH598" i="1" s="1"/>
  <c r="DF551" i="1"/>
  <c r="DG551" i="1" s="1"/>
  <c r="ES551" i="1" s="1"/>
  <c r="ET551" i="1" s="1"/>
  <c r="DF582" i="1"/>
  <c r="DG582" i="1" s="1"/>
  <c r="CJ575" i="1"/>
  <c r="CK575" i="1" s="1"/>
  <c r="EF564" i="1"/>
  <c r="CJ534" i="1"/>
  <c r="CK534" i="1" s="1"/>
  <c r="CJ538" i="1"/>
  <c r="CK538" i="1" s="1"/>
  <c r="DF534" i="1"/>
  <c r="DG534" i="1" s="1"/>
  <c r="EF515" i="1"/>
  <c r="DV533" i="1"/>
  <c r="DF511" i="1"/>
  <c r="DG511" i="1" s="1"/>
  <c r="DF508" i="1"/>
  <c r="DG508" i="1" s="1"/>
  <c r="CJ499" i="1"/>
  <c r="CK499" i="1" s="1"/>
  <c r="DH499" i="1" s="1"/>
  <c r="DF500" i="1"/>
  <c r="DG500" i="1" s="1"/>
  <c r="CJ475" i="1"/>
  <c r="CK475" i="1" s="1"/>
  <c r="DF492" i="1"/>
  <c r="DG492" i="1" s="1"/>
  <c r="ES492" i="1" s="1"/>
  <c r="ET492" i="1" s="1"/>
  <c r="DU504" i="1"/>
  <c r="DF480" i="1"/>
  <c r="DG480" i="1" s="1"/>
  <c r="DH480" i="1" s="1"/>
  <c r="DF474" i="1"/>
  <c r="DG474" i="1" s="1"/>
  <c r="DF462" i="1"/>
  <c r="DG462" i="1" s="1"/>
  <c r="ES462" i="1" s="1"/>
  <c r="ET462" i="1" s="1"/>
  <c r="DF457" i="1"/>
  <c r="DG457" i="1" s="1"/>
  <c r="ES457" i="1" s="1"/>
  <c r="ET457" i="1" s="1"/>
  <c r="DF476" i="1"/>
  <c r="DG476" i="1" s="1"/>
  <c r="DW450" i="1"/>
  <c r="CJ456" i="1"/>
  <c r="CK456" i="1" s="1"/>
  <c r="ED449" i="1"/>
  <c r="DF430" i="1"/>
  <c r="DG430" i="1" s="1"/>
  <c r="CJ448" i="1"/>
  <c r="CK448" i="1" s="1"/>
  <c r="DX417" i="1"/>
  <c r="EB408" i="1"/>
  <c r="CJ398" i="1"/>
  <c r="CK398" i="1" s="1"/>
  <c r="CJ384" i="1"/>
  <c r="CK384" i="1" s="1"/>
  <c r="CJ376" i="1"/>
  <c r="CK376" i="1" s="1"/>
  <c r="DH376" i="1" s="1"/>
  <c r="CJ363" i="1"/>
  <c r="CK363" i="1" s="1"/>
  <c r="CJ349" i="1"/>
  <c r="CK349" i="1" s="1"/>
  <c r="DF355" i="1"/>
  <c r="DG355" i="1" s="1"/>
  <c r="DH355" i="1" s="1"/>
  <c r="DF324" i="1"/>
  <c r="DG324" i="1" s="1"/>
  <c r="CJ367" i="1"/>
  <c r="CK367" i="1" s="1"/>
  <c r="DF352" i="1"/>
  <c r="DG352" i="1" s="1"/>
  <c r="CJ346" i="1"/>
  <c r="CK346" i="1" s="1"/>
  <c r="CJ343" i="1"/>
  <c r="CK343" i="1" s="1"/>
  <c r="DF339" i="1"/>
  <c r="DG339" i="1" s="1"/>
  <c r="DV301" i="1"/>
  <c r="CJ269" i="1"/>
  <c r="CK269" i="1" s="1"/>
  <c r="CJ252" i="1"/>
  <c r="CK252" i="1" s="1"/>
  <c r="CJ248" i="1"/>
  <c r="CK248" i="1" s="1"/>
  <c r="DF284" i="1"/>
  <c r="DG284" i="1" s="1"/>
  <c r="DF274" i="1"/>
  <c r="DG274" i="1" s="1"/>
  <c r="DF270" i="1"/>
  <c r="DG270" i="1" s="1"/>
  <c r="DF240" i="1"/>
  <c r="DG240" i="1" s="1"/>
  <c r="DV220" i="1"/>
  <c r="CJ223" i="1"/>
  <c r="CK223" i="1" s="1"/>
  <c r="DW270" i="1"/>
  <c r="DF207" i="1"/>
  <c r="DG207" i="1" s="1"/>
  <c r="ES207" i="1" s="1"/>
  <c r="ET207" i="1" s="1"/>
  <c r="DF175" i="1"/>
  <c r="DG175" i="1" s="1"/>
  <c r="DF167" i="1"/>
  <c r="DG167" i="1" s="1"/>
  <c r="DF162" i="1"/>
  <c r="DG162" i="1" s="1"/>
  <c r="ES162" i="1" s="1"/>
  <c r="ET162" i="1" s="1"/>
  <c r="DH176" i="1"/>
  <c r="CJ155" i="1"/>
  <c r="CK155" i="1" s="1"/>
  <c r="EF188" i="1"/>
  <c r="DF150" i="1"/>
  <c r="DG150" i="1" s="1"/>
  <c r="CJ144" i="1"/>
  <c r="CK144" i="1" s="1"/>
  <c r="EF195" i="1"/>
  <c r="DU142" i="1"/>
  <c r="CJ133" i="1"/>
  <c r="CK133" i="1" s="1"/>
  <c r="DF125" i="1"/>
  <c r="DG125" i="1" s="1"/>
  <c r="DF134" i="1"/>
  <c r="DG134" i="1" s="1"/>
  <c r="ES134" i="1" s="1"/>
  <c r="ET134" i="1" s="1"/>
  <c r="DF116" i="1"/>
  <c r="DG116" i="1" s="1"/>
  <c r="ES116" i="1" s="1"/>
  <c r="ET116" i="1" s="1"/>
  <c r="CJ100" i="1"/>
  <c r="CK100" i="1" s="1"/>
  <c r="DF53" i="1"/>
  <c r="DG53" i="1" s="1"/>
  <c r="DF32" i="1"/>
  <c r="DG32" i="1" s="1"/>
  <c r="DF13" i="1"/>
  <c r="DG13" i="1" s="1"/>
  <c r="DF9" i="1"/>
  <c r="DG9" i="1" s="1"/>
  <c r="DF41" i="1"/>
  <c r="DG41" i="1" s="1"/>
  <c r="CJ22" i="1"/>
  <c r="CK22" i="1" s="1"/>
  <c r="CJ14" i="1"/>
  <c r="CK14" i="1" s="1"/>
  <c r="EF12" i="1"/>
  <c r="DY392" i="1"/>
  <c r="DU386" i="1"/>
  <c r="EF386" i="1" s="1"/>
  <c r="DU309" i="1"/>
  <c r="EF309" i="1" s="1"/>
  <c r="ES309" i="1" s="1"/>
  <c r="ET309" i="1" s="1"/>
  <c r="EB89" i="1"/>
  <c r="DU53" i="1"/>
  <c r="EF53" i="1" s="1"/>
  <c r="ES53" i="1" s="1"/>
  <c r="ET53" i="1" s="1"/>
  <c r="DW33" i="1"/>
  <c r="DU9" i="1"/>
  <c r="CJ846" i="1"/>
  <c r="CK846" i="1" s="1"/>
  <c r="DH846" i="1" s="1"/>
  <c r="DF847" i="1"/>
  <c r="DG847" i="1" s="1"/>
  <c r="CJ825" i="1"/>
  <c r="CK825" i="1" s="1"/>
  <c r="CJ819" i="1"/>
  <c r="CK819" i="1" s="1"/>
  <c r="DF811" i="1"/>
  <c r="DG811" i="1" s="1"/>
  <c r="DH788" i="1"/>
  <c r="EA776" i="1"/>
  <c r="DZ767" i="1"/>
  <c r="CJ775" i="1"/>
  <c r="CK775" i="1" s="1"/>
  <c r="EA770" i="1"/>
  <c r="DF762" i="1"/>
  <c r="DG762" i="1" s="1"/>
  <c r="DF734" i="1"/>
  <c r="DG734" i="1" s="1"/>
  <c r="DH734" i="1" s="1"/>
  <c r="DW727" i="1"/>
  <c r="DF705" i="1"/>
  <c r="DG705" i="1" s="1"/>
  <c r="ES705" i="1" s="1"/>
  <c r="ET705" i="1" s="1"/>
  <c r="CJ662" i="1"/>
  <c r="CK662" i="1" s="1"/>
  <c r="DF664" i="1"/>
  <c r="DG664" i="1" s="1"/>
  <c r="DH664" i="1" s="1"/>
  <c r="CJ654" i="1"/>
  <c r="CK654" i="1" s="1"/>
  <c r="DF642" i="1"/>
  <c r="DG642" i="1" s="1"/>
  <c r="ES642" i="1" s="1"/>
  <c r="ET642" i="1" s="1"/>
  <c r="DF616" i="1"/>
  <c r="DG616" i="1" s="1"/>
  <c r="CJ624" i="1"/>
  <c r="CK624" i="1" s="1"/>
  <c r="CJ634" i="1"/>
  <c r="CK634" i="1" s="1"/>
  <c r="DU621" i="1"/>
  <c r="DF596" i="1"/>
  <c r="DG596" i="1" s="1"/>
  <c r="DF600" i="1"/>
  <c r="DG600" i="1" s="1"/>
  <c r="DF580" i="1"/>
  <c r="DG580" i="1" s="1"/>
  <c r="ES580" i="1" s="1"/>
  <c r="ET580" i="1" s="1"/>
  <c r="DY586" i="1"/>
  <c r="DF574" i="1"/>
  <c r="DG574" i="1" s="1"/>
  <c r="CJ528" i="1"/>
  <c r="CK528" i="1" s="1"/>
  <c r="DH528" i="1" s="1"/>
  <c r="CJ548" i="1"/>
  <c r="CK548" i="1" s="1"/>
  <c r="DF543" i="1"/>
  <c r="DG543" i="1" s="1"/>
  <c r="ES543" i="1" s="1"/>
  <c r="ET543" i="1" s="1"/>
  <c r="CJ531" i="1"/>
  <c r="CK531" i="1" s="1"/>
  <c r="DF528" i="1"/>
  <c r="DG528" i="1" s="1"/>
  <c r="DF525" i="1"/>
  <c r="DG525" i="1" s="1"/>
  <c r="CJ522" i="1"/>
  <c r="CK522" i="1" s="1"/>
  <c r="DX542" i="1"/>
  <c r="DX528" i="1"/>
  <c r="DW540" i="1"/>
  <c r="CJ501" i="1"/>
  <c r="CK501" i="1" s="1"/>
  <c r="DF522" i="1"/>
  <c r="DG522" i="1" s="1"/>
  <c r="EF508" i="1"/>
  <c r="DF503" i="1"/>
  <c r="DG503" i="1" s="1"/>
  <c r="CJ493" i="1"/>
  <c r="CK493" i="1" s="1"/>
  <c r="DU481" i="1"/>
  <c r="EB488" i="1"/>
  <c r="EA481" i="1"/>
  <c r="DH437" i="1"/>
  <c r="DF433" i="1"/>
  <c r="DG433" i="1" s="1"/>
  <c r="DH430" i="1"/>
  <c r="DF426" i="1"/>
  <c r="DG426" i="1" s="1"/>
  <c r="DF422" i="1"/>
  <c r="DG422" i="1" s="1"/>
  <c r="ES422" i="1" s="1"/>
  <c r="ET422" i="1" s="1"/>
  <c r="DF419" i="1"/>
  <c r="DG419" i="1" s="1"/>
  <c r="ES419" i="1" s="1"/>
  <c r="ET419" i="1" s="1"/>
  <c r="DF448" i="1"/>
  <c r="DG448" i="1" s="1"/>
  <c r="CJ443" i="1"/>
  <c r="CK443" i="1" s="1"/>
  <c r="CJ438" i="1"/>
  <c r="CK438" i="1" s="1"/>
  <c r="DF394" i="1"/>
  <c r="DG394" i="1" s="1"/>
  <c r="ES394" i="1" s="1"/>
  <c r="ET394" i="1" s="1"/>
  <c r="DF379" i="1"/>
  <c r="DG379" i="1" s="1"/>
  <c r="ES379" i="1" s="1"/>
  <c r="ET379" i="1" s="1"/>
  <c r="DZ430" i="1"/>
  <c r="CJ401" i="1"/>
  <c r="CK401" i="1" s="1"/>
  <c r="CJ390" i="1"/>
  <c r="CK390" i="1" s="1"/>
  <c r="CJ380" i="1"/>
  <c r="CK380" i="1" s="1"/>
  <c r="CJ325" i="1"/>
  <c r="CK325" i="1" s="1"/>
  <c r="CJ315" i="1"/>
  <c r="CK315" i="1" s="1"/>
  <c r="CJ312" i="1"/>
  <c r="CK312" i="1" s="1"/>
  <c r="CJ378" i="1"/>
  <c r="CK378" i="1" s="1"/>
  <c r="DV370" i="1"/>
  <c r="CJ352" i="1"/>
  <c r="CK352" i="1" s="1"/>
  <c r="DH352" i="1" s="1"/>
  <c r="DF341" i="1"/>
  <c r="DG341" i="1" s="1"/>
  <c r="DF312" i="1"/>
  <c r="DG312" i="1" s="1"/>
  <c r="DF359" i="1"/>
  <c r="DG359" i="1" s="1"/>
  <c r="ES359" i="1" s="1"/>
  <c r="ET359" i="1" s="1"/>
  <c r="DF332" i="1"/>
  <c r="DG332" i="1" s="1"/>
  <c r="CJ305" i="1"/>
  <c r="CK305" i="1" s="1"/>
  <c r="CJ278" i="1"/>
  <c r="CK278" i="1" s="1"/>
  <c r="CJ265" i="1"/>
  <c r="CK265" i="1" s="1"/>
  <c r="DF239" i="1"/>
  <c r="DG239" i="1" s="1"/>
  <c r="DF269" i="1"/>
  <c r="DG269" i="1" s="1"/>
  <c r="DF263" i="1"/>
  <c r="DG263" i="1" s="1"/>
  <c r="DF251" i="1"/>
  <c r="DG251" i="1" s="1"/>
  <c r="CJ227" i="1"/>
  <c r="CK227" i="1" s="1"/>
  <c r="EF267" i="1"/>
  <c r="DF174" i="1"/>
  <c r="DG174" i="1" s="1"/>
  <c r="DF169" i="1"/>
  <c r="DG169" i="1" s="1"/>
  <c r="CJ232" i="1"/>
  <c r="CK232" i="1" s="1"/>
  <c r="DW224" i="1"/>
  <c r="DF210" i="1"/>
  <c r="DG210" i="1" s="1"/>
  <c r="DH210" i="1" s="1"/>
  <c r="CJ168" i="1"/>
  <c r="CK168" i="1" s="1"/>
  <c r="CJ163" i="1"/>
  <c r="CK163" i="1" s="1"/>
  <c r="EC154" i="1"/>
  <c r="CJ110" i="1"/>
  <c r="CK110" i="1" s="1"/>
  <c r="DF138" i="1"/>
  <c r="DG138" i="1" s="1"/>
  <c r="CJ122" i="1"/>
  <c r="CK122" i="1" s="1"/>
  <c r="DF119" i="1"/>
  <c r="DG119" i="1" s="1"/>
  <c r="DF106" i="1"/>
  <c r="DG106" i="1" s="1"/>
  <c r="ES106" i="1" s="1"/>
  <c r="ET106" i="1" s="1"/>
  <c r="CJ87" i="1"/>
  <c r="CK87" i="1" s="1"/>
  <c r="DF82" i="1"/>
  <c r="DG82" i="1" s="1"/>
  <c r="EC84" i="1"/>
  <c r="EF118" i="1"/>
  <c r="DF57" i="1"/>
  <c r="DG57" i="1" s="1"/>
  <c r="ES57" i="1" s="1"/>
  <c r="ET57" i="1" s="1"/>
  <c r="DF24" i="1"/>
  <c r="DG24" i="1" s="1"/>
  <c r="DF21" i="1"/>
  <c r="DG21" i="1" s="1"/>
  <c r="DF16" i="1"/>
  <c r="DG16" i="1" s="1"/>
  <c r="ES16" i="1" s="1"/>
  <c r="ET16" i="1" s="1"/>
  <c r="DF2" i="1"/>
  <c r="DG2" i="1" s="1"/>
  <c r="CJ51" i="1"/>
  <c r="CK51" i="1" s="1"/>
  <c r="CJ13" i="1"/>
  <c r="CK13" i="1" s="1"/>
  <c r="DY666" i="1"/>
  <c r="DX641" i="1"/>
  <c r="DY352" i="1"/>
  <c r="EA114" i="1"/>
  <c r="DY214" i="1"/>
  <c r="DW40" i="1"/>
  <c r="ED24" i="1"/>
  <c r="CJ855" i="1"/>
  <c r="CK855" i="1" s="1"/>
  <c r="CJ845" i="1"/>
  <c r="CK845" i="1" s="1"/>
  <c r="DF842" i="1"/>
  <c r="DG842" i="1" s="1"/>
  <c r="DF836" i="1"/>
  <c r="DG836" i="1" s="1"/>
  <c r="DF843" i="1"/>
  <c r="DG843" i="1" s="1"/>
  <c r="CJ837" i="1"/>
  <c r="CK837" i="1" s="1"/>
  <c r="CJ832" i="1"/>
  <c r="CK832" i="1" s="1"/>
  <c r="DW835" i="1"/>
  <c r="DF827" i="1"/>
  <c r="DG827" i="1" s="1"/>
  <c r="DF824" i="1"/>
  <c r="DG824" i="1" s="1"/>
  <c r="DU815" i="1"/>
  <c r="DX824" i="1"/>
  <c r="DV805" i="1"/>
  <c r="CJ805" i="1"/>
  <c r="CK805" i="1" s="1"/>
  <c r="DX779" i="1"/>
  <c r="CJ790" i="1"/>
  <c r="CK790" i="1" s="1"/>
  <c r="EF775" i="1"/>
  <c r="DU767" i="1"/>
  <c r="DF760" i="1"/>
  <c r="DG760" i="1" s="1"/>
  <c r="DF742" i="1"/>
  <c r="DG742" i="1" s="1"/>
  <c r="CJ731" i="1"/>
  <c r="CK731" i="1" s="1"/>
  <c r="DF725" i="1"/>
  <c r="DG725" i="1" s="1"/>
  <c r="DF716" i="1"/>
  <c r="DG716" i="1" s="1"/>
  <c r="DX719" i="1"/>
  <c r="CJ692" i="1"/>
  <c r="CK692" i="1" s="1"/>
  <c r="CJ689" i="1"/>
  <c r="CK689" i="1" s="1"/>
  <c r="DH689" i="1" s="1"/>
  <c r="DF679" i="1"/>
  <c r="DG679" i="1" s="1"/>
  <c r="EB674" i="1"/>
  <c r="DF667" i="1"/>
  <c r="DG667" i="1" s="1"/>
  <c r="CJ676" i="1"/>
  <c r="CK676" i="1" s="1"/>
  <c r="DF672" i="1"/>
  <c r="DG672" i="1" s="1"/>
  <c r="DH672" i="1" s="1"/>
  <c r="CJ666" i="1"/>
  <c r="CK666" i="1" s="1"/>
  <c r="DH666" i="1" s="1"/>
  <c r="CJ659" i="1"/>
  <c r="CK659" i="1" s="1"/>
  <c r="DF637" i="1"/>
  <c r="DG637" i="1" s="1"/>
  <c r="DH623" i="1"/>
  <c r="CJ616" i="1"/>
  <c r="CK616" i="1" s="1"/>
  <c r="CJ639" i="1"/>
  <c r="CK639" i="1" s="1"/>
  <c r="CJ625" i="1"/>
  <c r="CK625" i="1" s="1"/>
  <c r="DX618" i="1"/>
  <c r="DF602" i="1"/>
  <c r="DG602" i="1" s="1"/>
  <c r="DX598" i="1"/>
  <c r="CJ604" i="1"/>
  <c r="CK604" i="1" s="1"/>
  <c r="DF553" i="1"/>
  <c r="DG553" i="1" s="1"/>
  <c r="CJ597" i="1"/>
  <c r="CK597" i="1" s="1"/>
  <c r="DF586" i="1"/>
  <c r="DG586" i="1" s="1"/>
  <c r="DF559" i="1"/>
  <c r="DG559" i="1" s="1"/>
  <c r="CJ525" i="1"/>
  <c r="CK525" i="1" s="1"/>
  <c r="DH525" i="1" s="1"/>
  <c r="CJ521" i="1"/>
  <c r="CK521" i="1" s="1"/>
  <c r="CJ537" i="1"/>
  <c r="CK537" i="1" s="1"/>
  <c r="DF495" i="1"/>
  <c r="DG495" i="1" s="1"/>
  <c r="DF482" i="1"/>
  <c r="DG482" i="1" s="1"/>
  <c r="ES482" i="1" s="1"/>
  <c r="ET482" i="1" s="1"/>
  <c r="DF466" i="1"/>
  <c r="DG466" i="1" s="1"/>
  <c r="DF461" i="1"/>
  <c r="DG461" i="1" s="1"/>
  <c r="DF429" i="1"/>
  <c r="DG429" i="1" s="1"/>
  <c r="CJ423" i="1"/>
  <c r="CK423" i="1" s="1"/>
  <c r="EF431" i="1"/>
  <c r="DF406" i="1"/>
  <c r="DG406" i="1" s="1"/>
  <c r="DH341" i="1"/>
  <c r="CJ328" i="1"/>
  <c r="CK328" i="1" s="1"/>
  <c r="DH311" i="1"/>
  <c r="DF328" i="1"/>
  <c r="DG328" i="1" s="1"/>
  <c r="DF317" i="1"/>
  <c r="DG317" i="1" s="1"/>
  <c r="DF311" i="1"/>
  <c r="DG311" i="1" s="1"/>
  <c r="DW375" i="1"/>
  <c r="DF348" i="1"/>
  <c r="DG348" i="1" s="1"/>
  <c r="ES348" i="1" s="1"/>
  <c r="ET348" i="1" s="1"/>
  <c r="DF335" i="1"/>
  <c r="DG335" i="1" s="1"/>
  <c r="DU341" i="1"/>
  <c r="CJ281" i="1"/>
  <c r="CK281" i="1" s="1"/>
  <c r="EF343" i="1"/>
  <c r="CJ268" i="1"/>
  <c r="CK268" i="1" s="1"/>
  <c r="DH268" i="1" s="1"/>
  <c r="CJ261" i="1"/>
  <c r="CK261" i="1" s="1"/>
  <c r="CJ251" i="1"/>
  <c r="CK251" i="1" s="1"/>
  <c r="DH251" i="1" s="1"/>
  <c r="CJ247" i="1"/>
  <c r="CK247" i="1" s="1"/>
  <c r="DF257" i="1"/>
  <c r="DG257" i="1" s="1"/>
  <c r="ES257" i="1" s="1"/>
  <c r="ET257" i="1" s="1"/>
  <c r="DF238" i="1"/>
  <c r="DG238" i="1" s="1"/>
  <c r="ES238" i="1" s="1"/>
  <c r="ET238" i="1" s="1"/>
  <c r="EF278" i="1"/>
  <c r="CJ212" i="1"/>
  <c r="CK212" i="1" s="1"/>
  <c r="CJ211" i="1"/>
  <c r="CK211" i="1" s="1"/>
  <c r="DH211" i="1" s="1"/>
  <c r="DF206" i="1"/>
  <c r="DG206" i="1" s="1"/>
  <c r="DH206" i="1" s="1"/>
  <c r="DF179" i="1"/>
  <c r="DG179" i="1" s="1"/>
  <c r="DF173" i="1"/>
  <c r="DG173" i="1" s="1"/>
  <c r="ES173" i="1" s="1"/>
  <c r="ET173" i="1" s="1"/>
  <c r="DF161" i="1"/>
  <c r="DG161" i="1" s="1"/>
  <c r="DF204" i="1"/>
  <c r="DG204" i="1" s="1"/>
  <c r="DF200" i="1"/>
  <c r="DG200" i="1" s="1"/>
  <c r="ES200" i="1" s="1"/>
  <c r="ET200" i="1" s="1"/>
  <c r="CJ197" i="1"/>
  <c r="CK197" i="1" s="1"/>
  <c r="CJ237" i="1"/>
  <c r="CK237" i="1" s="1"/>
  <c r="DY167" i="1"/>
  <c r="DF140" i="1"/>
  <c r="DG140" i="1" s="1"/>
  <c r="CJ134" i="1"/>
  <c r="CK134" i="1" s="1"/>
  <c r="DH134" i="1" s="1"/>
  <c r="DF127" i="1"/>
  <c r="DG127" i="1" s="1"/>
  <c r="DF124" i="1"/>
  <c r="DG124" i="1" s="1"/>
  <c r="DF121" i="1"/>
  <c r="DG121" i="1" s="1"/>
  <c r="CJ116" i="1"/>
  <c r="CK116" i="1" s="1"/>
  <c r="DH116" i="1" s="1"/>
  <c r="DF112" i="1"/>
  <c r="DG112" i="1" s="1"/>
  <c r="DF108" i="1"/>
  <c r="DG108" i="1" s="1"/>
  <c r="ES108" i="1" s="1"/>
  <c r="ET108" i="1" s="1"/>
  <c r="CJ97" i="1"/>
  <c r="CK97" i="1" s="1"/>
  <c r="CJ79" i="1"/>
  <c r="CK79" i="1" s="1"/>
  <c r="CJ65" i="1"/>
  <c r="CK65" i="1" s="1"/>
  <c r="DF80" i="1"/>
  <c r="DG80" i="1" s="1"/>
  <c r="DH80" i="1" s="1"/>
  <c r="DF60" i="1"/>
  <c r="DG60" i="1" s="1"/>
  <c r="DF50" i="1"/>
  <c r="DG50" i="1" s="1"/>
  <c r="CJ34" i="1"/>
  <c r="CK34" i="1" s="1"/>
  <c r="DF27" i="1"/>
  <c r="DG27" i="1" s="1"/>
  <c r="ES27" i="1" s="1"/>
  <c r="ET27" i="1" s="1"/>
  <c r="DF8" i="1"/>
  <c r="DG8" i="1" s="1"/>
  <c r="CJ2" i="1"/>
  <c r="CK2" i="1" s="1"/>
  <c r="DF45" i="1"/>
  <c r="DG45" i="1" s="1"/>
  <c r="DH45" i="1" s="1"/>
  <c r="CJ36" i="1"/>
  <c r="CK36" i="1" s="1"/>
  <c r="CJ28" i="1"/>
  <c r="CK28" i="1" s="1"/>
  <c r="CJ12" i="1"/>
  <c r="CK12" i="1" s="1"/>
  <c r="EF32" i="1"/>
  <c r="DY493" i="1"/>
  <c r="EC234" i="1"/>
  <c r="DU234" i="1"/>
  <c r="EF234" i="1" s="1"/>
  <c r="ES234" i="1" s="1"/>
  <c r="ET234" i="1" s="1"/>
  <c r="EC160" i="1"/>
  <c r="DZ104" i="1"/>
  <c r="DW53" i="1"/>
  <c r="DY104" i="1"/>
  <c r="CJ848" i="1"/>
  <c r="CK848" i="1" s="1"/>
  <c r="DH848" i="1" s="1"/>
  <c r="DF832" i="1"/>
  <c r="DG832" i="1" s="1"/>
  <c r="CJ835" i="1"/>
  <c r="CK835" i="1" s="1"/>
  <c r="DH835" i="1" s="1"/>
  <c r="CJ831" i="1"/>
  <c r="CK831" i="1" s="1"/>
  <c r="DU834" i="1"/>
  <c r="DF810" i="1"/>
  <c r="DG810" i="1" s="1"/>
  <c r="DH802" i="1"/>
  <c r="CJ789" i="1"/>
  <c r="CK789" i="1" s="1"/>
  <c r="DF785" i="1"/>
  <c r="DG785" i="1" s="1"/>
  <c r="DF777" i="1"/>
  <c r="DG777" i="1" s="1"/>
  <c r="DF754" i="1"/>
  <c r="DG754" i="1" s="1"/>
  <c r="CJ747" i="1"/>
  <c r="CK747" i="1" s="1"/>
  <c r="DF732" i="1"/>
  <c r="DG732" i="1" s="1"/>
  <c r="DF726" i="1"/>
  <c r="DG726" i="1" s="1"/>
  <c r="DF720" i="1"/>
  <c r="DG720" i="1" s="1"/>
  <c r="DF697" i="1"/>
  <c r="DG697" i="1" s="1"/>
  <c r="DH697" i="1" s="1"/>
  <c r="CJ716" i="1"/>
  <c r="CK716" i="1" s="1"/>
  <c r="DF707" i="1"/>
  <c r="DG707" i="1" s="1"/>
  <c r="ES707" i="1" s="1"/>
  <c r="ET707" i="1" s="1"/>
  <c r="DF708" i="1"/>
  <c r="DG708" i="1" s="1"/>
  <c r="ES708" i="1" s="1"/>
  <c r="ET708" i="1" s="1"/>
  <c r="DF694" i="1"/>
  <c r="DG694" i="1" s="1"/>
  <c r="DF692" i="1"/>
  <c r="DG692" i="1" s="1"/>
  <c r="DF686" i="1"/>
  <c r="DG686" i="1" s="1"/>
  <c r="DF674" i="1"/>
  <c r="DG674" i="1" s="1"/>
  <c r="DH674" i="1" s="1"/>
  <c r="CJ671" i="1"/>
  <c r="CK671" i="1" s="1"/>
  <c r="CJ667" i="1"/>
  <c r="CK667" i="1" s="1"/>
  <c r="DF663" i="1"/>
  <c r="DG663" i="1" s="1"/>
  <c r="CJ665" i="1"/>
  <c r="CK665" i="1" s="1"/>
  <c r="CJ658" i="1"/>
  <c r="CK658" i="1" s="1"/>
  <c r="EC654" i="1"/>
  <c r="CJ653" i="1"/>
  <c r="CK653" i="1" s="1"/>
  <c r="CJ648" i="1"/>
  <c r="CK648" i="1" s="1"/>
  <c r="DH648" i="1" s="1"/>
  <c r="DF625" i="1"/>
  <c r="DG625" i="1" s="1"/>
  <c r="CJ646" i="1"/>
  <c r="CK646" i="1" s="1"/>
  <c r="DU618" i="1"/>
  <c r="DF587" i="1"/>
  <c r="DG587" i="1" s="1"/>
  <c r="DF589" i="1"/>
  <c r="DG589" i="1" s="1"/>
  <c r="DH589" i="1" s="1"/>
  <c r="CJ551" i="1"/>
  <c r="CK551" i="1" s="1"/>
  <c r="DU584" i="1"/>
  <c r="DF568" i="1"/>
  <c r="DG568" i="1" s="1"/>
  <c r="ES568" i="1" s="1"/>
  <c r="ET568" i="1" s="1"/>
  <c r="DF547" i="1"/>
  <c r="DG547" i="1" s="1"/>
  <c r="ES547" i="1" s="1"/>
  <c r="ET547" i="1" s="1"/>
  <c r="CJ546" i="1"/>
  <c r="CK546" i="1" s="1"/>
  <c r="DF533" i="1"/>
  <c r="DG533" i="1" s="1"/>
  <c r="DF530" i="1"/>
  <c r="DG530" i="1" s="1"/>
  <c r="CJ536" i="1"/>
  <c r="CK536" i="1" s="1"/>
  <c r="DX526" i="1"/>
  <c r="CJ513" i="1"/>
  <c r="CK513" i="1" s="1"/>
  <c r="CJ508" i="1"/>
  <c r="CK508" i="1" s="1"/>
  <c r="CJ504" i="1"/>
  <c r="CK504" i="1" s="1"/>
  <c r="CJ491" i="1"/>
  <c r="CK491" i="1" s="1"/>
  <c r="DH491" i="1" s="1"/>
  <c r="CJ488" i="1"/>
  <c r="CK488" i="1" s="1"/>
  <c r="DF471" i="1"/>
  <c r="DG471" i="1" s="1"/>
  <c r="DH471" i="1" s="1"/>
  <c r="DF465" i="1"/>
  <c r="DG465" i="1" s="1"/>
  <c r="DH465" i="1" s="1"/>
  <c r="EF496" i="1"/>
  <c r="CJ485" i="1"/>
  <c r="CK485" i="1" s="1"/>
  <c r="DU486" i="1"/>
  <c r="DX450" i="1"/>
  <c r="DF439" i="1"/>
  <c r="DG439" i="1" s="1"/>
  <c r="CJ447" i="1"/>
  <c r="CK447" i="1" s="1"/>
  <c r="DF442" i="1"/>
  <c r="DG442" i="1" s="1"/>
  <c r="DF402" i="1"/>
  <c r="DG402" i="1" s="1"/>
  <c r="DF378" i="1"/>
  <c r="DG378" i="1" s="1"/>
  <c r="DF414" i="1"/>
  <c r="DG414" i="1" s="1"/>
  <c r="CJ400" i="1"/>
  <c r="CK400" i="1" s="1"/>
  <c r="EF373" i="1"/>
  <c r="DF353" i="1"/>
  <c r="DG353" i="1" s="1"/>
  <c r="CJ324" i="1"/>
  <c r="CK324" i="1" s="1"/>
  <c r="CJ321" i="1"/>
  <c r="CK321" i="1" s="1"/>
  <c r="DF357" i="1"/>
  <c r="DG357" i="1" s="1"/>
  <c r="CJ332" i="1"/>
  <c r="CK332" i="1" s="1"/>
  <c r="DU301" i="1"/>
  <c r="CJ277" i="1"/>
  <c r="CK277" i="1" s="1"/>
  <c r="CJ274" i="1"/>
  <c r="CK274" i="1" s="1"/>
  <c r="CJ264" i="1"/>
  <c r="CK264" i="1" s="1"/>
  <c r="CJ257" i="1"/>
  <c r="CK257" i="1" s="1"/>
  <c r="CJ254" i="1"/>
  <c r="CK254" i="1" s="1"/>
  <c r="DF244" i="1"/>
  <c r="DG244" i="1" s="1"/>
  <c r="DH244" i="1" s="1"/>
  <c r="CJ217" i="1"/>
  <c r="CK217" i="1" s="1"/>
  <c r="EF214" i="1"/>
  <c r="EF219" i="1"/>
  <c r="DF225" i="1"/>
  <c r="DG225" i="1" s="1"/>
  <c r="DF183" i="1"/>
  <c r="DG183" i="1" s="1"/>
  <c r="EF264" i="1"/>
  <c r="DF217" i="1"/>
  <c r="DG217" i="1" s="1"/>
  <c r="ES217" i="1" s="1"/>
  <c r="ET217" i="1" s="1"/>
  <c r="CJ185" i="1"/>
  <c r="CK185" i="1" s="1"/>
  <c r="CJ180" i="1"/>
  <c r="CK180" i="1" s="1"/>
  <c r="CJ178" i="1"/>
  <c r="CK178" i="1" s="1"/>
  <c r="CJ158" i="1"/>
  <c r="CK158" i="1" s="1"/>
  <c r="CJ140" i="1"/>
  <c r="CK140" i="1" s="1"/>
  <c r="DF103" i="1"/>
  <c r="DG103" i="1" s="1"/>
  <c r="DH103" i="1" s="1"/>
  <c r="DF130" i="1"/>
  <c r="DG130" i="1" s="1"/>
  <c r="DF70" i="1"/>
  <c r="DG70" i="1" s="1"/>
  <c r="DU84" i="1"/>
  <c r="CJ75" i="1"/>
  <c r="CK75" i="1" s="1"/>
  <c r="DF51" i="1"/>
  <c r="DG51" i="1" s="1"/>
  <c r="DF18" i="1"/>
  <c r="DG18" i="1" s="1"/>
  <c r="DH18" i="1" s="1"/>
  <c r="DF15" i="1"/>
  <c r="DG15" i="1" s="1"/>
  <c r="ES15" i="1" s="1"/>
  <c r="ET15" i="1" s="1"/>
  <c r="CJ40" i="1"/>
  <c r="CK40" i="1" s="1"/>
  <c r="CJ11" i="1"/>
  <c r="CK11" i="1" s="1"/>
  <c r="EF54" i="1"/>
  <c r="DZ645" i="1"/>
  <c r="EB507" i="1"/>
  <c r="EF507" i="1" s="1"/>
  <c r="DU160" i="1"/>
  <c r="EF160" i="1" s="1"/>
  <c r="ES160" i="1" s="1"/>
  <c r="ET160" i="1" s="1"/>
  <c r="DV55" i="1"/>
  <c r="EC89" i="1"/>
  <c r="EB9" i="1"/>
  <c r="DY853" i="1"/>
  <c r="EB851" i="1"/>
  <c r="DH843" i="1"/>
  <c r="CJ827" i="1"/>
  <c r="CK827" i="1" s="1"/>
  <c r="EA834" i="1"/>
  <c r="CJ815" i="1"/>
  <c r="CK815" i="1" s="1"/>
  <c r="EF817" i="1"/>
  <c r="CJ801" i="1"/>
  <c r="CK801" i="1" s="1"/>
  <c r="CJ811" i="1"/>
  <c r="CK811" i="1" s="1"/>
  <c r="DH811" i="1" s="1"/>
  <c r="DU806" i="1"/>
  <c r="DV796" i="1"/>
  <c r="DF793" i="1"/>
  <c r="DG793" i="1" s="1"/>
  <c r="CJ794" i="1"/>
  <c r="CK794" i="1" s="1"/>
  <c r="CJ785" i="1"/>
  <c r="CK785" i="1" s="1"/>
  <c r="DH785" i="1" s="1"/>
  <c r="DW795" i="1"/>
  <c r="EF795" i="1" s="1"/>
  <c r="ES795" i="1" s="1"/>
  <c r="ET795" i="1" s="1"/>
  <c r="CJ784" i="1"/>
  <c r="CK784" i="1" s="1"/>
  <c r="DH784" i="1" s="1"/>
  <c r="DX766" i="1"/>
  <c r="CJ760" i="1"/>
  <c r="CK760" i="1" s="1"/>
  <c r="DH760" i="1" s="1"/>
  <c r="CJ765" i="1"/>
  <c r="CK765" i="1" s="1"/>
  <c r="DV758" i="1"/>
  <c r="CJ752" i="1"/>
  <c r="CK752" i="1" s="1"/>
  <c r="DH726" i="1"/>
  <c r="DU725" i="1"/>
  <c r="EF702" i="1"/>
  <c r="CJ673" i="1"/>
  <c r="CK673" i="1" s="1"/>
  <c r="EF681" i="1"/>
  <c r="DF662" i="1"/>
  <c r="DG662" i="1" s="1"/>
  <c r="DF657" i="1"/>
  <c r="DG657" i="1" s="1"/>
  <c r="CJ651" i="1"/>
  <c r="CK651" i="1" s="1"/>
  <c r="EF663" i="1"/>
  <c r="ES663" i="1" s="1"/>
  <c r="ET663" i="1" s="1"/>
  <c r="DF636" i="1"/>
  <c r="DG636" i="1" s="1"/>
  <c r="DV637" i="1"/>
  <c r="CJ621" i="1"/>
  <c r="CK621" i="1" s="1"/>
  <c r="DH621" i="1" s="1"/>
  <c r="DF615" i="1"/>
  <c r="DG615" i="1" s="1"/>
  <c r="ES615" i="1" s="1"/>
  <c r="ET615" i="1" s="1"/>
  <c r="DF611" i="1"/>
  <c r="DG611" i="1" s="1"/>
  <c r="CJ633" i="1"/>
  <c r="CK633" i="1" s="1"/>
  <c r="DH587" i="1"/>
  <c r="DF572" i="1"/>
  <c r="DG572" i="1" s="1"/>
  <c r="DF557" i="1"/>
  <c r="DG557" i="1" s="1"/>
  <c r="DH557" i="1" s="1"/>
  <c r="DF584" i="1"/>
  <c r="DG584" i="1" s="1"/>
  <c r="CJ613" i="1"/>
  <c r="CK613" i="1" s="1"/>
  <c r="DH574" i="1"/>
  <c r="CJ573" i="1"/>
  <c r="CK573" i="1" s="1"/>
  <c r="CJ559" i="1"/>
  <c r="CK559" i="1" s="1"/>
  <c r="DH559" i="1" s="1"/>
  <c r="DF561" i="1"/>
  <c r="DG561" i="1" s="1"/>
  <c r="DF563" i="1"/>
  <c r="DG563" i="1" s="1"/>
  <c r="DH563" i="1" s="1"/>
  <c r="EF559" i="1"/>
  <c r="DF542" i="1"/>
  <c r="DG542" i="1" s="1"/>
  <c r="DF524" i="1"/>
  <c r="DG524" i="1" s="1"/>
  <c r="EF536" i="1"/>
  <c r="CJ535" i="1"/>
  <c r="CK535" i="1" s="1"/>
  <c r="CJ527" i="1"/>
  <c r="CK527" i="1" s="1"/>
  <c r="CJ514" i="1"/>
  <c r="CK514" i="1" s="1"/>
  <c r="DH511" i="1"/>
  <c r="EB532" i="1"/>
  <c r="DF519" i="1"/>
  <c r="DG519" i="1" s="1"/>
  <c r="CJ507" i="1"/>
  <c r="CK507" i="1" s="1"/>
  <c r="DF516" i="1"/>
  <c r="DG516" i="1" s="1"/>
  <c r="DF505" i="1"/>
  <c r="DG505" i="1" s="1"/>
  <c r="DF502" i="1"/>
  <c r="DG502" i="1" s="1"/>
  <c r="DF498" i="1"/>
  <c r="DG498" i="1" s="1"/>
  <c r="ES498" i="1" s="1"/>
  <c r="ET498" i="1" s="1"/>
  <c r="CJ477" i="1"/>
  <c r="CK477" i="1" s="1"/>
  <c r="DW474" i="1"/>
  <c r="DH439" i="1"/>
  <c r="DF435" i="1"/>
  <c r="DG435" i="1" s="1"/>
  <c r="DF432" i="1"/>
  <c r="DG432" i="1" s="1"/>
  <c r="DF447" i="1"/>
  <c r="DG447" i="1" s="1"/>
  <c r="CJ451" i="1"/>
  <c r="CK451" i="1" s="1"/>
  <c r="DF453" i="1"/>
  <c r="DG453" i="1" s="1"/>
  <c r="DH453" i="1" s="1"/>
  <c r="CJ436" i="1"/>
  <c r="CK436" i="1" s="1"/>
  <c r="DF410" i="1"/>
  <c r="DG410" i="1" s="1"/>
  <c r="DF389" i="1"/>
  <c r="DG389" i="1" s="1"/>
  <c r="ES389" i="1" s="1"/>
  <c r="ET389" i="1" s="1"/>
  <c r="DW407" i="1"/>
  <c r="DF392" i="1"/>
  <c r="DG392" i="1" s="1"/>
  <c r="CJ419" i="1"/>
  <c r="CK419" i="1" s="1"/>
  <c r="DF404" i="1"/>
  <c r="DG404" i="1" s="1"/>
  <c r="DF403" i="1"/>
  <c r="DG403" i="1" s="1"/>
  <c r="ES403" i="1" s="1"/>
  <c r="ET403" i="1" s="1"/>
  <c r="CJ389" i="1"/>
  <c r="CK389" i="1" s="1"/>
  <c r="DH389" i="1" s="1"/>
  <c r="CJ386" i="1"/>
  <c r="CK386" i="1" s="1"/>
  <c r="CJ379" i="1"/>
  <c r="CK379" i="1" s="1"/>
  <c r="DF372" i="1"/>
  <c r="DG372" i="1" s="1"/>
  <c r="DV396" i="1"/>
  <c r="CJ373" i="1"/>
  <c r="CK373" i="1" s="1"/>
  <c r="DF365" i="1"/>
  <c r="DG365" i="1" s="1"/>
  <c r="CJ361" i="1"/>
  <c r="CK361" i="1" s="1"/>
  <c r="DH357" i="1"/>
  <c r="DH353" i="1"/>
  <c r="DF349" i="1"/>
  <c r="DG349" i="1" s="1"/>
  <c r="ES349" i="1" s="1"/>
  <c r="ET349" i="1" s="1"/>
  <c r="CJ345" i="1"/>
  <c r="CK345" i="1" s="1"/>
  <c r="CJ334" i="1"/>
  <c r="CK334" i="1" s="1"/>
  <c r="DF321" i="1"/>
  <c r="DG321" i="1" s="1"/>
  <c r="DF315" i="1"/>
  <c r="DG315" i="1" s="1"/>
  <c r="DF310" i="1"/>
  <c r="DG310" i="1" s="1"/>
  <c r="DU370" i="1"/>
  <c r="CJ304" i="1"/>
  <c r="CK304" i="1" s="1"/>
  <c r="DH304" i="1" s="1"/>
  <c r="DF301" i="1"/>
  <c r="DG301" i="1" s="1"/>
  <c r="DF295" i="1"/>
  <c r="DG295" i="1" s="1"/>
  <c r="CJ307" i="1"/>
  <c r="CK307" i="1" s="1"/>
  <c r="CJ294" i="1"/>
  <c r="CK294" i="1" s="1"/>
  <c r="CJ271" i="1"/>
  <c r="CK271" i="1" s="1"/>
  <c r="CJ267" i="1"/>
  <c r="CK267" i="1" s="1"/>
  <c r="CJ260" i="1"/>
  <c r="CK260" i="1" s="1"/>
  <c r="CJ250" i="1"/>
  <c r="CK250" i="1" s="1"/>
  <c r="DF278" i="1"/>
  <c r="DG278" i="1" s="1"/>
  <c r="DF267" i="1"/>
  <c r="DG267" i="1" s="1"/>
  <c r="DF261" i="1"/>
  <c r="DG261" i="1" s="1"/>
  <c r="DF249" i="1"/>
  <c r="DG249" i="1" s="1"/>
  <c r="DV222" i="1"/>
  <c r="DF224" i="1"/>
  <c r="DG224" i="1" s="1"/>
  <c r="DF172" i="1"/>
  <c r="DG172" i="1" s="1"/>
  <c r="DH172" i="1" s="1"/>
  <c r="DF214" i="1"/>
  <c r="DG214" i="1" s="1"/>
  <c r="DF165" i="1"/>
  <c r="DG165" i="1" s="1"/>
  <c r="DF160" i="1"/>
  <c r="DG160" i="1" s="1"/>
  <c r="DF203" i="1"/>
  <c r="DG203" i="1" s="1"/>
  <c r="DH203" i="1" s="1"/>
  <c r="DF196" i="1"/>
  <c r="DG196" i="1" s="1"/>
  <c r="DH196" i="1" s="1"/>
  <c r="DF232" i="1"/>
  <c r="DG232" i="1" s="1"/>
  <c r="DV152" i="1"/>
  <c r="DF143" i="1"/>
  <c r="DG143" i="1" s="1"/>
  <c r="ES143" i="1" s="1"/>
  <c r="ET143" i="1" s="1"/>
  <c r="DF100" i="1"/>
  <c r="DG100" i="1" s="1"/>
  <c r="CJ146" i="1"/>
  <c r="CK146" i="1" s="1"/>
  <c r="DF128" i="1"/>
  <c r="DG128" i="1" s="1"/>
  <c r="CJ101" i="1"/>
  <c r="CK101" i="1" s="1"/>
  <c r="DH101" i="1" s="1"/>
  <c r="DF132" i="1"/>
  <c r="DG132" i="1" s="1"/>
  <c r="ES132" i="1" s="1"/>
  <c r="ET132" i="1" s="1"/>
  <c r="CJ127" i="1"/>
  <c r="CK127" i="1" s="1"/>
  <c r="DH127" i="1" s="1"/>
  <c r="CJ124" i="1"/>
  <c r="CK124" i="1" s="1"/>
  <c r="DH124" i="1" s="1"/>
  <c r="CJ121" i="1"/>
  <c r="CK121" i="1" s="1"/>
  <c r="DH121" i="1" s="1"/>
  <c r="DF118" i="1"/>
  <c r="DG118" i="1" s="1"/>
  <c r="CJ108" i="1"/>
  <c r="CK108" i="1" s="1"/>
  <c r="DH108" i="1" s="1"/>
  <c r="DF101" i="1"/>
  <c r="DG101" i="1" s="1"/>
  <c r="ES101" i="1" s="1"/>
  <c r="ET101" i="1" s="1"/>
  <c r="DF85" i="1"/>
  <c r="DG85" i="1" s="1"/>
  <c r="DH85" i="1" s="1"/>
  <c r="EF89" i="1"/>
  <c r="CJ72" i="1"/>
  <c r="CK72" i="1" s="1"/>
  <c r="ED84" i="1"/>
  <c r="CJ76" i="1"/>
  <c r="CK76" i="1" s="1"/>
  <c r="EF73" i="1"/>
  <c r="ES73" i="1" s="1"/>
  <c r="ET73" i="1" s="1"/>
  <c r="DF22" i="1"/>
  <c r="DG22" i="1" s="1"/>
  <c r="DF14" i="1"/>
  <c r="DG14" i="1" s="1"/>
  <c r="EF55" i="1"/>
  <c r="DF59" i="1"/>
  <c r="DG59" i="1" s="1"/>
  <c r="DF56" i="1"/>
  <c r="DG56" i="1" s="1"/>
  <c r="DF33" i="1"/>
  <c r="DG33" i="1" s="1"/>
  <c r="DF29" i="1"/>
  <c r="DG29" i="1" s="1"/>
  <c r="ES29" i="1" s="1"/>
  <c r="ET29" i="1" s="1"/>
  <c r="DF23" i="1"/>
  <c r="DG23" i="1" s="1"/>
  <c r="ES23" i="1" s="1"/>
  <c r="ET23" i="1" s="1"/>
  <c r="DF20" i="1"/>
  <c r="DG20" i="1" s="1"/>
  <c r="DF11" i="1"/>
  <c r="DG11" i="1" s="1"/>
  <c r="CJ60" i="1"/>
  <c r="CK60" i="1" s="1"/>
  <c r="CJ55" i="1"/>
  <c r="CK55" i="1" s="1"/>
  <c r="DF49" i="1"/>
  <c r="DG49" i="1" s="1"/>
  <c r="CJ44" i="1"/>
  <c r="CK44" i="1" s="1"/>
  <c r="DF39" i="1"/>
  <c r="DG39" i="1" s="1"/>
  <c r="ES39" i="1" s="1"/>
  <c r="ET39" i="1" s="1"/>
  <c r="CJ10" i="1"/>
  <c r="CK10" i="1" s="1"/>
  <c r="DV774" i="1"/>
  <c r="EF774" i="1" s="1"/>
  <c r="EB741" i="1"/>
  <c r="DY729" i="1"/>
  <c r="EF729" i="1" s="1"/>
  <c r="EB714" i="1"/>
  <c r="DU667" i="1"/>
  <c r="EF667" i="1" s="1"/>
  <c r="ES667" i="1" s="1"/>
  <c r="ET667" i="1" s="1"/>
  <c r="DZ632" i="1"/>
  <c r="DY632" i="1"/>
  <c r="DV517" i="1"/>
  <c r="DU517" i="1"/>
  <c r="EF517" i="1" s="1"/>
  <c r="ES517" i="1" s="1"/>
  <c r="ET517" i="1" s="1"/>
  <c r="DW497" i="1"/>
  <c r="DV48" i="1"/>
  <c r="EF48" i="1" s="1"/>
  <c r="ES48" i="1" s="1"/>
  <c r="ET48" i="1" s="1"/>
  <c r="ED53" i="1"/>
  <c r="ED22" i="1"/>
  <c r="DF854" i="1"/>
  <c r="DG854" i="1" s="1"/>
  <c r="CJ850" i="1"/>
  <c r="CK850" i="1" s="1"/>
  <c r="DZ836" i="1"/>
  <c r="CJ836" i="1"/>
  <c r="CK836" i="1" s="1"/>
  <c r="DH836" i="1" s="1"/>
  <c r="DF826" i="1"/>
  <c r="DG826" i="1" s="1"/>
  <c r="DF812" i="1"/>
  <c r="DG812" i="1" s="1"/>
  <c r="CJ806" i="1"/>
  <c r="CK806" i="1" s="1"/>
  <c r="DF795" i="1"/>
  <c r="DG795" i="1" s="1"/>
  <c r="DF781" i="1"/>
  <c r="DG781" i="1" s="1"/>
  <c r="CJ793" i="1"/>
  <c r="CK793" i="1" s="1"/>
  <c r="DH793" i="1" s="1"/>
  <c r="CJ782" i="1"/>
  <c r="CK782" i="1" s="1"/>
  <c r="DH782" i="1" s="1"/>
  <c r="CJ771" i="1"/>
  <c r="CK771" i="1" s="1"/>
  <c r="CJ745" i="1"/>
  <c r="CK745" i="1" s="1"/>
  <c r="DF738" i="1"/>
  <c r="DG738" i="1" s="1"/>
  <c r="CJ730" i="1"/>
  <c r="CK730" i="1" s="1"/>
  <c r="CJ729" i="1"/>
  <c r="CK729" i="1" s="1"/>
  <c r="DY727" i="1"/>
  <c r="CJ721" i="1"/>
  <c r="CK721" i="1" s="1"/>
  <c r="DH721" i="1" s="1"/>
  <c r="DH717" i="1"/>
  <c r="DF702" i="1"/>
  <c r="DG702" i="1" s="1"/>
  <c r="CJ711" i="1"/>
  <c r="CK711" i="1" s="1"/>
  <c r="DH700" i="1"/>
  <c r="DH679" i="1"/>
  <c r="DF687" i="1"/>
  <c r="DG687" i="1" s="1"/>
  <c r="DF685" i="1"/>
  <c r="DG685" i="1" s="1"/>
  <c r="EF680" i="1"/>
  <c r="DF659" i="1"/>
  <c r="DG659" i="1" s="1"/>
  <c r="CJ663" i="1"/>
  <c r="CK663" i="1" s="1"/>
  <c r="DH663" i="1" s="1"/>
  <c r="CJ647" i="1"/>
  <c r="CK647" i="1" s="1"/>
  <c r="DH647" i="1" s="1"/>
  <c r="DF628" i="1"/>
  <c r="DG628" i="1" s="1"/>
  <c r="EF643" i="1"/>
  <c r="CJ632" i="1"/>
  <c r="CK632" i="1" s="1"/>
  <c r="DF609" i="1"/>
  <c r="DG609" i="1" s="1"/>
  <c r="CJ607" i="1"/>
  <c r="CK607" i="1" s="1"/>
  <c r="DF571" i="1"/>
  <c r="DG571" i="1" s="1"/>
  <c r="DF585" i="1"/>
  <c r="DG585" i="1" s="1"/>
  <c r="ES585" i="1" s="1"/>
  <c r="ET585" i="1" s="1"/>
  <c r="DF576" i="1"/>
  <c r="DG576" i="1" s="1"/>
  <c r="CJ637" i="1"/>
  <c r="CK637" i="1" s="1"/>
  <c r="DF535" i="1"/>
  <c r="DG535" i="1" s="1"/>
  <c r="DF529" i="1"/>
  <c r="DG529" i="1" s="1"/>
  <c r="DF526" i="1"/>
  <c r="DG526" i="1" s="1"/>
  <c r="CJ518" i="1"/>
  <c r="CK518" i="1" s="1"/>
  <c r="DF513" i="1"/>
  <c r="DG513" i="1" s="1"/>
  <c r="DF538" i="1"/>
  <c r="DG538" i="1" s="1"/>
  <c r="CJ502" i="1"/>
  <c r="CK502" i="1" s="1"/>
  <c r="DF494" i="1"/>
  <c r="DG494" i="1" s="1"/>
  <c r="DF464" i="1"/>
  <c r="DG464" i="1" s="1"/>
  <c r="DF459" i="1"/>
  <c r="DG459" i="1" s="1"/>
  <c r="DX474" i="1"/>
  <c r="DF445" i="1"/>
  <c r="DG445" i="1" s="1"/>
  <c r="EF471" i="1"/>
  <c r="ES471" i="1" s="1"/>
  <c r="ET471" i="1" s="1"/>
  <c r="CJ449" i="1"/>
  <c r="CK449" i="1" s="1"/>
  <c r="DW453" i="1"/>
  <c r="DF446" i="1"/>
  <c r="DG446" i="1" s="1"/>
  <c r="DF454" i="1"/>
  <c r="DG454" i="1" s="1"/>
  <c r="DF450" i="1"/>
  <c r="DG450" i="1" s="1"/>
  <c r="DF411" i="1"/>
  <c r="DG411" i="1" s="1"/>
  <c r="DF396" i="1"/>
  <c r="DG396" i="1" s="1"/>
  <c r="DF391" i="1"/>
  <c r="DG391" i="1" s="1"/>
  <c r="CJ403" i="1"/>
  <c r="CK403" i="1" s="1"/>
  <c r="CJ399" i="1"/>
  <c r="CK399" i="1" s="1"/>
  <c r="CJ392" i="1"/>
  <c r="CK392" i="1" s="1"/>
  <c r="DF388" i="1"/>
  <c r="DG388" i="1" s="1"/>
  <c r="CJ382" i="1"/>
  <c r="CK382" i="1" s="1"/>
  <c r="CJ369" i="1"/>
  <c r="CK369" i="1" s="1"/>
  <c r="DF323" i="1"/>
  <c r="DG323" i="1" s="1"/>
  <c r="CJ320" i="1"/>
  <c r="CK320" i="1" s="1"/>
  <c r="DF338" i="1"/>
  <c r="DG338" i="1" s="1"/>
  <c r="DH338" i="1" s="1"/>
  <c r="DF326" i="1"/>
  <c r="DG326" i="1" s="1"/>
  <c r="DW360" i="1"/>
  <c r="DF350" i="1"/>
  <c r="DG350" i="1" s="1"/>
  <c r="ES350" i="1" s="1"/>
  <c r="ET350" i="1" s="1"/>
  <c r="CJ299" i="1"/>
  <c r="CK299" i="1" s="1"/>
  <c r="CJ282" i="1"/>
  <c r="CK282" i="1" s="1"/>
  <c r="CJ276" i="1"/>
  <c r="CK276" i="1" s="1"/>
  <c r="CJ263" i="1"/>
  <c r="CK263" i="1" s="1"/>
  <c r="DH263" i="1" s="1"/>
  <c r="DH240" i="1"/>
  <c r="DF290" i="1"/>
  <c r="DG290" i="1" s="1"/>
  <c r="DF286" i="1"/>
  <c r="DG286" i="1" s="1"/>
  <c r="DF298" i="1"/>
  <c r="DG298" i="1" s="1"/>
  <c r="DF254" i="1"/>
  <c r="DG254" i="1" s="1"/>
  <c r="ES254" i="1" s="1"/>
  <c r="ET254" i="1" s="1"/>
  <c r="DF248" i="1"/>
  <c r="DG248" i="1" s="1"/>
  <c r="DF236" i="1"/>
  <c r="DG236" i="1" s="1"/>
  <c r="DH236" i="1" s="1"/>
  <c r="DF228" i="1"/>
  <c r="DG228" i="1" s="1"/>
  <c r="ES228" i="1" s="1"/>
  <c r="ET228" i="1" s="1"/>
  <c r="DW221" i="1"/>
  <c r="CJ226" i="1"/>
  <c r="CK226" i="1" s="1"/>
  <c r="DF177" i="1"/>
  <c r="DG177" i="1" s="1"/>
  <c r="DF170" i="1"/>
  <c r="DG170" i="1" s="1"/>
  <c r="DF208" i="1"/>
  <c r="DG208" i="1" s="1"/>
  <c r="DF205" i="1"/>
  <c r="DG205" i="1" s="1"/>
  <c r="DF192" i="1"/>
  <c r="DG192" i="1" s="1"/>
  <c r="ES192" i="1" s="1"/>
  <c r="ET192" i="1" s="1"/>
  <c r="CJ173" i="1"/>
  <c r="CK173" i="1" s="1"/>
  <c r="CJ167" i="1"/>
  <c r="CK167" i="1" s="1"/>
  <c r="CJ157" i="1"/>
  <c r="CK157" i="1" s="1"/>
  <c r="CJ224" i="1"/>
  <c r="CK224" i="1" s="1"/>
  <c r="CJ171" i="1"/>
  <c r="CK171" i="1" s="1"/>
  <c r="EF171" i="1"/>
  <c r="CJ143" i="1"/>
  <c r="CK143" i="1" s="1"/>
  <c r="EF190" i="1"/>
  <c r="DF144" i="1"/>
  <c r="DG144" i="1" s="1"/>
  <c r="DF141" i="1"/>
  <c r="DG141" i="1" s="1"/>
  <c r="ES141" i="1" s="1"/>
  <c r="ET141" i="1" s="1"/>
  <c r="DF95" i="1"/>
  <c r="DG95" i="1" s="1"/>
  <c r="ES95" i="1" s="1"/>
  <c r="ET95" i="1" s="1"/>
  <c r="DY150" i="1"/>
  <c r="CJ151" i="1"/>
  <c r="CK151" i="1" s="1"/>
  <c r="DH151" i="1" s="1"/>
  <c r="DW136" i="1"/>
  <c r="CJ115" i="1"/>
  <c r="CK115" i="1" s="1"/>
  <c r="DF98" i="1"/>
  <c r="DG98" i="1" s="1"/>
  <c r="CJ92" i="1"/>
  <c r="CK92" i="1" s="1"/>
  <c r="CJ89" i="1"/>
  <c r="CK89" i="1" s="1"/>
  <c r="DW84" i="1"/>
  <c r="EF105" i="1"/>
  <c r="DF84" i="1"/>
  <c r="DG84" i="1" s="1"/>
  <c r="EF63" i="1"/>
  <c r="DF34" i="1"/>
  <c r="DG34" i="1" s="1"/>
  <c r="DF12" i="1"/>
  <c r="DG12" i="1" s="1"/>
  <c r="ES12" i="1" s="1"/>
  <c r="ET12" i="1" s="1"/>
  <c r="DF7" i="1"/>
  <c r="DG7" i="1" s="1"/>
  <c r="CJ54" i="1"/>
  <c r="CK54" i="1" s="1"/>
  <c r="CJ9" i="1"/>
  <c r="CK9" i="1" s="1"/>
  <c r="EF37" i="1"/>
  <c r="DZ666" i="1"/>
  <c r="DX646" i="1"/>
  <c r="EF646" i="1" s="1"/>
  <c r="ES646" i="1" s="1"/>
  <c r="ET646" i="1" s="1"/>
  <c r="DW197" i="1"/>
  <c r="EB43" i="1"/>
  <c r="EF43" i="1" s="1"/>
  <c r="EC40" i="1"/>
  <c r="DZ9" i="1"/>
  <c r="EF9" i="1" s="1"/>
  <c r="ES9" i="1" s="1"/>
  <c r="ET9" i="1" s="1"/>
  <c r="DF853" i="1"/>
  <c r="DG853" i="1" s="1"/>
  <c r="DU851" i="1"/>
  <c r="DF844" i="1"/>
  <c r="DG844" i="1" s="1"/>
  <c r="CJ842" i="1"/>
  <c r="CK842" i="1" s="1"/>
  <c r="CJ841" i="1"/>
  <c r="CK841" i="1" s="1"/>
  <c r="DF834" i="1"/>
  <c r="DG834" i="1" s="1"/>
  <c r="CJ826" i="1"/>
  <c r="CK826" i="1" s="1"/>
  <c r="EF811" i="1"/>
  <c r="DW810" i="1"/>
  <c r="CJ810" i="1"/>
  <c r="CK810" i="1" s="1"/>
  <c r="DH810" i="1" s="1"/>
  <c r="DF800" i="1"/>
  <c r="DG800" i="1" s="1"/>
  <c r="EA792" i="1"/>
  <c r="DF757" i="1"/>
  <c r="DG757" i="1" s="1"/>
  <c r="DH757" i="1" s="1"/>
  <c r="EF745" i="1"/>
  <c r="CJ754" i="1"/>
  <c r="CK754" i="1" s="1"/>
  <c r="DH754" i="1" s="1"/>
  <c r="DX727" i="1"/>
  <c r="DH714" i="1"/>
  <c r="CJ720" i="1"/>
  <c r="CK720" i="1" s="1"/>
  <c r="DH720" i="1" s="1"/>
  <c r="DF715" i="1"/>
  <c r="DG715" i="1" s="1"/>
  <c r="EF712" i="1"/>
  <c r="DH686" i="1"/>
  <c r="CJ691" i="1"/>
  <c r="CK691" i="1" s="1"/>
  <c r="DH685" i="1"/>
  <c r="CJ681" i="1"/>
  <c r="CK681" i="1" s="1"/>
  <c r="DF670" i="1"/>
  <c r="DG670" i="1" s="1"/>
  <c r="ES670" i="1" s="1"/>
  <c r="ET670" i="1" s="1"/>
  <c r="DF661" i="1"/>
  <c r="DG661" i="1" s="1"/>
  <c r="DF651" i="1"/>
  <c r="DG651" i="1" s="1"/>
  <c r="DF638" i="1"/>
  <c r="DG638" i="1" s="1"/>
  <c r="DF631" i="1"/>
  <c r="DG631" i="1" s="1"/>
  <c r="EB648" i="1"/>
  <c r="CJ618" i="1"/>
  <c r="CK618" i="1" s="1"/>
  <c r="DV621" i="1"/>
  <c r="DF612" i="1"/>
  <c r="DG612" i="1" s="1"/>
  <c r="DF603" i="1"/>
  <c r="DG603" i="1" s="1"/>
  <c r="DF590" i="1"/>
  <c r="DG590" i="1" s="1"/>
  <c r="DF578" i="1"/>
  <c r="DG578" i="1" s="1"/>
  <c r="DU599" i="1"/>
  <c r="CJ605" i="1"/>
  <c r="CK605" i="1" s="1"/>
  <c r="DH605" i="1" s="1"/>
  <c r="DH543" i="1"/>
  <c r="DF575" i="1"/>
  <c r="DG575" i="1" s="1"/>
  <c r="CJ561" i="1"/>
  <c r="CK561" i="1" s="1"/>
  <c r="CJ552" i="1"/>
  <c r="CK552" i="1" s="1"/>
  <c r="CJ542" i="1"/>
  <c r="CK542" i="1" s="1"/>
  <c r="CJ526" i="1"/>
  <c r="CK526" i="1" s="1"/>
  <c r="DX534" i="1"/>
  <c r="DW534" i="1"/>
  <c r="DF517" i="1"/>
  <c r="DG517" i="1" s="1"/>
  <c r="DV526" i="1"/>
  <c r="CJ500" i="1"/>
  <c r="CK500" i="1" s="1"/>
  <c r="DF509" i="1"/>
  <c r="DG509" i="1" s="1"/>
  <c r="DF501" i="1"/>
  <c r="DG501" i="1" s="1"/>
  <c r="ES501" i="1" s="1"/>
  <c r="ET501" i="1" s="1"/>
  <c r="DF497" i="1"/>
  <c r="DG497" i="1" s="1"/>
  <c r="DF469" i="1"/>
  <c r="DG469" i="1" s="1"/>
  <c r="ES469" i="1" s="1"/>
  <c r="ET469" i="1" s="1"/>
  <c r="CJ486" i="1"/>
  <c r="CK486" i="1" s="1"/>
  <c r="DH450" i="1"/>
  <c r="CJ440" i="1"/>
  <c r="CK440" i="1" s="1"/>
  <c r="CJ411" i="1"/>
  <c r="CK411" i="1" s="1"/>
  <c r="DF400" i="1"/>
  <c r="DG400" i="1" s="1"/>
  <c r="CJ412" i="1"/>
  <c r="CK412" i="1" s="1"/>
  <c r="DF395" i="1"/>
  <c r="DG395" i="1" s="1"/>
  <c r="ES395" i="1" s="1"/>
  <c r="ET395" i="1" s="1"/>
  <c r="CJ388" i="1"/>
  <c r="CK388" i="1" s="1"/>
  <c r="DH388" i="1" s="1"/>
  <c r="CJ385" i="1"/>
  <c r="CK385" i="1" s="1"/>
  <c r="DF381" i="1"/>
  <c r="DG381" i="1" s="1"/>
  <c r="ES381" i="1" s="1"/>
  <c r="ET381" i="1" s="1"/>
  <c r="ES319" i="1"/>
  <c r="ET319" i="1" s="1"/>
  <c r="DF371" i="1"/>
  <c r="DG371" i="1" s="1"/>
  <c r="CJ356" i="1"/>
  <c r="CK356" i="1" s="1"/>
  <c r="DF320" i="1"/>
  <c r="DG320" i="1" s="1"/>
  <c r="CJ337" i="1"/>
  <c r="CK337" i="1" s="1"/>
  <c r="CJ301" i="1"/>
  <c r="CK301" i="1" s="1"/>
  <c r="DH301" i="1" s="1"/>
  <c r="DF299" i="1"/>
  <c r="DG299" i="1" s="1"/>
  <c r="CJ270" i="1"/>
  <c r="CK270" i="1" s="1"/>
  <c r="DH270" i="1" s="1"/>
  <c r="CJ259" i="1"/>
  <c r="CK259" i="1" s="1"/>
  <c r="CJ249" i="1"/>
  <c r="CK249" i="1" s="1"/>
  <c r="DH249" i="1" s="1"/>
  <c r="CJ290" i="1"/>
  <c r="CK290" i="1" s="1"/>
  <c r="DH290" i="1" s="1"/>
  <c r="CJ298" i="1"/>
  <c r="CK298" i="1" s="1"/>
  <c r="DH298" i="1" s="1"/>
  <c r="DF277" i="1"/>
  <c r="DG277" i="1" s="1"/>
  <c r="DF271" i="1"/>
  <c r="DG271" i="1" s="1"/>
  <c r="DF265" i="1"/>
  <c r="DG265" i="1" s="1"/>
  <c r="ES265" i="1" s="1"/>
  <c r="ET265" i="1" s="1"/>
  <c r="DF260" i="1"/>
  <c r="DG260" i="1" s="1"/>
  <c r="DF247" i="1"/>
  <c r="DG247" i="1" s="1"/>
  <c r="CJ293" i="1"/>
  <c r="CK293" i="1" s="1"/>
  <c r="DH204" i="1"/>
  <c r="DF194" i="1"/>
  <c r="DG194" i="1" s="1"/>
  <c r="ES194" i="1" s="1"/>
  <c r="ET194" i="1" s="1"/>
  <c r="DF187" i="1"/>
  <c r="DG187" i="1" s="1"/>
  <c r="ES187" i="1" s="1"/>
  <c r="ET187" i="1" s="1"/>
  <c r="DF159" i="1"/>
  <c r="DG159" i="1" s="1"/>
  <c r="DF230" i="1"/>
  <c r="DG230" i="1" s="1"/>
  <c r="DH230" i="1" s="1"/>
  <c r="ED226" i="1"/>
  <c r="DF198" i="1"/>
  <c r="DG198" i="1" s="1"/>
  <c r="ES198" i="1" s="1"/>
  <c r="ET198" i="1" s="1"/>
  <c r="CJ181" i="1"/>
  <c r="CK181" i="1" s="1"/>
  <c r="DH150" i="1"/>
  <c r="CJ145" i="1"/>
  <c r="CK145" i="1" s="1"/>
  <c r="DF136" i="1"/>
  <c r="DG136" i="1" s="1"/>
  <c r="DH95" i="1"/>
  <c r="DF113" i="1"/>
  <c r="DG113" i="1" s="1"/>
  <c r="DH113" i="1" s="1"/>
  <c r="DF107" i="1"/>
  <c r="DG107" i="1" s="1"/>
  <c r="ES107" i="1" s="1"/>
  <c r="ET107" i="1" s="1"/>
  <c r="CJ112" i="1"/>
  <c r="CK112" i="1" s="1"/>
  <c r="DH112" i="1" s="1"/>
  <c r="DF110" i="1"/>
  <c r="DG110" i="1" s="1"/>
  <c r="ES110" i="1" s="1"/>
  <c r="ET110" i="1" s="1"/>
  <c r="DH70" i="1"/>
  <c r="DF83" i="1"/>
  <c r="DG83" i="1" s="1"/>
  <c r="DH49" i="1"/>
  <c r="DH27" i="1"/>
  <c r="DH21" i="1"/>
  <c r="CJ73" i="1"/>
  <c r="CK73" i="1" s="1"/>
  <c r="DH73" i="1" s="1"/>
  <c r="DF67" i="1"/>
  <c r="DG67" i="1" s="1"/>
  <c r="DF65" i="1"/>
  <c r="DG65" i="1" s="1"/>
  <c r="CJ63" i="1"/>
  <c r="CK63" i="1" s="1"/>
  <c r="CJ7" i="1"/>
  <c r="CK7" i="1" s="1"/>
  <c r="DF4" i="1"/>
  <c r="DG4" i="1" s="1"/>
  <c r="DH4" i="1" s="1"/>
  <c r="CJ53" i="1"/>
  <c r="CK53" i="1" s="1"/>
  <c r="CJ48" i="1"/>
  <c r="CK48" i="1" s="1"/>
  <c r="DF42" i="1"/>
  <c r="DG42" i="1" s="1"/>
  <c r="DH42" i="1" s="1"/>
  <c r="CJ32" i="1"/>
  <c r="CK32" i="1" s="1"/>
  <c r="CJ24" i="1"/>
  <c r="CK24" i="1" s="1"/>
  <c r="DY684" i="1"/>
  <c r="EF684" i="1" s="1"/>
  <c r="DZ597" i="1"/>
  <c r="DV497" i="1"/>
  <c r="DU497" i="1"/>
  <c r="EF497" i="1" s="1"/>
  <c r="ES497" i="1" s="1"/>
  <c r="ET497" i="1" s="1"/>
  <c r="DU197" i="1"/>
  <c r="EF197" i="1" s="1"/>
  <c r="DU40" i="1"/>
  <c r="EF40" i="1" s="1"/>
  <c r="ES40" i="1" s="1"/>
  <c r="ET40" i="1" s="1"/>
  <c r="CJ838" i="1"/>
  <c r="CK838" i="1" s="1"/>
  <c r="CJ844" i="1"/>
  <c r="CK844" i="1" s="1"/>
  <c r="DF825" i="1"/>
  <c r="DG825" i="1" s="1"/>
  <c r="ES825" i="1" s="1"/>
  <c r="ET825" i="1" s="1"/>
  <c r="DH807" i="1"/>
  <c r="CJ800" i="1"/>
  <c r="CK800" i="1" s="1"/>
  <c r="DF805" i="1"/>
  <c r="DG805" i="1" s="1"/>
  <c r="EF794" i="1"/>
  <c r="DF773" i="1"/>
  <c r="DG773" i="1" s="1"/>
  <c r="DF767" i="1"/>
  <c r="DG767" i="1" s="1"/>
  <c r="CJ755" i="1"/>
  <c r="CK755" i="1" s="1"/>
  <c r="DF744" i="1"/>
  <c r="DG744" i="1" s="1"/>
  <c r="DH744" i="1" s="1"/>
  <c r="DF748" i="1"/>
  <c r="DG748" i="1" s="1"/>
  <c r="DV735" i="1"/>
  <c r="CJ724" i="1"/>
  <c r="CK724" i="1" s="1"/>
  <c r="DV726" i="1"/>
  <c r="EF720" i="1"/>
  <c r="ES720" i="1" s="1"/>
  <c r="ET720" i="1" s="1"/>
  <c r="EF699" i="1"/>
  <c r="CJ696" i="1"/>
  <c r="CK696" i="1" s="1"/>
  <c r="CJ678" i="1"/>
  <c r="CK678" i="1" s="1"/>
  <c r="CJ687" i="1"/>
  <c r="CK687" i="1" s="1"/>
  <c r="DF684" i="1"/>
  <c r="DG684" i="1" s="1"/>
  <c r="ES684" i="1" s="1"/>
  <c r="ET684" i="1" s="1"/>
  <c r="CJ670" i="1"/>
  <c r="CK670" i="1" s="1"/>
  <c r="DF668" i="1"/>
  <c r="DG668" i="1" s="1"/>
  <c r="DF677" i="1"/>
  <c r="DG677" i="1" s="1"/>
  <c r="DF676" i="1"/>
  <c r="DG676" i="1" s="1"/>
  <c r="EF668" i="1"/>
  <c r="CJ649" i="1"/>
  <c r="CK649" i="1" s="1"/>
  <c r="DF644" i="1"/>
  <c r="DG644" i="1" s="1"/>
  <c r="EF645" i="1"/>
  <c r="CJ643" i="1"/>
  <c r="CK643" i="1" s="1"/>
  <c r="CJ606" i="1"/>
  <c r="CK606" i="1" s="1"/>
  <c r="DH590" i="1"/>
  <c r="DF565" i="1"/>
  <c r="DG565" i="1" s="1"/>
  <c r="CJ602" i="1"/>
  <c r="CK602" i="1" s="1"/>
  <c r="DF614" i="1"/>
  <c r="DG614" i="1" s="1"/>
  <c r="CJ572" i="1"/>
  <c r="CK572" i="1" s="1"/>
  <c r="CJ585" i="1"/>
  <c r="CK585" i="1" s="1"/>
  <c r="DF570" i="1"/>
  <c r="DG570" i="1" s="1"/>
  <c r="DF544" i="1"/>
  <c r="DG544" i="1" s="1"/>
  <c r="DH544" i="1" s="1"/>
  <c r="DF579" i="1"/>
  <c r="DG579" i="1" s="1"/>
  <c r="CJ547" i="1"/>
  <c r="CK547" i="1" s="1"/>
  <c r="EF493" i="1"/>
  <c r="DF489" i="1"/>
  <c r="DG489" i="1" s="1"/>
  <c r="DF458" i="1"/>
  <c r="DG458" i="1" s="1"/>
  <c r="DH458" i="1" s="1"/>
  <c r="EC491" i="1"/>
  <c r="EF491" i="1" s="1"/>
  <c r="ES491" i="1" s="1"/>
  <c r="ET491" i="1" s="1"/>
  <c r="DH459" i="1"/>
  <c r="DF456" i="1"/>
  <c r="DG456" i="1" s="1"/>
  <c r="DV450" i="1"/>
  <c r="CJ441" i="1"/>
  <c r="CK441" i="1" s="1"/>
  <c r="DF427" i="1"/>
  <c r="DG427" i="1" s="1"/>
  <c r="ES427" i="1" s="1"/>
  <c r="ET427" i="1" s="1"/>
  <c r="DF423" i="1"/>
  <c r="DG423" i="1" s="1"/>
  <c r="ES423" i="1" s="1"/>
  <c r="ET423" i="1" s="1"/>
  <c r="DF440" i="1"/>
  <c r="DG440" i="1" s="1"/>
  <c r="ES440" i="1" s="1"/>
  <c r="ET440" i="1" s="1"/>
  <c r="DF380" i="1"/>
  <c r="DG380" i="1" s="1"/>
  <c r="ES380" i="1" s="1"/>
  <c r="ET380" i="1" s="1"/>
  <c r="DW426" i="1"/>
  <c r="CJ407" i="1"/>
  <c r="CK407" i="1" s="1"/>
  <c r="CJ417" i="1"/>
  <c r="CK417" i="1" s="1"/>
  <c r="DH417" i="1" s="1"/>
  <c r="CJ402" i="1"/>
  <c r="CK402" i="1" s="1"/>
  <c r="CJ395" i="1"/>
  <c r="CK395" i="1" s="1"/>
  <c r="CJ391" i="1"/>
  <c r="CK391" i="1" s="1"/>
  <c r="CJ381" i="1"/>
  <c r="CK381" i="1" s="1"/>
  <c r="DF363" i="1"/>
  <c r="DG363" i="1" s="1"/>
  <c r="DH339" i="1"/>
  <c r="DH335" i="1"/>
  <c r="CJ326" i="1"/>
  <c r="CK326" i="1" s="1"/>
  <c r="DH326" i="1" s="1"/>
  <c r="CJ319" i="1"/>
  <c r="CK319" i="1" s="1"/>
  <c r="DH319" i="1" s="1"/>
  <c r="CJ359" i="1"/>
  <c r="CK359" i="1" s="1"/>
  <c r="DF342" i="1"/>
  <c r="DG342" i="1" s="1"/>
  <c r="ES342" i="1" s="1"/>
  <c r="ET342" i="1" s="1"/>
  <c r="DF336" i="1"/>
  <c r="DG336" i="1" s="1"/>
  <c r="ES336" i="1" s="1"/>
  <c r="ET336" i="1" s="1"/>
  <c r="DF325" i="1"/>
  <c r="DG325" i="1" s="1"/>
  <c r="DF362" i="1"/>
  <c r="DG362" i="1" s="1"/>
  <c r="DF356" i="1"/>
  <c r="DG356" i="1" s="1"/>
  <c r="DF333" i="1"/>
  <c r="DG333" i="1" s="1"/>
  <c r="DH333" i="1" s="1"/>
  <c r="DF330" i="1"/>
  <c r="DG330" i="1" s="1"/>
  <c r="ES330" i="1" s="1"/>
  <c r="ET330" i="1" s="1"/>
  <c r="DF294" i="1"/>
  <c r="DG294" i="1" s="1"/>
  <c r="CJ286" i="1"/>
  <c r="CK286" i="1" s="1"/>
  <c r="DF305" i="1"/>
  <c r="DG305" i="1" s="1"/>
  <c r="DF288" i="1"/>
  <c r="DG288" i="1" s="1"/>
  <c r="ES288" i="1" s="1"/>
  <c r="ET288" i="1" s="1"/>
  <c r="CJ256" i="1"/>
  <c r="CK256" i="1" s="1"/>
  <c r="DF281" i="1"/>
  <c r="DG281" i="1" s="1"/>
  <c r="CJ273" i="1"/>
  <c r="CK273" i="1" s="1"/>
  <c r="DF282" i="1"/>
  <c r="DG282" i="1" s="1"/>
  <c r="ES282" i="1" s="1"/>
  <c r="ET282" i="1" s="1"/>
  <c r="DF276" i="1"/>
  <c r="DG276" i="1" s="1"/>
  <c r="DF264" i="1"/>
  <c r="DG264" i="1" s="1"/>
  <c r="ES264" i="1" s="1"/>
  <c r="ET264" i="1" s="1"/>
  <c r="DF252" i="1"/>
  <c r="DG252" i="1" s="1"/>
  <c r="DF241" i="1"/>
  <c r="DG241" i="1" s="1"/>
  <c r="ES241" i="1" s="1"/>
  <c r="ET241" i="1" s="1"/>
  <c r="DF234" i="1"/>
  <c r="DG234" i="1" s="1"/>
  <c r="DH234" i="1" s="1"/>
  <c r="DF227" i="1"/>
  <c r="DG227" i="1" s="1"/>
  <c r="DF215" i="1"/>
  <c r="DG215" i="1" s="1"/>
  <c r="DH174" i="1"/>
  <c r="DH169" i="1"/>
  <c r="CJ239" i="1"/>
  <c r="CK239" i="1" s="1"/>
  <c r="DH239" i="1" s="1"/>
  <c r="DF181" i="1"/>
  <c r="DG181" i="1" s="1"/>
  <c r="ES181" i="1" s="1"/>
  <c r="ET181" i="1" s="1"/>
  <c r="DF168" i="1"/>
  <c r="DG168" i="1" s="1"/>
  <c r="ES168" i="1" s="1"/>
  <c r="ET168" i="1" s="1"/>
  <c r="DF163" i="1"/>
  <c r="DG163" i="1" s="1"/>
  <c r="DF158" i="1"/>
  <c r="DG158" i="1" s="1"/>
  <c r="CJ215" i="1"/>
  <c r="CK215" i="1" s="1"/>
  <c r="DH215" i="1" s="1"/>
  <c r="CJ208" i="1"/>
  <c r="CK208" i="1" s="1"/>
  <c r="CJ205" i="1"/>
  <c r="CK205" i="1" s="1"/>
  <c r="DF191" i="1"/>
  <c r="DG191" i="1" s="1"/>
  <c r="DH191" i="1" s="1"/>
  <c r="CJ213" i="1"/>
  <c r="CK213" i="1" s="1"/>
  <c r="CJ186" i="1"/>
  <c r="CK186" i="1" s="1"/>
  <c r="DF148" i="1"/>
  <c r="DG148" i="1" s="1"/>
  <c r="DF93" i="1"/>
  <c r="DG93" i="1" s="1"/>
  <c r="ES93" i="1" s="1"/>
  <c r="ET93" i="1" s="1"/>
  <c r="CJ118" i="1"/>
  <c r="CK118" i="1" s="1"/>
  <c r="CJ139" i="1"/>
  <c r="CK139" i="1" s="1"/>
  <c r="CJ129" i="1"/>
  <c r="CK129" i="1" s="1"/>
  <c r="CJ126" i="1"/>
  <c r="CK126" i="1" s="1"/>
  <c r="CJ114" i="1"/>
  <c r="CK114" i="1" s="1"/>
  <c r="DF91" i="1"/>
  <c r="DG91" i="1" s="1"/>
  <c r="DF79" i="1"/>
  <c r="DG79" i="1" s="1"/>
  <c r="ES79" i="1" s="1"/>
  <c r="ET79" i="1" s="1"/>
  <c r="DF64" i="1"/>
  <c r="DG64" i="1" s="1"/>
  <c r="DF40" i="1"/>
  <c r="DG40" i="1" s="1"/>
  <c r="DH40" i="1" s="1"/>
  <c r="EF113" i="1"/>
  <c r="DF10" i="1"/>
  <c r="DG10" i="1" s="1"/>
  <c r="ES10" i="1" s="1"/>
  <c r="ET10" i="1" s="1"/>
  <c r="CJ31" i="1"/>
  <c r="CK31" i="1" s="1"/>
  <c r="DF55" i="1"/>
  <c r="DG55" i="1" s="1"/>
  <c r="DF48" i="1"/>
  <c r="DG48" i="1" s="1"/>
  <c r="DF28" i="1"/>
  <c r="DG28" i="1" s="1"/>
  <c r="DF19" i="1"/>
  <c r="DG19" i="1" s="1"/>
  <c r="DH19" i="1" s="1"/>
  <c r="DF6" i="1"/>
  <c r="DG6" i="1" s="1"/>
  <c r="DF52" i="1"/>
  <c r="DG52" i="1" s="1"/>
  <c r="DH52" i="1" s="1"/>
  <c r="CJ38" i="1"/>
  <c r="CK38" i="1" s="1"/>
  <c r="EF3" i="1"/>
  <c r="DX773" i="1"/>
  <c r="DV773" i="1"/>
  <c r="DV652" i="1"/>
  <c r="EF652" i="1" s="1"/>
  <c r="EF459" i="1"/>
  <c r="EA293" i="1"/>
  <c r="DW38" i="1"/>
  <c r="DV38" i="1"/>
  <c r="DH808" i="1"/>
  <c r="DH789" i="1"/>
  <c r="DH716" i="1"/>
  <c r="DH667" i="1"/>
  <c r="DH653" i="1"/>
  <c r="DH646" i="1"/>
  <c r="DH609" i="1"/>
  <c r="DH551" i="1"/>
  <c r="DH546" i="1"/>
  <c r="DH513" i="1"/>
  <c r="DH508" i="1"/>
  <c r="DH504" i="1"/>
  <c r="DH469" i="1"/>
  <c r="DH462" i="1"/>
  <c r="DH429" i="1"/>
  <c r="DH447" i="1"/>
  <c r="DH400" i="1"/>
  <c r="ES373" i="1"/>
  <c r="ET373" i="1" s="1"/>
  <c r="DH324" i="1"/>
  <c r="DH321" i="1"/>
  <c r="DH310" i="1"/>
  <c r="DH332" i="1"/>
  <c r="DH277" i="1"/>
  <c r="DH274" i="1"/>
  <c r="DH257" i="1"/>
  <c r="DH254" i="1"/>
  <c r="DH158" i="1"/>
  <c r="DH140" i="1"/>
  <c r="DH23" i="1"/>
  <c r="DH16" i="1"/>
  <c r="DH11" i="1"/>
  <c r="ES54" i="1"/>
  <c r="ET54" i="1" s="1"/>
  <c r="DH765" i="1"/>
  <c r="ES702" i="1"/>
  <c r="ET702" i="1" s="1"/>
  <c r="DH682" i="1"/>
  <c r="DH477" i="1"/>
  <c r="DH425" i="1"/>
  <c r="DH419" i="1"/>
  <c r="DH379" i="1"/>
  <c r="DH373" i="1"/>
  <c r="DH307" i="1"/>
  <c r="DH250" i="1"/>
  <c r="ES244" i="1"/>
  <c r="ET244" i="1" s="1"/>
  <c r="DH162" i="1"/>
  <c r="DH146" i="1"/>
  <c r="DH60" i="1"/>
  <c r="DH44" i="1"/>
  <c r="DH806" i="1"/>
  <c r="DH725" i="1"/>
  <c r="DH642" i="1"/>
  <c r="DH636" i="1"/>
  <c r="DH622" i="1"/>
  <c r="DH607" i="1"/>
  <c r="DH637" i="1"/>
  <c r="DH502" i="1"/>
  <c r="DH474" i="1"/>
  <c r="DH455" i="1"/>
  <c r="DH435" i="1"/>
  <c r="DH432" i="1"/>
  <c r="DH403" i="1"/>
  <c r="DH392" i="1"/>
  <c r="DH369" i="1"/>
  <c r="DH167" i="1"/>
  <c r="DH224" i="1"/>
  <c r="DH143" i="1"/>
  <c r="DH54" i="1"/>
  <c r="DH9" i="1"/>
  <c r="ES811" i="1"/>
  <c r="ET811" i="1" s="1"/>
  <c r="DH742" i="1"/>
  <c r="DH736" i="1"/>
  <c r="DH618" i="1"/>
  <c r="DH561" i="1"/>
  <c r="DH542" i="1"/>
  <c r="DH526" i="1"/>
  <c r="DH500" i="1"/>
  <c r="DH445" i="1"/>
  <c r="DH411" i="1"/>
  <c r="DH412" i="1"/>
  <c r="DH145" i="1"/>
  <c r="DH132" i="1"/>
  <c r="DH7" i="1"/>
  <c r="DH53" i="1"/>
  <c r="DH32" i="1"/>
  <c r="DH24" i="1"/>
  <c r="DH842" i="1"/>
  <c r="DH826" i="1"/>
  <c r="DH844" i="1"/>
  <c r="DH800" i="1"/>
  <c r="DH698" i="1"/>
  <c r="DH670" i="1"/>
  <c r="DH650" i="1"/>
  <c r="ES668" i="1"/>
  <c r="ET668" i="1" s="1"/>
  <c r="DH631" i="1"/>
  <c r="DH594" i="1"/>
  <c r="DH602" i="1"/>
  <c r="DH572" i="1"/>
  <c r="DH585" i="1"/>
  <c r="DH547" i="1"/>
  <c r="ES493" i="1"/>
  <c r="ET493" i="1" s="1"/>
  <c r="DH415" i="1"/>
  <c r="DH405" i="1"/>
  <c r="DH402" i="1"/>
  <c r="DH395" i="1"/>
  <c r="DH391" i="1"/>
  <c r="DH381" i="1"/>
  <c r="DH359" i="1"/>
  <c r="DH238" i="1"/>
  <c r="DH228" i="1"/>
  <c r="DH192" i="1"/>
  <c r="DH208" i="1"/>
  <c r="DH205" i="1"/>
  <c r="DH136" i="1"/>
  <c r="DH125" i="1"/>
  <c r="DH118" i="1"/>
  <c r="DH77" i="1"/>
  <c r="ES113" i="1"/>
  <c r="ET113" i="1" s="1"/>
  <c r="DH33" i="1"/>
  <c r="DH20" i="1"/>
  <c r="DH38" i="1"/>
  <c r="DH778" i="1"/>
  <c r="DH759" i="1"/>
  <c r="ES687" i="1"/>
  <c r="ET687" i="1" s="1"/>
  <c r="DH165" i="1"/>
  <c r="DH128" i="1"/>
  <c r="DH22" i="1"/>
  <c r="DH14" i="1"/>
  <c r="DH702" i="1"/>
  <c r="DH654" i="1"/>
  <c r="DH627" i="1"/>
  <c r="DH593" i="1"/>
  <c r="ES508" i="1"/>
  <c r="ET508" i="1" s="1"/>
  <c r="ES506" i="1"/>
  <c r="ET506" i="1" s="1"/>
  <c r="DH493" i="1"/>
  <c r="DH378" i="1"/>
  <c r="ES267" i="1"/>
  <c r="ET267" i="1" s="1"/>
  <c r="DH159" i="1"/>
  <c r="ES203" i="1"/>
  <c r="ET203" i="1" s="1"/>
  <c r="ES118" i="1"/>
  <c r="ET118" i="1" s="1"/>
  <c r="DH13" i="1"/>
  <c r="DH709" i="1"/>
  <c r="ES657" i="1"/>
  <c r="ET657" i="1" s="1"/>
  <c r="DH616" i="1"/>
  <c r="DH604" i="1"/>
  <c r="DH426" i="1"/>
  <c r="ES315" i="1"/>
  <c r="ET315" i="1" s="1"/>
  <c r="ES278" i="1"/>
  <c r="ET278" i="1" s="1"/>
  <c r="DH212" i="1"/>
  <c r="DH34" i="1"/>
  <c r="DH2" i="1"/>
  <c r="DH36" i="1"/>
  <c r="DH12" i="1"/>
  <c r="DF840" i="1"/>
  <c r="DG840" i="1" s="1"/>
  <c r="DH840" i="1" s="1"/>
  <c r="ES842" i="1"/>
  <c r="ET842" i="1" s="1"/>
  <c r="EB836" i="1"/>
  <c r="EA845" i="1"/>
  <c r="EC845" i="1"/>
  <c r="DZ845" i="1"/>
  <c r="DU831" i="1"/>
  <c r="DZ834" i="1"/>
  <c r="DY834" i="1"/>
  <c r="DW834" i="1"/>
  <c r="EB834" i="1"/>
  <c r="EA828" i="1"/>
  <c r="DZ830" i="1"/>
  <c r="DY830" i="1"/>
  <c r="DU832" i="1"/>
  <c r="CJ828" i="1"/>
  <c r="CK828" i="1" s="1"/>
  <c r="DH828" i="1" s="1"/>
  <c r="CJ824" i="1"/>
  <c r="CK824" i="1" s="1"/>
  <c r="DH824" i="1" s="1"/>
  <c r="EF823" i="1"/>
  <c r="DU821" i="1"/>
  <c r="EF826" i="1"/>
  <c r="ES826" i="1" s="1"/>
  <c r="ET826" i="1" s="1"/>
  <c r="EB819" i="1"/>
  <c r="DU813" i="1"/>
  <c r="CJ813" i="1"/>
  <c r="CK813" i="1" s="1"/>
  <c r="DW812" i="1"/>
  <c r="DU812" i="1"/>
  <c r="DF801" i="1"/>
  <c r="DG801" i="1" s="1"/>
  <c r="ES801" i="1" s="1"/>
  <c r="ET801" i="1" s="1"/>
  <c r="DZ820" i="1"/>
  <c r="EF820" i="1" s="1"/>
  <c r="DX796" i="1"/>
  <c r="EB796" i="1"/>
  <c r="DZ818" i="1"/>
  <c r="DX797" i="1"/>
  <c r="DW785" i="1"/>
  <c r="DX768" i="1"/>
  <c r="EB767" i="1"/>
  <c r="DU768" i="1"/>
  <c r="DU766" i="1"/>
  <c r="DW760" i="1"/>
  <c r="DW758" i="1"/>
  <c r="EF751" i="1"/>
  <c r="EB749" i="1"/>
  <c r="DV749" i="1"/>
  <c r="DW749" i="1"/>
  <c r="DU749" i="1"/>
  <c r="DY742" i="1"/>
  <c r="DX742" i="1"/>
  <c r="EA742" i="1"/>
  <c r="DZ742" i="1"/>
  <c r="DV732" i="1"/>
  <c r="EF743" i="1"/>
  <c r="DF735" i="1"/>
  <c r="DG735" i="1" s="1"/>
  <c r="DF722" i="1"/>
  <c r="DG722" i="1" s="1"/>
  <c r="DH722" i="1" s="1"/>
  <c r="EF734" i="1"/>
  <c r="DV728" i="1"/>
  <c r="DU728" i="1"/>
  <c r="DU742" i="1"/>
  <c r="DH708" i="1"/>
  <c r="DV718" i="1"/>
  <c r="DY718" i="1"/>
  <c r="DX718" i="1"/>
  <c r="DW718" i="1"/>
  <c r="DY728" i="1"/>
  <c r="DU726" i="1"/>
  <c r="DF712" i="1"/>
  <c r="DG712" i="1" s="1"/>
  <c r="ES712" i="1" s="1"/>
  <c r="ET712" i="1" s="1"/>
  <c r="DF709" i="1"/>
  <c r="DG709" i="1" s="1"/>
  <c r="ES709" i="1" s="1"/>
  <c r="ET709" i="1" s="1"/>
  <c r="CJ718" i="1"/>
  <c r="CK718" i="1" s="1"/>
  <c r="EF713" i="1"/>
  <c r="ES713" i="1" s="1"/>
  <c r="ET713" i="1" s="1"/>
  <c r="DF703" i="1"/>
  <c r="DG703" i="1" s="1"/>
  <c r="DF678" i="1"/>
  <c r="DG678" i="1" s="1"/>
  <c r="ES678" i="1" s="1"/>
  <c r="ET678" i="1" s="1"/>
  <c r="CJ657" i="1"/>
  <c r="CK657" i="1" s="1"/>
  <c r="DH657" i="1" s="1"/>
  <c r="DX679" i="1"/>
  <c r="DF655" i="1"/>
  <c r="DG655" i="1" s="1"/>
  <c r="ES655" i="1" s="1"/>
  <c r="ET655" i="1" s="1"/>
  <c r="CJ661" i="1"/>
  <c r="CK661" i="1" s="1"/>
  <c r="DH661" i="1" s="1"/>
  <c r="EF690" i="1"/>
  <c r="DF669" i="1"/>
  <c r="DG669" i="1" s="1"/>
  <c r="DH669" i="1" s="1"/>
  <c r="EF665" i="1"/>
  <c r="EB654" i="1"/>
  <c r="DW654" i="1"/>
  <c r="DV654" i="1"/>
  <c r="EA654" i="1"/>
  <c r="EA651" i="1"/>
  <c r="DU669" i="1"/>
  <c r="EF664" i="1"/>
  <c r="ES664" i="1" s="1"/>
  <c r="ET664" i="1" s="1"/>
  <c r="DZ654" i="1"/>
  <c r="DY649" i="1"/>
  <c r="DY669" i="1"/>
  <c r="DU661" i="1"/>
  <c r="DF633" i="1"/>
  <c r="DG633" i="1" s="1"/>
  <c r="DH633" i="1" s="1"/>
  <c r="DX637" i="1"/>
  <c r="DW637" i="1"/>
  <c r="EF619" i="1"/>
  <c r="CJ626" i="1"/>
  <c r="CK626" i="1" s="1"/>
  <c r="CJ619" i="1"/>
  <c r="CK619" i="1" s="1"/>
  <c r="DF641" i="1"/>
  <c r="DG641" i="1" s="1"/>
  <c r="DH641" i="1" s="1"/>
  <c r="DX638" i="1"/>
  <c r="CJ614" i="1"/>
  <c r="CK614" i="1" s="1"/>
  <c r="DH614" i="1" s="1"/>
  <c r="DX593" i="1"/>
  <c r="CJ611" i="1"/>
  <c r="CK611" i="1" s="1"/>
  <c r="DH611" i="1" s="1"/>
  <c r="CJ608" i="1"/>
  <c r="CK608" i="1" s="1"/>
  <c r="DH608" i="1" s="1"/>
  <c r="DF604" i="1"/>
  <c r="DG604" i="1" s="1"/>
  <c r="CJ599" i="1"/>
  <c r="CK599" i="1" s="1"/>
  <c r="DH599" i="1" s="1"/>
  <c r="DY593" i="1"/>
  <c r="DU606" i="1"/>
  <c r="DW606" i="1"/>
  <c r="DV606" i="1"/>
  <c r="DV604" i="1"/>
  <c r="CJ600" i="1"/>
  <c r="CK600" i="1" s="1"/>
  <c r="DH600" i="1" s="1"/>
  <c r="DU638" i="1"/>
  <c r="DV598" i="1"/>
  <c r="DF569" i="1"/>
  <c r="DG569" i="1" s="1"/>
  <c r="ES569" i="1" s="1"/>
  <c r="ET569" i="1" s="1"/>
  <c r="DV558" i="1"/>
  <c r="DW558" i="1"/>
  <c r="DY631" i="1"/>
  <c r="EF590" i="1"/>
  <c r="ES590" i="1" s="1"/>
  <c r="ET590" i="1" s="1"/>
  <c r="DU608" i="1"/>
  <c r="DX594" i="1"/>
  <c r="CJ584" i="1"/>
  <c r="CK584" i="1" s="1"/>
  <c r="DH584" i="1" s="1"/>
  <c r="DZ588" i="1"/>
  <c r="DX588" i="1"/>
  <c r="DW588" i="1"/>
  <c r="DY588" i="1"/>
  <c r="EA561" i="1"/>
  <c r="CJ577" i="1"/>
  <c r="CK577" i="1" s="1"/>
  <c r="DX554" i="1"/>
  <c r="DX574" i="1"/>
  <c r="DW567" i="1"/>
  <c r="DV567" i="1"/>
  <c r="DU567" i="1"/>
  <c r="DW574" i="1"/>
  <c r="ES565" i="1"/>
  <c r="ET565" i="1" s="1"/>
  <c r="DU554" i="1"/>
  <c r="DF566" i="1"/>
  <c r="DG566" i="1" s="1"/>
  <c r="DY533" i="1"/>
  <c r="DX533" i="1"/>
  <c r="EA533" i="1"/>
  <c r="DZ533" i="1"/>
  <c r="DV602" i="1"/>
  <c r="DZ557" i="1"/>
  <c r="DF514" i="1"/>
  <c r="DG514" i="1" s="1"/>
  <c r="DH514" i="1" s="1"/>
  <c r="DF541" i="1"/>
  <c r="DG541" i="1" s="1"/>
  <c r="DF523" i="1"/>
  <c r="DG523" i="1" s="1"/>
  <c r="DV542" i="1"/>
  <c r="EF542" i="1" s="1"/>
  <c r="ES542" i="1" s="1"/>
  <c r="ET542" i="1" s="1"/>
  <c r="DV532" i="1"/>
  <c r="EC532" i="1"/>
  <c r="DU532" i="1"/>
  <c r="DX532" i="1"/>
  <c r="DW532" i="1"/>
  <c r="DX525" i="1"/>
  <c r="EF538" i="1"/>
  <c r="DU528" i="1"/>
  <c r="EF510" i="1"/>
  <c r="DV541" i="1"/>
  <c r="DU541" i="1"/>
  <c r="DX541" i="1"/>
  <c r="DW541" i="1"/>
  <c r="EB533" i="1"/>
  <c r="DF531" i="1"/>
  <c r="DG531" i="1" s="1"/>
  <c r="DH531" i="1" s="1"/>
  <c r="CJ512" i="1"/>
  <c r="CK512" i="1" s="1"/>
  <c r="EB504" i="1"/>
  <c r="DY504" i="1"/>
  <c r="DX504" i="1"/>
  <c r="DW504" i="1"/>
  <c r="CJ498" i="1"/>
  <c r="CK498" i="1" s="1"/>
  <c r="DH498" i="1" s="1"/>
  <c r="DU484" i="1"/>
  <c r="EB484" i="1"/>
  <c r="EA484" i="1"/>
  <c r="DV484" i="1"/>
  <c r="DH473" i="1"/>
  <c r="CJ481" i="1"/>
  <c r="CK481" i="1" s="1"/>
  <c r="DX477" i="1"/>
  <c r="CJ492" i="1"/>
  <c r="CK492" i="1" s="1"/>
  <c r="DH492" i="1" s="1"/>
  <c r="ES490" i="1"/>
  <c r="ET490" i="1" s="1"/>
  <c r="CJ483" i="1"/>
  <c r="CK483" i="1" s="1"/>
  <c r="EA461" i="1"/>
  <c r="DZ461" i="1"/>
  <c r="DY461" i="1"/>
  <c r="DU489" i="1"/>
  <c r="EB481" i="1"/>
  <c r="DZ485" i="1"/>
  <c r="DU458" i="1"/>
  <c r="EF454" i="1"/>
  <c r="ES454" i="1" s="1"/>
  <c r="ET454" i="1" s="1"/>
  <c r="DV449" i="1"/>
  <c r="DX449" i="1"/>
  <c r="DW449" i="1"/>
  <c r="DF438" i="1"/>
  <c r="DG438" i="1" s="1"/>
  <c r="ES438" i="1" s="1"/>
  <c r="ET438" i="1" s="1"/>
  <c r="CJ444" i="1"/>
  <c r="CK444" i="1" s="1"/>
  <c r="CJ433" i="1"/>
  <c r="CK433" i="1" s="1"/>
  <c r="DH433" i="1" s="1"/>
  <c r="DX456" i="1"/>
  <c r="CJ454" i="1"/>
  <c r="CK454" i="1" s="1"/>
  <c r="DH454" i="1" s="1"/>
  <c r="DF452" i="1"/>
  <c r="DG452" i="1" s="1"/>
  <c r="DF443" i="1"/>
  <c r="DG443" i="1" s="1"/>
  <c r="DH443" i="1" s="1"/>
  <c r="DV463" i="1"/>
  <c r="DV432" i="1"/>
  <c r="DU432" i="1"/>
  <c r="EB455" i="1"/>
  <c r="DY455" i="1"/>
  <c r="EA455" i="1"/>
  <c r="DZ455" i="1"/>
  <c r="DV429" i="1"/>
  <c r="DU429" i="1"/>
  <c r="DW458" i="1"/>
  <c r="EB442" i="1"/>
  <c r="DY442" i="1"/>
  <c r="DU442" i="1"/>
  <c r="DW429" i="1"/>
  <c r="CJ383" i="1"/>
  <c r="CK383" i="1" s="1"/>
  <c r="DZ426" i="1"/>
  <c r="CJ416" i="1"/>
  <c r="CK416" i="1" s="1"/>
  <c r="DV406" i="1"/>
  <c r="DY406" i="1"/>
  <c r="DX406" i="1"/>
  <c r="DF386" i="1"/>
  <c r="DG386" i="1" s="1"/>
  <c r="ES386" i="1" s="1"/>
  <c r="ET386" i="1" s="1"/>
  <c r="EA435" i="1"/>
  <c r="DF418" i="1"/>
  <c r="DG418" i="1" s="1"/>
  <c r="DF407" i="1"/>
  <c r="DG407" i="1" s="1"/>
  <c r="DH407" i="1" s="1"/>
  <c r="DW415" i="1"/>
  <c r="DV415" i="1"/>
  <c r="DW442" i="1"/>
  <c r="CJ414" i="1"/>
  <c r="CK414" i="1" s="1"/>
  <c r="DH414" i="1" s="1"/>
  <c r="DF385" i="1"/>
  <c r="DG385" i="1" s="1"/>
  <c r="ES385" i="1" s="1"/>
  <c r="ET385" i="1" s="1"/>
  <c r="DU405" i="1"/>
  <c r="DW401" i="1"/>
  <c r="DV408" i="1"/>
  <c r="DW384" i="1"/>
  <c r="DF364" i="1"/>
  <c r="DG364" i="1" s="1"/>
  <c r="ES364" i="1" s="1"/>
  <c r="ET364" i="1" s="1"/>
  <c r="DX390" i="1"/>
  <c r="DF340" i="1"/>
  <c r="DG340" i="1" s="1"/>
  <c r="ES340" i="1" s="1"/>
  <c r="ET340" i="1" s="1"/>
  <c r="DF327" i="1"/>
  <c r="DG327" i="1" s="1"/>
  <c r="DX355" i="1"/>
  <c r="DW355" i="1"/>
  <c r="DU355" i="1"/>
  <c r="EC355" i="1"/>
  <c r="CJ347" i="1"/>
  <c r="CK347" i="1" s="1"/>
  <c r="CJ371" i="1"/>
  <c r="CK371" i="1" s="1"/>
  <c r="DH371" i="1" s="1"/>
  <c r="DF347" i="1"/>
  <c r="DG347" i="1" s="1"/>
  <c r="ES347" i="1" s="1"/>
  <c r="ET347" i="1" s="1"/>
  <c r="EF388" i="1"/>
  <c r="ES388" i="1" s="1"/>
  <c r="ET388" i="1" s="1"/>
  <c r="EC370" i="1"/>
  <c r="DF368" i="1"/>
  <c r="DG368" i="1" s="1"/>
  <c r="DW300" i="1"/>
  <c r="DF289" i="1"/>
  <c r="DG289" i="1" s="1"/>
  <c r="DY312" i="1"/>
  <c r="CJ295" i="1"/>
  <c r="CK295" i="1" s="1"/>
  <c r="DH295" i="1" s="1"/>
  <c r="DY324" i="1"/>
  <c r="DU308" i="1"/>
  <c r="DW308" i="1"/>
  <c r="DV305" i="1"/>
  <c r="DY305" i="1"/>
  <c r="DX324" i="1"/>
  <c r="DV284" i="1"/>
  <c r="DY284" i="1"/>
  <c r="DW237" i="1"/>
  <c r="DV237" i="1"/>
  <c r="DY237" i="1"/>
  <c r="DX237" i="1"/>
  <c r="EF327" i="1"/>
  <c r="DV294" i="1"/>
  <c r="DU294" i="1"/>
  <c r="DW294" i="1"/>
  <c r="DU345" i="1"/>
  <c r="DX317" i="1"/>
  <c r="CJ272" i="1"/>
  <c r="CK272" i="1" s="1"/>
  <c r="CJ242" i="1"/>
  <c r="CK242" i="1" s="1"/>
  <c r="DV322" i="1"/>
  <c r="CJ303" i="1"/>
  <c r="CK303" i="1" s="1"/>
  <c r="DV291" i="1"/>
  <c r="EF356" i="1"/>
  <c r="ES356" i="1" s="1"/>
  <c r="ET356" i="1" s="1"/>
  <c r="EF335" i="1"/>
  <c r="ES335" i="1" s="1"/>
  <c r="ET335" i="1" s="1"/>
  <c r="DW325" i="1"/>
  <c r="DZ252" i="1"/>
  <c r="DW252" i="1"/>
  <c r="DU252" i="1"/>
  <c r="DU279" i="1"/>
  <c r="DV272" i="1"/>
  <c r="EF259" i="1"/>
  <c r="DW268" i="1"/>
  <c r="DF231" i="1"/>
  <c r="DG231" i="1" s="1"/>
  <c r="ES231" i="1" s="1"/>
  <c r="ET231" i="1" s="1"/>
  <c r="DF223" i="1"/>
  <c r="DG223" i="1" s="1"/>
  <c r="ES223" i="1" s="1"/>
  <c r="ET223" i="1" s="1"/>
  <c r="DF185" i="1"/>
  <c r="DG185" i="1" s="1"/>
  <c r="DH185" i="1" s="1"/>
  <c r="DU253" i="1"/>
  <c r="DV245" i="1"/>
  <c r="DF219" i="1"/>
  <c r="DG219" i="1" s="1"/>
  <c r="ES219" i="1" s="1"/>
  <c r="ET219" i="1" s="1"/>
  <c r="DW285" i="1"/>
  <c r="DX274" i="1"/>
  <c r="DW263" i="1"/>
  <c r="DF201" i="1"/>
  <c r="DG201" i="1" s="1"/>
  <c r="DW283" i="1"/>
  <c r="DX226" i="1"/>
  <c r="DX224" i="1"/>
  <c r="DH177" i="1"/>
  <c r="EF286" i="1"/>
  <c r="DU263" i="1"/>
  <c r="DW251" i="1"/>
  <c r="CJ183" i="1"/>
  <c r="CK183" i="1" s="1"/>
  <c r="DH183" i="1" s="1"/>
  <c r="DF233" i="1"/>
  <c r="DG233" i="1" s="1"/>
  <c r="DF221" i="1"/>
  <c r="DG221" i="1" s="1"/>
  <c r="EA208" i="1"/>
  <c r="DY208" i="1"/>
  <c r="DV208" i="1"/>
  <c r="EA209" i="1"/>
  <c r="DY185" i="1"/>
  <c r="EA157" i="1"/>
  <c r="DF97" i="1"/>
  <c r="DG97" i="1" s="1"/>
  <c r="DH97" i="1" s="1"/>
  <c r="DU208" i="1"/>
  <c r="DV183" i="1"/>
  <c r="CJ149" i="1"/>
  <c r="CK149" i="1" s="1"/>
  <c r="DF147" i="1"/>
  <c r="DG147" i="1" s="1"/>
  <c r="DF123" i="1"/>
  <c r="DG123" i="1" s="1"/>
  <c r="DF120" i="1"/>
  <c r="DG120" i="1" s="1"/>
  <c r="DV99" i="1"/>
  <c r="DY99" i="1"/>
  <c r="DX99" i="1"/>
  <c r="DW99" i="1"/>
  <c r="DF96" i="1"/>
  <c r="DG96" i="1" s="1"/>
  <c r="EF202" i="1"/>
  <c r="DF156" i="1"/>
  <c r="DG156" i="1" s="1"/>
  <c r="DF114" i="1"/>
  <c r="DG114" i="1" s="1"/>
  <c r="DH114" i="1" s="1"/>
  <c r="CJ99" i="1"/>
  <c r="CK99" i="1" s="1"/>
  <c r="DF92" i="1"/>
  <c r="DG92" i="1" s="1"/>
  <c r="ES92" i="1" s="1"/>
  <c r="ET92" i="1" s="1"/>
  <c r="EF145" i="1"/>
  <c r="ES145" i="1" s="1"/>
  <c r="ET145" i="1" s="1"/>
  <c r="DF135" i="1"/>
  <c r="DG135" i="1" s="1"/>
  <c r="DF90" i="1"/>
  <c r="DG90" i="1" s="1"/>
  <c r="DX158" i="1"/>
  <c r="CJ91" i="1"/>
  <c r="CK91" i="1" s="1"/>
  <c r="DH91" i="1" s="1"/>
  <c r="DX208" i="1"/>
  <c r="DV121" i="1"/>
  <c r="DU121" i="1"/>
  <c r="EB121" i="1"/>
  <c r="DF72" i="1"/>
  <c r="DG72" i="1" s="1"/>
  <c r="EF68" i="1"/>
  <c r="DW77" i="1"/>
  <c r="DY77" i="1"/>
  <c r="DZ77" i="1"/>
  <c r="DX136" i="1"/>
  <c r="CJ74" i="1"/>
  <c r="CK74" i="1" s="1"/>
  <c r="DY61" i="1"/>
  <c r="DW61" i="1"/>
  <c r="EF100" i="1"/>
  <c r="ES100" i="1" s="1"/>
  <c r="ET100" i="1" s="1"/>
  <c r="CJ68" i="1"/>
  <c r="CK68" i="1" s="1"/>
  <c r="EF131" i="1"/>
  <c r="CJ26" i="1"/>
  <c r="CK26" i="1" s="1"/>
  <c r="DX128" i="1"/>
  <c r="DZ117" i="1"/>
  <c r="DW127" i="1"/>
  <c r="DF81" i="1"/>
  <c r="DG81" i="1" s="1"/>
  <c r="DF5" i="1"/>
  <c r="DG5" i="1" s="1"/>
  <c r="ES5" i="1" s="1"/>
  <c r="ET5" i="1" s="1"/>
  <c r="DW125" i="1"/>
  <c r="DV85" i="1"/>
  <c r="DU85" i="1"/>
  <c r="EA85" i="1"/>
  <c r="DU71" i="1"/>
  <c r="DF63" i="1"/>
  <c r="DG63" i="1" s="1"/>
  <c r="DH63" i="1" s="1"/>
  <c r="DZ49" i="1"/>
  <c r="EF36" i="1"/>
  <c r="ES36" i="1" s="1"/>
  <c r="ET36" i="1" s="1"/>
  <c r="DZ26" i="1"/>
  <c r="EC41" i="1"/>
  <c r="EF4" i="1"/>
  <c r="ES4" i="1" s="1"/>
  <c r="ET4" i="1" s="1"/>
  <c r="DV56" i="1"/>
  <c r="EB49" i="1"/>
  <c r="EF18" i="1"/>
  <c r="ES18" i="1" s="1"/>
  <c r="ET18" i="1" s="1"/>
  <c r="DU50" i="1"/>
  <c r="EF33" i="1"/>
  <c r="ES33" i="1" s="1"/>
  <c r="ET33" i="1" s="1"/>
  <c r="EF6" i="1"/>
  <c r="ES6" i="1" s="1"/>
  <c r="ET6" i="1" s="1"/>
  <c r="DF851" i="1"/>
  <c r="DG851" i="1" s="1"/>
  <c r="DF838" i="1"/>
  <c r="DG838" i="1" s="1"/>
  <c r="ES838" i="1" s="1"/>
  <c r="ET838" i="1" s="1"/>
  <c r="DV844" i="1"/>
  <c r="DU844" i="1"/>
  <c r="DX844" i="1"/>
  <c r="DX845" i="1"/>
  <c r="EF845" i="1" s="1"/>
  <c r="EB828" i="1"/>
  <c r="DX834" i="1"/>
  <c r="DV830" i="1"/>
  <c r="EF830" i="1" s="1"/>
  <c r="DF833" i="1"/>
  <c r="DG833" i="1" s="1"/>
  <c r="DF821" i="1"/>
  <c r="DG821" i="1" s="1"/>
  <c r="DF830" i="1"/>
  <c r="DG830" i="1" s="1"/>
  <c r="DW814" i="1"/>
  <c r="DF817" i="1"/>
  <c r="DG817" i="1" s="1"/>
  <c r="ES817" i="1" s="1"/>
  <c r="ET817" i="1" s="1"/>
  <c r="DX812" i="1"/>
  <c r="DZ814" i="1"/>
  <c r="EF807" i="1"/>
  <c r="CJ797" i="1"/>
  <c r="CK797" i="1" s="1"/>
  <c r="EB806" i="1"/>
  <c r="DZ806" i="1"/>
  <c r="DW806" i="1"/>
  <c r="EA806" i="1"/>
  <c r="DF790" i="1"/>
  <c r="DG790" i="1" s="1"/>
  <c r="DH790" i="1" s="1"/>
  <c r="DU783" i="1"/>
  <c r="ES777" i="1"/>
  <c r="ET777" i="1" s="1"/>
  <c r="CJ787" i="1"/>
  <c r="CK787" i="1" s="1"/>
  <c r="CJ779" i="1"/>
  <c r="CK779" i="1" s="1"/>
  <c r="CJ768" i="1"/>
  <c r="CK768" i="1" s="1"/>
  <c r="DH768" i="1" s="1"/>
  <c r="EC767" i="1"/>
  <c r="DX776" i="1"/>
  <c r="EF776" i="1" s="1"/>
  <c r="CJ761" i="1"/>
  <c r="CK761" i="1" s="1"/>
  <c r="EF764" i="1"/>
  <c r="ES764" i="1" s="1"/>
  <c r="ET764" i="1" s="1"/>
  <c r="EB750" i="1"/>
  <c r="DY747" i="1"/>
  <c r="EA747" i="1"/>
  <c r="DZ747" i="1"/>
  <c r="DW747" i="1"/>
  <c r="DF739" i="1"/>
  <c r="DG739" i="1" s="1"/>
  <c r="DW748" i="1"/>
  <c r="DY749" i="1"/>
  <c r="EF741" i="1"/>
  <c r="CJ735" i="1"/>
  <c r="CK735" i="1" s="1"/>
  <c r="DH735" i="1" s="1"/>
  <c r="DF729" i="1"/>
  <c r="DG729" i="1" s="1"/>
  <c r="ES729" i="1" s="1"/>
  <c r="ET729" i="1" s="1"/>
  <c r="EC735" i="1"/>
  <c r="DV739" i="1"/>
  <c r="CJ705" i="1"/>
  <c r="CK705" i="1" s="1"/>
  <c r="DH705" i="1" s="1"/>
  <c r="DX726" i="1"/>
  <c r="DU718" i="1"/>
  <c r="EF718" i="1" s="1"/>
  <c r="DV727" i="1"/>
  <c r="EF727" i="1" s="1"/>
  <c r="DV715" i="1"/>
  <c r="CJ706" i="1"/>
  <c r="CK706" i="1" s="1"/>
  <c r="DF701" i="1"/>
  <c r="DG701" i="1" s="1"/>
  <c r="EC728" i="1"/>
  <c r="EF701" i="1"/>
  <c r="DF673" i="1"/>
  <c r="DG673" i="1" s="1"/>
  <c r="DH673" i="1" s="1"/>
  <c r="DW686" i="1"/>
  <c r="DX677" i="1"/>
  <c r="DU677" i="1"/>
  <c r="EC677" i="1"/>
  <c r="EA677" i="1"/>
  <c r="DV662" i="1"/>
  <c r="EC662" i="1"/>
  <c r="DY662" i="1"/>
  <c r="DX662" i="1"/>
  <c r="DF658" i="1"/>
  <c r="DG658" i="1" s="1"/>
  <c r="ES658" i="1" s="1"/>
  <c r="ET658" i="1" s="1"/>
  <c r="DW660" i="1"/>
  <c r="DY660" i="1"/>
  <c r="DZ677" i="1"/>
  <c r="EF673" i="1"/>
  <c r="EF654" i="1"/>
  <c r="ES654" i="1" s="1"/>
  <c r="ET654" i="1" s="1"/>
  <c r="DW647" i="1"/>
  <c r="DV647" i="1"/>
  <c r="DF643" i="1"/>
  <c r="DG643" i="1" s="1"/>
  <c r="ES643" i="1" s="1"/>
  <c r="ET643" i="1" s="1"/>
  <c r="DX672" i="1"/>
  <c r="DZ662" i="1"/>
  <c r="EA650" i="1"/>
  <c r="DX650" i="1"/>
  <c r="DV650" i="1"/>
  <c r="DU650" i="1"/>
  <c r="DF630" i="1"/>
  <c r="DG630" i="1" s="1"/>
  <c r="DH630" i="1" s="1"/>
  <c r="DV618" i="1"/>
  <c r="DZ633" i="1"/>
  <c r="ES612" i="1"/>
  <c r="ET612" i="1" s="1"/>
  <c r="DU637" i="1"/>
  <c r="EF637" i="1" s="1"/>
  <c r="ES637" i="1" s="1"/>
  <c r="ET637" i="1" s="1"/>
  <c r="EB651" i="1"/>
  <c r="DW623" i="1"/>
  <c r="DV638" i="1"/>
  <c r="CJ615" i="1"/>
  <c r="CK615" i="1" s="1"/>
  <c r="DH615" i="1" s="1"/>
  <c r="DF595" i="1"/>
  <c r="DG595" i="1" s="1"/>
  <c r="EF597" i="1"/>
  <c r="CJ601" i="1"/>
  <c r="CK601" i="1" s="1"/>
  <c r="DH601" i="1" s="1"/>
  <c r="DV553" i="1"/>
  <c r="DY553" i="1"/>
  <c r="DX553" i="1"/>
  <c r="EA553" i="1"/>
  <c r="DW553" i="1"/>
  <c r="EF617" i="1"/>
  <c r="ES617" i="1" s="1"/>
  <c r="ET617" i="1" s="1"/>
  <c r="DV608" i="1"/>
  <c r="DU598" i="1"/>
  <c r="DW594" i="1"/>
  <c r="DX583" i="1"/>
  <c r="DF588" i="1"/>
  <c r="DG588" i="1" s="1"/>
  <c r="DF554" i="1"/>
  <c r="DG554" i="1" s="1"/>
  <c r="CJ566" i="1"/>
  <c r="CK566" i="1" s="1"/>
  <c r="DH566" i="1" s="1"/>
  <c r="DF537" i="1"/>
  <c r="DG537" i="1" s="1"/>
  <c r="DH537" i="1" s="1"/>
  <c r="CJ541" i="1"/>
  <c r="CK541" i="1" s="1"/>
  <c r="DH541" i="1" s="1"/>
  <c r="DF539" i="1"/>
  <c r="DG539" i="1" s="1"/>
  <c r="CJ523" i="1"/>
  <c r="CK523" i="1" s="1"/>
  <c r="DH523" i="1" s="1"/>
  <c r="DX514" i="1"/>
  <c r="DV534" i="1"/>
  <c r="DW528" i="1"/>
  <c r="DF520" i="1"/>
  <c r="DG520" i="1" s="1"/>
  <c r="ES520" i="1" s="1"/>
  <c r="ET520" i="1" s="1"/>
  <c r="DU516" i="1"/>
  <c r="DF532" i="1"/>
  <c r="DG532" i="1" s="1"/>
  <c r="DH505" i="1"/>
  <c r="DU540" i="1"/>
  <c r="EF531" i="1"/>
  <c r="ES531" i="1" s="1"/>
  <c r="ET531" i="1" s="1"/>
  <c r="DV523" i="1"/>
  <c r="DU523" i="1"/>
  <c r="EC523" i="1"/>
  <c r="DX523" i="1"/>
  <c r="DW523" i="1"/>
  <c r="CJ494" i="1"/>
  <c r="CK494" i="1" s="1"/>
  <c r="DH494" i="1" s="1"/>
  <c r="EF509" i="1"/>
  <c r="ES509" i="1" s="1"/>
  <c r="ET509" i="1" s="1"/>
  <c r="DF481" i="1"/>
  <c r="DG481" i="1" s="1"/>
  <c r="EA499" i="1"/>
  <c r="DF479" i="1"/>
  <c r="DG479" i="1" s="1"/>
  <c r="DY484" i="1"/>
  <c r="CJ434" i="1"/>
  <c r="CK434" i="1" s="1"/>
  <c r="DH434" i="1" s="1"/>
  <c r="DU477" i="1"/>
  <c r="DH457" i="1"/>
  <c r="DY448" i="1"/>
  <c r="DV448" i="1"/>
  <c r="DH442" i="1"/>
  <c r="DX461" i="1"/>
  <c r="DW446" i="1"/>
  <c r="DY446" i="1"/>
  <c r="DU443" i="1"/>
  <c r="DY443" i="1"/>
  <c r="DW443" i="1"/>
  <c r="DF421" i="1"/>
  <c r="DG421" i="1" s="1"/>
  <c r="CJ452" i="1"/>
  <c r="CK452" i="1" s="1"/>
  <c r="DH452" i="1" s="1"/>
  <c r="DV446" i="1"/>
  <c r="EF475" i="1"/>
  <c r="DU461" i="1"/>
  <c r="DU430" i="1"/>
  <c r="EC430" i="1"/>
  <c r="DX448" i="1"/>
  <c r="ED426" i="1"/>
  <c r="DV426" i="1"/>
  <c r="EC426" i="1"/>
  <c r="DU426" i="1"/>
  <c r="EB426" i="1"/>
  <c r="DU437" i="1"/>
  <c r="DY402" i="1"/>
  <c r="DX402" i="1"/>
  <c r="DW414" i="1"/>
  <c r="DZ414" i="1"/>
  <c r="DY414" i="1"/>
  <c r="DX414" i="1"/>
  <c r="DF409" i="1"/>
  <c r="DG409" i="1" s="1"/>
  <c r="DF398" i="1"/>
  <c r="DG398" i="1" s="1"/>
  <c r="ES398" i="1" s="1"/>
  <c r="ET398" i="1" s="1"/>
  <c r="EB378" i="1"/>
  <c r="DZ378" i="1"/>
  <c r="DY378" i="1"/>
  <c r="DW378" i="1"/>
  <c r="DW433" i="1"/>
  <c r="CJ418" i="1"/>
  <c r="CK418" i="1" s="1"/>
  <c r="DH418" i="1" s="1"/>
  <c r="DH396" i="1"/>
  <c r="EA414" i="1"/>
  <c r="DF413" i="1"/>
  <c r="DG413" i="1" s="1"/>
  <c r="ES413" i="1" s="1"/>
  <c r="ET413" i="1" s="1"/>
  <c r="DV407" i="1"/>
  <c r="DV382" i="1"/>
  <c r="DU382" i="1"/>
  <c r="EC382" i="1"/>
  <c r="EB382" i="1"/>
  <c r="DY435" i="1"/>
  <c r="DF399" i="1"/>
  <c r="DG399" i="1" s="1"/>
  <c r="DH399" i="1" s="1"/>
  <c r="DY383" i="1"/>
  <c r="DW383" i="1"/>
  <c r="DV383" i="1"/>
  <c r="DV400" i="1"/>
  <c r="DU407" i="1"/>
  <c r="DU378" i="1"/>
  <c r="DX367" i="1"/>
  <c r="DY367" i="1"/>
  <c r="CJ323" i="1"/>
  <c r="CK323" i="1" s="1"/>
  <c r="DH323" i="1" s="1"/>
  <c r="DY306" i="1"/>
  <c r="DX306" i="1"/>
  <c r="DV306" i="1"/>
  <c r="DW390" i="1"/>
  <c r="CJ364" i="1"/>
  <c r="CK364" i="1" s="1"/>
  <c r="DH364" i="1" s="1"/>
  <c r="DF351" i="1"/>
  <c r="DG351" i="1" s="1"/>
  <c r="ES351" i="1" s="1"/>
  <c r="ET351" i="1" s="1"/>
  <c r="DX326" i="1"/>
  <c r="DW326" i="1"/>
  <c r="DF318" i="1"/>
  <c r="DG318" i="1" s="1"/>
  <c r="CJ368" i="1"/>
  <c r="CK368" i="1" s="1"/>
  <c r="DH368" i="1" s="1"/>
  <c r="DY384" i="1"/>
  <c r="EA376" i="1"/>
  <c r="DZ376" i="1"/>
  <c r="DX376" i="1"/>
  <c r="DY376" i="1"/>
  <c r="DF370" i="1"/>
  <c r="DG370" i="1" s="1"/>
  <c r="DX321" i="1"/>
  <c r="DH289" i="1"/>
  <c r="DH286" i="1"/>
  <c r="DY355" i="1"/>
  <c r="DV326" i="1"/>
  <c r="EC302" i="1"/>
  <c r="DX302" i="1"/>
  <c r="DV321" i="1"/>
  <c r="DF297" i="1"/>
  <c r="DG297" i="1" s="1"/>
  <c r="DW314" i="1"/>
  <c r="DF308" i="1"/>
  <c r="DG308" i="1" s="1"/>
  <c r="DF293" i="1"/>
  <c r="DG293" i="1" s="1"/>
  <c r="DH293" i="1" s="1"/>
  <c r="DF235" i="1"/>
  <c r="DG235" i="1" s="1"/>
  <c r="DH235" i="1" s="1"/>
  <c r="EF337" i="1"/>
  <c r="DU318" i="1"/>
  <c r="DV328" i="1"/>
  <c r="EC320" i="1"/>
  <c r="DY261" i="1"/>
  <c r="DV261" i="1"/>
  <c r="DY249" i="1"/>
  <c r="DV249" i="1"/>
  <c r="EB249" i="1"/>
  <c r="EA249" i="1"/>
  <c r="DU322" i="1"/>
  <c r="DZ247" i="1"/>
  <c r="DW247" i="1"/>
  <c r="EC247" i="1"/>
  <c r="DU247" i="1"/>
  <c r="EB247" i="1"/>
  <c r="ED225" i="1"/>
  <c r="EC225" i="1"/>
  <c r="DW225" i="1"/>
  <c r="DV225" i="1"/>
  <c r="DU225" i="1"/>
  <c r="EE225" i="1"/>
  <c r="DH231" i="1"/>
  <c r="DH223" i="1"/>
  <c r="DX284" i="1"/>
  <c r="DH226" i="1"/>
  <c r="DV166" i="1"/>
  <c r="DY166" i="1"/>
  <c r="DX166" i="1"/>
  <c r="DW166" i="1"/>
  <c r="DX283" i="1"/>
  <c r="DF216" i="1"/>
  <c r="DG216" i="1" s="1"/>
  <c r="CJ189" i="1"/>
  <c r="CK189" i="1" s="1"/>
  <c r="DH179" i="1"/>
  <c r="EF290" i="1"/>
  <c r="ES290" i="1" s="1"/>
  <c r="ET290" i="1" s="1"/>
  <c r="DW230" i="1"/>
  <c r="DU230" i="1"/>
  <c r="DU284" i="1"/>
  <c r="EF273" i="1"/>
  <c r="EF250" i="1"/>
  <c r="ES250" i="1" s="1"/>
  <c r="ET250" i="1" s="1"/>
  <c r="CJ243" i="1"/>
  <c r="CK243" i="1" s="1"/>
  <c r="DF218" i="1"/>
  <c r="DG218" i="1" s="1"/>
  <c r="DH187" i="1"/>
  <c r="DV159" i="1"/>
  <c r="DU159" i="1"/>
  <c r="DH155" i="1"/>
  <c r="CJ233" i="1"/>
  <c r="CK233" i="1" s="1"/>
  <c r="DH233" i="1" s="1"/>
  <c r="DV215" i="1"/>
  <c r="DU215" i="1"/>
  <c r="EE157" i="1"/>
  <c r="EC157" i="1"/>
  <c r="DU157" i="1"/>
  <c r="EB157" i="1"/>
  <c r="ED157" i="1"/>
  <c r="DV157" i="1"/>
  <c r="EF227" i="1"/>
  <c r="ES227" i="1" s="1"/>
  <c r="ET227" i="1" s="1"/>
  <c r="DZ209" i="1"/>
  <c r="DX185" i="1"/>
  <c r="DY180" i="1"/>
  <c r="DV156" i="1"/>
  <c r="DW156" i="1"/>
  <c r="DU156" i="1"/>
  <c r="CJ147" i="1"/>
  <c r="CK147" i="1" s="1"/>
  <c r="DH147" i="1" s="1"/>
  <c r="CJ137" i="1"/>
  <c r="CK137" i="1" s="1"/>
  <c r="DY102" i="1"/>
  <c r="DX102" i="1"/>
  <c r="DW102" i="1"/>
  <c r="EA225" i="1"/>
  <c r="DU183" i="1"/>
  <c r="CJ156" i="1"/>
  <c r="CK156" i="1" s="1"/>
  <c r="DH156" i="1" s="1"/>
  <c r="DU224" i="1"/>
  <c r="DV144" i="1"/>
  <c r="DF109" i="1"/>
  <c r="DG109" i="1" s="1"/>
  <c r="ES109" i="1" s="1"/>
  <c r="ET109" i="1" s="1"/>
  <c r="DX213" i="1"/>
  <c r="DV170" i="1"/>
  <c r="DW157" i="1"/>
  <c r="EF201" i="1"/>
  <c r="ES201" i="1" s="1"/>
  <c r="ET201" i="1" s="1"/>
  <c r="DV165" i="1"/>
  <c r="DY156" i="1"/>
  <c r="CJ148" i="1"/>
  <c r="CK148" i="1" s="1"/>
  <c r="DH148" i="1" s="1"/>
  <c r="DU165" i="1"/>
  <c r="DV97" i="1"/>
  <c r="DU97" i="1"/>
  <c r="DU128" i="1"/>
  <c r="DH72" i="1"/>
  <c r="DH59" i="1"/>
  <c r="DH15" i="1"/>
  <c r="DX97" i="1"/>
  <c r="DF87" i="1"/>
  <c r="DG87" i="1" s="1"/>
  <c r="DH87" i="1" s="1"/>
  <c r="EF80" i="1"/>
  <c r="ES80" i="1" s="1"/>
  <c r="ET80" i="1" s="1"/>
  <c r="EF122" i="1"/>
  <c r="EB102" i="1"/>
  <c r="DU77" i="1"/>
  <c r="CJ66" i="1"/>
  <c r="CK66" i="1" s="1"/>
  <c r="DY86" i="1"/>
  <c r="DX86" i="1"/>
  <c r="DW86" i="1"/>
  <c r="ED86" i="1"/>
  <c r="DV86" i="1"/>
  <c r="DF74" i="1"/>
  <c r="DG74" i="1" s="1"/>
  <c r="DU86" i="1"/>
  <c r="DW124" i="1"/>
  <c r="DX84" i="1"/>
  <c r="DZ59" i="1"/>
  <c r="DY59" i="1"/>
  <c r="DW59" i="1"/>
  <c r="EB59" i="1"/>
  <c r="DW65" i="1"/>
  <c r="EF65" i="1" s="1"/>
  <c r="ES65" i="1" s="1"/>
  <c r="ET65" i="1" s="1"/>
  <c r="DU41" i="1"/>
  <c r="DX77" i="1"/>
  <c r="DX50" i="1"/>
  <c r="EF72" i="1"/>
  <c r="ES72" i="1" s="1"/>
  <c r="ET72" i="1" s="1"/>
  <c r="DZ61" i="1"/>
  <c r="EF22" i="1"/>
  <c r="ES22" i="1" s="1"/>
  <c r="ET22" i="1" s="1"/>
  <c r="DF852" i="1"/>
  <c r="DG852" i="1" s="1"/>
  <c r="DH852" i="1" s="1"/>
  <c r="DH855" i="1"/>
  <c r="DH851" i="1"/>
  <c r="DF839" i="1"/>
  <c r="DG839" i="1" s="1"/>
  <c r="DH839" i="1" s="1"/>
  <c r="EF843" i="1"/>
  <c r="ES843" i="1" s="1"/>
  <c r="ET843" i="1" s="1"/>
  <c r="DH834" i="1"/>
  <c r="ES830" i="1"/>
  <c r="ET830" i="1" s="1"/>
  <c r="EF837" i="1"/>
  <c r="DY829" i="1"/>
  <c r="EB829" i="1"/>
  <c r="DV832" i="1"/>
  <c r="DX827" i="1"/>
  <c r="DU827" i="1"/>
  <c r="CJ830" i="1"/>
  <c r="CK830" i="1" s="1"/>
  <c r="DH830" i="1" s="1"/>
  <c r="CJ822" i="1"/>
  <c r="CK822" i="1" s="1"/>
  <c r="DY818" i="1"/>
  <c r="EA818" i="1"/>
  <c r="EB818" i="1"/>
  <c r="CJ817" i="1"/>
  <c r="CK817" i="1" s="1"/>
  <c r="DH817" i="1" s="1"/>
  <c r="EB814" i="1"/>
  <c r="DF820" i="1"/>
  <c r="DG820" i="1" s="1"/>
  <c r="EF815" i="1"/>
  <c r="DF804" i="1"/>
  <c r="DG804" i="1" s="1"/>
  <c r="ES804" i="1" s="1"/>
  <c r="ET804" i="1" s="1"/>
  <c r="DV803" i="1"/>
  <c r="DW803" i="1"/>
  <c r="EF806" i="1"/>
  <c r="ES806" i="1" s="1"/>
  <c r="ET806" i="1" s="1"/>
  <c r="DF794" i="1"/>
  <c r="DG794" i="1" s="1"/>
  <c r="CJ781" i="1"/>
  <c r="CK781" i="1" s="1"/>
  <c r="DH781" i="1" s="1"/>
  <c r="EB789" i="1"/>
  <c r="EA789" i="1"/>
  <c r="DZ789" i="1"/>
  <c r="DY789" i="1"/>
  <c r="ES788" i="1"/>
  <c r="ET788" i="1" s="1"/>
  <c r="CJ780" i="1"/>
  <c r="CK780" i="1" s="1"/>
  <c r="CJ766" i="1"/>
  <c r="CK766" i="1" s="1"/>
  <c r="DH766" i="1" s="1"/>
  <c r="DH764" i="1"/>
  <c r="DX789" i="1"/>
  <c r="DX770" i="1"/>
  <c r="DW770" i="1"/>
  <c r="DU770" i="1"/>
  <c r="DZ770" i="1"/>
  <c r="DF776" i="1"/>
  <c r="DG776" i="1" s="1"/>
  <c r="DV765" i="1"/>
  <c r="DX765" i="1"/>
  <c r="DU765" i="1"/>
  <c r="DW759" i="1"/>
  <c r="DZ759" i="1"/>
  <c r="DY759" i="1"/>
  <c r="DX759" i="1"/>
  <c r="DF756" i="1"/>
  <c r="DG756" i="1" s="1"/>
  <c r="CJ749" i="1"/>
  <c r="CK749" i="1" s="1"/>
  <c r="DF755" i="1"/>
  <c r="DG755" i="1" s="1"/>
  <c r="DH755" i="1" s="1"/>
  <c r="DF740" i="1"/>
  <c r="DG740" i="1" s="1"/>
  <c r="DH740" i="1" s="1"/>
  <c r="EC759" i="1"/>
  <c r="DX756" i="1"/>
  <c r="DY756" i="1"/>
  <c r="DF743" i="1"/>
  <c r="DG743" i="1" s="1"/>
  <c r="DH743" i="1" s="1"/>
  <c r="EB759" i="1"/>
  <c r="CJ746" i="1"/>
  <c r="CK746" i="1" s="1"/>
  <c r="DF737" i="1"/>
  <c r="DG737" i="1" s="1"/>
  <c r="ES737" i="1" s="1"/>
  <c r="ET737" i="1" s="1"/>
  <c r="DV748" i="1"/>
  <c r="EA725" i="1"/>
  <c r="DZ725" i="1"/>
  <c r="DY725" i="1"/>
  <c r="DX725" i="1"/>
  <c r="DW742" i="1"/>
  <c r="DU735" i="1"/>
  <c r="DU716" i="1"/>
  <c r="DV711" i="1"/>
  <c r="DU711" i="1"/>
  <c r="DY711" i="1"/>
  <c r="DH701" i="1"/>
  <c r="DX696" i="1"/>
  <c r="DV696" i="1"/>
  <c r="DU696" i="1"/>
  <c r="DW696" i="1"/>
  <c r="DH692" i="1"/>
  <c r="DF695" i="1"/>
  <c r="DG695" i="1" s="1"/>
  <c r="EF703" i="1"/>
  <c r="ES703" i="1" s="1"/>
  <c r="ET703" i="1" s="1"/>
  <c r="DF699" i="1"/>
  <c r="DG699" i="1" s="1"/>
  <c r="ES699" i="1" s="1"/>
  <c r="ET699" i="1" s="1"/>
  <c r="DV694" i="1"/>
  <c r="DH684" i="1"/>
  <c r="DY695" i="1"/>
  <c r="DV686" i="1"/>
  <c r="EF686" i="1" s="1"/>
  <c r="ES686" i="1" s="1"/>
  <c r="ET686" i="1" s="1"/>
  <c r="DW656" i="1"/>
  <c r="DU656" i="1"/>
  <c r="EC656" i="1"/>
  <c r="DZ656" i="1"/>
  <c r="DW672" i="1"/>
  <c r="DW639" i="1"/>
  <c r="DY639" i="1"/>
  <c r="DX639" i="1"/>
  <c r="DX660" i="1"/>
  <c r="DX656" i="1"/>
  <c r="DF626" i="1"/>
  <c r="DG626" i="1" s="1"/>
  <c r="DV660" i="1"/>
  <c r="DW644" i="1"/>
  <c r="DV636" i="1"/>
  <c r="DU636" i="1"/>
  <c r="EF636" i="1" s="1"/>
  <c r="ES636" i="1" s="1"/>
  <c r="ET636" i="1" s="1"/>
  <c r="DH610" i="1"/>
  <c r="DV634" i="1"/>
  <c r="DU634" i="1"/>
  <c r="DX634" i="1"/>
  <c r="DW634" i="1"/>
  <c r="CJ612" i="1"/>
  <c r="CK612" i="1" s="1"/>
  <c r="DH612" i="1" s="1"/>
  <c r="DU609" i="1"/>
  <c r="DV649" i="1"/>
  <c r="EF641" i="1"/>
  <c r="DY599" i="1"/>
  <c r="DX599" i="1"/>
  <c r="DZ631" i="1"/>
  <c r="DF592" i="1"/>
  <c r="DG592" i="1" s="1"/>
  <c r="ES592" i="1" s="1"/>
  <c r="ET592" i="1" s="1"/>
  <c r="CJ569" i="1"/>
  <c r="CK569" i="1" s="1"/>
  <c r="DH569" i="1" s="1"/>
  <c r="EF614" i="1"/>
  <c r="ES614" i="1" s="1"/>
  <c r="ET614" i="1" s="1"/>
  <c r="DX586" i="1"/>
  <c r="DW586" i="1"/>
  <c r="DV586" i="1"/>
  <c r="DU586" i="1"/>
  <c r="DV587" i="1"/>
  <c r="CJ576" i="1"/>
  <c r="CK576" i="1" s="1"/>
  <c r="DH576" i="1" s="1"/>
  <c r="DF555" i="1"/>
  <c r="DG555" i="1" s="1"/>
  <c r="CJ588" i="1"/>
  <c r="CK588" i="1" s="1"/>
  <c r="DH588" i="1" s="1"/>
  <c r="CJ582" i="1"/>
  <c r="CK582" i="1" s="1"/>
  <c r="DH582" i="1" s="1"/>
  <c r="DF562" i="1"/>
  <c r="DG562" i="1" s="1"/>
  <c r="ES562" i="1" s="1"/>
  <c r="ET562" i="1" s="1"/>
  <c r="CJ553" i="1"/>
  <c r="CK553" i="1" s="1"/>
  <c r="DH553" i="1" s="1"/>
  <c r="DU553" i="1"/>
  <c r="DW571" i="1"/>
  <c r="DZ571" i="1"/>
  <c r="DY571" i="1"/>
  <c r="DX571" i="1"/>
  <c r="CJ549" i="1"/>
  <c r="CK549" i="1" s="1"/>
  <c r="DF527" i="1"/>
  <c r="DG527" i="1" s="1"/>
  <c r="DH527" i="1" s="1"/>
  <c r="DX595" i="1"/>
  <c r="DW595" i="1"/>
  <c r="DY595" i="1"/>
  <c r="CJ540" i="1"/>
  <c r="CK540" i="1" s="1"/>
  <c r="DH540" i="1" s="1"/>
  <c r="CJ539" i="1"/>
  <c r="CK539" i="1" s="1"/>
  <c r="DH539" i="1" s="1"/>
  <c r="CJ520" i="1"/>
  <c r="CK520" i="1" s="1"/>
  <c r="DH520" i="1" s="1"/>
  <c r="DV505" i="1"/>
  <c r="DU505" i="1"/>
  <c r="CJ532" i="1"/>
  <c r="CK532" i="1" s="1"/>
  <c r="DH532" i="1" s="1"/>
  <c r="DV528" i="1"/>
  <c r="DW537" i="1"/>
  <c r="DV537" i="1"/>
  <c r="DX537" i="1"/>
  <c r="EF527" i="1"/>
  <c r="DF507" i="1"/>
  <c r="DG507" i="1" s="1"/>
  <c r="DH507" i="1" s="1"/>
  <c r="DY532" i="1"/>
  <c r="ES538" i="1"/>
  <c r="ET538" i="1" s="1"/>
  <c r="DZ500" i="1"/>
  <c r="DY500" i="1"/>
  <c r="DX500" i="1"/>
  <c r="DW500" i="1"/>
  <c r="EF518" i="1"/>
  <c r="DF467" i="1"/>
  <c r="DG467" i="1" s="1"/>
  <c r="DH467" i="1" s="1"/>
  <c r="CJ482" i="1"/>
  <c r="CK482" i="1" s="1"/>
  <c r="DH482" i="1" s="1"/>
  <c r="DF484" i="1"/>
  <c r="DG484" i="1" s="1"/>
  <c r="DW479" i="1"/>
  <c r="DV479" i="1"/>
  <c r="DU479" i="1"/>
  <c r="DW499" i="1"/>
  <c r="DX488" i="1"/>
  <c r="DW488" i="1"/>
  <c r="ED488" i="1"/>
  <c r="DV488" i="1"/>
  <c r="DY488" i="1"/>
  <c r="CJ479" i="1"/>
  <c r="CK479" i="1" s="1"/>
  <c r="DH479" i="1" s="1"/>
  <c r="DV500" i="1"/>
  <c r="DV477" i="1"/>
  <c r="DH461" i="1"/>
  <c r="DX443" i="1"/>
  <c r="DU448" i="1"/>
  <c r="EF448" i="1" s="1"/>
  <c r="ES448" i="1" s="1"/>
  <c r="ET448" i="1" s="1"/>
  <c r="DY428" i="1"/>
  <c r="DX428" i="1"/>
  <c r="DW428" i="1"/>
  <c r="DV428" i="1"/>
  <c r="DY453" i="1"/>
  <c r="EA453" i="1"/>
  <c r="DZ453" i="1"/>
  <c r="EB453" i="1"/>
  <c r="DF428" i="1"/>
  <c r="DG428" i="1" s="1"/>
  <c r="DH428" i="1" s="1"/>
  <c r="DV453" i="1"/>
  <c r="DV466" i="1"/>
  <c r="EF455" i="1"/>
  <c r="DY450" i="1"/>
  <c r="CJ422" i="1"/>
  <c r="CK422" i="1" s="1"/>
  <c r="DH422" i="1" s="1"/>
  <c r="EF436" i="1"/>
  <c r="EA426" i="1"/>
  <c r="DV414" i="1"/>
  <c r="DF408" i="1"/>
  <c r="DG408" i="1" s="1"/>
  <c r="DU414" i="1"/>
  <c r="CJ409" i="1"/>
  <c r="CK409" i="1" s="1"/>
  <c r="DH409" i="1" s="1"/>
  <c r="DX426" i="1"/>
  <c r="EC410" i="1"/>
  <c r="DX410" i="1"/>
  <c r="DU410" i="1"/>
  <c r="DW410" i="1"/>
  <c r="DV410" i="1"/>
  <c r="CJ413" i="1"/>
  <c r="CK413" i="1" s="1"/>
  <c r="DH413" i="1" s="1"/>
  <c r="EB418" i="1"/>
  <c r="DY432" i="1"/>
  <c r="EF424" i="1"/>
  <c r="ES424" i="1" s="1"/>
  <c r="ET424" i="1" s="1"/>
  <c r="EA418" i="1"/>
  <c r="DF384" i="1"/>
  <c r="DG384" i="1" s="1"/>
  <c r="DH384" i="1" s="1"/>
  <c r="DX432" i="1"/>
  <c r="DY410" i="1"/>
  <c r="DF397" i="1"/>
  <c r="DG397" i="1" s="1"/>
  <c r="ES397" i="1" s="1"/>
  <c r="ET397" i="1" s="1"/>
  <c r="DW396" i="1"/>
  <c r="DH365" i="1"/>
  <c r="DV405" i="1"/>
  <c r="DY382" i="1"/>
  <c r="CJ330" i="1"/>
  <c r="CK330" i="1" s="1"/>
  <c r="DH330" i="1" s="1"/>
  <c r="DX387" i="1"/>
  <c r="DX377" i="1"/>
  <c r="DF346" i="1"/>
  <c r="DG346" i="1" s="1"/>
  <c r="ES346" i="1" s="1"/>
  <c r="ET346" i="1" s="1"/>
  <c r="DW402" i="1"/>
  <c r="DF316" i="1"/>
  <c r="DG316" i="1" s="1"/>
  <c r="CJ331" i="1"/>
  <c r="CK331" i="1" s="1"/>
  <c r="CJ318" i="1"/>
  <c r="CK318" i="1" s="1"/>
  <c r="DH318" i="1" s="1"/>
  <c r="CJ313" i="1"/>
  <c r="CK313" i="1" s="1"/>
  <c r="DY370" i="1"/>
  <c r="DZ370" i="1"/>
  <c r="DX370" i="1"/>
  <c r="DW370" i="1"/>
  <c r="DY354" i="1"/>
  <c r="ED354" i="1"/>
  <c r="DV354" i="1"/>
  <c r="EA354" i="1"/>
  <c r="DF334" i="1"/>
  <c r="DG334" i="1" s="1"/>
  <c r="DY369" i="1"/>
  <c r="DX383" i="1"/>
  <c r="DU376" i="1"/>
  <c r="EF376" i="1" s="1"/>
  <c r="DX369" i="1"/>
  <c r="EF329" i="1"/>
  <c r="DV299" i="1"/>
  <c r="DY299" i="1"/>
  <c r="EC354" i="1"/>
  <c r="EF344" i="1"/>
  <c r="DX334" i="1"/>
  <c r="EC325" i="1"/>
  <c r="DV302" i="1"/>
  <c r="CJ297" i="1"/>
  <c r="CK297" i="1" s="1"/>
  <c r="DH297" i="1" s="1"/>
  <c r="CJ292" i="1"/>
  <c r="CK292" i="1" s="1"/>
  <c r="DX320" i="1"/>
  <c r="DW312" i="1"/>
  <c r="CJ308" i="1"/>
  <c r="CK308" i="1" s="1"/>
  <c r="DH308" i="1" s="1"/>
  <c r="ED233" i="1"/>
  <c r="EC233" i="1"/>
  <c r="DY233" i="1"/>
  <c r="DW324" i="1"/>
  <c r="ED296" i="1"/>
  <c r="DF256" i="1"/>
  <c r="DG256" i="1" s="1"/>
  <c r="ES256" i="1" s="1"/>
  <c r="ET256" i="1" s="1"/>
  <c r="EC298" i="1"/>
  <c r="DU298" i="1"/>
  <c r="EA298" i="1"/>
  <c r="DZ298" i="1"/>
  <c r="DY289" i="1"/>
  <c r="DW289" i="1"/>
  <c r="DF279" i="1"/>
  <c r="DG279" i="1" s="1"/>
  <c r="DF275" i="1"/>
  <c r="DG275" i="1" s="1"/>
  <c r="DF255" i="1"/>
  <c r="DG255" i="1" s="1"/>
  <c r="DH255" i="1" s="1"/>
  <c r="CJ245" i="1"/>
  <c r="CK245" i="1" s="1"/>
  <c r="EB338" i="1"/>
  <c r="DY326" i="1"/>
  <c r="DF272" i="1"/>
  <c r="DG272" i="1" s="1"/>
  <c r="DY236" i="1"/>
  <c r="DV236" i="1"/>
  <c r="DX313" i="1"/>
  <c r="DV277" i="1"/>
  <c r="DY269" i="1"/>
  <c r="EB251" i="1"/>
  <c r="DW236" i="1"/>
  <c r="DZ233" i="1"/>
  <c r="DF229" i="1"/>
  <c r="DG229" i="1" s="1"/>
  <c r="EC220" i="1"/>
  <c r="DX220" i="1"/>
  <c r="DW220" i="1"/>
  <c r="CJ195" i="1"/>
  <c r="CK195" i="1" s="1"/>
  <c r="DX252" i="1"/>
  <c r="DX242" i="1"/>
  <c r="DW242" i="1"/>
  <c r="DY242" i="1"/>
  <c r="CJ214" i="1"/>
  <c r="CK214" i="1" s="1"/>
  <c r="DH214" i="1" s="1"/>
  <c r="CJ193" i="1"/>
  <c r="CK193" i="1" s="1"/>
  <c r="CJ190" i="1"/>
  <c r="CK190" i="1" s="1"/>
  <c r="EB260" i="1"/>
  <c r="DW249" i="1"/>
  <c r="DF193" i="1"/>
  <c r="DG193" i="1" s="1"/>
  <c r="DX230" i="1"/>
  <c r="DW271" i="1"/>
  <c r="ES232" i="1"/>
  <c r="ET232" i="1" s="1"/>
  <c r="CJ220" i="1"/>
  <c r="CK220" i="1" s="1"/>
  <c r="DH220" i="1" s="1"/>
  <c r="CJ170" i="1"/>
  <c r="CK170" i="1" s="1"/>
  <c r="DH170" i="1" s="1"/>
  <c r="DW277" i="1"/>
  <c r="DU251" i="1"/>
  <c r="ES214" i="1"/>
  <c r="ET214" i="1" s="1"/>
  <c r="DV212" i="1"/>
  <c r="DY212" i="1"/>
  <c r="DW212" i="1"/>
  <c r="DX183" i="1"/>
  <c r="DW183" i="1"/>
  <c r="DX175" i="1"/>
  <c r="DH96" i="1"/>
  <c r="DU206" i="1"/>
  <c r="DW175" i="1"/>
  <c r="DF105" i="1"/>
  <c r="DG105" i="1" s="1"/>
  <c r="ES105" i="1" s="1"/>
  <c r="ET105" i="1" s="1"/>
  <c r="DW163" i="1"/>
  <c r="CJ135" i="1"/>
  <c r="CK135" i="1" s="1"/>
  <c r="DH135" i="1" s="1"/>
  <c r="CJ109" i="1"/>
  <c r="CK109" i="1" s="1"/>
  <c r="DH109" i="1" s="1"/>
  <c r="DW170" i="1"/>
  <c r="ES155" i="1"/>
  <c r="ET155" i="1" s="1"/>
  <c r="DF102" i="1"/>
  <c r="DG102" i="1" s="1"/>
  <c r="DW165" i="1"/>
  <c r="DZ156" i="1"/>
  <c r="DW205" i="1"/>
  <c r="CJ138" i="1"/>
  <c r="CK138" i="1" s="1"/>
  <c r="DH138" i="1" s="1"/>
  <c r="CJ119" i="1"/>
  <c r="CK119" i="1" s="1"/>
  <c r="DH119" i="1" s="1"/>
  <c r="CJ106" i="1"/>
  <c r="CK106" i="1" s="1"/>
  <c r="DH106" i="1" s="1"/>
  <c r="DX161" i="1"/>
  <c r="DW161" i="1"/>
  <c r="DY161" i="1"/>
  <c r="DX156" i="1"/>
  <c r="DV125" i="1"/>
  <c r="DH57" i="1"/>
  <c r="EF96" i="1"/>
  <c r="ES96" i="1" s="1"/>
  <c r="ET96" i="1" s="1"/>
  <c r="DY75" i="1"/>
  <c r="EA75" i="1"/>
  <c r="DV75" i="1"/>
  <c r="EB75" i="1"/>
  <c r="DU117" i="1"/>
  <c r="DY121" i="1"/>
  <c r="DU99" i="1"/>
  <c r="EF99" i="1" s="1"/>
  <c r="ES81" i="1"/>
  <c r="ET81" i="1" s="1"/>
  <c r="CJ67" i="1"/>
  <c r="CK67" i="1" s="1"/>
  <c r="DH67" i="1" s="1"/>
  <c r="EF126" i="1"/>
  <c r="DX98" i="1"/>
  <c r="DX91" i="1"/>
  <c r="CJ71" i="1"/>
  <c r="CK71" i="1" s="1"/>
  <c r="DY52" i="1"/>
  <c r="DX52" i="1"/>
  <c r="DW52" i="1"/>
  <c r="DV52" i="1"/>
  <c r="DY49" i="1"/>
  <c r="DX49" i="1"/>
  <c r="DW49" i="1"/>
  <c r="DV49" i="1"/>
  <c r="CJ39" i="1"/>
  <c r="CK39" i="1" s="1"/>
  <c r="DH39" i="1" s="1"/>
  <c r="DW41" i="1"/>
  <c r="DW64" i="1"/>
  <c r="DX66" i="1"/>
  <c r="EC52" i="1"/>
  <c r="EF60" i="1"/>
  <c r="ES60" i="1" s="1"/>
  <c r="ET60" i="1" s="1"/>
  <c r="DW854" i="1"/>
  <c r="EB854" i="1"/>
  <c r="DZ854" i="1"/>
  <c r="DY854" i="1"/>
  <c r="DY851" i="1"/>
  <c r="DX851" i="1"/>
  <c r="DW851" i="1"/>
  <c r="DV851" i="1"/>
  <c r="DF850" i="1"/>
  <c r="DG850" i="1" s="1"/>
  <c r="ES850" i="1" s="1"/>
  <c r="ET850" i="1" s="1"/>
  <c r="DZ853" i="1"/>
  <c r="DW853" i="1"/>
  <c r="EC853" i="1"/>
  <c r="DU853" i="1"/>
  <c r="EB853" i="1"/>
  <c r="DF845" i="1"/>
  <c r="DG845" i="1" s="1"/>
  <c r="ES840" i="1"/>
  <c r="ET840" i="1" s="1"/>
  <c r="ES839" i="1"/>
  <c r="ET839" i="1" s="1"/>
  <c r="EF833" i="1"/>
  <c r="ES833" i="1" s="1"/>
  <c r="ET833" i="1" s="1"/>
  <c r="EA829" i="1"/>
  <c r="EA831" i="1"/>
  <c r="DX829" i="1"/>
  <c r="DX831" i="1"/>
  <c r="DX854" i="1"/>
  <c r="DU829" i="1"/>
  <c r="DW827" i="1"/>
  <c r="DV827" i="1"/>
  <c r="DV829" i="1"/>
  <c r="DF813" i="1"/>
  <c r="DG813" i="1" s="1"/>
  <c r="DV816" i="1"/>
  <c r="CJ820" i="1"/>
  <c r="CK820" i="1" s="1"/>
  <c r="DH820" i="1" s="1"/>
  <c r="DF815" i="1"/>
  <c r="DG815" i="1" s="1"/>
  <c r="DH815" i="1" s="1"/>
  <c r="DU802" i="1"/>
  <c r="DW802" i="1"/>
  <c r="DF809" i="1"/>
  <c r="DG809" i="1" s="1"/>
  <c r="ES809" i="1" s="1"/>
  <c r="ET809" i="1" s="1"/>
  <c r="CJ804" i="1"/>
  <c r="CK804" i="1" s="1"/>
  <c r="DH804" i="1" s="1"/>
  <c r="EA816" i="1"/>
  <c r="DU803" i="1"/>
  <c r="EF803" i="1" s="1"/>
  <c r="ES803" i="1" s="1"/>
  <c r="ET803" i="1" s="1"/>
  <c r="DF799" i="1"/>
  <c r="DG799" i="1" s="1"/>
  <c r="ES799" i="1" s="1"/>
  <c r="ET799" i="1" s="1"/>
  <c r="DU810" i="1"/>
  <c r="EF810" i="1" s="1"/>
  <c r="ES810" i="1" s="1"/>
  <c r="ET810" i="1" s="1"/>
  <c r="DF787" i="1"/>
  <c r="DG787" i="1" s="1"/>
  <c r="ES787" i="1" s="1"/>
  <c r="ET787" i="1" s="1"/>
  <c r="CJ803" i="1"/>
  <c r="CK803" i="1" s="1"/>
  <c r="DH803" i="1" s="1"/>
  <c r="DZ802" i="1"/>
  <c r="DY800" i="1"/>
  <c r="CJ791" i="1"/>
  <c r="CK791" i="1" s="1"/>
  <c r="DH791" i="1" s="1"/>
  <c r="DU789" i="1"/>
  <c r="DX784" i="1"/>
  <c r="DW784" i="1"/>
  <c r="DV784" i="1"/>
  <c r="DU784" i="1"/>
  <c r="DW789" i="1"/>
  <c r="DF780" i="1"/>
  <c r="DG780" i="1" s="1"/>
  <c r="DW766" i="1"/>
  <c r="DY766" i="1"/>
  <c r="DV770" i="1"/>
  <c r="CJ776" i="1"/>
  <c r="CK776" i="1" s="1"/>
  <c r="DH776" i="1" s="1"/>
  <c r="DW757" i="1"/>
  <c r="DZ757" i="1"/>
  <c r="DY757" i="1"/>
  <c r="DX757" i="1"/>
  <c r="CJ763" i="1"/>
  <c r="CK763" i="1" s="1"/>
  <c r="DF769" i="1"/>
  <c r="DG769" i="1" s="1"/>
  <c r="CJ751" i="1"/>
  <c r="CK751" i="1" s="1"/>
  <c r="DH751" i="1" s="1"/>
  <c r="DU759" i="1"/>
  <c r="DU756" i="1"/>
  <c r="EF756" i="1" s="1"/>
  <c r="DF752" i="1"/>
  <c r="DG752" i="1" s="1"/>
  <c r="EB757" i="1"/>
  <c r="DF745" i="1"/>
  <c r="DG745" i="1" s="1"/>
  <c r="ES745" i="1" s="1"/>
  <c r="ET745" i="1" s="1"/>
  <c r="DF753" i="1"/>
  <c r="DG753" i="1" s="1"/>
  <c r="ES753" i="1" s="1"/>
  <c r="ET753" i="1" s="1"/>
  <c r="DF747" i="1"/>
  <c r="DG747" i="1" s="1"/>
  <c r="DH747" i="1" s="1"/>
  <c r="EB747" i="1"/>
  <c r="DF728" i="1"/>
  <c r="DG728" i="1" s="1"/>
  <c r="DH728" i="1" s="1"/>
  <c r="ES734" i="1"/>
  <c r="ET734" i="1" s="1"/>
  <c r="CJ712" i="1"/>
  <c r="CK712" i="1" s="1"/>
  <c r="DH712" i="1" s="1"/>
  <c r="DW725" i="1"/>
  <c r="EF714" i="1"/>
  <c r="ES714" i="1" s="1"/>
  <c r="ET714" i="1" s="1"/>
  <c r="DF711" i="1"/>
  <c r="DG711" i="1" s="1"/>
  <c r="DH711" i="1" s="1"/>
  <c r="DH707" i="1"/>
  <c r="DV721" i="1"/>
  <c r="EF721" i="1" s="1"/>
  <c r="ES721" i="1" s="1"/>
  <c r="ET721" i="1" s="1"/>
  <c r="DF706" i="1"/>
  <c r="DG706" i="1" s="1"/>
  <c r="EF710" i="1"/>
  <c r="DF696" i="1"/>
  <c r="DG696" i="1" s="1"/>
  <c r="DF693" i="1"/>
  <c r="DG693" i="1" s="1"/>
  <c r="ES693" i="1" s="1"/>
  <c r="ET693" i="1" s="1"/>
  <c r="DF688" i="1"/>
  <c r="DG688" i="1" s="1"/>
  <c r="DH688" i="1" s="1"/>
  <c r="CJ680" i="1"/>
  <c r="CK680" i="1" s="1"/>
  <c r="CJ695" i="1"/>
  <c r="CK695" i="1" s="1"/>
  <c r="DH695" i="1" s="1"/>
  <c r="CJ699" i="1"/>
  <c r="CK699" i="1" s="1"/>
  <c r="DH699" i="1" s="1"/>
  <c r="EF685" i="1"/>
  <c r="ES685" i="1" s="1"/>
  <c r="ET685" i="1" s="1"/>
  <c r="DF665" i="1"/>
  <c r="DG665" i="1" s="1"/>
  <c r="DH665" i="1" s="1"/>
  <c r="EF683" i="1"/>
  <c r="ES683" i="1" s="1"/>
  <c r="ET683" i="1" s="1"/>
  <c r="DW676" i="1"/>
  <c r="EC676" i="1"/>
  <c r="DU676" i="1"/>
  <c r="DZ676" i="1"/>
  <c r="DX676" i="1"/>
  <c r="DV672" i="1"/>
  <c r="DF656" i="1"/>
  <c r="DG656" i="1" s="1"/>
  <c r="CJ645" i="1"/>
  <c r="CK645" i="1" s="1"/>
  <c r="DH645" i="1" s="1"/>
  <c r="EF666" i="1"/>
  <c r="ES666" i="1" s="1"/>
  <c r="ET666" i="1" s="1"/>
  <c r="DX648" i="1"/>
  <c r="DZ648" i="1"/>
  <c r="DY648" i="1"/>
  <c r="DU659" i="1"/>
  <c r="DX669" i="1"/>
  <c r="CJ628" i="1"/>
  <c r="CK628" i="1" s="1"/>
  <c r="DH628" i="1" s="1"/>
  <c r="DY611" i="1"/>
  <c r="DV611" i="1"/>
  <c r="DF649" i="1"/>
  <c r="DG649" i="1" s="1"/>
  <c r="DH649" i="1" s="1"/>
  <c r="DX616" i="1"/>
  <c r="DW616" i="1"/>
  <c r="DU616" i="1"/>
  <c r="EA616" i="1"/>
  <c r="DZ616" i="1"/>
  <c r="DY616" i="1"/>
  <c r="DW648" i="1"/>
  <c r="DF634" i="1"/>
  <c r="DG634" i="1" s="1"/>
  <c r="CJ617" i="1"/>
  <c r="CK617" i="1" s="1"/>
  <c r="DH617" i="1" s="1"/>
  <c r="DW598" i="1"/>
  <c r="CJ592" i="1"/>
  <c r="CK592" i="1" s="1"/>
  <c r="DH592" i="1" s="1"/>
  <c r="DU604" i="1"/>
  <c r="EF604" i="1" s="1"/>
  <c r="ES604" i="1" s="1"/>
  <c r="ET604" i="1" s="1"/>
  <c r="DF567" i="1"/>
  <c r="DG567" i="1" s="1"/>
  <c r="DY587" i="1"/>
  <c r="DF597" i="1"/>
  <c r="DG597" i="1" s="1"/>
  <c r="DV607" i="1"/>
  <c r="DU607" i="1"/>
  <c r="EF607" i="1" s="1"/>
  <c r="DV594" i="1"/>
  <c r="CJ555" i="1"/>
  <c r="CK555" i="1" s="1"/>
  <c r="DH555" i="1" s="1"/>
  <c r="DF591" i="1"/>
  <c r="DG591" i="1" s="1"/>
  <c r="DF560" i="1"/>
  <c r="DG560" i="1" s="1"/>
  <c r="ES560" i="1" s="1"/>
  <c r="ET560" i="1" s="1"/>
  <c r="EB572" i="1"/>
  <c r="DU572" i="1"/>
  <c r="CJ562" i="1"/>
  <c r="CK562" i="1" s="1"/>
  <c r="DH562" i="1" s="1"/>
  <c r="DY552" i="1"/>
  <c r="DV552" i="1"/>
  <c r="CJ564" i="1"/>
  <c r="CK564" i="1" s="1"/>
  <c r="DH564" i="1" s="1"/>
  <c r="DX555" i="1"/>
  <c r="DV555" i="1"/>
  <c r="DY555" i="1"/>
  <c r="DF549" i="1"/>
  <c r="DG549" i="1" s="1"/>
  <c r="ES564" i="1"/>
  <c r="ET564" i="1" s="1"/>
  <c r="DY540" i="1"/>
  <c r="DX540" i="1"/>
  <c r="DU595" i="1"/>
  <c r="EF595" i="1" s="1"/>
  <c r="ES595" i="1" s="1"/>
  <c r="ET595" i="1" s="1"/>
  <c r="CJ533" i="1"/>
  <c r="CK533" i="1" s="1"/>
  <c r="DH533" i="1" s="1"/>
  <c r="CJ530" i="1"/>
  <c r="CK530" i="1" s="1"/>
  <c r="DH530" i="1" s="1"/>
  <c r="CJ556" i="1"/>
  <c r="CK556" i="1" s="1"/>
  <c r="DH556" i="1" s="1"/>
  <c r="CJ510" i="1"/>
  <c r="CK510" i="1" s="1"/>
  <c r="EF519" i="1"/>
  <c r="ES519" i="1" s="1"/>
  <c r="ET519" i="1" s="1"/>
  <c r="CJ516" i="1"/>
  <c r="CK516" i="1" s="1"/>
  <c r="DH516" i="1" s="1"/>
  <c r="DF536" i="1"/>
  <c r="DG536" i="1" s="1"/>
  <c r="ES536" i="1" s="1"/>
  <c r="ET536" i="1" s="1"/>
  <c r="DF545" i="1"/>
  <c r="DG545" i="1" s="1"/>
  <c r="EC533" i="1"/>
  <c r="DY524" i="1"/>
  <c r="DX524" i="1"/>
  <c r="EB524" i="1"/>
  <c r="EB513" i="1"/>
  <c r="DU513" i="1"/>
  <c r="DF496" i="1"/>
  <c r="DG496" i="1" s="1"/>
  <c r="DH496" i="1" s="1"/>
  <c r="CJ489" i="1"/>
  <c r="CK489" i="1" s="1"/>
  <c r="DH489" i="1" s="1"/>
  <c r="DF485" i="1"/>
  <c r="DG485" i="1" s="1"/>
  <c r="DH485" i="1" s="1"/>
  <c r="DU500" i="1"/>
  <c r="EF500" i="1" s="1"/>
  <c r="ES500" i="1" s="1"/>
  <c r="ET500" i="1" s="1"/>
  <c r="DY505" i="1"/>
  <c r="DZ489" i="1"/>
  <c r="DW484" i="1"/>
  <c r="CJ484" i="1"/>
  <c r="CK484" i="1" s="1"/>
  <c r="DH484" i="1" s="1"/>
  <c r="DF472" i="1"/>
  <c r="DG472" i="1" s="1"/>
  <c r="ES472" i="1" s="1"/>
  <c r="ET472" i="1" s="1"/>
  <c r="DW505" i="1"/>
  <c r="EC503" i="1"/>
  <c r="DY474" i="1"/>
  <c r="DU474" i="1"/>
  <c r="EA474" i="1"/>
  <c r="DU488" i="1"/>
  <c r="EF488" i="1" s="1"/>
  <c r="DF478" i="1"/>
  <c r="DG478" i="1" s="1"/>
  <c r="DV499" i="1"/>
  <c r="CJ478" i="1"/>
  <c r="CK478" i="1" s="1"/>
  <c r="CJ424" i="1"/>
  <c r="CK424" i="1" s="1"/>
  <c r="DH424" i="1" s="1"/>
  <c r="EF441" i="1"/>
  <c r="DX453" i="1"/>
  <c r="DF449" i="1"/>
  <c r="DG449" i="1" s="1"/>
  <c r="CJ446" i="1"/>
  <c r="CK446" i="1" s="1"/>
  <c r="DH446" i="1" s="1"/>
  <c r="DF436" i="1"/>
  <c r="DG436" i="1" s="1"/>
  <c r="DH436" i="1" s="1"/>
  <c r="DF431" i="1"/>
  <c r="DG431" i="1" s="1"/>
  <c r="ES431" i="1" s="1"/>
  <c r="ET431" i="1" s="1"/>
  <c r="EF467" i="1"/>
  <c r="ES467" i="1" s="1"/>
  <c r="ET467" i="1" s="1"/>
  <c r="DU450" i="1"/>
  <c r="EF450" i="1" s="1"/>
  <c r="ES450" i="1" s="1"/>
  <c r="ET450" i="1" s="1"/>
  <c r="DF441" i="1"/>
  <c r="DG441" i="1" s="1"/>
  <c r="DH441" i="1" s="1"/>
  <c r="DY466" i="1"/>
  <c r="DZ474" i="1"/>
  <c r="DW466" i="1"/>
  <c r="DY449" i="1"/>
  <c r="DW444" i="1"/>
  <c r="DF383" i="1"/>
  <c r="DG383" i="1" s="1"/>
  <c r="DX425" i="1"/>
  <c r="EA396" i="1"/>
  <c r="DZ396" i="1"/>
  <c r="DY396" i="1"/>
  <c r="DY417" i="1"/>
  <c r="DW447" i="1"/>
  <c r="EE426" i="1"/>
  <c r="DW417" i="1"/>
  <c r="DV417" i="1"/>
  <c r="EA408" i="1"/>
  <c r="CJ358" i="1"/>
  <c r="CK358" i="1" s="1"/>
  <c r="CJ340" i="1"/>
  <c r="CK340" i="1" s="1"/>
  <c r="DH340" i="1" s="1"/>
  <c r="DV303" i="1"/>
  <c r="DX303" i="1"/>
  <c r="ES376" i="1"/>
  <c r="ET376" i="1" s="1"/>
  <c r="DW345" i="1"/>
  <c r="DV345" i="1"/>
  <c r="DY345" i="1"/>
  <c r="DF329" i="1"/>
  <c r="DG329" i="1" s="1"/>
  <c r="CJ322" i="1"/>
  <c r="CK322" i="1" s="1"/>
  <c r="DZ360" i="1"/>
  <c r="DX360" i="1"/>
  <c r="DV360" i="1"/>
  <c r="ED360" i="1"/>
  <c r="DF345" i="1"/>
  <c r="DG345" i="1" s="1"/>
  <c r="DH345" i="1" s="1"/>
  <c r="DF322" i="1"/>
  <c r="DG322" i="1" s="1"/>
  <c r="DY310" i="1"/>
  <c r="DV310" i="1"/>
  <c r="ED310" i="1"/>
  <c r="EC310" i="1"/>
  <c r="EA366" i="1"/>
  <c r="DX366" i="1"/>
  <c r="EF366" i="1" s="1"/>
  <c r="ES366" i="1" s="1"/>
  <c r="ET366" i="1" s="1"/>
  <c r="DU406" i="1"/>
  <c r="DX396" i="1"/>
  <c r="DX368" i="1"/>
  <c r="EB366" i="1"/>
  <c r="CJ362" i="1"/>
  <c r="CK362" i="1" s="1"/>
  <c r="DH362" i="1" s="1"/>
  <c r="DF354" i="1"/>
  <c r="DG354" i="1" s="1"/>
  <c r="DH354" i="1" s="1"/>
  <c r="EA353" i="1"/>
  <c r="DU317" i="1"/>
  <c r="DW302" i="1"/>
  <c r="DU299" i="1"/>
  <c r="DU354" i="1"/>
  <c r="DU325" i="1"/>
  <c r="DU313" i="1"/>
  <c r="DV307" i="1"/>
  <c r="DU296" i="1"/>
  <c r="EF311" i="1"/>
  <c r="DU307" i="1"/>
  <c r="DF287" i="1"/>
  <c r="DG287" i="1" s="1"/>
  <c r="ES287" i="1" s="1"/>
  <c r="ET287" i="1" s="1"/>
  <c r="DY317" i="1"/>
  <c r="DV296" i="1"/>
  <c r="EF293" i="1"/>
  <c r="ES293" i="1" s="1"/>
  <c r="ET293" i="1" s="1"/>
  <c r="DF266" i="1"/>
  <c r="DG266" i="1" s="1"/>
  <c r="DU312" i="1"/>
  <c r="EB355" i="1"/>
  <c r="DW317" i="1"/>
  <c r="CJ309" i="1"/>
  <c r="CK309" i="1" s="1"/>
  <c r="DH309" i="1" s="1"/>
  <c r="EE354" i="1"/>
  <c r="DY321" i="1"/>
  <c r="ED298" i="1"/>
  <c r="DV289" i="1"/>
  <c r="DW291" i="1"/>
  <c r="EF276" i="1"/>
  <c r="ES276" i="1" s="1"/>
  <c r="ET276" i="1" s="1"/>
  <c r="DZ249" i="1"/>
  <c r="CJ225" i="1"/>
  <c r="CK225" i="1" s="1"/>
  <c r="DH225" i="1" s="1"/>
  <c r="CJ229" i="1"/>
  <c r="CK229" i="1" s="1"/>
  <c r="DH229" i="1" s="1"/>
  <c r="EB225" i="1"/>
  <c r="DF180" i="1"/>
  <c r="DG180" i="1" s="1"/>
  <c r="DH180" i="1" s="1"/>
  <c r="DY283" i="1"/>
  <c r="DV268" i="1"/>
  <c r="EF268" i="1" s="1"/>
  <c r="ES268" i="1" s="1"/>
  <c r="ET268" i="1" s="1"/>
  <c r="DU242" i="1"/>
  <c r="EF242" i="1" s="1"/>
  <c r="DV221" i="1"/>
  <c r="CJ199" i="1"/>
  <c r="CK199" i="1" s="1"/>
  <c r="DF195" i="1"/>
  <c r="DG195" i="1" s="1"/>
  <c r="ES195" i="1" s="1"/>
  <c r="ET195" i="1" s="1"/>
  <c r="DV189" i="1"/>
  <c r="DW189" i="1"/>
  <c r="DZ225" i="1"/>
  <c r="DF199" i="1"/>
  <c r="DG199" i="1" s="1"/>
  <c r="DF188" i="1"/>
  <c r="DG188" i="1" s="1"/>
  <c r="DH188" i="1" s="1"/>
  <c r="DF178" i="1"/>
  <c r="DG178" i="1" s="1"/>
  <c r="DH178" i="1" s="1"/>
  <c r="DH161" i="1"/>
  <c r="DY225" i="1"/>
  <c r="DU270" i="1"/>
  <c r="EF270" i="1" s="1"/>
  <c r="ES270" i="1" s="1"/>
  <c r="ET270" i="1" s="1"/>
  <c r="DU249" i="1"/>
  <c r="DX225" i="1"/>
  <c r="DY210" i="1"/>
  <c r="DW210" i="1"/>
  <c r="DZ210" i="1"/>
  <c r="DU283" i="1"/>
  <c r="EF266" i="1"/>
  <c r="DV230" i="1"/>
  <c r="DW213" i="1"/>
  <c r="CJ175" i="1"/>
  <c r="CK175" i="1" s="1"/>
  <c r="DH175" i="1" s="1"/>
  <c r="DV158" i="1"/>
  <c r="DU158" i="1"/>
  <c r="EF158" i="1" s="1"/>
  <c r="ES158" i="1" s="1"/>
  <c r="ET158" i="1" s="1"/>
  <c r="DW275" i="1"/>
  <c r="DZ237" i="1"/>
  <c r="DX236" i="1"/>
  <c r="DX212" i="1"/>
  <c r="DY218" i="1"/>
  <c r="DW206" i="1"/>
  <c r="DZ180" i="1"/>
  <c r="CJ120" i="1"/>
  <c r="CK120" i="1" s="1"/>
  <c r="DH120" i="1" s="1"/>
  <c r="EF199" i="1"/>
  <c r="ES199" i="1" s="1"/>
  <c r="ET199" i="1" s="1"/>
  <c r="DZ142" i="1"/>
  <c r="DX142" i="1"/>
  <c r="DW142" i="1"/>
  <c r="DX159" i="1"/>
  <c r="DF129" i="1"/>
  <c r="DG129" i="1" s="1"/>
  <c r="ES129" i="1" s="1"/>
  <c r="ET129" i="1" s="1"/>
  <c r="CJ117" i="1"/>
  <c r="CK117" i="1" s="1"/>
  <c r="CJ102" i="1"/>
  <c r="CK102" i="1" s="1"/>
  <c r="DH102" i="1" s="1"/>
  <c r="DY154" i="1"/>
  <c r="DF133" i="1"/>
  <c r="DG133" i="1" s="1"/>
  <c r="ES133" i="1" s="1"/>
  <c r="ET133" i="1" s="1"/>
  <c r="DV210" i="1"/>
  <c r="DY119" i="1"/>
  <c r="EC119" i="1"/>
  <c r="EB119" i="1"/>
  <c r="DU222" i="1"/>
  <c r="EF222" i="1" s="1"/>
  <c r="EF169" i="1"/>
  <c r="ES169" i="1" s="1"/>
  <c r="ET169" i="1" s="1"/>
  <c r="DU161" i="1"/>
  <c r="EF161" i="1" s="1"/>
  <c r="ES161" i="1" s="1"/>
  <c r="ET161" i="1" s="1"/>
  <c r="DY142" i="1"/>
  <c r="DU119" i="1"/>
  <c r="DX103" i="1"/>
  <c r="DF71" i="1"/>
  <c r="DG71" i="1" s="1"/>
  <c r="DH56" i="1"/>
  <c r="DV117" i="1"/>
  <c r="DX75" i="1"/>
  <c r="DV103" i="1"/>
  <c r="DX83" i="1"/>
  <c r="EA83" i="1"/>
  <c r="DZ83" i="1"/>
  <c r="DU83" i="1"/>
  <c r="EC83" i="1"/>
  <c r="CJ81" i="1"/>
  <c r="CK81" i="1" s="1"/>
  <c r="DH81" i="1" s="1"/>
  <c r="DV77" i="1"/>
  <c r="DX130" i="1"/>
  <c r="CJ58" i="1"/>
  <c r="CK58" i="1" s="1"/>
  <c r="DU90" i="1"/>
  <c r="DF31" i="1"/>
  <c r="DG31" i="1" s="1"/>
  <c r="ES31" i="1" s="1"/>
  <c r="ET31" i="1" s="1"/>
  <c r="DX125" i="1"/>
  <c r="DZ102" i="1"/>
  <c r="CJ64" i="1"/>
  <c r="CK64" i="1" s="1"/>
  <c r="DH64" i="1" s="1"/>
  <c r="DY42" i="1"/>
  <c r="DX42" i="1"/>
  <c r="DV42" i="1"/>
  <c r="DF17" i="1"/>
  <c r="DG17" i="1" s="1"/>
  <c r="ES17" i="1" s="1"/>
  <c r="ET17" i="1" s="1"/>
  <c r="ED119" i="1"/>
  <c r="DV91" i="1"/>
  <c r="DV61" i="1"/>
  <c r="DW26" i="1"/>
  <c r="EF7" i="1"/>
  <c r="ES7" i="1" s="1"/>
  <c r="ET7" i="1" s="1"/>
  <c r="DU52" i="1"/>
  <c r="EF46" i="1"/>
  <c r="DW42" i="1"/>
  <c r="DH845" i="1"/>
  <c r="DH832" i="1"/>
  <c r="EA853" i="1"/>
  <c r="DH827" i="1"/>
  <c r="DY819" i="1"/>
  <c r="DX819" i="1"/>
  <c r="DV819" i="1"/>
  <c r="DV813" i="1"/>
  <c r="DW813" i="1"/>
  <c r="DZ813" i="1"/>
  <c r="EA814" i="1"/>
  <c r="DV814" i="1"/>
  <c r="DZ819" i="1"/>
  <c r="DX814" i="1"/>
  <c r="DU814" i="1"/>
  <c r="DF783" i="1"/>
  <c r="DG783" i="1" s="1"/>
  <c r="DH771" i="1"/>
  <c r="DH795" i="1"/>
  <c r="DV760" i="1"/>
  <c r="EF760" i="1" s="1"/>
  <c r="ES760" i="1" s="1"/>
  <c r="ET760" i="1" s="1"/>
  <c r="DX760" i="1"/>
  <c r="EF790" i="1"/>
  <c r="ES790" i="1" s="1"/>
  <c r="ET790" i="1" s="1"/>
  <c r="EA768" i="1"/>
  <c r="CJ769" i="1"/>
  <c r="CK769" i="1" s="1"/>
  <c r="DH769" i="1" s="1"/>
  <c r="CJ767" i="1"/>
  <c r="CK767" i="1" s="1"/>
  <c r="DH767" i="1" s="1"/>
  <c r="DH777" i="1"/>
  <c r="DV759" i="1"/>
  <c r="DW754" i="1"/>
  <c r="DY754" i="1"/>
  <c r="DZ754" i="1"/>
  <c r="DX754" i="1"/>
  <c r="DH752" i="1"/>
  <c r="DH756" i="1"/>
  <c r="EB754" i="1"/>
  <c r="CJ753" i="1"/>
  <c r="CK753" i="1" s="1"/>
  <c r="DH738" i="1"/>
  <c r="DF731" i="1"/>
  <c r="DG731" i="1" s="1"/>
  <c r="DH731" i="1" s="1"/>
  <c r="DU731" i="1"/>
  <c r="DV731" i="1"/>
  <c r="EF740" i="1"/>
  <c r="ES740" i="1" s="1"/>
  <c r="ET740" i="1" s="1"/>
  <c r="DW716" i="1"/>
  <c r="DZ716" i="1"/>
  <c r="DY716" i="1"/>
  <c r="DF704" i="1"/>
  <c r="DG704" i="1" s="1"/>
  <c r="ES704" i="1" s="1"/>
  <c r="ET704" i="1" s="1"/>
  <c r="DH696" i="1"/>
  <c r="DY715" i="1"/>
  <c r="EA694" i="1"/>
  <c r="EC694" i="1"/>
  <c r="DZ694" i="1"/>
  <c r="DU694" i="1"/>
  <c r="DH683" i="1"/>
  <c r="DH687" i="1"/>
  <c r="DY679" i="1"/>
  <c r="DV679" i="1"/>
  <c r="EF672" i="1"/>
  <c r="ES672" i="1" s="1"/>
  <c r="ET672" i="1" s="1"/>
  <c r="DH659" i="1"/>
  <c r="CJ656" i="1"/>
  <c r="CK656" i="1" s="1"/>
  <c r="DH656" i="1" s="1"/>
  <c r="DF652" i="1"/>
  <c r="DG652" i="1" s="1"/>
  <c r="DH638" i="1"/>
  <c r="DZ623" i="1"/>
  <c r="DY623" i="1"/>
  <c r="EA623" i="1"/>
  <c r="EB631" i="1"/>
  <c r="EA631" i="1"/>
  <c r="DV631" i="1"/>
  <c r="DU631" i="1"/>
  <c r="DW627" i="1"/>
  <c r="DX622" i="1"/>
  <c r="DY622" i="1"/>
  <c r="ES641" i="1"/>
  <c r="ET641" i="1" s="1"/>
  <c r="DW625" i="1"/>
  <c r="DV625" i="1"/>
  <c r="DY625" i="1"/>
  <c r="DX625" i="1"/>
  <c r="EF640" i="1"/>
  <c r="DH634" i="1"/>
  <c r="DY603" i="1"/>
  <c r="DX603" i="1"/>
  <c r="DW618" i="1"/>
  <c r="DU625" i="1"/>
  <c r="DW611" i="1"/>
  <c r="CJ586" i="1"/>
  <c r="CK586" i="1" s="1"/>
  <c r="DH586" i="1" s="1"/>
  <c r="DY566" i="1"/>
  <c r="EB566" i="1"/>
  <c r="DY594" i="1"/>
  <c r="DV599" i="1"/>
  <c r="DH597" i="1"/>
  <c r="DH579" i="1"/>
  <c r="DW603" i="1"/>
  <c r="DV603" i="1"/>
  <c r="EC561" i="1"/>
  <c r="EB561" i="1"/>
  <c r="DU561" i="1"/>
  <c r="EC566" i="1"/>
  <c r="CJ591" i="1"/>
  <c r="CK591" i="1" s="1"/>
  <c r="DH591" i="1" s="1"/>
  <c r="DH570" i="1"/>
  <c r="CJ560" i="1"/>
  <c r="CK560" i="1" s="1"/>
  <c r="DH560" i="1" s="1"/>
  <c r="DU583" i="1"/>
  <c r="DV583" i="1"/>
  <c r="DX570" i="1"/>
  <c r="EA570" i="1"/>
  <c r="DZ570" i="1"/>
  <c r="DY570" i="1"/>
  <c r="ES563" i="1"/>
  <c r="ET563" i="1" s="1"/>
  <c r="DV561" i="1"/>
  <c r="EA557" i="1"/>
  <c r="CJ524" i="1"/>
  <c r="CK524" i="1" s="1"/>
  <c r="DH524" i="1" s="1"/>
  <c r="DU603" i="1"/>
  <c r="DY557" i="1"/>
  <c r="EF573" i="1"/>
  <c r="DH536" i="1"/>
  <c r="CJ545" i="1"/>
  <c r="CK545" i="1" s="1"/>
  <c r="DH545" i="1" s="1"/>
  <c r="DY514" i="1"/>
  <c r="DW514" i="1"/>
  <c r="DV525" i="1"/>
  <c r="DU525" i="1"/>
  <c r="DF518" i="1"/>
  <c r="DG518" i="1" s="1"/>
  <c r="DH518" i="1" s="1"/>
  <c r="ES511" i="1"/>
  <c r="ET511" i="1" s="1"/>
  <c r="DW478" i="1"/>
  <c r="DV478" i="1"/>
  <c r="DU478" i="1"/>
  <c r="DY464" i="1"/>
  <c r="DX464" i="1"/>
  <c r="DW464" i="1"/>
  <c r="DF460" i="1"/>
  <c r="DG460" i="1" s="1"/>
  <c r="ES460" i="1" s="1"/>
  <c r="ET460" i="1" s="1"/>
  <c r="EF504" i="1"/>
  <c r="ES504" i="1" s="1"/>
  <c r="ET504" i="1" s="1"/>
  <c r="DV476" i="1"/>
  <c r="DU476" i="1"/>
  <c r="DU503" i="1"/>
  <c r="EB503" i="1"/>
  <c r="DV464" i="1"/>
  <c r="DY421" i="1"/>
  <c r="DX421" i="1"/>
  <c r="DW421" i="1"/>
  <c r="DV421" i="1"/>
  <c r="EF452" i="1"/>
  <c r="ES452" i="1" s="1"/>
  <c r="ET452" i="1" s="1"/>
  <c r="DH449" i="1"/>
  <c r="DH466" i="1"/>
  <c r="EF449" i="1"/>
  <c r="ES449" i="1" s="1"/>
  <c r="ET449" i="1" s="1"/>
  <c r="DH464" i="1"/>
  <c r="DW437" i="1"/>
  <c r="DV437" i="1"/>
  <c r="DU417" i="1"/>
  <c r="EF383" i="1"/>
  <c r="ES383" i="1" s="1"/>
  <c r="ET383" i="1" s="1"/>
  <c r="DH316" i="1"/>
  <c r="DY300" i="1"/>
  <c r="DX300" i="1"/>
  <c r="DV300" i="1"/>
  <c r="DW334" i="1"/>
  <c r="DV334" i="1"/>
  <c r="EB334" i="1"/>
  <c r="DY334" i="1"/>
  <c r="DW331" i="1"/>
  <c r="DV331" i="1"/>
  <c r="DY331" i="1"/>
  <c r="DW318" i="1"/>
  <c r="DY318" i="1"/>
  <c r="DX357" i="1"/>
  <c r="DW357" i="1"/>
  <c r="DU357" i="1"/>
  <c r="DX353" i="1"/>
  <c r="DW353" i="1"/>
  <c r="EC353" i="1"/>
  <c r="DU353" i="1"/>
  <c r="DZ353" i="1"/>
  <c r="DH334" i="1"/>
  <c r="DX325" i="1"/>
  <c r="DZ325" i="1"/>
  <c r="DY338" i="1"/>
  <c r="DV338" i="1"/>
  <c r="EA338" i="1"/>
  <c r="DX405" i="1"/>
  <c r="CJ366" i="1"/>
  <c r="CK366" i="1" s="1"/>
  <c r="DH366" i="1" s="1"/>
  <c r="CJ317" i="1"/>
  <c r="CK317" i="1" s="1"/>
  <c r="DH317" i="1" s="1"/>
  <c r="EF352" i="1"/>
  <c r="ES352" i="1" s="1"/>
  <c r="ET352" i="1" s="1"/>
  <c r="DF291" i="1"/>
  <c r="DG291" i="1" s="1"/>
  <c r="DV318" i="1"/>
  <c r="ED306" i="1"/>
  <c r="DV253" i="1"/>
  <c r="DX253" i="1"/>
  <c r="DU334" i="1"/>
  <c r="CJ279" i="1"/>
  <c r="CK279" i="1" s="1"/>
  <c r="DH279" i="1" s="1"/>
  <c r="DW258" i="1"/>
  <c r="DY258" i="1"/>
  <c r="DU338" i="1"/>
  <c r="DZ296" i="1"/>
  <c r="DX296" i="1"/>
  <c r="DW296" i="1"/>
  <c r="EC296" i="1"/>
  <c r="CJ288" i="1"/>
  <c r="CK288" i="1" s="1"/>
  <c r="DH288" i="1" s="1"/>
  <c r="DW299" i="1"/>
  <c r="EB296" i="1"/>
  <c r="CJ283" i="1"/>
  <c r="CK283" i="1" s="1"/>
  <c r="DH283" i="1" s="1"/>
  <c r="DF242" i="1"/>
  <c r="DG242" i="1" s="1"/>
  <c r="DW354" i="1"/>
  <c r="DU333" i="1"/>
  <c r="DY292" i="1"/>
  <c r="DX292" i="1"/>
  <c r="EC275" i="1"/>
  <c r="EC178" i="1"/>
  <c r="DX178" i="1"/>
  <c r="DW178" i="1"/>
  <c r="DV178" i="1"/>
  <c r="DX258" i="1"/>
  <c r="DZ240" i="1"/>
  <c r="EC240" i="1"/>
  <c r="DU240" i="1"/>
  <c r="EB240" i="1"/>
  <c r="EB298" i="1"/>
  <c r="DW255" i="1"/>
  <c r="DW240" i="1"/>
  <c r="DY177" i="1"/>
  <c r="DX177" i="1"/>
  <c r="DU289" i="1"/>
  <c r="DV240" i="1"/>
  <c r="DF184" i="1"/>
  <c r="DG184" i="1" s="1"/>
  <c r="ES184" i="1" s="1"/>
  <c r="ET184" i="1" s="1"/>
  <c r="DF166" i="1"/>
  <c r="DG166" i="1" s="1"/>
  <c r="DH166" i="1" s="1"/>
  <c r="DV247" i="1"/>
  <c r="DU233" i="1"/>
  <c r="EF233" i="1" s="1"/>
  <c r="ES233" i="1" s="1"/>
  <c r="ET233" i="1" s="1"/>
  <c r="DY204" i="1"/>
  <c r="DW204" i="1"/>
  <c r="ED204" i="1"/>
  <c r="DZ204" i="1"/>
  <c r="ES239" i="1"/>
  <c r="ET239" i="1" s="1"/>
  <c r="DF213" i="1"/>
  <c r="DG213" i="1" s="1"/>
  <c r="DH213" i="1" s="1"/>
  <c r="DV180" i="1"/>
  <c r="DU180" i="1"/>
  <c r="EB180" i="1"/>
  <c r="EA180" i="1"/>
  <c r="DV204" i="1"/>
  <c r="DF154" i="1"/>
  <c r="DG154" i="1" s="1"/>
  <c r="DX153" i="1"/>
  <c r="ED153" i="1"/>
  <c r="DV153" i="1"/>
  <c r="EC153" i="1"/>
  <c r="DW153" i="1"/>
  <c r="DU153" i="1"/>
  <c r="DY157" i="1"/>
  <c r="DF153" i="1"/>
  <c r="DG153" i="1" s="1"/>
  <c r="EF144" i="1"/>
  <c r="ES144" i="1" s="1"/>
  <c r="ET144" i="1" s="1"/>
  <c r="CJ141" i="1"/>
  <c r="CK141" i="1" s="1"/>
  <c r="DH141" i="1" s="1"/>
  <c r="DF122" i="1"/>
  <c r="DG122" i="1" s="1"/>
  <c r="DH122" i="1" s="1"/>
  <c r="CJ90" i="1"/>
  <c r="CK90" i="1" s="1"/>
  <c r="DH90" i="1" s="1"/>
  <c r="EA204" i="1"/>
  <c r="DW180" i="1"/>
  <c r="EA153" i="1"/>
  <c r="DZ208" i="1"/>
  <c r="EF193" i="1"/>
  <c r="ES193" i="1" s="1"/>
  <c r="ET193" i="1" s="1"/>
  <c r="EF174" i="1"/>
  <c r="ES174" i="1" s="1"/>
  <c r="ET174" i="1" s="1"/>
  <c r="DU163" i="1"/>
  <c r="EB137" i="1"/>
  <c r="DV137" i="1"/>
  <c r="ED137" i="1"/>
  <c r="DY137" i="1"/>
  <c r="EB178" i="1"/>
  <c r="DU150" i="1"/>
  <c r="DV150" i="1"/>
  <c r="CJ130" i="1"/>
  <c r="CK130" i="1" s="1"/>
  <c r="DH130" i="1" s="1"/>
  <c r="DW150" i="1"/>
  <c r="DF142" i="1"/>
  <c r="DG142" i="1" s="1"/>
  <c r="DH84" i="1"/>
  <c r="DZ69" i="1"/>
  <c r="EC69" i="1"/>
  <c r="DW69" i="1"/>
  <c r="DU69" i="1"/>
  <c r="DW103" i="1"/>
  <c r="DV74" i="1"/>
  <c r="DX74" i="1"/>
  <c r="EA74" i="1"/>
  <c r="DY74" i="1"/>
  <c r="DW74" i="1"/>
  <c r="DV102" i="1"/>
  <c r="EF82" i="1"/>
  <c r="EE137" i="1"/>
  <c r="DY91" i="1"/>
  <c r="DF86" i="1"/>
  <c r="DG86" i="1" s="1"/>
  <c r="DU75" i="1"/>
  <c r="DY71" i="1"/>
  <c r="EC71" i="1"/>
  <c r="ED71" i="1"/>
  <c r="EB71" i="1"/>
  <c r="CJ43" i="1"/>
  <c r="CK43" i="1" s="1"/>
  <c r="DY124" i="1"/>
  <c r="EF88" i="1"/>
  <c r="DF78" i="1"/>
  <c r="DG78" i="1" s="1"/>
  <c r="DF76" i="1"/>
  <c r="DG76" i="1" s="1"/>
  <c r="DH76" i="1" s="1"/>
  <c r="DX69" i="1"/>
  <c r="DF58" i="1"/>
  <c r="DG58" i="1" s="1"/>
  <c r="ES58" i="1" s="1"/>
  <c r="ET58" i="1" s="1"/>
  <c r="DF26" i="1"/>
  <c r="DG26" i="1" s="1"/>
  <c r="EC137" i="1"/>
  <c r="DV98" i="1"/>
  <c r="DW45" i="1"/>
  <c r="DV45" i="1"/>
  <c r="DF25" i="1"/>
  <c r="DG25" i="1" s="1"/>
  <c r="ES25" i="1" s="1"/>
  <c r="ET25" i="1" s="1"/>
  <c r="DV119" i="1"/>
  <c r="DV69" i="1"/>
  <c r="EB64" i="1"/>
  <c r="DF46" i="1"/>
  <c r="DG46" i="1" s="1"/>
  <c r="DH46" i="1" s="1"/>
  <c r="DF37" i="1"/>
  <c r="DG37" i="1" s="1"/>
  <c r="ES37" i="1" s="1"/>
  <c r="ET37" i="1" s="1"/>
  <c r="EF51" i="1"/>
  <c r="ES51" i="1" s="1"/>
  <c r="ET51" i="1" s="1"/>
  <c r="DX26" i="1"/>
  <c r="DU61" i="1"/>
  <c r="DU45" i="1"/>
  <c r="ED52" i="1"/>
  <c r="EF11" i="1"/>
  <c r="ES11" i="1" s="1"/>
  <c r="ET11" i="1" s="1"/>
  <c r="EA61" i="1"/>
  <c r="DU26" i="1"/>
  <c r="EF38" i="1"/>
  <c r="ES38" i="1" s="1"/>
  <c r="ET38" i="1" s="1"/>
  <c r="DU19" i="1"/>
  <c r="DF849" i="1"/>
  <c r="DG849" i="1" s="1"/>
  <c r="ES849" i="1" s="1"/>
  <c r="ET849" i="1" s="1"/>
  <c r="DV853" i="1"/>
  <c r="DX847" i="1"/>
  <c r="EB847" i="1"/>
  <c r="CJ847" i="1"/>
  <c r="CK847" i="1" s="1"/>
  <c r="DH847" i="1" s="1"/>
  <c r="DV836" i="1"/>
  <c r="DU836" i="1"/>
  <c r="DY836" i="1"/>
  <c r="DW836" i="1"/>
  <c r="DX836" i="1"/>
  <c r="DF831" i="1"/>
  <c r="DG831" i="1" s="1"/>
  <c r="DH831" i="1" s="1"/>
  <c r="CJ829" i="1"/>
  <c r="CK829" i="1" s="1"/>
  <c r="EC836" i="1"/>
  <c r="DX832" i="1"/>
  <c r="DW829" i="1"/>
  <c r="DW828" i="1"/>
  <c r="DF822" i="1"/>
  <c r="DG822" i="1" s="1"/>
  <c r="DU819" i="1"/>
  <c r="DX813" i="1"/>
  <c r="EA819" i="1"/>
  <c r="DU816" i="1"/>
  <c r="DU805" i="1"/>
  <c r="DX805" i="1"/>
  <c r="DF818" i="1"/>
  <c r="DG818" i="1" s="1"/>
  <c r="DZ797" i="1"/>
  <c r="DV797" i="1"/>
  <c r="EF797" i="1" s="1"/>
  <c r="DF792" i="1"/>
  <c r="DG792" i="1" s="1"/>
  <c r="DH792" i="1" s="1"/>
  <c r="EF798" i="1"/>
  <c r="DW822" i="1"/>
  <c r="EF822" i="1" s="1"/>
  <c r="DY796" i="1"/>
  <c r="EF796" i="1" s="1"/>
  <c r="CJ783" i="1"/>
  <c r="CK783" i="1" s="1"/>
  <c r="DW779" i="1"/>
  <c r="DV779" i="1"/>
  <c r="DU779" i="1"/>
  <c r="EC779" i="1"/>
  <c r="EB779" i="1"/>
  <c r="DU781" i="1"/>
  <c r="DW781" i="1"/>
  <c r="DV781" i="1"/>
  <c r="CJ786" i="1"/>
  <c r="CK786" i="1" s="1"/>
  <c r="DF779" i="1"/>
  <c r="DG779" i="1" s="1"/>
  <c r="DW765" i="1"/>
  <c r="DU778" i="1"/>
  <c r="EF778" i="1" s="1"/>
  <c r="ES778" i="1" s="1"/>
  <c r="ET778" i="1" s="1"/>
  <c r="DW778" i="1"/>
  <c r="DV772" i="1"/>
  <c r="DU772" i="1"/>
  <c r="DX772" i="1"/>
  <c r="DF774" i="1"/>
  <c r="DG774" i="1" s="1"/>
  <c r="ES774" i="1" s="1"/>
  <c r="ET774" i="1" s="1"/>
  <c r="CJ772" i="1"/>
  <c r="CK772" i="1" s="1"/>
  <c r="DH772" i="1" s="1"/>
  <c r="DV750" i="1"/>
  <c r="DX750" i="1"/>
  <c r="EC750" i="1"/>
  <c r="DU750" i="1"/>
  <c r="DU762" i="1"/>
  <c r="EF762" i="1" s="1"/>
  <c r="ES762" i="1" s="1"/>
  <c r="ET762" i="1" s="1"/>
  <c r="EF755" i="1"/>
  <c r="ES755" i="1" s="1"/>
  <c r="ET755" i="1" s="1"/>
  <c r="DF749" i="1"/>
  <c r="DG749" i="1" s="1"/>
  <c r="DF746" i="1"/>
  <c r="DG746" i="1" s="1"/>
  <c r="DV754" i="1"/>
  <c r="DF741" i="1"/>
  <c r="DG741" i="1" s="1"/>
  <c r="DH741" i="1" s="1"/>
  <c r="DU754" i="1"/>
  <c r="DY748" i="1"/>
  <c r="DU739" i="1"/>
  <c r="EF744" i="1"/>
  <c r="ES744" i="1" s="1"/>
  <c r="ET744" i="1" s="1"/>
  <c r="DF733" i="1"/>
  <c r="DG733" i="1" s="1"/>
  <c r="ES733" i="1" s="1"/>
  <c r="ET733" i="1" s="1"/>
  <c r="DF724" i="1"/>
  <c r="DG724" i="1" s="1"/>
  <c r="DH724" i="1" s="1"/>
  <c r="DX732" i="1"/>
  <c r="DV719" i="1"/>
  <c r="EB719" i="1"/>
  <c r="DU719" i="1"/>
  <c r="DW732" i="1"/>
  <c r="DV722" i="1"/>
  <c r="DV730" i="1"/>
  <c r="DX715" i="1"/>
  <c r="DV716" i="1"/>
  <c r="CJ713" i="1"/>
  <c r="CK713" i="1" s="1"/>
  <c r="DH713" i="1" s="1"/>
  <c r="DW728" i="1"/>
  <c r="EB725" i="1"/>
  <c r="EF717" i="1"/>
  <c r="ES717" i="1" s="1"/>
  <c r="ET717" i="1" s="1"/>
  <c r="DF691" i="1"/>
  <c r="DG691" i="1" s="1"/>
  <c r="DH691" i="1" s="1"/>
  <c r="DF681" i="1"/>
  <c r="DG681" i="1" s="1"/>
  <c r="DH681" i="1" s="1"/>
  <c r="DW694" i="1"/>
  <c r="DF680" i="1"/>
  <c r="DG680" i="1" s="1"/>
  <c r="ES680" i="1" s="1"/>
  <c r="ET680" i="1" s="1"/>
  <c r="EF697" i="1"/>
  <c r="ES697" i="1" s="1"/>
  <c r="ET697" i="1" s="1"/>
  <c r="CJ668" i="1"/>
  <c r="CK668" i="1" s="1"/>
  <c r="DH668" i="1" s="1"/>
  <c r="EF688" i="1"/>
  <c r="ES688" i="1" s="1"/>
  <c r="ET688" i="1" s="1"/>
  <c r="DX674" i="1"/>
  <c r="DV674" i="1"/>
  <c r="DW674" i="1"/>
  <c r="DU674" i="1"/>
  <c r="DU679" i="1"/>
  <c r="EF679" i="1" s="1"/>
  <c r="ES679" i="1" s="1"/>
  <c r="ET679" i="1" s="1"/>
  <c r="EB677" i="1"/>
  <c r="DZ674" i="1"/>
  <c r="DF660" i="1"/>
  <c r="DG660" i="1" s="1"/>
  <c r="DH660" i="1" s="1"/>
  <c r="DV669" i="1"/>
  <c r="EA674" i="1"/>
  <c r="DU662" i="1"/>
  <c r="EF662" i="1" s="1"/>
  <c r="ES662" i="1" s="1"/>
  <c r="ET662" i="1" s="1"/>
  <c r="DY656" i="1"/>
  <c r="DX649" i="1"/>
  <c r="DX631" i="1"/>
  <c r="CJ652" i="1"/>
  <c r="CK652" i="1" s="1"/>
  <c r="DY644" i="1"/>
  <c r="EA644" i="1"/>
  <c r="DZ644" i="1"/>
  <c r="DF629" i="1"/>
  <c r="DG629" i="1" s="1"/>
  <c r="ES629" i="1" s="1"/>
  <c r="ET629" i="1" s="1"/>
  <c r="CJ644" i="1"/>
  <c r="CK644" i="1" s="1"/>
  <c r="DH644" i="1" s="1"/>
  <c r="DX627" i="1"/>
  <c r="EA648" i="1"/>
  <c r="ES626" i="1"/>
  <c r="ET626" i="1" s="1"/>
  <c r="DU622" i="1"/>
  <c r="ES645" i="1"/>
  <c r="ET645" i="1" s="1"/>
  <c r="DW649" i="1"/>
  <c r="EF649" i="1" s="1"/>
  <c r="ES649" i="1" s="1"/>
  <c r="ET649" i="1" s="1"/>
  <c r="DW624" i="1"/>
  <c r="DV624" i="1"/>
  <c r="DX624" i="1"/>
  <c r="DF620" i="1"/>
  <c r="DG620" i="1" s="1"/>
  <c r="DH620" i="1" s="1"/>
  <c r="DW638" i="1"/>
  <c r="EF630" i="1"/>
  <c r="ES630" i="1" s="1"/>
  <c r="ET630" i="1" s="1"/>
  <c r="ES628" i="1"/>
  <c r="ET628" i="1" s="1"/>
  <c r="DF613" i="1"/>
  <c r="DG613" i="1" s="1"/>
  <c r="DH613" i="1" s="1"/>
  <c r="CJ603" i="1"/>
  <c r="CK603" i="1" s="1"/>
  <c r="DH603" i="1" s="1"/>
  <c r="DU602" i="1"/>
  <c r="EF602" i="1" s="1"/>
  <c r="ES602" i="1" s="1"/>
  <c r="ET602" i="1" s="1"/>
  <c r="DF606" i="1"/>
  <c r="DG606" i="1" s="1"/>
  <c r="DH606" i="1" s="1"/>
  <c r="ES596" i="1"/>
  <c r="ET596" i="1" s="1"/>
  <c r="DF573" i="1"/>
  <c r="DG573" i="1" s="1"/>
  <c r="DH573" i="1" s="1"/>
  <c r="DH567" i="1"/>
  <c r="DU623" i="1"/>
  <c r="ES578" i="1"/>
  <c r="ET578" i="1" s="1"/>
  <c r="DX644" i="1"/>
  <c r="ES597" i="1"/>
  <c r="ET597" i="1" s="1"/>
  <c r="ES582" i="1"/>
  <c r="ET582" i="1" s="1"/>
  <c r="EA588" i="1"/>
  <c r="EF588" i="1" s="1"/>
  <c r="ES588" i="1" s="1"/>
  <c r="ET588" i="1" s="1"/>
  <c r="DU566" i="1"/>
  <c r="EF566" i="1" s="1"/>
  <c r="ES566" i="1" s="1"/>
  <c r="ET566" i="1" s="1"/>
  <c r="DW583" i="1"/>
  <c r="ES550" i="1"/>
  <c r="ET550" i="1" s="1"/>
  <c r="DV570" i="1"/>
  <c r="DF581" i="1"/>
  <c r="DG581" i="1" s="1"/>
  <c r="DU570" i="1"/>
  <c r="DV554" i="1"/>
  <c r="DF548" i="1"/>
  <c r="DG548" i="1" s="1"/>
  <c r="DH548" i="1" s="1"/>
  <c r="DW556" i="1"/>
  <c r="DY556" i="1"/>
  <c r="DX556" i="1"/>
  <c r="DF558" i="1"/>
  <c r="DG558" i="1" s="1"/>
  <c r="CJ554" i="1"/>
  <c r="CK554" i="1" s="1"/>
  <c r="DH554" i="1" s="1"/>
  <c r="EF653" i="1"/>
  <c r="ES653" i="1" s="1"/>
  <c r="ET653" i="1" s="1"/>
  <c r="EF579" i="1"/>
  <c r="ES579" i="1" s="1"/>
  <c r="ET579" i="1" s="1"/>
  <c r="DV556" i="1"/>
  <c r="DZ553" i="1"/>
  <c r="DF510" i="1"/>
  <c r="DG510" i="1" s="1"/>
  <c r="EA526" i="1"/>
  <c r="DZ526" i="1"/>
  <c r="DU526" i="1"/>
  <c r="CJ517" i="1"/>
  <c r="CK517" i="1" s="1"/>
  <c r="DH517" i="1" s="1"/>
  <c r="DW526" i="1"/>
  <c r="DU534" i="1"/>
  <c r="EF534" i="1" s="1"/>
  <c r="ES534" i="1" s="1"/>
  <c r="ET534" i="1" s="1"/>
  <c r="DU514" i="1"/>
  <c r="EF514" i="1" s="1"/>
  <c r="ES514" i="1" s="1"/>
  <c r="ET514" i="1" s="1"/>
  <c r="DZ532" i="1"/>
  <c r="EF522" i="1"/>
  <c r="ES522" i="1" s="1"/>
  <c r="ET522" i="1" s="1"/>
  <c r="DF512" i="1"/>
  <c r="DG512" i="1" s="1"/>
  <c r="ES512" i="1" s="1"/>
  <c r="ET512" i="1" s="1"/>
  <c r="CJ509" i="1"/>
  <c r="CK509" i="1" s="1"/>
  <c r="DH509" i="1" s="1"/>
  <c r="CJ503" i="1"/>
  <c r="CK503" i="1" s="1"/>
  <c r="DH503" i="1" s="1"/>
  <c r="DF470" i="1"/>
  <c r="DG470" i="1" s="1"/>
  <c r="DH470" i="1" s="1"/>
  <c r="EF521" i="1"/>
  <c r="DX505" i="1"/>
  <c r="DY476" i="1"/>
  <c r="DZ499" i="1"/>
  <c r="ES480" i="1"/>
  <c r="ET480" i="1" s="1"/>
  <c r="DF486" i="1"/>
  <c r="DG486" i="1" s="1"/>
  <c r="DH486" i="1" s="1"/>
  <c r="EB485" i="1"/>
  <c r="ED486" i="1"/>
  <c r="DW465" i="1"/>
  <c r="DV465" i="1"/>
  <c r="DU465" i="1"/>
  <c r="DY479" i="1"/>
  <c r="DW476" i="1"/>
  <c r="DV461" i="1"/>
  <c r="DY444" i="1"/>
  <c r="EB425" i="1"/>
  <c r="EA425" i="1"/>
  <c r="DZ425" i="1"/>
  <c r="DY425" i="1"/>
  <c r="DU446" i="1"/>
  <c r="DU463" i="1"/>
  <c r="EF463" i="1" s="1"/>
  <c r="CJ420" i="1"/>
  <c r="CK420" i="1" s="1"/>
  <c r="DH420" i="1" s="1"/>
  <c r="CJ408" i="1"/>
  <c r="CK408" i="1" s="1"/>
  <c r="DH408" i="1" s="1"/>
  <c r="ES404" i="1"/>
  <c r="ET404" i="1" s="1"/>
  <c r="EA400" i="1"/>
  <c r="DZ400" i="1"/>
  <c r="DY400" i="1"/>
  <c r="DX400" i="1"/>
  <c r="CJ410" i="1"/>
  <c r="CK410" i="1" s="1"/>
  <c r="DH410" i="1" s="1"/>
  <c r="DX418" i="1"/>
  <c r="DV418" i="1"/>
  <c r="DU418" i="1"/>
  <c r="DW418" i="1"/>
  <c r="EB414" i="1"/>
  <c r="DH394" i="1"/>
  <c r="DV425" i="1"/>
  <c r="DV401" i="1"/>
  <c r="DU401" i="1"/>
  <c r="DX408" i="1"/>
  <c r="DW408" i="1"/>
  <c r="DU408" i="1"/>
  <c r="DW377" i="1"/>
  <c r="DU377" i="1"/>
  <c r="DY430" i="1"/>
  <c r="DY411" i="1"/>
  <c r="DX411" i="1"/>
  <c r="CJ397" i="1"/>
  <c r="CK397" i="1" s="1"/>
  <c r="DH397" i="1" s="1"/>
  <c r="CJ377" i="1"/>
  <c r="CK377" i="1" s="1"/>
  <c r="DX430" i="1"/>
  <c r="DV378" i="1"/>
  <c r="EF392" i="1"/>
  <c r="ES392" i="1" s="1"/>
  <c r="ET392" i="1" s="1"/>
  <c r="DX382" i="1"/>
  <c r="CJ329" i="1"/>
  <c r="CK329" i="1" s="1"/>
  <c r="DH329" i="1" s="1"/>
  <c r="DV314" i="1"/>
  <c r="DY314" i="1"/>
  <c r="DX314" i="1"/>
  <c r="DF358" i="1"/>
  <c r="DG358" i="1" s="1"/>
  <c r="ES358" i="1" s="1"/>
  <c r="ET358" i="1" s="1"/>
  <c r="EA378" i="1"/>
  <c r="DF367" i="1"/>
  <c r="DG367" i="1" s="1"/>
  <c r="DH367" i="1" s="1"/>
  <c r="DX328" i="1"/>
  <c r="DW328" i="1"/>
  <c r="DU328" i="1"/>
  <c r="DY407" i="1"/>
  <c r="DY363" i="1"/>
  <c r="DW363" i="1"/>
  <c r="DU363" i="1"/>
  <c r="DY320" i="1"/>
  <c r="EB320" i="1"/>
  <c r="EA320" i="1"/>
  <c r="DZ320" i="1"/>
  <c r="DV371" i="1"/>
  <c r="DY371" i="1"/>
  <c r="EF371" i="1" s="1"/>
  <c r="ES371" i="1" s="1"/>
  <c r="ET371" i="1" s="1"/>
  <c r="DX371" i="1"/>
  <c r="DW362" i="1"/>
  <c r="DF374" i="1"/>
  <c r="DG374" i="1" s="1"/>
  <c r="ES374" i="1" s="1"/>
  <c r="ET374" i="1" s="1"/>
  <c r="DZ338" i="1"/>
  <c r="ED325" i="1"/>
  <c r="DY304" i="1"/>
  <c r="DW304" i="1"/>
  <c r="DV304" i="1"/>
  <c r="EF323" i="1"/>
  <c r="ES323" i="1" s="1"/>
  <c r="ET323" i="1" s="1"/>
  <c r="DU360" i="1"/>
  <c r="DX338" i="1"/>
  <c r="ES311" i="1"/>
  <c r="ET311" i="1" s="1"/>
  <c r="EB360" i="1"/>
  <c r="DW310" i="1"/>
  <c r="DU304" i="1"/>
  <c r="CJ302" i="1"/>
  <c r="CK302" i="1" s="1"/>
  <c r="DH302" i="1" s="1"/>
  <c r="CJ266" i="1"/>
  <c r="CK266" i="1" s="1"/>
  <c r="DH266" i="1" s="1"/>
  <c r="DX333" i="1"/>
  <c r="DX322" i="1"/>
  <c r="DV312" i="1"/>
  <c r="DW272" i="1"/>
  <c r="DZ272" i="1"/>
  <c r="DY272" i="1"/>
  <c r="DV324" i="1"/>
  <c r="CJ291" i="1"/>
  <c r="CK291" i="1" s="1"/>
  <c r="DH291" i="1" s="1"/>
  <c r="DX277" i="1"/>
  <c r="DU277" i="1"/>
  <c r="EF277" i="1" s="1"/>
  <c r="ES277" i="1" s="1"/>
  <c r="ET277" i="1" s="1"/>
  <c r="DF273" i="1"/>
  <c r="DG273" i="1" s="1"/>
  <c r="DH273" i="1" s="1"/>
  <c r="DF262" i="1"/>
  <c r="DG262" i="1" s="1"/>
  <c r="ES262" i="1" s="1"/>
  <c r="ET262" i="1" s="1"/>
  <c r="DF253" i="1"/>
  <c r="DG253" i="1" s="1"/>
  <c r="DH253" i="1" s="1"/>
  <c r="DY360" i="1"/>
  <c r="EA334" i="1"/>
  <c r="DU324" i="1"/>
  <c r="DW341" i="1"/>
  <c r="EF341" i="1" s="1"/>
  <c r="ES341" i="1" s="1"/>
  <c r="ET341" i="1" s="1"/>
  <c r="DF306" i="1"/>
  <c r="DG306" i="1" s="1"/>
  <c r="EA296" i="1"/>
  <c r="DU292" i="1"/>
  <c r="DZ284" i="1"/>
  <c r="DU275" i="1"/>
  <c r="DH217" i="1"/>
  <c r="EF295" i="1"/>
  <c r="ES295" i="1" s="1"/>
  <c r="ET295" i="1" s="1"/>
  <c r="DX249" i="1"/>
  <c r="DX240" i="1"/>
  <c r="CJ221" i="1"/>
  <c r="CK221" i="1" s="1"/>
  <c r="DH221" i="1" s="1"/>
  <c r="CJ201" i="1"/>
  <c r="CK201" i="1" s="1"/>
  <c r="DH201" i="1" s="1"/>
  <c r="DV179" i="1"/>
  <c r="DY179" i="1"/>
  <c r="DX179" i="1"/>
  <c r="DW179" i="1"/>
  <c r="DU245" i="1"/>
  <c r="EF245" i="1" s="1"/>
  <c r="DF222" i="1"/>
  <c r="DG222" i="1" s="1"/>
  <c r="CJ209" i="1"/>
  <c r="CK209" i="1" s="1"/>
  <c r="DF171" i="1"/>
  <c r="DG171" i="1" s="1"/>
  <c r="DH171" i="1" s="1"/>
  <c r="DV258" i="1"/>
  <c r="DU237" i="1"/>
  <c r="EF237" i="1" s="1"/>
  <c r="ES229" i="1"/>
  <c r="ET229" i="1" s="1"/>
  <c r="DU258" i="1"/>
  <c r="DV271" i="1"/>
  <c r="EF271" i="1" s="1"/>
  <c r="ES271" i="1" s="1"/>
  <c r="ET271" i="1" s="1"/>
  <c r="DX261" i="1"/>
  <c r="EF248" i="1"/>
  <c r="ES248" i="1" s="1"/>
  <c r="ET248" i="1" s="1"/>
  <c r="DV218" i="1"/>
  <c r="DU218" i="1"/>
  <c r="DX298" i="1"/>
  <c r="DU211" i="1"/>
  <c r="DY205" i="1"/>
  <c r="DV205" i="1"/>
  <c r="EA185" i="1"/>
  <c r="DV185" i="1"/>
  <c r="DU185" i="1"/>
  <c r="EB185" i="1"/>
  <c r="DZ178" i="1"/>
  <c r="DX154" i="1"/>
  <c r="DV154" i="1"/>
  <c r="DW154" i="1"/>
  <c r="DU154" i="1"/>
  <c r="DF139" i="1"/>
  <c r="DG139" i="1" s="1"/>
  <c r="DH139" i="1" s="1"/>
  <c r="DU220" i="1"/>
  <c r="CJ154" i="1"/>
  <c r="CK154" i="1" s="1"/>
  <c r="DH154" i="1" s="1"/>
  <c r="DH105" i="1"/>
  <c r="DU204" i="1"/>
  <c r="EF204" i="1" s="1"/>
  <c r="ES204" i="1" s="1"/>
  <c r="ET204" i="1" s="1"/>
  <c r="DZ157" i="1"/>
  <c r="DY135" i="1"/>
  <c r="DX135" i="1"/>
  <c r="DW135" i="1"/>
  <c r="DF104" i="1"/>
  <c r="DG104" i="1" s="1"/>
  <c r="DF94" i="1"/>
  <c r="DG94" i="1" s="1"/>
  <c r="ES94" i="1" s="1"/>
  <c r="ET94" i="1" s="1"/>
  <c r="DF88" i="1"/>
  <c r="DG88" i="1" s="1"/>
  <c r="CJ153" i="1"/>
  <c r="CK153" i="1" s="1"/>
  <c r="DH153" i="1" s="1"/>
  <c r="DY139" i="1"/>
  <c r="DW139" i="1"/>
  <c r="DX139" i="1"/>
  <c r="EB142" i="1"/>
  <c r="DV147" i="1"/>
  <c r="EF147" i="1" s="1"/>
  <c r="ES147" i="1" s="1"/>
  <c r="ET147" i="1" s="1"/>
  <c r="DW147" i="1"/>
  <c r="DY153" i="1"/>
  <c r="DF149" i="1"/>
  <c r="DG149" i="1" s="1"/>
  <c r="ES149" i="1" s="1"/>
  <c r="ET149" i="1" s="1"/>
  <c r="ES62" i="1"/>
  <c r="ET62" i="1" s="1"/>
  <c r="DH50" i="1"/>
  <c r="DH8" i="1"/>
  <c r="DU125" i="1"/>
  <c r="EF125" i="1" s="1"/>
  <c r="ES125" i="1" s="1"/>
  <c r="ET125" i="1" s="1"/>
  <c r="DU74" i="1"/>
  <c r="EF74" i="1" s="1"/>
  <c r="ES74" i="1" s="1"/>
  <c r="ET74" i="1" s="1"/>
  <c r="EF112" i="1"/>
  <c r="ES112" i="1" s="1"/>
  <c r="ET112" i="1" s="1"/>
  <c r="EB84" i="1"/>
  <c r="DY84" i="1"/>
  <c r="DH65" i="1"/>
  <c r="DU70" i="1"/>
  <c r="DW70" i="1"/>
  <c r="DX70" i="1"/>
  <c r="DV70" i="1"/>
  <c r="DV26" i="1"/>
  <c r="EA26" i="1"/>
  <c r="DY26" i="1"/>
  <c r="DW137" i="1"/>
  <c r="DX71" i="1"/>
  <c r="CJ35" i="1"/>
  <c r="CK35" i="1" s="1"/>
  <c r="DW130" i="1"/>
  <c r="DW121" i="1"/>
  <c r="CJ78" i="1"/>
  <c r="CK78" i="1" s="1"/>
  <c r="DH78" i="1" s="1"/>
  <c r="DW71" i="1"/>
  <c r="ES67" i="1"/>
  <c r="ET67" i="1" s="1"/>
  <c r="DF35" i="1"/>
  <c r="DG35" i="1" s="1"/>
  <c r="ES35" i="1" s="1"/>
  <c r="ET35" i="1" s="1"/>
  <c r="DF30" i="1"/>
  <c r="DG30" i="1" s="1"/>
  <c r="ES30" i="1" s="1"/>
  <c r="ET30" i="1" s="1"/>
  <c r="CJ17" i="1"/>
  <c r="CK17" i="1" s="1"/>
  <c r="DH17" i="1" s="1"/>
  <c r="EF123" i="1"/>
  <c r="ES123" i="1" s="1"/>
  <c r="ET123" i="1" s="1"/>
  <c r="EF78" i="1"/>
  <c r="DF61" i="1"/>
  <c r="DG61" i="1" s="1"/>
  <c r="DF3" i="1"/>
  <c r="DG3" i="1" s="1"/>
  <c r="ES3" i="1" s="1"/>
  <c r="ET3" i="1" s="1"/>
  <c r="DU98" i="1"/>
  <c r="EF20" i="1"/>
  <c r="ES20" i="1" s="1"/>
  <c r="ET20" i="1" s="1"/>
  <c r="EF8" i="1"/>
  <c r="ES8" i="1" s="1"/>
  <c r="ET8" i="1" s="1"/>
  <c r="EF34" i="1"/>
  <c r="ES34" i="1" s="1"/>
  <c r="ET34" i="1" s="1"/>
  <c r="EF24" i="1"/>
  <c r="ES24" i="1" s="1"/>
  <c r="ET24" i="1" s="1"/>
  <c r="DV59" i="1"/>
  <c r="EC49" i="1"/>
  <c r="DZ75" i="1"/>
  <c r="EC59" i="1"/>
  <c r="EA854" i="1"/>
  <c r="DH854" i="1"/>
  <c r="CJ849" i="1"/>
  <c r="CK849" i="1" s="1"/>
  <c r="DH849" i="1" s="1"/>
  <c r="ES846" i="1"/>
  <c r="ET846" i="1" s="1"/>
  <c r="DF841" i="1"/>
  <c r="DG841" i="1" s="1"/>
  <c r="ES841" i="1" s="1"/>
  <c r="ET841" i="1" s="1"/>
  <c r="DH853" i="1"/>
  <c r="DF829" i="1"/>
  <c r="DG829" i="1" s="1"/>
  <c r="DU835" i="1"/>
  <c r="EF835" i="1" s="1"/>
  <c r="ES835" i="1" s="1"/>
  <c r="ET835" i="1" s="1"/>
  <c r="EF834" i="1"/>
  <c r="ES834" i="1" s="1"/>
  <c r="ET834" i="1" s="1"/>
  <c r="CJ833" i="1"/>
  <c r="CK833" i="1" s="1"/>
  <c r="DH833" i="1" s="1"/>
  <c r="CJ821" i="1"/>
  <c r="CK821" i="1" s="1"/>
  <c r="DH821" i="1" s="1"/>
  <c r="DW821" i="1"/>
  <c r="DV821" i="1"/>
  <c r="DX821" i="1"/>
  <c r="DV818" i="1"/>
  <c r="EF818" i="1" s="1"/>
  <c r="ES818" i="1" s="1"/>
  <c r="ET818" i="1" s="1"/>
  <c r="DF816" i="1"/>
  <c r="DG816" i="1" s="1"/>
  <c r="DF814" i="1"/>
  <c r="DG814" i="1" s="1"/>
  <c r="DH814" i="1" s="1"/>
  <c r="DF823" i="1"/>
  <c r="DG823" i="1" s="1"/>
  <c r="ES823" i="1" s="1"/>
  <c r="ET823" i="1" s="1"/>
  <c r="EA821" i="1"/>
  <c r="EF824" i="1"/>
  <c r="ES824" i="1" s="1"/>
  <c r="ET824" i="1" s="1"/>
  <c r="DF819" i="1"/>
  <c r="DG819" i="1" s="1"/>
  <c r="DH819" i="1" s="1"/>
  <c r="CJ798" i="1"/>
  <c r="CK798" i="1" s="1"/>
  <c r="DF798" i="1"/>
  <c r="DG798" i="1" s="1"/>
  <c r="CJ818" i="1"/>
  <c r="CK818" i="1" s="1"/>
  <c r="DH818" i="1" s="1"/>
  <c r="DV808" i="1"/>
  <c r="DY808" i="1"/>
  <c r="DX808" i="1"/>
  <c r="DU808" i="1"/>
  <c r="DV802" i="1"/>
  <c r="DX783" i="1"/>
  <c r="DW783" i="1"/>
  <c r="DF796" i="1"/>
  <c r="DG796" i="1" s="1"/>
  <c r="DH796" i="1" s="1"/>
  <c r="DF797" i="1"/>
  <c r="DG797" i="1" s="1"/>
  <c r="DF786" i="1"/>
  <c r="DG786" i="1" s="1"/>
  <c r="ES786" i="1" s="1"/>
  <c r="ET786" i="1" s="1"/>
  <c r="DY792" i="1"/>
  <c r="DX792" i="1"/>
  <c r="DW792" i="1"/>
  <c r="EF792" i="1" s="1"/>
  <c r="ES792" i="1" s="1"/>
  <c r="ET792" i="1" s="1"/>
  <c r="DV792" i="1"/>
  <c r="DY767" i="1"/>
  <c r="DV767" i="1"/>
  <c r="EF767" i="1" s="1"/>
  <c r="ES767" i="1" s="1"/>
  <c r="ET767" i="1" s="1"/>
  <c r="EA767" i="1"/>
  <c r="DX767" i="1"/>
  <c r="DF763" i="1"/>
  <c r="DG763" i="1" s="1"/>
  <c r="ES763" i="1" s="1"/>
  <c r="ET763" i="1" s="1"/>
  <c r="DF761" i="1"/>
  <c r="DG761" i="1" s="1"/>
  <c r="ES761" i="1" s="1"/>
  <c r="ET761" i="1" s="1"/>
  <c r="DF775" i="1"/>
  <c r="DG775" i="1" s="1"/>
  <c r="ES775" i="1" s="1"/>
  <c r="ET775" i="1" s="1"/>
  <c r="CJ774" i="1"/>
  <c r="CK774" i="1" s="1"/>
  <c r="DH774" i="1" s="1"/>
  <c r="DV793" i="1"/>
  <c r="DU793" i="1"/>
  <c r="EF793" i="1" s="1"/>
  <c r="ES793" i="1" s="1"/>
  <c r="ET793" i="1" s="1"/>
  <c r="DY772" i="1"/>
  <c r="DY765" i="1"/>
  <c r="CJ758" i="1"/>
  <c r="CK758" i="1" s="1"/>
  <c r="DH758" i="1" s="1"/>
  <c r="DY758" i="1"/>
  <c r="EA758" i="1"/>
  <c r="DZ758" i="1"/>
  <c r="DV757" i="1"/>
  <c r="DX735" i="1"/>
  <c r="DW735" i="1"/>
  <c r="DZ735" i="1"/>
  <c r="DY735" i="1"/>
  <c r="CJ748" i="1"/>
  <c r="CK748" i="1" s="1"/>
  <c r="DH748" i="1" s="1"/>
  <c r="EA759" i="1"/>
  <c r="DV752" i="1"/>
  <c r="DX752" i="1"/>
  <c r="DW752" i="1"/>
  <c r="EA735" i="1"/>
  <c r="EF746" i="1"/>
  <c r="ES746" i="1" s="1"/>
  <c r="ET746" i="1" s="1"/>
  <c r="CJ733" i="1"/>
  <c r="CK733" i="1" s="1"/>
  <c r="DH733" i="1" s="1"/>
  <c r="DF723" i="1"/>
  <c r="DG723" i="1" s="1"/>
  <c r="DH723" i="1" s="1"/>
  <c r="DY750" i="1"/>
  <c r="DV747" i="1"/>
  <c r="EF747" i="1" s="1"/>
  <c r="ES747" i="1" s="1"/>
  <c r="ET747" i="1" s="1"/>
  <c r="DV742" i="1"/>
  <c r="EF738" i="1"/>
  <c r="ES738" i="1" s="1"/>
  <c r="ET738" i="1" s="1"/>
  <c r="DY730" i="1"/>
  <c r="DU722" i="1"/>
  <c r="EF722" i="1" s="1"/>
  <c r="ES722" i="1" s="1"/>
  <c r="ET722" i="1" s="1"/>
  <c r="DW715" i="1"/>
  <c r="EF715" i="1" s="1"/>
  <c r="ES715" i="1" s="1"/>
  <c r="ET715" i="1" s="1"/>
  <c r="DZ719" i="1"/>
  <c r="DF710" i="1"/>
  <c r="DG710" i="1" s="1"/>
  <c r="DH710" i="1" s="1"/>
  <c r="EC725" i="1"/>
  <c r="DW719" i="1"/>
  <c r="DW711" i="1"/>
  <c r="CJ693" i="1"/>
  <c r="CK693" i="1" s="1"/>
  <c r="DH693" i="1" s="1"/>
  <c r="DF690" i="1"/>
  <c r="DG690" i="1" s="1"/>
  <c r="DH690" i="1" s="1"/>
  <c r="CJ694" i="1"/>
  <c r="CK694" i="1" s="1"/>
  <c r="DH694" i="1" s="1"/>
  <c r="EF706" i="1"/>
  <c r="ES706" i="1" s="1"/>
  <c r="ET706" i="1" s="1"/>
  <c r="ES691" i="1"/>
  <c r="ET691" i="1" s="1"/>
  <c r="DH677" i="1"/>
  <c r="DF675" i="1"/>
  <c r="DG675" i="1" s="1"/>
  <c r="ES675" i="1" s="1"/>
  <c r="ET675" i="1" s="1"/>
  <c r="DY677" i="1"/>
  <c r="DF671" i="1"/>
  <c r="DG671" i="1" s="1"/>
  <c r="ES671" i="1" s="1"/>
  <c r="ET671" i="1" s="1"/>
  <c r="DX659" i="1"/>
  <c r="DX661" i="1"/>
  <c r="DY651" i="1"/>
  <c r="DW661" i="1"/>
  <c r="DF639" i="1"/>
  <c r="DG639" i="1" s="1"/>
  <c r="DH639" i="1" s="1"/>
  <c r="DF624" i="1"/>
  <c r="DG624" i="1" s="1"/>
  <c r="EF632" i="1"/>
  <c r="ES632" i="1" s="1"/>
  <c r="ET632" i="1" s="1"/>
  <c r="DU610" i="1"/>
  <c r="EF610" i="1" s="1"/>
  <c r="ES610" i="1" s="1"/>
  <c r="ET610" i="1" s="1"/>
  <c r="DX610" i="1"/>
  <c r="DW610" i="1"/>
  <c r="DF640" i="1"/>
  <c r="DG640" i="1" s="1"/>
  <c r="DH640" i="1" s="1"/>
  <c r="DU635" i="1"/>
  <c r="EF635" i="1" s="1"/>
  <c r="ES635" i="1" s="1"/>
  <c r="ET635" i="1" s="1"/>
  <c r="DW635" i="1"/>
  <c r="DV635" i="1"/>
  <c r="DX623" i="1"/>
  <c r="DY634" i="1"/>
  <c r="DF635" i="1"/>
  <c r="DG635" i="1" s="1"/>
  <c r="DH635" i="1" s="1"/>
  <c r="DF632" i="1"/>
  <c r="DG632" i="1" s="1"/>
  <c r="ES620" i="1"/>
  <c r="ET620" i="1" s="1"/>
  <c r="DW609" i="1"/>
  <c r="ES576" i="1"/>
  <c r="ET576" i="1" s="1"/>
  <c r="EF613" i="1"/>
  <c r="ES613" i="1" s="1"/>
  <c r="ET613" i="1" s="1"/>
  <c r="DV600" i="1"/>
  <c r="DU600" i="1"/>
  <c r="DX600" i="1"/>
  <c r="DW600" i="1"/>
  <c r="DZ586" i="1"/>
  <c r="DU558" i="1"/>
  <c r="EF558" i="1" s="1"/>
  <c r="ES558" i="1" s="1"/>
  <c r="ET558" i="1" s="1"/>
  <c r="DH550" i="1"/>
  <c r="CJ581" i="1"/>
  <c r="CK581" i="1" s="1"/>
  <c r="DH581" i="1" s="1"/>
  <c r="EF552" i="1"/>
  <c r="ES552" i="1" s="1"/>
  <c r="ET552" i="1" s="1"/>
  <c r="DF552" i="1"/>
  <c r="DG552" i="1" s="1"/>
  <c r="DH552" i="1" s="1"/>
  <c r="DY584" i="1"/>
  <c r="EF584" i="1" s="1"/>
  <c r="ES584" i="1" s="1"/>
  <c r="ET584" i="1" s="1"/>
  <c r="DZ567" i="1"/>
  <c r="CJ558" i="1"/>
  <c r="CK558" i="1" s="1"/>
  <c r="DH558" i="1" s="1"/>
  <c r="CJ571" i="1"/>
  <c r="CK571" i="1" s="1"/>
  <c r="DH571" i="1" s="1"/>
  <c r="CJ529" i="1"/>
  <c r="CK529" i="1" s="1"/>
  <c r="DH529" i="1" s="1"/>
  <c r="DW545" i="1"/>
  <c r="DV545" i="1"/>
  <c r="DF521" i="1"/>
  <c r="DG521" i="1" s="1"/>
  <c r="DH521" i="1" s="1"/>
  <c r="DW533" i="1"/>
  <c r="EF533" i="1" s="1"/>
  <c r="ES533" i="1" s="1"/>
  <c r="ET533" i="1" s="1"/>
  <c r="DW525" i="1"/>
  <c r="DX549" i="1"/>
  <c r="EF549" i="1" s="1"/>
  <c r="ES549" i="1" s="1"/>
  <c r="ET549" i="1" s="1"/>
  <c r="DH501" i="1"/>
  <c r="DV539" i="1"/>
  <c r="DU539" i="1"/>
  <c r="EC539" i="1"/>
  <c r="DX539" i="1"/>
  <c r="DW539" i="1"/>
  <c r="EF502" i="1"/>
  <c r="ES502" i="1" s="1"/>
  <c r="ET502" i="1" s="1"/>
  <c r="CJ495" i="1"/>
  <c r="CK495" i="1" s="1"/>
  <c r="DH495" i="1" s="1"/>
  <c r="DH488" i="1"/>
  <c r="DF475" i="1"/>
  <c r="DG475" i="1" s="1"/>
  <c r="ES488" i="1"/>
  <c r="ET488" i="1" s="1"/>
  <c r="DF463" i="1"/>
  <c r="DG463" i="1" s="1"/>
  <c r="DH463" i="1" s="1"/>
  <c r="DU466" i="1"/>
  <c r="DZ466" i="1"/>
  <c r="DX481" i="1"/>
  <c r="DW481" i="1"/>
  <c r="DV481" i="1"/>
  <c r="ED481" i="1"/>
  <c r="DY481" i="1"/>
  <c r="DX486" i="1"/>
  <c r="DW486" i="1"/>
  <c r="DY486" i="1"/>
  <c r="DV486" i="1"/>
  <c r="EB476" i="1"/>
  <c r="EF483" i="1"/>
  <c r="EF470" i="1"/>
  <c r="ES470" i="1" s="1"/>
  <c r="ET470" i="1" s="1"/>
  <c r="DF444" i="1"/>
  <c r="DG444" i="1" s="1"/>
  <c r="DY433" i="1"/>
  <c r="DX433" i="1"/>
  <c r="EF473" i="1"/>
  <c r="ES473" i="1" s="1"/>
  <c r="ET473" i="1" s="1"/>
  <c r="DW461" i="1"/>
  <c r="EF445" i="1"/>
  <c r="ES445" i="1" s="1"/>
  <c r="ET445" i="1" s="1"/>
  <c r="DF451" i="1"/>
  <c r="DG451" i="1" s="1"/>
  <c r="ES451" i="1" s="1"/>
  <c r="ET451" i="1" s="1"/>
  <c r="EB461" i="1"/>
  <c r="DW439" i="1"/>
  <c r="DV439" i="1"/>
  <c r="DU439" i="1"/>
  <c r="DX444" i="1"/>
  <c r="CJ387" i="1"/>
  <c r="CK387" i="1" s="1"/>
  <c r="EF434" i="1"/>
  <c r="ES434" i="1" s="1"/>
  <c r="ET434" i="1" s="1"/>
  <c r="DV430" i="1"/>
  <c r="DF387" i="1"/>
  <c r="DG387" i="1" s="1"/>
  <c r="DX447" i="1"/>
  <c r="CJ404" i="1"/>
  <c r="CK404" i="1" s="1"/>
  <c r="DH404" i="1" s="1"/>
  <c r="DX446" i="1"/>
  <c r="DU421" i="1"/>
  <c r="EF421" i="1" s="1"/>
  <c r="ES421" i="1" s="1"/>
  <c r="ET421" i="1" s="1"/>
  <c r="DX409" i="1"/>
  <c r="DW409" i="1"/>
  <c r="DV399" i="1"/>
  <c r="DU399" i="1"/>
  <c r="DX437" i="1"/>
  <c r="DU425" i="1"/>
  <c r="EF425" i="1" s="1"/>
  <c r="ES425" i="1" s="1"/>
  <c r="ET425" i="1" s="1"/>
  <c r="DF401" i="1"/>
  <c r="DG401" i="1" s="1"/>
  <c r="DH401" i="1" s="1"/>
  <c r="DF390" i="1"/>
  <c r="DG390" i="1" s="1"/>
  <c r="DH390" i="1" s="1"/>
  <c r="DF382" i="1"/>
  <c r="DG382" i="1" s="1"/>
  <c r="DH382" i="1" s="1"/>
  <c r="DF375" i="1"/>
  <c r="DG375" i="1" s="1"/>
  <c r="DH375" i="1" s="1"/>
  <c r="DX439" i="1"/>
  <c r="DW405" i="1"/>
  <c r="DX384" i="1"/>
  <c r="EF362" i="1"/>
  <c r="ES362" i="1" s="1"/>
  <c r="ET362" i="1" s="1"/>
  <c r="DV369" i="1"/>
  <c r="EF369" i="1" s="1"/>
  <c r="ES369" i="1" s="1"/>
  <c r="ET369" i="1" s="1"/>
  <c r="EB368" i="1"/>
  <c r="DW368" i="1"/>
  <c r="DV368" i="1"/>
  <c r="DX399" i="1"/>
  <c r="DU384" i="1"/>
  <c r="DX372" i="1"/>
  <c r="DV372" i="1"/>
  <c r="DU372" i="1"/>
  <c r="DH351" i="1"/>
  <c r="DV402" i="1"/>
  <c r="EF402" i="1" s="1"/>
  <c r="ES402" i="1" s="1"/>
  <c r="ET402" i="1" s="1"/>
  <c r="DW406" i="1"/>
  <c r="EF391" i="1"/>
  <c r="ES391" i="1" s="1"/>
  <c r="ET391" i="1" s="1"/>
  <c r="DF331" i="1"/>
  <c r="DG331" i="1" s="1"/>
  <c r="DX401" i="1"/>
  <c r="DX378" i="1"/>
  <c r="CJ374" i="1"/>
  <c r="CK374" i="1" s="1"/>
  <c r="DH374" i="1" s="1"/>
  <c r="DV325" i="1"/>
  <c r="CJ287" i="1"/>
  <c r="CK287" i="1" s="1"/>
  <c r="DH287" i="1" s="1"/>
  <c r="DW321" i="1"/>
  <c r="EF321" i="1" s="1"/>
  <c r="ES321" i="1" s="1"/>
  <c r="ET321" i="1" s="1"/>
  <c r="EF301" i="1"/>
  <c r="ES301" i="1" s="1"/>
  <c r="ET301" i="1" s="1"/>
  <c r="DU326" i="1"/>
  <c r="EF326" i="1" s="1"/>
  <c r="ES326" i="1" s="1"/>
  <c r="ET326" i="1" s="1"/>
  <c r="DW306" i="1"/>
  <c r="DU302" i="1"/>
  <c r="ES297" i="1"/>
  <c r="ET297" i="1" s="1"/>
  <c r="DF296" i="1"/>
  <c r="DG296" i="1" s="1"/>
  <c r="EA325" i="1"/>
  <c r="DU303" i="1"/>
  <c r="EF303" i="1" s="1"/>
  <c r="CJ280" i="1"/>
  <c r="CK280" i="1" s="1"/>
  <c r="DV355" i="1"/>
  <c r="EF332" i="1"/>
  <c r="ES332" i="1" s="1"/>
  <c r="ET332" i="1" s="1"/>
  <c r="DW320" i="1"/>
  <c r="DU306" i="1"/>
  <c r="EA300" i="1"/>
  <c r="CJ275" i="1"/>
  <c r="CK275" i="1" s="1"/>
  <c r="DH275" i="1" s="1"/>
  <c r="DU310" i="1"/>
  <c r="CJ258" i="1"/>
  <c r="CK258" i="1" s="1"/>
  <c r="DX354" i="1"/>
  <c r="EF339" i="1"/>
  <c r="ES339" i="1" s="1"/>
  <c r="ET339" i="1" s="1"/>
  <c r="EA306" i="1"/>
  <c r="DW298" i="1"/>
  <c r="DY263" i="1"/>
  <c r="DV263" i="1"/>
  <c r="EB263" i="1"/>
  <c r="EA263" i="1"/>
  <c r="EB353" i="1"/>
  <c r="DY307" i="1"/>
  <c r="EB274" i="1"/>
  <c r="DW274" i="1"/>
  <c r="DU274" i="1"/>
  <c r="DX289" i="1"/>
  <c r="DU272" i="1"/>
  <c r="EF272" i="1" s="1"/>
  <c r="ES272" i="1" s="1"/>
  <c r="ET272" i="1" s="1"/>
  <c r="ED253" i="1"/>
  <c r="DY240" i="1"/>
  <c r="CJ216" i="1"/>
  <c r="CK216" i="1" s="1"/>
  <c r="DH216" i="1" s="1"/>
  <c r="EB275" i="1"/>
  <c r="DU236" i="1"/>
  <c r="EF236" i="1" s="1"/>
  <c r="ES236" i="1" s="1"/>
  <c r="ET236" i="1" s="1"/>
  <c r="EF216" i="1"/>
  <c r="ES216" i="1" s="1"/>
  <c r="ET216" i="1" s="1"/>
  <c r="DF164" i="1"/>
  <c r="DG164" i="1" s="1"/>
  <c r="DV292" i="1"/>
  <c r="CJ222" i="1"/>
  <c r="CK222" i="1" s="1"/>
  <c r="DF202" i="1"/>
  <c r="DG202" i="1" s="1"/>
  <c r="DH202" i="1" s="1"/>
  <c r="DF190" i="1"/>
  <c r="DG190" i="1" s="1"/>
  <c r="ES190" i="1" s="1"/>
  <c r="ET190" i="1" s="1"/>
  <c r="DF186" i="1"/>
  <c r="DG186" i="1" s="1"/>
  <c r="ES186" i="1" s="1"/>
  <c r="ET186" i="1" s="1"/>
  <c r="DY163" i="1"/>
  <c r="DX163" i="1"/>
  <c r="DV285" i="1"/>
  <c r="EF285" i="1" s="1"/>
  <c r="DF189" i="1"/>
  <c r="DG189" i="1" s="1"/>
  <c r="DU255" i="1"/>
  <c r="EF255" i="1" s="1"/>
  <c r="ES255" i="1" s="1"/>
  <c r="ET255" i="1" s="1"/>
  <c r="EB175" i="1"/>
  <c r="EA175" i="1"/>
  <c r="DZ175" i="1"/>
  <c r="EF281" i="1"/>
  <c r="ES281" i="1" s="1"/>
  <c r="ET281" i="1" s="1"/>
  <c r="DH173" i="1"/>
  <c r="DW261" i="1"/>
  <c r="EF261" i="1" s="1"/>
  <c r="ES261" i="1" s="1"/>
  <c r="ET261" i="1" s="1"/>
  <c r="EA240" i="1"/>
  <c r="DV177" i="1"/>
  <c r="DY178" i="1"/>
  <c r="DH123" i="1"/>
  <c r="DH88" i="1"/>
  <c r="DU212" i="1"/>
  <c r="EF212" i="1" s="1"/>
  <c r="ES212" i="1" s="1"/>
  <c r="ET212" i="1" s="1"/>
  <c r="DV140" i="1"/>
  <c r="DU140" i="1"/>
  <c r="DF131" i="1"/>
  <c r="DG131" i="1" s="1"/>
  <c r="DH131" i="1" s="1"/>
  <c r="DY117" i="1"/>
  <c r="DX117" i="1"/>
  <c r="DW117" i="1"/>
  <c r="DY90" i="1"/>
  <c r="DX90" i="1"/>
  <c r="DW90" i="1"/>
  <c r="DX215" i="1"/>
  <c r="ES148" i="1"/>
  <c r="ET148" i="1" s="1"/>
  <c r="EF142" i="1"/>
  <c r="ES142" i="1" s="1"/>
  <c r="ET142" i="1" s="1"/>
  <c r="DF137" i="1"/>
  <c r="DG137" i="1" s="1"/>
  <c r="DH133" i="1"/>
  <c r="DF115" i="1"/>
  <c r="DG115" i="1" s="1"/>
  <c r="DH115" i="1" s="1"/>
  <c r="CJ111" i="1"/>
  <c r="CK111" i="1" s="1"/>
  <c r="DH111" i="1" s="1"/>
  <c r="DF89" i="1"/>
  <c r="DG89" i="1" s="1"/>
  <c r="ES89" i="1" s="1"/>
  <c r="ET89" i="1" s="1"/>
  <c r="DU175" i="1"/>
  <c r="DF117" i="1"/>
  <c r="DG117" i="1" s="1"/>
  <c r="DF111" i="1"/>
  <c r="DG111" i="1" s="1"/>
  <c r="ES111" i="1" s="1"/>
  <c r="ET111" i="1" s="1"/>
  <c r="DF99" i="1"/>
  <c r="DG99" i="1" s="1"/>
  <c r="DY220" i="1"/>
  <c r="DX205" i="1"/>
  <c r="DZ153" i="1"/>
  <c r="DY130" i="1"/>
  <c r="EB130" i="1"/>
  <c r="EA130" i="1"/>
  <c r="DZ130" i="1"/>
  <c r="DU210" i="1"/>
  <c r="DU189" i="1"/>
  <c r="EF189" i="1" s="1"/>
  <c r="CJ142" i="1"/>
  <c r="CK142" i="1" s="1"/>
  <c r="DH142" i="1" s="1"/>
  <c r="CJ98" i="1"/>
  <c r="CK98" i="1" s="1"/>
  <c r="DH98" i="1" s="1"/>
  <c r="DV127" i="1"/>
  <c r="DU127" i="1"/>
  <c r="EF127" i="1" s="1"/>
  <c r="ES127" i="1" s="1"/>
  <c r="ET127" i="1" s="1"/>
  <c r="EA137" i="1"/>
  <c r="EF137" i="1" s="1"/>
  <c r="ES137" i="1" s="1"/>
  <c r="ET137" i="1" s="1"/>
  <c r="DU91" i="1"/>
  <c r="DU135" i="1"/>
  <c r="DW97" i="1"/>
  <c r="EF84" i="1"/>
  <c r="ES84" i="1" s="1"/>
  <c r="ET84" i="1" s="1"/>
  <c r="DH75" i="1"/>
  <c r="DW87" i="1"/>
  <c r="DV87" i="1"/>
  <c r="ES76" i="1"/>
  <c r="ET76" i="1" s="1"/>
  <c r="CJ69" i="1"/>
  <c r="CK69" i="1" s="1"/>
  <c r="DH69" i="1" s="1"/>
  <c r="EF64" i="1"/>
  <c r="ES64" i="1" s="1"/>
  <c r="ET64" i="1" s="1"/>
  <c r="DV136" i="1"/>
  <c r="EF136" i="1" s="1"/>
  <c r="ES136" i="1" s="1"/>
  <c r="ET136" i="1" s="1"/>
  <c r="DY127" i="1"/>
  <c r="DX121" i="1"/>
  <c r="DV90" i="1"/>
  <c r="DY69" i="1"/>
  <c r="DF66" i="1"/>
  <c r="DG66" i="1" s="1"/>
  <c r="DH31" i="1"/>
  <c r="EA102" i="1"/>
  <c r="ES82" i="1"/>
  <c r="ET82" i="1" s="1"/>
  <c r="DY66" i="1"/>
  <c r="DV66" i="1"/>
  <c r="DF43" i="1"/>
  <c r="DG43" i="1" s="1"/>
  <c r="CJ25" i="1"/>
  <c r="CK25" i="1" s="1"/>
  <c r="DH25" i="1" s="1"/>
  <c r="CJ5" i="1"/>
  <c r="CK5" i="1" s="1"/>
  <c r="DH5" i="1" s="1"/>
  <c r="DV130" i="1"/>
  <c r="EF104" i="1"/>
  <c r="ES104" i="1" s="1"/>
  <c r="ET104" i="1" s="1"/>
  <c r="DW91" i="1"/>
  <c r="DY41" i="1"/>
  <c r="DX41" i="1"/>
  <c r="ED41" i="1"/>
  <c r="DV41" i="1"/>
  <c r="EA41" i="1"/>
  <c r="DU130" i="1"/>
  <c r="DX61" i="1"/>
  <c r="DZ56" i="1"/>
  <c r="DY56" i="1"/>
  <c r="DW56" i="1"/>
  <c r="DZ50" i="1"/>
  <c r="DY50" i="1"/>
  <c r="DW50" i="1"/>
  <c r="CJ41" i="1"/>
  <c r="CK41" i="1" s="1"/>
  <c r="DH41" i="1" s="1"/>
  <c r="EA59" i="1"/>
  <c r="EF2" i="1"/>
  <c r="ES2" i="1" s="1"/>
  <c r="ET2" i="1" s="1"/>
  <c r="DX59" i="1"/>
  <c r="DX56" i="1"/>
  <c r="DU49" i="1"/>
  <c r="EF49" i="1" s="1"/>
  <c r="ES49" i="1" s="1"/>
  <c r="ET49" i="1" s="1"/>
  <c r="DU59" i="1"/>
  <c r="ED50" i="1"/>
  <c r="EC56" i="1"/>
  <c r="DU854" i="1"/>
  <c r="EF854" i="1" s="1"/>
  <c r="ES854" i="1" s="1"/>
  <c r="ET854" i="1" s="1"/>
  <c r="EF851" i="1"/>
  <c r="ES851" i="1" s="1"/>
  <c r="ET851" i="1" s="1"/>
  <c r="DF837" i="1"/>
  <c r="DG837" i="1" s="1"/>
  <c r="DH837" i="1" s="1"/>
  <c r="DW831" i="1"/>
  <c r="DV831" i="1"/>
  <c r="DY831" i="1"/>
  <c r="DX828" i="1"/>
  <c r="DV828" i="1"/>
  <c r="DW852" i="1"/>
  <c r="DV852" i="1"/>
  <c r="DU852" i="1"/>
  <c r="DX816" i="1"/>
  <c r="CJ823" i="1"/>
  <c r="CK823" i="1" s="1"/>
  <c r="DH823" i="1" s="1"/>
  <c r="CJ816" i="1"/>
  <c r="CK816" i="1" s="1"/>
  <c r="DH816" i="1" s="1"/>
  <c r="EA813" i="1"/>
  <c r="ES807" i="1"/>
  <c r="ET807" i="1" s="1"/>
  <c r="EF800" i="1"/>
  <c r="ES800" i="1" s="1"/>
  <c r="ET800" i="1" s="1"/>
  <c r="DH794" i="1"/>
  <c r="DU785" i="1"/>
  <c r="DZ785" i="1"/>
  <c r="ES794" i="1"/>
  <c r="ET794" i="1" s="1"/>
  <c r="DH770" i="1"/>
  <c r="DW791" i="1"/>
  <c r="DV791" i="1"/>
  <c r="DU791" i="1"/>
  <c r="DY785" i="1"/>
  <c r="DW780" i="1"/>
  <c r="DV780" i="1"/>
  <c r="DU780" i="1"/>
  <c r="DZ768" i="1"/>
  <c r="DY768" i="1"/>
  <c r="DW768" i="1"/>
  <c r="EB768" i="1"/>
  <c r="DH762" i="1"/>
  <c r="EC768" i="1"/>
  <c r="DH775" i="1"/>
  <c r="ES756" i="1"/>
  <c r="ET756" i="1" s="1"/>
  <c r="EF769" i="1"/>
  <c r="ES769" i="1" s="1"/>
  <c r="ET769" i="1" s="1"/>
  <c r="ES751" i="1"/>
  <c r="ET751" i="1" s="1"/>
  <c r="DW739" i="1"/>
  <c r="DY739" i="1"/>
  <c r="DH739" i="1"/>
  <c r="EA757" i="1"/>
  <c r="EA748" i="1"/>
  <c r="EC748" i="1"/>
  <c r="EB748" i="1"/>
  <c r="DZ748" i="1"/>
  <c r="DU748" i="1"/>
  <c r="EA754" i="1"/>
  <c r="CJ750" i="1"/>
  <c r="CK750" i="1" s="1"/>
  <c r="DH750" i="1" s="1"/>
  <c r="EA732" i="1"/>
  <c r="EB732" i="1"/>
  <c r="DZ732" i="1"/>
  <c r="DU732" i="1"/>
  <c r="DH737" i="1"/>
  <c r="DF730" i="1"/>
  <c r="DG730" i="1" s="1"/>
  <c r="DH730" i="1" s="1"/>
  <c r="DF727" i="1"/>
  <c r="DG727" i="1" s="1"/>
  <c r="DH727" i="1" s="1"/>
  <c r="DH719" i="1"/>
  <c r="DH715" i="1"/>
  <c r="EF725" i="1"/>
  <c r="ES725" i="1" s="1"/>
  <c r="ET725" i="1" s="1"/>
  <c r="EF724" i="1"/>
  <c r="ES724" i="1" s="1"/>
  <c r="ET724" i="1" s="1"/>
  <c r="DF718" i="1"/>
  <c r="DG718" i="1" s="1"/>
  <c r="ES718" i="1" s="1"/>
  <c r="ET718" i="1" s="1"/>
  <c r="DH703" i="1"/>
  <c r="ES698" i="1"/>
  <c r="ET698" i="1" s="1"/>
  <c r="DX692" i="1"/>
  <c r="DV692" i="1"/>
  <c r="DU692" i="1"/>
  <c r="DW692" i="1"/>
  <c r="DH678" i="1"/>
  <c r="EF695" i="1"/>
  <c r="ES695" i="1" s="1"/>
  <c r="ET695" i="1" s="1"/>
  <c r="EB694" i="1"/>
  <c r="DH675" i="1"/>
  <c r="DH655" i="1"/>
  <c r="DX694" i="1"/>
  <c r="DW659" i="1"/>
  <c r="DX651" i="1"/>
  <c r="DZ651" i="1"/>
  <c r="DW651" i="1"/>
  <c r="DU651" i="1"/>
  <c r="EF618" i="1"/>
  <c r="ES618" i="1" s="1"/>
  <c r="ET618" i="1" s="1"/>
  <c r="EF644" i="1"/>
  <c r="ES644" i="1" s="1"/>
  <c r="ET644" i="1" s="1"/>
  <c r="DV627" i="1"/>
  <c r="EF627" i="1" s="1"/>
  <c r="ES627" i="1" s="1"/>
  <c r="ET627" i="1" s="1"/>
  <c r="DH625" i="1"/>
  <c r="DH624" i="1"/>
  <c r="DF619" i="1"/>
  <c r="DG619" i="1" s="1"/>
  <c r="ES619" i="1" s="1"/>
  <c r="ET619" i="1" s="1"/>
  <c r="DW633" i="1"/>
  <c r="DV633" i="1"/>
  <c r="DY633" i="1"/>
  <c r="DX633" i="1"/>
  <c r="EF621" i="1"/>
  <c r="ES621" i="1" s="1"/>
  <c r="ET621" i="1" s="1"/>
  <c r="DH632" i="1"/>
  <c r="DV593" i="1"/>
  <c r="DU593" i="1"/>
  <c r="EF593" i="1" s="1"/>
  <c r="ES593" i="1" s="1"/>
  <c r="ET593" i="1" s="1"/>
  <c r="ES607" i="1"/>
  <c r="ET607" i="1" s="1"/>
  <c r="DH595" i="1"/>
  <c r="DW589" i="1"/>
  <c r="DV589" i="1"/>
  <c r="DU589" i="1"/>
  <c r="DU581" i="1"/>
  <c r="DX581" i="1"/>
  <c r="DV581" i="1"/>
  <c r="EB581" i="1"/>
  <c r="EA581" i="1"/>
  <c r="DZ581" i="1"/>
  <c r="CJ578" i="1"/>
  <c r="CK578" i="1" s="1"/>
  <c r="DH578" i="1" s="1"/>
  <c r="DV591" i="1"/>
  <c r="DY591" i="1"/>
  <c r="DX591" i="1"/>
  <c r="DW591" i="1"/>
  <c r="DU611" i="1"/>
  <c r="EF611" i="1" s="1"/>
  <c r="ES611" i="1" s="1"/>
  <c r="ET611" i="1" s="1"/>
  <c r="EF594" i="1"/>
  <c r="ES594" i="1" s="1"/>
  <c r="ET594" i="1" s="1"/>
  <c r="DU587" i="1"/>
  <c r="DX587" i="1"/>
  <c r="EF599" i="1"/>
  <c r="ES599" i="1" s="1"/>
  <c r="ET599" i="1" s="1"/>
  <c r="CJ583" i="1"/>
  <c r="CK583" i="1" s="1"/>
  <c r="DH583" i="1" s="1"/>
  <c r="DF577" i="1"/>
  <c r="DG577" i="1" s="1"/>
  <c r="ES577" i="1" s="1"/>
  <c r="ET577" i="1" s="1"/>
  <c r="DV639" i="1"/>
  <c r="EF639" i="1" s="1"/>
  <c r="ES639" i="1" s="1"/>
  <c r="ET639" i="1" s="1"/>
  <c r="EF575" i="1"/>
  <c r="ES575" i="1" s="1"/>
  <c r="ET575" i="1" s="1"/>
  <c r="DH568" i="1"/>
  <c r="EB557" i="1"/>
  <c r="DW557" i="1"/>
  <c r="DV557" i="1"/>
  <c r="DU557" i="1"/>
  <c r="DV574" i="1"/>
  <c r="EF574" i="1" s="1"/>
  <c r="ES574" i="1" s="1"/>
  <c r="ET574" i="1" s="1"/>
  <c r="DX606" i="1"/>
  <c r="DH565" i="1"/>
  <c r="DW622" i="1"/>
  <c r="EF545" i="1"/>
  <c r="ES545" i="1" s="1"/>
  <c r="ET545" i="1" s="1"/>
  <c r="DY516" i="1"/>
  <c r="DV516" i="1"/>
  <c r="DX516" i="1"/>
  <c r="DZ544" i="1"/>
  <c r="DH519" i="1"/>
  <c r="ES530" i="1"/>
  <c r="ET530" i="1" s="1"/>
  <c r="DU546" i="1"/>
  <c r="DV546" i="1"/>
  <c r="EF535" i="1"/>
  <c r="ES535" i="1" s="1"/>
  <c r="ET535" i="1" s="1"/>
  <c r="CJ515" i="1"/>
  <c r="CK515" i="1" s="1"/>
  <c r="DH515" i="1" s="1"/>
  <c r="DY503" i="1"/>
  <c r="DX503" i="1"/>
  <c r="DW503" i="1"/>
  <c r="DV503" i="1"/>
  <c r="DW494" i="1"/>
  <c r="DV494" i="1"/>
  <c r="EF494" i="1" s="1"/>
  <c r="ES494" i="1" s="1"/>
  <c r="ET494" i="1" s="1"/>
  <c r="DW544" i="1"/>
  <c r="EF544" i="1" s="1"/>
  <c r="ES544" i="1" s="1"/>
  <c r="ET544" i="1" s="1"/>
  <c r="EF529" i="1"/>
  <c r="ES529" i="1" s="1"/>
  <c r="ET529" i="1" s="1"/>
  <c r="DF515" i="1"/>
  <c r="DG515" i="1" s="1"/>
  <c r="ES515" i="1" s="1"/>
  <c r="ET515" i="1" s="1"/>
  <c r="DH497" i="1"/>
  <c r="DZ477" i="1"/>
  <c r="DY477" i="1"/>
  <c r="DH475" i="1"/>
  <c r="ES487" i="1"/>
  <c r="ET487" i="1" s="1"/>
  <c r="CJ476" i="1"/>
  <c r="CK476" i="1" s="1"/>
  <c r="DH476" i="1" s="1"/>
  <c r="DF483" i="1"/>
  <c r="DG483" i="1" s="1"/>
  <c r="DF468" i="1"/>
  <c r="DG468" i="1" s="1"/>
  <c r="ES468" i="1" s="1"/>
  <c r="ET468" i="1" s="1"/>
  <c r="DW485" i="1"/>
  <c r="DV485" i="1"/>
  <c r="DU485" i="1"/>
  <c r="EC485" i="1"/>
  <c r="DX485" i="1"/>
  <c r="ES481" i="1"/>
  <c r="ET481" i="1" s="1"/>
  <c r="EF481" i="1"/>
  <c r="EA503" i="1"/>
  <c r="DW489" i="1"/>
  <c r="DV489" i="1"/>
  <c r="EA489" i="1"/>
  <c r="EF495" i="1"/>
  <c r="ES495" i="1" s="1"/>
  <c r="ET495" i="1" s="1"/>
  <c r="EF486" i="1"/>
  <c r="ES486" i="1" s="1"/>
  <c r="ET486" i="1" s="1"/>
  <c r="EF444" i="1"/>
  <c r="ES444" i="1" s="1"/>
  <c r="ET444" i="1" s="1"/>
  <c r="DH460" i="1"/>
  <c r="DX476" i="1"/>
  <c r="DU464" i="1"/>
  <c r="EF464" i="1" s="1"/>
  <c r="ES464" i="1" s="1"/>
  <c r="ET464" i="1" s="1"/>
  <c r="ES455" i="1"/>
  <c r="ET455" i="1" s="1"/>
  <c r="DV456" i="1"/>
  <c r="DU456" i="1"/>
  <c r="DH451" i="1"/>
  <c r="DV435" i="1"/>
  <c r="DU435" i="1"/>
  <c r="EB435" i="1"/>
  <c r="DV447" i="1"/>
  <c r="EF447" i="1" s="1"/>
  <c r="ES447" i="1" s="1"/>
  <c r="ET447" i="1" s="1"/>
  <c r="EF428" i="1"/>
  <c r="ES428" i="1" s="1"/>
  <c r="ET428" i="1" s="1"/>
  <c r="DF416" i="1"/>
  <c r="DG416" i="1" s="1"/>
  <c r="ES416" i="1" s="1"/>
  <c r="ET416" i="1" s="1"/>
  <c r="DV433" i="1"/>
  <c r="EF433" i="1" s="1"/>
  <c r="ES433" i="1" s="1"/>
  <c r="ET433" i="1" s="1"/>
  <c r="EF409" i="1"/>
  <c r="ES409" i="1" s="1"/>
  <c r="ET409" i="1" s="1"/>
  <c r="DV390" i="1"/>
  <c r="DU390" i="1"/>
  <c r="DH421" i="1"/>
  <c r="DV443" i="1"/>
  <c r="DX435" i="1"/>
  <c r="EF415" i="1"/>
  <c r="ES415" i="1" s="1"/>
  <c r="ET415" i="1" s="1"/>
  <c r="DW435" i="1"/>
  <c r="DX429" i="1"/>
  <c r="ES412" i="1"/>
  <c r="ET412" i="1" s="1"/>
  <c r="CJ406" i="1"/>
  <c r="CK406" i="1" s="1"/>
  <c r="DH406" i="1" s="1"/>
  <c r="DY387" i="1"/>
  <c r="DW387" i="1"/>
  <c r="DV387" i="1"/>
  <c r="EF387" i="1" s="1"/>
  <c r="ES387" i="1" s="1"/>
  <c r="ET387" i="1" s="1"/>
  <c r="DF377" i="1"/>
  <c r="DG377" i="1" s="1"/>
  <c r="DY377" i="1"/>
  <c r="ES365" i="1"/>
  <c r="ET365" i="1" s="1"/>
  <c r="CJ370" i="1"/>
  <c r="CK370" i="1" s="1"/>
  <c r="DH370" i="1" s="1"/>
  <c r="DU368" i="1"/>
  <c r="EF368" i="1" s="1"/>
  <c r="ES368" i="1" s="1"/>
  <c r="ET368" i="1" s="1"/>
  <c r="DF343" i="1"/>
  <c r="DG343" i="1" s="1"/>
  <c r="ES343" i="1" s="1"/>
  <c r="ET343" i="1" s="1"/>
  <c r="DF337" i="1"/>
  <c r="DG337" i="1" s="1"/>
  <c r="DH337" i="1" s="1"/>
  <c r="CJ327" i="1"/>
  <c r="CK327" i="1" s="1"/>
  <c r="DH327" i="1" s="1"/>
  <c r="DF344" i="1"/>
  <c r="DG344" i="1" s="1"/>
  <c r="DH344" i="1" s="1"/>
  <c r="DW399" i="1"/>
  <c r="DF361" i="1"/>
  <c r="DG361" i="1" s="1"/>
  <c r="ES361" i="1" s="1"/>
  <c r="ET361" i="1" s="1"/>
  <c r="DF314" i="1"/>
  <c r="DG314" i="1" s="1"/>
  <c r="DH314" i="1" s="1"/>
  <c r="DV375" i="1"/>
  <c r="DU375" i="1"/>
  <c r="DF313" i="1"/>
  <c r="DG313" i="1" s="1"/>
  <c r="DY333" i="1"/>
  <c r="DW333" i="1"/>
  <c r="DW400" i="1"/>
  <c r="CJ372" i="1"/>
  <c r="CK372" i="1" s="1"/>
  <c r="DH372" i="1" s="1"/>
  <c r="DZ310" i="1"/>
  <c r="DU331" i="1"/>
  <c r="EF331" i="1" s="1"/>
  <c r="ES331" i="1" s="1"/>
  <c r="ET331" i="1" s="1"/>
  <c r="DV313" i="1"/>
  <c r="EB325" i="1"/>
  <c r="DX310" i="1"/>
  <c r="DU300" i="1"/>
  <c r="EF300" i="1" s="1"/>
  <c r="ES300" i="1" s="1"/>
  <c r="ET300" i="1" s="1"/>
  <c r="CJ296" i="1"/>
  <c r="CK296" i="1" s="1"/>
  <c r="DH296" i="1" s="1"/>
  <c r="DF292" i="1"/>
  <c r="DG292" i="1" s="1"/>
  <c r="DF285" i="1"/>
  <c r="DG285" i="1" s="1"/>
  <c r="EF316" i="1"/>
  <c r="ES316" i="1" s="1"/>
  <c r="ET316" i="1" s="1"/>
  <c r="EB302" i="1"/>
  <c r="CJ285" i="1"/>
  <c r="CK285" i="1" s="1"/>
  <c r="DH285" i="1" s="1"/>
  <c r="DF259" i="1"/>
  <c r="DG259" i="1" s="1"/>
  <c r="DH259" i="1" s="1"/>
  <c r="DF243" i="1"/>
  <c r="DG243" i="1" s="1"/>
  <c r="ES243" i="1" s="1"/>
  <c r="ET243" i="1" s="1"/>
  <c r="DZ354" i="1"/>
  <c r="CJ300" i="1"/>
  <c r="CK300" i="1" s="1"/>
  <c r="DH300" i="1" s="1"/>
  <c r="CJ284" i="1"/>
  <c r="CK284" i="1" s="1"/>
  <c r="DH284" i="1" s="1"/>
  <c r="DF280" i="1"/>
  <c r="DG280" i="1" s="1"/>
  <c r="ES280" i="1" s="1"/>
  <c r="ET280" i="1" s="1"/>
  <c r="DV353" i="1"/>
  <c r="DV320" i="1"/>
  <c r="EF320" i="1" s="1"/>
  <c r="ES320" i="1" s="1"/>
  <c r="ET320" i="1" s="1"/>
  <c r="DF300" i="1"/>
  <c r="DG300" i="1" s="1"/>
  <c r="ES286" i="1"/>
  <c r="ET286" i="1" s="1"/>
  <c r="DX260" i="1"/>
  <c r="EC260" i="1"/>
  <c r="DU260" i="1"/>
  <c r="EA260" i="1"/>
  <c r="DZ260" i="1"/>
  <c r="DX251" i="1"/>
  <c r="EA251" i="1"/>
  <c r="DZ251" i="1"/>
  <c r="DF246" i="1"/>
  <c r="DG246" i="1" s="1"/>
  <c r="ES246" i="1" s="1"/>
  <c r="ET246" i="1" s="1"/>
  <c r="DF237" i="1"/>
  <c r="DG237" i="1" s="1"/>
  <c r="DH237" i="1" s="1"/>
  <c r="CJ306" i="1"/>
  <c r="CK306" i="1" s="1"/>
  <c r="DH306" i="1" s="1"/>
  <c r="DF303" i="1"/>
  <c r="DG303" i="1" s="1"/>
  <c r="DF258" i="1"/>
  <c r="DG258" i="1" s="1"/>
  <c r="DF245" i="1"/>
  <c r="DG245" i="1" s="1"/>
  <c r="DY357" i="1"/>
  <c r="DX305" i="1"/>
  <c r="EF305" i="1" s="1"/>
  <c r="ES305" i="1" s="1"/>
  <c r="ET305" i="1" s="1"/>
  <c r="DW269" i="1"/>
  <c r="DU269" i="1"/>
  <c r="DW260" i="1"/>
  <c r="EA247" i="1"/>
  <c r="CJ219" i="1"/>
  <c r="CK219" i="1" s="1"/>
  <c r="DH219" i="1" s="1"/>
  <c r="DX269" i="1"/>
  <c r="DY252" i="1"/>
  <c r="DF197" i="1"/>
  <c r="DG197" i="1" s="1"/>
  <c r="ES197" i="1" s="1"/>
  <c r="ET197" i="1" s="1"/>
  <c r="DH164" i="1"/>
  <c r="DY274" i="1"/>
  <c r="DX263" i="1"/>
  <c r="EC253" i="1"/>
  <c r="DY247" i="1"/>
  <c r="DV209" i="1"/>
  <c r="DY209" i="1"/>
  <c r="DW209" i="1"/>
  <c r="DY251" i="1"/>
  <c r="DU221" i="1"/>
  <c r="CJ218" i="1"/>
  <c r="CK218" i="1" s="1"/>
  <c r="DH218" i="1" s="1"/>
  <c r="ED284" i="1"/>
  <c r="DV252" i="1"/>
  <c r="DW226" i="1"/>
  <c r="EC226" i="1"/>
  <c r="EB226" i="1"/>
  <c r="DZ226" i="1"/>
  <c r="DU226" i="1"/>
  <c r="DV224" i="1"/>
  <c r="EB224" i="1"/>
  <c r="EA224" i="1"/>
  <c r="DY211" i="1"/>
  <c r="DW211" i="1"/>
  <c r="DV211" i="1"/>
  <c r="DF209" i="1"/>
  <c r="DG209" i="1" s="1"/>
  <c r="DF182" i="1"/>
  <c r="DG182" i="1" s="1"/>
  <c r="ES182" i="1" s="1"/>
  <c r="ET182" i="1" s="1"/>
  <c r="DH160" i="1"/>
  <c r="DU170" i="1"/>
  <c r="EC170" i="1"/>
  <c r="DW279" i="1"/>
  <c r="DY260" i="1"/>
  <c r="EF235" i="1"/>
  <c r="ES235" i="1" s="1"/>
  <c r="ET235" i="1" s="1"/>
  <c r="DY221" i="1"/>
  <c r="DV167" i="1"/>
  <c r="DU167" i="1"/>
  <c r="EA210" i="1"/>
  <c r="DY175" i="1"/>
  <c r="EF164" i="1"/>
  <c r="ES164" i="1" s="1"/>
  <c r="ET164" i="1" s="1"/>
  <c r="DF157" i="1"/>
  <c r="DG157" i="1" s="1"/>
  <c r="DH157" i="1" s="1"/>
  <c r="EF196" i="1"/>
  <c r="ES196" i="1" s="1"/>
  <c r="ET196" i="1" s="1"/>
  <c r="DU177" i="1"/>
  <c r="EF177" i="1" s="1"/>
  <c r="ES177" i="1" s="1"/>
  <c r="ET177" i="1" s="1"/>
  <c r="DX152" i="1"/>
  <c r="DY152" i="1"/>
  <c r="DH104" i="1"/>
  <c r="DW185" i="1"/>
  <c r="DX167" i="1"/>
  <c r="DY159" i="1"/>
  <c r="DX140" i="1"/>
  <c r="DX170" i="1"/>
  <c r="CJ152" i="1"/>
  <c r="CK152" i="1" s="1"/>
  <c r="DH152" i="1" s="1"/>
  <c r="ES146" i="1"/>
  <c r="ET146" i="1" s="1"/>
  <c r="DF126" i="1"/>
  <c r="DG126" i="1" s="1"/>
  <c r="DH126" i="1" s="1"/>
  <c r="EF172" i="1"/>
  <c r="ES172" i="1" s="1"/>
  <c r="ET172" i="1" s="1"/>
  <c r="DW159" i="1"/>
  <c r="DZ103" i="1"/>
  <c r="DY103" i="1"/>
  <c r="DU209" i="1"/>
  <c r="DV213" i="1"/>
  <c r="EF213" i="1" s="1"/>
  <c r="ES213" i="1" s="1"/>
  <c r="ET213" i="1" s="1"/>
  <c r="EA178" i="1"/>
  <c r="DW138" i="1"/>
  <c r="ED138" i="1"/>
  <c r="DV138" i="1"/>
  <c r="DU138" i="1"/>
  <c r="DV124" i="1"/>
  <c r="DU124" i="1"/>
  <c r="DV135" i="1"/>
  <c r="EF114" i="1"/>
  <c r="ES114" i="1" s="1"/>
  <c r="ET114" i="1" s="1"/>
  <c r="DZ90" i="1"/>
  <c r="EF66" i="1"/>
  <c r="ES66" i="1" s="1"/>
  <c r="ET66" i="1" s="1"/>
  <c r="DH62" i="1"/>
  <c r="DH6" i="1"/>
  <c r="DH83" i="1"/>
  <c r="DX138" i="1"/>
  <c r="DZ121" i="1"/>
  <c r="ES78" i="1"/>
  <c r="ET78" i="1" s="1"/>
  <c r="EF115" i="1"/>
  <c r="ES115" i="1" s="1"/>
  <c r="ET115" i="1" s="1"/>
  <c r="DU102" i="1"/>
  <c r="EF102" i="1" s="1"/>
  <c r="ES102" i="1" s="1"/>
  <c r="ET102" i="1" s="1"/>
  <c r="CJ86" i="1"/>
  <c r="CK86" i="1" s="1"/>
  <c r="DH86" i="1" s="1"/>
  <c r="CJ82" i="1"/>
  <c r="CK82" i="1" s="1"/>
  <c r="DH82" i="1" s="1"/>
  <c r="EB61" i="1"/>
  <c r="DW152" i="1"/>
  <c r="EF152" i="1" s="1"/>
  <c r="ES152" i="1" s="1"/>
  <c r="ET152" i="1" s="1"/>
  <c r="EF120" i="1"/>
  <c r="ES120" i="1" s="1"/>
  <c r="ET120" i="1" s="1"/>
  <c r="DU87" i="1"/>
  <c r="EF87" i="1" s="1"/>
  <c r="ES87" i="1" s="1"/>
  <c r="ET87" i="1" s="1"/>
  <c r="DF68" i="1"/>
  <c r="DG68" i="1" s="1"/>
  <c r="CJ30" i="1"/>
  <c r="CK30" i="1" s="1"/>
  <c r="DH30" i="1" s="1"/>
  <c r="DX119" i="1"/>
  <c r="DW98" i="1"/>
  <c r="CJ61" i="1"/>
  <c r="CK61" i="1" s="1"/>
  <c r="DH61" i="1" s="1"/>
  <c r="CJ47" i="1"/>
  <c r="CK47" i="1" s="1"/>
  <c r="DW128" i="1"/>
  <c r="DF47" i="1"/>
  <c r="DG47" i="1" s="1"/>
  <c r="ES47" i="1" s="1"/>
  <c r="ET47" i="1" s="1"/>
  <c r="DV128" i="1"/>
  <c r="EB86" i="1"/>
  <c r="EB56" i="1"/>
  <c r="EF28" i="1"/>
  <c r="ES28" i="1" s="1"/>
  <c r="ET28" i="1" s="1"/>
  <c r="EF13" i="1"/>
  <c r="ES13" i="1" s="1"/>
  <c r="ET13" i="1" s="1"/>
  <c r="DY83" i="1"/>
  <c r="EB41" i="1"/>
  <c r="EF21" i="1"/>
  <c r="ES21" i="1" s="1"/>
  <c r="ET21" i="1" s="1"/>
  <c r="EF14" i="1"/>
  <c r="ES14" i="1" s="1"/>
  <c r="ET14" i="1" s="1"/>
  <c r="DW19" i="1"/>
  <c r="ED56" i="1"/>
  <c r="DV50" i="1"/>
  <c r="DZ70" i="1"/>
  <c r="DU56" i="1"/>
  <c r="EF138" i="1" l="1"/>
  <c r="ES138" i="1" s="1"/>
  <c r="ET138" i="1" s="1"/>
  <c r="EF546" i="1"/>
  <c r="ES546" i="1" s="1"/>
  <c r="ET546" i="1" s="1"/>
  <c r="EF633" i="1"/>
  <c r="ES633" i="1" s="1"/>
  <c r="ET633" i="1" s="1"/>
  <c r="EF651" i="1"/>
  <c r="ES651" i="1" s="1"/>
  <c r="ET651" i="1" s="1"/>
  <c r="EF828" i="1"/>
  <c r="ES828" i="1" s="1"/>
  <c r="ET828" i="1" s="1"/>
  <c r="DH798" i="1"/>
  <c r="EF218" i="1"/>
  <c r="ES218" i="1" s="1"/>
  <c r="ET218" i="1" s="1"/>
  <c r="EF179" i="1"/>
  <c r="ES179" i="1" s="1"/>
  <c r="ET179" i="1" s="1"/>
  <c r="EF314" i="1"/>
  <c r="ES314" i="1" s="1"/>
  <c r="ET314" i="1" s="1"/>
  <c r="EF411" i="1"/>
  <c r="ES411" i="1" s="1"/>
  <c r="ET411" i="1" s="1"/>
  <c r="EF526" i="1"/>
  <c r="ES526" i="1" s="1"/>
  <c r="ET526" i="1" s="1"/>
  <c r="EF561" i="1"/>
  <c r="ES561" i="1" s="1"/>
  <c r="ET561" i="1" s="1"/>
  <c r="ES222" i="1"/>
  <c r="ET222" i="1" s="1"/>
  <c r="EF499" i="1"/>
  <c r="ES499" i="1" s="1"/>
  <c r="ET499" i="1" s="1"/>
  <c r="EF789" i="1"/>
  <c r="ES789" i="1" s="1"/>
  <c r="ET789" i="1" s="1"/>
  <c r="EF453" i="1"/>
  <c r="ES453" i="1" s="1"/>
  <c r="ET453" i="1" s="1"/>
  <c r="ES815" i="1"/>
  <c r="ET815" i="1" s="1"/>
  <c r="EF647" i="1"/>
  <c r="ES647" i="1" s="1"/>
  <c r="ET647" i="1" s="1"/>
  <c r="DH282" i="1"/>
  <c r="DH294" i="1"/>
  <c r="DH93" i="1"/>
  <c r="DH107" i="1"/>
  <c r="DH315" i="1"/>
  <c r="DH522" i="1"/>
  <c r="DH252" i="1"/>
  <c r="DH456" i="1"/>
  <c r="DH181" i="1"/>
  <c r="DH356" i="1"/>
  <c r="DH299" i="1"/>
  <c r="DH336" i="1"/>
  <c r="DH10" i="1"/>
  <c r="DH29" i="1"/>
  <c r="DH535" i="1"/>
  <c r="DH264" i="1"/>
  <c r="DH247" i="1"/>
  <c r="DH348" i="1"/>
  <c r="DH325" i="1"/>
  <c r="ES32" i="1"/>
  <c r="ET32" i="1" s="1"/>
  <c r="DH269" i="1"/>
  <c r="DH575" i="1"/>
  <c r="DH580" i="1"/>
  <c r="DH773" i="1"/>
  <c r="DH812" i="1"/>
  <c r="ES285" i="1"/>
  <c r="ET285" i="1" s="1"/>
  <c r="ES796" i="1"/>
  <c r="ET796" i="1" s="1"/>
  <c r="EF805" i="1"/>
  <c r="ES805" i="1" s="1"/>
  <c r="ET805" i="1" s="1"/>
  <c r="EF178" i="1"/>
  <c r="ES178" i="1" s="1"/>
  <c r="ET178" i="1" s="1"/>
  <c r="EF400" i="1"/>
  <c r="ES400" i="1" s="1"/>
  <c r="ET400" i="1" s="1"/>
  <c r="ES820" i="1"/>
  <c r="ET820" i="1" s="1"/>
  <c r="ES191" i="1"/>
  <c r="ET191" i="1" s="1"/>
  <c r="DH732" i="1"/>
  <c r="EF170" i="1"/>
  <c r="ES170" i="1" s="1"/>
  <c r="ET170" i="1" s="1"/>
  <c r="ES43" i="1"/>
  <c r="ET43" i="1" s="1"/>
  <c r="EF781" i="1"/>
  <c r="ES781" i="1" s="1"/>
  <c r="ET781" i="1" s="1"/>
  <c r="ES822" i="1"/>
  <c r="ET822" i="1" s="1"/>
  <c r="ES652" i="1"/>
  <c r="ET652" i="1" s="1"/>
  <c r="EF648" i="1"/>
  <c r="ES648" i="1" s="1"/>
  <c r="ET648" i="1" s="1"/>
  <c r="ES673" i="1"/>
  <c r="ET673" i="1" s="1"/>
  <c r="ES776" i="1"/>
  <c r="ET776" i="1" s="1"/>
  <c r="ES845" i="1"/>
  <c r="ET845" i="1" s="1"/>
  <c r="EF291" i="1"/>
  <c r="ES291" i="1" s="1"/>
  <c r="ET291" i="1" s="1"/>
  <c r="EF294" i="1"/>
  <c r="ES294" i="1" s="1"/>
  <c r="ET294" i="1" s="1"/>
  <c r="DH347" i="1"/>
  <c r="DH440" i="1"/>
  <c r="ES459" i="1"/>
  <c r="ET459" i="1" s="1"/>
  <c r="DH241" i="1"/>
  <c r="DH200" i="1"/>
  <c r="DH261" i="1"/>
  <c r="DH163" i="1"/>
  <c r="DH194" i="1"/>
  <c r="DH380" i="1"/>
  <c r="DH100" i="1"/>
  <c r="DH144" i="1"/>
  <c r="DH342" i="1"/>
  <c r="EF167" i="1"/>
  <c r="ES167" i="1" s="1"/>
  <c r="ET167" i="1" s="1"/>
  <c r="EF692" i="1"/>
  <c r="ES692" i="1" s="1"/>
  <c r="ET692" i="1" s="1"/>
  <c r="EF466" i="1"/>
  <c r="ES466" i="1" s="1"/>
  <c r="ET466" i="1" s="1"/>
  <c r="EF139" i="1"/>
  <c r="ES139" i="1" s="1"/>
  <c r="ET139" i="1" s="1"/>
  <c r="EF205" i="1"/>
  <c r="ES205" i="1" s="1"/>
  <c r="ET205" i="1" s="1"/>
  <c r="EF556" i="1"/>
  <c r="ES556" i="1" s="1"/>
  <c r="ET556" i="1" s="1"/>
  <c r="ES798" i="1"/>
  <c r="ET798" i="1" s="1"/>
  <c r="DH829" i="1"/>
  <c r="EF847" i="1"/>
  <c r="ES847" i="1" s="1"/>
  <c r="ET847" i="1" s="1"/>
  <c r="ES266" i="1"/>
  <c r="ET266" i="1" s="1"/>
  <c r="EF474" i="1"/>
  <c r="ES474" i="1" s="1"/>
  <c r="ET474" i="1" s="1"/>
  <c r="EF524" i="1"/>
  <c r="ES524" i="1" s="1"/>
  <c r="ET524" i="1" s="1"/>
  <c r="ES518" i="1"/>
  <c r="ET518" i="1" s="1"/>
  <c r="ES527" i="1"/>
  <c r="ET527" i="1" s="1"/>
  <c r="EF773" i="1"/>
  <c r="ES773" i="1" s="1"/>
  <c r="ET773" i="1" s="1"/>
  <c r="DH48" i="1"/>
  <c r="DH350" i="1"/>
  <c r="DH79" i="1"/>
  <c r="DH423" i="1"/>
  <c r="DH168" i="1"/>
  <c r="DH349" i="1"/>
  <c r="DH448" i="1"/>
  <c r="EF591" i="1"/>
  <c r="ES591" i="1" s="1"/>
  <c r="ET591" i="1" s="1"/>
  <c r="EF42" i="1"/>
  <c r="ES42" i="1" s="1"/>
  <c r="ET42" i="1" s="1"/>
  <c r="EF283" i="1"/>
  <c r="ES283" i="1" s="1"/>
  <c r="ET283" i="1" s="1"/>
  <c r="EF166" i="1"/>
  <c r="ES166" i="1" s="1"/>
  <c r="ET166" i="1" s="1"/>
  <c r="DH55" i="1"/>
  <c r="DH260" i="1"/>
  <c r="ES559" i="1"/>
  <c r="ET559" i="1" s="1"/>
  <c r="DH676" i="1"/>
  <c r="DH265" i="1"/>
  <c r="DH198" i="1"/>
  <c r="DH427" i="1"/>
  <c r="EF56" i="1"/>
  <c r="ES56" i="1" s="1"/>
  <c r="ET56" i="1" s="1"/>
  <c r="ES189" i="1"/>
  <c r="ET189" i="1" s="1"/>
  <c r="EF52" i="1"/>
  <c r="ES52" i="1" s="1"/>
  <c r="ET52" i="1" s="1"/>
  <c r="EF103" i="1"/>
  <c r="ES103" i="1" s="1"/>
  <c r="ET103" i="1" s="1"/>
  <c r="EF370" i="1"/>
  <c r="ES370" i="1" s="1"/>
  <c r="ET370" i="1" s="1"/>
  <c r="EF396" i="1"/>
  <c r="ES396" i="1" s="1"/>
  <c r="ET396" i="1" s="1"/>
  <c r="EF660" i="1"/>
  <c r="ES660" i="1" s="1"/>
  <c r="ET660" i="1" s="1"/>
  <c r="EF758" i="1"/>
  <c r="ES758" i="1" s="1"/>
  <c r="ET758" i="1" s="1"/>
  <c r="DH320" i="1"/>
  <c r="ES55" i="1"/>
  <c r="ET55" i="1" s="1"/>
  <c r="DH267" i="1"/>
  <c r="DH281" i="1"/>
  <c r="DH51" i="1"/>
  <c r="DH227" i="1"/>
  <c r="DH278" i="1"/>
  <c r="DH662" i="1"/>
  <c r="DH825" i="1"/>
  <c r="DH363" i="1"/>
  <c r="DH538" i="1"/>
  <c r="EF384" i="1"/>
  <c r="ES384" i="1" s="1"/>
  <c r="ET384" i="1" s="1"/>
  <c r="EF752" i="1"/>
  <c r="ES752" i="1" s="1"/>
  <c r="ET752" i="1" s="1"/>
  <c r="EF757" i="1"/>
  <c r="ES757" i="1" s="1"/>
  <c r="ET757" i="1" s="1"/>
  <c r="EF570" i="1"/>
  <c r="ES570" i="1" s="1"/>
  <c r="ET570" i="1" s="1"/>
  <c r="EF624" i="1"/>
  <c r="ES624" i="1" s="1"/>
  <c r="ET624" i="1" s="1"/>
  <c r="EF731" i="1"/>
  <c r="ES731" i="1" s="1"/>
  <c r="ET731" i="1" s="1"/>
  <c r="ES242" i="1"/>
  <c r="ET242" i="1" s="1"/>
  <c r="EF537" i="1"/>
  <c r="ES537" i="1" s="1"/>
  <c r="ET537" i="1" s="1"/>
  <c r="EF571" i="1"/>
  <c r="ES571" i="1" s="1"/>
  <c r="ET571" i="1" s="1"/>
  <c r="EF367" i="1"/>
  <c r="ES367" i="1" s="1"/>
  <c r="ET367" i="1" s="1"/>
  <c r="DH276" i="1"/>
  <c r="DH271" i="1"/>
  <c r="DH651" i="1"/>
  <c r="DH28" i="1"/>
  <c r="DH328" i="1"/>
  <c r="DH805" i="1"/>
  <c r="DH110" i="1"/>
  <c r="DH232" i="1"/>
  <c r="DH305" i="1"/>
  <c r="DH312" i="1"/>
  <c r="DH207" i="1"/>
  <c r="DH248" i="1"/>
  <c r="DH534" i="1"/>
  <c r="DH596" i="1"/>
  <c r="EF456" i="1"/>
  <c r="ES456" i="1" s="1"/>
  <c r="ET456" i="1" s="1"/>
  <c r="EF791" i="1"/>
  <c r="ES791" i="1" s="1"/>
  <c r="ET791" i="1" s="1"/>
  <c r="EF852" i="1"/>
  <c r="ES852" i="1" s="1"/>
  <c r="ET852" i="1" s="1"/>
  <c r="EF175" i="1"/>
  <c r="ES175" i="1" s="1"/>
  <c r="ET175" i="1" s="1"/>
  <c r="DH222" i="1"/>
  <c r="DH258" i="1"/>
  <c r="DH280" i="1"/>
  <c r="ES640" i="1"/>
  <c r="ET640" i="1" s="1"/>
  <c r="EF98" i="1"/>
  <c r="ES98" i="1" s="1"/>
  <c r="ET98" i="1" s="1"/>
  <c r="EF220" i="1"/>
  <c r="ES220" i="1" s="1"/>
  <c r="ET220" i="1" s="1"/>
  <c r="EF185" i="1"/>
  <c r="ES185" i="1" s="1"/>
  <c r="ET185" i="1" s="1"/>
  <c r="EF292" i="1"/>
  <c r="ES292" i="1" s="1"/>
  <c r="ET292" i="1" s="1"/>
  <c r="EF304" i="1"/>
  <c r="ES304" i="1" s="1"/>
  <c r="ET304" i="1" s="1"/>
  <c r="EF408" i="1"/>
  <c r="ES408" i="1" s="1"/>
  <c r="ET408" i="1" s="1"/>
  <c r="ES521" i="1"/>
  <c r="ET521" i="1" s="1"/>
  <c r="DH652" i="1"/>
  <c r="EF739" i="1"/>
  <c r="ES739" i="1" s="1"/>
  <c r="ET739" i="1" s="1"/>
  <c r="EF150" i="1"/>
  <c r="ES150" i="1" s="1"/>
  <c r="ET150" i="1" s="1"/>
  <c r="EF333" i="1"/>
  <c r="ES333" i="1" s="1"/>
  <c r="ET333" i="1" s="1"/>
  <c r="EF334" i="1"/>
  <c r="ES334" i="1" s="1"/>
  <c r="ET334" i="1" s="1"/>
  <c r="DH199" i="1"/>
  <c r="EF354" i="1"/>
  <c r="ES354" i="1" s="1"/>
  <c r="ET354" i="1" s="1"/>
  <c r="DH322" i="1"/>
  <c r="DH195" i="1"/>
  <c r="DH245" i="1"/>
  <c r="EF298" i="1"/>
  <c r="ES298" i="1" s="1"/>
  <c r="ET298" i="1" s="1"/>
  <c r="ES344" i="1"/>
  <c r="ET344" i="1" s="1"/>
  <c r="EF634" i="1"/>
  <c r="ES634" i="1" s="1"/>
  <c r="ET634" i="1" s="1"/>
  <c r="EF827" i="1"/>
  <c r="ES827" i="1" s="1"/>
  <c r="ET827" i="1" s="1"/>
  <c r="DH137" i="1"/>
  <c r="DH189" i="1"/>
  <c r="EF322" i="1"/>
  <c r="ES322" i="1" s="1"/>
  <c r="ET322" i="1" s="1"/>
  <c r="EF437" i="1"/>
  <c r="ES437" i="1" s="1"/>
  <c r="ET437" i="1" s="1"/>
  <c r="EF523" i="1"/>
  <c r="ES523" i="1" s="1"/>
  <c r="ET523" i="1" s="1"/>
  <c r="DH706" i="1"/>
  <c r="EF85" i="1"/>
  <c r="ES85" i="1" s="1"/>
  <c r="ET85" i="1" s="1"/>
  <c r="DH26" i="1"/>
  <c r="DH99" i="1"/>
  <c r="EF458" i="1"/>
  <c r="ES458" i="1" s="1"/>
  <c r="ET458" i="1" s="1"/>
  <c r="EF484" i="1"/>
  <c r="ES484" i="1" s="1"/>
  <c r="ET484" i="1" s="1"/>
  <c r="EF608" i="1"/>
  <c r="ES608" i="1" s="1"/>
  <c r="ET608" i="1" s="1"/>
  <c r="EF638" i="1"/>
  <c r="ES638" i="1" s="1"/>
  <c r="ET638" i="1" s="1"/>
  <c r="DH619" i="1"/>
  <c r="ES743" i="1"/>
  <c r="ET743" i="1" s="1"/>
  <c r="DH813" i="1"/>
  <c r="EF832" i="1"/>
  <c r="ES832" i="1" s="1"/>
  <c r="ET832" i="1" s="1"/>
  <c r="DH37" i="1"/>
  <c r="DH438" i="1"/>
  <c r="DH343" i="1"/>
  <c r="DH629" i="1"/>
  <c r="DH431" i="1"/>
  <c r="DH745" i="1"/>
  <c r="ES496" i="1"/>
  <c r="ET496" i="1" s="1"/>
  <c r="ES723" i="1"/>
  <c r="ET723" i="1" s="1"/>
  <c r="EF485" i="1"/>
  <c r="ES485" i="1" s="1"/>
  <c r="ET485" i="1" s="1"/>
  <c r="EF581" i="1"/>
  <c r="ES581" i="1" s="1"/>
  <c r="ET581" i="1" s="1"/>
  <c r="EF732" i="1"/>
  <c r="ES732" i="1" s="1"/>
  <c r="ET732" i="1" s="1"/>
  <c r="EF140" i="1"/>
  <c r="ES140" i="1" s="1"/>
  <c r="ET140" i="1" s="1"/>
  <c r="EF310" i="1"/>
  <c r="ES310" i="1" s="1"/>
  <c r="ET310" i="1" s="1"/>
  <c r="ES303" i="1"/>
  <c r="ET303" i="1" s="1"/>
  <c r="EF399" i="1"/>
  <c r="ES399" i="1" s="1"/>
  <c r="ET399" i="1" s="1"/>
  <c r="EF808" i="1"/>
  <c r="ES808" i="1" s="1"/>
  <c r="ET808" i="1" s="1"/>
  <c r="DH209" i="1"/>
  <c r="EF328" i="1"/>
  <c r="ES328" i="1" s="1"/>
  <c r="ET328" i="1" s="1"/>
  <c r="DH377" i="1"/>
  <c r="EF418" i="1"/>
  <c r="ES418" i="1" s="1"/>
  <c r="ET418" i="1" s="1"/>
  <c r="EF719" i="1"/>
  <c r="ES719" i="1" s="1"/>
  <c r="ET719" i="1" s="1"/>
  <c r="EF779" i="1"/>
  <c r="ES779" i="1" s="1"/>
  <c r="ET779" i="1" s="1"/>
  <c r="ES797" i="1"/>
  <c r="ET797" i="1" s="1"/>
  <c r="EF819" i="1"/>
  <c r="ES819" i="1" s="1"/>
  <c r="ET819" i="1" s="1"/>
  <c r="EF45" i="1"/>
  <c r="ES45" i="1" s="1"/>
  <c r="ET45" i="1" s="1"/>
  <c r="ES548" i="1"/>
  <c r="ET548" i="1" s="1"/>
  <c r="EF83" i="1"/>
  <c r="ES83" i="1" s="1"/>
  <c r="ET83" i="1" s="1"/>
  <c r="EF307" i="1"/>
  <c r="ES307" i="1" s="1"/>
  <c r="ET307" i="1" s="1"/>
  <c r="EF299" i="1"/>
  <c r="ES299" i="1" s="1"/>
  <c r="ET299" i="1" s="1"/>
  <c r="DH358" i="1"/>
  <c r="EF616" i="1"/>
  <c r="ES616" i="1" s="1"/>
  <c r="ET616" i="1" s="1"/>
  <c r="DH763" i="1"/>
  <c r="EF802" i="1"/>
  <c r="ES802" i="1" s="1"/>
  <c r="ET802" i="1" s="1"/>
  <c r="DH71" i="1"/>
  <c r="EF117" i="1"/>
  <c r="ES117" i="1" s="1"/>
  <c r="ET117" i="1" s="1"/>
  <c r="DH190" i="1"/>
  <c r="EF479" i="1"/>
  <c r="ES479" i="1" s="1"/>
  <c r="ET479" i="1" s="1"/>
  <c r="EF505" i="1"/>
  <c r="ES505" i="1" s="1"/>
  <c r="ET505" i="1" s="1"/>
  <c r="EF553" i="1"/>
  <c r="ES553" i="1" s="1"/>
  <c r="ET553" i="1" s="1"/>
  <c r="EF609" i="1"/>
  <c r="ES609" i="1" s="1"/>
  <c r="ET609" i="1" s="1"/>
  <c r="EF656" i="1"/>
  <c r="ES656" i="1" s="1"/>
  <c r="ET656" i="1" s="1"/>
  <c r="DH780" i="1"/>
  <c r="EF224" i="1"/>
  <c r="ES224" i="1" s="1"/>
  <c r="ET224" i="1" s="1"/>
  <c r="ES273" i="1"/>
  <c r="ET273" i="1" s="1"/>
  <c r="EF378" i="1"/>
  <c r="ES378" i="1" s="1"/>
  <c r="ET378" i="1" s="1"/>
  <c r="EF430" i="1"/>
  <c r="ES430" i="1" s="1"/>
  <c r="ET430" i="1" s="1"/>
  <c r="EF443" i="1"/>
  <c r="ES443" i="1" s="1"/>
  <c r="ET443" i="1" s="1"/>
  <c r="EF477" i="1"/>
  <c r="ES477" i="1" s="1"/>
  <c r="ET477" i="1" s="1"/>
  <c r="EF677" i="1"/>
  <c r="ES677" i="1" s="1"/>
  <c r="ET677" i="1" s="1"/>
  <c r="ES727" i="1"/>
  <c r="ET727" i="1" s="1"/>
  <c r="ES131" i="1"/>
  <c r="ET131" i="1" s="1"/>
  <c r="EF253" i="1"/>
  <c r="ES253" i="1" s="1"/>
  <c r="ET253" i="1" s="1"/>
  <c r="EF279" i="1"/>
  <c r="ES279" i="1" s="1"/>
  <c r="ET279" i="1" s="1"/>
  <c r="DH303" i="1"/>
  <c r="EF432" i="1"/>
  <c r="ES432" i="1" s="1"/>
  <c r="ET432" i="1" s="1"/>
  <c r="DH626" i="1"/>
  <c r="EF742" i="1"/>
  <c r="ES742" i="1" s="1"/>
  <c r="ET742" i="1" s="1"/>
  <c r="EF813" i="1"/>
  <c r="ES813" i="1" s="1"/>
  <c r="ET813" i="1" s="1"/>
  <c r="EF831" i="1"/>
  <c r="ES831" i="1" s="1"/>
  <c r="ET831" i="1" s="1"/>
  <c r="DH346" i="1"/>
  <c r="ES171" i="1"/>
  <c r="ET171" i="1" s="1"/>
  <c r="ES507" i="1"/>
  <c r="ET507" i="1" s="1"/>
  <c r="EF589" i="1"/>
  <c r="ES589" i="1" s="1"/>
  <c r="ET589" i="1" s="1"/>
  <c r="ES483" i="1"/>
  <c r="ET483" i="1" s="1"/>
  <c r="EF539" i="1"/>
  <c r="ES539" i="1" s="1"/>
  <c r="ET539" i="1" s="1"/>
  <c r="EF154" i="1"/>
  <c r="ES154" i="1" s="1"/>
  <c r="ET154" i="1" s="1"/>
  <c r="EF754" i="1"/>
  <c r="ES754" i="1" s="1"/>
  <c r="ET754" i="1" s="1"/>
  <c r="EF750" i="1"/>
  <c r="ES750" i="1" s="1"/>
  <c r="ET750" i="1" s="1"/>
  <c r="DH786" i="1"/>
  <c r="EF61" i="1"/>
  <c r="ES61" i="1" s="1"/>
  <c r="ET61" i="1" s="1"/>
  <c r="EF357" i="1"/>
  <c r="ES357" i="1" s="1"/>
  <c r="ET357" i="1" s="1"/>
  <c r="EF525" i="1"/>
  <c r="ES525" i="1" s="1"/>
  <c r="ET525" i="1" s="1"/>
  <c r="ES573" i="1"/>
  <c r="ET573" i="1" s="1"/>
  <c r="EF583" i="1"/>
  <c r="ES583" i="1" s="1"/>
  <c r="ET583" i="1" s="1"/>
  <c r="EF406" i="1"/>
  <c r="ES406" i="1" s="1"/>
  <c r="ET406" i="1" s="1"/>
  <c r="ES441" i="1"/>
  <c r="ET441" i="1" s="1"/>
  <c r="DH193" i="1"/>
  <c r="EF414" i="1"/>
  <c r="ES414" i="1" s="1"/>
  <c r="ET414" i="1" s="1"/>
  <c r="EF770" i="1"/>
  <c r="ES770" i="1" s="1"/>
  <c r="ET770" i="1" s="1"/>
  <c r="DH66" i="1"/>
  <c r="EF156" i="1"/>
  <c r="ES156" i="1" s="1"/>
  <c r="ET156" i="1" s="1"/>
  <c r="EF284" i="1"/>
  <c r="ES284" i="1" s="1"/>
  <c r="ET284" i="1" s="1"/>
  <c r="EF318" i="1"/>
  <c r="ES318" i="1" s="1"/>
  <c r="ET318" i="1" s="1"/>
  <c r="EF407" i="1"/>
  <c r="ES407" i="1" s="1"/>
  <c r="ET407" i="1" s="1"/>
  <c r="EF461" i="1"/>
  <c r="ES461" i="1" s="1"/>
  <c r="ET461" i="1" s="1"/>
  <c r="DH68" i="1"/>
  <c r="EF252" i="1"/>
  <c r="ES252" i="1" s="1"/>
  <c r="ET252" i="1" s="1"/>
  <c r="DH444" i="1"/>
  <c r="EF567" i="1"/>
  <c r="ES567" i="1" s="1"/>
  <c r="ET567" i="1" s="1"/>
  <c r="EF726" i="1"/>
  <c r="ES726" i="1" s="1"/>
  <c r="ET726" i="1" s="1"/>
  <c r="EF728" i="1"/>
  <c r="ES728" i="1" s="1"/>
  <c r="ET728" i="1" s="1"/>
  <c r="ES63" i="1"/>
  <c r="ET63" i="1" s="1"/>
  <c r="DH850" i="1"/>
  <c r="DH386" i="1"/>
  <c r="ES681" i="1"/>
  <c r="ET681" i="1" s="1"/>
  <c r="DH658" i="1"/>
  <c r="EF274" i="1"/>
  <c r="ES274" i="1" s="1"/>
  <c r="ET274" i="1" s="1"/>
  <c r="ES245" i="1"/>
  <c r="ET245" i="1" s="1"/>
  <c r="EF401" i="1"/>
  <c r="ES401" i="1" s="1"/>
  <c r="ET401" i="1" s="1"/>
  <c r="EF19" i="1"/>
  <c r="ES19" i="1" s="1"/>
  <c r="ET19" i="1" s="1"/>
  <c r="EF75" i="1"/>
  <c r="ES75" i="1" s="1"/>
  <c r="ET75" i="1" s="1"/>
  <c r="EF289" i="1"/>
  <c r="ES289" i="1" s="1"/>
  <c r="ET289" i="1" s="1"/>
  <c r="EF240" i="1"/>
  <c r="ES240" i="1" s="1"/>
  <c r="ET240" i="1" s="1"/>
  <c r="EF338" i="1"/>
  <c r="ES338" i="1" s="1"/>
  <c r="ET338" i="1" s="1"/>
  <c r="EF694" i="1"/>
  <c r="ES694" i="1" s="1"/>
  <c r="ET694" i="1" s="1"/>
  <c r="EF90" i="1"/>
  <c r="ES90" i="1" s="1"/>
  <c r="ET90" i="1" s="1"/>
  <c r="EF119" i="1"/>
  <c r="ES119" i="1" s="1"/>
  <c r="ET119" i="1" s="1"/>
  <c r="EF312" i="1"/>
  <c r="ES312" i="1" s="1"/>
  <c r="ET312" i="1" s="1"/>
  <c r="EF296" i="1"/>
  <c r="ES296" i="1" s="1"/>
  <c r="ET296" i="1" s="1"/>
  <c r="EF317" i="1"/>
  <c r="ES317" i="1" s="1"/>
  <c r="ET317" i="1" s="1"/>
  <c r="DH510" i="1"/>
  <c r="ES710" i="1"/>
  <c r="ET710" i="1" s="1"/>
  <c r="EF829" i="1"/>
  <c r="ES829" i="1" s="1"/>
  <c r="ET829" i="1" s="1"/>
  <c r="DH292" i="1"/>
  <c r="DH313" i="1"/>
  <c r="EF586" i="1"/>
  <c r="ES586" i="1" s="1"/>
  <c r="ET586" i="1" s="1"/>
  <c r="EF711" i="1"/>
  <c r="ES711" i="1" s="1"/>
  <c r="ET711" i="1" s="1"/>
  <c r="EF41" i="1"/>
  <c r="ES41" i="1" s="1"/>
  <c r="ET41" i="1" s="1"/>
  <c r="EF86" i="1"/>
  <c r="ES86" i="1" s="1"/>
  <c r="ET86" i="1" s="1"/>
  <c r="EF77" i="1"/>
  <c r="ES77" i="1" s="1"/>
  <c r="ET77" i="1" s="1"/>
  <c r="EF183" i="1"/>
  <c r="ES183" i="1" s="1"/>
  <c r="ET183" i="1" s="1"/>
  <c r="EF159" i="1"/>
  <c r="ES159" i="1" s="1"/>
  <c r="ET159" i="1" s="1"/>
  <c r="EF230" i="1"/>
  <c r="ES230" i="1" s="1"/>
  <c r="ET230" i="1" s="1"/>
  <c r="ES337" i="1"/>
  <c r="ET337" i="1" s="1"/>
  <c r="EF382" i="1"/>
  <c r="ES382" i="1" s="1"/>
  <c r="ET382" i="1" s="1"/>
  <c r="EF426" i="1"/>
  <c r="ES426" i="1" s="1"/>
  <c r="ET426" i="1" s="1"/>
  <c r="ES475" i="1"/>
  <c r="ET475" i="1" s="1"/>
  <c r="DH779" i="1"/>
  <c r="ES202" i="1"/>
  <c r="ET202" i="1" s="1"/>
  <c r="EF263" i="1"/>
  <c r="ES263" i="1" s="1"/>
  <c r="ET263" i="1" s="1"/>
  <c r="DH242" i="1"/>
  <c r="DH416" i="1"/>
  <c r="EF429" i="1"/>
  <c r="ES429" i="1" s="1"/>
  <c r="ET429" i="1" s="1"/>
  <c r="EF489" i="1"/>
  <c r="ES489" i="1" s="1"/>
  <c r="ET489" i="1" s="1"/>
  <c r="DH481" i="1"/>
  <c r="ES665" i="1"/>
  <c r="ET665" i="1" s="1"/>
  <c r="DH246" i="1"/>
  <c r="ES188" i="1"/>
  <c r="ET188" i="1" s="1"/>
  <c r="DH643" i="1"/>
  <c r="DH47" i="1"/>
  <c r="EF260" i="1"/>
  <c r="ES260" i="1" s="1"/>
  <c r="ET260" i="1" s="1"/>
  <c r="EF375" i="1"/>
  <c r="ES375" i="1" s="1"/>
  <c r="ET375" i="1" s="1"/>
  <c r="EF587" i="1"/>
  <c r="ES587" i="1" s="1"/>
  <c r="ET587" i="1" s="1"/>
  <c r="EF780" i="1"/>
  <c r="ES780" i="1" s="1"/>
  <c r="ET780" i="1" s="1"/>
  <c r="EF130" i="1"/>
  <c r="ES130" i="1" s="1"/>
  <c r="ET130" i="1" s="1"/>
  <c r="EF135" i="1"/>
  <c r="ES135" i="1" s="1"/>
  <c r="ET135" i="1" s="1"/>
  <c r="EF210" i="1"/>
  <c r="ES210" i="1" s="1"/>
  <c r="ET210" i="1" s="1"/>
  <c r="EF306" i="1"/>
  <c r="ES306" i="1" s="1"/>
  <c r="ET306" i="1" s="1"/>
  <c r="DH387" i="1"/>
  <c r="EF600" i="1"/>
  <c r="ES600" i="1" s="1"/>
  <c r="ET600" i="1" s="1"/>
  <c r="EF258" i="1"/>
  <c r="ES258" i="1" s="1"/>
  <c r="ET258" i="1" s="1"/>
  <c r="ES463" i="1"/>
  <c r="ET463" i="1" s="1"/>
  <c r="EF674" i="1"/>
  <c r="ES674" i="1" s="1"/>
  <c r="ET674" i="1" s="1"/>
  <c r="EF772" i="1"/>
  <c r="ES772" i="1" s="1"/>
  <c r="ET772" i="1" s="1"/>
  <c r="DH783" i="1"/>
  <c r="EF836" i="1"/>
  <c r="ES836" i="1" s="1"/>
  <c r="ET836" i="1" s="1"/>
  <c r="ES88" i="1"/>
  <c r="ET88" i="1" s="1"/>
  <c r="EF153" i="1"/>
  <c r="ES153" i="1" s="1"/>
  <c r="ET153" i="1" s="1"/>
  <c r="EF417" i="1"/>
  <c r="ES417" i="1" s="1"/>
  <c r="ET417" i="1" s="1"/>
  <c r="EF603" i="1"/>
  <c r="ES603" i="1" s="1"/>
  <c r="ET603" i="1" s="1"/>
  <c r="DH753" i="1"/>
  <c r="EF814" i="1"/>
  <c r="ES814" i="1" s="1"/>
  <c r="ET814" i="1" s="1"/>
  <c r="ES46" i="1"/>
  <c r="ET46" i="1" s="1"/>
  <c r="DH58" i="1"/>
  <c r="EF249" i="1"/>
  <c r="ES249" i="1" s="1"/>
  <c r="ET249" i="1" s="1"/>
  <c r="DH478" i="1"/>
  <c r="EF572" i="1"/>
  <c r="ES572" i="1" s="1"/>
  <c r="ET572" i="1" s="1"/>
  <c r="EF659" i="1"/>
  <c r="ES659" i="1" s="1"/>
  <c r="ET659" i="1" s="1"/>
  <c r="EF759" i="1"/>
  <c r="ES759" i="1" s="1"/>
  <c r="ET759" i="1" s="1"/>
  <c r="ES126" i="1"/>
  <c r="ET126" i="1" s="1"/>
  <c r="EF206" i="1"/>
  <c r="ES206" i="1" s="1"/>
  <c r="ET206" i="1" s="1"/>
  <c r="EF410" i="1"/>
  <c r="ES410" i="1" s="1"/>
  <c r="ET410" i="1" s="1"/>
  <c r="DH549" i="1"/>
  <c r="EF696" i="1"/>
  <c r="ES696" i="1" s="1"/>
  <c r="ET696" i="1" s="1"/>
  <c r="EF128" i="1"/>
  <c r="ES128" i="1" s="1"/>
  <c r="ET128" i="1" s="1"/>
  <c r="EF157" i="1"/>
  <c r="ES157" i="1" s="1"/>
  <c r="ET157" i="1" s="1"/>
  <c r="EF247" i="1"/>
  <c r="ES247" i="1" s="1"/>
  <c r="ET247" i="1" s="1"/>
  <c r="EF540" i="1"/>
  <c r="ES540" i="1" s="1"/>
  <c r="ET540" i="1" s="1"/>
  <c r="EF650" i="1"/>
  <c r="ES650" i="1" s="1"/>
  <c r="ET650" i="1" s="1"/>
  <c r="ES741" i="1"/>
  <c r="ET741" i="1" s="1"/>
  <c r="DH787" i="1"/>
  <c r="DH797" i="1"/>
  <c r="EF50" i="1"/>
  <c r="ES50" i="1" s="1"/>
  <c r="ET50" i="1" s="1"/>
  <c r="ES68" i="1"/>
  <c r="ET68" i="1" s="1"/>
  <c r="DH149" i="1"/>
  <c r="DH272" i="1"/>
  <c r="ES327" i="1"/>
  <c r="ET327" i="1" s="1"/>
  <c r="EF355" i="1"/>
  <c r="ES355" i="1" s="1"/>
  <c r="ET355" i="1" s="1"/>
  <c r="EF541" i="1"/>
  <c r="ES541" i="1" s="1"/>
  <c r="ET541" i="1" s="1"/>
  <c r="EF821" i="1"/>
  <c r="ES821" i="1" s="1"/>
  <c r="ET821" i="1" s="1"/>
  <c r="DH186" i="1"/>
  <c r="DH838" i="1"/>
  <c r="DH89" i="1"/>
  <c r="EF124" i="1"/>
  <c r="ES124" i="1" s="1"/>
  <c r="ET124" i="1" s="1"/>
  <c r="EF209" i="1"/>
  <c r="ES209" i="1" s="1"/>
  <c r="ET209" i="1" s="1"/>
  <c r="EF226" i="1"/>
  <c r="ES226" i="1" s="1"/>
  <c r="ET226" i="1" s="1"/>
  <c r="EF221" i="1"/>
  <c r="ES221" i="1" s="1"/>
  <c r="ET221" i="1" s="1"/>
  <c r="EF269" i="1"/>
  <c r="ES269" i="1" s="1"/>
  <c r="ET269" i="1" s="1"/>
  <c r="EF390" i="1"/>
  <c r="ES390" i="1" s="1"/>
  <c r="ET390" i="1" s="1"/>
  <c r="EF435" i="1"/>
  <c r="ES435" i="1" s="1"/>
  <c r="ET435" i="1" s="1"/>
  <c r="EF91" i="1"/>
  <c r="ES91" i="1" s="1"/>
  <c r="ET91" i="1" s="1"/>
  <c r="EF302" i="1"/>
  <c r="ES302" i="1" s="1"/>
  <c r="ET302" i="1" s="1"/>
  <c r="DH94" i="1"/>
  <c r="EF211" i="1"/>
  <c r="ES211" i="1" s="1"/>
  <c r="ET211" i="1" s="1"/>
  <c r="EF324" i="1"/>
  <c r="ES324" i="1" s="1"/>
  <c r="ET324" i="1" s="1"/>
  <c r="EF360" i="1"/>
  <c r="ES360" i="1" s="1"/>
  <c r="ET360" i="1" s="1"/>
  <c r="EF363" i="1"/>
  <c r="ES363" i="1" s="1"/>
  <c r="ET363" i="1" s="1"/>
  <c r="EF446" i="1"/>
  <c r="ES446" i="1" s="1"/>
  <c r="ET446" i="1" s="1"/>
  <c r="EF26" i="1"/>
  <c r="ES26" i="1" s="1"/>
  <c r="ET26" i="1" s="1"/>
  <c r="EF503" i="1"/>
  <c r="ES503" i="1" s="1"/>
  <c r="ET503" i="1" s="1"/>
  <c r="EF478" i="1"/>
  <c r="ES478" i="1" s="1"/>
  <c r="ET478" i="1" s="1"/>
  <c r="EF313" i="1"/>
  <c r="ES313" i="1" s="1"/>
  <c r="ET313" i="1" s="1"/>
  <c r="EF784" i="1"/>
  <c r="ES784" i="1" s="1"/>
  <c r="ET784" i="1" s="1"/>
  <c r="EF251" i="1"/>
  <c r="ES251" i="1" s="1"/>
  <c r="ET251" i="1" s="1"/>
  <c r="ES329" i="1"/>
  <c r="ET329" i="1" s="1"/>
  <c r="DH331" i="1"/>
  <c r="EF716" i="1"/>
  <c r="ES716" i="1" s="1"/>
  <c r="ET716" i="1" s="1"/>
  <c r="EF765" i="1"/>
  <c r="ES765" i="1" s="1"/>
  <c r="ET765" i="1" s="1"/>
  <c r="ES837" i="1"/>
  <c r="ET837" i="1" s="1"/>
  <c r="ES122" i="1"/>
  <c r="ET122" i="1" s="1"/>
  <c r="EF97" i="1"/>
  <c r="ES97" i="1" s="1"/>
  <c r="ET97" i="1" s="1"/>
  <c r="DH256" i="1"/>
  <c r="ES701" i="1"/>
  <c r="ET701" i="1" s="1"/>
  <c r="EF844" i="1"/>
  <c r="ES844" i="1" s="1"/>
  <c r="ET844" i="1" s="1"/>
  <c r="DH383" i="1"/>
  <c r="EF606" i="1"/>
  <c r="ES606" i="1" s="1"/>
  <c r="ET606" i="1" s="1"/>
  <c r="EF669" i="1"/>
  <c r="ES669" i="1" s="1"/>
  <c r="ET669" i="1" s="1"/>
  <c r="ES690" i="1"/>
  <c r="ET690" i="1" s="1"/>
  <c r="DH197" i="1"/>
  <c r="DH398" i="1"/>
  <c r="DH799" i="1"/>
  <c r="DH92" i="1"/>
  <c r="DH729" i="1"/>
  <c r="DH809" i="1"/>
  <c r="EF557" i="1"/>
  <c r="ES557" i="1" s="1"/>
  <c r="ET557" i="1" s="1"/>
  <c r="EF785" i="1"/>
  <c r="ES785" i="1" s="1"/>
  <c r="ET785" i="1" s="1"/>
  <c r="EF59" i="1"/>
  <c r="ES59" i="1" s="1"/>
  <c r="ET59" i="1" s="1"/>
  <c r="EF372" i="1"/>
  <c r="ES372" i="1" s="1"/>
  <c r="ET372" i="1" s="1"/>
  <c r="EF439" i="1"/>
  <c r="ES439" i="1" s="1"/>
  <c r="ET439" i="1" s="1"/>
  <c r="DH35" i="1"/>
  <c r="ES237" i="1"/>
  <c r="ET237" i="1" s="1"/>
  <c r="EF275" i="1"/>
  <c r="ES275" i="1" s="1"/>
  <c r="ET275" i="1" s="1"/>
  <c r="EF377" i="1"/>
  <c r="ES377" i="1" s="1"/>
  <c r="ET377" i="1" s="1"/>
  <c r="EF465" i="1"/>
  <c r="ES465" i="1" s="1"/>
  <c r="ET465" i="1" s="1"/>
  <c r="EF623" i="1"/>
  <c r="ES623" i="1" s="1"/>
  <c r="ET623" i="1" s="1"/>
  <c r="EF730" i="1"/>
  <c r="ES730" i="1" s="1"/>
  <c r="ET730" i="1" s="1"/>
  <c r="EF816" i="1"/>
  <c r="ES816" i="1" s="1"/>
  <c r="ET816" i="1" s="1"/>
  <c r="DH43" i="1"/>
  <c r="EF163" i="1"/>
  <c r="ES163" i="1" s="1"/>
  <c r="ET163" i="1" s="1"/>
  <c r="EF180" i="1"/>
  <c r="ES180" i="1" s="1"/>
  <c r="ET180" i="1" s="1"/>
  <c r="DH182" i="1"/>
  <c r="EF353" i="1"/>
  <c r="ES353" i="1" s="1"/>
  <c r="ET353" i="1" s="1"/>
  <c r="EF476" i="1"/>
  <c r="ES476" i="1" s="1"/>
  <c r="ET476" i="1" s="1"/>
  <c r="EF625" i="1"/>
  <c r="ES625" i="1" s="1"/>
  <c r="ET625" i="1" s="1"/>
  <c r="EF513" i="1"/>
  <c r="ES513" i="1" s="1"/>
  <c r="ET513" i="1" s="1"/>
  <c r="EF555" i="1"/>
  <c r="ES555" i="1" s="1"/>
  <c r="ET555" i="1" s="1"/>
  <c r="EF676" i="1"/>
  <c r="ES676" i="1" s="1"/>
  <c r="ET676" i="1" s="1"/>
  <c r="EF853" i="1"/>
  <c r="ES853" i="1" s="1"/>
  <c r="ET853" i="1" s="1"/>
  <c r="ES436" i="1"/>
  <c r="ET436" i="1" s="1"/>
  <c r="EF735" i="1"/>
  <c r="ES735" i="1" s="1"/>
  <c r="ET735" i="1" s="1"/>
  <c r="DH746" i="1"/>
  <c r="DH749" i="1"/>
  <c r="DH822" i="1"/>
  <c r="EF225" i="1"/>
  <c r="ES225" i="1" s="1"/>
  <c r="ET225" i="1" s="1"/>
  <c r="DH761" i="1"/>
  <c r="EF783" i="1"/>
  <c r="ES783" i="1" s="1"/>
  <c r="ET783" i="1" s="1"/>
  <c r="EF71" i="1"/>
  <c r="ES71" i="1" s="1"/>
  <c r="ET71" i="1" s="1"/>
  <c r="EF208" i="1"/>
  <c r="ES208" i="1" s="1"/>
  <c r="ET208" i="1" s="1"/>
  <c r="EF405" i="1"/>
  <c r="ES405" i="1" s="1"/>
  <c r="ET405" i="1" s="1"/>
  <c r="DH512" i="1"/>
  <c r="ES510" i="1"/>
  <c r="ET510" i="1" s="1"/>
  <c r="EF554" i="1"/>
  <c r="ES554" i="1" s="1"/>
  <c r="ET554" i="1" s="1"/>
  <c r="EF661" i="1"/>
  <c r="ES661" i="1" s="1"/>
  <c r="ET661" i="1" s="1"/>
  <c r="DH718" i="1"/>
  <c r="EF749" i="1"/>
  <c r="ES749" i="1" s="1"/>
  <c r="ET749" i="1" s="1"/>
  <c r="EF766" i="1"/>
  <c r="ES766" i="1" s="1"/>
  <c r="ET766" i="1" s="1"/>
  <c r="EF812" i="1"/>
  <c r="ES812" i="1" s="1"/>
  <c r="ET812" i="1" s="1"/>
  <c r="DH472" i="1"/>
  <c r="DH129" i="1"/>
  <c r="DH841" i="1"/>
  <c r="DH3" i="1"/>
  <c r="DH385" i="1"/>
  <c r="DH671" i="1"/>
  <c r="EF748" i="1"/>
  <c r="ES748" i="1" s="1"/>
  <c r="ET748" i="1" s="1"/>
  <c r="EF70" i="1"/>
  <c r="ES70" i="1" s="1"/>
  <c r="ET70" i="1" s="1"/>
  <c r="EF622" i="1"/>
  <c r="ES622" i="1" s="1"/>
  <c r="ET622" i="1" s="1"/>
  <c r="EF69" i="1"/>
  <c r="ES69" i="1" s="1"/>
  <c r="ET69" i="1" s="1"/>
  <c r="EF631" i="1"/>
  <c r="ES631" i="1" s="1"/>
  <c r="ET631" i="1" s="1"/>
  <c r="DH117" i="1"/>
  <c r="EF325" i="1"/>
  <c r="ES325" i="1" s="1"/>
  <c r="ET325" i="1" s="1"/>
  <c r="DH680" i="1"/>
  <c r="ES99" i="1"/>
  <c r="ET99" i="1" s="1"/>
  <c r="EF165" i="1"/>
  <c r="ES165" i="1" s="1"/>
  <c r="ET165" i="1" s="1"/>
  <c r="EF215" i="1"/>
  <c r="ES215" i="1" s="1"/>
  <c r="ET215" i="1" s="1"/>
  <c r="DH243" i="1"/>
  <c r="DH184" i="1"/>
  <c r="EF516" i="1"/>
  <c r="ES516" i="1" s="1"/>
  <c r="ET516" i="1" s="1"/>
  <c r="EF598" i="1"/>
  <c r="ES598" i="1" s="1"/>
  <c r="ET598" i="1" s="1"/>
  <c r="DH74" i="1"/>
  <c r="EF121" i="1"/>
  <c r="ES121" i="1" s="1"/>
  <c r="ET121" i="1" s="1"/>
  <c r="ES259" i="1"/>
  <c r="ET259" i="1" s="1"/>
  <c r="EF345" i="1"/>
  <c r="ES345" i="1" s="1"/>
  <c r="ET345" i="1" s="1"/>
  <c r="EF308" i="1"/>
  <c r="ES308" i="1" s="1"/>
  <c r="ET308" i="1" s="1"/>
  <c r="EF442" i="1"/>
  <c r="ES442" i="1" s="1"/>
  <c r="ET442" i="1" s="1"/>
  <c r="DH483" i="1"/>
  <c r="EF528" i="1"/>
  <c r="ES528" i="1" s="1"/>
  <c r="ET528" i="1" s="1"/>
  <c r="EF532" i="1"/>
  <c r="ES532" i="1" s="1"/>
  <c r="ET532" i="1" s="1"/>
  <c r="DH577" i="1"/>
  <c r="DH704" i="1"/>
  <c r="EF768" i="1"/>
  <c r="ES768" i="1" s="1"/>
  <c r="ET768" i="1" s="1"/>
  <c r="DH262" i="1"/>
  <c r="DH361" i="1"/>
  <c r="DH468" i="1"/>
  <c r="DH801" i="1"/>
</calcChain>
</file>

<file path=xl/sharedStrings.xml><?xml version="1.0" encoding="utf-8"?>
<sst xmlns="http://schemas.openxmlformats.org/spreadsheetml/2006/main" count="15539" uniqueCount="1612">
  <si>
    <t>PT_NUMBER</t>
  </si>
  <si>
    <t>HAART</t>
  </si>
  <si>
    <t>Gender</t>
  </si>
  <si>
    <t>Date of birth</t>
  </si>
  <si>
    <t>Residence</t>
  </si>
  <si>
    <t>Employed</t>
  </si>
  <si>
    <t>Weight</t>
  </si>
  <si>
    <t>Height</t>
  </si>
  <si>
    <t>HxH</t>
  </si>
  <si>
    <t>BMI</t>
  </si>
  <si>
    <t>Hb</t>
  </si>
  <si>
    <t>ALT</t>
  </si>
  <si>
    <t>Death</t>
  </si>
  <si>
    <t>Rx months</t>
  </si>
  <si>
    <t>Regimen</t>
  </si>
  <si>
    <t>Change 1</t>
  </si>
  <si>
    <t>Reason 1</t>
  </si>
  <si>
    <t>Date 1</t>
  </si>
  <si>
    <t>Change 2</t>
  </si>
  <si>
    <t>Reason 2</t>
  </si>
  <si>
    <t>Date 2</t>
  </si>
  <si>
    <t>Interrupted 1</t>
  </si>
  <si>
    <t>Interrupted 2</t>
  </si>
  <si>
    <t>Stopped1</t>
  </si>
  <si>
    <t>Stopped 2</t>
  </si>
  <si>
    <t>Side Effect 1</t>
  </si>
  <si>
    <t>Side Effect 2</t>
  </si>
  <si>
    <t>Lactate</t>
  </si>
  <si>
    <t>Disease</t>
  </si>
  <si>
    <t>Cause</t>
  </si>
  <si>
    <t>Defaulter</t>
  </si>
  <si>
    <t>Default date</t>
  </si>
  <si>
    <t>Transferred</t>
  </si>
  <si>
    <t>Untraceable</t>
  </si>
  <si>
    <t>y</t>
  </si>
  <si>
    <t>f</t>
  </si>
  <si>
    <t>1/3/1981</t>
  </si>
  <si>
    <t>mpumalanga</t>
  </si>
  <si>
    <t>n</t>
  </si>
  <si>
    <t>1a,1b,2</t>
  </si>
  <si>
    <t>s/e</t>
  </si>
  <si>
    <t>s/e, failure</t>
  </si>
  <si>
    <t xml:space="preserve">y </t>
  </si>
  <si>
    <t>defaulted</t>
  </si>
  <si>
    <t>lactate</t>
  </si>
  <si>
    <t>,AZT toxicity,sensory neuropathy</t>
  </si>
  <si>
    <t>after 24/12</t>
  </si>
  <si>
    <t>m</t>
  </si>
  <si>
    <t>29/02/1960</t>
  </si>
  <si>
    <t>centurion</t>
  </si>
  <si>
    <t>1b</t>
  </si>
  <si>
    <t>dementia, psychosis</t>
  </si>
  <si>
    <t>02/09/1956</t>
  </si>
  <si>
    <t>mamelodi</t>
  </si>
  <si>
    <t>d4t.videx.stocrin</t>
  </si>
  <si>
    <t>lactate.p/n</t>
  </si>
  <si>
    <t>23/10/1970</t>
  </si>
  <si>
    <t>bronkhorstspruit</t>
  </si>
  <si>
    <t>uncertain</t>
  </si>
  <si>
    <t>1a</t>
  </si>
  <si>
    <t>non-adherence</t>
  </si>
  <si>
    <t>e/p tb</t>
  </si>
  <si>
    <t>28/07/1977</t>
  </si>
  <si>
    <t>depression</t>
  </si>
  <si>
    <t>17/03/1965</t>
  </si>
  <si>
    <t>bronkhorstpruit</t>
  </si>
  <si>
    <t>23/02/1964</t>
  </si>
  <si>
    <t>p/n</t>
  </si>
  <si>
    <t>dm. hipercholesterol</t>
  </si>
  <si>
    <t>06/10/1948</t>
  </si>
  <si>
    <t>defaulter</t>
  </si>
  <si>
    <t>rash</t>
  </si>
  <si>
    <t>ht</t>
  </si>
  <si>
    <t>after 30/12</t>
  </si>
  <si>
    <t>06/01/1976</t>
  </si>
  <si>
    <t>tb</t>
  </si>
  <si>
    <t>02/12/1952</t>
  </si>
  <si>
    <t>servix ca</t>
  </si>
  <si>
    <t>14/01/1967</t>
  </si>
  <si>
    <t>rectal ca</t>
  </si>
  <si>
    <t>30/05/1969</t>
  </si>
  <si>
    <t>09/04/1960</t>
  </si>
  <si>
    <t>nellmapius</t>
  </si>
  <si>
    <t>rash.lactate.p/n</t>
  </si>
  <si>
    <t>19/05/1979</t>
  </si>
  <si>
    <t>rash.p/n</t>
  </si>
  <si>
    <t>pharynx ca.tb</t>
  </si>
  <si>
    <t>08/05/1985</t>
  </si>
  <si>
    <t xml:space="preserve">mamelodi </t>
  </si>
  <si>
    <t>29/08/1966</t>
  </si>
  <si>
    <t>1a,1b</t>
  </si>
  <si>
    <t>pancreatitis</t>
  </si>
  <si>
    <t>10/10/1977</t>
  </si>
  <si>
    <t>pretoria</t>
  </si>
  <si>
    <t>cinII</t>
  </si>
  <si>
    <t>13/04/1973</t>
  </si>
  <si>
    <t>lactate,p/n,lipodystrophy</t>
  </si>
  <si>
    <t>after 36/12</t>
  </si>
  <si>
    <t>16/07/1955</t>
  </si>
  <si>
    <t>hpt.dermatitis</t>
  </si>
  <si>
    <t>after 12/12</t>
  </si>
  <si>
    <t>06/03/1964</t>
  </si>
  <si>
    <t>kaposi sarcoma</t>
  </si>
  <si>
    <t>23/08/1961</t>
  </si>
  <si>
    <t>rash,lactate</t>
  </si>
  <si>
    <t>dm</t>
  </si>
  <si>
    <t>23/09/1975</t>
  </si>
  <si>
    <t>p/n.rash</t>
  </si>
  <si>
    <t>tb.depression</t>
  </si>
  <si>
    <t>24/01/1975</t>
  </si>
  <si>
    <t>atteridgeville</t>
  </si>
  <si>
    <t>10/10/1970</t>
  </si>
  <si>
    <t>failure</t>
  </si>
  <si>
    <t>19/08/1958</t>
  </si>
  <si>
    <t>hsil</t>
  </si>
  <si>
    <t>03/03/1967</t>
  </si>
  <si>
    <t>cullinan</t>
  </si>
  <si>
    <t>uti</t>
  </si>
  <si>
    <t>01/04/1967</t>
  </si>
  <si>
    <t>22/01/1957</t>
  </si>
  <si>
    <t>penile warts</t>
  </si>
  <si>
    <t>02/06/1966</t>
  </si>
  <si>
    <t>15/03/1965</t>
  </si>
  <si>
    <t>01/07/1975</t>
  </si>
  <si>
    <t>23/07/1973</t>
  </si>
  <si>
    <t>amylase.lactate</t>
  </si>
  <si>
    <t>23/12/1974</t>
  </si>
  <si>
    <t>27/09/1959</t>
  </si>
  <si>
    <t>06/02/1982</t>
  </si>
  <si>
    <t>after 1yr</t>
  </si>
  <si>
    <t>18/01/1956</t>
  </si>
  <si>
    <t>winterveld</t>
  </si>
  <si>
    <t>uterine ca</t>
  </si>
  <si>
    <t>after 6/12</t>
  </si>
  <si>
    <t>28/12/1962</t>
  </si>
  <si>
    <t>epilepsy.asthma. ht. psychosis</t>
  </si>
  <si>
    <t>29/08/1977</t>
  </si>
  <si>
    <t>s/e,pregnant</t>
  </si>
  <si>
    <t>30/10/1967</t>
  </si>
  <si>
    <t>eersterus</t>
  </si>
  <si>
    <t>13/11/1982</t>
  </si>
  <si>
    <t>1a,nvp</t>
  </si>
  <si>
    <t>pregnancy</t>
  </si>
  <si>
    <t>std-hsv</t>
  </si>
  <si>
    <t>18/08/1976</t>
  </si>
  <si>
    <t>pregnant,syphillis</t>
  </si>
  <si>
    <t>21/05/1961</t>
  </si>
  <si>
    <t>pneumonia</t>
  </si>
  <si>
    <t>not known</t>
  </si>
  <si>
    <t>01/06/1967</t>
  </si>
  <si>
    <t>29/10/1972</t>
  </si>
  <si>
    <t>k/s.mental confusion, cin11</t>
  </si>
  <si>
    <t>30/12/1963</t>
  </si>
  <si>
    <t>24/10/1963</t>
  </si>
  <si>
    <t>athma.hpt.arthritis</t>
  </si>
  <si>
    <t>10/08/1974</t>
  </si>
  <si>
    <t>psychosis</t>
  </si>
  <si>
    <t>07/11/1969</t>
  </si>
  <si>
    <t>alcoholism</t>
  </si>
  <si>
    <t>23/12/1960</t>
  </si>
  <si>
    <t>deep abscesses</t>
  </si>
  <si>
    <t>25/07/1969</t>
  </si>
  <si>
    <t>kwa mhlanga</t>
  </si>
  <si>
    <t>tb. hbv</t>
  </si>
  <si>
    <t>04/08/1969</t>
  </si>
  <si>
    <t>04/04/1982</t>
  </si>
  <si>
    <t>asthma</t>
  </si>
  <si>
    <t>03/11/1970</t>
  </si>
  <si>
    <t>04/10/1973</t>
  </si>
  <si>
    <t>tb. pneumothorax</t>
  </si>
  <si>
    <t>28/02/1977</t>
  </si>
  <si>
    <t>tb, mac, depression</t>
  </si>
  <si>
    <t>29/06/1971</t>
  </si>
  <si>
    <t>11/03/1975</t>
  </si>
  <si>
    <t>tb, schitsophrenia</t>
  </si>
  <si>
    <t>19/05/1960</t>
  </si>
  <si>
    <t>AIDS dementia. mac</t>
  </si>
  <si>
    <t>26/04/1983</t>
  </si>
  <si>
    <t>02/11/1965</t>
  </si>
  <si>
    <t>29/04/1961</t>
  </si>
  <si>
    <t>04/08/1978</t>
  </si>
  <si>
    <t>11/09/1967</t>
  </si>
  <si>
    <t>eastlynne</t>
  </si>
  <si>
    <t>1a,2</t>
  </si>
  <si>
    <t>tb, hpv</t>
  </si>
  <si>
    <t>after 1 yr</t>
  </si>
  <si>
    <t>08/01/1973</t>
  </si>
  <si>
    <t>rash. p/n</t>
  </si>
  <si>
    <t>28/05/1968</t>
  </si>
  <si>
    <t>10/09/1960</t>
  </si>
  <si>
    <t>hepatitis. lactate</t>
  </si>
  <si>
    <t>12/04/1972</t>
  </si>
  <si>
    <t>p/n,</t>
  </si>
  <si>
    <t>epilepsy. cin11</t>
  </si>
  <si>
    <t>01/07/1968</t>
  </si>
  <si>
    <t>1b/1a,azt</t>
  </si>
  <si>
    <t>s/e. defaulter</t>
  </si>
  <si>
    <t>rash. vomiting</t>
  </si>
  <si>
    <t>cin1</t>
  </si>
  <si>
    <t>23/04/1970</t>
  </si>
  <si>
    <t>20/04/1979</t>
  </si>
  <si>
    <t>25/09/1950</t>
  </si>
  <si>
    <t>rash,p/n</t>
  </si>
  <si>
    <t>hcv,genital warts,tb</t>
  </si>
  <si>
    <t>12/06/1950</t>
  </si>
  <si>
    <t>anaemia.hepatitis</t>
  </si>
  <si>
    <t>hzv,dementia</t>
  </si>
  <si>
    <t>azt.3tc.stocrin</t>
  </si>
  <si>
    <t>29/12/1977</t>
  </si>
  <si>
    <t>tb. pneumonia</t>
  </si>
  <si>
    <t>10/07/1966</t>
  </si>
  <si>
    <t>1a,azt</t>
  </si>
  <si>
    <t>tb. MAC</t>
  </si>
  <si>
    <t>05/07/1965</t>
  </si>
  <si>
    <t>belfast</t>
  </si>
  <si>
    <t>cervic ca. gud</t>
  </si>
  <si>
    <t>19/05/1976</t>
  </si>
  <si>
    <t>08/08/1980</t>
  </si>
  <si>
    <t>renal failure. ?tb</t>
  </si>
  <si>
    <t>02/07/1966</t>
  </si>
  <si>
    <t>03/05/1965</t>
  </si>
  <si>
    <t>1a,2,1a</t>
  </si>
  <si>
    <t>hzv, severe diarrhoea</t>
  </si>
  <si>
    <t>from onset</t>
  </si>
  <si>
    <t>azt.3tc.nvp</t>
  </si>
  <si>
    <t>pregnant</t>
  </si>
  <si>
    <t>20/11/1956</t>
  </si>
  <si>
    <t>22/08/1970</t>
  </si>
  <si>
    <t>soshanguve</t>
  </si>
  <si>
    <t>20/12/1978</t>
  </si>
  <si>
    <t>anaemia</t>
  </si>
  <si>
    <t>after 20/12</t>
  </si>
  <si>
    <t>epilepsy. psychosis</t>
  </si>
  <si>
    <t>15/12/1961</t>
  </si>
  <si>
    <t>?tb</t>
  </si>
  <si>
    <t>10/12/1971</t>
  </si>
  <si>
    <t>20/02/1970</t>
  </si>
  <si>
    <t>ca cx</t>
  </si>
  <si>
    <t>16/05/1955</t>
  </si>
  <si>
    <t>tb. mac</t>
  </si>
  <si>
    <t>17/09/1943</t>
  </si>
  <si>
    <t>tb.pneumothorax.anaemia.depres</t>
  </si>
  <si>
    <t>after 12 mts</t>
  </si>
  <si>
    <t>05/08/1962</t>
  </si>
  <si>
    <t>02/02/1969</t>
  </si>
  <si>
    <t>azt.3tc.efz</t>
  </si>
  <si>
    <t>p/n.anaemia</t>
  </si>
  <si>
    <t>21/04/1967</t>
  </si>
  <si>
    <t>10/07/1975</t>
  </si>
  <si>
    <t>lymphoma</t>
  </si>
  <si>
    <t>18/05/1964</t>
  </si>
  <si>
    <t>renal failure</t>
  </si>
  <si>
    <t>19/04/1945</t>
  </si>
  <si>
    <t>hebron</t>
  </si>
  <si>
    <t>ht. renal failure. ureter obstruction</t>
  </si>
  <si>
    <t>05/10/1978</t>
  </si>
  <si>
    <t>azt.3tc.efv</t>
  </si>
  <si>
    <t>mdr tb</t>
  </si>
  <si>
    <t>24/08/1971</t>
  </si>
  <si>
    <t>hzv</t>
  </si>
  <si>
    <t>11/02/1979</t>
  </si>
  <si>
    <t>derdepoort</t>
  </si>
  <si>
    <t>19/09/1969</t>
  </si>
  <si>
    <t>30/09/1978</t>
  </si>
  <si>
    <t>28/06/1968</t>
  </si>
  <si>
    <t>unknown</t>
  </si>
  <si>
    <t>10/05/1970</t>
  </si>
  <si>
    <t>19/01/1980</t>
  </si>
  <si>
    <t>1a,azt,alluvia</t>
  </si>
  <si>
    <t>lipodystrophy,</t>
  </si>
  <si>
    <t>sti</t>
  </si>
  <si>
    <t>03/05/1972</t>
  </si>
  <si>
    <t>mabopane</t>
  </si>
  <si>
    <t>10/02/1959</t>
  </si>
  <si>
    <t>waverly</t>
  </si>
  <si>
    <t>lactate. p/n</t>
  </si>
  <si>
    <t>23/05/1957</t>
  </si>
  <si>
    <t>p/n,lipodystrophy</t>
  </si>
  <si>
    <t>mdr tb. Ht,hzv</t>
  </si>
  <si>
    <t>22/05/1982</t>
  </si>
  <si>
    <t>1b,2</t>
  </si>
  <si>
    <t>19/02/1972</t>
  </si>
  <si>
    <t>efv.azt.3tc,dt4</t>
  </si>
  <si>
    <t>schizophrenia,hpv,</t>
  </si>
  <si>
    <t>after 2/12</t>
  </si>
  <si>
    <t>16/10/1982</t>
  </si>
  <si>
    <t>1b,efv,</t>
  </si>
  <si>
    <t>01/06/1960</t>
  </si>
  <si>
    <t>dermatitis,tb,</t>
  </si>
  <si>
    <t>after 3/12</t>
  </si>
  <si>
    <t>10/5/1976</t>
  </si>
  <si>
    <t>na</t>
  </si>
  <si>
    <t>rash, hyperlactatemia</t>
  </si>
  <si>
    <t>15/4/1971</t>
  </si>
  <si>
    <t>lactate.transam.p/n</t>
  </si>
  <si>
    <t>1/5/1963</t>
  </si>
  <si>
    <t>3/4/1969</t>
  </si>
  <si>
    <t>rash, lactate</t>
  </si>
  <si>
    <t>14/09/1969</t>
  </si>
  <si>
    <t>azt.3tc.kaletra</t>
  </si>
  <si>
    <t>depression.tb.pcp</t>
  </si>
  <si>
    <t>29/11/1957</t>
  </si>
  <si>
    <t>anaemia.lactate</t>
  </si>
  <si>
    <t>30/04/1956</t>
  </si>
  <si>
    <t>b-cell lymphoma</t>
  </si>
  <si>
    <t>30/05/1958</t>
  </si>
  <si>
    <t>lactate. lipodystrophy</t>
  </si>
  <si>
    <t>05/06/1963</t>
  </si>
  <si>
    <t>1a,1b,</t>
  </si>
  <si>
    <t xml:space="preserve">                   jan 08</t>
  </si>
  <si>
    <t>p/n, lactate, gynaecomastia</t>
  </si>
  <si>
    <t>21/06/1973</t>
  </si>
  <si>
    <t>mooikloof</t>
  </si>
  <si>
    <t>15/11/1972</t>
  </si>
  <si>
    <t>hepatitis</t>
  </si>
  <si>
    <t>depression.hep b</t>
  </si>
  <si>
    <t>27/12/1965</t>
  </si>
  <si>
    <t>tb.pck.kidney failure</t>
  </si>
  <si>
    <t>15/06/1979</t>
  </si>
  <si>
    <t>hammanskraal</t>
  </si>
  <si>
    <t>azt,3tc,efv</t>
  </si>
  <si>
    <t>meningitis</t>
  </si>
  <si>
    <t>02/05/1970</t>
  </si>
  <si>
    <t>tb. endometrial ca</t>
  </si>
  <si>
    <t>30/05/1956</t>
  </si>
  <si>
    <t>08/07/1965</t>
  </si>
  <si>
    <t>pt not ready</t>
  </si>
  <si>
    <t>lactate.pancreatitis.p/n,rash,jnt pain</t>
  </si>
  <si>
    <t>11/02/1961</t>
  </si>
  <si>
    <t>31/12/1973</t>
  </si>
  <si>
    <t>temba</t>
  </si>
  <si>
    <t>rash.lactate</t>
  </si>
  <si>
    <t>22/02/1968</t>
  </si>
  <si>
    <t>16/12/1962</t>
  </si>
  <si>
    <t>hepatomegaly</t>
  </si>
  <si>
    <t>iris</t>
  </si>
  <si>
    <t>24/04/1964</t>
  </si>
  <si>
    <t>renal tb.recurrent uti</t>
  </si>
  <si>
    <t>11/07/1980</t>
  </si>
  <si>
    <t>thabatshwane</t>
  </si>
  <si>
    <t>sinII.tb.cystic ovary</t>
  </si>
  <si>
    <t>06/02/1978</t>
  </si>
  <si>
    <t>10/04/1971</t>
  </si>
  <si>
    <t>06/10/1963</t>
  </si>
  <si>
    <t>rash.amylase.p/n</t>
  </si>
  <si>
    <t>10/05/1964</t>
  </si>
  <si>
    <t>hpt</t>
  </si>
  <si>
    <t>04/06/1963</t>
  </si>
  <si>
    <t>27/12/1969</t>
  </si>
  <si>
    <t>servix ca.anaemia</t>
  </si>
  <si>
    <t>03/09/1970</t>
  </si>
  <si>
    <t>marble hall</t>
  </si>
  <si>
    <t>12/10/1978</t>
  </si>
  <si>
    <t>30/03/1977</t>
  </si>
  <si>
    <t>rash.anaemia</t>
  </si>
  <si>
    <t>tb.syphillis. mac</t>
  </si>
  <si>
    <t>16/09/1978</t>
  </si>
  <si>
    <t xml:space="preserve"> </t>
  </si>
  <si>
    <t>02/05/1973</t>
  </si>
  <si>
    <t>11/02/1970</t>
  </si>
  <si>
    <t>07/04/1968</t>
  </si>
  <si>
    <t>25/02/1979</t>
  </si>
  <si>
    <t>27/04/1974</t>
  </si>
  <si>
    <t>24/06/1973</t>
  </si>
  <si>
    <t>heart failure-valve</t>
  </si>
  <si>
    <t>22/09/1977</t>
  </si>
  <si>
    <t>27/05/1965</t>
  </si>
  <si>
    <t>lactate.p/n. neutropenia</t>
  </si>
  <si>
    <t>01/07/1962</t>
  </si>
  <si>
    <t>p/n. lactate</t>
  </si>
  <si>
    <t>15/02/1961</t>
  </si>
  <si>
    <t>failure,s/e</t>
  </si>
  <si>
    <t>failure,non-adherence</t>
  </si>
  <si>
    <t>p/n, lactate</t>
  </si>
  <si>
    <t>tb.vitiligo</t>
  </si>
  <si>
    <t>10/03/1979</t>
  </si>
  <si>
    <t>09/12/1966</t>
  </si>
  <si>
    <t>hep b Venous ulcers</t>
  </si>
  <si>
    <t>06/01/1969</t>
  </si>
  <si>
    <t>08/11/1965</t>
  </si>
  <si>
    <t>11/08/1974</t>
  </si>
  <si>
    <t>lactate.pancreatitis</t>
  </si>
  <si>
    <t>06/01/1967</t>
  </si>
  <si>
    <t>heart failure</t>
  </si>
  <si>
    <t>02/01/1964</t>
  </si>
  <si>
    <t>25/05/1954</t>
  </si>
  <si>
    <t>d4t,ddi,efv</t>
  </si>
  <si>
    <t>06/11/1957</t>
  </si>
  <si>
    <t>montana</t>
  </si>
  <si>
    <t>13/05/1963</t>
  </si>
  <si>
    <t>07/06/1958</t>
  </si>
  <si>
    <t>s/e. bmi</t>
  </si>
  <si>
    <t>21/11/1967</t>
  </si>
  <si>
    <t>19/12/1971</t>
  </si>
  <si>
    <t>10/09/1977</t>
  </si>
  <si>
    <t>rethabile</t>
  </si>
  <si>
    <t>21/07/1952</t>
  </si>
  <si>
    <t>24/01/1978</t>
  </si>
  <si>
    <t>family matters</t>
  </si>
  <si>
    <t>08/06/1973</t>
  </si>
  <si>
    <t>22/09/1970</t>
  </si>
  <si>
    <t>26/09/1964</t>
  </si>
  <si>
    <t>carpal tunnel sy</t>
  </si>
  <si>
    <t>24/09/1958</t>
  </si>
  <si>
    <t>sinII</t>
  </si>
  <si>
    <t>11/04/1976</t>
  </si>
  <si>
    <t>11/11/1961</t>
  </si>
  <si>
    <t>08/09/1968</t>
  </si>
  <si>
    <t>15/10/1963</t>
  </si>
  <si>
    <t>diarrhoea.depression</t>
  </si>
  <si>
    <t>25/02/1981</t>
  </si>
  <si>
    <t>1b,efv,azt</t>
  </si>
  <si>
    <t>mistake</t>
  </si>
  <si>
    <t>tb.renal failure</t>
  </si>
  <si>
    <t>27/05/1976</t>
  </si>
  <si>
    <t>lactate.hepatitis</t>
  </si>
  <si>
    <t>11/08/1956</t>
  </si>
  <si>
    <t>18/12/1974</t>
  </si>
  <si>
    <t>d4t.ddi.edv</t>
  </si>
  <si>
    <t>12/01/1962</t>
  </si>
  <si>
    <t>bilharzia</t>
  </si>
  <si>
    <t>23/04/1973</t>
  </si>
  <si>
    <t>1a,2,abc</t>
  </si>
  <si>
    <t>14/04/1967</t>
  </si>
  <si>
    <t>10/09/1955</t>
  </si>
  <si>
    <t>syphillis</t>
  </si>
  <si>
    <t>28/03/1974</t>
  </si>
  <si>
    <t>tb.mac</t>
  </si>
  <si>
    <t>09/09/1948</t>
  </si>
  <si>
    <t>05/12/1967</t>
  </si>
  <si>
    <t xml:space="preserve">rash, </t>
  </si>
  <si>
    <t>histoplasmosis.cardiomyopathy</t>
  </si>
  <si>
    <t>05/04/1971</t>
  </si>
  <si>
    <t>22/07/1962</t>
  </si>
  <si>
    <t>05/05/1967</t>
  </si>
  <si>
    <t>13/11/1966</t>
  </si>
  <si>
    <t>28/02/1973</t>
  </si>
  <si>
    <t>14/06/1971</t>
  </si>
  <si>
    <t>23/12/1970</t>
  </si>
  <si>
    <t>02/02/1952</t>
  </si>
  <si>
    <t>chronic diarrhoea, renal failure</t>
  </si>
  <si>
    <t>06/05/1972</t>
  </si>
  <si>
    <t>lactate,lipodystrophy</t>
  </si>
  <si>
    <t>11/01/1979</t>
  </si>
  <si>
    <t>22/11/1972</t>
  </si>
  <si>
    <t>11/11/1971</t>
  </si>
  <si>
    <t>06/07/1979</t>
  </si>
  <si>
    <t>1a,azt,nvp</t>
  </si>
  <si>
    <t>family planning</t>
  </si>
  <si>
    <t>01/04/1976</t>
  </si>
  <si>
    <t>24/07/1972</t>
  </si>
  <si>
    <t>drug inter</t>
  </si>
  <si>
    <t>21/05/1943</t>
  </si>
  <si>
    <t>headache.dizziness</t>
  </si>
  <si>
    <t>21/10/1978</t>
  </si>
  <si>
    <t>15/02/1979</t>
  </si>
  <si>
    <t>14/06/1973</t>
  </si>
  <si>
    <t>eud</t>
  </si>
  <si>
    <t>10/10/1954</t>
  </si>
  <si>
    <t>hpt.lipodystrophy</t>
  </si>
  <si>
    <t>25/12/1974</t>
  </si>
  <si>
    <t>tb.cryptococcus.mdr</t>
  </si>
  <si>
    <t>11/05/1970</t>
  </si>
  <si>
    <t>rooihuiskraal</t>
  </si>
  <si>
    <t>polycystic kidney dis, cinII</t>
  </si>
  <si>
    <t>23/09/1961</t>
  </si>
  <si>
    <t>d4t.ddi.efv</t>
  </si>
  <si>
    <t>06/05/1977</t>
  </si>
  <si>
    <t>07/05/1959</t>
  </si>
  <si>
    <t>17/04/1970</t>
  </si>
  <si>
    <t>15/03/1969</t>
  </si>
  <si>
    <t>09/04/1966</t>
  </si>
  <si>
    <t>23/04/1964</t>
  </si>
  <si>
    <t>02/12/1956</t>
  </si>
  <si>
    <t>hpt.ovarian ca</t>
  </si>
  <si>
    <t>lactic acidosis</t>
  </si>
  <si>
    <t>12/09/1967</t>
  </si>
  <si>
    <t>26/12/1966</t>
  </si>
  <si>
    <t>rhumatoid arthritis</t>
  </si>
  <si>
    <t>01/01/1949</t>
  </si>
  <si>
    <t>27/03/1973</t>
  </si>
  <si>
    <t>05/09/1969</t>
  </si>
  <si>
    <t>22/12/1963</t>
  </si>
  <si>
    <t>02/10/1973</t>
  </si>
  <si>
    <t>11/03/1974</t>
  </si>
  <si>
    <t>18/09/1973</t>
  </si>
  <si>
    <t>tierpoort</t>
  </si>
  <si>
    <t>23/05/1974</t>
  </si>
  <si>
    <t>azt.3tc.stocran</t>
  </si>
  <si>
    <t>15/08/1955</t>
  </si>
  <si>
    <t>Y</t>
  </si>
  <si>
    <t>rash.p/n. lactate</t>
  </si>
  <si>
    <t>miliary tb</t>
  </si>
  <si>
    <t>05/06/1966</t>
  </si>
  <si>
    <t>01/05/1954</t>
  </si>
  <si>
    <t>gastritis</t>
  </si>
  <si>
    <t>20/02/1980</t>
  </si>
  <si>
    <t>plan pregnancy</t>
  </si>
  <si>
    <t>16/01/1977</t>
  </si>
  <si>
    <t>20/11/1969</t>
  </si>
  <si>
    <t>03/03/1973</t>
  </si>
  <si>
    <t>31/08/1963</t>
  </si>
  <si>
    <t>16/07/1962</t>
  </si>
  <si>
    <t>17/02/1950</t>
  </si>
  <si>
    <t>02/09/1967</t>
  </si>
  <si>
    <t>02/03/1957</t>
  </si>
  <si>
    <t>rash.p/n.lactate</t>
  </si>
  <si>
    <t>04/10/1963</t>
  </si>
  <si>
    <t>11/11/1954</t>
  </si>
  <si>
    <t>lactate,p/n</t>
  </si>
  <si>
    <t>23/12/1964</t>
  </si>
  <si>
    <t>01/12/1972</t>
  </si>
  <si>
    <t>16/06/1975</t>
  </si>
  <si>
    <t>berea</t>
  </si>
  <si>
    <t>03/08/1966</t>
  </si>
  <si>
    <t>dementia</t>
  </si>
  <si>
    <t>27/05/1958</t>
  </si>
  <si>
    <t>20/10/1973</t>
  </si>
  <si>
    <t>05/06/1959</t>
  </si>
  <si>
    <t>videx.xerit.stocrin</t>
  </si>
  <si>
    <t>s/e.failure</t>
  </si>
  <si>
    <t>16/07/1950</t>
  </si>
  <si>
    <t>21/05/1962</t>
  </si>
  <si>
    <t>tb.hpt</t>
  </si>
  <si>
    <t>15/10/1961</t>
  </si>
  <si>
    <t>14/05/1964</t>
  </si>
  <si>
    <t>15/02/1974</t>
  </si>
  <si>
    <t>danville</t>
  </si>
  <si>
    <t>29/03/1980</t>
  </si>
  <si>
    <t>orchards</t>
  </si>
  <si>
    <t>02/01/1967</t>
  </si>
  <si>
    <t>sinIII</t>
  </si>
  <si>
    <t>20/01/1977</t>
  </si>
  <si>
    <t>rash.p/n.psychotic</t>
  </si>
  <si>
    <t>anaemia.heart block</t>
  </si>
  <si>
    <t>11/11/1973</t>
  </si>
  <si>
    <t>09/07/1971</t>
  </si>
  <si>
    <t>08/08/1975</t>
  </si>
  <si>
    <t>30/10/1975</t>
  </si>
  <si>
    <t>22/06/1959</t>
  </si>
  <si>
    <t>20/12/1971</t>
  </si>
  <si>
    <t>cinII,hpv</t>
  </si>
  <si>
    <t>27/01/1982</t>
  </si>
  <si>
    <t>mrsa.pseudomonas</t>
  </si>
  <si>
    <t>05/01/1968</t>
  </si>
  <si>
    <t>zerit.videx.stocrin</t>
  </si>
  <si>
    <t>dm.chol</t>
  </si>
  <si>
    <t>29/09/1956</t>
  </si>
  <si>
    <t>tb.mdr</t>
  </si>
  <si>
    <t>28/01/1964</t>
  </si>
  <si>
    <t>p/n,lactate</t>
  </si>
  <si>
    <t>03/03/1962</t>
  </si>
  <si>
    <t>14/02/1979</t>
  </si>
  <si>
    <t>01/12/1973</t>
  </si>
  <si>
    <t>lactate.rash</t>
  </si>
  <si>
    <t>aids dementia.tb</t>
  </si>
  <si>
    <t>25/07/1965</t>
  </si>
  <si>
    <t>27/08/1969</t>
  </si>
  <si>
    <t>s/e. family planning</t>
  </si>
  <si>
    <t>hep b,psychosis</t>
  </si>
  <si>
    <t>26/01/1974</t>
  </si>
  <si>
    <t>d4t. ddi. nvp</t>
  </si>
  <si>
    <t>19/06/1966</t>
  </si>
  <si>
    <t>22/04/1978</t>
  </si>
  <si>
    <t>29/07/1981</t>
  </si>
  <si>
    <t>cryptoc meningitis</t>
  </si>
  <si>
    <t>16/03/1948</t>
  </si>
  <si>
    <t>bela-bela</t>
  </si>
  <si>
    <t>26/07/1962</t>
  </si>
  <si>
    <t>01/06/1964</t>
  </si>
  <si>
    <t>32/09/1974</t>
  </si>
  <si>
    <t>05/10/1974</t>
  </si>
  <si>
    <t>08/06/1972</t>
  </si>
  <si>
    <t>hbv</t>
  </si>
  <si>
    <t>21/08/1981</t>
  </si>
  <si>
    <t>cryptococcus</t>
  </si>
  <si>
    <t>17/10/1963</t>
  </si>
  <si>
    <t>1a,azt,nvp,tdf</t>
  </si>
  <si>
    <t>tb.heart lesion,asthma</t>
  </si>
  <si>
    <t>24/10/1969</t>
  </si>
  <si>
    <t>karen park</t>
  </si>
  <si>
    <t>p/n,rash</t>
  </si>
  <si>
    <t>23/02/1973</t>
  </si>
  <si>
    <t>13/05/1968</t>
  </si>
  <si>
    <t>04/06/1966</t>
  </si>
  <si>
    <t>13/10/1984</t>
  </si>
  <si>
    <t>16/06/1959</t>
  </si>
  <si>
    <t>lactate. amylase</t>
  </si>
  <si>
    <t>rash. Lactate,gynomastia</t>
  </si>
  <si>
    <t>syphilis</t>
  </si>
  <si>
    <t>08/05/1953</t>
  </si>
  <si>
    <t>06/02/1983</t>
  </si>
  <si>
    <t>bronchitis</t>
  </si>
  <si>
    <t>02/05/1948</t>
  </si>
  <si>
    <t>pyramid</t>
  </si>
  <si>
    <t>02/12/1968</t>
  </si>
  <si>
    <t>hgsil</t>
  </si>
  <si>
    <t>08/04/1968</t>
  </si>
  <si>
    <t>p/n.lactate</t>
  </si>
  <si>
    <t>tb.dvt</t>
  </si>
  <si>
    <t>05/04/1959</t>
  </si>
  <si>
    <t>14/09/1949</t>
  </si>
  <si>
    <t>d4t.3tc.kaletra,azt</t>
  </si>
  <si>
    <t>10/02/1975</t>
  </si>
  <si>
    <t>24/09/1967</t>
  </si>
  <si>
    <t>tb.hpt.dm. hbv,syphillis</t>
  </si>
  <si>
    <t>14/09/1975</t>
  </si>
  <si>
    <t>28/02/1967</t>
  </si>
  <si>
    <t>dm,CIN II-III,TB</t>
  </si>
  <si>
    <t>23/02/1975</t>
  </si>
  <si>
    <t>09/03/1964</t>
  </si>
  <si>
    <t>wierda park</t>
  </si>
  <si>
    <t>cin</t>
  </si>
  <si>
    <t>14/01/1971</t>
  </si>
  <si>
    <t>tbm.dm. ht</t>
  </si>
  <si>
    <t>12/12/1978</t>
  </si>
  <si>
    <t>welbekend</t>
  </si>
  <si>
    <t>18/12/1946</t>
  </si>
  <si>
    <t>tb. ht</t>
  </si>
  <si>
    <t>03/10/1968</t>
  </si>
  <si>
    <t>10/01/1965</t>
  </si>
  <si>
    <t>24/03/1981</t>
  </si>
  <si>
    <t>29/12/1943</t>
  </si>
  <si>
    <t>1a,azt,</t>
  </si>
  <si>
    <t>hsv</t>
  </si>
  <si>
    <t>12/08/1974</t>
  </si>
  <si>
    <t>15/04/1955</t>
  </si>
  <si>
    <t>mediastinal mass.emphysema</t>
  </si>
  <si>
    <t>16/11/1966</t>
  </si>
  <si>
    <t>epilepsy</t>
  </si>
  <si>
    <t>31/07/1964</t>
  </si>
  <si>
    <t>17/11/1968</t>
  </si>
  <si>
    <t>12/05/1962</t>
  </si>
  <si>
    <t>hpt.cva.renalfailure.valvular disease</t>
  </si>
  <si>
    <t>19/02/1979</t>
  </si>
  <si>
    <t>05/07/1961</t>
  </si>
  <si>
    <t>19/08/1974</t>
  </si>
  <si>
    <t>03/01/1970</t>
  </si>
  <si>
    <t>demyelination.tb</t>
  </si>
  <si>
    <t>02/06/1951</t>
  </si>
  <si>
    <t>lactate.p/n. lipodystrophy</t>
  </si>
  <si>
    <t>tb. Aids dementia, uterine prolapse</t>
  </si>
  <si>
    <t>20/08/1972</t>
  </si>
  <si>
    <t>kromdraai</t>
  </si>
  <si>
    <t>asthma.depression</t>
  </si>
  <si>
    <t>20/03/1975</t>
  </si>
  <si>
    <t>01/03/1950</t>
  </si>
  <si>
    <t>tb.dm</t>
  </si>
  <si>
    <t>14/12/1950</t>
  </si>
  <si>
    <t>28/08/1978</t>
  </si>
  <si>
    <t>05/12/1970</t>
  </si>
  <si>
    <t>26/02/1974</t>
  </si>
  <si>
    <t>p/n. lipodystrophy,lactate</t>
  </si>
  <si>
    <t>08/09/1973</t>
  </si>
  <si>
    <t>tb,hpt</t>
  </si>
  <si>
    <t>13/12/1956</t>
  </si>
  <si>
    <t>29/10/1958</t>
  </si>
  <si>
    <t>tb.renal failure.anaemia</t>
  </si>
  <si>
    <t>25/11/1971</t>
  </si>
  <si>
    <t>05/08/1965</t>
  </si>
  <si>
    <t>cinIII</t>
  </si>
  <si>
    <t>04/01/1948</t>
  </si>
  <si>
    <t>s/e. failure</t>
  </si>
  <si>
    <t>20/09/1968</t>
  </si>
  <si>
    <t>bonemarrow failure</t>
  </si>
  <si>
    <t>15/04/1969</t>
  </si>
  <si>
    <t>headache.vomitting</t>
  </si>
  <si>
    <t>07/04/1975</t>
  </si>
  <si>
    <t>23/09/1970</t>
  </si>
  <si>
    <t>siyabuswa</t>
  </si>
  <si>
    <t>k/s</t>
  </si>
  <si>
    <t>01/10/1974</t>
  </si>
  <si>
    <t>wierdapark</t>
  </si>
  <si>
    <t>24/12/1956</t>
  </si>
  <si>
    <t>tb.dm.cryptococcus</t>
  </si>
  <si>
    <t>25/12/1967</t>
  </si>
  <si>
    <t>lipodystrophy</t>
  </si>
  <si>
    <t>vitiligo</t>
  </si>
  <si>
    <t>07/05/1979</t>
  </si>
  <si>
    <t>03/10/1969</t>
  </si>
  <si>
    <t>02/09/1966</t>
  </si>
  <si>
    <t>failing</t>
  </si>
  <si>
    <t>12/02/1951</t>
  </si>
  <si>
    <t>23/09/1964</t>
  </si>
  <si>
    <t>mbibane</t>
  </si>
  <si>
    <t>p/n.rash.lactate</t>
  </si>
  <si>
    <t>22/08/1967</t>
  </si>
  <si>
    <t>tb.cinIII</t>
  </si>
  <si>
    <t>30/06/1970</t>
  </si>
  <si>
    <t>10/06/1968</t>
  </si>
  <si>
    <t>03/02/1972</t>
  </si>
  <si>
    <t>thabathswane</t>
  </si>
  <si>
    <t>pid. pregnant</t>
  </si>
  <si>
    <t>27/02/1967</t>
  </si>
  <si>
    <t>tb,hsv,hpv</t>
  </si>
  <si>
    <t>31/01/1977</t>
  </si>
  <si>
    <t>05/08/1964</t>
  </si>
  <si>
    <t>22/12/1974</t>
  </si>
  <si>
    <t>29/12/1970</t>
  </si>
  <si>
    <t>12/02/1982</t>
  </si>
  <si>
    <t>25/05/1963</t>
  </si>
  <si>
    <t>21/12/1980</t>
  </si>
  <si>
    <t>constantia park</t>
  </si>
  <si>
    <t>10/01/1960</t>
  </si>
  <si>
    <t>30/03/1957</t>
  </si>
  <si>
    <t>hpt.pud. met sind,dm</t>
  </si>
  <si>
    <t>07/06/1948</t>
  </si>
  <si>
    <t>3tc. efv. kaletra</t>
  </si>
  <si>
    <t>lipdystrophy. p/n. chol</t>
  </si>
  <si>
    <t>25/05/1952</t>
  </si>
  <si>
    <t>14/01/1963</t>
  </si>
  <si>
    <t>lipodystrophy,p/n</t>
  </si>
  <si>
    <t>hpt,psychosis,encephalopathy</t>
  </si>
  <si>
    <t>22/01/1977</t>
  </si>
  <si>
    <t>13/09/1978</t>
  </si>
  <si>
    <t>21/02/1969</t>
  </si>
  <si>
    <t>13/03/1967</t>
  </si>
  <si>
    <t>gord. hsv</t>
  </si>
  <si>
    <t>18/08/1967</t>
  </si>
  <si>
    <t>13/10/1972</t>
  </si>
  <si>
    <t>15/09/1972</t>
  </si>
  <si>
    <t>13/10/1971</t>
  </si>
  <si>
    <t>aphteus ulcers. tb</t>
  </si>
  <si>
    <t>24/06/1974</t>
  </si>
  <si>
    <t>26/05/1974</t>
  </si>
  <si>
    <t>08/05/1975</t>
  </si>
  <si>
    <t>24/03/1968</t>
  </si>
  <si>
    <t>08/08/1973</t>
  </si>
  <si>
    <t>p/n.dizziness</t>
  </si>
  <si>
    <t>08/12/1970</t>
  </si>
  <si>
    <t>22/02/1971</t>
  </si>
  <si>
    <t>insomnia. p/n</t>
  </si>
  <si>
    <t>15/03/1941</t>
  </si>
  <si>
    <t>severe acne</t>
  </si>
  <si>
    <t>27/08/1974</t>
  </si>
  <si>
    <t>1a,nvp,azt</t>
  </si>
  <si>
    <t>17/11/1974</t>
  </si>
  <si>
    <t>21/05/1960</t>
  </si>
  <si>
    <t>13/01/1967</t>
  </si>
  <si>
    <t>13/04/1969</t>
  </si>
  <si>
    <t>p/n. amylase</t>
  </si>
  <si>
    <t>12/07/1968</t>
  </si>
  <si>
    <t>siphyllis</t>
  </si>
  <si>
    <t>du</t>
  </si>
  <si>
    <t>11/09/1977</t>
  </si>
  <si>
    <t>08/03/1969</t>
  </si>
  <si>
    <t>12/12/1960</t>
  </si>
  <si>
    <t>weightloss</t>
  </si>
  <si>
    <t>cin11. tb</t>
  </si>
  <si>
    <t>31/08/1957</t>
  </si>
  <si>
    <t>04/09/1968</t>
  </si>
  <si>
    <t>rash. lactate</t>
  </si>
  <si>
    <t>21/05/1983</t>
  </si>
  <si>
    <t>27/09/1954</t>
  </si>
  <si>
    <t>13/03/1976</t>
  </si>
  <si>
    <t>26/08/1954</t>
  </si>
  <si>
    <t>28/06/1956</t>
  </si>
  <si>
    <t>09/03/1976</t>
  </si>
  <si>
    <t>1a,kaletra,tdf</t>
  </si>
  <si>
    <t>tb,pregnant</t>
  </si>
  <si>
    <t>01/02/1952</t>
  </si>
  <si>
    <t>glenstantia</t>
  </si>
  <si>
    <t>liver cirrhosis</t>
  </si>
  <si>
    <t>27/05/1960</t>
  </si>
  <si>
    <t>1a,nvp,azt,abc</t>
  </si>
  <si>
    <t>2005-aug-31</t>
  </si>
  <si>
    <t>p/n.psychosis</t>
  </si>
  <si>
    <t>04/12/1962</t>
  </si>
  <si>
    <t>wilger heuwel</t>
  </si>
  <si>
    <t>azt.3tc.klt</t>
  </si>
  <si>
    <t>25/01/1978</t>
  </si>
  <si>
    <t>29/08/1967</t>
  </si>
  <si>
    <t>29/11/1982</t>
  </si>
  <si>
    <t>19/10/1963</t>
  </si>
  <si>
    <t>rash. Lipodystrophy</t>
  </si>
  <si>
    <t>16/11/1974</t>
  </si>
  <si>
    <t>22/08/1963</t>
  </si>
  <si>
    <t>31/12/1949</t>
  </si>
  <si>
    <t>1a,tdf</t>
  </si>
  <si>
    <t>24/11/1943</t>
  </si>
  <si>
    <t>08/09/1971</t>
  </si>
  <si>
    <t>03/09/1966</t>
  </si>
  <si>
    <t>08/02/1969</t>
  </si>
  <si>
    <t>05/12/1974</t>
  </si>
  <si>
    <t>pneumothorax.anaemia</t>
  </si>
  <si>
    <t>15/06/1969</t>
  </si>
  <si>
    <t>10/01/1958</t>
  </si>
  <si>
    <t>hpt.dm</t>
  </si>
  <si>
    <t>26/11/1976</t>
  </si>
  <si>
    <t>1b,azt</t>
  </si>
  <si>
    <t>lactate,rash</t>
  </si>
  <si>
    <t>pregnancy,dm</t>
  </si>
  <si>
    <t>12/10/1972</t>
  </si>
  <si>
    <t>25/11/1965</t>
  </si>
  <si>
    <t>asthma,PID</t>
  </si>
  <si>
    <t>28/08/1986</t>
  </si>
  <si>
    <t>26/03/1978</t>
  </si>
  <si>
    <t>hbv,eczema,pneumonia,</t>
  </si>
  <si>
    <t>05/07/1960</t>
  </si>
  <si>
    <t>14/11/1958</t>
  </si>
  <si>
    <t>h.pilori.cmv</t>
  </si>
  <si>
    <t>21/04/1972</t>
  </si>
  <si>
    <t>tb.hepatitis,</t>
  </si>
  <si>
    <t>21/02/1952</t>
  </si>
  <si>
    <t>18/04/1969</t>
  </si>
  <si>
    <t>spruitpark</t>
  </si>
  <si>
    <t>16/12/1952</t>
  </si>
  <si>
    <t>mac.dm</t>
  </si>
  <si>
    <t>efv.d4t.ddi</t>
  </si>
  <si>
    <t>19/03/1968</t>
  </si>
  <si>
    <t>ebv</t>
  </si>
  <si>
    <t>27/05/1969</t>
  </si>
  <si>
    <t>kilnerpark</t>
  </si>
  <si>
    <t>extra-pulmonary tb</t>
  </si>
  <si>
    <t>14/08/1970</t>
  </si>
  <si>
    <t>03/01/1963</t>
  </si>
  <si>
    <t>tb. dm</t>
  </si>
  <si>
    <t>15/06/1958</t>
  </si>
  <si>
    <t>cryptococcus meningitis</t>
  </si>
  <si>
    <t>13/07/1975</t>
  </si>
  <si>
    <t>doringkloof</t>
  </si>
  <si>
    <t>07/08/1970</t>
  </si>
  <si>
    <t>26/12/1965</t>
  </si>
  <si>
    <t>01/01/1967</t>
  </si>
  <si>
    <t>bmi</t>
  </si>
  <si>
    <t>03/05/1966</t>
  </si>
  <si>
    <t>1a,azt,kaletra</t>
  </si>
  <si>
    <t>amylase. neutropenia</t>
  </si>
  <si>
    <t>tb,hpv</t>
  </si>
  <si>
    <t>04/05/1976</t>
  </si>
  <si>
    <t>20/04/1960</t>
  </si>
  <si>
    <t>bilharsia. liver fibrosis</t>
  </si>
  <si>
    <t>04/04/1974</t>
  </si>
  <si>
    <t>rietfontein</t>
  </si>
  <si>
    <t>tb. cinII. cmv retinitis</t>
  </si>
  <si>
    <t>27/07/1970</t>
  </si>
  <si>
    <t>d4t.videx.stocrin,azt,3tc</t>
  </si>
  <si>
    <t>27/01/1977</t>
  </si>
  <si>
    <t>meyerspark</t>
  </si>
  <si>
    <t>tb. Pud</t>
  </si>
  <si>
    <t>17/08/1984</t>
  </si>
  <si>
    <t>hpv</t>
  </si>
  <si>
    <t>16/05/1983</t>
  </si>
  <si>
    <t>03/03/1959</t>
  </si>
  <si>
    <t>28/05/1978</t>
  </si>
  <si>
    <t>ht. bell's palsy</t>
  </si>
  <si>
    <t>13/08/1965</t>
  </si>
  <si>
    <t>tb. abscess peri-anal</t>
  </si>
  <si>
    <t>30/08/1977</t>
  </si>
  <si>
    <t>10/06/1981</t>
  </si>
  <si>
    <t>05/01/1971</t>
  </si>
  <si>
    <t>05/01/1976</t>
  </si>
  <si>
    <t>cryptococcus. epilepsy</t>
  </si>
  <si>
    <t>10/04/1953</t>
  </si>
  <si>
    <t>ht. chol</t>
  </si>
  <si>
    <t>24/02/1962</t>
  </si>
  <si>
    <t>renal failure. trad meds. tb</t>
  </si>
  <si>
    <t>03/03/1980</t>
  </si>
  <si>
    <t>s/e. pregnancy</t>
  </si>
  <si>
    <t>rash. amylase</t>
  </si>
  <si>
    <t>14/09/1961</t>
  </si>
  <si>
    <t>diarrhoea</t>
  </si>
  <si>
    <t>12/12/1968</t>
  </si>
  <si>
    <t>ks, pancytopenia</t>
  </si>
  <si>
    <t>pancytopenia</t>
  </si>
  <si>
    <t>15/03/1966</t>
  </si>
  <si>
    <t>03/11/1956</t>
  </si>
  <si>
    <t>amyalase</t>
  </si>
  <si>
    <t>14/04/1956</t>
  </si>
  <si>
    <t>08/12/1959</t>
  </si>
  <si>
    <t>23/08/1966</t>
  </si>
  <si>
    <t>pid,hpv,cin2</t>
  </si>
  <si>
    <t>05/03/1969</t>
  </si>
  <si>
    <t>16/07/1958</t>
  </si>
  <si>
    <t>02/02/1968</t>
  </si>
  <si>
    <t>01/01/1976</t>
  </si>
  <si>
    <t>?ks, pneumonia</t>
  </si>
  <si>
    <t>25/09/1969</t>
  </si>
  <si>
    <t>20/09/1959</t>
  </si>
  <si>
    <t>hsv. cin11</t>
  </si>
  <si>
    <t>27/04/1977</t>
  </si>
  <si>
    <t>pid,hpv,</t>
  </si>
  <si>
    <t>17/02/1977</t>
  </si>
  <si>
    <t>04/06/1968</t>
  </si>
  <si>
    <t>27/08/1972</t>
  </si>
  <si>
    <t>sosganguve</t>
  </si>
  <si>
    <t>13/08/1951</t>
  </si>
  <si>
    <t>dermatitis</t>
  </si>
  <si>
    <t>02/15/1969</t>
  </si>
  <si>
    <t>renal tb. pregnant</t>
  </si>
  <si>
    <t>06/10/1972</t>
  </si>
  <si>
    <t>07/06/1964</t>
  </si>
  <si>
    <t>hsv. enteropathy</t>
  </si>
  <si>
    <t>22/04/1972</t>
  </si>
  <si>
    <t>05/05/1978</t>
  </si>
  <si>
    <t>asthma.eczema.tb.</t>
  </si>
  <si>
    <t>26/02/1966</t>
  </si>
  <si>
    <t>16/02/1978</t>
  </si>
  <si>
    <t>tb. cin11</t>
  </si>
  <si>
    <t>05/10/1966</t>
  </si>
  <si>
    <t>09/08/1963</t>
  </si>
  <si>
    <t>pyelonephritis, schitsophrenic</t>
  </si>
  <si>
    <t>27/10/1971</t>
  </si>
  <si>
    <t>tb. cryptosporidium</t>
  </si>
  <si>
    <t>25/09/1971</t>
  </si>
  <si>
    <t>rash.pancreatitis,</t>
  </si>
  <si>
    <t>08/02/1971</t>
  </si>
  <si>
    <t>15/05/1967</t>
  </si>
  <si>
    <t>nulligravida</t>
  </si>
  <si>
    <t>itchiness</t>
  </si>
  <si>
    <t>18/10/1979</t>
  </si>
  <si>
    <t>rash. amylase. lipodystrophy</t>
  </si>
  <si>
    <t>13/09/1980</t>
  </si>
  <si>
    <t>tb meningitis</t>
  </si>
  <si>
    <t>04/01/1967</t>
  </si>
  <si>
    <t>04/12/1952</t>
  </si>
  <si>
    <t>heart lesion</t>
  </si>
  <si>
    <t>05/08/1948</t>
  </si>
  <si>
    <t>hiv encephalopathy</t>
  </si>
  <si>
    <t>24/02/1953</t>
  </si>
  <si>
    <t>28/03/1969</t>
  </si>
  <si>
    <t>depression. pregnancy</t>
  </si>
  <si>
    <t>06/04/1969</t>
  </si>
  <si>
    <t>28/12/1974</t>
  </si>
  <si>
    <t>d4t.ddi.efv/ azt,kaletra</t>
  </si>
  <si>
    <t>cin11</t>
  </si>
  <si>
    <t>19/02/1961</t>
  </si>
  <si>
    <t>newlands</t>
  </si>
  <si>
    <t>19/12/1954</t>
  </si>
  <si>
    <t>16/07/1956</t>
  </si>
  <si>
    <t>07/03/1974</t>
  </si>
  <si>
    <t>toxoplasmosis</t>
  </si>
  <si>
    <t>30/05/1957</t>
  </si>
  <si>
    <t>renal tb</t>
  </si>
  <si>
    <t>02/02/1974</t>
  </si>
  <si>
    <t>07/03/1973</t>
  </si>
  <si>
    <t>14/12/1958</t>
  </si>
  <si>
    <t>rash. p/n,amylase</t>
  </si>
  <si>
    <t>08/04/1971</t>
  </si>
  <si>
    <t>19/11/1965</t>
  </si>
  <si>
    <t>psychosis. p/n</t>
  </si>
  <si>
    <t>16/02/1964</t>
  </si>
  <si>
    <t>10/07/1968</t>
  </si>
  <si>
    <t>azt,efv,3tc</t>
  </si>
  <si>
    <t>tb,hzv</t>
  </si>
  <si>
    <t>16/11/1972</t>
  </si>
  <si>
    <t>1a,azt,efv</t>
  </si>
  <si>
    <t>14/05/1982</t>
  </si>
  <si>
    <t>24/09/1974</t>
  </si>
  <si>
    <t>26/01/1958</t>
  </si>
  <si>
    <t>tb,epilepsy</t>
  </si>
  <si>
    <t>25/09/1967</t>
  </si>
  <si>
    <t>d4t.ddi.nvp,azt</t>
  </si>
  <si>
    <t>26/11/1990</t>
  </si>
  <si>
    <t>johannesburg</t>
  </si>
  <si>
    <t>02/02/1970</t>
  </si>
  <si>
    <t>13/06/1951</t>
  </si>
  <si>
    <t>boksburg</t>
  </si>
  <si>
    <t>16/01/1964</t>
  </si>
  <si>
    <t>04/05/1977</t>
  </si>
  <si>
    <t>azt.ect.efv,2</t>
  </si>
  <si>
    <t>20/03/1964</t>
  </si>
  <si>
    <t>04/05/1956</t>
  </si>
  <si>
    <t>07/07/1967</t>
  </si>
  <si>
    <t>thembisa</t>
  </si>
  <si>
    <t>02/06/1971</t>
  </si>
  <si>
    <t>bronchitis,</t>
  </si>
  <si>
    <t>21/11/1977</t>
  </si>
  <si>
    <t>12/02/1968</t>
  </si>
  <si>
    <t>hpv,tb,</t>
  </si>
  <si>
    <t>24/10/1975</t>
  </si>
  <si>
    <t>tb,pneumonia,</t>
  </si>
  <si>
    <t>24/02/1971</t>
  </si>
  <si>
    <t>15/08/1967</t>
  </si>
  <si>
    <t>blind, cin11</t>
  </si>
  <si>
    <t>17/02/1980</t>
  </si>
  <si>
    <t>rash. anaemia</t>
  </si>
  <si>
    <t>26/06/1982</t>
  </si>
  <si>
    <t>03/05/1952</t>
  </si>
  <si>
    <t>09/10/1958</t>
  </si>
  <si>
    <t>ekangala</t>
  </si>
  <si>
    <t>27/05/1974</t>
  </si>
  <si>
    <t>13/03/1957</t>
  </si>
  <si>
    <t>tb. vascular</t>
  </si>
  <si>
    <t>15/12/1969</t>
  </si>
  <si>
    <t>24/03/1963</t>
  </si>
  <si>
    <t>11/07/1960</t>
  </si>
  <si>
    <t>03/07/1962</t>
  </si>
  <si>
    <t>gout</t>
  </si>
  <si>
    <t>19/11/1969</t>
  </si>
  <si>
    <t>cva. depression</t>
  </si>
  <si>
    <t>tb iris</t>
  </si>
  <si>
    <t>15/03/1970</t>
  </si>
  <si>
    <t>rash. lactate. hepatitis</t>
  </si>
  <si>
    <t>15/02/1962</t>
  </si>
  <si>
    <t>p/n,rash,lactate</t>
  </si>
  <si>
    <t>05/05/1968</t>
  </si>
  <si>
    <t>29/05/1964</t>
  </si>
  <si>
    <t>25/11/1969</t>
  </si>
  <si>
    <t>1b, azt,stocrin</t>
  </si>
  <si>
    <t>post-delivery</t>
  </si>
  <si>
    <t>28/08/1970</t>
  </si>
  <si>
    <t>tb,pneumonia</t>
  </si>
  <si>
    <t>07/08/1963</t>
  </si>
  <si>
    <t>renal failure, dm,tb,</t>
  </si>
  <si>
    <t>01/11/1955</t>
  </si>
  <si>
    <t>vascular</t>
  </si>
  <si>
    <t>03/09/1967</t>
  </si>
  <si>
    <t>03/03/1963</t>
  </si>
  <si>
    <t>25/09/1975</t>
  </si>
  <si>
    <t>tb. s/e</t>
  </si>
  <si>
    <t>07/04/1965</t>
  </si>
  <si>
    <t>sti,</t>
  </si>
  <si>
    <t>15/05/1973</t>
  </si>
  <si>
    <t>1a, azt,nvp</t>
  </si>
  <si>
    <t>lactate. rash. p/n</t>
  </si>
  <si>
    <t>06/06/1973</t>
  </si>
  <si>
    <t>16/06/1978</t>
  </si>
  <si>
    <t>moloto</t>
  </si>
  <si>
    <t>22/05/1973</t>
  </si>
  <si>
    <t>eczema,uti.</t>
  </si>
  <si>
    <t xml:space="preserve">epilepsy. </t>
  </si>
  <si>
    <t>16/12/1980</t>
  </si>
  <si>
    <t>p/n. lipodystrophy</t>
  </si>
  <si>
    <t>25/01/1975</t>
  </si>
  <si>
    <t>07/08/1964</t>
  </si>
  <si>
    <t>Bcell lymphoma. cystic ovary</t>
  </si>
  <si>
    <t>05/10/1951</t>
  </si>
  <si>
    <t>hsv, dermatitis,</t>
  </si>
  <si>
    <t>03/02/1978</t>
  </si>
  <si>
    <t>mac. pancytopenia. portal ht</t>
  </si>
  <si>
    <t>07/06/1971</t>
  </si>
  <si>
    <t>18/04/1962</t>
  </si>
  <si>
    <t>idiopathic granulomatosis</t>
  </si>
  <si>
    <t>28/11/1963</t>
  </si>
  <si>
    <t>tbm. Epilepsy,</t>
  </si>
  <si>
    <t>03/03/1976</t>
  </si>
  <si>
    <t>04/06/1977</t>
  </si>
  <si>
    <t>30/06/1957</t>
  </si>
  <si>
    <t>12/08/1972</t>
  </si>
  <si>
    <t>1a,nvp,azt,kaletra,</t>
  </si>
  <si>
    <t>11/01/1971</t>
  </si>
  <si>
    <t>15/01/1954</t>
  </si>
  <si>
    <t>02/01/1971</t>
  </si>
  <si>
    <t>30/10/1944</t>
  </si>
  <si>
    <t>siyabusiswa</t>
  </si>
  <si>
    <t>20/05/1970</t>
  </si>
  <si>
    <t>CIN 3.PCP</t>
  </si>
  <si>
    <t>01/12/1974</t>
  </si>
  <si>
    <t>anaemia-t/f</t>
  </si>
  <si>
    <t>01/01/1974</t>
  </si>
  <si>
    <t>04/07/1975</t>
  </si>
  <si>
    <t>tb. vitiligo</t>
  </si>
  <si>
    <t>28/04/1968</t>
  </si>
  <si>
    <t>anemia, lactate</t>
  </si>
  <si>
    <t>ht. portal ht</t>
  </si>
  <si>
    <t>01/01/1957</t>
  </si>
  <si>
    <t>10/10/1971</t>
  </si>
  <si>
    <t>seborhoeic dermatitis</t>
  </si>
  <si>
    <t>04/10/1977</t>
  </si>
  <si>
    <t>tb. ks</t>
  </si>
  <si>
    <t>cerebral atrophy. Epilepsy</t>
  </si>
  <si>
    <t>lactate,gynecomastria</t>
  </si>
  <si>
    <t>05/05/1972</t>
  </si>
  <si>
    <t>19/08/1972</t>
  </si>
  <si>
    <t>CIN 3</t>
  </si>
  <si>
    <t>12/08/1970</t>
  </si>
  <si>
    <t>11/03/1968</t>
  </si>
  <si>
    <t>CIN 2,genital warts</t>
  </si>
  <si>
    <t>11/03/1978</t>
  </si>
  <si>
    <t>shoshanekwa</t>
  </si>
  <si>
    <t>CIN 1.epilepsy</t>
  </si>
  <si>
    <t>12/10/1962</t>
  </si>
  <si>
    <t>10/02/1962</t>
  </si>
  <si>
    <t>atypical pneumonia</t>
  </si>
  <si>
    <t>08/10/1952</t>
  </si>
  <si>
    <t>cva</t>
  </si>
  <si>
    <t>23/02/1977</t>
  </si>
  <si>
    <t>28/11/1973</t>
  </si>
  <si>
    <t>10/08/1954</t>
  </si>
  <si>
    <t>31/10/1974</t>
  </si>
  <si>
    <t>1b/azt</t>
  </si>
  <si>
    <t>pregnant,bronchitis</t>
  </si>
  <si>
    <t>05/05/1971</t>
  </si>
  <si>
    <t>amylase, lactate,p/n</t>
  </si>
  <si>
    <t>27/12/1970</t>
  </si>
  <si>
    <t>amylase, lactate</t>
  </si>
  <si>
    <t>mac,tb</t>
  </si>
  <si>
    <t>02/02/1973</t>
  </si>
  <si>
    <t>24/12/1973</t>
  </si>
  <si>
    <t>tb.hepatitis b</t>
  </si>
  <si>
    <t>28/12/1973</t>
  </si>
  <si>
    <t>23/07/1969</t>
  </si>
  <si>
    <t>21/09/1952</t>
  </si>
  <si>
    <t>21/10/1970</t>
  </si>
  <si>
    <t>04/04/1980</t>
  </si>
  <si>
    <t>18/03/1973</t>
  </si>
  <si>
    <t>ht.arthritis</t>
  </si>
  <si>
    <t>20/11/1963</t>
  </si>
  <si>
    <t>damilton</t>
  </si>
  <si>
    <t>20/07/1971</t>
  </si>
  <si>
    <t>13/01/1961</t>
  </si>
  <si>
    <t>28/08/1963</t>
  </si>
  <si>
    <t>21/09/1943</t>
  </si>
  <si>
    <t>window park</t>
  </si>
  <si>
    <t>13/11/1978</t>
  </si>
  <si>
    <t>13/10/1945</t>
  </si>
  <si>
    <t>05/12/1973</t>
  </si>
  <si>
    <t>31/01/1979</t>
  </si>
  <si>
    <t>03/10/1965</t>
  </si>
  <si>
    <t>p/n.lipodystrophy</t>
  </si>
  <si>
    <t>15/10/1971</t>
  </si>
  <si>
    <t>05/05/1956</t>
  </si>
  <si>
    <t>12/11/1943</t>
  </si>
  <si>
    <t>tb.ht.oa.hf</t>
  </si>
  <si>
    <t>gynecomastia</t>
  </si>
  <si>
    <t>30/06/1956</t>
  </si>
  <si>
    <t>1a, azt/2</t>
  </si>
  <si>
    <t>tb.hgsil,cacx</t>
  </si>
  <si>
    <t>10/05/1969</t>
  </si>
  <si>
    <t>lactate.p/n.lipodystrophy</t>
  </si>
  <si>
    <t>06/06/1954</t>
  </si>
  <si>
    <t>16/06/1963</t>
  </si>
  <si>
    <t>hiv psychosis</t>
  </si>
  <si>
    <t>31/08/1952</t>
  </si>
  <si>
    <t>05/10/1967</t>
  </si>
  <si>
    <t>dizziness</t>
  </si>
  <si>
    <t>22/08/1971</t>
  </si>
  <si>
    <t>06/06/1978</t>
  </si>
  <si>
    <t>23/12/1961</t>
  </si>
  <si>
    <t>09/10/1965</t>
  </si>
  <si>
    <t>p/n,gynecomastia</t>
  </si>
  <si>
    <t>30/11/1955</t>
  </si>
  <si>
    <t>01/06/1956</t>
  </si>
  <si>
    <t>16/04/1957</t>
  </si>
  <si>
    <t>08/06/1969</t>
  </si>
  <si>
    <t>10/09/1970</t>
  </si>
  <si>
    <t>themba</t>
  </si>
  <si>
    <t>17/06/1986</t>
  </si>
  <si>
    <t>kameeldrift</t>
  </si>
  <si>
    <t>mac</t>
  </si>
  <si>
    <t>23/12/1966</t>
  </si>
  <si>
    <t>diarrhoea,</t>
  </si>
  <si>
    <t>lobar pneumonia,hpt</t>
  </si>
  <si>
    <t>23/05/1954</t>
  </si>
  <si>
    <t>hzv,</t>
  </si>
  <si>
    <t>05/09/1982</t>
  </si>
  <si>
    <t>19/10/1964</t>
  </si>
  <si>
    <t>rash. p/n. lactate</t>
  </si>
  <si>
    <t>18/05/1975</t>
  </si>
  <si>
    <t>23/02/1962</t>
  </si>
  <si>
    <t>06/01/1979</t>
  </si>
  <si>
    <t>05/02/1967</t>
  </si>
  <si>
    <t>ht. nephrotic syndrome</t>
  </si>
  <si>
    <t>07/04/1972</t>
  </si>
  <si>
    <t>cin111</t>
  </si>
  <si>
    <t>30/12/1976</t>
  </si>
  <si>
    <t>26/11/1962</t>
  </si>
  <si>
    <t>29/11/1975</t>
  </si>
  <si>
    <t>18/05/1953</t>
  </si>
  <si>
    <t>azt,3tc,efv/tdf</t>
  </si>
  <si>
    <t>tb,hpt,dm,</t>
  </si>
  <si>
    <t>01/05/1953</t>
  </si>
  <si>
    <t>07/01/1960</t>
  </si>
  <si>
    <t>17/06/1974</t>
  </si>
  <si>
    <t>13/08/1967</t>
  </si>
  <si>
    <t>15/08/1976</t>
  </si>
  <si>
    <t>01/05/1968</t>
  </si>
  <si>
    <t>26/09/1951</t>
  </si>
  <si>
    <t>1a,azt/nvp</t>
  </si>
  <si>
    <t xml:space="preserve">tb </t>
  </si>
  <si>
    <t>17/03/1967</t>
  </si>
  <si>
    <t>tb. epilepsy. cryptococcus</t>
  </si>
  <si>
    <t>09/11/1971</t>
  </si>
  <si>
    <t>asthma,hsv,hpt</t>
  </si>
  <si>
    <t>06/11/1979</t>
  </si>
  <si>
    <t>22/12/1973</t>
  </si>
  <si>
    <t>rash,lipodystrophy,lactate</t>
  </si>
  <si>
    <t>02/09/1953</t>
  </si>
  <si>
    <t>17/09/1973</t>
  </si>
  <si>
    <t>28/05/1974</t>
  </si>
  <si>
    <t>06/05/1962</t>
  </si>
  <si>
    <t>23/03/1958</t>
  </si>
  <si>
    <t>09/01/1973</t>
  </si>
  <si>
    <t>07/01/1959</t>
  </si>
  <si>
    <t>failure. s/e</t>
  </si>
  <si>
    <t>hepatitis. p/n</t>
  </si>
  <si>
    <t>tb.gord</t>
  </si>
  <si>
    <t>15/12/1979</t>
  </si>
  <si>
    <t>12/03/1956</t>
  </si>
  <si>
    <t>18/12/1969</t>
  </si>
  <si>
    <t>28/06/1952</t>
  </si>
  <si>
    <t>aphteus ulcers. haemangioma</t>
  </si>
  <si>
    <t>23/12/1976</t>
  </si>
  <si>
    <t>hpv,pid,</t>
  </si>
  <si>
    <t>d4t.3tc.kaletra</t>
  </si>
  <si>
    <t>02/08/1955</t>
  </si>
  <si>
    <t>lactate. rash</t>
  </si>
  <si>
    <t>10/03/1980</t>
  </si>
  <si>
    <t>19/05/1972</t>
  </si>
  <si>
    <t>21/11/1980</t>
  </si>
  <si>
    <t>31/05/1961</t>
  </si>
  <si>
    <t xml:space="preserve">tb,hpt,dm </t>
  </si>
  <si>
    <t>09/10/1963</t>
  </si>
  <si>
    <t>tb. neurocysticercosis</t>
  </si>
  <si>
    <t>06/09/1979</t>
  </si>
  <si>
    <t>20/11/1971</t>
  </si>
  <si>
    <t>amylase</t>
  </si>
  <si>
    <t>31/07/1976</t>
  </si>
  <si>
    <t>14/12/1977</t>
  </si>
  <si>
    <t>01/01/1972</t>
  </si>
  <si>
    <t>recurrent uti's</t>
  </si>
  <si>
    <t>16/06/1973</t>
  </si>
  <si>
    <t>azt,3tc,nvp</t>
  </si>
  <si>
    <t>lipohypertrophy</t>
  </si>
  <si>
    <t>5/05/1976</t>
  </si>
  <si>
    <t>meyers park</t>
  </si>
  <si>
    <t>12/11/1960</t>
  </si>
  <si>
    <t>p/n.lipodstrophy.lactate</t>
  </si>
  <si>
    <t>20/08/1960</t>
  </si>
  <si>
    <t>ht,pyelonephritis</t>
  </si>
  <si>
    <t>07/03/1966</t>
  </si>
  <si>
    <t>monument park</t>
  </si>
  <si>
    <t>?</t>
  </si>
  <si>
    <t>26/02/1958</t>
  </si>
  <si>
    <t>tb.sphillis</t>
  </si>
  <si>
    <t>13/03/1980</t>
  </si>
  <si>
    <t>rietvalley park</t>
  </si>
  <si>
    <t>13/02/1947</t>
  </si>
  <si>
    <t>lactate.hepatitis.p/n</t>
  </si>
  <si>
    <t>25/06/1976</t>
  </si>
  <si>
    <t>malaria</t>
  </si>
  <si>
    <t>10/12/1951</t>
  </si>
  <si>
    <t>cin2</t>
  </si>
  <si>
    <t>20/03/1955</t>
  </si>
  <si>
    <t xml:space="preserve">1a,azt </t>
  </si>
  <si>
    <t>breast+cervix ca. ht. asthma</t>
  </si>
  <si>
    <t>09/11/1967</t>
  </si>
  <si>
    <t>1a,azt/2</t>
  </si>
  <si>
    <t>17/10/1966</t>
  </si>
  <si>
    <t>ht.breast lump</t>
  </si>
  <si>
    <t>13/03/1971</t>
  </si>
  <si>
    <t>17/02/1976</t>
  </si>
  <si>
    <t>20/06/1954</t>
  </si>
  <si>
    <t>swartkoppies</t>
  </si>
  <si>
    <t>13/09/1977</t>
  </si>
  <si>
    <t>16/08/1963</t>
  </si>
  <si>
    <t>01/01/1961</t>
  </si>
  <si>
    <t>peri-anal fissure</t>
  </si>
  <si>
    <t>30/08/1963</t>
  </si>
  <si>
    <t>20/08/1963</t>
  </si>
  <si>
    <t>02/06/1973</t>
  </si>
  <si>
    <t>03/01/1962</t>
  </si>
  <si>
    <t>26/08/1973</t>
  </si>
  <si>
    <t>rash. anaemia. p/n</t>
  </si>
  <si>
    <t>20/12/1965</t>
  </si>
  <si>
    <t>ra. ks</t>
  </si>
  <si>
    <t>27/09/1969</t>
  </si>
  <si>
    <t>01/08/1968</t>
  </si>
  <si>
    <t>08/01/1968</t>
  </si>
  <si>
    <t>hcv</t>
  </si>
  <si>
    <t>10/06/1973</t>
  </si>
  <si>
    <t>cmv retinitis</t>
  </si>
  <si>
    <t>22/06/1965</t>
  </si>
  <si>
    <t>14/07/1965</t>
  </si>
  <si>
    <t>cin11,tb</t>
  </si>
  <si>
    <t>10/09/1971</t>
  </si>
  <si>
    <t>19/12/1966</t>
  </si>
  <si>
    <t>cin11,hpv,</t>
  </si>
  <si>
    <t>24/11/1961</t>
  </si>
  <si>
    <t>rash. dizzy. lactate. p/n</t>
  </si>
  <si>
    <t>25/12/1973</t>
  </si>
  <si>
    <t>12/01/1964</t>
  </si>
  <si>
    <t>lotus garden</t>
  </si>
  <si>
    <t>31/08/1977</t>
  </si>
  <si>
    <t>1a,azt/tdf</t>
  </si>
  <si>
    <t>p/n. lactate,lipodystrophy</t>
  </si>
  <si>
    <t>tb,hpv,</t>
  </si>
  <si>
    <t>11/08/1979</t>
  </si>
  <si>
    <t>23/01/1955</t>
  </si>
  <si>
    <t>29/05/1970</t>
  </si>
  <si>
    <t>hsv,hzv,</t>
  </si>
  <si>
    <t>08/01/1967</t>
  </si>
  <si>
    <t>26/09/1974</t>
  </si>
  <si>
    <t>aids dementia. breast ca,</t>
  </si>
  <si>
    <t>22/03/1963</t>
  </si>
  <si>
    <t>lactate,p/n,</t>
  </si>
  <si>
    <t>ht,</t>
  </si>
  <si>
    <t>02/04/1964</t>
  </si>
  <si>
    <t>15/06/1966</t>
  </si>
  <si>
    <t>14/02/1961</t>
  </si>
  <si>
    <t>hgsil, pud</t>
  </si>
  <si>
    <t>04/06/1982</t>
  </si>
  <si>
    <t>1a,kaletra,1b,azt</t>
  </si>
  <si>
    <t>pregnancy,s/e</t>
  </si>
  <si>
    <t>09/10/1978</t>
  </si>
  <si>
    <t>11/04/1973</t>
  </si>
  <si>
    <t>sinoville</t>
  </si>
  <si>
    <t>dm. ht. renal failure</t>
  </si>
  <si>
    <t>05/06/1973</t>
  </si>
  <si>
    <t>rash. anaemia. p/n.lactate,gynecomastia</t>
  </si>
  <si>
    <t>09/09/1958</t>
  </si>
  <si>
    <t>1b,1a</t>
  </si>
  <si>
    <t>08/05/1973</t>
  </si>
  <si>
    <t>19/06/1947</t>
  </si>
  <si>
    <t>cin11. ht</t>
  </si>
  <si>
    <t>genital ulcers,hpt,tb,hpv</t>
  </si>
  <si>
    <t>11/02/1964</t>
  </si>
  <si>
    <t>13/08/1983</t>
  </si>
  <si>
    <t>azt.3tc.efv/2</t>
  </si>
  <si>
    <t>myalgia</t>
  </si>
  <si>
    <t>21/10/1969</t>
  </si>
  <si>
    <t>02/06/1959</t>
  </si>
  <si>
    <t>tb. Ht.dvt.</t>
  </si>
  <si>
    <t>02/12/1969</t>
  </si>
  <si>
    <t>karenpark</t>
  </si>
  <si>
    <t>tb. Cryptococ</t>
  </si>
  <si>
    <t>27/08/1973</t>
  </si>
  <si>
    <t>05/01/1965</t>
  </si>
  <si>
    <t>ht. hcv. anaemia</t>
  </si>
  <si>
    <t>17/04/1974</t>
  </si>
  <si>
    <t>24/06/1978</t>
  </si>
  <si>
    <t>1b/azt.3tc.kaletra</t>
  </si>
  <si>
    <t>y(3tc.kaletra.efv)</t>
  </si>
  <si>
    <t>tb,hsv</t>
  </si>
  <si>
    <t>03/09/1971</t>
  </si>
  <si>
    <t>09/02/1958</t>
  </si>
  <si>
    <t>1a,azt,abc</t>
  </si>
  <si>
    <t>hpv,uterine fibroids</t>
  </si>
  <si>
    <t>16/06/1956</t>
  </si>
  <si>
    <t>20/06/1964</t>
  </si>
  <si>
    <t>1a,azt,abc,kaletra</t>
  </si>
  <si>
    <t>15/03/1979</t>
  </si>
  <si>
    <t>10/10/1962</t>
  </si>
  <si>
    <t>10/10/1961</t>
  </si>
  <si>
    <t>01/07/1953</t>
  </si>
  <si>
    <t>1b,efv/2</t>
  </si>
  <si>
    <t>cystocele</t>
  </si>
  <si>
    <t>05/10/1963</t>
  </si>
  <si>
    <t>25/10/1979</t>
  </si>
  <si>
    <t>azt.3tc.kaletra/efv/nvp</t>
  </si>
  <si>
    <t>06/12/1964</t>
  </si>
  <si>
    <t>azt.3tc.nvp/abc</t>
  </si>
  <si>
    <t>neutropenia,rash</t>
  </si>
  <si>
    <t>22/12/1954</t>
  </si>
  <si>
    <t>heilbron</t>
  </si>
  <si>
    <t>cervix ca. ht</t>
  </si>
  <si>
    <t>31/10/1955</t>
  </si>
  <si>
    <t>10/10/1941</t>
  </si>
  <si>
    <t>16/05/1976</t>
  </si>
  <si>
    <t>03/06/1972</t>
  </si>
  <si>
    <t>03/03/1974</t>
  </si>
  <si>
    <t>31/12/1978</t>
  </si>
  <si>
    <t>05/09/1975</t>
  </si>
  <si>
    <t>01/04/1951</t>
  </si>
  <si>
    <t>vaalbank</t>
  </si>
  <si>
    <t>hzv,hsv</t>
  </si>
  <si>
    <t>10/10/1952</t>
  </si>
  <si>
    <t>gord</t>
  </si>
  <si>
    <t>11/02/1973</t>
  </si>
  <si>
    <t>24/03/1972</t>
  </si>
  <si>
    <t>hzv cerebellitis</t>
  </si>
  <si>
    <t>25/09/1958</t>
  </si>
  <si>
    <t>moreleta park</t>
  </si>
  <si>
    <t>lactate. Hepatitis</t>
  </si>
  <si>
    <t>04/04/1967</t>
  </si>
  <si>
    <t>12/05/1970</t>
  </si>
  <si>
    <t>lactate. anaemia</t>
  </si>
  <si>
    <t>15/11/1967</t>
  </si>
  <si>
    <t>26/06/1979</t>
  </si>
  <si>
    <t>28/02/1937</t>
  </si>
  <si>
    <t>11/04/1969</t>
  </si>
  <si>
    <t>06/01/1968</t>
  </si>
  <si>
    <t>myastenia gravis</t>
  </si>
  <si>
    <t>14/12/1971</t>
  </si>
  <si>
    <t>azt.3tc.nvp,abc,tdf/2</t>
  </si>
  <si>
    <t>nausea,lipodystrophy</t>
  </si>
  <si>
    <t>13/06/1977</t>
  </si>
  <si>
    <t>rash. p/n. lipodystrophy</t>
  </si>
  <si>
    <t>29/03/1966</t>
  </si>
  <si>
    <t>08/05/1969</t>
  </si>
  <si>
    <t>21/12/1967</t>
  </si>
  <si>
    <t>1a,azt,nvp/2</t>
  </si>
  <si>
    <t>chronic diarrhoea</t>
  </si>
  <si>
    <t>hiv enteropathy</t>
  </si>
  <si>
    <t>13/11/1961</t>
  </si>
  <si>
    <t>ht. hivan</t>
  </si>
  <si>
    <t>13/07/1970</t>
  </si>
  <si>
    <t>1b/2/azt,3tc,efv/d4t,3tc,nvp</t>
  </si>
  <si>
    <t>rash. pancreatitis</t>
  </si>
  <si>
    <t>30/06/1947</t>
  </si>
  <si>
    <t>07/11/1970</t>
  </si>
  <si>
    <t>10/07/1959</t>
  </si>
  <si>
    <t>p/n. rash</t>
  </si>
  <si>
    <t>04/08/1931</t>
  </si>
  <si>
    <t>12/06/1978</t>
  </si>
  <si>
    <t>1b,azt,</t>
  </si>
  <si>
    <t>26/08/1970</t>
  </si>
  <si>
    <t>16/07/1948</t>
  </si>
  <si>
    <t>1a,</t>
  </si>
  <si>
    <t>23/06/1969</t>
  </si>
  <si>
    <t>12/08/1967</t>
  </si>
  <si>
    <t>29/09/1981</t>
  </si>
  <si>
    <t>28/05/1972</t>
  </si>
  <si>
    <t>azt.3tc.nvp,efv</t>
  </si>
  <si>
    <t>18/07/1952</t>
  </si>
  <si>
    <t>lactate,p/n,rash</t>
  </si>
  <si>
    <t>arthritis,ht</t>
  </si>
  <si>
    <t>26/04/1968</t>
  </si>
  <si>
    <t>21/12/1963</t>
  </si>
  <si>
    <t>hzv,tb,hsv</t>
  </si>
  <si>
    <t>15/08/1958</t>
  </si>
  <si>
    <t>14/09/1973</t>
  </si>
  <si>
    <t>1b,azt,efv</t>
  </si>
  <si>
    <t>tb,ht</t>
  </si>
  <si>
    <t>1a,azt,tdf</t>
  </si>
  <si>
    <t>23/12/1973</t>
  </si>
  <si>
    <t>19/08/1979</t>
  </si>
  <si>
    <t>1a,azt,nvp,abc</t>
  </si>
  <si>
    <t>s/e,family planning</t>
  </si>
  <si>
    <t>02/03/1975</t>
  </si>
  <si>
    <t>azt,efv,3tc,dt4</t>
  </si>
  <si>
    <t>01/06/1976</t>
  </si>
  <si>
    <t>lipodystrophy,lactate</t>
  </si>
  <si>
    <t>09/09/1974</t>
  </si>
  <si>
    <t>15/08/1965</t>
  </si>
  <si>
    <t>pseudomonas keratitis</t>
  </si>
  <si>
    <t>26/04/1974</t>
  </si>
  <si>
    <t>10/10/1983</t>
  </si>
  <si>
    <t>azt.3tc.nvp/2</t>
  </si>
  <si>
    <t>12/09/1974</t>
  </si>
  <si>
    <t>18/06/1981</t>
  </si>
  <si>
    <t>azt,nvp,3tc</t>
  </si>
  <si>
    <t>02/12/1978</t>
  </si>
  <si>
    <t>24/03/1979</t>
  </si>
  <si>
    <t>1b,azt,2</t>
  </si>
  <si>
    <t>19/06/1972</t>
  </si>
  <si>
    <t>10/01/1957</t>
  </si>
  <si>
    <t>13/05/1979</t>
  </si>
  <si>
    <t>01/12/1968</t>
  </si>
  <si>
    <t>14/01/1969</t>
  </si>
  <si>
    <t>1b,1a,azt,tdf</t>
  </si>
  <si>
    <t>lipodystrophy,p/n,</t>
  </si>
  <si>
    <t>09/05/1964</t>
  </si>
  <si>
    <t>21/07/1953</t>
  </si>
  <si>
    <t>28/03/1962</t>
  </si>
  <si>
    <t>17/04/1951</t>
  </si>
  <si>
    <t>14/10/1972</t>
  </si>
  <si>
    <t>25/10/1974</t>
  </si>
  <si>
    <t>04/05/1974</t>
  </si>
  <si>
    <t>cin3</t>
  </si>
  <si>
    <t>16/11/1957</t>
  </si>
  <si>
    <t>gynecomastia,p/n</t>
  </si>
  <si>
    <t>27/02/1974</t>
  </si>
  <si>
    <t>asthma.k/s</t>
  </si>
  <si>
    <t>22/04/1966</t>
  </si>
  <si>
    <t>20/07/1973</t>
  </si>
  <si>
    <t>09/07/1972</t>
  </si>
  <si>
    <t>31/03/1962</t>
  </si>
  <si>
    <t>1a,tnf</t>
  </si>
  <si>
    <t>Gender binary</t>
  </si>
  <si>
    <t>year of birth</t>
  </si>
  <si>
    <t>year of enrolment</t>
  </si>
  <si>
    <t xml:space="preserve">Age </t>
  </si>
  <si>
    <t>Agecateg</t>
  </si>
  <si>
    <t>Age_categ</t>
  </si>
  <si>
    <t>ResiDist</t>
  </si>
  <si>
    <t>Distcateg</t>
  </si>
  <si>
    <t>Bemploy</t>
  </si>
  <si>
    <t>WHO</t>
  </si>
  <si>
    <t>BLCD4strata</t>
  </si>
  <si>
    <t>BLCD4</t>
  </si>
  <si>
    <t>6CD4</t>
  </si>
  <si>
    <t>12CD4</t>
  </si>
  <si>
    <t>18CD4</t>
  </si>
  <si>
    <t>24CD4</t>
  </si>
  <si>
    <t>30CD4</t>
  </si>
  <si>
    <t>36CD4</t>
  </si>
  <si>
    <t>42CD4</t>
  </si>
  <si>
    <t>48CD4</t>
  </si>
  <si>
    <t>54CD4</t>
  </si>
  <si>
    <t>60CD4</t>
  </si>
  <si>
    <t>MAXCD4</t>
  </si>
  <si>
    <t>max500CD4</t>
  </si>
  <si>
    <t>BLVL</t>
  </si>
  <si>
    <t>6VL</t>
  </si>
  <si>
    <t>12VL</t>
  </si>
  <si>
    <t>18VL</t>
  </si>
  <si>
    <t>24VL</t>
  </si>
  <si>
    <t>30VL</t>
  </si>
  <si>
    <t>36VL</t>
  </si>
  <si>
    <t>42VL</t>
  </si>
  <si>
    <t>48VL</t>
  </si>
  <si>
    <t>54VL</t>
  </si>
  <si>
    <t>60VL</t>
  </si>
  <si>
    <t>Nonsuppr6VL</t>
  </si>
  <si>
    <t>BLlogVLstrata</t>
  </si>
  <si>
    <t>3decBLlogVL</t>
  </si>
  <si>
    <t>BLlogVL</t>
  </si>
  <si>
    <t>6logVL</t>
  </si>
  <si>
    <t>12logVL</t>
  </si>
  <si>
    <t>18logVL</t>
  </si>
  <si>
    <t>24logVL</t>
  </si>
  <si>
    <t>30logVL</t>
  </si>
  <si>
    <t>36logVL</t>
  </si>
  <si>
    <t>42logVL</t>
  </si>
  <si>
    <t>48logVL</t>
  </si>
  <si>
    <t>54logVL</t>
  </si>
  <si>
    <t>60logVL</t>
  </si>
  <si>
    <t>Bdeath</t>
  </si>
  <si>
    <t>Deathyr</t>
  </si>
  <si>
    <t>6-BLlogVL</t>
  </si>
  <si>
    <t>12-BLlogVL</t>
  </si>
  <si>
    <t>12-6logVL</t>
  </si>
  <si>
    <t>18-12logVL</t>
  </si>
  <si>
    <t>24-18logVL</t>
  </si>
  <si>
    <t>30-24logVL</t>
  </si>
  <si>
    <t>36-30logVL</t>
  </si>
  <si>
    <t>42-36logVL</t>
  </si>
  <si>
    <t>48-42logVL</t>
  </si>
  <si>
    <t>54-48logVL</t>
  </si>
  <si>
    <t>60-54logVL</t>
  </si>
  <si>
    <t>Bin6-BLVL</t>
  </si>
  <si>
    <t>Bin12-6VL</t>
  </si>
  <si>
    <t>Bin18-12VL</t>
  </si>
  <si>
    <t>Bin24-18VL</t>
  </si>
  <si>
    <t>Bin30-24VL</t>
  </si>
  <si>
    <t>Bin36-30VL</t>
  </si>
  <si>
    <t>Bin42-36VL</t>
  </si>
  <si>
    <t>Bin48-42VL</t>
  </si>
  <si>
    <t>Bin54-48VL</t>
  </si>
  <si>
    <t>Bin60-54VL</t>
  </si>
  <si>
    <t>VLFail_sum</t>
  </si>
  <si>
    <t>VLfailinclBLIPS</t>
  </si>
  <si>
    <t>6-BLlogVL200</t>
  </si>
  <si>
    <t>12-6logVL200</t>
  </si>
  <si>
    <t>18-12logVL200</t>
  </si>
  <si>
    <t>24-18logVL200</t>
  </si>
  <si>
    <t>30-24logVL200</t>
  </si>
  <si>
    <t>36-30logVL200</t>
  </si>
  <si>
    <t>42-36logVL200</t>
  </si>
  <si>
    <t>48-42logVL200</t>
  </si>
  <si>
    <t>54-48logVL200</t>
  </si>
  <si>
    <t>60-54logVL200</t>
  </si>
  <si>
    <t>B6-BLVL400</t>
  </si>
  <si>
    <t>B12-6VL400</t>
  </si>
  <si>
    <t>B18-12VL400</t>
  </si>
  <si>
    <t>B24-18VL400</t>
  </si>
  <si>
    <t>B30-24VL400</t>
  </si>
  <si>
    <t>B36-30VL400</t>
  </si>
  <si>
    <t>B42-36VL400</t>
  </si>
  <si>
    <t>B48-42VL400</t>
  </si>
  <si>
    <t>B54-48VL400</t>
  </si>
  <si>
    <t>B60-54VL400</t>
  </si>
  <si>
    <t>BVL Failure sum</t>
  </si>
  <si>
    <t>BVLfail400</t>
  </si>
  <si>
    <t>BLIPS</t>
  </si>
  <si>
    <t>6-BLCD4</t>
  </si>
  <si>
    <t>12-BLCD4</t>
  </si>
  <si>
    <t>12-6CD4</t>
  </si>
  <si>
    <t>18-12CD4</t>
  </si>
  <si>
    <t>24-18CD4</t>
  </si>
  <si>
    <t>30-24CD4</t>
  </si>
  <si>
    <t>36-30CD4</t>
  </si>
  <si>
    <t>42-36CD4</t>
  </si>
  <si>
    <t>48-42CD4</t>
  </si>
  <si>
    <t>54-48CD4</t>
  </si>
  <si>
    <t>60-54CD4</t>
  </si>
  <si>
    <t>negstdevCD4</t>
  </si>
  <si>
    <t>B6-BLCD4</t>
  </si>
  <si>
    <t>B12-BLCD4</t>
  </si>
  <si>
    <t>B12-6CD4</t>
  </si>
  <si>
    <t>B18-12CD4</t>
  </si>
  <si>
    <t>B24-18CD4</t>
  </si>
  <si>
    <t>B30-24CD4</t>
  </si>
  <si>
    <t>B36-30CD4</t>
  </si>
  <si>
    <t>B42-36CD4</t>
  </si>
  <si>
    <t>B48-42CD4</t>
  </si>
  <si>
    <t>B54-48CD4</t>
  </si>
  <si>
    <t>B60-54CD4</t>
  </si>
  <si>
    <t>negCD4fail</t>
  </si>
  <si>
    <t>&lt;500_BLCD4</t>
  </si>
  <si>
    <t>&lt;500_6CD4</t>
  </si>
  <si>
    <t>&lt;500_12CD4</t>
  </si>
  <si>
    <t>&lt;500_18CD4</t>
  </si>
  <si>
    <t>&lt;500_24CD4</t>
  </si>
  <si>
    <t>&lt;500_30CD4</t>
  </si>
  <si>
    <t>&lt;500_36CD4</t>
  </si>
  <si>
    <t>&lt;500_42CD4</t>
  </si>
  <si>
    <t>&lt;500_48CD4</t>
  </si>
  <si>
    <t>&lt;500_54CD4</t>
  </si>
  <si>
    <t>&lt;500_60CD4</t>
  </si>
  <si>
    <t>CD4fail500</t>
  </si>
  <si>
    <t>Sumallfails</t>
  </si>
  <si>
    <t>Allfails</t>
  </si>
  <si>
    <t>Bchange</t>
  </si>
  <si>
    <t>Binterupt</t>
  </si>
  <si>
    <t>Bstopped</t>
  </si>
  <si>
    <t>Bsideffect</t>
  </si>
  <si>
    <t>co-morb</t>
  </si>
  <si>
    <t>TBothers</t>
  </si>
  <si>
    <t>Bdefault</t>
  </si>
  <si>
    <t>Nonadhere</t>
  </si>
  <si>
    <t>Bnonadhere</t>
  </si>
  <si>
    <t>Btransfer</t>
  </si>
  <si>
    <t>Buntrace</t>
  </si>
  <si>
    <t>21-30</t>
  </si>
  <si>
    <t>31-40</t>
  </si>
  <si>
    <t>41-50</t>
  </si>
  <si>
    <t>asthma, tb</t>
  </si>
  <si>
    <t>&gt;50</t>
  </si>
  <si>
    <t>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</si>
</sst>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5" formatCode="0.0;[Red]0.0"/>
    <numFmt numFmtId="166" formatCode="0.00;[Red]0.00"/>
    <numFmt numFmtId="167" formatCode="0;[Red]0"/>
    <numFmt numFmtId="169" formatCode="0.000"/>
    <numFmt numFmtId="170" formatCode="[$-F800]dddd\,\ mmmm\ dd\,\ yyyy"/>
    <numFmt numFmtId="171" formatCode="0.000;[Red]0.000"/>
    <numFmt numFmtId="172" formatCode="0.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Verdana"/>
      <family val="2"/>
    </font>
    <font>
      <b/>
      <sz val="10"/>
      <color rgb="FFFF0000"/>
      <name val="Arial"/>
      <family val="2"/>
    </font>
    <font>
      <sz val="10"/>
      <name val="Verdana"/>
      <family val="2"/>
    </font>
    <font>
      <sz val="10"/>
      <color rgb="FFFF0000"/>
      <name val="Verdana"/>
      <family val="2"/>
    </font>
    <font>
      <sz val="10"/>
      <color rgb="FFFF0000"/>
      <name val="Arial"/>
      <family val="2"/>
    </font>
    <font>
      <sz val="10"/>
      <color rgb="FF0000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2" borderId="0" xfId="0" applyFill="1" applyBorder="1"/>
    <xf numFmtId="0" fontId="2" fillId="2" borderId="0" xfId="0" applyFont="1" applyFill="1" applyBorder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/>
    <xf numFmtId="0" fontId="2" fillId="2" borderId="0" xfId="0" applyNumberFormat="1" applyFont="1" applyFill="1" applyBorder="1"/>
    <xf numFmtId="165" fontId="2" fillId="2" borderId="0" xfId="0" applyNumberFormat="1" applyFont="1" applyFill="1" applyBorder="1"/>
    <xf numFmtId="0" fontId="3" fillId="2" borderId="0" xfId="0" applyFont="1" applyFill="1" applyBorder="1"/>
    <xf numFmtId="166" fontId="3" fillId="2" borderId="0" xfId="0" applyNumberFormat="1" applyFont="1" applyFill="1" applyBorder="1"/>
    <xf numFmtId="167" fontId="2" fillId="2" borderId="0" xfId="0" applyNumberFormat="1" applyFont="1" applyFill="1" applyBorder="1"/>
    <xf numFmtId="167" fontId="2" fillId="3" borderId="0" xfId="0" applyNumberFormat="1" applyFont="1" applyFill="1" applyBorder="1"/>
    <xf numFmtId="167" fontId="2" fillId="4" borderId="0" xfId="0" applyNumberFormat="1" applyFont="1" applyFill="1" applyBorder="1"/>
    <xf numFmtId="169" fontId="2" fillId="2" borderId="0" xfId="0" applyNumberFormat="1" applyFont="1" applyFill="1" applyBorder="1"/>
    <xf numFmtId="0" fontId="4" fillId="2" borderId="0" xfId="0" applyFont="1" applyFill="1" applyBorder="1"/>
    <xf numFmtId="0" fontId="3" fillId="4" borderId="0" xfId="0" applyFont="1" applyFill="1" applyBorder="1"/>
    <xf numFmtId="0" fontId="3" fillId="3" borderId="0" xfId="0" applyFont="1" applyFill="1" applyBorder="1"/>
    <xf numFmtId="0" fontId="3" fillId="5" borderId="0" xfId="0" applyFont="1" applyFill="1" applyBorder="1"/>
    <xf numFmtId="0" fontId="2" fillId="3" borderId="0" xfId="0" applyFont="1" applyFill="1" applyBorder="1"/>
    <xf numFmtId="0" fontId="1" fillId="2" borderId="0" xfId="0" applyFont="1" applyFill="1" applyBorder="1"/>
    <xf numFmtId="0" fontId="0" fillId="2" borderId="0" xfId="0" applyFill="1" applyBorder="1" applyAlignment="1">
      <alignment horizontal="center"/>
    </xf>
    <xf numFmtId="170" fontId="0" fillId="2" borderId="0" xfId="0" applyNumberFormat="1" applyFill="1" applyBorder="1"/>
    <xf numFmtId="1" fontId="5" fillId="2" borderId="0" xfId="0" applyNumberFormat="1" applyFont="1" applyFill="1" applyBorder="1"/>
    <xf numFmtId="1" fontId="0" fillId="2" borderId="0" xfId="0" applyNumberFormat="1" applyFill="1" applyBorder="1"/>
    <xf numFmtId="165" fontId="0" fillId="2" borderId="0" xfId="0" applyNumberFormat="1" applyFill="1" applyBorder="1"/>
    <xf numFmtId="166" fontId="0" fillId="2" borderId="0" xfId="0" applyNumberFormat="1" applyFill="1" applyBorder="1"/>
    <xf numFmtId="0" fontId="0" fillId="2" borderId="0" xfId="0" applyFill="1" applyBorder="1" applyAlignment="1">
      <alignment horizontal="right"/>
    </xf>
    <xf numFmtId="167" fontId="0" fillId="2" borderId="0" xfId="0" applyNumberFormat="1" applyFill="1" applyBorder="1"/>
    <xf numFmtId="167" fontId="0" fillId="3" borderId="0" xfId="0" applyNumberFormat="1" applyFill="1" applyBorder="1"/>
    <xf numFmtId="167" fontId="0" fillId="4" borderId="0" xfId="0" applyNumberFormat="1" applyFill="1" applyBorder="1"/>
    <xf numFmtId="171" fontId="0" fillId="2" borderId="0" xfId="0" applyNumberFormat="1" applyFill="1" applyBorder="1"/>
    <xf numFmtId="169" fontId="0" fillId="2" borderId="0" xfId="0" applyNumberFormat="1" applyFill="1" applyBorder="1"/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4" borderId="0" xfId="0" applyFill="1" applyBorder="1"/>
    <xf numFmtId="0" fontId="0" fillId="3" borderId="0" xfId="0" applyFill="1" applyBorder="1"/>
    <xf numFmtId="167" fontId="0" fillId="5" borderId="0" xfId="0" applyNumberFormat="1" applyFill="1" applyBorder="1"/>
    <xf numFmtId="17" fontId="0" fillId="2" borderId="0" xfId="0" applyNumberFormat="1" applyFill="1" applyBorder="1"/>
    <xf numFmtId="0" fontId="8" fillId="0" borderId="0" xfId="0" applyFont="1" applyAlignment="1">
      <alignment vertical="center"/>
    </xf>
    <xf numFmtId="14" fontId="0" fillId="2" borderId="0" xfId="0" applyNumberFormat="1" applyFill="1" applyBorder="1"/>
    <xf numFmtId="3" fontId="0" fillId="2" borderId="0" xfId="0" applyNumberFormat="1" applyFill="1" applyBorder="1"/>
    <xf numFmtId="0" fontId="5" fillId="2" borderId="0" xfId="0" applyFont="1" applyFill="1" applyBorder="1"/>
    <xf numFmtId="16" fontId="0" fillId="2" borderId="0" xfId="0" applyNumberFormat="1" applyFill="1" applyBorder="1"/>
    <xf numFmtId="0" fontId="1" fillId="2" borderId="0" xfId="0" applyFont="1" applyFill="1" applyBorder="1" applyAlignment="1">
      <alignment horizontal="center"/>
    </xf>
    <xf numFmtId="14" fontId="1" fillId="2" borderId="0" xfId="0" applyNumberFormat="1" applyFont="1" applyFill="1" applyBorder="1"/>
    <xf numFmtId="165" fontId="1" fillId="2" borderId="0" xfId="0" applyNumberFormat="1" applyFont="1" applyFill="1" applyBorder="1"/>
    <xf numFmtId="166" fontId="1" fillId="2" borderId="0" xfId="0" applyNumberFormat="1" applyFont="1" applyFill="1" applyBorder="1"/>
    <xf numFmtId="167" fontId="1" fillId="2" borderId="0" xfId="0" applyNumberFormat="1" applyFont="1" applyFill="1" applyBorder="1"/>
    <xf numFmtId="3" fontId="1" fillId="2" borderId="0" xfId="0" applyNumberFormat="1" applyFont="1" applyFill="1" applyBorder="1"/>
    <xf numFmtId="0" fontId="7" fillId="2" borderId="0" xfId="0" applyFont="1" applyFill="1" applyBorder="1"/>
    <xf numFmtId="16" fontId="1" fillId="2" borderId="0" xfId="0" applyNumberFormat="1" applyFont="1" applyFill="1" applyBorder="1"/>
    <xf numFmtId="15" fontId="0" fillId="2" borderId="0" xfId="0" applyNumberFormat="1" applyFill="1" applyBorder="1"/>
    <xf numFmtId="0" fontId="0" fillId="2" borderId="0" xfId="0" applyFill="1" applyBorder="1" applyAlignment="1">
      <alignment horizontal="left"/>
    </xf>
    <xf numFmtId="14" fontId="5" fillId="2" borderId="0" xfId="0" applyNumberFormat="1" applyFont="1" applyFill="1" applyBorder="1"/>
    <xf numFmtId="0" fontId="1" fillId="2" borderId="0" xfId="0" applyFont="1" applyFill="1" applyBorder="1" applyAlignment="1">
      <alignment horizontal="right"/>
    </xf>
    <xf numFmtId="15" fontId="1" fillId="2" borderId="0" xfId="0" applyNumberFormat="1" applyFont="1" applyFill="1" applyBorder="1"/>
    <xf numFmtId="14" fontId="0" fillId="2" borderId="0" xfId="0" applyNumberFormat="1" applyFill="1" applyBorder="1" applyAlignment="1">
      <alignment horizontal="left"/>
    </xf>
    <xf numFmtId="165" fontId="0" fillId="2" borderId="0" xfId="0" applyNumberFormat="1" applyFill="1" applyBorder="1" applyAlignment="1">
      <alignment horizontal="right"/>
    </xf>
    <xf numFmtId="0" fontId="0" fillId="2" borderId="0" xfId="0" applyNumberFormat="1" applyFill="1" applyBorder="1"/>
    <xf numFmtId="0" fontId="0" fillId="5" borderId="0" xfId="0" applyFill="1" applyBorder="1"/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72" fontId="0" fillId="2" borderId="0" xfId="0" applyNumberFormat="1" applyFill="1" applyBorder="1" applyAlignment="1">
      <alignment horizontal="center"/>
    </xf>
    <xf numFmtId="172" fontId="0" fillId="3" borderId="0" xfId="0" applyNumberFormat="1" applyFill="1" applyBorder="1" applyAlignment="1">
      <alignment horizontal="center"/>
    </xf>
    <xf numFmtId="172" fontId="0" fillId="4" borderId="0" xfId="0" applyNumberFormat="1" applyFill="1" applyBorder="1" applyAlignment="1">
      <alignment horizontal="center"/>
    </xf>
    <xf numFmtId="172" fontId="0" fillId="5" borderId="0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IV%20Tx%20failure%20and%20Survival%20composite/Original%20data%20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 definitions"/>
      <sheetName val="PIVOTS"/>
      <sheetName val="data for tables"/>
      <sheetName val="failure coding"/>
      <sheetName val="no failure information"/>
      <sheetName val="Sheet1"/>
      <sheetName val="original"/>
      <sheetName val="old coding"/>
      <sheetName val="areas"/>
      <sheetName val=" logVL strata"/>
      <sheetName val="CD4 strata graph "/>
      <sheetName val="CD4 strata graph  (2)"/>
      <sheetName val="Pivot on CD4 &gt;500 by strata"/>
      <sheetName val="Pivot VL non suppressors"/>
      <sheetName val="Pivot Age vs VL fail &amp; CD4&gt;500 "/>
      <sheetName val="graph CD4 of VLnon_suppressors"/>
      <sheetName val="TB_others"/>
      <sheetName val="Failure and Succ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C3" t="str">
            <v>atteridgeville</v>
          </cell>
          <cell r="D3">
            <v>14</v>
          </cell>
        </row>
        <row r="4">
          <cell r="C4" t="str">
            <v>bela-bela</v>
          </cell>
          <cell r="D4">
            <v>110</v>
          </cell>
        </row>
        <row r="5">
          <cell r="C5" t="str">
            <v>belfast</v>
          </cell>
          <cell r="D5">
            <v>200</v>
          </cell>
        </row>
        <row r="6">
          <cell r="C6" t="str">
            <v>berea</v>
          </cell>
          <cell r="D6">
            <v>58</v>
          </cell>
        </row>
        <row r="7">
          <cell r="C7" t="str">
            <v>boksburg</v>
          </cell>
          <cell r="D7">
            <v>70</v>
          </cell>
        </row>
        <row r="8">
          <cell r="C8" t="str">
            <v>bronkhorstpruit</v>
          </cell>
          <cell r="D8">
            <v>60</v>
          </cell>
        </row>
        <row r="9">
          <cell r="C9" t="str">
            <v>bronkhorstspruit</v>
          </cell>
          <cell r="D9">
            <v>60</v>
          </cell>
        </row>
        <row r="10">
          <cell r="C10" t="str">
            <v>centurion</v>
          </cell>
          <cell r="D10">
            <v>18</v>
          </cell>
        </row>
        <row r="11">
          <cell r="C11" t="str">
            <v>constantia park</v>
          </cell>
          <cell r="D11">
            <v>18</v>
          </cell>
        </row>
        <row r="12">
          <cell r="C12" t="str">
            <v>cullinan</v>
          </cell>
          <cell r="D12">
            <v>40</v>
          </cell>
        </row>
        <row r="13">
          <cell r="C13" t="str">
            <v>damilton</v>
          </cell>
          <cell r="D13">
            <v>12</v>
          </cell>
        </row>
        <row r="14">
          <cell r="C14" t="str">
            <v>danville</v>
          </cell>
          <cell r="D14">
            <v>12</v>
          </cell>
        </row>
        <row r="15">
          <cell r="C15" t="str">
            <v>derdepoort</v>
          </cell>
          <cell r="D15">
            <v>12</v>
          </cell>
        </row>
        <row r="16">
          <cell r="C16" t="str">
            <v>doringkloof</v>
          </cell>
          <cell r="D16">
            <v>19</v>
          </cell>
        </row>
        <row r="17">
          <cell r="C17" t="str">
            <v>eastlynne</v>
          </cell>
          <cell r="D17">
            <v>12</v>
          </cell>
        </row>
        <row r="18">
          <cell r="C18" t="str">
            <v>eersterus</v>
          </cell>
          <cell r="D18">
            <v>15</v>
          </cell>
        </row>
        <row r="19">
          <cell r="C19" t="str">
            <v>ekangala</v>
          </cell>
          <cell r="D19">
            <v>70</v>
          </cell>
        </row>
        <row r="20">
          <cell r="C20" t="str">
            <v>glenstantia</v>
          </cell>
          <cell r="D20">
            <v>15</v>
          </cell>
        </row>
        <row r="21">
          <cell r="C21" t="str">
            <v>hammanskraal</v>
          </cell>
          <cell r="D21">
            <v>48</v>
          </cell>
        </row>
        <row r="22">
          <cell r="C22" t="str">
            <v>hebron</v>
          </cell>
          <cell r="D22">
            <v>22</v>
          </cell>
        </row>
        <row r="23">
          <cell r="C23" t="str">
            <v>heilbron</v>
          </cell>
          <cell r="D23">
            <v>22</v>
          </cell>
        </row>
        <row r="24">
          <cell r="C24" t="str">
            <v>johannesburg</v>
          </cell>
          <cell r="D24">
            <v>65</v>
          </cell>
        </row>
        <row r="25">
          <cell r="C25" t="str">
            <v>kameeldrift</v>
          </cell>
          <cell r="D25">
            <v>35</v>
          </cell>
        </row>
        <row r="26">
          <cell r="C26" t="str">
            <v>karen park</v>
          </cell>
          <cell r="D26">
            <v>17</v>
          </cell>
        </row>
        <row r="27">
          <cell r="C27" t="str">
            <v>karenpark</v>
          </cell>
          <cell r="D27">
            <v>17</v>
          </cell>
        </row>
        <row r="28">
          <cell r="C28" t="str">
            <v>kilnerpark</v>
          </cell>
          <cell r="D28">
            <v>8</v>
          </cell>
        </row>
        <row r="29">
          <cell r="C29" t="str">
            <v>kromdraai</v>
          </cell>
          <cell r="D29">
            <v>35</v>
          </cell>
        </row>
        <row r="30">
          <cell r="C30" t="str">
            <v>kwa mhlanga</v>
          </cell>
          <cell r="D30">
            <v>75</v>
          </cell>
        </row>
        <row r="31">
          <cell r="C31" t="str">
            <v>lotus garden</v>
          </cell>
          <cell r="D31">
            <v>20</v>
          </cell>
        </row>
        <row r="32">
          <cell r="C32" t="str">
            <v>mabopane</v>
          </cell>
          <cell r="D32">
            <v>36</v>
          </cell>
        </row>
        <row r="33">
          <cell r="C33" t="str">
            <v>mamelodi</v>
          </cell>
          <cell r="D33">
            <v>30</v>
          </cell>
        </row>
        <row r="34">
          <cell r="C34" t="str">
            <v xml:space="preserve">mamelodi </v>
          </cell>
          <cell r="D34">
            <v>30</v>
          </cell>
        </row>
        <row r="35">
          <cell r="C35" t="str">
            <v>marble hall</v>
          </cell>
          <cell r="D35">
            <v>14</v>
          </cell>
        </row>
        <row r="36">
          <cell r="C36" t="str">
            <v>mbibane</v>
          </cell>
          <cell r="D36">
            <v>45</v>
          </cell>
        </row>
        <row r="37">
          <cell r="C37" t="str">
            <v>meyers park</v>
          </cell>
          <cell r="D37">
            <v>14</v>
          </cell>
        </row>
        <row r="38">
          <cell r="C38" t="str">
            <v>meyerspark</v>
          </cell>
          <cell r="D38">
            <v>14</v>
          </cell>
        </row>
        <row r="39">
          <cell r="C39" t="str">
            <v>moloto</v>
          </cell>
          <cell r="D39">
            <v>60</v>
          </cell>
        </row>
        <row r="40">
          <cell r="C40" t="str">
            <v>montana</v>
          </cell>
          <cell r="D40">
            <v>15</v>
          </cell>
        </row>
        <row r="41">
          <cell r="C41" t="str">
            <v>monument park</v>
          </cell>
          <cell r="D41">
            <v>12</v>
          </cell>
        </row>
        <row r="42">
          <cell r="C42" t="str">
            <v>mooikloof</v>
          </cell>
          <cell r="D42">
            <v>25</v>
          </cell>
        </row>
        <row r="43">
          <cell r="C43" t="str">
            <v>moreleta park</v>
          </cell>
          <cell r="D43">
            <v>20</v>
          </cell>
        </row>
        <row r="44">
          <cell r="C44" t="str">
            <v>mpumalanga</v>
          </cell>
          <cell r="D44">
            <v>70</v>
          </cell>
        </row>
        <row r="45">
          <cell r="C45" t="str">
            <v>nellmapius</v>
          </cell>
          <cell r="D45">
            <v>20</v>
          </cell>
        </row>
        <row r="46">
          <cell r="C46" t="str">
            <v>newlands</v>
          </cell>
          <cell r="D46">
            <v>13</v>
          </cell>
        </row>
        <row r="47">
          <cell r="C47" t="str">
            <v>orchards</v>
          </cell>
          <cell r="D47">
            <v>20</v>
          </cell>
        </row>
        <row r="48">
          <cell r="C48" t="str">
            <v>pretoria</v>
          </cell>
          <cell r="D48">
            <v>15</v>
          </cell>
        </row>
        <row r="49">
          <cell r="C49" t="str">
            <v>pyramid</v>
          </cell>
          <cell r="D49">
            <v>22</v>
          </cell>
        </row>
        <row r="50">
          <cell r="C50" t="str">
            <v>rethabile</v>
          </cell>
          <cell r="D50">
            <v>25</v>
          </cell>
        </row>
        <row r="51">
          <cell r="C51" t="str">
            <v>rietfontein</v>
          </cell>
          <cell r="D51">
            <v>4</v>
          </cell>
        </row>
        <row r="52">
          <cell r="C52" t="str">
            <v>rietvalley park</v>
          </cell>
          <cell r="D52">
            <v>25</v>
          </cell>
        </row>
        <row r="53">
          <cell r="C53" t="str">
            <v>rooihuiskraal</v>
          </cell>
          <cell r="D53">
            <v>30</v>
          </cell>
        </row>
        <row r="54">
          <cell r="C54" t="str">
            <v>shoshanekwa</v>
          </cell>
          <cell r="D54">
            <v>33</v>
          </cell>
        </row>
        <row r="55">
          <cell r="C55" t="str">
            <v>sinoville</v>
          </cell>
          <cell r="D55">
            <v>11</v>
          </cell>
        </row>
        <row r="56">
          <cell r="C56" t="str">
            <v>siyabusiswa</v>
          </cell>
          <cell r="D56">
            <v>120</v>
          </cell>
        </row>
        <row r="57">
          <cell r="C57" t="str">
            <v>siyabuswa</v>
          </cell>
          <cell r="D57">
            <v>120</v>
          </cell>
        </row>
        <row r="58">
          <cell r="C58" t="str">
            <v>sosganguve</v>
          </cell>
          <cell r="D58">
            <v>33</v>
          </cell>
        </row>
        <row r="59">
          <cell r="C59" t="str">
            <v>soshanguve</v>
          </cell>
          <cell r="D59">
            <v>33</v>
          </cell>
        </row>
        <row r="60">
          <cell r="C60" t="str">
            <v>spruitpark</v>
          </cell>
          <cell r="D60">
            <v>12</v>
          </cell>
        </row>
        <row r="61">
          <cell r="C61" t="str">
            <v>swartkoppies</v>
          </cell>
          <cell r="D61">
            <v>18</v>
          </cell>
        </row>
        <row r="62">
          <cell r="C62" t="str">
            <v>temba</v>
          </cell>
          <cell r="D62">
            <v>48</v>
          </cell>
        </row>
        <row r="63">
          <cell r="C63" t="str">
            <v>thabathswane</v>
          </cell>
          <cell r="D63">
            <v>15</v>
          </cell>
        </row>
        <row r="64">
          <cell r="C64" t="str">
            <v>thabatshwane</v>
          </cell>
          <cell r="D64">
            <v>15</v>
          </cell>
        </row>
        <row r="65">
          <cell r="C65" t="str">
            <v>themba</v>
          </cell>
          <cell r="D65">
            <v>48</v>
          </cell>
        </row>
        <row r="66">
          <cell r="C66" t="str">
            <v>thembisa</v>
          </cell>
          <cell r="D66">
            <v>43</v>
          </cell>
        </row>
        <row r="67">
          <cell r="C67" t="str">
            <v>tierpoort</v>
          </cell>
          <cell r="D67">
            <v>40</v>
          </cell>
        </row>
        <row r="68">
          <cell r="C68" t="str">
            <v>vaalbank</v>
          </cell>
          <cell r="D68">
            <v>108</v>
          </cell>
        </row>
        <row r="69">
          <cell r="C69" t="str">
            <v>waverly</v>
          </cell>
          <cell r="D69">
            <v>8</v>
          </cell>
        </row>
        <row r="70">
          <cell r="C70" t="str">
            <v>welbekend</v>
          </cell>
          <cell r="D70">
            <v>55</v>
          </cell>
        </row>
        <row r="71">
          <cell r="C71" t="str">
            <v>wierda park</v>
          </cell>
          <cell r="D71">
            <v>19</v>
          </cell>
        </row>
        <row r="72">
          <cell r="C72" t="str">
            <v>wierdapark</v>
          </cell>
          <cell r="D72">
            <v>19</v>
          </cell>
        </row>
        <row r="73">
          <cell r="C73" t="str">
            <v>wilger heuwel</v>
          </cell>
          <cell r="D73">
            <v>11</v>
          </cell>
        </row>
        <row r="74">
          <cell r="C74" t="str">
            <v>window park</v>
          </cell>
          <cell r="D74">
            <v>19</v>
          </cell>
        </row>
        <row r="75">
          <cell r="C75" t="str">
            <v>winterveld</v>
          </cell>
          <cell r="D75">
            <v>50</v>
          </cell>
        </row>
        <row r="76">
          <cell r="C76" t="str">
            <v>""</v>
          </cell>
          <cell r="D76" t="str">
            <v>""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1056"/>
  <sheetViews>
    <sheetView tabSelected="1" topLeftCell="FU1" workbookViewId="0">
      <selection activeCell="FY1" sqref="FY1:FY1048576"/>
    </sheetView>
  </sheetViews>
  <sheetFormatPr defaultColWidth="13.44140625" defaultRowHeight="14.4" x14ac:dyDescent="0.3"/>
  <cols>
    <col min="1" max="1" width="16.44140625" style="1" customWidth="1"/>
    <col min="2" max="3" width="13.44140625" style="1"/>
    <col min="4" max="4" width="13.44140625" style="1" customWidth="1"/>
    <col min="5" max="5" width="13.44140625" style="38"/>
    <col min="6" max="6" width="13.44140625" style="57"/>
    <col min="7" max="7" width="14.5546875" style="22" bestFit="1" customWidth="1"/>
    <col min="8" max="8" width="13.44140625" style="1"/>
    <col min="9" max="9" width="14.77734375" style="1" customWidth="1"/>
    <col min="10" max="10" width="20.44140625" style="1" customWidth="1"/>
    <col min="11" max="12" width="13.44140625" style="1"/>
    <col min="13" max="13" width="19.44140625" style="1" customWidth="1"/>
    <col min="14" max="22" width="13.44140625" style="1"/>
    <col min="23" max="23" width="15.21875" style="1" bestFit="1" customWidth="1"/>
    <col min="24" max="34" width="13.44140625" style="1"/>
    <col min="35" max="35" width="13.44140625" style="34"/>
    <col min="36" max="36" width="18" style="34" customWidth="1"/>
    <col min="37" max="47" width="13.44140625" style="1"/>
    <col min="48" max="48" width="17.88671875" style="33" customWidth="1"/>
    <col min="49" max="49" width="18.77734375" style="34" customWidth="1"/>
    <col min="50" max="50" width="15.44140625" style="1" customWidth="1"/>
    <col min="51" max="61" width="13.44140625" style="30" customWidth="1"/>
    <col min="62" max="62" width="13.44140625" style="1" customWidth="1"/>
    <col min="63" max="66" width="13.44140625" style="31" customWidth="1"/>
    <col min="67" max="87" width="13.44140625" style="1" customWidth="1"/>
    <col min="88" max="88" width="15.77734375" style="1" customWidth="1"/>
    <col min="89" max="89" width="23.109375" style="1" customWidth="1"/>
    <col min="90" max="90" width="17.109375" style="1" customWidth="1"/>
    <col min="91" max="91" width="16.21875" style="1" customWidth="1"/>
    <col min="92" max="109" width="13.44140625" style="1" customWidth="1"/>
    <col min="110" max="110" width="17.5546875" style="1" customWidth="1"/>
    <col min="111" max="111" width="21.5546875" style="33" bestFit="1" customWidth="1"/>
    <col min="112" max="112" width="21.5546875" style="34" customWidth="1"/>
    <col min="113" max="113" width="16.6640625" style="1" customWidth="1"/>
    <col min="114" max="114" width="19.109375" style="1" customWidth="1"/>
    <col min="115" max="123" width="13.44140625" style="1" customWidth="1"/>
    <col min="124" max="124" width="16.6640625" style="34" customWidth="1"/>
    <col min="125" max="135" width="13.44140625" style="1" customWidth="1"/>
    <col min="136" max="136" width="22.109375" style="33" customWidth="1"/>
    <col min="137" max="147" width="13.44140625" style="1" customWidth="1"/>
    <col min="148" max="148" width="18.77734375" style="33" customWidth="1"/>
    <col min="149" max="150" width="18.77734375" style="58" customWidth="1"/>
    <col min="151" max="172" width="13.44140625" style="1"/>
    <col min="173" max="173" width="24.109375" style="1" customWidth="1"/>
    <col min="174" max="174" width="15.109375" style="1" customWidth="1"/>
    <col min="175" max="175" width="18.6640625" style="1" customWidth="1"/>
    <col min="176" max="176" width="13.44140625" style="1"/>
    <col min="177" max="178" width="24.5546875" style="1" customWidth="1"/>
    <col min="179" max="179" width="15.88671875" style="34" customWidth="1"/>
    <col min="180" max="184" width="13.44140625" style="1"/>
    <col min="185" max="185" width="16.33203125" style="1" customWidth="1"/>
    <col min="186" max="16384" width="13.44140625" style="1"/>
  </cols>
  <sheetData>
    <row r="1" spans="1:189" s="7" customFormat="1" ht="13.2" x14ac:dyDescent="0.25">
      <c r="A1" s="2" t="s">
        <v>0</v>
      </c>
      <c r="B1" s="2" t="s">
        <v>1</v>
      </c>
      <c r="C1" s="3" t="s">
        <v>2</v>
      </c>
      <c r="D1" s="3" t="s">
        <v>1460</v>
      </c>
      <c r="E1" s="4" t="s">
        <v>3</v>
      </c>
      <c r="F1" s="5" t="s">
        <v>1461</v>
      </c>
      <c r="G1" s="5" t="s">
        <v>1462</v>
      </c>
      <c r="H1" s="2" t="s">
        <v>1463</v>
      </c>
      <c r="I1" s="2" t="s">
        <v>1464</v>
      </c>
      <c r="J1" s="2" t="s">
        <v>1465</v>
      </c>
      <c r="K1" s="2" t="s">
        <v>4</v>
      </c>
      <c r="L1" s="2" t="s">
        <v>1466</v>
      </c>
      <c r="M1" s="2" t="s">
        <v>1467</v>
      </c>
      <c r="N1" s="3" t="s">
        <v>5</v>
      </c>
      <c r="O1" s="3" t="s">
        <v>1468</v>
      </c>
      <c r="P1" s="6" t="s">
        <v>6</v>
      </c>
      <c r="Q1" s="2" t="s">
        <v>7</v>
      </c>
      <c r="R1" s="7" t="s">
        <v>8</v>
      </c>
      <c r="S1" s="8" t="s">
        <v>9</v>
      </c>
      <c r="T1" s="3" t="s">
        <v>1469</v>
      </c>
      <c r="U1" s="2" t="s">
        <v>10</v>
      </c>
      <c r="V1" s="2" t="s">
        <v>11</v>
      </c>
      <c r="W1" s="2" t="s">
        <v>1470</v>
      </c>
      <c r="X1" s="2" t="s">
        <v>1471</v>
      </c>
      <c r="Y1" s="9" t="s">
        <v>1472</v>
      </c>
      <c r="Z1" s="9" t="s">
        <v>1473</v>
      </c>
      <c r="AA1" s="9" t="s">
        <v>1474</v>
      </c>
      <c r="AB1" s="9" t="s">
        <v>1475</v>
      </c>
      <c r="AC1" s="9" t="s">
        <v>1476</v>
      </c>
      <c r="AD1" s="9" t="s">
        <v>1477</v>
      </c>
      <c r="AE1" s="9" t="s">
        <v>1478</v>
      </c>
      <c r="AF1" s="9" t="s">
        <v>1479</v>
      </c>
      <c r="AG1" s="9" t="s">
        <v>1480</v>
      </c>
      <c r="AH1" s="9" t="s">
        <v>1481</v>
      </c>
      <c r="AI1" s="10" t="s">
        <v>1482</v>
      </c>
      <c r="AJ1" s="10" t="s">
        <v>1483</v>
      </c>
      <c r="AK1" s="2" t="s">
        <v>1484</v>
      </c>
      <c r="AL1" s="9" t="s">
        <v>1485</v>
      </c>
      <c r="AM1" s="9" t="s">
        <v>1486</v>
      </c>
      <c r="AN1" s="9" t="s">
        <v>1487</v>
      </c>
      <c r="AO1" s="9" t="s">
        <v>1488</v>
      </c>
      <c r="AP1" s="9" t="s">
        <v>1489</v>
      </c>
      <c r="AQ1" s="9" t="s">
        <v>1490</v>
      </c>
      <c r="AR1" s="9" t="s">
        <v>1491</v>
      </c>
      <c r="AS1" s="9" t="s">
        <v>1492</v>
      </c>
      <c r="AT1" s="9" t="s">
        <v>1493</v>
      </c>
      <c r="AU1" s="9" t="s">
        <v>1494</v>
      </c>
      <c r="AV1" s="11" t="s">
        <v>1495</v>
      </c>
      <c r="AW1" s="10" t="s">
        <v>1496</v>
      </c>
      <c r="AX1" s="9" t="s">
        <v>1497</v>
      </c>
      <c r="AY1" s="12" t="s">
        <v>1498</v>
      </c>
      <c r="AZ1" s="12" t="s">
        <v>1499</v>
      </c>
      <c r="BA1" s="12" t="s">
        <v>1500</v>
      </c>
      <c r="BB1" s="12" t="s">
        <v>1501</v>
      </c>
      <c r="BC1" s="12" t="s">
        <v>1502</v>
      </c>
      <c r="BD1" s="12" t="s">
        <v>1503</v>
      </c>
      <c r="BE1" s="12" t="s">
        <v>1504</v>
      </c>
      <c r="BF1" s="12" t="s">
        <v>1505</v>
      </c>
      <c r="BG1" s="12" t="s">
        <v>1506</v>
      </c>
      <c r="BH1" s="12" t="s">
        <v>1507</v>
      </c>
      <c r="BI1" s="12" t="s">
        <v>1508</v>
      </c>
      <c r="BJ1" s="2" t="s">
        <v>12</v>
      </c>
      <c r="BK1" s="13" t="s">
        <v>12</v>
      </c>
      <c r="BL1" s="13" t="s">
        <v>1509</v>
      </c>
      <c r="BM1" s="13" t="s">
        <v>13</v>
      </c>
      <c r="BN1" s="13" t="s">
        <v>1510</v>
      </c>
      <c r="BO1" s="7" t="s">
        <v>1511</v>
      </c>
      <c r="BP1" s="7" t="s">
        <v>1512</v>
      </c>
      <c r="BQ1" s="7" t="s">
        <v>1513</v>
      </c>
      <c r="BR1" s="7" t="s">
        <v>1514</v>
      </c>
      <c r="BS1" s="7" t="s">
        <v>1515</v>
      </c>
      <c r="BT1" s="7" t="s">
        <v>1516</v>
      </c>
      <c r="BU1" s="7" t="s">
        <v>1517</v>
      </c>
      <c r="BV1" s="7" t="s">
        <v>1518</v>
      </c>
      <c r="BW1" s="7" t="s">
        <v>1519</v>
      </c>
      <c r="BX1" s="7" t="s">
        <v>1520</v>
      </c>
      <c r="BY1" s="7" t="s">
        <v>1521</v>
      </c>
      <c r="BZ1" s="7" t="s">
        <v>1522</v>
      </c>
      <c r="CA1" s="7" t="s">
        <v>1523</v>
      </c>
      <c r="CB1" s="7" t="s">
        <v>1524</v>
      </c>
      <c r="CC1" s="7" t="s">
        <v>1525</v>
      </c>
      <c r="CD1" s="7" t="s">
        <v>1526</v>
      </c>
      <c r="CE1" s="7" t="s">
        <v>1527</v>
      </c>
      <c r="CF1" s="7" t="s">
        <v>1528</v>
      </c>
      <c r="CG1" s="7" t="s">
        <v>1529</v>
      </c>
      <c r="CH1" s="7" t="s">
        <v>1530</v>
      </c>
      <c r="CI1" s="7" t="s">
        <v>1531</v>
      </c>
      <c r="CJ1" s="7" t="s">
        <v>1532</v>
      </c>
      <c r="CK1" s="7" t="s">
        <v>1533</v>
      </c>
      <c r="CL1" s="7" t="s">
        <v>1534</v>
      </c>
      <c r="CM1" s="7" t="s">
        <v>1535</v>
      </c>
      <c r="CN1" s="7" t="s">
        <v>1536</v>
      </c>
      <c r="CO1" s="7" t="s">
        <v>1537</v>
      </c>
      <c r="CP1" s="7" t="s">
        <v>1538</v>
      </c>
      <c r="CQ1" s="7" t="s">
        <v>1539</v>
      </c>
      <c r="CR1" s="7" t="s">
        <v>1540</v>
      </c>
      <c r="CS1" s="7" t="s">
        <v>1541</v>
      </c>
      <c r="CT1" s="7" t="s">
        <v>1542</v>
      </c>
      <c r="CU1" s="7" t="s">
        <v>1543</v>
      </c>
      <c r="CV1" s="7" t="s">
        <v>1544</v>
      </c>
      <c r="CW1" s="7" t="s">
        <v>1545</v>
      </c>
      <c r="CX1" s="7" t="s">
        <v>1546</v>
      </c>
      <c r="CY1" s="7" t="s">
        <v>1547</v>
      </c>
      <c r="CZ1" s="7" t="s">
        <v>1548</v>
      </c>
      <c r="DA1" s="7" t="s">
        <v>1549</v>
      </c>
      <c r="DB1" s="7" t="s">
        <v>1550</v>
      </c>
      <c r="DC1" s="7" t="s">
        <v>1551</v>
      </c>
      <c r="DD1" s="7" t="s">
        <v>1552</v>
      </c>
      <c r="DE1" s="7" t="s">
        <v>1553</v>
      </c>
      <c r="DF1" s="7" t="s">
        <v>1554</v>
      </c>
      <c r="DG1" s="14" t="s">
        <v>1555</v>
      </c>
      <c r="DH1" s="15" t="s">
        <v>1556</v>
      </c>
      <c r="DI1" s="7" t="s">
        <v>1557</v>
      </c>
      <c r="DJ1" s="7" t="s">
        <v>1558</v>
      </c>
      <c r="DK1" s="7" t="s">
        <v>1559</v>
      </c>
      <c r="DL1" s="7" t="s">
        <v>1560</v>
      </c>
      <c r="DM1" s="7" t="s">
        <v>1561</v>
      </c>
      <c r="DN1" s="7" t="s">
        <v>1562</v>
      </c>
      <c r="DO1" s="7" t="s">
        <v>1563</v>
      </c>
      <c r="DP1" s="7" t="s">
        <v>1564</v>
      </c>
      <c r="DQ1" s="7" t="s">
        <v>1565</v>
      </c>
      <c r="DR1" s="7" t="s">
        <v>1566</v>
      </c>
      <c r="DS1" s="7" t="s">
        <v>1567</v>
      </c>
      <c r="DT1" s="15" t="s">
        <v>1568</v>
      </c>
      <c r="DU1" s="7" t="s">
        <v>1569</v>
      </c>
      <c r="DV1" s="7" t="s">
        <v>1570</v>
      </c>
      <c r="DW1" s="7" t="s">
        <v>1571</v>
      </c>
      <c r="DX1" s="7" t="s">
        <v>1572</v>
      </c>
      <c r="DY1" s="7" t="s">
        <v>1573</v>
      </c>
      <c r="DZ1" s="7" t="s">
        <v>1574</v>
      </c>
      <c r="EA1" s="7" t="s">
        <v>1575</v>
      </c>
      <c r="EB1" s="7" t="s">
        <v>1576</v>
      </c>
      <c r="EC1" s="7" t="s">
        <v>1577</v>
      </c>
      <c r="ED1" s="7" t="s">
        <v>1578</v>
      </c>
      <c r="EE1" s="7" t="s">
        <v>1579</v>
      </c>
      <c r="EF1" s="14" t="s">
        <v>1580</v>
      </c>
      <c r="EG1" s="2" t="s">
        <v>1581</v>
      </c>
      <c r="EH1" s="9" t="s">
        <v>1582</v>
      </c>
      <c r="EI1" s="9" t="s">
        <v>1583</v>
      </c>
      <c r="EJ1" s="9" t="s">
        <v>1584</v>
      </c>
      <c r="EK1" s="9" t="s">
        <v>1585</v>
      </c>
      <c r="EL1" s="9" t="s">
        <v>1586</v>
      </c>
      <c r="EM1" s="9" t="s">
        <v>1587</v>
      </c>
      <c r="EN1" s="9" t="s">
        <v>1588</v>
      </c>
      <c r="EO1" s="9" t="s">
        <v>1589</v>
      </c>
      <c r="EP1" s="9" t="s">
        <v>1590</v>
      </c>
      <c r="EQ1" s="9" t="s">
        <v>1591</v>
      </c>
      <c r="ER1" s="14" t="s">
        <v>1592</v>
      </c>
      <c r="ES1" s="16" t="s">
        <v>1593</v>
      </c>
      <c r="ET1" s="16" t="s">
        <v>1594</v>
      </c>
      <c r="EU1" s="2" t="s">
        <v>14</v>
      </c>
      <c r="EV1" s="2" t="s">
        <v>15</v>
      </c>
      <c r="EW1" s="2" t="s">
        <v>1595</v>
      </c>
      <c r="EX1" s="2" t="s">
        <v>16</v>
      </c>
      <c r="EY1" s="2" t="s">
        <v>17</v>
      </c>
      <c r="EZ1" s="2" t="s">
        <v>18</v>
      </c>
      <c r="FA1" s="2" t="s">
        <v>19</v>
      </c>
      <c r="FB1" s="2" t="s">
        <v>20</v>
      </c>
      <c r="FC1" s="2" t="s">
        <v>21</v>
      </c>
      <c r="FD1" s="2" t="s">
        <v>1596</v>
      </c>
      <c r="FE1" s="2" t="s">
        <v>16</v>
      </c>
      <c r="FF1" s="2" t="s">
        <v>17</v>
      </c>
      <c r="FG1" s="2" t="s">
        <v>22</v>
      </c>
      <c r="FH1" s="2" t="s">
        <v>19</v>
      </c>
      <c r="FI1" s="2" t="s">
        <v>20</v>
      </c>
      <c r="FJ1" s="2" t="s">
        <v>23</v>
      </c>
      <c r="FK1" s="2" t="s">
        <v>1597</v>
      </c>
      <c r="FL1" s="2" t="s">
        <v>16</v>
      </c>
      <c r="FM1" s="2" t="s">
        <v>17</v>
      </c>
      <c r="FN1" s="2" t="s">
        <v>24</v>
      </c>
      <c r="FO1" s="2" t="s">
        <v>19</v>
      </c>
      <c r="FP1" s="2" t="s">
        <v>20</v>
      </c>
      <c r="FQ1" s="2" t="s">
        <v>25</v>
      </c>
      <c r="FR1" s="2" t="s">
        <v>1598</v>
      </c>
      <c r="FS1" s="2" t="s">
        <v>26</v>
      </c>
      <c r="FT1" s="2" t="s">
        <v>27</v>
      </c>
      <c r="FU1" s="2" t="s">
        <v>28</v>
      </c>
      <c r="FV1" s="2" t="s">
        <v>1599</v>
      </c>
      <c r="FW1" s="17" t="s">
        <v>1600</v>
      </c>
      <c r="FX1" s="2" t="s">
        <v>29</v>
      </c>
      <c r="FY1" s="2" t="s">
        <v>30</v>
      </c>
      <c r="FZ1" s="2" t="s">
        <v>1601</v>
      </c>
      <c r="GA1" s="2" t="s">
        <v>31</v>
      </c>
      <c r="GB1" s="2" t="s">
        <v>1602</v>
      </c>
      <c r="GC1" s="2" t="s">
        <v>1603</v>
      </c>
      <c r="GD1" s="2" t="s">
        <v>32</v>
      </c>
      <c r="GE1" s="2" t="s">
        <v>1604</v>
      </c>
      <c r="GF1" s="2" t="s">
        <v>33</v>
      </c>
      <c r="GG1" s="7" t="s">
        <v>1605</v>
      </c>
    </row>
    <row r="2" spans="1:189" x14ac:dyDescent="0.3">
      <c r="A2" s="18">
        <v>3</v>
      </c>
      <c r="B2" s="1" t="s">
        <v>34</v>
      </c>
      <c r="C2" s="19" t="s">
        <v>35</v>
      </c>
      <c r="D2" s="19">
        <f t="shared" ref="D2:D65" si="0">IF(C2="f",0,1)</f>
        <v>0</v>
      </c>
      <c r="E2" s="20" t="s">
        <v>290</v>
      </c>
      <c r="F2" s="21" t="str">
        <f t="shared" ref="F2:F65" si="1">RIGHT(E2,4)</f>
        <v>1976</v>
      </c>
      <c r="G2" s="21">
        <v>2004</v>
      </c>
      <c r="H2" s="22">
        <f t="shared" ref="H2:H65" si="2">G2-F2</f>
        <v>28</v>
      </c>
      <c r="I2" s="1" t="str">
        <f t="shared" ref="I2:I65" si="3">IF(H2&lt;=20,"0-20",IF(H2&lt;=30,"21-30", IF(H2&lt;=40, "31-40", IF(H2&lt;=50,"41-50", "&gt;50"))))</f>
        <v>21-30</v>
      </c>
      <c r="J2" s="1" t="s">
        <v>1606</v>
      </c>
      <c r="K2" s="1" t="s">
        <v>93</v>
      </c>
      <c r="L2" s="1">
        <f>VLOOKUP(K2,[1]areas!$C$3:$D$76,2,FALSE)</f>
        <v>15</v>
      </c>
      <c r="M2" s="1" t="str">
        <f t="shared" ref="M2:M17" si="4">IF(L2&lt;=20,"0-20",IF(L2&lt;=40,"21-40", IF(L2&lt;=60, "41-60", IF(L2&lt;=80,"61-80", "&gt;80"))))</f>
        <v>0-20</v>
      </c>
      <c r="N2" s="19" t="s">
        <v>38</v>
      </c>
      <c r="O2" s="19">
        <f t="shared" ref="O2:O65" si="5">IF(N2="y",1,IF(N2="n",0,""))</f>
        <v>0</v>
      </c>
      <c r="P2" s="23">
        <v>63</v>
      </c>
      <c r="Q2" s="1">
        <v>153</v>
      </c>
      <c r="R2" s="1">
        <f t="shared" ref="R2:R29" si="6">POWER(Q2*0.01,2)</f>
        <v>2.3409</v>
      </c>
      <c r="S2" s="24">
        <f t="shared" ref="S2:S29" si="7">P2/R2</f>
        <v>26.91272587466359</v>
      </c>
      <c r="T2" s="19">
        <v>3</v>
      </c>
      <c r="U2" s="25">
        <v>11.3</v>
      </c>
      <c r="V2" s="1">
        <v>90</v>
      </c>
      <c r="W2" s="1" t="str">
        <f t="shared" ref="W2:W65" si="8">IF(X2="","",IF(AND(X2&gt;=0,X2&lt;=50),"1: 0-50",IF(AND(X2&gt;50,X2&lt;=100),"2: 51-100",IF(AND(X2&gt;100,X2&lt;=150),"3: 101-150",IF(AND(X2&gt;150,X2&lt;=200),"4: 151-200",IF(AND(X2&gt;=201,X2&lt;=250),"5: 201-250",IF(AND(X2&gt;250,X2&lt;=300),"6: 251-300",IF(X2&gt;300,"7: 300+",""))))))))</f>
        <v>2: 51-100</v>
      </c>
      <c r="X2" s="1">
        <v>92</v>
      </c>
      <c r="Y2" s="26">
        <v>228</v>
      </c>
      <c r="Z2" s="26">
        <v>277</v>
      </c>
      <c r="AA2" s="26">
        <v>363</v>
      </c>
      <c r="AB2" s="26">
        <v>399</v>
      </c>
      <c r="AC2" s="26"/>
      <c r="AD2" s="26">
        <v>407</v>
      </c>
      <c r="AE2" s="26"/>
      <c r="AF2" s="26">
        <v>387</v>
      </c>
      <c r="AG2" s="26">
        <v>480</v>
      </c>
      <c r="AH2" s="26"/>
      <c r="AI2" s="27">
        <f t="shared" ref="AI2:AI65" si="9">MAX(X2:AH2)</f>
        <v>480</v>
      </c>
      <c r="AJ2" s="27">
        <f t="shared" ref="AJ2:AJ65" si="10">IF(AI2&gt;=500,1,IF(AI2&lt;500,0,""))</f>
        <v>0</v>
      </c>
      <c r="AK2" s="1">
        <v>780</v>
      </c>
      <c r="AL2" s="26">
        <v>50</v>
      </c>
      <c r="AM2" s="26">
        <v>50</v>
      </c>
      <c r="AN2" s="26">
        <v>50</v>
      </c>
      <c r="AO2" s="26">
        <v>50</v>
      </c>
      <c r="AP2" s="26"/>
      <c r="AQ2" s="26">
        <v>50</v>
      </c>
      <c r="AR2" s="26"/>
      <c r="AS2" s="26">
        <v>50</v>
      </c>
      <c r="AT2" s="26">
        <v>25</v>
      </c>
      <c r="AU2" s="26"/>
      <c r="AV2" s="28">
        <f t="shared" ref="AV2:AV65" si="11">IF(AL2&gt;50,1,IF(AL2=50,0,""))</f>
        <v>0</v>
      </c>
      <c r="AW2" s="27" t="str">
        <f>"&lt;4"</f>
        <v>&lt;4</v>
      </c>
      <c r="AX2" s="29">
        <f>IF(AY2="","",LOG10(AK2))</f>
        <v>2.8920946026904804</v>
      </c>
      <c r="AY2" s="30">
        <f t="shared" ref="AY2:BI65" si="12">IF(AK2="","",LOG10(AK2))</f>
        <v>2.8920946026904804</v>
      </c>
      <c r="AZ2" s="30">
        <f t="shared" si="12"/>
        <v>1.6989700043360187</v>
      </c>
      <c r="BA2" s="30">
        <f t="shared" si="12"/>
        <v>1.6989700043360187</v>
      </c>
      <c r="BB2" s="30">
        <f t="shared" si="12"/>
        <v>1.6989700043360187</v>
      </c>
      <c r="BC2" s="30">
        <f t="shared" si="12"/>
        <v>1.6989700043360187</v>
      </c>
      <c r="BD2" s="30" t="str">
        <f t="shared" si="12"/>
        <v/>
      </c>
      <c r="BE2" s="30">
        <f t="shared" si="12"/>
        <v>1.6989700043360187</v>
      </c>
      <c r="BF2" s="30" t="str">
        <f t="shared" si="12"/>
        <v/>
      </c>
      <c r="BG2" s="30">
        <f t="shared" si="12"/>
        <v>1.6989700043360187</v>
      </c>
      <c r="BH2" s="30">
        <f t="shared" si="12"/>
        <v>1.3979400086720377</v>
      </c>
      <c r="BI2" s="30" t="str">
        <f t="shared" si="12"/>
        <v/>
      </c>
      <c r="BJ2" s="1" t="s">
        <v>38</v>
      </c>
      <c r="BK2" s="31" t="s">
        <v>38</v>
      </c>
      <c r="BL2" s="32">
        <f t="shared" ref="BL2:BL65" si="13">IF(BK2="y",1,IF(BK2="n",0,""))</f>
        <v>0</v>
      </c>
      <c r="BN2" s="32" t="str">
        <f t="shared" ref="BN2:BN65" si="14">IF(BL2=0,"0",IF(BL2="","",IF(AND(BL2=1,BM2=""),"&gt;1","1")))</f>
        <v>0</v>
      </c>
      <c r="BO2" s="30">
        <f t="shared" ref="BO2:BO65" si="15">IF(OR(AZ2="",AY2=""),"",AZ2-AY2)</f>
        <v>-1.1931245983544616</v>
      </c>
      <c r="BP2" s="30">
        <f t="shared" ref="BP2:BP65" si="16">IF(OR(BA2="",AY2=""),"",BA2-AY2)</f>
        <v>-1.1931245983544616</v>
      </c>
      <c r="BQ2" s="30">
        <f t="shared" ref="BQ2:BY65" si="17">IF(OR(BA2="",AZ2=""),"",BA2-AZ2)</f>
        <v>0</v>
      </c>
      <c r="BR2" s="30">
        <f t="shared" si="17"/>
        <v>0</v>
      </c>
      <c r="BS2" s="30">
        <f t="shared" si="17"/>
        <v>0</v>
      </c>
      <c r="BT2" s="30" t="str">
        <f t="shared" si="17"/>
        <v/>
      </c>
      <c r="BU2" s="30" t="str">
        <f t="shared" si="17"/>
        <v/>
      </c>
      <c r="BV2" s="30" t="str">
        <f t="shared" si="17"/>
        <v/>
      </c>
      <c r="BW2" s="30" t="str">
        <f t="shared" si="17"/>
        <v/>
      </c>
      <c r="BX2" s="30">
        <f t="shared" si="17"/>
        <v>-0.30102999566398103</v>
      </c>
      <c r="BY2" s="30" t="str">
        <f t="shared" si="17"/>
        <v/>
      </c>
      <c r="BZ2" s="1">
        <f t="shared" ref="BZ2:BZ65" si="18">IF(OR(BO2&lt;=0,BO2=""),0,1)</f>
        <v>0</v>
      </c>
      <c r="CA2" s="1">
        <f t="shared" ref="CA2:CI65" si="19">IF(OR(BQ2&lt;=0,BQ2=""),0,1)</f>
        <v>0</v>
      </c>
      <c r="CB2" s="1">
        <f t="shared" si="19"/>
        <v>0</v>
      </c>
      <c r="CC2" s="1">
        <f t="shared" si="19"/>
        <v>0</v>
      </c>
      <c r="CD2" s="1">
        <f t="shared" si="19"/>
        <v>0</v>
      </c>
      <c r="CE2" s="1">
        <f t="shared" si="19"/>
        <v>0</v>
      </c>
      <c r="CF2" s="1">
        <f t="shared" si="19"/>
        <v>0</v>
      </c>
      <c r="CG2" s="1">
        <f t="shared" si="19"/>
        <v>0</v>
      </c>
      <c r="CH2" s="1">
        <f t="shared" si="19"/>
        <v>0</v>
      </c>
      <c r="CI2" s="1">
        <f t="shared" si="19"/>
        <v>0</v>
      </c>
      <c r="CJ2" s="1">
        <f t="shared" ref="CJ2:CJ65" si="20">SUM(BZ2:CI2)</f>
        <v>0</v>
      </c>
      <c r="CK2" s="1">
        <f t="shared" ref="CK2:CK65" si="21">IF(CJ2=0,0,1)</f>
        <v>0</v>
      </c>
      <c r="CL2" s="1">
        <f t="shared" ref="CL2:CU65" si="22">IF(OR(AZ2="",AY2=""),"",IF(OR(AZ2&gt;=LOG10(400),AY2&gt;=LOG10(400)),AZ2-AY2,""))</f>
        <v>-1.1931245983544616</v>
      </c>
      <c r="CM2" s="1" t="str">
        <f t="shared" si="22"/>
        <v/>
      </c>
      <c r="CN2" s="1" t="str">
        <f t="shared" si="22"/>
        <v/>
      </c>
      <c r="CO2" s="1" t="str">
        <f t="shared" si="22"/>
        <v/>
      </c>
      <c r="CP2" s="1" t="str">
        <f t="shared" si="22"/>
        <v/>
      </c>
      <c r="CQ2" s="1" t="str">
        <f t="shared" si="22"/>
        <v/>
      </c>
      <c r="CR2" s="1" t="str">
        <f t="shared" si="22"/>
        <v/>
      </c>
      <c r="CS2" s="1" t="str">
        <f t="shared" si="22"/>
        <v/>
      </c>
      <c r="CT2" s="1" t="str">
        <f t="shared" si="22"/>
        <v/>
      </c>
      <c r="CU2" s="1" t="str">
        <f t="shared" si="22"/>
        <v/>
      </c>
      <c r="CV2" s="1">
        <f t="shared" ref="CV2:DE65" si="23">IF(OR(CL2&lt;=0,CL2=""),0,1)</f>
        <v>0</v>
      </c>
      <c r="CW2" s="1">
        <f t="shared" si="23"/>
        <v>0</v>
      </c>
      <c r="CX2" s="1">
        <f t="shared" si="23"/>
        <v>0</v>
      </c>
      <c r="CY2" s="1">
        <f t="shared" si="23"/>
        <v>0</v>
      </c>
      <c r="CZ2" s="1">
        <f t="shared" si="23"/>
        <v>0</v>
      </c>
      <c r="DA2" s="1">
        <f t="shared" si="23"/>
        <v>0</v>
      </c>
      <c r="DB2" s="1">
        <f t="shared" si="23"/>
        <v>0</v>
      </c>
      <c r="DC2" s="1">
        <f t="shared" si="23"/>
        <v>0</v>
      </c>
      <c r="DD2" s="1">
        <f t="shared" si="23"/>
        <v>0</v>
      </c>
      <c r="DE2" s="1">
        <f t="shared" si="23"/>
        <v>0</v>
      </c>
      <c r="DF2" s="1">
        <f t="shared" ref="DF2:DF65" si="24">SUM(CV2:DE2)</f>
        <v>0</v>
      </c>
      <c r="DG2" s="33">
        <f t="shared" ref="DG2:DG65" si="25">IF(DF2=0,0,1)</f>
        <v>0</v>
      </c>
      <c r="DH2" s="34">
        <f t="shared" ref="DH2:DH65" si="26">(CK2-DG2)</f>
        <v>0</v>
      </c>
      <c r="DI2" s="1">
        <f t="shared" ref="DI2:DI15" si="27">IF(OR(X2="",Y2=""),"",Y2-X2)</f>
        <v>136</v>
      </c>
      <c r="DJ2" s="1">
        <f t="shared" ref="DJ2:DJ15" si="28">IF(OR(X2="",Z2=""),"",Z2-X2)</f>
        <v>185</v>
      </c>
      <c r="DK2" s="1">
        <f t="shared" ref="DK2:DS15" si="29">IF(OR(Y2="",Z2=""),"",Z2-Y2)</f>
        <v>49</v>
      </c>
      <c r="DL2" s="1">
        <f t="shared" si="29"/>
        <v>86</v>
      </c>
      <c r="DM2" s="1">
        <f t="shared" si="29"/>
        <v>36</v>
      </c>
      <c r="DN2" s="1" t="str">
        <f t="shared" si="29"/>
        <v/>
      </c>
      <c r="DO2" s="1" t="str">
        <f t="shared" si="29"/>
        <v/>
      </c>
      <c r="DP2" s="1" t="str">
        <f t="shared" si="29"/>
        <v/>
      </c>
      <c r="DQ2" s="1" t="str">
        <f t="shared" si="29"/>
        <v/>
      </c>
      <c r="DR2" s="1">
        <f t="shared" si="29"/>
        <v>93</v>
      </c>
      <c r="DS2" s="1" t="str">
        <f t="shared" si="29"/>
        <v/>
      </c>
      <c r="DT2" s="34">
        <f>(STDEV(DI2,DK2:DS2))*-1</f>
        <v>-39.490505187956259</v>
      </c>
      <c r="DU2" s="1">
        <f t="shared" ref="DU2:DY3" si="30">IF((DI2&lt;$DT2),1,0)</f>
        <v>0</v>
      </c>
      <c r="DV2" s="1">
        <f t="shared" si="30"/>
        <v>0</v>
      </c>
      <c r="DW2" s="1">
        <f t="shared" si="30"/>
        <v>0</v>
      </c>
      <c r="DX2" s="1">
        <f t="shared" si="30"/>
        <v>0</v>
      </c>
      <c r="DY2" s="1">
        <f t="shared" si="30"/>
        <v>0</v>
      </c>
      <c r="ED2" s="1">
        <f>IF((DR2&lt;$DT2),1,0)</f>
        <v>0</v>
      </c>
      <c r="EF2" s="33">
        <f>IF(SUM(DU2:EE2)&gt;0,1,0)</f>
        <v>0</v>
      </c>
      <c r="EG2" s="1">
        <f t="shared" ref="EG2:EQ65" si="31">IF(OR(X2&lt;500,X2=""),0,1)</f>
        <v>0</v>
      </c>
      <c r="EH2" s="1">
        <f t="shared" si="31"/>
        <v>0</v>
      </c>
      <c r="EI2" s="1">
        <f t="shared" si="31"/>
        <v>0</v>
      </c>
      <c r="EJ2" s="1">
        <f t="shared" si="31"/>
        <v>0</v>
      </c>
      <c r="EK2" s="1">
        <f t="shared" si="31"/>
        <v>0</v>
      </c>
      <c r="EL2" s="1">
        <f t="shared" si="31"/>
        <v>0</v>
      </c>
      <c r="EM2" s="1">
        <f t="shared" si="31"/>
        <v>0</v>
      </c>
      <c r="EN2" s="1">
        <f t="shared" si="31"/>
        <v>0</v>
      </c>
      <c r="EO2" s="1">
        <f t="shared" si="31"/>
        <v>0</v>
      </c>
      <c r="EP2" s="1">
        <f t="shared" si="31"/>
        <v>0</v>
      </c>
      <c r="EQ2" s="1">
        <f t="shared" si="31"/>
        <v>0</v>
      </c>
      <c r="ER2" s="33">
        <f t="shared" ref="ER2:ER65" si="32">IF(SUM(EG2:EQ2)&gt;0,0,1)</f>
        <v>1</v>
      </c>
      <c r="ES2" s="35">
        <f>ER2+EF2+DG2+AV2</f>
        <v>1</v>
      </c>
      <c r="ET2" s="35">
        <f t="shared" ref="ET2:ET65" si="33">IF(ES2&gt;=1,1,0)</f>
        <v>1</v>
      </c>
      <c r="EU2" s="1" t="s">
        <v>59</v>
      </c>
      <c r="EV2" s="1" t="s">
        <v>34</v>
      </c>
      <c r="EW2" s="19">
        <f t="shared" ref="EW2:EW65" si="34">IF(EV2="y",1,IF(EV2="n",0,""))</f>
        <v>1</v>
      </c>
      <c r="EX2" s="1" t="s">
        <v>40</v>
      </c>
      <c r="EY2" s="36">
        <v>39295</v>
      </c>
      <c r="EZ2" s="1" t="s">
        <v>38</v>
      </c>
      <c r="FA2" s="1" t="s">
        <v>291</v>
      </c>
      <c r="FB2" s="1" t="s">
        <v>291</v>
      </c>
      <c r="FC2" s="1" t="s">
        <v>38</v>
      </c>
      <c r="FD2" s="19">
        <f t="shared" ref="FD2:FD65" si="35">IF(FC2="y",1,IF(FC2="n",0,""))</f>
        <v>0</v>
      </c>
      <c r="FJ2" s="1" t="s">
        <v>38</v>
      </c>
      <c r="FK2" s="19">
        <f t="shared" ref="FK2:FK65" si="36">IF(FJ2="y",1,IF(FJ2="n",0,""))</f>
        <v>0</v>
      </c>
      <c r="FQ2" s="1" t="s">
        <v>292</v>
      </c>
      <c r="FR2" s="1">
        <f t="shared" ref="FR2:FR65" si="37">ISTEXT(FQ2)+0</f>
        <v>1</v>
      </c>
      <c r="FT2" s="1">
        <v>2.2999999999999998</v>
      </c>
      <c r="FV2" s="37" t="str">
        <f>IF(FU2="","none",IF(ISNUMBER(SEARCH("tb",FU2)),"tb","other"))</f>
        <v>none</v>
      </c>
      <c r="FY2" s="1" t="s">
        <v>38</v>
      </c>
      <c r="FZ2" s="19">
        <f t="shared" ref="FZ2:FZ65" si="38">IF(FY2="y",1,IF(FY2="n",0,""))</f>
        <v>0</v>
      </c>
      <c r="GB2" s="1" t="s">
        <v>38</v>
      </c>
      <c r="GC2" s="19">
        <f t="shared" ref="GC2:GC65" si="39">IF(GB2="y",1,IF(GB2="n",0,""))</f>
        <v>0</v>
      </c>
      <c r="GD2" s="1" t="s">
        <v>38</v>
      </c>
      <c r="GE2" s="19">
        <f t="shared" ref="GE2:GE65" si="40">IF(GD2="y",1,IF(GD2="n",0,""))</f>
        <v>0</v>
      </c>
      <c r="GF2" s="1" t="s">
        <v>38</v>
      </c>
      <c r="GG2" s="19">
        <f t="shared" ref="GG2:GG65" si="41">IF(GF2="y",1,IF(GF2="n",0,""))</f>
        <v>0</v>
      </c>
    </row>
    <row r="3" spans="1:189" x14ac:dyDescent="0.3">
      <c r="A3" s="18">
        <v>4</v>
      </c>
      <c r="B3" s="1" t="s">
        <v>34</v>
      </c>
      <c r="C3" s="19" t="s">
        <v>35</v>
      </c>
      <c r="D3" s="19">
        <f t="shared" si="0"/>
        <v>0</v>
      </c>
      <c r="E3" s="38" t="s">
        <v>36</v>
      </c>
      <c r="F3" s="21" t="str">
        <f t="shared" si="1"/>
        <v>1981</v>
      </c>
      <c r="G3" s="21">
        <v>2004</v>
      </c>
      <c r="H3" s="22">
        <f t="shared" si="2"/>
        <v>23</v>
      </c>
      <c r="I3" s="1" t="str">
        <f t="shared" si="3"/>
        <v>21-30</v>
      </c>
      <c r="J3" s="1" t="s">
        <v>1606</v>
      </c>
      <c r="K3" s="1" t="s">
        <v>37</v>
      </c>
      <c r="L3" s="1">
        <f>VLOOKUP(K3,[1]areas!$C$3:$D$76,2,FALSE)</f>
        <v>70</v>
      </c>
      <c r="M3" s="1" t="str">
        <f t="shared" si="4"/>
        <v>61-80</v>
      </c>
      <c r="N3" s="19" t="s">
        <v>38</v>
      </c>
      <c r="O3" s="19">
        <f t="shared" si="5"/>
        <v>0</v>
      </c>
      <c r="P3" s="23">
        <v>53.8</v>
      </c>
      <c r="Q3" s="1">
        <v>175</v>
      </c>
      <c r="R3" s="1">
        <f t="shared" si="6"/>
        <v>3.0625</v>
      </c>
      <c r="S3" s="24">
        <f t="shared" si="7"/>
        <v>17.567346938775508</v>
      </c>
      <c r="T3" s="19">
        <v>4</v>
      </c>
      <c r="U3" s="1">
        <v>10.5</v>
      </c>
      <c r="V3" s="1">
        <v>48</v>
      </c>
      <c r="W3" s="1" t="str">
        <f t="shared" si="8"/>
        <v>1: 0-50</v>
      </c>
      <c r="X3" s="1">
        <v>26</v>
      </c>
      <c r="Y3" s="26">
        <v>201</v>
      </c>
      <c r="Z3" s="26">
        <v>529</v>
      </c>
      <c r="AA3" s="26">
        <v>727</v>
      </c>
      <c r="AB3" s="26">
        <v>728</v>
      </c>
      <c r="AC3" s="26">
        <v>98</v>
      </c>
      <c r="AD3" s="26">
        <v>417</v>
      </c>
      <c r="AE3" s="26">
        <v>229</v>
      </c>
      <c r="AF3" s="26">
        <v>257</v>
      </c>
      <c r="AG3" s="26"/>
      <c r="AH3" s="26"/>
      <c r="AI3" s="27">
        <f t="shared" si="9"/>
        <v>728</v>
      </c>
      <c r="AJ3" s="27">
        <f t="shared" si="10"/>
        <v>1</v>
      </c>
      <c r="AK3" s="39">
        <v>21000</v>
      </c>
      <c r="AL3" s="26">
        <v>50</v>
      </c>
      <c r="AM3" s="26">
        <v>50</v>
      </c>
      <c r="AN3" s="26">
        <v>50</v>
      </c>
      <c r="AO3" s="26">
        <v>50</v>
      </c>
      <c r="AP3" s="26"/>
      <c r="AQ3" s="26">
        <v>860</v>
      </c>
      <c r="AR3" s="26">
        <v>13000</v>
      </c>
      <c r="AS3" s="26">
        <v>2000</v>
      </c>
      <c r="AT3" s="26"/>
      <c r="AU3" s="26"/>
      <c r="AV3" s="28">
        <f t="shared" si="11"/>
        <v>0</v>
      </c>
      <c r="AW3" s="27" t="str">
        <f>"4-5"</f>
        <v>4-5</v>
      </c>
      <c r="AX3" s="29">
        <f t="shared" ref="AX3:AX66" si="42">IF(AY3="","",ROUND(LOG10(AK3),3))</f>
        <v>4.3220000000000001</v>
      </c>
      <c r="AY3" s="30">
        <f t="shared" si="12"/>
        <v>4.3222192947339195</v>
      </c>
      <c r="AZ3" s="30">
        <f t="shared" si="12"/>
        <v>1.6989700043360187</v>
      </c>
      <c r="BA3" s="30">
        <f t="shared" si="12"/>
        <v>1.6989700043360187</v>
      </c>
      <c r="BB3" s="30">
        <f t="shared" si="12"/>
        <v>1.6989700043360187</v>
      </c>
      <c r="BC3" s="30">
        <f t="shared" si="12"/>
        <v>1.6989700043360187</v>
      </c>
      <c r="BD3" s="30" t="str">
        <f t="shared" si="12"/>
        <v/>
      </c>
      <c r="BE3" s="30">
        <f t="shared" si="12"/>
        <v>2.9344984512435679</v>
      </c>
      <c r="BF3" s="30">
        <f t="shared" si="12"/>
        <v>4.1139433523068369</v>
      </c>
      <c r="BG3" s="30">
        <f t="shared" si="12"/>
        <v>3.3010299956639813</v>
      </c>
      <c r="BH3" s="30" t="str">
        <f t="shared" si="12"/>
        <v/>
      </c>
      <c r="BI3" s="30" t="str">
        <f t="shared" si="12"/>
        <v/>
      </c>
      <c r="BJ3" s="1" t="s">
        <v>38</v>
      </c>
      <c r="BK3" s="31" t="s">
        <v>38</v>
      </c>
      <c r="BL3" s="32">
        <f t="shared" si="13"/>
        <v>0</v>
      </c>
      <c r="BN3" s="32" t="str">
        <f t="shared" si="14"/>
        <v>0</v>
      </c>
      <c r="BO3" s="30">
        <f t="shared" si="15"/>
        <v>-2.6232492903979008</v>
      </c>
      <c r="BP3" s="30">
        <f t="shared" si="16"/>
        <v>-2.6232492903979008</v>
      </c>
      <c r="BQ3" s="30">
        <f t="shared" si="17"/>
        <v>0</v>
      </c>
      <c r="BR3" s="30">
        <f t="shared" si="17"/>
        <v>0</v>
      </c>
      <c r="BS3" s="30">
        <f t="shared" si="17"/>
        <v>0</v>
      </c>
      <c r="BT3" s="30" t="str">
        <f t="shared" si="17"/>
        <v/>
      </c>
      <c r="BU3" s="30" t="str">
        <f t="shared" si="17"/>
        <v/>
      </c>
      <c r="BV3" s="30">
        <f t="shared" si="17"/>
        <v>1.179444901063269</v>
      </c>
      <c r="BW3" s="30">
        <f t="shared" si="17"/>
        <v>-0.81291335664285569</v>
      </c>
      <c r="BX3" s="30" t="str">
        <f t="shared" si="17"/>
        <v/>
      </c>
      <c r="BY3" s="30" t="str">
        <f t="shared" si="17"/>
        <v/>
      </c>
      <c r="BZ3" s="1">
        <f t="shared" si="18"/>
        <v>0</v>
      </c>
      <c r="CA3" s="1">
        <f t="shared" si="19"/>
        <v>0</v>
      </c>
      <c r="CB3" s="1">
        <f t="shared" si="19"/>
        <v>0</v>
      </c>
      <c r="CC3" s="1">
        <f t="shared" si="19"/>
        <v>0</v>
      </c>
      <c r="CD3" s="1">
        <f t="shared" si="19"/>
        <v>0</v>
      </c>
      <c r="CE3" s="1">
        <f t="shared" si="19"/>
        <v>0</v>
      </c>
      <c r="CF3" s="1">
        <f t="shared" si="19"/>
        <v>1</v>
      </c>
      <c r="CG3" s="1">
        <f t="shared" si="19"/>
        <v>0</v>
      </c>
      <c r="CH3" s="1">
        <f t="shared" si="19"/>
        <v>0</v>
      </c>
      <c r="CI3" s="1">
        <f t="shared" si="19"/>
        <v>0</v>
      </c>
      <c r="CJ3" s="1">
        <f t="shared" si="20"/>
        <v>1</v>
      </c>
      <c r="CK3" s="1">
        <f t="shared" si="21"/>
        <v>1</v>
      </c>
      <c r="CL3" s="1">
        <f t="shared" si="22"/>
        <v>-2.6232492903979008</v>
      </c>
      <c r="CM3" s="1" t="str">
        <f t="shared" si="22"/>
        <v/>
      </c>
      <c r="CN3" s="1" t="str">
        <f t="shared" si="22"/>
        <v/>
      </c>
      <c r="CO3" s="1" t="str">
        <f t="shared" si="22"/>
        <v/>
      </c>
      <c r="CP3" s="1" t="str">
        <f t="shared" si="22"/>
        <v/>
      </c>
      <c r="CQ3" s="1" t="str">
        <f t="shared" si="22"/>
        <v/>
      </c>
      <c r="CR3" s="1">
        <f t="shared" si="22"/>
        <v>1.179444901063269</v>
      </c>
      <c r="CS3" s="1">
        <f t="shared" si="22"/>
        <v>-0.81291335664285569</v>
      </c>
      <c r="CT3" s="1" t="str">
        <f t="shared" si="22"/>
        <v/>
      </c>
      <c r="CU3" s="1" t="str">
        <f t="shared" si="22"/>
        <v/>
      </c>
      <c r="CV3" s="1">
        <f t="shared" si="23"/>
        <v>0</v>
      </c>
      <c r="CW3" s="1">
        <f t="shared" si="23"/>
        <v>0</v>
      </c>
      <c r="CX3" s="1">
        <f t="shared" si="23"/>
        <v>0</v>
      </c>
      <c r="CY3" s="1">
        <f t="shared" si="23"/>
        <v>0</v>
      </c>
      <c r="CZ3" s="1">
        <f t="shared" si="23"/>
        <v>0</v>
      </c>
      <c r="DA3" s="1">
        <f t="shared" si="23"/>
        <v>0</v>
      </c>
      <c r="DB3" s="1">
        <f t="shared" si="23"/>
        <v>1</v>
      </c>
      <c r="DC3" s="1">
        <f t="shared" si="23"/>
        <v>0</v>
      </c>
      <c r="DD3" s="1">
        <f t="shared" si="23"/>
        <v>0</v>
      </c>
      <c r="DE3" s="1">
        <f t="shared" si="23"/>
        <v>0</v>
      </c>
      <c r="DF3" s="1">
        <f t="shared" si="24"/>
        <v>1</v>
      </c>
      <c r="DG3" s="33">
        <f t="shared" si="25"/>
        <v>1</v>
      </c>
      <c r="DH3" s="34">
        <f t="shared" si="26"/>
        <v>0</v>
      </c>
      <c r="DI3" s="1">
        <f t="shared" si="27"/>
        <v>175</v>
      </c>
      <c r="DJ3" s="1">
        <f t="shared" si="28"/>
        <v>503</v>
      </c>
      <c r="DK3" s="1">
        <f t="shared" si="29"/>
        <v>328</v>
      </c>
      <c r="DL3" s="1">
        <f t="shared" si="29"/>
        <v>198</v>
      </c>
      <c r="DM3" s="1">
        <f t="shared" si="29"/>
        <v>1</v>
      </c>
      <c r="DN3" s="1">
        <f t="shared" si="29"/>
        <v>-630</v>
      </c>
      <c r="DO3" s="1">
        <f t="shared" si="29"/>
        <v>319</v>
      </c>
      <c r="DP3" s="1">
        <f t="shared" si="29"/>
        <v>-188</v>
      </c>
      <c r="DQ3" s="1">
        <f t="shared" si="29"/>
        <v>28</v>
      </c>
      <c r="DR3" s="1" t="str">
        <f t="shared" si="29"/>
        <v/>
      </c>
      <c r="DS3" s="1" t="str">
        <f t="shared" si="29"/>
        <v/>
      </c>
      <c r="DT3" s="34">
        <f>(STDEV(DI3:DS3))*-1</f>
        <v>-336.40567441376163</v>
      </c>
      <c r="DU3" s="1">
        <f t="shared" si="30"/>
        <v>0</v>
      </c>
      <c r="DV3" s="1">
        <f t="shared" si="30"/>
        <v>0</v>
      </c>
      <c r="DW3" s="1">
        <f t="shared" si="30"/>
        <v>0</v>
      </c>
      <c r="DX3" s="1">
        <f t="shared" si="30"/>
        <v>0</v>
      </c>
      <c r="DY3" s="1">
        <f t="shared" si="30"/>
        <v>0</v>
      </c>
      <c r="DZ3" s="1">
        <f>IF((DN3&lt;$DT3),1,0)</f>
        <v>1</v>
      </c>
      <c r="EA3" s="1">
        <f>IF((DO3&lt;$DT3),1,0)</f>
        <v>0</v>
      </c>
      <c r="EB3" s="1">
        <f>IF((DP3&lt;$DT3),1,0)</f>
        <v>0</v>
      </c>
      <c r="EC3" s="1">
        <f>IF((DQ3&lt;$DT3),1,0)</f>
        <v>0</v>
      </c>
      <c r="EF3" s="33">
        <f>IF(SUM(DU3:EE3)&gt;0,1,0)</f>
        <v>1</v>
      </c>
      <c r="EG3" s="1">
        <f t="shared" si="31"/>
        <v>0</v>
      </c>
      <c r="EH3" s="1">
        <f t="shared" si="31"/>
        <v>0</v>
      </c>
      <c r="EI3" s="1">
        <f t="shared" si="31"/>
        <v>1</v>
      </c>
      <c r="EJ3" s="1">
        <f t="shared" si="31"/>
        <v>1</v>
      </c>
      <c r="EK3" s="1">
        <f t="shared" si="31"/>
        <v>1</v>
      </c>
      <c r="EL3" s="1">
        <f t="shared" si="31"/>
        <v>0</v>
      </c>
      <c r="EM3" s="1">
        <f t="shared" si="31"/>
        <v>0</v>
      </c>
      <c r="EN3" s="1">
        <f t="shared" si="31"/>
        <v>0</v>
      </c>
      <c r="EO3" s="1">
        <f t="shared" si="31"/>
        <v>0</v>
      </c>
      <c r="EP3" s="1">
        <f t="shared" si="31"/>
        <v>0</v>
      </c>
      <c r="EQ3" s="1">
        <f t="shared" si="31"/>
        <v>0</v>
      </c>
      <c r="ER3" s="33">
        <f t="shared" si="32"/>
        <v>0</v>
      </c>
      <c r="ES3" s="35">
        <f>ER3+EF3+DG3+AV3</f>
        <v>2</v>
      </c>
      <c r="ET3" s="35">
        <f t="shared" si="33"/>
        <v>1</v>
      </c>
      <c r="EU3" s="1" t="s">
        <v>39</v>
      </c>
      <c r="EV3" s="1" t="s">
        <v>34</v>
      </c>
      <c r="EW3" s="19">
        <f t="shared" si="34"/>
        <v>1</v>
      </c>
      <c r="EX3" s="1" t="s">
        <v>40</v>
      </c>
      <c r="EY3" s="36">
        <v>39326</v>
      </c>
      <c r="EZ3" s="1" t="s">
        <v>34</v>
      </c>
      <c r="FA3" s="1" t="s">
        <v>41</v>
      </c>
      <c r="FB3" s="36">
        <v>39873</v>
      </c>
      <c r="FC3" s="1" t="s">
        <v>34</v>
      </c>
      <c r="FD3" s="19">
        <f t="shared" si="35"/>
        <v>1</v>
      </c>
      <c r="FE3" s="1" t="s">
        <v>43</v>
      </c>
      <c r="FF3" s="36">
        <v>39203</v>
      </c>
      <c r="FJ3" s="1" t="s">
        <v>38</v>
      </c>
      <c r="FK3" s="19">
        <f t="shared" si="36"/>
        <v>0</v>
      </c>
      <c r="FN3" s="1" t="s">
        <v>38</v>
      </c>
      <c r="FP3" s="36"/>
      <c r="FQ3" s="1" t="s">
        <v>44</v>
      </c>
      <c r="FR3" s="1">
        <f t="shared" si="37"/>
        <v>1</v>
      </c>
      <c r="FS3" s="1" t="s">
        <v>45</v>
      </c>
      <c r="FT3" s="1">
        <v>2.9</v>
      </c>
      <c r="FV3" s="37" t="str">
        <f t="shared" ref="FV3:FV66" si="43">IF(FU3="","none",IF(ISNUMBER(SEARCH("tb",FU3)),"tb","other"))</f>
        <v>none</v>
      </c>
      <c r="FY3" s="1" t="s">
        <v>34</v>
      </c>
      <c r="FZ3" s="19">
        <f t="shared" si="38"/>
        <v>1</v>
      </c>
      <c r="GA3" s="1" t="s">
        <v>46</v>
      </c>
      <c r="GB3" s="1" t="s">
        <v>38</v>
      </c>
      <c r="GC3" s="19">
        <f t="shared" si="39"/>
        <v>0</v>
      </c>
      <c r="GD3" s="1" t="s">
        <v>38</v>
      </c>
      <c r="GE3" s="19">
        <f t="shared" si="40"/>
        <v>0</v>
      </c>
      <c r="GF3" s="1" t="s">
        <v>38</v>
      </c>
      <c r="GG3" s="19">
        <f t="shared" si="41"/>
        <v>0</v>
      </c>
    </row>
    <row r="4" spans="1:189" x14ac:dyDescent="0.3">
      <c r="A4" s="18">
        <v>5</v>
      </c>
      <c r="B4" s="1" t="s">
        <v>34</v>
      </c>
      <c r="C4" s="19" t="s">
        <v>47</v>
      </c>
      <c r="D4" s="19">
        <f t="shared" si="0"/>
        <v>1</v>
      </c>
      <c r="E4" s="38" t="s">
        <v>293</v>
      </c>
      <c r="F4" s="21" t="str">
        <f t="shared" si="1"/>
        <v>1971</v>
      </c>
      <c r="G4" s="21">
        <v>2004</v>
      </c>
      <c r="H4" s="22">
        <f t="shared" si="2"/>
        <v>33</v>
      </c>
      <c r="I4" s="1" t="str">
        <f t="shared" si="3"/>
        <v>31-40</v>
      </c>
      <c r="J4" s="1" t="s">
        <v>1607</v>
      </c>
      <c r="K4" s="1" t="s">
        <v>93</v>
      </c>
      <c r="L4" s="1">
        <f>VLOOKUP(K4,[1]areas!$C$3:$D$76,2,FALSE)</f>
        <v>15</v>
      </c>
      <c r="M4" s="1" t="str">
        <f t="shared" si="4"/>
        <v>0-20</v>
      </c>
      <c r="N4" s="19" t="s">
        <v>34</v>
      </c>
      <c r="O4" s="19">
        <f t="shared" si="5"/>
        <v>1</v>
      </c>
      <c r="P4" s="23">
        <v>44.9</v>
      </c>
      <c r="Q4" s="1">
        <v>167</v>
      </c>
      <c r="R4" s="1">
        <f t="shared" si="6"/>
        <v>2.7888999999999999</v>
      </c>
      <c r="S4" s="24">
        <f t="shared" si="7"/>
        <v>16.099537452042025</v>
      </c>
      <c r="T4" s="19">
        <v>4</v>
      </c>
      <c r="U4" s="1">
        <v>8.3000000000000007</v>
      </c>
      <c r="V4" s="1">
        <v>45</v>
      </c>
      <c r="W4" s="1" t="str">
        <f t="shared" si="8"/>
        <v>1: 0-50</v>
      </c>
      <c r="X4" s="1">
        <v>7</v>
      </c>
      <c r="Y4" s="26">
        <v>148</v>
      </c>
      <c r="Z4" s="26">
        <v>24</v>
      </c>
      <c r="AA4" s="26"/>
      <c r="AB4" s="26"/>
      <c r="AC4" s="26"/>
      <c r="AD4" s="26"/>
      <c r="AE4" s="26"/>
      <c r="AF4" s="26"/>
      <c r="AG4" s="26"/>
      <c r="AH4" s="26"/>
      <c r="AI4" s="27">
        <f t="shared" si="9"/>
        <v>148</v>
      </c>
      <c r="AJ4" s="27">
        <f t="shared" si="10"/>
        <v>0</v>
      </c>
      <c r="AK4" s="39">
        <v>230000</v>
      </c>
      <c r="AL4" s="26">
        <v>49000</v>
      </c>
      <c r="AM4" s="26">
        <v>386426</v>
      </c>
      <c r="AN4" s="26"/>
      <c r="AO4" s="26"/>
      <c r="AP4" s="26"/>
      <c r="AQ4" s="26"/>
      <c r="AR4" s="26"/>
      <c r="AS4" s="26"/>
      <c r="AT4" s="26"/>
      <c r="AU4" s="26"/>
      <c r="AV4" s="28">
        <f t="shared" si="11"/>
        <v>1</v>
      </c>
      <c r="AW4" s="27" t="str">
        <f>"&gt;5"</f>
        <v>&gt;5</v>
      </c>
      <c r="AX4" s="29">
        <f t="shared" si="42"/>
        <v>5.3620000000000001</v>
      </c>
      <c r="AY4" s="30">
        <f t="shared" si="12"/>
        <v>5.3617278360175931</v>
      </c>
      <c r="AZ4" s="30">
        <f t="shared" si="12"/>
        <v>4.6901960800285138</v>
      </c>
      <c r="BA4" s="30">
        <f t="shared" si="12"/>
        <v>5.5870663394739193</v>
      </c>
      <c r="BB4" s="30" t="str">
        <f t="shared" si="12"/>
        <v/>
      </c>
      <c r="BC4" s="30" t="str">
        <f t="shared" si="12"/>
        <v/>
      </c>
      <c r="BD4" s="30" t="str">
        <f t="shared" si="12"/>
        <v/>
      </c>
      <c r="BE4" s="30" t="str">
        <f t="shared" si="12"/>
        <v/>
      </c>
      <c r="BF4" s="30" t="str">
        <f t="shared" si="12"/>
        <v/>
      </c>
      <c r="BG4" s="30" t="str">
        <f t="shared" si="12"/>
        <v/>
      </c>
      <c r="BH4" s="30" t="str">
        <f t="shared" si="12"/>
        <v/>
      </c>
      <c r="BI4" s="30" t="str">
        <f t="shared" si="12"/>
        <v/>
      </c>
      <c r="BJ4" s="1" t="s">
        <v>38</v>
      </c>
      <c r="BK4" s="31" t="s">
        <v>38</v>
      </c>
      <c r="BL4" s="32">
        <f t="shared" si="13"/>
        <v>0</v>
      </c>
      <c r="BN4" s="32" t="str">
        <f t="shared" si="14"/>
        <v>0</v>
      </c>
      <c r="BO4" s="30">
        <f t="shared" si="15"/>
        <v>-0.67153175598907922</v>
      </c>
      <c r="BP4" s="30">
        <f t="shared" si="16"/>
        <v>0.22533850345632622</v>
      </c>
      <c r="BQ4" s="30">
        <f t="shared" si="17"/>
        <v>0.89687025944540544</v>
      </c>
      <c r="BR4" s="30" t="str">
        <f t="shared" si="17"/>
        <v/>
      </c>
      <c r="BS4" s="30" t="str">
        <f t="shared" si="17"/>
        <v/>
      </c>
      <c r="BT4" s="30" t="str">
        <f t="shared" si="17"/>
        <v/>
      </c>
      <c r="BU4" s="30" t="str">
        <f t="shared" si="17"/>
        <v/>
      </c>
      <c r="BV4" s="30" t="str">
        <f t="shared" si="17"/>
        <v/>
      </c>
      <c r="BW4" s="30" t="str">
        <f t="shared" si="17"/>
        <v/>
      </c>
      <c r="BX4" s="30" t="str">
        <f t="shared" si="17"/>
        <v/>
      </c>
      <c r="BY4" s="30" t="str">
        <f t="shared" si="17"/>
        <v/>
      </c>
      <c r="BZ4" s="1">
        <f t="shared" si="18"/>
        <v>0</v>
      </c>
      <c r="CA4" s="1">
        <f t="shared" si="19"/>
        <v>1</v>
      </c>
      <c r="CB4" s="1">
        <f t="shared" si="19"/>
        <v>0</v>
      </c>
      <c r="CC4" s="1">
        <f t="shared" si="19"/>
        <v>0</v>
      </c>
      <c r="CD4" s="1">
        <f t="shared" si="19"/>
        <v>0</v>
      </c>
      <c r="CE4" s="1">
        <f t="shared" si="19"/>
        <v>0</v>
      </c>
      <c r="CF4" s="1">
        <f t="shared" si="19"/>
        <v>0</v>
      </c>
      <c r="CG4" s="1">
        <f t="shared" si="19"/>
        <v>0</v>
      </c>
      <c r="CH4" s="1">
        <f t="shared" si="19"/>
        <v>0</v>
      </c>
      <c r="CI4" s="1">
        <f t="shared" si="19"/>
        <v>0</v>
      </c>
      <c r="CJ4" s="1">
        <f t="shared" si="20"/>
        <v>1</v>
      </c>
      <c r="CK4" s="1">
        <f t="shared" si="21"/>
        <v>1</v>
      </c>
      <c r="CL4" s="1">
        <f t="shared" si="22"/>
        <v>-0.67153175598907922</v>
      </c>
      <c r="CM4" s="1">
        <f t="shared" si="22"/>
        <v>0.89687025944540544</v>
      </c>
      <c r="CN4" s="1" t="str">
        <f t="shared" si="22"/>
        <v/>
      </c>
      <c r="CO4" s="1" t="str">
        <f t="shared" si="22"/>
        <v/>
      </c>
      <c r="CP4" s="1" t="str">
        <f t="shared" si="22"/>
        <v/>
      </c>
      <c r="CQ4" s="1" t="str">
        <f t="shared" si="22"/>
        <v/>
      </c>
      <c r="CR4" s="1" t="str">
        <f t="shared" si="22"/>
        <v/>
      </c>
      <c r="CS4" s="1" t="str">
        <f t="shared" si="22"/>
        <v/>
      </c>
      <c r="CT4" s="1" t="str">
        <f t="shared" si="22"/>
        <v/>
      </c>
      <c r="CU4" s="1" t="str">
        <f t="shared" si="22"/>
        <v/>
      </c>
      <c r="CV4" s="1">
        <f t="shared" si="23"/>
        <v>0</v>
      </c>
      <c r="CW4" s="1">
        <f t="shared" si="23"/>
        <v>1</v>
      </c>
      <c r="CX4" s="1">
        <f t="shared" si="23"/>
        <v>0</v>
      </c>
      <c r="CY4" s="1">
        <f t="shared" si="23"/>
        <v>0</v>
      </c>
      <c r="CZ4" s="1">
        <f t="shared" si="23"/>
        <v>0</v>
      </c>
      <c r="DA4" s="1">
        <f t="shared" si="23"/>
        <v>0</v>
      </c>
      <c r="DB4" s="1">
        <f t="shared" si="23"/>
        <v>0</v>
      </c>
      <c r="DC4" s="1">
        <f t="shared" si="23"/>
        <v>0</v>
      </c>
      <c r="DD4" s="1">
        <f t="shared" si="23"/>
        <v>0</v>
      </c>
      <c r="DE4" s="1">
        <f t="shared" si="23"/>
        <v>0</v>
      </c>
      <c r="DF4" s="1">
        <f t="shared" si="24"/>
        <v>1</v>
      </c>
      <c r="DG4" s="33">
        <f t="shared" si="25"/>
        <v>1</v>
      </c>
      <c r="DH4" s="34">
        <f t="shared" si="26"/>
        <v>0</v>
      </c>
      <c r="DI4" s="1">
        <f t="shared" si="27"/>
        <v>141</v>
      </c>
      <c r="DJ4" s="1">
        <f t="shared" si="28"/>
        <v>17</v>
      </c>
      <c r="DK4" s="1">
        <f t="shared" si="29"/>
        <v>-124</v>
      </c>
      <c r="DL4" s="1" t="str">
        <f t="shared" si="29"/>
        <v/>
      </c>
      <c r="DM4" s="1" t="str">
        <f t="shared" si="29"/>
        <v/>
      </c>
      <c r="DN4" s="1" t="str">
        <f t="shared" si="29"/>
        <v/>
      </c>
      <c r="DO4" s="1" t="str">
        <f t="shared" si="29"/>
        <v/>
      </c>
      <c r="DP4" s="1" t="str">
        <f t="shared" si="29"/>
        <v/>
      </c>
      <c r="DQ4" s="1" t="str">
        <f t="shared" si="29"/>
        <v/>
      </c>
      <c r="DR4" s="1" t="str">
        <f t="shared" si="29"/>
        <v/>
      </c>
      <c r="DS4" s="1" t="str">
        <f t="shared" si="29"/>
        <v/>
      </c>
      <c r="DT4" s="34">
        <f>(STDEV(DI4:DS4))*-1</f>
        <v>-132.59084935746256</v>
      </c>
      <c r="DU4" s="1">
        <f>IF((DI4&lt;$DT4),1,0)</f>
        <v>0</v>
      </c>
      <c r="DV4" s="1">
        <f>IF((DJ4&lt;$DT4),1,0)</f>
        <v>0</v>
      </c>
      <c r="DW4" s="1">
        <f>IF((DK4&lt;$DT4),1,0)</f>
        <v>0</v>
      </c>
      <c r="EF4" s="33">
        <f>IF(SUM(DU4:EE4)&gt;0,1,0)</f>
        <v>0</v>
      </c>
      <c r="EG4" s="1">
        <f t="shared" si="31"/>
        <v>0</v>
      </c>
      <c r="EH4" s="1">
        <f t="shared" si="31"/>
        <v>0</v>
      </c>
      <c r="EI4" s="1">
        <f t="shared" si="31"/>
        <v>0</v>
      </c>
      <c r="EJ4" s="1">
        <f t="shared" si="31"/>
        <v>0</v>
      </c>
      <c r="EK4" s="1">
        <f t="shared" si="31"/>
        <v>0</v>
      </c>
      <c r="EL4" s="1">
        <f t="shared" si="31"/>
        <v>0</v>
      </c>
      <c r="EM4" s="1">
        <f t="shared" si="31"/>
        <v>0</v>
      </c>
      <c r="EN4" s="1">
        <f t="shared" si="31"/>
        <v>0</v>
      </c>
      <c r="EO4" s="1">
        <f t="shared" si="31"/>
        <v>0</v>
      </c>
      <c r="EP4" s="1">
        <f t="shared" si="31"/>
        <v>0</v>
      </c>
      <c r="EQ4" s="1">
        <f t="shared" si="31"/>
        <v>0</v>
      </c>
      <c r="ER4" s="33">
        <f t="shared" si="32"/>
        <v>1</v>
      </c>
      <c r="ES4" s="35">
        <f>ER4+EF4+DG4+AV4</f>
        <v>3</v>
      </c>
      <c r="ET4" s="35">
        <f t="shared" si="33"/>
        <v>1</v>
      </c>
      <c r="EU4" s="1" t="s">
        <v>59</v>
      </c>
      <c r="EV4" s="1" t="s">
        <v>38</v>
      </c>
      <c r="EW4" s="19">
        <f t="shared" si="34"/>
        <v>0</v>
      </c>
      <c r="FC4" s="1" t="s">
        <v>34</v>
      </c>
      <c r="FD4" s="19">
        <f t="shared" si="35"/>
        <v>1</v>
      </c>
      <c r="FE4" s="1" t="s">
        <v>112</v>
      </c>
      <c r="FJ4" s="1" t="s">
        <v>38</v>
      </c>
      <c r="FK4" s="19">
        <f t="shared" si="36"/>
        <v>0</v>
      </c>
      <c r="FQ4" s="1" t="s">
        <v>294</v>
      </c>
      <c r="FR4" s="1">
        <f t="shared" si="37"/>
        <v>1</v>
      </c>
      <c r="FT4" s="1">
        <v>5.8</v>
      </c>
      <c r="FV4" s="37" t="str">
        <f t="shared" si="43"/>
        <v>none</v>
      </c>
      <c r="FY4" s="1" t="s">
        <v>38</v>
      </c>
      <c r="FZ4" s="19">
        <f t="shared" si="38"/>
        <v>0</v>
      </c>
      <c r="GB4" s="1" t="s">
        <v>38</v>
      </c>
      <c r="GC4" s="19">
        <f t="shared" si="39"/>
        <v>0</v>
      </c>
      <c r="GD4" s="1" t="s">
        <v>38</v>
      </c>
      <c r="GE4" s="19">
        <f t="shared" si="40"/>
        <v>0</v>
      </c>
      <c r="GF4" s="1" t="s">
        <v>38</v>
      </c>
      <c r="GG4" s="19">
        <f t="shared" si="41"/>
        <v>0</v>
      </c>
    </row>
    <row r="5" spans="1:189" x14ac:dyDescent="0.3">
      <c r="A5" s="18">
        <v>6</v>
      </c>
      <c r="B5" s="1" t="s">
        <v>34</v>
      </c>
      <c r="C5" s="19" t="s">
        <v>35</v>
      </c>
      <c r="D5" s="19">
        <f t="shared" si="0"/>
        <v>0</v>
      </c>
      <c r="E5" s="38" t="s">
        <v>295</v>
      </c>
      <c r="F5" s="21" t="str">
        <f t="shared" si="1"/>
        <v>1963</v>
      </c>
      <c r="G5" s="21">
        <v>2004</v>
      </c>
      <c r="H5" s="22">
        <f t="shared" si="2"/>
        <v>41</v>
      </c>
      <c r="I5" s="1" t="str">
        <f t="shared" si="3"/>
        <v>41-50</v>
      </c>
      <c r="J5" s="1" t="s">
        <v>1608</v>
      </c>
      <c r="K5" s="1" t="s">
        <v>53</v>
      </c>
      <c r="L5" s="1">
        <f>VLOOKUP(K5,[1]areas!$C$3:$D$76,2,FALSE)</f>
        <v>30</v>
      </c>
      <c r="M5" s="1" t="str">
        <f t="shared" si="4"/>
        <v>21-40</v>
      </c>
      <c r="N5" s="19" t="s">
        <v>38</v>
      </c>
      <c r="O5" s="19">
        <f t="shared" si="5"/>
        <v>0</v>
      </c>
      <c r="P5" s="23">
        <v>63</v>
      </c>
      <c r="Q5" s="1">
        <v>164</v>
      </c>
      <c r="R5" s="1">
        <f t="shared" si="6"/>
        <v>2.6896000000000004</v>
      </c>
      <c r="S5" s="24">
        <f t="shared" si="7"/>
        <v>23.423557406305768</v>
      </c>
      <c r="T5" s="19">
        <v>3</v>
      </c>
      <c r="U5" s="1">
        <v>6.1</v>
      </c>
      <c r="V5" s="1">
        <v>16</v>
      </c>
      <c r="W5" s="1" t="str">
        <f t="shared" si="8"/>
        <v>4: 151-200</v>
      </c>
      <c r="X5" s="1">
        <v>189</v>
      </c>
      <c r="Y5" s="26">
        <v>235</v>
      </c>
      <c r="Z5" s="26"/>
      <c r="AA5" s="26"/>
      <c r="AB5" s="26"/>
      <c r="AC5" s="26"/>
      <c r="AD5" s="26"/>
      <c r="AE5" s="26"/>
      <c r="AF5" s="26"/>
      <c r="AG5" s="26"/>
      <c r="AH5" s="26"/>
      <c r="AI5" s="27">
        <f t="shared" si="9"/>
        <v>235</v>
      </c>
      <c r="AJ5" s="27">
        <f t="shared" si="10"/>
        <v>0</v>
      </c>
      <c r="AK5" s="39">
        <v>160000</v>
      </c>
      <c r="AL5" s="26">
        <v>147</v>
      </c>
      <c r="AM5" s="26"/>
      <c r="AN5" s="26"/>
      <c r="AO5" s="26"/>
      <c r="AP5" s="26"/>
      <c r="AQ5" s="26"/>
      <c r="AR5" s="26"/>
      <c r="AS5" s="26"/>
      <c r="AT5" s="26"/>
      <c r="AU5" s="26"/>
      <c r="AV5" s="28">
        <f t="shared" si="11"/>
        <v>1</v>
      </c>
      <c r="AW5" s="27" t="str">
        <f>"&gt;5"</f>
        <v>&gt;5</v>
      </c>
      <c r="AX5" s="29">
        <f t="shared" si="42"/>
        <v>5.2039999999999997</v>
      </c>
      <c r="AY5" s="30">
        <f t="shared" si="12"/>
        <v>5.204119982655925</v>
      </c>
      <c r="AZ5" s="30">
        <f t="shared" si="12"/>
        <v>2.167317334748176</v>
      </c>
      <c r="BA5" s="30" t="str">
        <f t="shared" si="12"/>
        <v/>
      </c>
      <c r="BB5" s="30" t="str">
        <f t="shared" si="12"/>
        <v/>
      </c>
      <c r="BC5" s="30" t="str">
        <f t="shared" si="12"/>
        <v/>
      </c>
      <c r="BD5" s="30" t="str">
        <f t="shared" si="12"/>
        <v/>
      </c>
      <c r="BE5" s="30" t="str">
        <f t="shared" si="12"/>
        <v/>
      </c>
      <c r="BF5" s="30" t="str">
        <f t="shared" si="12"/>
        <v/>
      </c>
      <c r="BG5" s="30" t="str">
        <f t="shared" si="12"/>
        <v/>
      </c>
      <c r="BH5" s="30" t="str">
        <f t="shared" si="12"/>
        <v/>
      </c>
      <c r="BI5" s="30" t="str">
        <f t="shared" si="12"/>
        <v/>
      </c>
      <c r="BJ5" s="1" t="s">
        <v>34</v>
      </c>
      <c r="BK5" s="31" t="s">
        <v>34</v>
      </c>
      <c r="BL5" s="32">
        <f t="shared" si="13"/>
        <v>1</v>
      </c>
      <c r="BM5" s="31">
        <v>10</v>
      </c>
      <c r="BN5" s="32" t="str">
        <f t="shared" si="14"/>
        <v>1</v>
      </c>
      <c r="BO5" s="30">
        <f t="shared" si="15"/>
        <v>-3.036802647907749</v>
      </c>
      <c r="BP5" s="30" t="str">
        <f t="shared" si="16"/>
        <v/>
      </c>
      <c r="BQ5" s="30" t="str">
        <f t="shared" si="17"/>
        <v/>
      </c>
      <c r="BR5" s="30" t="str">
        <f t="shared" si="17"/>
        <v/>
      </c>
      <c r="BS5" s="30" t="str">
        <f t="shared" si="17"/>
        <v/>
      </c>
      <c r="BT5" s="30" t="str">
        <f t="shared" si="17"/>
        <v/>
      </c>
      <c r="BU5" s="30" t="str">
        <f t="shared" si="17"/>
        <v/>
      </c>
      <c r="BV5" s="30" t="str">
        <f t="shared" si="17"/>
        <v/>
      </c>
      <c r="BW5" s="30" t="str">
        <f t="shared" si="17"/>
        <v/>
      </c>
      <c r="BX5" s="30" t="str">
        <f t="shared" si="17"/>
        <v/>
      </c>
      <c r="BY5" s="30" t="str">
        <f t="shared" si="17"/>
        <v/>
      </c>
      <c r="BZ5" s="1">
        <f t="shared" si="18"/>
        <v>0</v>
      </c>
      <c r="CA5" s="1">
        <f t="shared" si="19"/>
        <v>0</v>
      </c>
      <c r="CB5" s="1">
        <f t="shared" si="19"/>
        <v>0</v>
      </c>
      <c r="CC5" s="1">
        <f t="shared" si="19"/>
        <v>0</v>
      </c>
      <c r="CD5" s="1">
        <f t="shared" si="19"/>
        <v>0</v>
      </c>
      <c r="CE5" s="1">
        <f t="shared" si="19"/>
        <v>0</v>
      </c>
      <c r="CF5" s="1">
        <f t="shared" si="19"/>
        <v>0</v>
      </c>
      <c r="CG5" s="1">
        <f t="shared" si="19"/>
        <v>0</v>
      </c>
      <c r="CH5" s="1">
        <f t="shared" si="19"/>
        <v>0</v>
      </c>
      <c r="CI5" s="1">
        <f t="shared" si="19"/>
        <v>0</v>
      </c>
      <c r="CJ5" s="1">
        <f t="shared" si="20"/>
        <v>0</v>
      </c>
      <c r="CK5" s="1">
        <f t="shared" si="21"/>
        <v>0</v>
      </c>
      <c r="CL5" s="1">
        <f t="shared" si="22"/>
        <v>-3.036802647907749</v>
      </c>
      <c r="CM5" s="1" t="str">
        <f t="shared" si="22"/>
        <v/>
      </c>
      <c r="CN5" s="1" t="str">
        <f t="shared" si="22"/>
        <v/>
      </c>
      <c r="CO5" s="1" t="str">
        <f t="shared" si="22"/>
        <v/>
      </c>
      <c r="CP5" s="1" t="str">
        <f t="shared" si="22"/>
        <v/>
      </c>
      <c r="CQ5" s="1" t="str">
        <f t="shared" si="22"/>
        <v/>
      </c>
      <c r="CR5" s="1" t="str">
        <f t="shared" si="22"/>
        <v/>
      </c>
      <c r="CS5" s="1" t="str">
        <f t="shared" si="22"/>
        <v/>
      </c>
      <c r="CT5" s="1" t="str">
        <f t="shared" si="22"/>
        <v/>
      </c>
      <c r="CU5" s="1" t="str">
        <f t="shared" si="22"/>
        <v/>
      </c>
      <c r="CV5" s="1">
        <f t="shared" si="23"/>
        <v>0</v>
      </c>
      <c r="CW5" s="1">
        <f t="shared" si="23"/>
        <v>0</v>
      </c>
      <c r="CX5" s="1">
        <f t="shared" si="23"/>
        <v>0</v>
      </c>
      <c r="CY5" s="1">
        <f t="shared" si="23"/>
        <v>0</v>
      </c>
      <c r="CZ5" s="1">
        <f t="shared" si="23"/>
        <v>0</v>
      </c>
      <c r="DA5" s="1">
        <f t="shared" si="23"/>
        <v>0</v>
      </c>
      <c r="DB5" s="1">
        <f t="shared" si="23"/>
        <v>0</v>
      </c>
      <c r="DC5" s="1">
        <f t="shared" si="23"/>
        <v>0</v>
      </c>
      <c r="DD5" s="1">
        <f t="shared" si="23"/>
        <v>0</v>
      </c>
      <c r="DE5" s="1">
        <f t="shared" si="23"/>
        <v>0</v>
      </c>
      <c r="DF5" s="1">
        <f t="shared" si="24"/>
        <v>0</v>
      </c>
      <c r="DG5" s="33">
        <f t="shared" si="25"/>
        <v>0</v>
      </c>
      <c r="DH5" s="34">
        <f t="shared" si="26"/>
        <v>0</v>
      </c>
      <c r="DI5" s="1">
        <f t="shared" si="27"/>
        <v>46</v>
      </c>
      <c r="DJ5" s="1" t="str">
        <f t="shared" si="28"/>
        <v/>
      </c>
      <c r="DK5" s="1" t="str">
        <f t="shared" si="29"/>
        <v/>
      </c>
      <c r="DL5" s="1" t="str">
        <f t="shared" si="29"/>
        <v/>
      </c>
      <c r="DM5" s="1" t="str">
        <f t="shared" si="29"/>
        <v/>
      </c>
      <c r="DN5" s="1" t="str">
        <f t="shared" si="29"/>
        <v/>
      </c>
      <c r="DO5" s="1" t="str">
        <f t="shared" si="29"/>
        <v/>
      </c>
      <c r="DP5" s="1" t="str">
        <f t="shared" si="29"/>
        <v/>
      </c>
      <c r="DQ5" s="1" t="str">
        <f t="shared" si="29"/>
        <v/>
      </c>
      <c r="DR5" s="1" t="str">
        <f t="shared" si="29"/>
        <v/>
      </c>
      <c r="DS5" s="1" t="str">
        <f t="shared" si="29"/>
        <v/>
      </c>
      <c r="DU5" s="1">
        <f t="shared" ref="DU5:EC15" si="44">IF((DI5&lt;$DT5),1,0)</f>
        <v>0</v>
      </c>
      <c r="EG5" s="1">
        <f t="shared" si="31"/>
        <v>0</v>
      </c>
      <c r="EH5" s="1">
        <f t="shared" si="31"/>
        <v>0</v>
      </c>
      <c r="EI5" s="1">
        <f t="shared" si="31"/>
        <v>0</v>
      </c>
      <c r="EJ5" s="1">
        <f t="shared" si="31"/>
        <v>0</v>
      </c>
      <c r="EK5" s="1">
        <f t="shared" si="31"/>
        <v>0</v>
      </c>
      <c r="EL5" s="1">
        <f t="shared" si="31"/>
        <v>0</v>
      </c>
      <c r="EM5" s="1">
        <f t="shared" si="31"/>
        <v>0</v>
      </c>
      <c r="EN5" s="1">
        <f t="shared" si="31"/>
        <v>0</v>
      </c>
      <c r="EO5" s="1">
        <f t="shared" si="31"/>
        <v>0</v>
      </c>
      <c r="EP5" s="1">
        <f t="shared" si="31"/>
        <v>0</v>
      </c>
      <c r="EQ5" s="1">
        <f t="shared" si="31"/>
        <v>0</v>
      </c>
      <c r="ER5" s="33">
        <f t="shared" si="32"/>
        <v>1</v>
      </c>
      <c r="ES5" s="35">
        <f>ER5+DG5+AV5</f>
        <v>2</v>
      </c>
      <c r="ET5" s="35">
        <f t="shared" si="33"/>
        <v>1</v>
      </c>
      <c r="EU5" s="1" t="s">
        <v>59</v>
      </c>
      <c r="EV5" s="1" t="s">
        <v>38</v>
      </c>
      <c r="EW5" s="19">
        <f t="shared" si="34"/>
        <v>0</v>
      </c>
      <c r="FC5" s="1" t="s">
        <v>38</v>
      </c>
      <c r="FD5" s="19">
        <f t="shared" si="35"/>
        <v>0</v>
      </c>
      <c r="FJ5" s="1" t="s">
        <v>38</v>
      </c>
      <c r="FK5" s="19">
        <f t="shared" si="36"/>
        <v>0</v>
      </c>
      <c r="FQ5" s="1" t="s">
        <v>67</v>
      </c>
      <c r="FR5" s="1">
        <f t="shared" si="37"/>
        <v>1</v>
      </c>
      <c r="FV5" s="37" t="str">
        <f t="shared" si="43"/>
        <v>none</v>
      </c>
      <c r="FX5" s="1" t="s">
        <v>148</v>
      </c>
      <c r="FY5" s="1" t="s">
        <v>38</v>
      </c>
      <c r="FZ5" s="19">
        <f t="shared" si="38"/>
        <v>0</v>
      </c>
      <c r="GB5" s="1" t="s">
        <v>38</v>
      </c>
      <c r="GC5" s="19">
        <f t="shared" si="39"/>
        <v>0</v>
      </c>
      <c r="GD5" s="1" t="s">
        <v>38</v>
      </c>
      <c r="GE5" s="19">
        <f t="shared" si="40"/>
        <v>0</v>
      </c>
      <c r="GF5" s="1" t="s">
        <v>38</v>
      </c>
      <c r="GG5" s="19">
        <f t="shared" si="41"/>
        <v>0</v>
      </c>
    </row>
    <row r="6" spans="1:189" x14ac:dyDescent="0.3">
      <c r="A6" s="18">
        <v>7</v>
      </c>
      <c r="B6" s="1" t="s">
        <v>34</v>
      </c>
      <c r="C6" s="19" t="s">
        <v>47</v>
      </c>
      <c r="D6" s="19">
        <f t="shared" si="0"/>
        <v>1</v>
      </c>
      <c r="E6" s="38" t="s">
        <v>296</v>
      </c>
      <c r="F6" s="21" t="str">
        <f t="shared" si="1"/>
        <v>1969</v>
      </c>
      <c r="G6" s="21">
        <v>2004</v>
      </c>
      <c r="H6" s="22">
        <f t="shared" si="2"/>
        <v>35</v>
      </c>
      <c r="I6" s="1" t="str">
        <f t="shared" si="3"/>
        <v>31-40</v>
      </c>
      <c r="J6" s="1" t="s">
        <v>1607</v>
      </c>
      <c r="K6" s="1" t="s">
        <v>228</v>
      </c>
      <c r="L6" s="1">
        <f>VLOOKUP(K6,[1]areas!$C$3:$D$76,2,FALSE)</f>
        <v>33</v>
      </c>
      <c r="M6" s="1" t="str">
        <f t="shared" si="4"/>
        <v>21-40</v>
      </c>
      <c r="N6" s="19" t="s">
        <v>34</v>
      </c>
      <c r="O6" s="19">
        <f t="shared" si="5"/>
        <v>1</v>
      </c>
      <c r="P6" s="23">
        <v>70.5</v>
      </c>
      <c r="Q6" s="1">
        <v>165</v>
      </c>
      <c r="R6" s="1">
        <f t="shared" si="6"/>
        <v>2.7225000000000006</v>
      </c>
      <c r="S6" s="24">
        <f t="shared" si="7"/>
        <v>25.89531680440771</v>
      </c>
      <c r="T6" s="19">
        <v>2</v>
      </c>
      <c r="U6" s="1">
        <v>15.6</v>
      </c>
      <c r="V6" s="1">
        <v>30</v>
      </c>
      <c r="W6" s="1" t="str">
        <f t="shared" si="8"/>
        <v>3: 101-150</v>
      </c>
      <c r="X6" s="1">
        <v>110</v>
      </c>
      <c r="Y6" s="26">
        <v>253</v>
      </c>
      <c r="Z6" s="26">
        <v>393</v>
      </c>
      <c r="AA6" s="26">
        <v>373</v>
      </c>
      <c r="AB6" s="26">
        <v>315</v>
      </c>
      <c r="AC6" s="26">
        <v>314</v>
      </c>
      <c r="AD6" s="26">
        <v>469</v>
      </c>
      <c r="AE6" s="26">
        <v>430</v>
      </c>
      <c r="AF6" s="26">
        <v>393</v>
      </c>
      <c r="AG6" s="26"/>
      <c r="AH6" s="26"/>
      <c r="AI6" s="27">
        <f t="shared" si="9"/>
        <v>469</v>
      </c>
      <c r="AJ6" s="27">
        <f t="shared" si="10"/>
        <v>0</v>
      </c>
      <c r="AK6" s="39">
        <v>150000</v>
      </c>
      <c r="AL6" s="26">
        <v>50</v>
      </c>
      <c r="AM6" s="26">
        <v>50</v>
      </c>
      <c r="AN6" s="26">
        <v>50</v>
      </c>
      <c r="AO6" s="26">
        <v>50</v>
      </c>
      <c r="AP6" s="26">
        <v>50</v>
      </c>
      <c r="AQ6" s="26">
        <v>50</v>
      </c>
      <c r="AR6" s="26">
        <v>50</v>
      </c>
      <c r="AS6" s="26">
        <v>50</v>
      </c>
      <c r="AT6" s="26"/>
      <c r="AU6" s="26"/>
      <c r="AV6" s="28">
        <f t="shared" si="11"/>
        <v>0</v>
      </c>
      <c r="AW6" s="27" t="str">
        <f>"&gt;5"</f>
        <v>&gt;5</v>
      </c>
      <c r="AX6" s="29">
        <f t="shared" si="42"/>
        <v>5.1760000000000002</v>
      </c>
      <c r="AY6" s="30">
        <f t="shared" si="12"/>
        <v>5.1760912590556813</v>
      </c>
      <c r="AZ6" s="30">
        <f t="shared" si="12"/>
        <v>1.6989700043360187</v>
      </c>
      <c r="BA6" s="30">
        <f t="shared" si="12"/>
        <v>1.6989700043360187</v>
      </c>
      <c r="BB6" s="30">
        <f t="shared" si="12"/>
        <v>1.6989700043360187</v>
      </c>
      <c r="BC6" s="30">
        <f t="shared" si="12"/>
        <v>1.6989700043360187</v>
      </c>
      <c r="BD6" s="30">
        <f t="shared" si="12"/>
        <v>1.6989700043360187</v>
      </c>
      <c r="BE6" s="30">
        <f t="shared" si="12"/>
        <v>1.6989700043360187</v>
      </c>
      <c r="BF6" s="30">
        <f t="shared" si="12"/>
        <v>1.6989700043360187</v>
      </c>
      <c r="BG6" s="30">
        <f t="shared" si="12"/>
        <v>1.6989700043360187</v>
      </c>
      <c r="BH6" s="30" t="str">
        <f t="shared" si="12"/>
        <v/>
      </c>
      <c r="BI6" s="30" t="str">
        <f t="shared" si="12"/>
        <v/>
      </c>
      <c r="BJ6" s="1" t="s">
        <v>38</v>
      </c>
      <c r="BK6" s="31" t="s">
        <v>38</v>
      </c>
      <c r="BL6" s="32">
        <f t="shared" si="13"/>
        <v>0</v>
      </c>
      <c r="BN6" s="32" t="str">
        <f t="shared" si="14"/>
        <v>0</v>
      </c>
      <c r="BO6" s="30">
        <f t="shared" si="15"/>
        <v>-3.4771212547196626</v>
      </c>
      <c r="BP6" s="30">
        <f t="shared" si="16"/>
        <v>-3.4771212547196626</v>
      </c>
      <c r="BQ6" s="30">
        <f t="shared" si="17"/>
        <v>0</v>
      </c>
      <c r="BR6" s="30">
        <f t="shared" si="17"/>
        <v>0</v>
      </c>
      <c r="BS6" s="30">
        <f t="shared" si="17"/>
        <v>0</v>
      </c>
      <c r="BT6" s="30">
        <f t="shared" si="17"/>
        <v>0</v>
      </c>
      <c r="BU6" s="30">
        <f t="shared" si="17"/>
        <v>0</v>
      </c>
      <c r="BV6" s="30">
        <f t="shared" si="17"/>
        <v>0</v>
      </c>
      <c r="BW6" s="30">
        <f t="shared" si="17"/>
        <v>0</v>
      </c>
      <c r="BX6" s="30" t="str">
        <f t="shared" si="17"/>
        <v/>
      </c>
      <c r="BY6" s="30" t="str">
        <f t="shared" si="17"/>
        <v/>
      </c>
      <c r="BZ6" s="1">
        <f t="shared" si="18"/>
        <v>0</v>
      </c>
      <c r="CA6" s="1">
        <f t="shared" si="19"/>
        <v>0</v>
      </c>
      <c r="CB6" s="1">
        <f t="shared" si="19"/>
        <v>0</v>
      </c>
      <c r="CC6" s="1">
        <f t="shared" si="19"/>
        <v>0</v>
      </c>
      <c r="CD6" s="1">
        <f t="shared" si="19"/>
        <v>0</v>
      </c>
      <c r="CE6" s="1">
        <f t="shared" si="19"/>
        <v>0</v>
      </c>
      <c r="CF6" s="1">
        <f t="shared" si="19"/>
        <v>0</v>
      </c>
      <c r="CG6" s="1">
        <f t="shared" si="19"/>
        <v>0</v>
      </c>
      <c r="CH6" s="1">
        <f t="shared" si="19"/>
        <v>0</v>
      </c>
      <c r="CI6" s="1">
        <f t="shared" si="19"/>
        <v>0</v>
      </c>
      <c r="CJ6" s="1">
        <f t="shared" si="20"/>
        <v>0</v>
      </c>
      <c r="CK6" s="1">
        <f t="shared" si="21"/>
        <v>0</v>
      </c>
      <c r="CL6" s="1">
        <f t="shared" si="22"/>
        <v>-3.4771212547196626</v>
      </c>
      <c r="CM6" s="1" t="str">
        <f t="shared" si="22"/>
        <v/>
      </c>
      <c r="CN6" s="1" t="str">
        <f t="shared" si="22"/>
        <v/>
      </c>
      <c r="CO6" s="1" t="str">
        <f t="shared" si="22"/>
        <v/>
      </c>
      <c r="CP6" s="1" t="str">
        <f t="shared" si="22"/>
        <v/>
      </c>
      <c r="CQ6" s="1" t="str">
        <f t="shared" si="22"/>
        <v/>
      </c>
      <c r="CR6" s="1" t="str">
        <f t="shared" si="22"/>
        <v/>
      </c>
      <c r="CS6" s="1" t="str">
        <f t="shared" si="22"/>
        <v/>
      </c>
      <c r="CT6" s="1" t="str">
        <f t="shared" si="22"/>
        <v/>
      </c>
      <c r="CU6" s="1" t="str">
        <f t="shared" si="22"/>
        <v/>
      </c>
      <c r="CV6" s="1">
        <f t="shared" si="23"/>
        <v>0</v>
      </c>
      <c r="CW6" s="1">
        <f t="shared" si="23"/>
        <v>0</v>
      </c>
      <c r="CX6" s="1">
        <f t="shared" si="23"/>
        <v>0</v>
      </c>
      <c r="CY6" s="1">
        <f t="shared" si="23"/>
        <v>0</v>
      </c>
      <c r="CZ6" s="1">
        <f t="shared" si="23"/>
        <v>0</v>
      </c>
      <c r="DA6" s="1">
        <f t="shared" si="23"/>
        <v>0</v>
      </c>
      <c r="DB6" s="1">
        <f t="shared" si="23"/>
        <v>0</v>
      </c>
      <c r="DC6" s="1">
        <f t="shared" si="23"/>
        <v>0</v>
      </c>
      <c r="DD6" s="1">
        <f t="shared" si="23"/>
        <v>0</v>
      </c>
      <c r="DE6" s="1">
        <f t="shared" si="23"/>
        <v>0</v>
      </c>
      <c r="DF6" s="1">
        <f t="shared" si="24"/>
        <v>0</v>
      </c>
      <c r="DG6" s="33">
        <f t="shared" si="25"/>
        <v>0</v>
      </c>
      <c r="DH6" s="34">
        <f t="shared" si="26"/>
        <v>0</v>
      </c>
      <c r="DI6" s="1">
        <f t="shared" si="27"/>
        <v>143</v>
      </c>
      <c r="DJ6" s="1">
        <f t="shared" si="28"/>
        <v>283</v>
      </c>
      <c r="DK6" s="1">
        <f t="shared" si="29"/>
        <v>140</v>
      </c>
      <c r="DL6" s="1">
        <f t="shared" si="29"/>
        <v>-20</v>
      </c>
      <c r="DM6" s="1">
        <f t="shared" si="29"/>
        <v>-58</v>
      </c>
      <c r="DN6" s="1">
        <f t="shared" si="29"/>
        <v>-1</v>
      </c>
      <c r="DO6" s="1">
        <f t="shared" si="29"/>
        <v>155</v>
      </c>
      <c r="DP6" s="1">
        <f t="shared" si="29"/>
        <v>-39</v>
      </c>
      <c r="DQ6" s="1">
        <f t="shared" si="29"/>
        <v>-37</v>
      </c>
      <c r="DR6" s="1" t="str">
        <f t="shared" si="29"/>
        <v/>
      </c>
      <c r="DS6" s="1" t="str">
        <f t="shared" si="29"/>
        <v/>
      </c>
      <c r="DT6" s="34">
        <f>(STDEV(DI6:DS6))*-1</f>
        <v>-120.01192070419968</v>
      </c>
      <c r="DU6" s="1">
        <f t="shared" si="44"/>
        <v>0</v>
      </c>
      <c r="DV6" s="1">
        <f t="shared" si="44"/>
        <v>0</v>
      </c>
      <c r="DW6" s="1">
        <f t="shared" si="44"/>
        <v>0</v>
      </c>
      <c r="DX6" s="1">
        <f t="shared" si="44"/>
        <v>0</v>
      </c>
      <c r="DY6" s="1">
        <f t="shared" si="44"/>
        <v>0</v>
      </c>
      <c r="DZ6" s="1">
        <f t="shared" si="44"/>
        <v>0</v>
      </c>
      <c r="EA6" s="1">
        <f t="shared" si="44"/>
        <v>0</v>
      </c>
      <c r="EB6" s="1">
        <f t="shared" si="44"/>
        <v>0</v>
      </c>
      <c r="EC6" s="1">
        <f t="shared" si="44"/>
        <v>0</v>
      </c>
      <c r="EF6" s="33">
        <f t="shared" ref="EF6:EF15" si="45">IF(SUM(DU6:EE6)&gt;0,1,0)</f>
        <v>0</v>
      </c>
      <c r="EG6" s="1">
        <f t="shared" si="31"/>
        <v>0</v>
      </c>
      <c r="EH6" s="1">
        <f t="shared" si="31"/>
        <v>0</v>
      </c>
      <c r="EI6" s="1">
        <f t="shared" si="31"/>
        <v>0</v>
      </c>
      <c r="EJ6" s="1">
        <f t="shared" si="31"/>
        <v>0</v>
      </c>
      <c r="EK6" s="1">
        <f t="shared" si="31"/>
        <v>0</v>
      </c>
      <c r="EL6" s="1">
        <f t="shared" si="31"/>
        <v>0</v>
      </c>
      <c r="EM6" s="1">
        <f t="shared" si="31"/>
        <v>0</v>
      </c>
      <c r="EN6" s="1">
        <f t="shared" si="31"/>
        <v>0</v>
      </c>
      <c r="EO6" s="1">
        <f t="shared" si="31"/>
        <v>0</v>
      </c>
      <c r="EP6" s="1">
        <f t="shared" si="31"/>
        <v>0</v>
      </c>
      <c r="EQ6" s="1">
        <f t="shared" si="31"/>
        <v>0</v>
      </c>
      <c r="ER6" s="33">
        <f t="shared" si="32"/>
        <v>1</v>
      </c>
      <c r="ES6" s="35">
        <f t="shared" ref="ES6:ES15" si="46">ER6+EF6+DG6+AV6</f>
        <v>1</v>
      </c>
      <c r="ET6" s="35">
        <f t="shared" si="33"/>
        <v>1</v>
      </c>
      <c r="EU6" s="1" t="s">
        <v>59</v>
      </c>
      <c r="EV6" s="1" t="s">
        <v>34</v>
      </c>
      <c r="EW6" s="19">
        <f t="shared" si="34"/>
        <v>1</v>
      </c>
      <c r="EX6" s="1" t="s">
        <v>40</v>
      </c>
      <c r="EY6" s="36">
        <v>38991</v>
      </c>
      <c r="EZ6" s="1" t="s">
        <v>38</v>
      </c>
      <c r="FC6" s="1" t="s">
        <v>38</v>
      </c>
      <c r="FD6" s="19">
        <f t="shared" si="35"/>
        <v>0</v>
      </c>
      <c r="FJ6" s="1" t="s">
        <v>38</v>
      </c>
      <c r="FK6" s="19">
        <f t="shared" si="36"/>
        <v>0</v>
      </c>
      <c r="FQ6" s="1" t="s">
        <v>297</v>
      </c>
      <c r="FR6" s="1">
        <f t="shared" si="37"/>
        <v>1</v>
      </c>
      <c r="FT6" s="1">
        <v>3.2</v>
      </c>
      <c r="FV6" s="37" t="str">
        <f t="shared" si="43"/>
        <v>none</v>
      </c>
      <c r="FY6" s="1" t="s">
        <v>38</v>
      </c>
      <c r="FZ6" s="19">
        <f t="shared" si="38"/>
        <v>0</v>
      </c>
      <c r="GB6" s="1" t="s">
        <v>38</v>
      </c>
      <c r="GC6" s="19">
        <f t="shared" si="39"/>
        <v>0</v>
      </c>
      <c r="GD6" s="1" t="s">
        <v>38</v>
      </c>
      <c r="GE6" s="19">
        <f t="shared" si="40"/>
        <v>0</v>
      </c>
      <c r="GF6" s="1" t="s">
        <v>38</v>
      </c>
      <c r="GG6" s="19">
        <f t="shared" si="41"/>
        <v>0</v>
      </c>
    </row>
    <row r="7" spans="1:189" x14ac:dyDescent="0.3">
      <c r="A7" s="18">
        <v>8</v>
      </c>
      <c r="B7" s="1" t="s">
        <v>34</v>
      </c>
      <c r="C7" s="19" t="s">
        <v>47</v>
      </c>
      <c r="D7" s="19">
        <f t="shared" si="0"/>
        <v>1</v>
      </c>
      <c r="E7" s="38" t="s">
        <v>48</v>
      </c>
      <c r="F7" s="21" t="str">
        <f t="shared" si="1"/>
        <v>1960</v>
      </c>
      <c r="G7" s="21">
        <v>2004</v>
      </c>
      <c r="H7" s="22">
        <f t="shared" si="2"/>
        <v>44</v>
      </c>
      <c r="I7" s="1" t="str">
        <f t="shared" si="3"/>
        <v>41-50</v>
      </c>
      <c r="J7" s="1" t="s">
        <v>1608</v>
      </c>
      <c r="K7" s="1" t="s">
        <v>49</v>
      </c>
      <c r="L7" s="1">
        <f>VLOOKUP(K7,[1]areas!$C$3:$D$76,2,FALSE)</f>
        <v>18</v>
      </c>
      <c r="M7" s="1" t="str">
        <f t="shared" si="4"/>
        <v>0-20</v>
      </c>
      <c r="N7" s="19" t="s">
        <v>38</v>
      </c>
      <c r="O7" s="19">
        <f t="shared" si="5"/>
        <v>0</v>
      </c>
      <c r="P7" s="23">
        <v>74</v>
      </c>
      <c r="Q7" s="1">
        <v>187</v>
      </c>
      <c r="R7" s="1">
        <f t="shared" si="6"/>
        <v>3.4969000000000006</v>
      </c>
      <c r="S7" s="24">
        <f t="shared" si="7"/>
        <v>21.161600274528865</v>
      </c>
      <c r="T7" s="19">
        <v>4</v>
      </c>
      <c r="U7" s="1">
        <v>13.6</v>
      </c>
      <c r="V7" s="1">
        <v>25</v>
      </c>
      <c r="W7" s="1" t="str">
        <f t="shared" si="8"/>
        <v>2: 51-100</v>
      </c>
      <c r="X7" s="1">
        <v>79</v>
      </c>
      <c r="Y7" s="26">
        <v>208</v>
      </c>
      <c r="Z7" s="26"/>
      <c r="AA7" s="26">
        <v>42</v>
      </c>
      <c r="AB7" s="26">
        <v>58</v>
      </c>
      <c r="AC7" s="26"/>
      <c r="AD7" s="26">
        <v>114</v>
      </c>
      <c r="AE7" s="26">
        <v>119</v>
      </c>
      <c r="AF7" s="26"/>
      <c r="AG7" s="26"/>
      <c r="AH7" s="26"/>
      <c r="AI7" s="27">
        <f t="shared" si="9"/>
        <v>208</v>
      </c>
      <c r="AJ7" s="27">
        <f t="shared" si="10"/>
        <v>0</v>
      </c>
      <c r="AK7" s="39">
        <v>57829</v>
      </c>
      <c r="AL7" s="26">
        <v>50</v>
      </c>
      <c r="AM7" s="26"/>
      <c r="AN7" s="26">
        <v>630000</v>
      </c>
      <c r="AO7" s="26">
        <v>330000</v>
      </c>
      <c r="AP7" s="26">
        <v>400000</v>
      </c>
      <c r="AQ7" s="26">
        <v>32</v>
      </c>
      <c r="AR7" s="26">
        <v>230</v>
      </c>
      <c r="AS7" s="26"/>
      <c r="AT7" s="26"/>
      <c r="AU7" s="26"/>
      <c r="AV7" s="28">
        <f t="shared" si="11"/>
        <v>0</v>
      </c>
      <c r="AW7" s="27" t="str">
        <f>"4-5"</f>
        <v>4-5</v>
      </c>
      <c r="AX7" s="29">
        <f t="shared" si="42"/>
        <v>4.7619999999999996</v>
      </c>
      <c r="AY7" s="30">
        <f t="shared" si="12"/>
        <v>4.7621456823911466</v>
      </c>
      <c r="AZ7" s="30">
        <f t="shared" si="12"/>
        <v>1.6989700043360187</v>
      </c>
      <c r="BA7" s="30" t="str">
        <f t="shared" si="12"/>
        <v/>
      </c>
      <c r="BB7" s="30">
        <f t="shared" si="12"/>
        <v>5.7993405494535821</v>
      </c>
      <c r="BC7" s="30">
        <f t="shared" si="12"/>
        <v>5.5185139398778871</v>
      </c>
      <c r="BD7" s="30">
        <f t="shared" si="12"/>
        <v>5.6020599913279625</v>
      </c>
      <c r="BE7" s="30">
        <f t="shared" si="12"/>
        <v>1.505149978319906</v>
      </c>
      <c r="BF7" s="30">
        <f t="shared" si="12"/>
        <v>2.3617278360175931</v>
      </c>
      <c r="BG7" s="30" t="str">
        <f t="shared" si="12"/>
        <v/>
      </c>
      <c r="BH7" s="30" t="str">
        <f t="shared" si="12"/>
        <v/>
      </c>
      <c r="BI7" s="30" t="str">
        <f t="shared" si="12"/>
        <v/>
      </c>
      <c r="BJ7" s="1" t="s">
        <v>38</v>
      </c>
      <c r="BK7" s="31" t="s">
        <v>38</v>
      </c>
      <c r="BL7" s="32">
        <f t="shared" si="13"/>
        <v>0</v>
      </c>
      <c r="BN7" s="32" t="str">
        <f t="shared" si="14"/>
        <v>0</v>
      </c>
      <c r="BO7" s="30">
        <f t="shared" si="15"/>
        <v>-3.0631756780551278</v>
      </c>
      <c r="BP7" s="30" t="str">
        <f t="shared" si="16"/>
        <v/>
      </c>
      <c r="BQ7" s="30" t="str">
        <f t="shared" si="17"/>
        <v/>
      </c>
      <c r="BR7" s="30" t="str">
        <f t="shared" si="17"/>
        <v/>
      </c>
      <c r="BS7" s="30">
        <f t="shared" si="17"/>
        <v>-0.28082660957569505</v>
      </c>
      <c r="BT7" s="30">
        <f t="shared" si="17"/>
        <v>8.3546051450075431E-2</v>
      </c>
      <c r="BU7" s="30">
        <f t="shared" si="17"/>
        <v>-4.0969100130080562</v>
      </c>
      <c r="BV7" s="30">
        <f t="shared" si="17"/>
        <v>0.85657785769768702</v>
      </c>
      <c r="BW7" s="30" t="str">
        <f t="shared" si="17"/>
        <v/>
      </c>
      <c r="BX7" s="30" t="str">
        <f t="shared" si="17"/>
        <v/>
      </c>
      <c r="BY7" s="30" t="str">
        <f t="shared" si="17"/>
        <v/>
      </c>
      <c r="BZ7" s="1">
        <f t="shared" si="18"/>
        <v>0</v>
      </c>
      <c r="CA7" s="1">
        <f t="shared" si="19"/>
        <v>0</v>
      </c>
      <c r="CB7" s="1">
        <f t="shared" si="19"/>
        <v>0</v>
      </c>
      <c r="CC7" s="1">
        <f t="shared" si="19"/>
        <v>0</v>
      </c>
      <c r="CD7" s="1">
        <f t="shared" si="19"/>
        <v>1</v>
      </c>
      <c r="CE7" s="1">
        <f t="shared" si="19"/>
        <v>0</v>
      </c>
      <c r="CF7" s="1">
        <f t="shared" si="19"/>
        <v>1</v>
      </c>
      <c r="CG7" s="1">
        <f t="shared" si="19"/>
        <v>0</v>
      </c>
      <c r="CH7" s="1">
        <f t="shared" si="19"/>
        <v>0</v>
      </c>
      <c r="CI7" s="1">
        <f t="shared" si="19"/>
        <v>0</v>
      </c>
      <c r="CJ7" s="1">
        <f t="shared" si="20"/>
        <v>2</v>
      </c>
      <c r="CK7" s="1">
        <f t="shared" si="21"/>
        <v>1</v>
      </c>
      <c r="CL7" s="1">
        <f t="shared" si="22"/>
        <v>-3.0631756780551278</v>
      </c>
      <c r="CM7" s="1" t="str">
        <f t="shared" si="22"/>
        <v/>
      </c>
      <c r="CN7" s="1" t="str">
        <f t="shared" si="22"/>
        <v/>
      </c>
      <c r="CO7" s="1">
        <f t="shared" si="22"/>
        <v>-0.28082660957569505</v>
      </c>
      <c r="CP7" s="1">
        <f t="shared" si="22"/>
        <v>8.3546051450075431E-2</v>
      </c>
      <c r="CQ7" s="1">
        <f t="shared" si="22"/>
        <v>-4.0969100130080562</v>
      </c>
      <c r="CR7" s="1" t="str">
        <f t="shared" si="22"/>
        <v/>
      </c>
      <c r="CS7" s="1" t="str">
        <f t="shared" si="22"/>
        <v/>
      </c>
      <c r="CT7" s="1" t="str">
        <f t="shared" si="22"/>
        <v/>
      </c>
      <c r="CU7" s="1" t="str">
        <f t="shared" si="22"/>
        <v/>
      </c>
      <c r="CV7" s="1">
        <f t="shared" si="23"/>
        <v>0</v>
      </c>
      <c r="CW7" s="1">
        <f t="shared" si="23"/>
        <v>0</v>
      </c>
      <c r="CX7" s="1">
        <f t="shared" si="23"/>
        <v>0</v>
      </c>
      <c r="CY7" s="1">
        <f t="shared" si="23"/>
        <v>0</v>
      </c>
      <c r="CZ7" s="1">
        <f t="shared" si="23"/>
        <v>1</v>
      </c>
      <c r="DA7" s="1">
        <f t="shared" si="23"/>
        <v>0</v>
      </c>
      <c r="DB7" s="1">
        <f t="shared" si="23"/>
        <v>0</v>
      </c>
      <c r="DC7" s="1">
        <f t="shared" si="23"/>
        <v>0</v>
      </c>
      <c r="DD7" s="1">
        <f t="shared" si="23"/>
        <v>0</v>
      </c>
      <c r="DE7" s="1">
        <f t="shared" si="23"/>
        <v>0</v>
      </c>
      <c r="DF7" s="1">
        <f t="shared" si="24"/>
        <v>1</v>
      </c>
      <c r="DG7" s="33">
        <f t="shared" si="25"/>
        <v>1</v>
      </c>
      <c r="DH7" s="34">
        <f t="shared" si="26"/>
        <v>0</v>
      </c>
      <c r="DI7" s="1">
        <f t="shared" si="27"/>
        <v>129</v>
      </c>
      <c r="DJ7" s="1" t="str">
        <f t="shared" si="28"/>
        <v/>
      </c>
      <c r="DK7" s="1" t="str">
        <f t="shared" si="29"/>
        <v/>
      </c>
      <c r="DL7" s="1" t="str">
        <f t="shared" si="29"/>
        <v/>
      </c>
      <c r="DM7" s="1">
        <f t="shared" si="29"/>
        <v>16</v>
      </c>
      <c r="DN7" s="1" t="str">
        <f t="shared" si="29"/>
        <v/>
      </c>
      <c r="DO7" s="1" t="str">
        <f t="shared" si="29"/>
        <v/>
      </c>
      <c r="DP7" s="1">
        <f t="shared" si="29"/>
        <v>5</v>
      </c>
      <c r="DQ7" s="1" t="str">
        <f t="shared" si="29"/>
        <v/>
      </c>
      <c r="DR7" s="1" t="str">
        <f t="shared" si="29"/>
        <v/>
      </c>
      <c r="DS7" s="1" t="str">
        <f t="shared" si="29"/>
        <v/>
      </c>
      <c r="DT7" s="34">
        <f>(STDEV(DI7:DS7))*-1</f>
        <v>-68.636724863588881</v>
      </c>
      <c r="DU7" s="1">
        <f t="shared" si="44"/>
        <v>0</v>
      </c>
      <c r="DY7" s="1">
        <f>IF((DM7&lt;$DT7),1,0)</f>
        <v>0</v>
      </c>
      <c r="EB7" s="1">
        <f>IF((DP7&lt;$DT7),1,0)</f>
        <v>0</v>
      </c>
      <c r="EF7" s="33">
        <f t="shared" si="45"/>
        <v>0</v>
      </c>
      <c r="EG7" s="1">
        <f t="shared" si="31"/>
        <v>0</v>
      </c>
      <c r="EH7" s="1">
        <f t="shared" si="31"/>
        <v>0</v>
      </c>
      <c r="EI7" s="1">
        <f t="shared" si="31"/>
        <v>0</v>
      </c>
      <c r="EJ7" s="1">
        <f t="shared" si="31"/>
        <v>0</v>
      </c>
      <c r="EK7" s="1">
        <f t="shared" si="31"/>
        <v>0</v>
      </c>
      <c r="EL7" s="1">
        <f t="shared" si="31"/>
        <v>0</v>
      </c>
      <c r="EM7" s="1">
        <f t="shared" si="31"/>
        <v>0</v>
      </c>
      <c r="EN7" s="1">
        <f t="shared" si="31"/>
        <v>0</v>
      </c>
      <c r="EO7" s="1">
        <f t="shared" si="31"/>
        <v>0</v>
      </c>
      <c r="EP7" s="1">
        <f t="shared" si="31"/>
        <v>0</v>
      </c>
      <c r="EQ7" s="1">
        <f t="shared" si="31"/>
        <v>0</v>
      </c>
      <c r="ER7" s="33">
        <f t="shared" si="32"/>
        <v>1</v>
      </c>
      <c r="ES7" s="35">
        <f t="shared" si="46"/>
        <v>2</v>
      </c>
      <c r="ET7" s="35">
        <f t="shared" si="33"/>
        <v>1</v>
      </c>
      <c r="EU7" s="1" t="s">
        <v>50</v>
      </c>
      <c r="EV7" s="1" t="s">
        <v>38</v>
      </c>
      <c r="EW7" s="19">
        <f t="shared" si="34"/>
        <v>0</v>
      </c>
      <c r="FC7" s="1" t="s">
        <v>38</v>
      </c>
      <c r="FD7" s="19">
        <f t="shared" si="35"/>
        <v>0</v>
      </c>
      <c r="FJ7" s="1" t="s">
        <v>34</v>
      </c>
      <c r="FK7" s="19">
        <f t="shared" si="36"/>
        <v>1</v>
      </c>
      <c r="FL7" s="1" t="s">
        <v>43</v>
      </c>
      <c r="FM7" s="36">
        <v>39083</v>
      </c>
      <c r="FR7" s="1">
        <f t="shared" si="37"/>
        <v>0</v>
      </c>
      <c r="FU7" s="1" t="s">
        <v>51</v>
      </c>
      <c r="FV7" s="37" t="str">
        <f t="shared" si="43"/>
        <v>other</v>
      </c>
      <c r="FW7" s="34">
        <v>0</v>
      </c>
      <c r="FY7" s="1" t="s">
        <v>34</v>
      </c>
      <c r="FZ7" s="19">
        <f t="shared" si="38"/>
        <v>1</v>
      </c>
      <c r="GB7" s="1" t="s">
        <v>38</v>
      </c>
      <c r="GC7" s="19">
        <f t="shared" si="39"/>
        <v>0</v>
      </c>
      <c r="GD7" s="1" t="s">
        <v>38</v>
      </c>
      <c r="GE7" s="19">
        <f t="shared" si="40"/>
        <v>0</v>
      </c>
      <c r="GF7" s="1" t="s">
        <v>38</v>
      </c>
      <c r="GG7" s="19">
        <f t="shared" si="41"/>
        <v>0</v>
      </c>
    </row>
    <row r="8" spans="1:189" x14ac:dyDescent="0.3">
      <c r="A8" s="18">
        <v>9</v>
      </c>
      <c r="B8" s="1" t="s">
        <v>34</v>
      </c>
      <c r="C8" s="19" t="s">
        <v>47</v>
      </c>
      <c r="D8" s="19">
        <f t="shared" si="0"/>
        <v>1</v>
      </c>
      <c r="E8" s="38" t="s">
        <v>298</v>
      </c>
      <c r="F8" s="21" t="str">
        <f t="shared" si="1"/>
        <v>1969</v>
      </c>
      <c r="G8" s="21">
        <v>2004</v>
      </c>
      <c r="H8" s="22">
        <f t="shared" si="2"/>
        <v>35</v>
      </c>
      <c r="I8" s="1" t="str">
        <f t="shared" si="3"/>
        <v>31-40</v>
      </c>
      <c r="J8" s="1" t="s">
        <v>1607</v>
      </c>
      <c r="K8" s="1" t="s">
        <v>93</v>
      </c>
      <c r="L8" s="1">
        <f>VLOOKUP(K8,[1]areas!$C$3:$D$76,2,FALSE)</f>
        <v>15</v>
      </c>
      <c r="M8" s="1" t="str">
        <f t="shared" si="4"/>
        <v>0-20</v>
      </c>
      <c r="N8" s="19" t="s">
        <v>38</v>
      </c>
      <c r="O8" s="19">
        <f t="shared" si="5"/>
        <v>0</v>
      </c>
      <c r="P8" s="23">
        <v>49.1</v>
      </c>
      <c r="Q8" s="1">
        <v>168</v>
      </c>
      <c r="R8" s="1">
        <f t="shared" si="6"/>
        <v>2.8223999999999996</v>
      </c>
      <c r="S8" s="24">
        <f t="shared" si="7"/>
        <v>17.396541950113381</v>
      </c>
      <c r="T8" s="19">
        <v>4</v>
      </c>
      <c r="U8" s="1">
        <v>14.5</v>
      </c>
      <c r="V8" s="1">
        <v>14</v>
      </c>
      <c r="W8" s="1" t="str">
        <f t="shared" si="8"/>
        <v>2: 51-100</v>
      </c>
      <c r="X8" s="1">
        <v>87</v>
      </c>
      <c r="Y8" s="26">
        <v>218</v>
      </c>
      <c r="Z8" s="26">
        <v>224</v>
      </c>
      <c r="AA8" s="26">
        <v>287</v>
      </c>
      <c r="AB8" s="26">
        <v>340</v>
      </c>
      <c r="AC8" s="26">
        <v>284</v>
      </c>
      <c r="AD8" s="26">
        <v>407</v>
      </c>
      <c r="AE8" s="26">
        <v>485</v>
      </c>
      <c r="AF8" s="26">
        <v>365</v>
      </c>
      <c r="AG8" s="26"/>
      <c r="AH8" s="26"/>
      <c r="AI8" s="27">
        <f t="shared" si="9"/>
        <v>485</v>
      </c>
      <c r="AJ8" s="27">
        <f t="shared" si="10"/>
        <v>0</v>
      </c>
      <c r="AK8" s="39">
        <v>40000</v>
      </c>
      <c r="AL8" s="26">
        <v>130</v>
      </c>
      <c r="AM8" s="26">
        <v>50</v>
      </c>
      <c r="AN8" s="26">
        <v>50</v>
      </c>
      <c r="AO8" s="26">
        <v>50</v>
      </c>
      <c r="AP8" s="26">
        <v>50</v>
      </c>
      <c r="AQ8" s="26">
        <v>33</v>
      </c>
      <c r="AR8" s="26">
        <v>25</v>
      </c>
      <c r="AS8" s="26">
        <v>25</v>
      </c>
      <c r="AT8" s="26"/>
      <c r="AU8" s="26"/>
      <c r="AV8" s="28">
        <f t="shared" si="11"/>
        <v>1</v>
      </c>
      <c r="AW8" s="27" t="str">
        <f>"4-5"</f>
        <v>4-5</v>
      </c>
      <c r="AX8" s="29">
        <f t="shared" si="42"/>
        <v>4.6020000000000003</v>
      </c>
      <c r="AY8" s="30">
        <f t="shared" si="12"/>
        <v>4.6020599913279625</v>
      </c>
      <c r="AZ8" s="30">
        <f t="shared" si="12"/>
        <v>2.1139433523068369</v>
      </c>
      <c r="BA8" s="30">
        <f t="shared" si="12"/>
        <v>1.6989700043360187</v>
      </c>
      <c r="BB8" s="30">
        <f t="shared" si="12"/>
        <v>1.6989700043360187</v>
      </c>
      <c r="BC8" s="30">
        <f t="shared" si="12"/>
        <v>1.6989700043360187</v>
      </c>
      <c r="BD8" s="30">
        <f t="shared" si="12"/>
        <v>1.6989700043360187</v>
      </c>
      <c r="BE8" s="30">
        <f t="shared" si="12"/>
        <v>1.5185139398778875</v>
      </c>
      <c r="BF8" s="30">
        <f t="shared" si="12"/>
        <v>1.3979400086720377</v>
      </c>
      <c r="BG8" s="30">
        <f t="shared" si="12"/>
        <v>1.3979400086720377</v>
      </c>
      <c r="BH8" s="30" t="str">
        <f t="shared" si="12"/>
        <v/>
      </c>
      <c r="BI8" s="30" t="str">
        <f t="shared" si="12"/>
        <v/>
      </c>
      <c r="BJ8" s="1" t="s">
        <v>38</v>
      </c>
      <c r="BK8" s="31" t="s">
        <v>38</v>
      </c>
      <c r="BL8" s="32">
        <f t="shared" si="13"/>
        <v>0</v>
      </c>
      <c r="BN8" s="32" t="str">
        <f t="shared" si="14"/>
        <v>0</v>
      </c>
      <c r="BO8" s="30">
        <f t="shared" si="15"/>
        <v>-2.4881166390211256</v>
      </c>
      <c r="BP8" s="30">
        <f t="shared" si="16"/>
        <v>-2.9030899869919438</v>
      </c>
      <c r="BQ8" s="30">
        <f t="shared" si="17"/>
        <v>-0.4149733479708182</v>
      </c>
      <c r="BR8" s="30">
        <f t="shared" si="17"/>
        <v>0</v>
      </c>
      <c r="BS8" s="30">
        <f t="shared" si="17"/>
        <v>0</v>
      </c>
      <c r="BT8" s="30">
        <f t="shared" si="17"/>
        <v>0</v>
      </c>
      <c r="BU8" s="30">
        <f t="shared" si="17"/>
        <v>-0.18045606445813123</v>
      </c>
      <c r="BV8" s="30">
        <f t="shared" si="17"/>
        <v>-0.1205739312058498</v>
      </c>
      <c r="BW8" s="30">
        <f t="shared" si="17"/>
        <v>0</v>
      </c>
      <c r="BX8" s="30" t="str">
        <f t="shared" si="17"/>
        <v/>
      </c>
      <c r="BY8" s="30" t="str">
        <f t="shared" si="17"/>
        <v/>
      </c>
      <c r="BZ8" s="1">
        <f t="shared" si="18"/>
        <v>0</v>
      </c>
      <c r="CA8" s="1">
        <f t="shared" si="19"/>
        <v>0</v>
      </c>
      <c r="CB8" s="1">
        <f t="shared" si="19"/>
        <v>0</v>
      </c>
      <c r="CC8" s="1">
        <f t="shared" si="19"/>
        <v>0</v>
      </c>
      <c r="CD8" s="1">
        <f t="shared" si="19"/>
        <v>0</v>
      </c>
      <c r="CE8" s="1">
        <f t="shared" si="19"/>
        <v>0</v>
      </c>
      <c r="CF8" s="1">
        <f t="shared" si="19"/>
        <v>0</v>
      </c>
      <c r="CG8" s="1">
        <f t="shared" si="19"/>
        <v>0</v>
      </c>
      <c r="CH8" s="1">
        <f t="shared" si="19"/>
        <v>0</v>
      </c>
      <c r="CI8" s="1">
        <f t="shared" si="19"/>
        <v>0</v>
      </c>
      <c r="CJ8" s="1">
        <f t="shared" si="20"/>
        <v>0</v>
      </c>
      <c r="CK8" s="1">
        <f t="shared" si="21"/>
        <v>0</v>
      </c>
      <c r="CL8" s="1">
        <f t="shared" si="22"/>
        <v>-2.4881166390211256</v>
      </c>
      <c r="CM8" s="1" t="str">
        <f t="shared" si="22"/>
        <v/>
      </c>
      <c r="CN8" s="1" t="str">
        <f t="shared" si="22"/>
        <v/>
      </c>
      <c r="CO8" s="1" t="str">
        <f t="shared" si="22"/>
        <v/>
      </c>
      <c r="CP8" s="1" t="str">
        <f t="shared" si="22"/>
        <v/>
      </c>
      <c r="CQ8" s="1" t="str">
        <f t="shared" si="22"/>
        <v/>
      </c>
      <c r="CR8" s="1" t="str">
        <f t="shared" si="22"/>
        <v/>
      </c>
      <c r="CS8" s="1" t="str">
        <f t="shared" si="22"/>
        <v/>
      </c>
      <c r="CT8" s="1" t="str">
        <f t="shared" si="22"/>
        <v/>
      </c>
      <c r="CU8" s="1" t="str">
        <f t="shared" si="22"/>
        <v/>
      </c>
      <c r="CV8" s="1">
        <f t="shared" si="23"/>
        <v>0</v>
      </c>
      <c r="CW8" s="1">
        <f t="shared" si="23"/>
        <v>0</v>
      </c>
      <c r="CX8" s="1">
        <f t="shared" si="23"/>
        <v>0</v>
      </c>
      <c r="CY8" s="1">
        <f t="shared" si="23"/>
        <v>0</v>
      </c>
      <c r="CZ8" s="1">
        <f t="shared" si="23"/>
        <v>0</v>
      </c>
      <c r="DA8" s="1">
        <f t="shared" si="23"/>
        <v>0</v>
      </c>
      <c r="DB8" s="1">
        <f t="shared" si="23"/>
        <v>0</v>
      </c>
      <c r="DC8" s="1">
        <f t="shared" si="23"/>
        <v>0</v>
      </c>
      <c r="DD8" s="1">
        <f t="shared" si="23"/>
        <v>0</v>
      </c>
      <c r="DE8" s="1">
        <f t="shared" si="23"/>
        <v>0</v>
      </c>
      <c r="DF8" s="1">
        <f t="shared" si="24"/>
        <v>0</v>
      </c>
      <c r="DG8" s="33">
        <f t="shared" si="25"/>
        <v>0</v>
      </c>
      <c r="DH8" s="34">
        <f t="shared" si="26"/>
        <v>0</v>
      </c>
      <c r="DI8" s="1">
        <f t="shared" si="27"/>
        <v>131</v>
      </c>
      <c r="DJ8" s="1">
        <f t="shared" si="28"/>
        <v>137</v>
      </c>
      <c r="DK8" s="1">
        <f t="shared" si="29"/>
        <v>6</v>
      </c>
      <c r="DL8" s="1">
        <f t="shared" si="29"/>
        <v>63</v>
      </c>
      <c r="DM8" s="1">
        <f t="shared" si="29"/>
        <v>53</v>
      </c>
      <c r="DN8" s="1">
        <f t="shared" si="29"/>
        <v>-56</v>
      </c>
      <c r="DO8" s="1">
        <f t="shared" si="29"/>
        <v>123</v>
      </c>
      <c r="DP8" s="1">
        <f t="shared" si="29"/>
        <v>78</v>
      </c>
      <c r="DQ8" s="1">
        <f t="shared" si="29"/>
        <v>-120</v>
      </c>
      <c r="DR8" s="1" t="str">
        <f t="shared" si="29"/>
        <v/>
      </c>
      <c r="DS8" s="1" t="str">
        <f t="shared" si="29"/>
        <v/>
      </c>
      <c r="DT8" s="34">
        <f>(STDEV(DI8:DS8))*-1</f>
        <v>-88.287094816349637</v>
      </c>
      <c r="DU8" s="1">
        <f t="shared" si="44"/>
        <v>0</v>
      </c>
      <c r="DV8" s="1">
        <f t="shared" si="44"/>
        <v>0</v>
      </c>
      <c r="DW8" s="1">
        <f t="shared" si="44"/>
        <v>0</v>
      </c>
      <c r="DX8" s="1">
        <f t="shared" si="44"/>
        <v>0</v>
      </c>
      <c r="DY8" s="1">
        <f>IF((DM8&lt;$DT8),1,0)</f>
        <v>0</v>
      </c>
      <c r="DZ8" s="1">
        <f>IF((DN8&lt;$DT8),1,0)</f>
        <v>0</v>
      </c>
      <c r="EA8" s="1">
        <f>IF((DO8&lt;$DT8),1,0)</f>
        <v>0</v>
      </c>
      <c r="EB8" s="1">
        <f>IF((DP8&lt;$DT8),1,0)</f>
        <v>0</v>
      </c>
      <c r="EC8" s="1">
        <f>IF((DQ8&lt;$DT8),1,0)</f>
        <v>1</v>
      </c>
      <c r="EF8" s="33">
        <f t="shared" si="45"/>
        <v>1</v>
      </c>
      <c r="EG8" s="1">
        <f t="shared" si="31"/>
        <v>0</v>
      </c>
      <c r="EH8" s="1">
        <f t="shared" si="31"/>
        <v>0</v>
      </c>
      <c r="EI8" s="1">
        <f t="shared" si="31"/>
        <v>0</v>
      </c>
      <c r="EJ8" s="1">
        <f t="shared" si="31"/>
        <v>0</v>
      </c>
      <c r="EK8" s="1">
        <f t="shared" si="31"/>
        <v>0</v>
      </c>
      <c r="EL8" s="1">
        <f t="shared" si="31"/>
        <v>0</v>
      </c>
      <c r="EM8" s="1">
        <f t="shared" si="31"/>
        <v>0</v>
      </c>
      <c r="EN8" s="1">
        <f t="shared" si="31"/>
        <v>0</v>
      </c>
      <c r="EO8" s="1">
        <f t="shared" si="31"/>
        <v>0</v>
      </c>
      <c r="EP8" s="1">
        <f t="shared" si="31"/>
        <v>0</v>
      </c>
      <c r="EQ8" s="1">
        <f t="shared" si="31"/>
        <v>0</v>
      </c>
      <c r="ER8" s="33">
        <f t="shared" si="32"/>
        <v>1</v>
      </c>
      <c r="ES8" s="35">
        <f t="shared" si="46"/>
        <v>3</v>
      </c>
      <c r="ET8" s="35">
        <f t="shared" si="33"/>
        <v>1</v>
      </c>
      <c r="EU8" s="1" t="s">
        <v>299</v>
      </c>
      <c r="EV8" s="1" t="s">
        <v>38</v>
      </c>
      <c r="EW8" s="19">
        <f t="shared" si="34"/>
        <v>0</v>
      </c>
      <c r="EZ8" s="1" t="s">
        <v>38</v>
      </c>
      <c r="FC8" s="1" t="s">
        <v>38</v>
      </c>
      <c r="FD8" s="19">
        <f t="shared" si="35"/>
        <v>0</v>
      </c>
      <c r="FJ8" s="1" t="s">
        <v>38</v>
      </c>
      <c r="FK8" s="19">
        <f t="shared" si="36"/>
        <v>0</v>
      </c>
      <c r="FR8" s="1">
        <f t="shared" si="37"/>
        <v>0</v>
      </c>
      <c r="FU8" s="1" t="s">
        <v>300</v>
      </c>
      <c r="FV8" s="37" t="str">
        <f t="shared" si="43"/>
        <v>tb</v>
      </c>
      <c r="FW8" s="34">
        <v>1</v>
      </c>
      <c r="FY8" s="1" t="s">
        <v>38</v>
      </c>
      <c r="FZ8" s="19">
        <f t="shared" si="38"/>
        <v>0</v>
      </c>
      <c r="GB8" s="1" t="s">
        <v>38</v>
      </c>
      <c r="GC8" s="19">
        <f t="shared" si="39"/>
        <v>0</v>
      </c>
      <c r="GD8" s="1" t="s">
        <v>38</v>
      </c>
      <c r="GE8" s="19">
        <f t="shared" si="40"/>
        <v>0</v>
      </c>
      <c r="GF8" s="1" t="s">
        <v>38</v>
      </c>
      <c r="GG8" s="19">
        <f t="shared" si="41"/>
        <v>0</v>
      </c>
    </row>
    <row r="9" spans="1:189" x14ac:dyDescent="0.3">
      <c r="A9" s="18">
        <v>10</v>
      </c>
      <c r="B9" s="1" t="s">
        <v>34</v>
      </c>
      <c r="C9" s="19" t="s">
        <v>35</v>
      </c>
      <c r="D9" s="19">
        <f t="shared" si="0"/>
        <v>0</v>
      </c>
      <c r="E9" s="38" t="s">
        <v>301</v>
      </c>
      <c r="F9" s="21" t="str">
        <f t="shared" si="1"/>
        <v>1957</v>
      </c>
      <c r="G9" s="21">
        <v>2004</v>
      </c>
      <c r="H9" s="22">
        <f t="shared" si="2"/>
        <v>47</v>
      </c>
      <c r="I9" s="1" t="str">
        <f t="shared" si="3"/>
        <v>41-50</v>
      </c>
      <c r="J9" s="1" t="s">
        <v>1608</v>
      </c>
      <c r="K9" s="1" t="s">
        <v>93</v>
      </c>
      <c r="L9" s="1">
        <f>VLOOKUP(K9,[1]areas!$C$3:$D$76,2,FALSE)</f>
        <v>15</v>
      </c>
      <c r="M9" s="1" t="str">
        <f t="shared" si="4"/>
        <v>0-20</v>
      </c>
      <c r="N9" s="19" t="s">
        <v>34</v>
      </c>
      <c r="O9" s="19">
        <f t="shared" si="5"/>
        <v>1</v>
      </c>
      <c r="P9" s="23">
        <v>59</v>
      </c>
      <c r="Q9" s="1">
        <v>156</v>
      </c>
      <c r="R9" s="1">
        <f t="shared" si="6"/>
        <v>2.4336000000000002</v>
      </c>
      <c r="S9" s="24">
        <f t="shared" si="7"/>
        <v>24.243918474687703</v>
      </c>
      <c r="T9" s="19">
        <v>3</v>
      </c>
      <c r="U9" s="1">
        <v>9.6</v>
      </c>
      <c r="V9" s="1">
        <v>38</v>
      </c>
      <c r="W9" s="1" t="str">
        <f t="shared" si="8"/>
        <v>4: 151-200</v>
      </c>
      <c r="X9" s="1">
        <v>186</v>
      </c>
      <c r="Y9" s="26">
        <v>451</v>
      </c>
      <c r="Z9" s="26">
        <v>702</v>
      </c>
      <c r="AA9" s="26">
        <v>537</v>
      </c>
      <c r="AB9" s="26">
        <v>451</v>
      </c>
      <c r="AC9" s="26">
        <v>386</v>
      </c>
      <c r="AD9" s="26">
        <v>716</v>
      </c>
      <c r="AE9" s="26">
        <v>885</v>
      </c>
      <c r="AF9" s="26">
        <v>675</v>
      </c>
      <c r="AG9" s="26"/>
      <c r="AH9" s="26"/>
      <c r="AI9" s="27">
        <f t="shared" si="9"/>
        <v>885</v>
      </c>
      <c r="AJ9" s="27">
        <f t="shared" si="10"/>
        <v>1</v>
      </c>
      <c r="AK9" s="39">
        <v>460000</v>
      </c>
      <c r="AL9" s="26">
        <v>50</v>
      </c>
      <c r="AM9" s="26">
        <v>70</v>
      </c>
      <c r="AN9" s="26">
        <v>50</v>
      </c>
      <c r="AO9" s="26">
        <v>50</v>
      </c>
      <c r="AP9" s="26">
        <v>50</v>
      </c>
      <c r="AQ9" s="26">
        <v>50</v>
      </c>
      <c r="AR9" s="26">
        <v>50</v>
      </c>
      <c r="AS9" s="26">
        <v>50</v>
      </c>
      <c r="AT9" s="26"/>
      <c r="AU9" s="26"/>
      <c r="AV9" s="28">
        <f t="shared" si="11"/>
        <v>0</v>
      </c>
      <c r="AW9" s="27" t="str">
        <f>"&gt;5"</f>
        <v>&gt;5</v>
      </c>
      <c r="AX9" s="29">
        <f t="shared" si="42"/>
        <v>5.6630000000000003</v>
      </c>
      <c r="AY9" s="30">
        <f t="shared" si="12"/>
        <v>5.6627578316815743</v>
      </c>
      <c r="AZ9" s="30">
        <f t="shared" si="12"/>
        <v>1.6989700043360187</v>
      </c>
      <c r="BA9" s="30">
        <f t="shared" si="12"/>
        <v>1.8450980400142569</v>
      </c>
      <c r="BB9" s="30">
        <f t="shared" si="12"/>
        <v>1.6989700043360187</v>
      </c>
      <c r="BC9" s="30">
        <f t="shared" si="12"/>
        <v>1.6989700043360187</v>
      </c>
      <c r="BD9" s="30">
        <f t="shared" si="12"/>
        <v>1.6989700043360187</v>
      </c>
      <c r="BE9" s="30">
        <f t="shared" si="12"/>
        <v>1.6989700043360187</v>
      </c>
      <c r="BF9" s="30">
        <f t="shared" si="12"/>
        <v>1.6989700043360187</v>
      </c>
      <c r="BG9" s="30">
        <f t="shared" si="12"/>
        <v>1.6989700043360187</v>
      </c>
      <c r="BH9" s="30" t="str">
        <f t="shared" si="12"/>
        <v/>
      </c>
      <c r="BI9" s="30" t="str">
        <f t="shared" si="12"/>
        <v/>
      </c>
      <c r="BJ9" s="1" t="s">
        <v>38</v>
      </c>
      <c r="BK9" s="31" t="s">
        <v>38</v>
      </c>
      <c r="BL9" s="32">
        <f t="shared" si="13"/>
        <v>0</v>
      </c>
      <c r="BN9" s="32" t="str">
        <f t="shared" si="14"/>
        <v>0</v>
      </c>
      <c r="BO9" s="30">
        <f t="shared" si="15"/>
        <v>-3.9637878273455556</v>
      </c>
      <c r="BP9" s="30">
        <f t="shared" si="16"/>
        <v>-3.8176597916673174</v>
      </c>
      <c r="BQ9" s="30">
        <f t="shared" si="17"/>
        <v>0.14612803567823818</v>
      </c>
      <c r="BR9" s="30">
        <f t="shared" si="17"/>
        <v>-0.14612803567823818</v>
      </c>
      <c r="BS9" s="30">
        <f t="shared" si="17"/>
        <v>0</v>
      </c>
      <c r="BT9" s="30">
        <f t="shared" si="17"/>
        <v>0</v>
      </c>
      <c r="BU9" s="30">
        <f t="shared" si="17"/>
        <v>0</v>
      </c>
      <c r="BV9" s="30">
        <f t="shared" si="17"/>
        <v>0</v>
      </c>
      <c r="BW9" s="30">
        <f t="shared" si="17"/>
        <v>0</v>
      </c>
      <c r="BX9" s="30" t="str">
        <f t="shared" si="17"/>
        <v/>
      </c>
      <c r="BY9" s="30" t="str">
        <f t="shared" si="17"/>
        <v/>
      </c>
      <c r="BZ9" s="1">
        <f t="shared" si="18"/>
        <v>0</v>
      </c>
      <c r="CA9" s="1">
        <f t="shared" si="19"/>
        <v>1</v>
      </c>
      <c r="CB9" s="1">
        <f t="shared" si="19"/>
        <v>0</v>
      </c>
      <c r="CC9" s="1">
        <f t="shared" si="19"/>
        <v>0</v>
      </c>
      <c r="CD9" s="1">
        <f t="shared" si="19"/>
        <v>0</v>
      </c>
      <c r="CE9" s="1">
        <f t="shared" si="19"/>
        <v>0</v>
      </c>
      <c r="CF9" s="1">
        <f t="shared" si="19"/>
        <v>0</v>
      </c>
      <c r="CG9" s="1">
        <f t="shared" si="19"/>
        <v>0</v>
      </c>
      <c r="CH9" s="1">
        <f t="shared" si="19"/>
        <v>0</v>
      </c>
      <c r="CI9" s="1">
        <f t="shared" si="19"/>
        <v>0</v>
      </c>
      <c r="CJ9" s="1">
        <f t="shared" si="20"/>
        <v>1</v>
      </c>
      <c r="CK9" s="1">
        <f t="shared" si="21"/>
        <v>1</v>
      </c>
      <c r="CL9" s="1">
        <f t="shared" si="22"/>
        <v>-3.9637878273455556</v>
      </c>
      <c r="CM9" s="1" t="str">
        <f t="shared" si="22"/>
        <v/>
      </c>
      <c r="CN9" s="1" t="str">
        <f t="shared" si="22"/>
        <v/>
      </c>
      <c r="CO9" s="1" t="str">
        <f t="shared" si="22"/>
        <v/>
      </c>
      <c r="CP9" s="1" t="str">
        <f t="shared" si="22"/>
        <v/>
      </c>
      <c r="CQ9" s="1" t="str">
        <f t="shared" si="22"/>
        <v/>
      </c>
      <c r="CR9" s="1" t="str">
        <f t="shared" si="22"/>
        <v/>
      </c>
      <c r="CS9" s="1" t="str">
        <f t="shared" si="22"/>
        <v/>
      </c>
      <c r="CT9" s="1" t="str">
        <f t="shared" si="22"/>
        <v/>
      </c>
      <c r="CU9" s="1" t="str">
        <f t="shared" si="22"/>
        <v/>
      </c>
      <c r="CV9" s="1">
        <f t="shared" si="23"/>
        <v>0</v>
      </c>
      <c r="CW9" s="1">
        <f t="shared" si="23"/>
        <v>0</v>
      </c>
      <c r="CX9" s="1">
        <f t="shared" si="23"/>
        <v>0</v>
      </c>
      <c r="CY9" s="1">
        <f t="shared" si="23"/>
        <v>0</v>
      </c>
      <c r="CZ9" s="1">
        <f t="shared" si="23"/>
        <v>0</v>
      </c>
      <c r="DA9" s="1">
        <f t="shared" si="23"/>
        <v>0</v>
      </c>
      <c r="DB9" s="1">
        <f t="shared" si="23"/>
        <v>0</v>
      </c>
      <c r="DC9" s="1">
        <f t="shared" si="23"/>
        <v>0</v>
      </c>
      <c r="DD9" s="1">
        <f t="shared" si="23"/>
        <v>0</v>
      </c>
      <c r="DE9" s="1">
        <f t="shared" si="23"/>
        <v>0</v>
      </c>
      <c r="DF9" s="1">
        <f t="shared" si="24"/>
        <v>0</v>
      </c>
      <c r="DG9" s="33">
        <f t="shared" si="25"/>
        <v>0</v>
      </c>
      <c r="DH9" s="34">
        <f t="shared" si="26"/>
        <v>1</v>
      </c>
      <c r="DI9" s="1">
        <f t="shared" si="27"/>
        <v>265</v>
      </c>
      <c r="DJ9" s="1">
        <f t="shared" si="28"/>
        <v>516</v>
      </c>
      <c r="DK9" s="1">
        <f t="shared" si="29"/>
        <v>251</v>
      </c>
      <c r="DL9" s="1">
        <f t="shared" si="29"/>
        <v>-165</v>
      </c>
      <c r="DM9" s="1">
        <f t="shared" si="29"/>
        <v>-86</v>
      </c>
      <c r="DN9" s="1">
        <f t="shared" si="29"/>
        <v>-65</v>
      </c>
      <c r="DO9" s="1">
        <f t="shared" si="29"/>
        <v>330</v>
      </c>
      <c r="DP9" s="1">
        <f t="shared" si="29"/>
        <v>169</v>
      </c>
      <c r="DQ9" s="1">
        <f t="shared" si="29"/>
        <v>-210</v>
      </c>
      <c r="DR9" s="1" t="str">
        <f t="shared" si="29"/>
        <v/>
      </c>
      <c r="DS9" s="1" t="str">
        <f t="shared" si="29"/>
        <v/>
      </c>
      <c r="DT9" s="34">
        <f>(STDEV(DI9:DS9))*(-1)</f>
        <v>-251.90871362459853</v>
      </c>
      <c r="DU9" s="1">
        <f t="shared" si="44"/>
        <v>0</v>
      </c>
      <c r="DV9" s="1">
        <f t="shared" si="44"/>
        <v>0</v>
      </c>
      <c r="DW9" s="1">
        <f t="shared" si="44"/>
        <v>0</v>
      </c>
      <c r="DX9" s="1">
        <f t="shared" si="44"/>
        <v>0</v>
      </c>
      <c r="DY9" s="1">
        <f>IF((DM9&lt;$DT9),1,0)</f>
        <v>0</v>
      </c>
      <c r="DZ9" s="1">
        <f>IF((DN9&lt;$DT9),1,0)</f>
        <v>0</v>
      </c>
      <c r="EA9" s="1">
        <f>IF((DO9&lt;$DT9),1,0)</f>
        <v>0</v>
      </c>
      <c r="EB9" s="1">
        <f>IF((DP9&lt;$DT9),1,0)</f>
        <v>0</v>
      </c>
      <c r="EC9" s="1">
        <f>IF((DQ9&lt;$DT9),1,0)</f>
        <v>0</v>
      </c>
      <c r="EF9" s="33">
        <f t="shared" si="45"/>
        <v>0</v>
      </c>
      <c r="EG9" s="1">
        <f t="shared" si="31"/>
        <v>0</v>
      </c>
      <c r="EH9" s="1">
        <f t="shared" si="31"/>
        <v>0</v>
      </c>
      <c r="EI9" s="1">
        <f t="shared" si="31"/>
        <v>1</v>
      </c>
      <c r="EJ9" s="1">
        <f t="shared" si="31"/>
        <v>1</v>
      </c>
      <c r="EK9" s="1">
        <f t="shared" si="31"/>
        <v>0</v>
      </c>
      <c r="EL9" s="1">
        <f t="shared" si="31"/>
        <v>0</v>
      </c>
      <c r="EM9" s="1">
        <f t="shared" si="31"/>
        <v>1</v>
      </c>
      <c r="EN9" s="1">
        <f t="shared" si="31"/>
        <v>1</v>
      </c>
      <c r="EO9" s="1">
        <f t="shared" si="31"/>
        <v>1</v>
      </c>
      <c r="EP9" s="1">
        <f t="shared" si="31"/>
        <v>0</v>
      </c>
      <c r="EQ9" s="1">
        <f t="shared" si="31"/>
        <v>0</v>
      </c>
      <c r="ER9" s="33">
        <f t="shared" si="32"/>
        <v>0</v>
      </c>
      <c r="ES9" s="35">
        <f t="shared" si="46"/>
        <v>0</v>
      </c>
      <c r="ET9" s="35">
        <f t="shared" si="33"/>
        <v>0</v>
      </c>
      <c r="EU9" s="1" t="s">
        <v>59</v>
      </c>
      <c r="EV9" s="1" t="s">
        <v>38</v>
      </c>
      <c r="EW9" s="19">
        <f t="shared" si="34"/>
        <v>0</v>
      </c>
      <c r="EZ9" s="1" t="s">
        <v>38</v>
      </c>
      <c r="FC9" s="1" t="s">
        <v>38</v>
      </c>
      <c r="FD9" s="19">
        <f t="shared" si="35"/>
        <v>0</v>
      </c>
      <c r="FJ9" s="1" t="s">
        <v>38</v>
      </c>
      <c r="FK9" s="19">
        <f t="shared" si="36"/>
        <v>0</v>
      </c>
      <c r="FQ9" s="1" t="s">
        <v>302</v>
      </c>
      <c r="FR9" s="1">
        <f t="shared" si="37"/>
        <v>1</v>
      </c>
      <c r="FT9" s="1">
        <v>2.5</v>
      </c>
      <c r="FU9" s="1" t="s">
        <v>75</v>
      </c>
      <c r="FV9" s="37" t="str">
        <f t="shared" si="43"/>
        <v>tb</v>
      </c>
      <c r="FW9" s="34">
        <v>1</v>
      </c>
      <c r="FY9" s="1" t="s">
        <v>38</v>
      </c>
      <c r="FZ9" s="19">
        <f t="shared" si="38"/>
        <v>0</v>
      </c>
      <c r="GB9" s="1" t="s">
        <v>38</v>
      </c>
      <c r="GC9" s="19">
        <f t="shared" si="39"/>
        <v>0</v>
      </c>
      <c r="GD9" s="1" t="s">
        <v>38</v>
      </c>
      <c r="GE9" s="19">
        <f t="shared" si="40"/>
        <v>0</v>
      </c>
      <c r="GF9" s="1" t="s">
        <v>38</v>
      </c>
      <c r="GG9" s="19">
        <f t="shared" si="41"/>
        <v>0</v>
      </c>
    </row>
    <row r="10" spans="1:189" x14ac:dyDescent="0.3">
      <c r="A10" s="18">
        <v>11</v>
      </c>
      <c r="B10" s="1" t="s">
        <v>34</v>
      </c>
      <c r="C10" s="19" t="s">
        <v>35</v>
      </c>
      <c r="D10" s="19">
        <f t="shared" si="0"/>
        <v>0</v>
      </c>
      <c r="E10" s="38" t="s">
        <v>52</v>
      </c>
      <c r="F10" s="21" t="str">
        <f t="shared" si="1"/>
        <v>1956</v>
      </c>
      <c r="G10" s="21">
        <v>2004</v>
      </c>
      <c r="H10" s="22">
        <f t="shared" si="2"/>
        <v>48</v>
      </c>
      <c r="I10" s="1" t="str">
        <f t="shared" si="3"/>
        <v>41-50</v>
      </c>
      <c r="J10" s="1" t="s">
        <v>1608</v>
      </c>
      <c r="K10" s="1" t="s">
        <v>53</v>
      </c>
      <c r="L10" s="1">
        <f>VLOOKUP(K10,[1]areas!$C$3:$D$76,2,FALSE)</f>
        <v>30</v>
      </c>
      <c r="M10" s="1" t="str">
        <f t="shared" si="4"/>
        <v>21-40</v>
      </c>
      <c r="N10" s="19" t="s">
        <v>38</v>
      </c>
      <c r="O10" s="19">
        <f t="shared" si="5"/>
        <v>0</v>
      </c>
      <c r="P10" s="23">
        <v>66.5</v>
      </c>
      <c r="Q10" s="1">
        <v>175</v>
      </c>
      <c r="R10" s="1">
        <f t="shared" si="6"/>
        <v>3.0625</v>
      </c>
      <c r="S10" s="24">
        <f t="shared" si="7"/>
        <v>21.714285714285715</v>
      </c>
      <c r="T10" s="19">
        <v>3</v>
      </c>
      <c r="U10" s="1">
        <v>14.3</v>
      </c>
      <c r="V10" s="1">
        <v>24</v>
      </c>
      <c r="W10" s="1" t="str">
        <f t="shared" si="8"/>
        <v>7: 300+</v>
      </c>
      <c r="X10" s="1">
        <v>304</v>
      </c>
      <c r="Y10" s="26">
        <v>418</v>
      </c>
      <c r="Z10" s="26">
        <v>484</v>
      </c>
      <c r="AA10" s="26">
        <v>418</v>
      </c>
      <c r="AB10" s="26">
        <v>432</v>
      </c>
      <c r="AC10" s="26"/>
      <c r="AD10" s="26"/>
      <c r="AE10" s="26"/>
      <c r="AF10" s="26"/>
      <c r="AG10" s="26"/>
      <c r="AH10" s="26"/>
      <c r="AI10" s="27">
        <f t="shared" si="9"/>
        <v>484</v>
      </c>
      <c r="AJ10" s="27">
        <f t="shared" si="10"/>
        <v>0</v>
      </c>
      <c r="AL10" s="26">
        <v>50</v>
      </c>
      <c r="AM10" s="26">
        <v>50</v>
      </c>
      <c r="AN10" s="26">
        <v>50</v>
      </c>
      <c r="AO10" s="26">
        <v>50</v>
      </c>
      <c r="AP10" s="26"/>
      <c r="AQ10" s="26"/>
      <c r="AR10" s="26"/>
      <c r="AS10" s="26"/>
      <c r="AT10" s="26"/>
      <c r="AU10" s="26"/>
      <c r="AV10" s="28">
        <f t="shared" si="11"/>
        <v>0</v>
      </c>
      <c r="AW10" s="27"/>
      <c r="AX10" s="29" t="str">
        <f t="shared" si="42"/>
        <v/>
      </c>
      <c r="AY10" s="30" t="str">
        <f t="shared" si="12"/>
        <v/>
      </c>
      <c r="AZ10" s="30">
        <f t="shared" si="12"/>
        <v>1.6989700043360187</v>
      </c>
      <c r="BA10" s="30">
        <f t="shared" si="12"/>
        <v>1.6989700043360187</v>
      </c>
      <c r="BB10" s="30">
        <f t="shared" si="12"/>
        <v>1.6989700043360187</v>
      </c>
      <c r="BC10" s="30">
        <f t="shared" si="12"/>
        <v>1.6989700043360187</v>
      </c>
      <c r="BD10" s="30" t="str">
        <f t="shared" si="12"/>
        <v/>
      </c>
      <c r="BE10" s="30" t="str">
        <f t="shared" si="12"/>
        <v/>
      </c>
      <c r="BF10" s="30" t="str">
        <f t="shared" si="12"/>
        <v/>
      </c>
      <c r="BG10" s="30" t="str">
        <f t="shared" si="12"/>
        <v/>
      </c>
      <c r="BH10" s="30" t="str">
        <f t="shared" si="12"/>
        <v/>
      </c>
      <c r="BI10" s="30" t="str">
        <f t="shared" si="12"/>
        <v/>
      </c>
      <c r="BJ10" s="1" t="s">
        <v>38</v>
      </c>
      <c r="BK10" s="31" t="s">
        <v>38</v>
      </c>
      <c r="BL10" s="32">
        <f t="shared" si="13"/>
        <v>0</v>
      </c>
      <c r="BN10" s="32" t="str">
        <f t="shared" si="14"/>
        <v>0</v>
      </c>
      <c r="BO10" s="30" t="str">
        <f t="shared" si="15"/>
        <v/>
      </c>
      <c r="BP10" s="30" t="str">
        <f t="shared" si="16"/>
        <v/>
      </c>
      <c r="BQ10" s="30">
        <f t="shared" si="17"/>
        <v>0</v>
      </c>
      <c r="BR10" s="30">
        <f t="shared" si="17"/>
        <v>0</v>
      </c>
      <c r="BS10" s="30">
        <f t="shared" si="17"/>
        <v>0</v>
      </c>
      <c r="BT10" s="30" t="str">
        <f t="shared" si="17"/>
        <v/>
      </c>
      <c r="BU10" s="30" t="str">
        <f t="shared" si="17"/>
        <v/>
      </c>
      <c r="BV10" s="30" t="str">
        <f t="shared" si="17"/>
        <v/>
      </c>
      <c r="BW10" s="30" t="str">
        <f t="shared" si="17"/>
        <v/>
      </c>
      <c r="BX10" s="30" t="str">
        <f t="shared" si="17"/>
        <v/>
      </c>
      <c r="BY10" s="30" t="str">
        <f t="shared" si="17"/>
        <v/>
      </c>
      <c r="BZ10" s="1">
        <f t="shared" si="18"/>
        <v>0</v>
      </c>
      <c r="CA10" s="1">
        <f t="shared" si="19"/>
        <v>0</v>
      </c>
      <c r="CB10" s="1">
        <f t="shared" si="19"/>
        <v>0</v>
      </c>
      <c r="CC10" s="1">
        <f t="shared" si="19"/>
        <v>0</v>
      </c>
      <c r="CD10" s="1">
        <f t="shared" si="19"/>
        <v>0</v>
      </c>
      <c r="CE10" s="1">
        <f t="shared" si="19"/>
        <v>0</v>
      </c>
      <c r="CF10" s="1">
        <f t="shared" si="19"/>
        <v>0</v>
      </c>
      <c r="CG10" s="1">
        <f t="shared" si="19"/>
        <v>0</v>
      </c>
      <c r="CH10" s="1">
        <f t="shared" si="19"/>
        <v>0</v>
      </c>
      <c r="CI10" s="1">
        <f t="shared" si="19"/>
        <v>0</v>
      </c>
      <c r="CJ10" s="1">
        <f t="shared" si="20"/>
        <v>0</v>
      </c>
      <c r="CK10" s="1">
        <f t="shared" si="21"/>
        <v>0</v>
      </c>
      <c r="CL10" s="1" t="str">
        <f t="shared" si="22"/>
        <v/>
      </c>
      <c r="CM10" s="1" t="str">
        <f t="shared" si="22"/>
        <v/>
      </c>
      <c r="CN10" s="1" t="str">
        <f t="shared" si="22"/>
        <v/>
      </c>
      <c r="CO10" s="1" t="str">
        <f t="shared" si="22"/>
        <v/>
      </c>
      <c r="CP10" s="1" t="str">
        <f t="shared" si="22"/>
        <v/>
      </c>
      <c r="CQ10" s="1" t="str">
        <f t="shared" si="22"/>
        <v/>
      </c>
      <c r="CR10" s="1" t="str">
        <f t="shared" si="22"/>
        <v/>
      </c>
      <c r="CS10" s="1" t="str">
        <f t="shared" si="22"/>
        <v/>
      </c>
      <c r="CT10" s="1" t="str">
        <f t="shared" si="22"/>
        <v/>
      </c>
      <c r="CU10" s="1" t="str">
        <f t="shared" si="22"/>
        <v/>
      </c>
      <c r="CV10" s="1">
        <f t="shared" si="23"/>
        <v>0</v>
      </c>
      <c r="CW10" s="1">
        <f t="shared" si="23"/>
        <v>0</v>
      </c>
      <c r="CX10" s="1">
        <f t="shared" si="23"/>
        <v>0</v>
      </c>
      <c r="CY10" s="1">
        <f t="shared" si="23"/>
        <v>0</v>
      </c>
      <c r="CZ10" s="1">
        <f t="shared" si="23"/>
        <v>0</v>
      </c>
      <c r="DA10" s="1">
        <f t="shared" si="23"/>
        <v>0</v>
      </c>
      <c r="DB10" s="1">
        <f t="shared" si="23"/>
        <v>0</v>
      </c>
      <c r="DC10" s="1">
        <f t="shared" si="23"/>
        <v>0</v>
      </c>
      <c r="DD10" s="1">
        <f t="shared" si="23"/>
        <v>0</v>
      </c>
      <c r="DE10" s="1">
        <f t="shared" si="23"/>
        <v>0</v>
      </c>
      <c r="DF10" s="1">
        <f t="shared" si="24"/>
        <v>0</v>
      </c>
      <c r="DG10" s="33">
        <f t="shared" si="25"/>
        <v>0</v>
      </c>
      <c r="DH10" s="34">
        <f t="shared" si="26"/>
        <v>0</v>
      </c>
      <c r="DI10" s="1">
        <f t="shared" si="27"/>
        <v>114</v>
      </c>
      <c r="DJ10" s="1">
        <f t="shared" si="28"/>
        <v>180</v>
      </c>
      <c r="DK10" s="1">
        <f t="shared" si="29"/>
        <v>66</v>
      </c>
      <c r="DL10" s="1">
        <f t="shared" si="29"/>
        <v>-66</v>
      </c>
      <c r="DM10" s="1">
        <f t="shared" si="29"/>
        <v>14</v>
      </c>
      <c r="DN10" s="1" t="str">
        <f t="shared" si="29"/>
        <v/>
      </c>
      <c r="DO10" s="1" t="str">
        <f t="shared" si="29"/>
        <v/>
      </c>
      <c r="DP10" s="1" t="str">
        <f t="shared" si="29"/>
        <v/>
      </c>
      <c r="DQ10" s="1" t="str">
        <f t="shared" si="29"/>
        <v/>
      </c>
      <c r="DR10" s="1" t="str">
        <f t="shared" si="29"/>
        <v/>
      </c>
      <c r="DS10" s="1" t="str">
        <f t="shared" si="29"/>
        <v/>
      </c>
      <c r="DT10" s="34">
        <f t="shared" ref="DT10:DT15" si="47">(STDEV(DI10:DS10))*-1</f>
        <v>-93.982977182040784</v>
      </c>
      <c r="DU10" s="1">
        <f t="shared" si="44"/>
        <v>0</v>
      </c>
      <c r="DV10" s="1">
        <f t="shared" si="44"/>
        <v>0</v>
      </c>
      <c r="DW10" s="1">
        <f t="shared" si="44"/>
        <v>0</v>
      </c>
      <c r="DX10" s="1">
        <f t="shared" si="44"/>
        <v>0</v>
      </c>
      <c r="DY10" s="1">
        <f>IF((DM10&lt;$DT10),1,0)</f>
        <v>0</v>
      </c>
      <c r="EF10" s="33">
        <f t="shared" si="45"/>
        <v>0</v>
      </c>
      <c r="EG10" s="1">
        <f t="shared" si="31"/>
        <v>0</v>
      </c>
      <c r="EH10" s="1">
        <f t="shared" si="31"/>
        <v>0</v>
      </c>
      <c r="EI10" s="1">
        <f t="shared" si="31"/>
        <v>0</v>
      </c>
      <c r="EJ10" s="1">
        <f t="shared" si="31"/>
        <v>0</v>
      </c>
      <c r="EK10" s="1">
        <f t="shared" si="31"/>
        <v>0</v>
      </c>
      <c r="EL10" s="1">
        <f t="shared" si="31"/>
        <v>0</v>
      </c>
      <c r="EM10" s="1">
        <f t="shared" si="31"/>
        <v>0</v>
      </c>
      <c r="EN10" s="1">
        <f t="shared" si="31"/>
        <v>0</v>
      </c>
      <c r="EO10" s="1">
        <f t="shared" si="31"/>
        <v>0</v>
      </c>
      <c r="EP10" s="1">
        <f t="shared" si="31"/>
        <v>0</v>
      </c>
      <c r="EQ10" s="1">
        <f t="shared" si="31"/>
        <v>0</v>
      </c>
      <c r="ER10" s="33">
        <f t="shared" si="32"/>
        <v>1</v>
      </c>
      <c r="ES10" s="35">
        <f t="shared" si="46"/>
        <v>1</v>
      </c>
      <c r="ET10" s="35">
        <f t="shared" si="33"/>
        <v>1</v>
      </c>
      <c r="EU10" s="1" t="s">
        <v>54</v>
      </c>
      <c r="EV10" s="1" t="s">
        <v>38</v>
      </c>
      <c r="EW10" s="19">
        <f t="shared" si="34"/>
        <v>0</v>
      </c>
      <c r="FC10" s="1" t="s">
        <v>38</v>
      </c>
      <c r="FD10" s="19">
        <f t="shared" si="35"/>
        <v>0</v>
      </c>
      <c r="FJ10" s="1" t="s">
        <v>38</v>
      </c>
      <c r="FK10" s="19">
        <f t="shared" si="36"/>
        <v>0</v>
      </c>
      <c r="FQ10" s="1" t="s">
        <v>55</v>
      </c>
      <c r="FR10" s="1">
        <f t="shared" si="37"/>
        <v>1</v>
      </c>
      <c r="FT10" s="1">
        <v>2.7</v>
      </c>
      <c r="FV10" s="37" t="str">
        <f t="shared" si="43"/>
        <v>none</v>
      </c>
      <c r="FY10" s="1" t="s">
        <v>34</v>
      </c>
      <c r="FZ10" s="19">
        <f t="shared" si="38"/>
        <v>1</v>
      </c>
      <c r="GB10" s="1" t="s">
        <v>34</v>
      </c>
      <c r="GC10" s="19">
        <f t="shared" si="39"/>
        <v>1</v>
      </c>
      <c r="GD10" s="1" t="s">
        <v>34</v>
      </c>
      <c r="GE10" s="19">
        <f t="shared" si="40"/>
        <v>1</v>
      </c>
      <c r="GF10" s="1" t="s">
        <v>38</v>
      </c>
      <c r="GG10" s="19">
        <f t="shared" si="41"/>
        <v>0</v>
      </c>
    </row>
    <row r="11" spans="1:189" x14ac:dyDescent="0.3">
      <c r="A11" s="18">
        <v>13</v>
      </c>
      <c r="B11" s="1" t="s">
        <v>34</v>
      </c>
      <c r="C11" s="19" t="s">
        <v>35</v>
      </c>
      <c r="D11" s="19">
        <f t="shared" si="0"/>
        <v>0</v>
      </c>
      <c r="E11" s="38" t="s">
        <v>303</v>
      </c>
      <c r="F11" s="21" t="str">
        <f t="shared" si="1"/>
        <v>1956</v>
      </c>
      <c r="G11" s="21">
        <v>2004</v>
      </c>
      <c r="H11" s="22">
        <f t="shared" si="2"/>
        <v>48</v>
      </c>
      <c r="I11" s="1" t="str">
        <f t="shared" si="3"/>
        <v>41-50</v>
      </c>
      <c r="J11" s="1" t="s">
        <v>1608</v>
      </c>
      <c r="K11" s="1" t="s">
        <v>93</v>
      </c>
      <c r="L11" s="1">
        <f>VLOOKUP(K11,[1]areas!$C$3:$D$76,2,FALSE)</f>
        <v>15</v>
      </c>
      <c r="M11" s="1" t="str">
        <f t="shared" si="4"/>
        <v>0-20</v>
      </c>
      <c r="N11" s="19" t="s">
        <v>34</v>
      </c>
      <c r="O11" s="19">
        <f t="shared" si="5"/>
        <v>1</v>
      </c>
      <c r="P11" s="23">
        <v>59.7</v>
      </c>
      <c r="Q11" s="1">
        <v>147</v>
      </c>
      <c r="R11" s="1">
        <f t="shared" si="6"/>
        <v>2.1608999999999998</v>
      </c>
      <c r="S11" s="24">
        <f t="shared" si="7"/>
        <v>27.627377481604892</v>
      </c>
      <c r="T11" s="19">
        <v>4</v>
      </c>
      <c r="U11" s="1">
        <v>9.6</v>
      </c>
      <c r="V11" s="1">
        <v>16</v>
      </c>
      <c r="W11" s="1" t="str">
        <f t="shared" si="8"/>
        <v>2: 51-100</v>
      </c>
      <c r="X11" s="1">
        <v>76</v>
      </c>
      <c r="Y11" s="26">
        <v>175</v>
      </c>
      <c r="Z11" s="26">
        <v>251</v>
      </c>
      <c r="AA11" s="26">
        <v>281</v>
      </c>
      <c r="AB11" s="26">
        <v>282</v>
      </c>
      <c r="AC11" s="26">
        <v>289</v>
      </c>
      <c r="AD11" s="26"/>
      <c r="AE11" s="26">
        <v>375</v>
      </c>
      <c r="AF11" s="26">
        <v>411</v>
      </c>
      <c r="AG11" s="26">
        <v>518</v>
      </c>
      <c r="AH11" s="26"/>
      <c r="AI11" s="27">
        <f t="shared" si="9"/>
        <v>518</v>
      </c>
      <c r="AJ11" s="27">
        <f t="shared" si="10"/>
        <v>1</v>
      </c>
      <c r="AL11" s="26">
        <v>87</v>
      </c>
      <c r="AM11" s="26">
        <v>50</v>
      </c>
      <c r="AN11" s="26">
        <v>50</v>
      </c>
      <c r="AO11" s="26">
        <v>50</v>
      </c>
      <c r="AP11" s="26">
        <v>50</v>
      </c>
      <c r="AQ11" s="26"/>
      <c r="AR11" s="26">
        <v>50</v>
      </c>
      <c r="AS11" s="26">
        <v>50</v>
      </c>
      <c r="AT11" s="26">
        <v>50</v>
      </c>
      <c r="AU11" s="26"/>
      <c r="AV11" s="28">
        <f t="shared" si="11"/>
        <v>1</v>
      </c>
      <c r="AW11" s="27"/>
      <c r="AX11" s="29" t="str">
        <f t="shared" si="42"/>
        <v/>
      </c>
      <c r="AY11" s="30" t="str">
        <f t="shared" si="12"/>
        <v/>
      </c>
      <c r="AZ11" s="30">
        <f t="shared" si="12"/>
        <v>1.9395192526186185</v>
      </c>
      <c r="BA11" s="30">
        <f t="shared" si="12"/>
        <v>1.6989700043360187</v>
      </c>
      <c r="BB11" s="30">
        <f t="shared" si="12"/>
        <v>1.6989700043360187</v>
      </c>
      <c r="BC11" s="30">
        <f t="shared" si="12"/>
        <v>1.6989700043360187</v>
      </c>
      <c r="BD11" s="30">
        <f t="shared" si="12"/>
        <v>1.6989700043360187</v>
      </c>
      <c r="BE11" s="30" t="str">
        <f t="shared" si="12"/>
        <v/>
      </c>
      <c r="BF11" s="30">
        <f t="shared" si="12"/>
        <v>1.6989700043360187</v>
      </c>
      <c r="BG11" s="30">
        <f t="shared" si="12"/>
        <v>1.6989700043360187</v>
      </c>
      <c r="BH11" s="30">
        <f t="shared" si="12"/>
        <v>1.6989700043360187</v>
      </c>
      <c r="BI11" s="30" t="str">
        <f t="shared" si="12"/>
        <v/>
      </c>
      <c r="BJ11" s="1" t="s">
        <v>38</v>
      </c>
      <c r="BK11" s="31" t="s">
        <v>38</v>
      </c>
      <c r="BL11" s="32">
        <f t="shared" si="13"/>
        <v>0</v>
      </c>
      <c r="BN11" s="32" t="str">
        <f t="shared" si="14"/>
        <v>0</v>
      </c>
      <c r="BO11" s="30" t="str">
        <f t="shared" si="15"/>
        <v/>
      </c>
      <c r="BP11" s="30" t="str">
        <f t="shared" si="16"/>
        <v/>
      </c>
      <c r="BQ11" s="30">
        <f t="shared" si="17"/>
        <v>-0.24054924828259971</v>
      </c>
      <c r="BR11" s="30">
        <f t="shared" si="17"/>
        <v>0</v>
      </c>
      <c r="BS11" s="30">
        <f t="shared" si="17"/>
        <v>0</v>
      </c>
      <c r="BT11" s="30">
        <f t="shared" si="17"/>
        <v>0</v>
      </c>
      <c r="BU11" s="30" t="str">
        <f t="shared" si="17"/>
        <v/>
      </c>
      <c r="BV11" s="30" t="str">
        <f t="shared" si="17"/>
        <v/>
      </c>
      <c r="BW11" s="30">
        <f t="shared" si="17"/>
        <v>0</v>
      </c>
      <c r="BX11" s="30">
        <f t="shared" si="17"/>
        <v>0</v>
      </c>
      <c r="BY11" s="30" t="str">
        <f t="shared" si="17"/>
        <v/>
      </c>
      <c r="BZ11" s="1">
        <f t="shared" si="18"/>
        <v>0</v>
      </c>
      <c r="CA11" s="1">
        <f t="shared" si="19"/>
        <v>0</v>
      </c>
      <c r="CB11" s="1">
        <f t="shared" si="19"/>
        <v>0</v>
      </c>
      <c r="CC11" s="1">
        <f t="shared" si="19"/>
        <v>0</v>
      </c>
      <c r="CD11" s="1">
        <f t="shared" si="19"/>
        <v>0</v>
      </c>
      <c r="CE11" s="1">
        <f t="shared" si="19"/>
        <v>0</v>
      </c>
      <c r="CF11" s="1">
        <f t="shared" si="19"/>
        <v>0</v>
      </c>
      <c r="CG11" s="1">
        <f t="shared" si="19"/>
        <v>0</v>
      </c>
      <c r="CH11" s="1">
        <f t="shared" si="19"/>
        <v>0</v>
      </c>
      <c r="CI11" s="1">
        <f t="shared" si="19"/>
        <v>0</v>
      </c>
      <c r="CJ11" s="1">
        <f t="shared" si="20"/>
        <v>0</v>
      </c>
      <c r="CK11" s="1">
        <f t="shared" si="21"/>
        <v>0</v>
      </c>
      <c r="CL11" s="1" t="str">
        <f t="shared" si="22"/>
        <v/>
      </c>
      <c r="CM11" s="1" t="str">
        <f t="shared" si="22"/>
        <v/>
      </c>
      <c r="CN11" s="1" t="str">
        <f t="shared" si="22"/>
        <v/>
      </c>
      <c r="CO11" s="1" t="str">
        <f t="shared" si="22"/>
        <v/>
      </c>
      <c r="CP11" s="1" t="str">
        <f t="shared" si="22"/>
        <v/>
      </c>
      <c r="CQ11" s="1" t="str">
        <f t="shared" si="22"/>
        <v/>
      </c>
      <c r="CR11" s="1" t="str">
        <f t="shared" si="22"/>
        <v/>
      </c>
      <c r="CS11" s="1" t="str">
        <f t="shared" si="22"/>
        <v/>
      </c>
      <c r="CT11" s="1" t="str">
        <f t="shared" si="22"/>
        <v/>
      </c>
      <c r="CU11" s="1" t="str">
        <f t="shared" si="22"/>
        <v/>
      </c>
      <c r="CV11" s="1">
        <f t="shared" si="23"/>
        <v>0</v>
      </c>
      <c r="CW11" s="1">
        <f t="shared" si="23"/>
        <v>0</v>
      </c>
      <c r="CX11" s="1">
        <f t="shared" si="23"/>
        <v>0</v>
      </c>
      <c r="CY11" s="1">
        <f t="shared" si="23"/>
        <v>0</v>
      </c>
      <c r="CZ11" s="1">
        <f t="shared" si="23"/>
        <v>0</v>
      </c>
      <c r="DA11" s="1">
        <f t="shared" si="23"/>
        <v>0</v>
      </c>
      <c r="DB11" s="1">
        <f t="shared" si="23"/>
        <v>0</v>
      </c>
      <c r="DC11" s="1">
        <f t="shared" si="23"/>
        <v>0</v>
      </c>
      <c r="DD11" s="1">
        <f t="shared" si="23"/>
        <v>0</v>
      </c>
      <c r="DE11" s="1">
        <f t="shared" si="23"/>
        <v>0</v>
      </c>
      <c r="DF11" s="1">
        <f t="shared" si="24"/>
        <v>0</v>
      </c>
      <c r="DG11" s="33">
        <f t="shared" si="25"/>
        <v>0</v>
      </c>
      <c r="DH11" s="34">
        <f t="shared" si="26"/>
        <v>0</v>
      </c>
      <c r="DI11" s="1">
        <f t="shared" si="27"/>
        <v>99</v>
      </c>
      <c r="DJ11" s="1">
        <f t="shared" si="28"/>
        <v>175</v>
      </c>
      <c r="DK11" s="1">
        <f t="shared" si="29"/>
        <v>76</v>
      </c>
      <c r="DL11" s="1">
        <f t="shared" si="29"/>
        <v>30</v>
      </c>
      <c r="DM11" s="1">
        <f t="shared" si="29"/>
        <v>1</v>
      </c>
      <c r="DN11" s="1">
        <f t="shared" si="29"/>
        <v>7</v>
      </c>
      <c r="DO11" s="1" t="str">
        <f t="shared" si="29"/>
        <v/>
      </c>
      <c r="DP11" s="1" t="str">
        <f t="shared" si="29"/>
        <v/>
      </c>
      <c r="DQ11" s="1">
        <f t="shared" si="29"/>
        <v>36</v>
      </c>
      <c r="DR11" s="1">
        <f t="shared" si="29"/>
        <v>107</v>
      </c>
      <c r="DS11" s="1" t="str">
        <f t="shared" si="29"/>
        <v/>
      </c>
      <c r="DT11" s="34">
        <f t="shared" si="47"/>
        <v>-59.343882823517944</v>
      </c>
      <c r="DU11" s="1">
        <f t="shared" si="44"/>
        <v>0</v>
      </c>
      <c r="DV11" s="1">
        <f t="shared" si="44"/>
        <v>0</v>
      </c>
      <c r="DW11" s="1">
        <f t="shared" si="44"/>
        <v>0</v>
      </c>
      <c r="DX11" s="1">
        <f t="shared" si="44"/>
        <v>0</v>
      </c>
      <c r="DY11" s="1">
        <f>IF((DM11&lt;$DT11),1,0)</f>
        <v>0</v>
      </c>
      <c r="DZ11" s="1">
        <f>IF((DN11&lt;$DT11),1,0)</f>
        <v>0</v>
      </c>
      <c r="EC11" s="1">
        <f>IF((DQ11&lt;$DT11),1,0)</f>
        <v>0</v>
      </c>
      <c r="ED11" s="1">
        <f>IF((DR11&lt;$DT11),1,0)</f>
        <v>0</v>
      </c>
      <c r="EF11" s="33">
        <f t="shared" si="45"/>
        <v>0</v>
      </c>
      <c r="EG11" s="1">
        <f t="shared" si="31"/>
        <v>0</v>
      </c>
      <c r="EH11" s="1">
        <f t="shared" si="31"/>
        <v>0</v>
      </c>
      <c r="EI11" s="1">
        <f t="shared" si="31"/>
        <v>0</v>
      </c>
      <c r="EJ11" s="1">
        <f t="shared" si="31"/>
        <v>0</v>
      </c>
      <c r="EK11" s="1">
        <f t="shared" si="31"/>
        <v>0</v>
      </c>
      <c r="EL11" s="1">
        <f t="shared" si="31"/>
        <v>0</v>
      </c>
      <c r="EM11" s="1">
        <f t="shared" si="31"/>
        <v>0</v>
      </c>
      <c r="EN11" s="1">
        <f t="shared" si="31"/>
        <v>0</v>
      </c>
      <c r="EO11" s="1">
        <f t="shared" si="31"/>
        <v>0</v>
      </c>
      <c r="EP11" s="1">
        <f t="shared" si="31"/>
        <v>1</v>
      </c>
      <c r="EQ11" s="1">
        <f t="shared" si="31"/>
        <v>0</v>
      </c>
      <c r="ER11" s="33">
        <f t="shared" si="32"/>
        <v>0</v>
      </c>
      <c r="ES11" s="35">
        <f t="shared" si="46"/>
        <v>1</v>
      </c>
      <c r="ET11" s="35">
        <f t="shared" si="33"/>
        <v>1</v>
      </c>
      <c r="EU11" s="1" t="s">
        <v>59</v>
      </c>
      <c r="EV11" s="1" t="s">
        <v>38</v>
      </c>
      <c r="EW11" s="19">
        <f t="shared" si="34"/>
        <v>0</v>
      </c>
      <c r="EZ11" s="1" t="s">
        <v>38</v>
      </c>
      <c r="FC11" s="1" t="s">
        <v>38</v>
      </c>
      <c r="FD11" s="19">
        <f t="shared" si="35"/>
        <v>0</v>
      </c>
      <c r="FJ11" s="1" t="s">
        <v>38</v>
      </c>
      <c r="FK11" s="19">
        <f t="shared" si="36"/>
        <v>0</v>
      </c>
      <c r="FQ11" s="1" t="s">
        <v>275</v>
      </c>
      <c r="FR11" s="1">
        <f t="shared" si="37"/>
        <v>1</v>
      </c>
      <c r="FT11" s="1">
        <v>2.6</v>
      </c>
      <c r="FU11" s="1" t="s">
        <v>304</v>
      </c>
      <c r="FV11" s="37" t="str">
        <f t="shared" si="43"/>
        <v>other</v>
      </c>
      <c r="FW11" s="34">
        <v>0</v>
      </c>
      <c r="FY11" s="1" t="s">
        <v>38</v>
      </c>
      <c r="FZ11" s="19">
        <f t="shared" si="38"/>
        <v>0</v>
      </c>
      <c r="GB11" s="1" t="s">
        <v>38</v>
      </c>
      <c r="GC11" s="19">
        <f t="shared" si="39"/>
        <v>0</v>
      </c>
      <c r="GD11" s="1" t="s">
        <v>38</v>
      </c>
      <c r="GE11" s="19">
        <f t="shared" si="40"/>
        <v>0</v>
      </c>
      <c r="GF11" s="1" t="s">
        <v>38</v>
      </c>
      <c r="GG11" s="19">
        <f t="shared" si="41"/>
        <v>0</v>
      </c>
    </row>
    <row r="12" spans="1:189" x14ac:dyDescent="0.3">
      <c r="A12" s="18">
        <v>14</v>
      </c>
      <c r="B12" s="1" t="s">
        <v>34</v>
      </c>
      <c r="C12" s="19" t="s">
        <v>35</v>
      </c>
      <c r="D12" s="19">
        <f t="shared" si="0"/>
        <v>0</v>
      </c>
      <c r="E12" s="38" t="s">
        <v>305</v>
      </c>
      <c r="F12" s="21" t="str">
        <f t="shared" si="1"/>
        <v>1958</v>
      </c>
      <c r="G12" s="21">
        <v>2004</v>
      </c>
      <c r="H12" s="22">
        <f t="shared" si="2"/>
        <v>46</v>
      </c>
      <c r="I12" s="1" t="str">
        <f t="shared" si="3"/>
        <v>41-50</v>
      </c>
      <c r="J12" s="1" t="s">
        <v>1608</v>
      </c>
      <c r="K12" s="1" t="s">
        <v>53</v>
      </c>
      <c r="L12" s="1">
        <f>VLOOKUP(K12,[1]areas!$C$3:$D$76,2,FALSE)</f>
        <v>30</v>
      </c>
      <c r="M12" s="1" t="str">
        <f t="shared" si="4"/>
        <v>21-40</v>
      </c>
      <c r="N12" s="19" t="s">
        <v>38</v>
      </c>
      <c r="O12" s="19">
        <f t="shared" si="5"/>
        <v>0</v>
      </c>
      <c r="P12" s="23">
        <v>46.8</v>
      </c>
      <c r="Q12" s="1">
        <v>150</v>
      </c>
      <c r="R12" s="1">
        <f t="shared" si="6"/>
        <v>2.25</v>
      </c>
      <c r="S12" s="24">
        <f t="shared" si="7"/>
        <v>20.799999999999997</v>
      </c>
      <c r="T12" s="19">
        <v>4</v>
      </c>
      <c r="U12" s="1">
        <v>11.8</v>
      </c>
      <c r="V12" s="1">
        <v>24</v>
      </c>
      <c r="W12" s="1" t="str">
        <f t="shared" si="8"/>
        <v>3: 101-150</v>
      </c>
      <c r="X12" s="1">
        <v>109</v>
      </c>
      <c r="Y12" s="26">
        <v>277</v>
      </c>
      <c r="Z12" s="26">
        <v>347</v>
      </c>
      <c r="AA12" s="26">
        <v>367</v>
      </c>
      <c r="AB12" s="26"/>
      <c r="AC12" s="26"/>
      <c r="AD12" s="26"/>
      <c r="AE12" s="26"/>
      <c r="AF12" s="26"/>
      <c r="AG12" s="26"/>
      <c r="AH12" s="26"/>
      <c r="AI12" s="27">
        <f t="shared" si="9"/>
        <v>367</v>
      </c>
      <c r="AJ12" s="27">
        <f t="shared" si="10"/>
        <v>0</v>
      </c>
      <c r="AK12" s="39">
        <v>1000000</v>
      </c>
      <c r="AL12" s="26">
        <v>50</v>
      </c>
      <c r="AM12" s="26">
        <v>50</v>
      </c>
      <c r="AN12" s="26"/>
      <c r="AO12" s="26"/>
      <c r="AP12" s="26"/>
      <c r="AQ12" s="26"/>
      <c r="AR12" s="26"/>
      <c r="AS12" s="26"/>
      <c r="AT12" s="26"/>
      <c r="AU12" s="26"/>
      <c r="AV12" s="28">
        <f t="shared" si="11"/>
        <v>0</v>
      </c>
      <c r="AW12" s="27" t="str">
        <f>"&gt;5"</f>
        <v>&gt;5</v>
      </c>
      <c r="AX12" s="29">
        <f t="shared" si="42"/>
        <v>6</v>
      </c>
      <c r="AY12" s="30">
        <f t="shared" si="12"/>
        <v>6</v>
      </c>
      <c r="AZ12" s="30">
        <f t="shared" si="12"/>
        <v>1.6989700043360187</v>
      </c>
      <c r="BA12" s="30">
        <f t="shared" si="12"/>
        <v>1.6989700043360187</v>
      </c>
      <c r="BB12" s="30" t="str">
        <f t="shared" si="12"/>
        <v/>
      </c>
      <c r="BC12" s="30" t="str">
        <f t="shared" si="12"/>
        <v/>
      </c>
      <c r="BD12" s="30" t="str">
        <f t="shared" si="12"/>
        <v/>
      </c>
      <c r="BE12" s="30" t="str">
        <f t="shared" si="12"/>
        <v/>
      </c>
      <c r="BF12" s="30" t="str">
        <f t="shared" si="12"/>
        <v/>
      </c>
      <c r="BG12" s="30" t="str">
        <f t="shared" si="12"/>
        <v/>
      </c>
      <c r="BH12" s="30" t="str">
        <f t="shared" si="12"/>
        <v/>
      </c>
      <c r="BI12" s="30" t="str">
        <f t="shared" si="12"/>
        <v/>
      </c>
      <c r="BJ12" s="1" t="s">
        <v>38</v>
      </c>
      <c r="BK12" s="31" t="s">
        <v>38</v>
      </c>
      <c r="BL12" s="32">
        <f t="shared" si="13"/>
        <v>0</v>
      </c>
      <c r="BN12" s="32" t="str">
        <f t="shared" si="14"/>
        <v>0</v>
      </c>
      <c r="BO12" s="30">
        <f t="shared" si="15"/>
        <v>-4.3010299956639813</v>
      </c>
      <c r="BP12" s="30">
        <f t="shared" si="16"/>
        <v>-4.3010299956639813</v>
      </c>
      <c r="BQ12" s="30">
        <f t="shared" si="17"/>
        <v>0</v>
      </c>
      <c r="BR12" s="30" t="str">
        <f t="shared" si="17"/>
        <v/>
      </c>
      <c r="BS12" s="30" t="str">
        <f t="shared" si="17"/>
        <v/>
      </c>
      <c r="BT12" s="30" t="str">
        <f t="shared" si="17"/>
        <v/>
      </c>
      <c r="BU12" s="30" t="str">
        <f t="shared" si="17"/>
        <v/>
      </c>
      <c r="BV12" s="30" t="str">
        <f t="shared" si="17"/>
        <v/>
      </c>
      <c r="BW12" s="30" t="str">
        <f t="shared" si="17"/>
        <v/>
      </c>
      <c r="BX12" s="30" t="str">
        <f t="shared" si="17"/>
        <v/>
      </c>
      <c r="BY12" s="30" t="str">
        <f t="shared" si="17"/>
        <v/>
      </c>
      <c r="BZ12" s="1">
        <f t="shared" si="18"/>
        <v>0</v>
      </c>
      <c r="CA12" s="1">
        <f t="shared" si="19"/>
        <v>0</v>
      </c>
      <c r="CB12" s="1">
        <f t="shared" si="19"/>
        <v>0</v>
      </c>
      <c r="CC12" s="1">
        <f t="shared" si="19"/>
        <v>0</v>
      </c>
      <c r="CD12" s="1">
        <f t="shared" si="19"/>
        <v>0</v>
      </c>
      <c r="CE12" s="1">
        <f t="shared" si="19"/>
        <v>0</v>
      </c>
      <c r="CF12" s="1">
        <f t="shared" si="19"/>
        <v>0</v>
      </c>
      <c r="CG12" s="1">
        <f t="shared" si="19"/>
        <v>0</v>
      </c>
      <c r="CH12" s="1">
        <f t="shared" si="19"/>
        <v>0</v>
      </c>
      <c r="CI12" s="1">
        <f t="shared" si="19"/>
        <v>0</v>
      </c>
      <c r="CJ12" s="1">
        <f t="shared" si="20"/>
        <v>0</v>
      </c>
      <c r="CK12" s="1">
        <f t="shared" si="21"/>
        <v>0</v>
      </c>
      <c r="CL12" s="1">
        <f t="shared" si="22"/>
        <v>-4.3010299956639813</v>
      </c>
      <c r="CM12" s="1" t="str">
        <f t="shared" si="22"/>
        <v/>
      </c>
      <c r="CN12" s="1" t="str">
        <f t="shared" si="22"/>
        <v/>
      </c>
      <c r="CO12" s="1" t="str">
        <f t="shared" si="22"/>
        <v/>
      </c>
      <c r="CP12" s="1" t="str">
        <f t="shared" si="22"/>
        <v/>
      </c>
      <c r="CQ12" s="1" t="str">
        <f t="shared" si="22"/>
        <v/>
      </c>
      <c r="CR12" s="1" t="str">
        <f t="shared" si="22"/>
        <v/>
      </c>
      <c r="CS12" s="1" t="str">
        <f t="shared" si="22"/>
        <v/>
      </c>
      <c r="CT12" s="1" t="str">
        <f t="shared" si="22"/>
        <v/>
      </c>
      <c r="CU12" s="1" t="str">
        <f t="shared" si="22"/>
        <v/>
      </c>
      <c r="CV12" s="1">
        <f t="shared" si="23"/>
        <v>0</v>
      </c>
      <c r="CW12" s="1">
        <f t="shared" si="23"/>
        <v>0</v>
      </c>
      <c r="CX12" s="1">
        <f t="shared" si="23"/>
        <v>0</v>
      </c>
      <c r="CY12" s="1">
        <f t="shared" si="23"/>
        <v>0</v>
      </c>
      <c r="CZ12" s="1">
        <f t="shared" si="23"/>
        <v>0</v>
      </c>
      <c r="DA12" s="1">
        <f t="shared" si="23"/>
        <v>0</v>
      </c>
      <c r="DB12" s="1">
        <f t="shared" si="23"/>
        <v>0</v>
      </c>
      <c r="DC12" s="1">
        <f t="shared" si="23"/>
        <v>0</v>
      </c>
      <c r="DD12" s="1">
        <f t="shared" si="23"/>
        <v>0</v>
      </c>
      <c r="DE12" s="1">
        <f t="shared" si="23"/>
        <v>0</v>
      </c>
      <c r="DF12" s="1">
        <f t="shared" si="24"/>
        <v>0</v>
      </c>
      <c r="DG12" s="33">
        <f t="shared" si="25"/>
        <v>0</v>
      </c>
      <c r="DH12" s="34">
        <f t="shared" si="26"/>
        <v>0</v>
      </c>
      <c r="DI12" s="1">
        <f t="shared" si="27"/>
        <v>168</v>
      </c>
      <c r="DJ12" s="1">
        <f t="shared" si="28"/>
        <v>238</v>
      </c>
      <c r="DK12" s="1">
        <f t="shared" si="29"/>
        <v>70</v>
      </c>
      <c r="DL12" s="1">
        <f t="shared" si="29"/>
        <v>20</v>
      </c>
      <c r="DM12" s="1" t="str">
        <f t="shared" si="29"/>
        <v/>
      </c>
      <c r="DN12" s="1" t="str">
        <f t="shared" si="29"/>
        <v/>
      </c>
      <c r="DO12" s="1" t="str">
        <f t="shared" si="29"/>
        <v/>
      </c>
      <c r="DP12" s="1" t="str">
        <f t="shared" si="29"/>
        <v/>
      </c>
      <c r="DQ12" s="1" t="str">
        <f t="shared" si="29"/>
        <v/>
      </c>
      <c r="DR12" s="1" t="str">
        <f t="shared" si="29"/>
        <v/>
      </c>
      <c r="DS12" s="1" t="str">
        <f t="shared" si="29"/>
        <v/>
      </c>
      <c r="DT12" s="34">
        <f t="shared" si="47"/>
        <v>-97.74797525609759</v>
      </c>
      <c r="DU12" s="1">
        <f t="shared" si="44"/>
        <v>0</v>
      </c>
      <c r="DV12" s="1">
        <f t="shared" si="44"/>
        <v>0</v>
      </c>
      <c r="DW12" s="1">
        <f t="shared" si="44"/>
        <v>0</v>
      </c>
      <c r="DX12" s="1">
        <f t="shared" si="44"/>
        <v>0</v>
      </c>
      <c r="EF12" s="33">
        <f t="shared" si="45"/>
        <v>0</v>
      </c>
      <c r="EG12" s="1">
        <f t="shared" si="31"/>
        <v>0</v>
      </c>
      <c r="EH12" s="1">
        <f t="shared" si="31"/>
        <v>0</v>
      </c>
      <c r="EI12" s="1">
        <f t="shared" si="31"/>
        <v>0</v>
      </c>
      <c r="EJ12" s="1">
        <f t="shared" si="31"/>
        <v>0</v>
      </c>
      <c r="EK12" s="1">
        <f t="shared" si="31"/>
        <v>0</v>
      </c>
      <c r="EL12" s="1">
        <f t="shared" si="31"/>
        <v>0</v>
      </c>
      <c r="EM12" s="1">
        <f t="shared" si="31"/>
        <v>0</v>
      </c>
      <c r="EN12" s="1">
        <f t="shared" si="31"/>
        <v>0</v>
      </c>
      <c r="EO12" s="1">
        <f t="shared" si="31"/>
        <v>0</v>
      </c>
      <c r="EP12" s="1">
        <f t="shared" si="31"/>
        <v>0</v>
      </c>
      <c r="EQ12" s="1">
        <f t="shared" si="31"/>
        <v>0</v>
      </c>
      <c r="ER12" s="33">
        <f t="shared" si="32"/>
        <v>1</v>
      </c>
      <c r="ES12" s="35">
        <f t="shared" si="46"/>
        <v>1</v>
      </c>
      <c r="ET12" s="35">
        <f t="shared" si="33"/>
        <v>1</v>
      </c>
      <c r="EU12" s="1" t="s">
        <v>59</v>
      </c>
      <c r="EV12" s="1" t="s">
        <v>34</v>
      </c>
      <c r="EW12" s="19">
        <f t="shared" si="34"/>
        <v>1</v>
      </c>
      <c r="EX12" s="1" t="s">
        <v>40</v>
      </c>
      <c r="FC12" s="1" t="s">
        <v>38</v>
      </c>
      <c r="FD12" s="19">
        <f t="shared" si="35"/>
        <v>0</v>
      </c>
      <c r="FJ12" s="1" t="s">
        <v>38</v>
      </c>
      <c r="FK12" s="19">
        <f t="shared" si="36"/>
        <v>0</v>
      </c>
      <c r="FQ12" s="1" t="s">
        <v>306</v>
      </c>
      <c r="FR12" s="1">
        <f t="shared" si="37"/>
        <v>1</v>
      </c>
      <c r="FT12" s="1">
        <v>2.8</v>
      </c>
      <c r="FU12" s="1" t="s">
        <v>72</v>
      </c>
      <c r="FV12" s="37" t="str">
        <f t="shared" si="43"/>
        <v>other</v>
      </c>
      <c r="FW12" s="34">
        <v>0</v>
      </c>
      <c r="FY12" s="1" t="s">
        <v>38</v>
      </c>
      <c r="FZ12" s="19">
        <f t="shared" si="38"/>
        <v>0</v>
      </c>
      <c r="GB12" s="1" t="s">
        <v>38</v>
      </c>
      <c r="GC12" s="19">
        <f t="shared" si="39"/>
        <v>0</v>
      </c>
      <c r="GD12" s="1" t="s">
        <v>34</v>
      </c>
      <c r="GE12" s="19">
        <f t="shared" si="40"/>
        <v>1</v>
      </c>
      <c r="GF12" s="1" t="s">
        <v>38</v>
      </c>
      <c r="GG12" s="19">
        <f t="shared" si="41"/>
        <v>0</v>
      </c>
    </row>
    <row r="13" spans="1:189" x14ac:dyDescent="0.3">
      <c r="A13" s="18">
        <v>15</v>
      </c>
      <c r="B13" s="1" t="s">
        <v>34</v>
      </c>
      <c r="C13" s="19" t="s">
        <v>47</v>
      </c>
      <c r="D13" s="19">
        <f t="shared" si="0"/>
        <v>1</v>
      </c>
      <c r="E13" s="38" t="s">
        <v>307</v>
      </c>
      <c r="F13" s="21" t="str">
        <f t="shared" si="1"/>
        <v>1963</v>
      </c>
      <c r="G13" s="21">
        <v>2004</v>
      </c>
      <c r="H13" s="22">
        <f t="shared" si="2"/>
        <v>41</v>
      </c>
      <c r="I13" s="1" t="str">
        <f t="shared" si="3"/>
        <v>41-50</v>
      </c>
      <c r="J13" s="1" t="s">
        <v>1608</v>
      </c>
      <c r="K13" s="1" t="s">
        <v>53</v>
      </c>
      <c r="L13" s="1">
        <f>VLOOKUP(K13,[1]areas!$C$3:$D$76,2,FALSE)</f>
        <v>30</v>
      </c>
      <c r="M13" s="1" t="str">
        <f t="shared" si="4"/>
        <v>21-40</v>
      </c>
      <c r="N13" s="19" t="s">
        <v>34</v>
      </c>
      <c r="O13" s="19">
        <f t="shared" si="5"/>
        <v>1</v>
      </c>
      <c r="P13" s="23">
        <v>44</v>
      </c>
      <c r="Q13" s="1">
        <v>160</v>
      </c>
      <c r="R13" s="1">
        <f t="shared" si="6"/>
        <v>2.5600000000000005</v>
      </c>
      <c r="S13" s="24">
        <f t="shared" si="7"/>
        <v>17.187499999999996</v>
      </c>
      <c r="T13" s="19">
        <v>3</v>
      </c>
      <c r="U13" s="1">
        <v>10.9</v>
      </c>
      <c r="V13" s="1">
        <v>39</v>
      </c>
      <c r="W13" s="1" t="str">
        <f t="shared" si="8"/>
        <v>2: 51-100</v>
      </c>
      <c r="X13" s="1">
        <v>85</v>
      </c>
      <c r="Y13" s="26">
        <v>262</v>
      </c>
      <c r="Z13" s="26">
        <v>270</v>
      </c>
      <c r="AA13" s="26">
        <v>296</v>
      </c>
      <c r="AB13" s="26">
        <v>324</v>
      </c>
      <c r="AC13" s="26"/>
      <c r="AD13" s="26">
        <v>266</v>
      </c>
      <c r="AE13" s="26">
        <v>466</v>
      </c>
      <c r="AF13" s="26">
        <v>785</v>
      </c>
      <c r="AG13" s="26">
        <v>378</v>
      </c>
      <c r="AH13" s="26"/>
      <c r="AI13" s="27">
        <f t="shared" si="9"/>
        <v>785</v>
      </c>
      <c r="AJ13" s="27">
        <f t="shared" si="10"/>
        <v>1</v>
      </c>
      <c r="AK13" s="39">
        <v>17000</v>
      </c>
      <c r="AL13" s="26">
        <v>50</v>
      </c>
      <c r="AM13" s="26">
        <v>50</v>
      </c>
      <c r="AN13" s="26">
        <v>50</v>
      </c>
      <c r="AO13" s="26">
        <v>25</v>
      </c>
      <c r="AP13" s="26"/>
      <c r="AQ13" s="26"/>
      <c r="AR13" s="26">
        <v>50</v>
      </c>
      <c r="AS13" s="26">
        <v>50</v>
      </c>
      <c r="AT13" s="26">
        <v>50</v>
      </c>
      <c r="AU13" s="26"/>
      <c r="AV13" s="28">
        <f t="shared" si="11"/>
        <v>0</v>
      </c>
      <c r="AW13" s="27" t="str">
        <f>"4-5"</f>
        <v>4-5</v>
      </c>
      <c r="AX13" s="29">
        <f t="shared" si="42"/>
        <v>4.2300000000000004</v>
      </c>
      <c r="AY13" s="30">
        <f t="shared" si="12"/>
        <v>4.2304489213782741</v>
      </c>
      <c r="AZ13" s="30">
        <f t="shared" si="12"/>
        <v>1.6989700043360187</v>
      </c>
      <c r="BA13" s="30">
        <f t="shared" si="12"/>
        <v>1.6989700043360187</v>
      </c>
      <c r="BB13" s="30">
        <f t="shared" si="12"/>
        <v>1.6989700043360187</v>
      </c>
      <c r="BC13" s="30">
        <f t="shared" si="12"/>
        <v>1.3979400086720377</v>
      </c>
      <c r="BD13" s="30" t="str">
        <f t="shared" si="12"/>
        <v/>
      </c>
      <c r="BE13" s="30" t="str">
        <f t="shared" si="12"/>
        <v/>
      </c>
      <c r="BF13" s="30">
        <f t="shared" si="12"/>
        <v>1.6989700043360187</v>
      </c>
      <c r="BG13" s="30">
        <f t="shared" si="12"/>
        <v>1.6989700043360187</v>
      </c>
      <c r="BH13" s="30">
        <f t="shared" si="12"/>
        <v>1.6989700043360187</v>
      </c>
      <c r="BI13" s="30" t="str">
        <f t="shared" si="12"/>
        <v/>
      </c>
      <c r="BJ13" s="1" t="s">
        <v>38</v>
      </c>
      <c r="BK13" s="31" t="s">
        <v>38</v>
      </c>
      <c r="BL13" s="32">
        <f t="shared" si="13"/>
        <v>0</v>
      </c>
      <c r="BN13" s="32" t="str">
        <f t="shared" si="14"/>
        <v>0</v>
      </c>
      <c r="BO13" s="30">
        <f t="shared" si="15"/>
        <v>-2.5314789170422554</v>
      </c>
      <c r="BP13" s="30">
        <f t="shared" si="16"/>
        <v>-2.5314789170422554</v>
      </c>
      <c r="BQ13" s="30">
        <f t="shared" si="17"/>
        <v>0</v>
      </c>
      <c r="BR13" s="30">
        <f t="shared" si="17"/>
        <v>0</v>
      </c>
      <c r="BS13" s="30">
        <f t="shared" si="17"/>
        <v>-0.30102999566398103</v>
      </c>
      <c r="BT13" s="30" t="str">
        <f t="shared" si="17"/>
        <v/>
      </c>
      <c r="BU13" s="30" t="str">
        <f t="shared" si="17"/>
        <v/>
      </c>
      <c r="BV13" s="30" t="str">
        <f t="shared" si="17"/>
        <v/>
      </c>
      <c r="BW13" s="30">
        <f t="shared" si="17"/>
        <v>0</v>
      </c>
      <c r="BX13" s="30">
        <f t="shared" si="17"/>
        <v>0</v>
      </c>
      <c r="BY13" s="30" t="str">
        <f t="shared" si="17"/>
        <v/>
      </c>
      <c r="BZ13" s="1">
        <f t="shared" si="18"/>
        <v>0</v>
      </c>
      <c r="CA13" s="1">
        <f t="shared" si="19"/>
        <v>0</v>
      </c>
      <c r="CB13" s="1">
        <f t="shared" si="19"/>
        <v>0</v>
      </c>
      <c r="CC13" s="1">
        <f t="shared" si="19"/>
        <v>0</v>
      </c>
      <c r="CD13" s="1">
        <f t="shared" si="19"/>
        <v>0</v>
      </c>
      <c r="CE13" s="1">
        <f t="shared" si="19"/>
        <v>0</v>
      </c>
      <c r="CF13" s="1">
        <f t="shared" si="19"/>
        <v>0</v>
      </c>
      <c r="CG13" s="1">
        <f t="shared" si="19"/>
        <v>0</v>
      </c>
      <c r="CH13" s="1">
        <f t="shared" si="19"/>
        <v>0</v>
      </c>
      <c r="CI13" s="1">
        <f t="shared" si="19"/>
        <v>0</v>
      </c>
      <c r="CJ13" s="1">
        <f t="shared" si="20"/>
        <v>0</v>
      </c>
      <c r="CK13" s="1">
        <f t="shared" si="21"/>
        <v>0</v>
      </c>
      <c r="CL13" s="1">
        <f t="shared" si="22"/>
        <v>-2.5314789170422554</v>
      </c>
      <c r="CM13" s="1" t="str">
        <f t="shared" si="22"/>
        <v/>
      </c>
      <c r="CN13" s="1" t="str">
        <f t="shared" si="22"/>
        <v/>
      </c>
      <c r="CO13" s="1" t="str">
        <f t="shared" si="22"/>
        <v/>
      </c>
      <c r="CP13" s="1" t="str">
        <f t="shared" si="22"/>
        <v/>
      </c>
      <c r="CQ13" s="1" t="str">
        <f t="shared" si="22"/>
        <v/>
      </c>
      <c r="CR13" s="1" t="str">
        <f t="shared" si="22"/>
        <v/>
      </c>
      <c r="CS13" s="1" t="str">
        <f t="shared" si="22"/>
        <v/>
      </c>
      <c r="CT13" s="1" t="str">
        <f t="shared" si="22"/>
        <v/>
      </c>
      <c r="CU13" s="1" t="str">
        <f t="shared" si="22"/>
        <v/>
      </c>
      <c r="CV13" s="1">
        <f t="shared" si="23"/>
        <v>0</v>
      </c>
      <c r="CW13" s="1">
        <f t="shared" si="23"/>
        <v>0</v>
      </c>
      <c r="CX13" s="1">
        <f t="shared" si="23"/>
        <v>0</v>
      </c>
      <c r="CY13" s="1">
        <f t="shared" si="23"/>
        <v>0</v>
      </c>
      <c r="CZ13" s="1">
        <f t="shared" si="23"/>
        <v>0</v>
      </c>
      <c r="DA13" s="1">
        <f t="shared" si="23"/>
        <v>0</v>
      </c>
      <c r="DB13" s="1">
        <f t="shared" si="23"/>
        <v>0</v>
      </c>
      <c r="DC13" s="1">
        <f t="shared" si="23"/>
        <v>0</v>
      </c>
      <c r="DD13" s="1">
        <f t="shared" si="23"/>
        <v>0</v>
      </c>
      <c r="DE13" s="1">
        <f t="shared" si="23"/>
        <v>0</v>
      </c>
      <c r="DF13" s="1">
        <f t="shared" si="24"/>
        <v>0</v>
      </c>
      <c r="DG13" s="33">
        <f t="shared" si="25"/>
        <v>0</v>
      </c>
      <c r="DH13" s="34">
        <f t="shared" si="26"/>
        <v>0</v>
      </c>
      <c r="DI13" s="1">
        <f t="shared" si="27"/>
        <v>177</v>
      </c>
      <c r="DJ13" s="1">
        <f t="shared" si="28"/>
        <v>185</v>
      </c>
      <c r="DK13" s="1">
        <f t="shared" si="29"/>
        <v>8</v>
      </c>
      <c r="DL13" s="1">
        <f t="shared" si="29"/>
        <v>26</v>
      </c>
      <c r="DM13" s="1">
        <f t="shared" si="29"/>
        <v>28</v>
      </c>
      <c r="DN13" s="1" t="str">
        <f t="shared" si="29"/>
        <v/>
      </c>
      <c r="DO13" s="1" t="str">
        <f t="shared" si="29"/>
        <v/>
      </c>
      <c r="DP13" s="1">
        <f t="shared" si="29"/>
        <v>200</v>
      </c>
      <c r="DQ13" s="1">
        <f t="shared" si="29"/>
        <v>319</v>
      </c>
      <c r="DR13" s="1">
        <f t="shared" si="29"/>
        <v>-407</v>
      </c>
      <c r="DS13" s="1" t="str">
        <f t="shared" si="29"/>
        <v/>
      </c>
      <c r="DT13" s="34">
        <f t="shared" si="47"/>
        <v>-219.92726070226038</v>
      </c>
      <c r="DU13" s="1">
        <f t="shared" si="44"/>
        <v>0</v>
      </c>
      <c r="DV13" s="1">
        <f t="shared" si="44"/>
        <v>0</v>
      </c>
      <c r="DW13" s="1">
        <f t="shared" si="44"/>
        <v>0</v>
      </c>
      <c r="DX13" s="1">
        <f t="shared" si="44"/>
        <v>0</v>
      </c>
      <c r="DY13" s="1">
        <f>IF((DM13&lt;$DT13),1,0)</f>
        <v>0</v>
      </c>
      <c r="EB13" s="1">
        <f>IF((DP13&lt;$DT13),1,0)</f>
        <v>0</v>
      </c>
      <c r="EC13" s="1">
        <f>IF((DQ13&lt;$DT13),1,0)</f>
        <v>0</v>
      </c>
      <c r="ED13" s="1">
        <f>IF((DR13&lt;$DT13),1,0)</f>
        <v>1</v>
      </c>
      <c r="EF13" s="33">
        <f t="shared" si="45"/>
        <v>1</v>
      </c>
      <c r="EG13" s="1">
        <f t="shared" si="31"/>
        <v>0</v>
      </c>
      <c r="EH13" s="1">
        <f t="shared" si="31"/>
        <v>0</v>
      </c>
      <c r="EI13" s="1">
        <f t="shared" si="31"/>
        <v>0</v>
      </c>
      <c r="EJ13" s="1">
        <f t="shared" si="31"/>
        <v>0</v>
      </c>
      <c r="EK13" s="1">
        <f t="shared" si="31"/>
        <v>0</v>
      </c>
      <c r="EL13" s="1">
        <f t="shared" si="31"/>
        <v>0</v>
      </c>
      <c r="EM13" s="1">
        <f t="shared" si="31"/>
        <v>0</v>
      </c>
      <c r="EN13" s="1">
        <f t="shared" si="31"/>
        <v>0</v>
      </c>
      <c r="EO13" s="1">
        <f t="shared" si="31"/>
        <v>1</v>
      </c>
      <c r="EP13" s="1">
        <f t="shared" si="31"/>
        <v>0</v>
      </c>
      <c r="EQ13" s="1">
        <f t="shared" si="31"/>
        <v>0</v>
      </c>
      <c r="ER13" s="33">
        <f t="shared" si="32"/>
        <v>0</v>
      </c>
      <c r="ES13" s="35">
        <f t="shared" si="46"/>
        <v>1</v>
      </c>
      <c r="ET13" s="35">
        <f t="shared" si="33"/>
        <v>1</v>
      </c>
      <c r="EU13" s="1" t="s">
        <v>308</v>
      </c>
      <c r="EV13" s="1" t="s">
        <v>38</v>
      </c>
      <c r="EW13" s="19">
        <f t="shared" si="34"/>
        <v>0</v>
      </c>
      <c r="EZ13" s="1" t="s">
        <v>34</v>
      </c>
      <c r="FA13" s="1" t="s">
        <v>40</v>
      </c>
      <c r="FB13" s="1" t="s">
        <v>309</v>
      </c>
      <c r="FC13" s="1" t="s">
        <v>38</v>
      </c>
      <c r="FD13" s="19">
        <f t="shared" si="35"/>
        <v>0</v>
      </c>
      <c r="FJ13" s="1" t="s">
        <v>38</v>
      </c>
      <c r="FK13" s="19">
        <f t="shared" si="36"/>
        <v>0</v>
      </c>
      <c r="FQ13" s="1" t="s">
        <v>310</v>
      </c>
      <c r="FR13" s="1">
        <f t="shared" si="37"/>
        <v>1</v>
      </c>
      <c r="FV13" s="37" t="str">
        <f t="shared" si="43"/>
        <v>none</v>
      </c>
      <c r="FY13" s="1" t="s">
        <v>38</v>
      </c>
      <c r="FZ13" s="19">
        <f t="shared" si="38"/>
        <v>0</v>
      </c>
      <c r="GB13" s="1" t="s">
        <v>38</v>
      </c>
      <c r="GC13" s="19">
        <f t="shared" si="39"/>
        <v>0</v>
      </c>
      <c r="GD13" s="1" t="s">
        <v>34</v>
      </c>
      <c r="GE13" s="19">
        <f t="shared" si="40"/>
        <v>1</v>
      </c>
      <c r="GF13" s="1" t="s">
        <v>38</v>
      </c>
      <c r="GG13" s="19">
        <f t="shared" si="41"/>
        <v>0</v>
      </c>
    </row>
    <row r="14" spans="1:189" x14ac:dyDescent="0.3">
      <c r="A14" s="18">
        <v>16</v>
      </c>
      <c r="B14" s="1" t="s">
        <v>34</v>
      </c>
      <c r="C14" s="19" t="s">
        <v>35</v>
      </c>
      <c r="D14" s="19">
        <f t="shared" si="0"/>
        <v>0</v>
      </c>
      <c r="E14" s="38" t="s">
        <v>311</v>
      </c>
      <c r="F14" s="21" t="str">
        <f t="shared" si="1"/>
        <v>1973</v>
      </c>
      <c r="G14" s="21">
        <v>2004</v>
      </c>
      <c r="H14" s="22">
        <f t="shared" si="2"/>
        <v>31</v>
      </c>
      <c r="I14" s="1" t="str">
        <f t="shared" si="3"/>
        <v>31-40</v>
      </c>
      <c r="J14" s="1" t="s">
        <v>1607</v>
      </c>
      <c r="K14" s="1" t="s">
        <v>312</v>
      </c>
      <c r="L14" s="1">
        <f>VLOOKUP(K14,[1]areas!$C$3:$D$76,2,FALSE)</f>
        <v>25</v>
      </c>
      <c r="M14" s="1" t="str">
        <f t="shared" si="4"/>
        <v>21-40</v>
      </c>
      <c r="N14" s="19" t="s">
        <v>34</v>
      </c>
      <c r="O14" s="19">
        <f t="shared" si="5"/>
        <v>1</v>
      </c>
      <c r="P14" s="23">
        <v>54.3</v>
      </c>
      <c r="Q14" s="1">
        <v>155</v>
      </c>
      <c r="R14" s="1">
        <f t="shared" si="6"/>
        <v>2.4025000000000003</v>
      </c>
      <c r="S14" s="24">
        <f t="shared" si="7"/>
        <v>22.601456815816853</v>
      </c>
      <c r="T14" s="19">
        <v>3</v>
      </c>
      <c r="U14" s="1">
        <v>10.3</v>
      </c>
      <c r="V14" s="1">
        <v>111</v>
      </c>
      <c r="W14" s="1" t="str">
        <f t="shared" si="8"/>
        <v>2: 51-100</v>
      </c>
      <c r="X14" s="1">
        <v>72</v>
      </c>
      <c r="Y14" s="26">
        <v>580</v>
      </c>
      <c r="Z14" s="26">
        <v>506</v>
      </c>
      <c r="AA14" s="26">
        <v>600</v>
      </c>
      <c r="AB14" s="26">
        <v>682</v>
      </c>
      <c r="AC14" s="26"/>
      <c r="AD14" s="26"/>
      <c r="AE14" s="26"/>
      <c r="AF14" s="26"/>
      <c r="AG14" s="26"/>
      <c r="AH14" s="26"/>
      <c r="AI14" s="27">
        <f t="shared" si="9"/>
        <v>682</v>
      </c>
      <c r="AJ14" s="27">
        <f t="shared" si="10"/>
        <v>1</v>
      </c>
      <c r="AK14" s="1">
        <v>290</v>
      </c>
      <c r="AL14" s="26">
        <v>50</v>
      </c>
      <c r="AM14" s="26">
        <v>50</v>
      </c>
      <c r="AN14" s="26">
        <v>50</v>
      </c>
      <c r="AO14" s="26"/>
      <c r="AP14" s="26"/>
      <c r="AQ14" s="26"/>
      <c r="AR14" s="26"/>
      <c r="AS14" s="26"/>
      <c r="AT14" s="26"/>
      <c r="AU14" s="26"/>
      <c r="AV14" s="28">
        <f t="shared" si="11"/>
        <v>0</v>
      </c>
      <c r="AW14" s="27" t="str">
        <f>"&lt;4"</f>
        <v>&lt;4</v>
      </c>
      <c r="AX14" s="29">
        <f t="shared" si="42"/>
        <v>2.4620000000000002</v>
      </c>
      <c r="AY14" s="30">
        <f t="shared" si="12"/>
        <v>2.4623979978989561</v>
      </c>
      <c r="AZ14" s="30">
        <f t="shared" si="12"/>
        <v>1.6989700043360187</v>
      </c>
      <c r="BA14" s="30">
        <f t="shared" si="12"/>
        <v>1.6989700043360187</v>
      </c>
      <c r="BB14" s="30">
        <f t="shared" si="12"/>
        <v>1.6989700043360187</v>
      </c>
      <c r="BC14" s="30" t="str">
        <f t="shared" si="12"/>
        <v/>
      </c>
      <c r="BD14" s="30" t="str">
        <f t="shared" si="12"/>
        <v/>
      </c>
      <c r="BE14" s="30" t="str">
        <f t="shared" si="12"/>
        <v/>
      </c>
      <c r="BF14" s="30" t="str">
        <f t="shared" si="12"/>
        <v/>
      </c>
      <c r="BG14" s="30" t="str">
        <f t="shared" si="12"/>
        <v/>
      </c>
      <c r="BH14" s="30" t="str">
        <f t="shared" si="12"/>
        <v/>
      </c>
      <c r="BI14" s="30" t="str">
        <f t="shared" si="12"/>
        <v/>
      </c>
      <c r="BJ14" s="1" t="s">
        <v>38</v>
      </c>
      <c r="BK14" s="31" t="s">
        <v>38</v>
      </c>
      <c r="BL14" s="32">
        <f t="shared" si="13"/>
        <v>0</v>
      </c>
      <c r="BN14" s="32" t="str">
        <f t="shared" si="14"/>
        <v>0</v>
      </c>
      <c r="BO14" s="30">
        <f t="shared" si="15"/>
        <v>-0.76342799356293733</v>
      </c>
      <c r="BP14" s="30">
        <f t="shared" si="16"/>
        <v>-0.76342799356293733</v>
      </c>
      <c r="BQ14" s="30">
        <f t="shared" si="17"/>
        <v>0</v>
      </c>
      <c r="BR14" s="30">
        <f t="shared" si="17"/>
        <v>0</v>
      </c>
      <c r="BS14" s="30" t="str">
        <f t="shared" si="17"/>
        <v/>
      </c>
      <c r="BT14" s="30" t="str">
        <f t="shared" si="17"/>
        <v/>
      </c>
      <c r="BU14" s="30" t="str">
        <f t="shared" si="17"/>
        <v/>
      </c>
      <c r="BV14" s="30" t="str">
        <f t="shared" si="17"/>
        <v/>
      </c>
      <c r="BW14" s="30" t="str">
        <f t="shared" si="17"/>
        <v/>
      </c>
      <c r="BX14" s="30" t="str">
        <f t="shared" si="17"/>
        <v/>
      </c>
      <c r="BY14" s="30" t="str">
        <f t="shared" si="17"/>
        <v/>
      </c>
      <c r="BZ14" s="1">
        <f t="shared" si="18"/>
        <v>0</v>
      </c>
      <c r="CA14" s="1">
        <f t="shared" si="19"/>
        <v>0</v>
      </c>
      <c r="CB14" s="1">
        <f t="shared" si="19"/>
        <v>0</v>
      </c>
      <c r="CC14" s="1">
        <f t="shared" si="19"/>
        <v>0</v>
      </c>
      <c r="CD14" s="1">
        <f t="shared" si="19"/>
        <v>0</v>
      </c>
      <c r="CE14" s="1">
        <f t="shared" si="19"/>
        <v>0</v>
      </c>
      <c r="CF14" s="1">
        <f t="shared" si="19"/>
        <v>0</v>
      </c>
      <c r="CG14" s="1">
        <f t="shared" si="19"/>
        <v>0</v>
      </c>
      <c r="CH14" s="1">
        <f t="shared" si="19"/>
        <v>0</v>
      </c>
      <c r="CI14" s="1">
        <f t="shared" si="19"/>
        <v>0</v>
      </c>
      <c r="CJ14" s="1">
        <f t="shared" si="20"/>
        <v>0</v>
      </c>
      <c r="CK14" s="1">
        <f t="shared" si="21"/>
        <v>0</v>
      </c>
      <c r="CL14" s="1" t="str">
        <f t="shared" si="22"/>
        <v/>
      </c>
      <c r="CM14" s="1" t="str">
        <f t="shared" si="22"/>
        <v/>
      </c>
      <c r="CN14" s="1" t="str">
        <f t="shared" si="22"/>
        <v/>
      </c>
      <c r="CO14" s="1" t="str">
        <f t="shared" si="22"/>
        <v/>
      </c>
      <c r="CP14" s="1" t="str">
        <f t="shared" si="22"/>
        <v/>
      </c>
      <c r="CQ14" s="1" t="str">
        <f t="shared" si="22"/>
        <v/>
      </c>
      <c r="CR14" s="1" t="str">
        <f t="shared" si="22"/>
        <v/>
      </c>
      <c r="CS14" s="1" t="str">
        <f t="shared" si="22"/>
        <v/>
      </c>
      <c r="CT14" s="1" t="str">
        <f t="shared" si="22"/>
        <v/>
      </c>
      <c r="CU14" s="1" t="str">
        <f t="shared" si="22"/>
        <v/>
      </c>
      <c r="CV14" s="1">
        <f t="shared" si="23"/>
        <v>0</v>
      </c>
      <c r="CW14" s="1">
        <f t="shared" si="23"/>
        <v>0</v>
      </c>
      <c r="CX14" s="1">
        <f t="shared" si="23"/>
        <v>0</v>
      </c>
      <c r="CY14" s="1">
        <f t="shared" si="23"/>
        <v>0</v>
      </c>
      <c r="CZ14" s="1">
        <f t="shared" si="23"/>
        <v>0</v>
      </c>
      <c r="DA14" s="1">
        <f t="shared" si="23"/>
        <v>0</v>
      </c>
      <c r="DB14" s="1">
        <f t="shared" si="23"/>
        <v>0</v>
      </c>
      <c r="DC14" s="1">
        <f t="shared" si="23"/>
        <v>0</v>
      </c>
      <c r="DD14" s="1">
        <f t="shared" si="23"/>
        <v>0</v>
      </c>
      <c r="DE14" s="1">
        <f t="shared" si="23"/>
        <v>0</v>
      </c>
      <c r="DF14" s="1">
        <f t="shared" si="24"/>
        <v>0</v>
      </c>
      <c r="DG14" s="33">
        <f t="shared" si="25"/>
        <v>0</v>
      </c>
      <c r="DH14" s="34">
        <f t="shared" si="26"/>
        <v>0</v>
      </c>
      <c r="DI14" s="1">
        <f t="shared" si="27"/>
        <v>508</v>
      </c>
      <c r="DJ14" s="1">
        <f t="shared" si="28"/>
        <v>434</v>
      </c>
      <c r="DK14" s="1">
        <f t="shared" si="29"/>
        <v>-74</v>
      </c>
      <c r="DL14" s="1">
        <f t="shared" si="29"/>
        <v>94</v>
      </c>
      <c r="DM14" s="1">
        <f t="shared" si="29"/>
        <v>82</v>
      </c>
      <c r="DN14" s="1" t="str">
        <f t="shared" si="29"/>
        <v/>
      </c>
      <c r="DO14" s="1" t="str">
        <f t="shared" si="29"/>
        <v/>
      </c>
      <c r="DP14" s="1" t="str">
        <f t="shared" si="29"/>
        <v/>
      </c>
      <c r="DQ14" s="1" t="str">
        <f t="shared" si="29"/>
        <v/>
      </c>
      <c r="DR14" s="1" t="str">
        <f t="shared" si="29"/>
        <v/>
      </c>
      <c r="DS14" s="1" t="str">
        <f t="shared" si="29"/>
        <v/>
      </c>
      <c r="DT14" s="34">
        <f t="shared" si="47"/>
        <v>-249.7342587631901</v>
      </c>
      <c r="DU14" s="1">
        <f t="shared" si="44"/>
        <v>0</v>
      </c>
      <c r="DV14" s="1">
        <f t="shared" si="44"/>
        <v>0</v>
      </c>
      <c r="DW14" s="1">
        <f t="shared" si="44"/>
        <v>0</v>
      </c>
      <c r="DX14" s="1">
        <f t="shared" si="44"/>
        <v>0</v>
      </c>
      <c r="DY14" s="1">
        <f>IF((DM14&lt;$DT14),1,0)</f>
        <v>0</v>
      </c>
      <c r="EF14" s="33">
        <f t="shared" si="45"/>
        <v>0</v>
      </c>
      <c r="EG14" s="1">
        <f t="shared" si="31"/>
        <v>0</v>
      </c>
      <c r="EH14" s="1">
        <f t="shared" si="31"/>
        <v>1</v>
      </c>
      <c r="EI14" s="1">
        <f t="shared" si="31"/>
        <v>1</v>
      </c>
      <c r="EJ14" s="1">
        <f t="shared" si="31"/>
        <v>1</v>
      </c>
      <c r="EK14" s="1">
        <f t="shared" si="31"/>
        <v>1</v>
      </c>
      <c r="EL14" s="1">
        <f t="shared" si="31"/>
        <v>0</v>
      </c>
      <c r="EM14" s="1">
        <f t="shared" si="31"/>
        <v>0</v>
      </c>
      <c r="EN14" s="1">
        <f t="shared" si="31"/>
        <v>0</v>
      </c>
      <c r="EO14" s="1">
        <f t="shared" si="31"/>
        <v>0</v>
      </c>
      <c r="EP14" s="1">
        <f t="shared" si="31"/>
        <v>0</v>
      </c>
      <c r="EQ14" s="1">
        <f t="shared" si="31"/>
        <v>0</v>
      </c>
      <c r="ER14" s="33">
        <f t="shared" si="32"/>
        <v>0</v>
      </c>
      <c r="ES14" s="35">
        <f t="shared" si="46"/>
        <v>0</v>
      </c>
      <c r="ET14" s="35">
        <f t="shared" si="33"/>
        <v>0</v>
      </c>
      <c r="EU14" s="1" t="s">
        <v>59</v>
      </c>
      <c r="EV14" s="1" t="s">
        <v>38</v>
      </c>
      <c r="EW14" s="19">
        <f t="shared" si="34"/>
        <v>0</v>
      </c>
      <c r="FC14" s="1" t="s">
        <v>38</v>
      </c>
      <c r="FD14" s="19">
        <f t="shared" si="35"/>
        <v>0</v>
      </c>
      <c r="FJ14" s="1" t="s">
        <v>38</v>
      </c>
      <c r="FK14" s="19">
        <f t="shared" si="36"/>
        <v>0</v>
      </c>
      <c r="FR14" s="1">
        <f t="shared" si="37"/>
        <v>0</v>
      </c>
      <c r="FV14" s="37" t="str">
        <f t="shared" si="43"/>
        <v>none</v>
      </c>
      <c r="FY14" s="1" t="s">
        <v>38</v>
      </c>
      <c r="FZ14" s="19">
        <f t="shared" si="38"/>
        <v>0</v>
      </c>
      <c r="GB14" s="1" t="s">
        <v>38</v>
      </c>
      <c r="GC14" s="19">
        <f t="shared" si="39"/>
        <v>0</v>
      </c>
      <c r="GD14" s="1" t="s">
        <v>34</v>
      </c>
      <c r="GE14" s="19">
        <f t="shared" si="40"/>
        <v>1</v>
      </c>
      <c r="GF14" s="1" t="s">
        <v>38</v>
      </c>
      <c r="GG14" s="19">
        <f t="shared" si="41"/>
        <v>0</v>
      </c>
    </row>
    <row r="15" spans="1:189" x14ac:dyDescent="0.3">
      <c r="A15" s="18">
        <v>17</v>
      </c>
      <c r="B15" s="1" t="s">
        <v>34</v>
      </c>
      <c r="C15" s="19" t="s">
        <v>47</v>
      </c>
      <c r="D15" s="19">
        <f t="shared" si="0"/>
        <v>1</v>
      </c>
      <c r="E15" s="38" t="s">
        <v>313</v>
      </c>
      <c r="F15" s="21" t="str">
        <f t="shared" si="1"/>
        <v>1972</v>
      </c>
      <c r="G15" s="21">
        <v>2004</v>
      </c>
      <c r="H15" s="22">
        <f t="shared" si="2"/>
        <v>32</v>
      </c>
      <c r="I15" s="1" t="str">
        <f t="shared" si="3"/>
        <v>31-40</v>
      </c>
      <c r="J15" s="1" t="s">
        <v>1607</v>
      </c>
      <c r="K15" s="1" t="s">
        <v>93</v>
      </c>
      <c r="L15" s="1">
        <f>VLOOKUP(K15,[1]areas!$C$3:$D$76,2,FALSE)</f>
        <v>15</v>
      </c>
      <c r="M15" s="1" t="str">
        <f t="shared" si="4"/>
        <v>0-20</v>
      </c>
      <c r="N15" s="19" t="s">
        <v>38</v>
      </c>
      <c r="O15" s="19">
        <f t="shared" si="5"/>
        <v>0</v>
      </c>
      <c r="P15" s="23">
        <v>72.7</v>
      </c>
      <c r="Q15" s="1">
        <v>172</v>
      </c>
      <c r="R15" s="1">
        <f t="shared" si="6"/>
        <v>2.9583999999999997</v>
      </c>
      <c r="S15" s="24">
        <f t="shared" si="7"/>
        <v>24.574094104921581</v>
      </c>
      <c r="T15" s="19">
        <v>3</v>
      </c>
      <c r="U15" s="1">
        <v>14.9</v>
      </c>
      <c r="V15" s="1">
        <v>371</v>
      </c>
      <c r="W15" s="1" t="str">
        <f t="shared" si="8"/>
        <v>3: 101-150</v>
      </c>
      <c r="X15" s="1">
        <v>140</v>
      </c>
      <c r="Y15" s="26">
        <v>219</v>
      </c>
      <c r="Z15" s="26">
        <v>415</v>
      </c>
      <c r="AA15" s="26">
        <v>512</v>
      </c>
      <c r="AB15" s="26"/>
      <c r="AC15" s="26"/>
      <c r="AD15" s="26"/>
      <c r="AE15" s="26"/>
      <c r="AF15" s="26"/>
      <c r="AG15" s="26"/>
      <c r="AH15" s="26"/>
      <c r="AI15" s="27">
        <f t="shared" si="9"/>
        <v>512</v>
      </c>
      <c r="AJ15" s="27">
        <f t="shared" si="10"/>
        <v>1</v>
      </c>
      <c r="AK15" s="39">
        <v>520000</v>
      </c>
      <c r="AL15" s="26">
        <v>650</v>
      </c>
      <c r="AM15" s="26">
        <v>50</v>
      </c>
      <c r="AN15" s="26">
        <v>50</v>
      </c>
      <c r="AO15" s="26"/>
      <c r="AP15" s="26"/>
      <c r="AQ15" s="26"/>
      <c r="AR15" s="26"/>
      <c r="AS15" s="26"/>
      <c r="AT15" s="26"/>
      <c r="AU15" s="26"/>
      <c r="AV15" s="28">
        <f t="shared" si="11"/>
        <v>1</v>
      </c>
      <c r="AW15" s="27" t="str">
        <f>"&gt;5"</f>
        <v>&gt;5</v>
      </c>
      <c r="AX15" s="29">
        <f t="shared" si="42"/>
        <v>5.7160000000000002</v>
      </c>
      <c r="AY15" s="30">
        <f t="shared" si="12"/>
        <v>5.7160033436347994</v>
      </c>
      <c r="AZ15" s="30">
        <f t="shared" si="12"/>
        <v>2.8129133566428557</v>
      </c>
      <c r="BA15" s="30">
        <f t="shared" si="12"/>
        <v>1.6989700043360187</v>
      </c>
      <c r="BB15" s="30">
        <f t="shared" si="12"/>
        <v>1.6989700043360187</v>
      </c>
      <c r="BC15" s="30" t="str">
        <f t="shared" si="12"/>
        <v/>
      </c>
      <c r="BD15" s="30" t="str">
        <f t="shared" si="12"/>
        <v/>
      </c>
      <c r="BE15" s="30" t="str">
        <f t="shared" si="12"/>
        <v/>
      </c>
      <c r="BF15" s="30" t="str">
        <f t="shared" si="12"/>
        <v/>
      </c>
      <c r="BG15" s="30" t="str">
        <f t="shared" si="12"/>
        <v/>
      </c>
      <c r="BH15" s="30" t="str">
        <f t="shared" si="12"/>
        <v/>
      </c>
      <c r="BI15" s="30" t="str">
        <f t="shared" si="12"/>
        <v/>
      </c>
      <c r="BJ15" s="1" t="s">
        <v>38</v>
      </c>
      <c r="BK15" s="31" t="s">
        <v>38</v>
      </c>
      <c r="BL15" s="32">
        <f t="shared" si="13"/>
        <v>0</v>
      </c>
      <c r="BN15" s="32" t="str">
        <f t="shared" si="14"/>
        <v>0</v>
      </c>
      <c r="BO15" s="30">
        <f t="shared" si="15"/>
        <v>-2.9030899869919438</v>
      </c>
      <c r="BP15" s="30">
        <f t="shared" si="16"/>
        <v>-4.0170333392987807</v>
      </c>
      <c r="BQ15" s="30">
        <f t="shared" si="17"/>
        <v>-1.1139433523068369</v>
      </c>
      <c r="BR15" s="30">
        <f t="shared" si="17"/>
        <v>0</v>
      </c>
      <c r="BS15" s="30" t="str">
        <f t="shared" si="17"/>
        <v/>
      </c>
      <c r="BT15" s="30" t="str">
        <f t="shared" si="17"/>
        <v/>
      </c>
      <c r="BU15" s="30" t="str">
        <f t="shared" si="17"/>
        <v/>
      </c>
      <c r="BV15" s="30" t="str">
        <f t="shared" si="17"/>
        <v/>
      </c>
      <c r="BW15" s="30" t="str">
        <f t="shared" si="17"/>
        <v/>
      </c>
      <c r="BX15" s="30" t="str">
        <f t="shared" si="17"/>
        <v/>
      </c>
      <c r="BY15" s="30" t="str">
        <f t="shared" si="17"/>
        <v/>
      </c>
      <c r="BZ15" s="1">
        <f t="shared" si="18"/>
        <v>0</v>
      </c>
      <c r="CA15" s="1">
        <f t="shared" si="19"/>
        <v>0</v>
      </c>
      <c r="CB15" s="1">
        <f t="shared" si="19"/>
        <v>0</v>
      </c>
      <c r="CC15" s="1">
        <f t="shared" si="19"/>
        <v>0</v>
      </c>
      <c r="CD15" s="1">
        <f t="shared" si="19"/>
        <v>0</v>
      </c>
      <c r="CE15" s="1">
        <f t="shared" si="19"/>
        <v>0</v>
      </c>
      <c r="CF15" s="1">
        <f t="shared" si="19"/>
        <v>0</v>
      </c>
      <c r="CG15" s="1">
        <f t="shared" si="19"/>
        <v>0</v>
      </c>
      <c r="CH15" s="1">
        <f t="shared" si="19"/>
        <v>0</v>
      </c>
      <c r="CI15" s="1">
        <f t="shared" si="19"/>
        <v>0</v>
      </c>
      <c r="CJ15" s="1">
        <f t="shared" si="20"/>
        <v>0</v>
      </c>
      <c r="CK15" s="1">
        <f t="shared" si="21"/>
        <v>0</v>
      </c>
      <c r="CL15" s="1">
        <f t="shared" si="22"/>
        <v>-2.9030899869919438</v>
      </c>
      <c r="CM15" s="1">
        <f t="shared" si="22"/>
        <v>-1.1139433523068369</v>
      </c>
      <c r="CN15" s="1" t="str">
        <f t="shared" si="22"/>
        <v/>
      </c>
      <c r="CO15" s="1" t="str">
        <f t="shared" si="22"/>
        <v/>
      </c>
      <c r="CP15" s="1" t="str">
        <f t="shared" si="22"/>
        <v/>
      </c>
      <c r="CQ15" s="1" t="str">
        <f t="shared" si="22"/>
        <v/>
      </c>
      <c r="CR15" s="1" t="str">
        <f t="shared" si="22"/>
        <v/>
      </c>
      <c r="CS15" s="1" t="str">
        <f t="shared" si="22"/>
        <v/>
      </c>
      <c r="CT15" s="1" t="str">
        <f t="shared" si="22"/>
        <v/>
      </c>
      <c r="CU15" s="1" t="str">
        <f t="shared" si="22"/>
        <v/>
      </c>
      <c r="CV15" s="1">
        <f t="shared" si="23"/>
        <v>0</v>
      </c>
      <c r="CW15" s="1">
        <f t="shared" si="23"/>
        <v>0</v>
      </c>
      <c r="CX15" s="1">
        <f t="shared" si="23"/>
        <v>0</v>
      </c>
      <c r="CY15" s="1">
        <f t="shared" si="23"/>
        <v>0</v>
      </c>
      <c r="CZ15" s="1">
        <f t="shared" si="23"/>
        <v>0</v>
      </c>
      <c r="DA15" s="1">
        <f t="shared" si="23"/>
        <v>0</v>
      </c>
      <c r="DB15" s="1">
        <f t="shared" si="23"/>
        <v>0</v>
      </c>
      <c r="DC15" s="1">
        <f t="shared" si="23"/>
        <v>0</v>
      </c>
      <c r="DD15" s="1">
        <f t="shared" si="23"/>
        <v>0</v>
      </c>
      <c r="DE15" s="1">
        <f t="shared" si="23"/>
        <v>0</v>
      </c>
      <c r="DF15" s="1">
        <f t="shared" si="24"/>
        <v>0</v>
      </c>
      <c r="DG15" s="33">
        <f t="shared" si="25"/>
        <v>0</v>
      </c>
      <c r="DH15" s="34">
        <f t="shared" si="26"/>
        <v>0</v>
      </c>
      <c r="DI15" s="1">
        <f t="shared" si="27"/>
        <v>79</v>
      </c>
      <c r="DJ15" s="1">
        <f t="shared" si="28"/>
        <v>275</v>
      </c>
      <c r="DK15" s="1">
        <f t="shared" si="29"/>
        <v>196</v>
      </c>
      <c r="DL15" s="1">
        <f t="shared" si="29"/>
        <v>97</v>
      </c>
      <c r="DM15" s="1" t="str">
        <f t="shared" si="29"/>
        <v/>
      </c>
      <c r="DN15" s="1" t="str">
        <f t="shared" si="29"/>
        <v/>
      </c>
      <c r="DO15" s="1" t="str">
        <f t="shared" si="29"/>
        <v/>
      </c>
      <c r="DP15" s="1" t="str">
        <f t="shared" si="29"/>
        <v/>
      </c>
      <c r="DQ15" s="1" t="str">
        <f t="shared" si="29"/>
        <v/>
      </c>
      <c r="DR15" s="1" t="str">
        <f t="shared" si="29"/>
        <v/>
      </c>
      <c r="DS15" s="1" t="str">
        <f t="shared" si="29"/>
        <v/>
      </c>
      <c r="DT15" s="34">
        <f t="shared" si="47"/>
        <v>-91.357813021109479</v>
      </c>
      <c r="DU15" s="1">
        <f t="shared" si="44"/>
        <v>0</v>
      </c>
      <c r="DV15" s="1">
        <f t="shared" si="44"/>
        <v>0</v>
      </c>
      <c r="DW15" s="1">
        <f t="shared" si="44"/>
        <v>0</v>
      </c>
      <c r="DX15" s="1">
        <f t="shared" si="44"/>
        <v>0</v>
      </c>
      <c r="EF15" s="33">
        <f t="shared" si="45"/>
        <v>0</v>
      </c>
      <c r="EG15" s="1">
        <f t="shared" si="31"/>
        <v>0</v>
      </c>
      <c r="EH15" s="1">
        <f t="shared" si="31"/>
        <v>0</v>
      </c>
      <c r="EI15" s="1">
        <f t="shared" si="31"/>
        <v>0</v>
      </c>
      <c r="EJ15" s="1">
        <f t="shared" si="31"/>
        <v>1</v>
      </c>
      <c r="EK15" s="1">
        <f t="shared" si="31"/>
        <v>0</v>
      </c>
      <c r="EL15" s="1">
        <f t="shared" si="31"/>
        <v>0</v>
      </c>
      <c r="EM15" s="1">
        <f t="shared" si="31"/>
        <v>0</v>
      </c>
      <c r="EN15" s="1">
        <f t="shared" si="31"/>
        <v>0</v>
      </c>
      <c r="EO15" s="1">
        <f t="shared" si="31"/>
        <v>0</v>
      </c>
      <c r="EP15" s="1">
        <f t="shared" si="31"/>
        <v>0</v>
      </c>
      <c r="EQ15" s="1">
        <f t="shared" si="31"/>
        <v>0</v>
      </c>
      <c r="ER15" s="33">
        <f t="shared" si="32"/>
        <v>0</v>
      </c>
      <c r="ES15" s="35">
        <f t="shared" si="46"/>
        <v>1</v>
      </c>
      <c r="ET15" s="35">
        <f t="shared" si="33"/>
        <v>1</v>
      </c>
      <c r="EU15" s="1" t="s">
        <v>50</v>
      </c>
      <c r="EV15" s="1" t="s">
        <v>34</v>
      </c>
      <c r="EW15" s="19">
        <f t="shared" si="34"/>
        <v>1</v>
      </c>
      <c r="EX15" s="1" t="s">
        <v>40</v>
      </c>
      <c r="FC15" s="1" t="s">
        <v>38</v>
      </c>
      <c r="FD15" s="19">
        <f t="shared" si="35"/>
        <v>0</v>
      </c>
      <c r="FJ15" s="1" t="s">
        <v>38</v>
      </c>
      <c r="FK15" s="19">
        <f t="shared" si="36"/>
        <v>0</v>
      </c>
      <c r="FQ15" s="1" t="s">
        <v>314</v>
      </c>
      <c r="FR15" s="1">
        <f t="shared" si="37"/>
        <v>1</v>
      </c>
      <c r="FU15" s="1" t="s">
        <v>315</v>
      </c>
      <c r="FV15" s="37" t="str">
        <f t="shared" si="43"/>
        <v>other</v>
      </c>
      <c r="FW15" s="34">
        <v>0</v>
      </c>
      <c r="FY15" s="1" t="s">
        <v>38</v>
      </c>
      <c r="FZ15" s="19">
        <f t="shared" si="38"/>
        <v>0</v>
      </c>
      <c r="GB15" s="1" t="s">
        <v>38</v>
      </c>
      <c r="GC15" s="19">
        <f t="shared" si="39"/>
        <v>0</v>
      </c>
      <c r="GD15" s="1" t="s">
        <v>38</v>
      </c>
      <c r="GE15" s="19">
        <f t="shared" si="40"/>
        <v>0</v>
      </c>
      <c r="GF15" s="1" t="s">
        <v>38</v>
      </c>
      <c r="GG15" s="19">
        <f t="shared" si="41"/>
        <v>0</v>
      </c>
    </row>
    <row r="16" spans="1:189" x14ac:dyDescent="0.3">
      <c r="A16" s="18">
        <v>18</v>
      </c>
      <c r="B16" s="1" t="s">
        <v>34</v>
      </c>
      <c r="C16" s="19" t="s">
        <v>35</v>
      </c>
      <c r="D16" s="19">
        <f t="shared" si="0"/>
        <v>0</v>
      </c>
      <c r="E16" s="38" t="s">
        <v>316</v>
      </c>
      <c r="F16" s="21" t="str">
        <f t="shared" si="1"/>
        <v>1965</v>
      </c>
      <c r="G16" s="21">
        <v>2004</v>
      </c>
      <c r="H16" s="22">
        <f t="shared" si="2"/>
        <v>39</v>
      </c>
      <c r="I16" s="1" t="str">
        <f t="shared" si="3"/>
        <v>31-40</v>
      </c>
      <c r="J16" s="1" t="s">
        <v>1607</v>
      </c>
      <c r="K16" s="1" t="s">
        <v>53</v>
      </c>
      <c r="L16" s="1">
        <f>VLOOKUP(K16,[1]areas!$C$3:$D$76,2,FALSE)</f>
        <v>30</v>
      </c>
      <c r="M16" s="1" t="str">
        <f t="shared" si="4"/>
        <v>21-40</v>
      </c>
      <c r="N16" s="19" t="s">
        <v>38</v>
      </c>
      <c r="O16" s="19">
        <f t="shared" si="5"/>
        <v>0</v>
      </c>
      <c r="P16" s="23">
        <v>48</v>
      </c>
      <c r="Q16" s="1">
        <v>159</v>
      </c>
      <c r="R16" s="1">
        <f t="shared" si="6"/>
        <v>2.5281000000000002</v>
      </c>
      <c r="S16" s="24">
        <f t="shared" si="7"/>
        <v>18.986590720303784</v>
      </c>
      <c r="T16" s="19">
        <v>4</v>
      </c>
      <c r="U16" s="1">
        <v>8.5</v>
      </c>
      <c r="V16" s="1">
        <v>36</v>
      </c>
      <c r="W16" s="1" t="str">
        <f t="shared" si="8"/>
        <v>3: 101-150</v>
      </c>
      <c r="X16" s="1">
        <v>140</v>
      </c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7">
        <f t="shared" si="9"/>
        <v>140</v>
      </c>
      <c r="AJ16" s="27">
        <f t="shared" si="10"/>
        <v>0</v>
      </c>
      <c r="AK16" s="39">
        <v>1000000</v>
      </c>
      <c r="AL16" s="26">
        <v>270000</v>
      </c>
      <c r="AM16" s="26"/>
      <c r="AN16" s="26"/>
      <c r="AO16" s="26"/>
      <c r="AP16" s="26"/>
      <c r="AQ16" s="26"/>
      <c r="AR16" s="26"/>
      <c r="AS16" s="26"/>
      <c r="AT16" s="26"/>
      <c r="AU16" s="26"/>
      <c r="AV16" s="28">
        <f t="shared" si="11"/>
        <v>1</v>
      </c>
      <c r="AW16" s="27" t="str">
        <f>"&gt;5"</f>
        <v>&gt;5</v>
      </c>
      <c r="AX16" s="29">
        <f t="shared" si="42"/>
        <v>6</v>
      </c>
      <c r="AY16" s="30">
        <f t="shared" si="12"/>
        <v>6</v>
      </c>
      <c r="AZ16" s="30">
        <f t="shared" si="12"/>
        <v>5.4313637641589869</v>
      </c>
      <c r="BA16" s="30" t="str">
        <f t="shared" si="12"/>
        <v/>
      </c>
      <c r="BB16" s="30" t="str">
        <f t="shared" si="12"/>
        <v/>
      </c>
      <c r="BC16" s="30" t="str">
        <f t="shared" si="12"/>
        <v/>
      </c>
      <c r="BD16" s="30" t="str">
        <f t="shared" si="12"/>
        <v/>
      </c>
      <c r="BE16" s="30" t="str">
        <f t="shared" si="12"/>
        <v/>
      </c>
      <c r="BF16" s="30" t="str">
        <f t="shared" si="12"/>
        <v/>
      </c>
      <c r="BG16" s="30" t="str">
        <f t="shared" si="12"/>
        <v/>
      </c>
      <c r="BH16" s="30" t="str">
        <f t="shared" si="12"/>
        <v/>
      </c>
      <c r="BI16" s="30" t="str">
        <f t="shared" si="12"/>
        <v/>
      </c>
      <c r="BJ16" s="1" t="s">
        <v>34</v>
      </c>
      <c r="BK16" s="31" t="s">
        <v>34</v>
      </c>
      <c r="BL16" s="32">
        <f t="shared" si="13"/>
        <v>1</v>
      </c>
      <c r="BM16" s="31">
        <v>6</v>
      </c>
      <c r="BN16" s="32" t="str">
        <f t="shared" si="14"/>
        <v>1</v>
      </c>
      <c r="BO16" s="30">
        <f t="shared" si="15"/>
        <v>-0.56863623584101308</v>
      </c>
      <c r="BP16" s="30" t="str">
        <f t="shared" si="16"/>
        <v/>
      </c>
      <c r="BQ16" s="30" t="str">
        <f t="shared" si="17"/>
        <v/>
      </c>
      <c r="BR16" s="30" t="str">
        <f t="shared" si="17"/>
        <v/>
      </c>
      <c r="BS16" s="30" t="str">
        <f t="shared" si="17"/>
        <v/>
      </c>
      <c r="BT16" s="30" t="str">
        <f t="shared" si="17"/>
        <v/>
      </c>
      <c r="BU16" s="30" t="str">
        <f t="shared" si="17"/>
        <v/>
      </c>
      <c r="BV16" s="30" t="str">
        <f t="shared" si="17"/>
        <v/>
      </c>
      <c r="BW16" s="30" t="str">
        <f t="shared" si="17"/>
        <v/>
      </c>
      <c r="BX16" s="30" t="str">
        <f t="shared" si="17"/>
        <v/>
      </c>
      <c r="BY16" s="30" t="str">
        <f t="shared" si="17"/>
        <v/>
      </c>
      <c r="BZ16" s="1">
        <f t="shared" si="18"/>
        <v>0</v>
      </c>
      <c r="CA16" s="1">
        <f t="shared" si="19"/>
        <v>0</v>
      </c>
      <c r="CB16" s="1">
        <f t="shared" si="19"/>
        <v>0</v>
      </c>
      <c r="CC16" s="1">
        <f t="shared" si="19"/>
        <v>0</v>
      </c>
      <c r="CD16" s="1">
        <f t="shared" si="19"/>
        <v>0</v>
      </c>
      <c r="CE16" s="1">
        <f t="shared" si="19"/>
        <v>0</v>
      </c>
      <c r="CF16" s="1">
        <f t="shared" si="19"/>
        <v>0</v>
      </c>
      <c r="CG16" s="1">
        <f t="shared" si="19"/>
        <v>0</v>
      </c>
      <c r="CH16" s="1">
        <f t="shared" si="19"/>
        <v>0</v>
      </c>
      <c r="CI16" s="1">
        <f t="shared" si="19"/>
        <v>0</v>
      </c>
      <c r="CJ16" s="1">
        <f t="shared" si="20"/>
        <v>0</v>
      </c>
      <c r="CK16" s="1">
        <f t="shared" si="21"/>
        <v>0</v>
      </c>
      <c r="CL16" s="1">
        <f t="shared" si="22"/>
        <v>-0.56863623584101308</v>
      </c>
      <c r="CM16" s="1" t="str">
        <f t="shared" si="22"/>
        <v/>
      </c>
      <c r="CN16" s="1" t="str">
        <f t="shared" si="22"/>
        <v/>
      </c>
      <c r="CO16" s="1" t="str">
        <f t="shared" si="22"/>
        <v/>
      </c>
      <c r="CP16" s="1" t="str">
        <f t="shared" si="22"/>
        <v/>
      </c>
      <c r="CQ16" s="1" t="str">
        <f t="shared" si="22"/>
        <v/>
      </c>
      <c r="CR16" s="1" t="str">
        <f t="shared" si="22"/>
        <v/>
      </c>
      <c r="CS16" s="1" t="str">
        <f t="shared" si="22"/>
        <v/>
      </c>
      <c r="CT16" s="1" t="str">
        <f t="shared" si="22"/>
        <v/>
      </c>
      <c r="CU16" s="1" t="str">
        <f t="shared" si="22"/>
        <v/>
      </c>
      <c r="CV16" s="1">
        <f t="shared" si="23"/>
        <v>0</v>
      </c>
      <c r="CW16" s="1">
        <f t="shared" si="23"/>
        <v>0</v>
      </c>
      <c r="CX16" s="1">
        <f t="shared" si="23"/>
        <v>0</v>
      </c>
      <c r="CY16" s="1">
        <f t="shared" si="23"/>
        <v>0</v>
      </c>
      <c r="CZ16" s="1">
        <f t="shared" si="23"/>
        <v>0</v>
      </c>
      <c r="DA16" s="1">
        <f t="shared" si="23"/>
        <v>0</v>
      </c>
      <c r="DB16" s="1">
        <f t="shared" si="23"/>
        <v>0</v>
      </c>
      <c r="DC16" s="1">
        <f t="shared" si="23"/>
        <v>0</v>
      </c>
      <c r="DD16" s="1">
        <f t="shared" si="23"/>
        <v>0</v>
      </c>
      <c r="DE16" s="1">
        <f t="shared" si="23"/>
        <v>0</v>
      </c>
      <c r="DF16" s="1">
        <f t="shared" si="24"/>
        <v>0</v>
      </c>
      <c r="DG16" s="33">
        <f t="shared" si="25"/>
        <v>0</v>
      </c>
      <c r="DH16" s="34">
        <f t="shared" si="26"/>
        <v>0</v>
      </c>
      <c r="EG16" s="1">
        <f t="shared" si="31"/>
        <v>0</v>
      </c>
      <c r="EH16" s="1">
        <f t="shared" si="31"/>
        <v>0</v>
      </c>
      <c r="EI16" s="1">
        <f t="shared" si="31"/>
        <v>0</v>
      </c>
      <c r="EJ16" s="1">
        <f t="shared" si="31"/>
        <v>0</v>
      </c>
      <c r="EK16" s="1">
        <f t="shared" si="31"/>
        <v>0</v>
      </c>
      <c r="EL16" s="1">
        <f t="shared" si="31"/>
        <v>0</v>
      </c>
      <c r="EM16" s="1">
        <f t="shared" si="31"/>
        <v>0</v>
      </c>
      <c r="EN16" s="1">
        <f t="shared" si="31"/>
        <v>0</v>
      </c>
      <c r="EO16" s="1">
        <f t="shared" si="31"/>
        <v>0</v>
      </c>
      <c r="EP16" s="1">
        <f t="shared" si="31"/>
        <v>0</v>
      </c>
      <c r="EQ16" s="1">
        <f t="shared" si="31"/>
        <v>0</v>
      </c>
      <c r="ER16" s="33">
        <f t="shared" si="32"/>
        <v>1</v>
      </c>
      <c r="ES16" s="35">
        <f>ER16+DG16+AV16</f>
        <v>2</v>
      </c>
      <c r="ET16" s="35">
        <f t="shared" si="33"/>
        <v>1</v>
      </c>
      <c r="EU16" s="1" t="s">
        <v>59</v>
      </c>
      <c r="EV16" s="1" t="s">
        <v>38</v>
      </c>
      <c r="EW16" s="19">
        <f t="shared" si="34"/>
        <v>0</v>
      </c>
      <c r="FC16" s="1" t="s">
        <v>38</v>
      </c>
      <c r="FD16" s="19">
        <f t="shared" si="35"/>
        <v>0</v>
      </c>
      <c r="FJ16" s="1" t="s">
        <v>38</v>
      </c>
      <c r="FK16" s="19">
        <f t="shared" si="36"/>
        <v>0</v>
      </c>
      <c r="FQ16" s="1" t="s">
        <v>67</v>
      </c>
      <c r="FR16" s="1">
        <f t="shared" si="37"/>
        <v>1</v>
      </c>
      <c r="FU16" s="1" t="s">
        <v>317</v>
      </c>
      <c r="FV16" s="37" t="str">
        <f t="shared" si="43"/>
        <v>tb</v>
      </c>
      <c r="FW16" s="34">
        <v>1</v>
      </c>
      <c r="FX16" s="1" t="s">
        <v>75</v>
      </c>
      <c r="FY16" s="1" t="s">
        <v>38</v>
      </c>
      <c r="FZ16" s="19">
        <f t="shared" si="38"/>
        <v>0</v>
      </c>
      <c r="GB16" s="1" t="s">
        <v>38</v>
      </c>
      <c r="GC16" s="19">
        <f t="shared" si="39"/>
        <v>0</v>
      </c>
      <c r="GD16" s="1" t="s">
        <v>38</v>
      </c>
      <c r="GE16" s="19">
        <f t="shared" si="40"/>
        <v>0</v>
      </c>
      <c r="GF16" s="1" t="s">
        <v>38</v>
      </c>
      <c r="GG16" s="19">
        <f t="shared" si="41"/>
        <v>0</v>
      </c>
    </row>
    <row r="17" spans="1:189" x14ac:dyDescent="0.3">
      <c r="A17" s="18">
        <v>19</v>
      </c>
      <c r="B17" s="1" t="s">
        <v>34</v>
      </c>
      <c r="C17" s="19" t="s">
        <v>35</v>
      </c>
      <c r="D17" s="19">
        <f t="shared" si="0"/>
        <v>0</v>
      </c>
      <c r="E17" s="38" t="s">
        <v>318</v>
      </c>
      <c r="F17" s="21" t="str">
        <f t="shared" si="1"/>
        <v>1979</v>
      </c>
      <c r="G17" s="21">
        <v>2004</v>
      </c>
      <c r="H17" s="22">
        <f t="shared" si="2"/>
        <v>25</v>
      </c>
      <c r="I17" s="1" t="str">
        <f t="shared" si="3"/>
        <v>21-30</v>
      </c>
      <c r="J17" s="1" t="s">
        <v>1606</v>
      </c>
      <c r="K17" s="1" t="s">
        <v>319</v>
      </c>
      <c r="L17" s="1">
        <f>VLOOKUP(K17,[1]areas!$C$3:$D$76,2,FALSE)</f>
        <v>48</v>
      </c>
      <c r="M17" s="1" t="str">
        <f t="shared" si="4"/>
        <v>41-60</v>
      </c>
      <c r="N17" s="19" t="s">
        <v>38</v>
      </c>
      <c r="O17" s="19">
        <f t="shared" si="5"/>
        <v>0</v>
      </c>
      <c r="P17" s="23">
        <v>54.6</v>
      </c>
      <c r="Q17" s="1">
        <v>158</v>
      </c>
      <c r="R17" s="1">
        <f t="shared" si="6"/>
        <v>2.4964000000000004</v>
      </c>
      <c r="S17" s="24">
        <f t="shared" si="7"/>
        <v>21.871494952731933</v>
      </c>
      <c r="T17" s="19">
        <v>4</v>
      </c>
      <c r="U17" s="1">
        <v>11.5</v>
      </c>
      <c r="V17" s="1">
        <v>24</v>
      </c>
      <c r="W17" s="1" t="str">
        <f t="shared" si="8"/>
        <v>1: 0-50</v>
      </c>
      <c r="X17" s="1">
        <v>24</v>
      </c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7">
        <f t="shared" si="9"/>
        <v>24</v>
      </c>
      <c r="AJ17" s="27">
        <f t="shared" si="10"/>
        <v>0</v>
      </c>
      <c r="AK17" s="39">
        <v>1000000</v>
      </c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8" t="str">
        <f t="shared" si="11"/>
        <v/>
      </c>
      <c r="AW17" s="27" t="str">
        <f>"&gt;5"</f>
        <v>&gt;5</v>
      </c>
      <c r="AX17" s="29">
        <f t="shared" si="42"/>
        <v>6</v>
      </c>
      <c r="AY17" s="30">
        <f t="shared" si="12"/>
        <v>6</v>
      </c>
      <c r="AZ17" s="30" t="str">
        <f t="shared" si="12"/>
        <v/>
      </c>
      <c r="BA17" s="30" t="str">
        <f t="shared" si="12"/>
        <v/>
      </c>
      <c r="BB17" s="30" t="str">
        <f t="shared" si="12"/>
        <v/>
      </c>
      <c r="BC17" s="30" t="str">
        <f t="shared" si="12"/>
        <v/>
      </c>
      <c r="BD17" s="30" t="str">
        <f t="shared" si="12"/>
        <v/>
      </c>
      <c r="BE17" s="30" t="str">
        <f t="shared" si="12"/>
        <v/>
      </c>
      <c r="BF17" s="30" t="str">
        <f t="shared" si="12"/>
        <v/>
      </c>
      <c r="BG17" s="30" t="str">
        <f t="shared" si="12"/>
        <v/>
      </c>
      <c r="BH17" s="30" t="str">
        <f t="shared" si="12"/>
        <v/>
      </c>
      <c r="BI17" s="30" t="str">
        <f t="shared" si="12"/>
        <v/>
      </c>
      <c r="BJ17" s="1" t="s">
        <v>34</v>
      </c>
      <c r="BK17" s="31" t="s">
        <v>34</v>
      </c>
      <c r="BL17" s="32">
        <f t="shared" si="13"/>
        <v>1</v>
      </c>
      <c r="BN17" s="32" t="str">
        <f t="shared" si="14"/>
        <v>&gt;1</v>
      </c>
      <c r="BO17" s="30" t="str">
        <f t="shared" si="15"/>
        <v/>
      </c>
      <c r="BP17" s="30" t="str">
        <f t="shared" si="16"/>
        <v/>
      </c>
      <c r="BQ17" s="30" t="str">
        <f t="shared" si="17"/>
        <v/>
      </c>
      <c r="BR17" s="30" t="str">
        <f t="shared" si="17"/>
        <v/>
      </c>
      <c r="BS17" s="30" t="str">
        <f t="shared" si="17"/>
        <v/>
      </c>
      <c r="BT17" s="30" t="str">
        <f t="shared" si="17"/>
        <v/>
      </c>
      <c r="BU17" s="30" t="str">
        <f t="shared" si="17"/>
        <v/>
      </c>
      <c r="BV17" s="30" t="str">
        <f t="shared" si="17"/>
        <v/>
      </c>
      <c r="BW17" s="30" t="str">
        <f t="shared" si="17"/>
        <v/>
      </c>
      <c r="BX17" s="30" t="str">
        <f t="shared" si="17"/>
        <v/>
      </c>
      <c r="BY17" s="30" t="str">
        <f t="shared" si="17"/>
        <v/>
      </c>
      <c r="BZ17" s="1">
        <f t="shared" si="18"/>
        <v>0</v>
      </c>
      <c r="CA17" s="1">
        <f t="shared" si="19"/>
        <v>0</v>
      </c>
      <c r="CB17" s="1">
        <f t="shared" si="19"/>
        <v>0</v>
      </c>
      <c r="CC17" s="1">
        <f t="shared" si="19"/>
        <v>0</v>
      </c>
      <c r="CD17" s="1">
        <f t="shared" si="19"/>
        <v>0</v>
      </c>
      <c r="CE17" s="1">
        <f t="shared" si="19"/>
        <v>0</v>
      </c>
      <c r="CF17" s="1">
        <f t="shared" si="19"/>
        <v>0</v>
      </c>
      <c r="CG17" s="1">
        <f t="shared" si="19"/>
        <v>0</v>
      </c>
      <c r="CH17" s="1">
        <f t="shared" si="19"/>
        <v>0</v>
      </c>
      <c r="CI17" s="1">
        <f t="shared" si="19"/>
        <v>0</v>
      </c>
      <c r="CJ17" s="1">
        <f t="shared" si="20"/>
        <v>0</v>
      </c>
      <c r="CK17" s="1">
        <f t="shared" si="21"/>
        <v>0</v>
      </c>
      <c r="CL17" s="1" t="str">
        <f t="shared" si="22"/>
        <v/>
      </c>
      <c r="CM17" s="1" t="str">
        <f t="shared" si="22"/>
        <v/>
      </c>
      <c r="CN17" s="1" t="str">
        <f t="shared" si="22"/>
        <v/>
      </c>
      <c r="CO17" s="1" t="str">
        <f t="shared" si="22"/>
        <v/>
      </c>
      <c r="CP17" s="1" t="str">
        <f t="shared" si="22"/>
        <v/>
      </c>
      <c r="CQ17" s="1" t="str">
        <f t="shared" si="22"/>
        <v/>
      </c>
      <c r="CR17" s="1" t="str">
        <f t="shared" si="22"/>
        <v/>
      </c>
      <c r="CS17" s="1" t="str">
        <f t="shared" si="22"/>
        <v/>
      </c>
      <c r="CT17" s="1" t="str">
        <f t="shared" si="22"/>
        <v/>
      </c>
      <c r="CU17" s="1" t="str">
        <f t="shared" si="22"/>
        <v/>
      </c>
      <c r="CV17" s="1">
        <f t="shared" si="23"/>
        <v>0</v>
      </c>
      <c r="CW17" s="1">
        <f t="shared" si="23"/>
        <v>0</v>
      </c>
      <c r="CX17" s="1">
        <f t="shared" si="23"/>
        <v>0</v>
      </c>
      <c r="CY17" s="1">
        <f t="shared" si="23"/>
        <v>0</v>
      </c>
      <c r="CZ17" s="1">
        <f t="shared" si="23"/>
        <v>0</v>
      </c>
      <c r="DA17" s="1">
        <f t="shared" si="23"/>
        <v>0</v>
      </c>
      <c r="DB17" s="1">
        <f t="shared" si="23"/>
        <v>0</v>
      </c>
      <c r="DC17" s="1">
        <f t="shared" si="23"/>
        <v>0</v>
      </c>
      <c r="DD17" s="1">
        <f t="shared" si="23"/>
        <v>0</v>
      </c>
      <c r="DE17" s="1">
        <f t="shared" si="23"/>
        <v>0</v>
      </c>
      <c r="DF17" s="1">
        <f t="shared" si="24"/>
        <v>0</v>
      </c>
      <c r="DG17" s="33">
        <f t="shared" si="25"/>
        <v>0</v>
      </c>
      <c r="DH17" s="34">
        <f t="shared" si="26"/>
        <v>0</v>
      </c>
      <c r="EG17" s="1">
        <f t="shared" si="31"/>
        <v>0</v>
      </c>
      <c r="EH17" s="1">
        <f t="shared" si="31"/>
        <v>0</v>
      </c>
      <c r="EI17" s="1">
        <f t="shared" si="31"/>
        <v>0</v>
      </c>
      <c r="EJ17" s="1">
        <f t="shared" si="31"/>
        <v>0</v>
      </c>
      <c r="EK17" s="1">
        <f t="shared" si="31"/>
        <v>0</v>
      </c>
      <c r="EL17" s="1">
        <f t="shared" si="31"/>
        <v>0</v>
      </c>
      <c r="EM17" s="1">
        <f t="shared" si="31"/>
        <v>0</v>
      </c>
      <c r="EN17" s="1">
        <f t="shared" si="31"/>
        <v>0</v>
      </c>
      <c r="EO17" s="1">
        <f t="shared" si="31"/>
        <v>0</v>
      </c>
      <c r="EP17" s="1">
        <f t="shared" si="31"/>
        <v>0</v>
      </c>
      <c r="EQ17" s="1">
        <f t="shared" si="31"/>
        <v>0</v>
      </c>
      <c r="ER17" s="33">
        <f t="shared" si="32"/>
        <v>1</v>
      </c>
      <c r="ES17" s="35">
        <f>ER17+DG17</f>
        <v>1</v>
      </c>
      <c r="ET17" s="35">
        <f t="shared" si="33"/>
        <v>1</v>
      </c>
      <c r="EU17" s="1" t="s">
        <v>320</v>
      </c>
      <c r="EV17" s="1" t="s">
        <v>38</v>
      </c>
      <c r="EW17" s="19">
        <f t="shared" si="34"/>
        <v>0</v>
      </c>
      <c r="FC17" s="1" t="s">
        <v>38</v>
      </c>
      <c r="FD17" s="19">
        <f t="shared" si="35"/>
        <v>0</v>
      </c>
      <c r="FJ17" s="1" t="s">
        <v>38</v>
      </c>
      <c r="FK17" s="19">
        <f t="shared" si="36"/>
        <v>0</v>
      </c>
      <c r="FR17" s="1">
        <f t="shared" si="37"/>
        <v>0</v>
      </c>
      <c r="FU17" s="1" t="s">
        <v>75</v>
      </c>
      <c r="FV17" s="37" t="str">
        <f t="shared" si="43"/>
        <v>tb</v>
      </c>
      <c r="FW17" s="34">
        <v>1</v>
      </c>
      <c r="FX17" s="1" t="s">
        <v>321</v>
      </c>
      <c r="FY17" s="1" t="s">
        <v>38</v>
      </c>
      <c r="FZ17" s="19">
        <f t="shared" si="38"/>
        <v>0</v>
      </c>
      <c r="GB17" s="1" t="s">
        <v>38</v>
      </c>
      <c r="GC17" s="19">
        <f t="shared" si="39"/>
        <v>0</v>
      </c>
      <c r="GD17" s="1" t="s">
        <v>38</v>
      </c>
      <c r="GE17" s="19">
        <f t="shared" si="40"/>
        <v>0</v>
      </c>
      <c r="GF17" s="1" t="s">
        <v>38</v>
      </c>
      <c r="GG17" s="19">
        <f t="shared" si="41"/>
        <v>0</v>
      </c>
    </row>
    <row r="18" spans="1:189" x14ac:dyDescent="0.3">
      <c r="A18" s="18">
        <v>20</v>
      </c>
      <c r="B18" s="1" t="s">
        <v>34</v>
      </c>
      <c r="C18" s="19" t="s">
        <v>35</v>
      </c>
      <c r="D18" s="19">
        <f t="shared" si="0"/>
        <v>0</v>
      </c>
      <c r="E18" s="38" t="s">
        <v>322</v>
      </c>
      <c r="F18" s="21" t="str">
        <f t="shared" si="1"/>
        <v>1970</v>
      </c>
      <c r="G18" s="21">
        <v>2004</v>
      </c>
      <c r="H18" s="22">
        <f t="shared" si="2"/>
        <v>34</v>
      </c>
      <c r="I18" s="1" t="str">
        <f t="shared" si="3"/>
        <v>31-40</v>
      </c>
      <c r="J18" s="1" t="s">
        <v>1607</v>
      </c>
      <c r="N18" s="19"/>
      <c r="O18" s="19" t="str">
        <f t="shared" si="5"/>
        <v/>
      </c>
      <c r="P18" s="23">
        <v>58.6</v>
      </c>
      <c r="Q18" s="1">
        <v>161</v>
      </c>
      <c r="R18" s="1">
        <f t="shared" si="6"/>
        <v>2.5921000000000003</v>
      </c>
      <c r="S18" s="24">
        <f t="shared" si="7"/>
        <v>22.607152501832488</v>
      </c>
      <c r="T18" s="19">
        <v>4</v>
      </c>
      <c r="U18" s="1">
        <v>9.9</v>
      </c>
      <c r="V18" s="1">
        <v>14</v>
      </c>
      <c r="W18" s="1" t="str">
        <f t="shared" si="8"/>
        <v>3: 101-150</v>
      </c>
      <c r="X18" s="1">
        <v>135</v>
      </c>
      <c r="Y18" s="26">
        <v>399</v>
      </c>
      <c r="Z18" s="26">
        <v>328</v>
      </c>
      <c r="AA18" s="26">
        <v>663</v>
      </c>
      <c r="AB18" s="26">
        <v>402</v>
      </c>
      <c r="AC18" s="26">
        <v>542</v>
      </c>
      <c r="AD18" s="26">
        <v>575</v>
      </c>
      <c r="AE18" s="26">
        <v>609</v>
      </c>
      <c r="AF18" s="26">
        <v>629</v>
      </c>
      <c r="AG18" s="26">
        <v>426</v>
      </c>
      <c r="AH18" s="26"/>
      <c r="AI18" s="27">
        <f t="shared" si="9"/>
        <v>663</v>
      </c>
      <c r="AJ18" s="27">
        <f t="shared" si="10"/>
        <v>1</v>
      </c>
      <c r="AK18" s="39">
        <v>10000</v>
      </c>
      <c r="AL18" s="26">
        <v>50</v>
      </c>
      <c r="AM18" s="26">
        <v>50</v>
      </c>
      <c r="AN18" s="26">
        <v>50</v>
      </c>
      <c r="AO18" s="26">
        <v>50</v>
      </c>
      <c r="AP18" s="26">
        <v>50</v>
      </c>
      <c r="AQ18" s="26">
        <v>50</v>
      </c>
      <c r="AR18" s="26">
        <v>50</v>
      </c>
      <c r="AS18" s="26">
        <v>50</v>
      </c>
      <c r="AT18" s="26">
        <v>50</v>
      </c>
      <c r="AU18" s="26"/>
      <c r="AV18" s="28">
        <f t="shared" si="11"/>
        <v>0</v>
      </c>
      <c r="AW18" s="27" t="str">
        <f>"4-5"</f>
        <v>4-5</v>
      </c>
      <c r="AX18" s="29">
        <f t="shared" si="42"/>
        <v>4</v>
      </c>
      <c r="AY18" s="30">
        <f t="shared" si="12"/>
        <v>4</v>
      </c>
      <c r="AZ18" s="30">
        <f t="shared" si="12"/>
        <v>1.6989700043360187</v>
      </c>
      <c r="BA18" s="30">
        <f t="shared" si="12"/>
        <v>1.6989700043360187</v>
      </c>
      <c r="BB18" s="30">
        <f t="shared" si="12"/>
        <v>1.6989700043360187</v>
      </c>
      <c r="BC18" s="30">
        <f t="shared" si="12"/>
        <v>1.6989700043360187</v>
      </c>
      <c r="BD18" s="30">
        <f t="shared" si="12"/>
        <v>1.6989700043360187</v>
      </c>
      <c r="BE18" s="30">
        <f t="shared" si="12"/>
        <v>1.6989700043360187</v>
      </c>
      <c r="BF18" s="30">
        <f t="shared" si="12"/>
        <v>1.6989700043360187</v>
      </c>
      <c r="BG18" s="30">
        <f t="shared" si="12"/>
        <v>1.6989700043360187</v>
      </c>
      <c r="BH18" s="30">
        <f t="shared" si="12"/>
        <v>1.6989700043360187</v>
      </c>
      <c r="BI18" s="30" t="str">
        <f t="shared" si="12"/>
        <v/>
      </c>
      <c r="BJ18" s="1" t="s">
        <v>38</v>
      </c>
      <c r="BK18" s="31" t="s">
        <v>38</v>
      </c>
      <c r="BL18" s="32">
        <f t="shared" si="13"/>
        <v>0</v>
      </c>
      <c r="BN18" s="32" t="str">
        <f t="shared" si="14"/>
        <v>0</v>
      </c>
      <c r="BO18" s="30">
        <f t="shared" si="15"/>
        <v>-2.3010299956639813</v>
      </c>
      <c r="BP18" s="30">
        <f t="shared" si="16"/>
        <v>-2.3010299956639813</v>
      </c>
      <c r="BQ18" s="30">
        <f t="shared" si="17"/>
        <v>0</v>
      </c>
      <c r="BR18" s="30">
        <f t="shared" si="17"/>
        <v>0</v>
      </c>
      <c r="BS18" s="30">
        <f t="shared" si="17"/>
        <v>0</v>
      </c>
      <c r="BT18" s="30">
        <f t="shared" si="17"/>
        <v>0</v>
      </c>
      <c r="BU18" s="30">
        <f t="shared" si="17"/>
        <v>0</v>
      </c>
      <c r="BV18" s="30">
        <f t="shared" si="17"/>
        <v>0</v>
      </c>
      <c r="BW18" s="30">
        <f t="shared" si="17"/>
        <v>0</v>
      </c>
      <c r="BX18" s="30">
        <f t="shared" si="17"/>
        <v>0</v>
      </c>
      <c r="BY18" s="30" t="str">
        <f t="shared" si="17"/>
        <v/>
      </c>
      <c r="BZ18" s="1">
        <f t="shared" si="18"/>
        <v>0</v>
      </c>
      <c r="CA18" s="1">
        <f t="shared" si="19"/>
        <v>0</v>
      </c>
      <c r="CB18" s="1">
        <f t="shared" si="19"/>
        <v>0</v>
      </c>
      <c r="CC18" s="1">
        <f t="shared" si="19"/>
        <v>0</v>
      </c>
      <c r="CD18" s="1">
        <f t="shared" si="19"/>
        <v>0</v>
      </c>
      <c r="CE18" s="1">
        <f t="shared" si="19"/>
        <v>0</v>
      </c>
      <c r="CF18" s="1">
        <f t="shared" si="19"/>
        <v>0</v>
      </c>
      <c r="CG18" s="1">
        <f t="shared" si="19"/>
        <v>0</v>
      </c>
      <c r="CH18" s="1">
        <f t="shared" si="19"/>
        <v>0</v>
      </c>
      <c r="CI18" s="1">
        <f t="shared" si="19"/>
        <v>0</v>
      </c>
      <c r="CJ18" s="1">
        <f t="shared" si="20"/>
        <v>0</v>
      </c>
      <c r="CK18" s="1">
        <f t="shared" si="21"/>
        <v>0</v>
      </c>
      <c r="CL18" s="1">
        <f t="shared" si="22"/>
        <v>-2.3010299956639813</v>
      </c>
      <c r="CM18" s="1" t="str">
        <f t="shared" si="22"/>
        <v/>
      </c>
      <c r="CN18" s="1" t="str">
        <f t="shared" si="22"/>
        <v/>
      </c>
      <c r="CO18" s="1" t="str">
        <f t="shared" si="22"/>
        <v/>
      </c>
      <c r="CP18" s="1" t="str">
        <f t="shared" si="22"/>
        <v/>
      </c>
      <c r="CQ18" s="1" t="str">
        <f t="shared" si="22"/>
        <v/>
      </c>
      <c r="CR18" s="1" t="str">
        <f t="shared" si="22"/>
        <v/>
      </c>
      <c r="CS18" s="1" t="str">
        <f t="shared" si="22"/>
        <v/>
      </c>
      <c r="CT18" s="1" t="str">
        <f t="shared" si="22"/>
        <v/>
      </c>
      <c r="CU18" s="1" t="str">
        <f t="shared" si="22"/>
        <v/>
      </c>
      <c r="CV18" s="1">
        <f t="shared" si="23"/>
        <v>0</v>
      </c>
      <c r="CW18" s="1">
        <f t="shared" si="23"/>
        <v>0</v>
      </c>
      <c r="CX18" s="1">
        <f t="shared" si="23"/>
        <v>0</v>
      </c>
      <c r="CY18" s="1">
        <f t="shared" si="23"/>
        <v>0</v>
      </c>
      <c r="CZ18" s="1">
        <f t="shared" si="23"/>
        <v>0</v>
      </c>
      <c r="DA18" s="1">
        <f t="shared" si="23"/>
        <v>0</v>
      </c>
      <c r="DB18" s="1">
        <f t="shared" si="23"/>
        <v>0</v>
      </c>
      <c r="DC18" s="1">
        <f t="shared" si="23"/>
        <v>0</v>
      </c>
      <c r="DD18" s="1">
        <f t="shared" si="23"/>
        <v>0</v>
      </c>
      <c r="DE18" s="1">
        <f t="shared" si="23"/>
        <v>0</v>
      </c>
      <c r="DF18" s="1">
        <f t="shared" si="24"/>
        <v>0</v>
      </c>
      <c r="DG18" s="33">
        <f t="shared" si="25"/>
        <v>0</v>
      </c>
      <c r="DH18" s="34">
        <f t="shared" si="26"/>
        <v>0</v>
      </c>
      <c r="DI18" s="1">
        <f t="shared" ref="DI18:DI24" si="48">IF(OR(X18="",Y18=""),"",Y18-X18)</f>
        <v>264</v>
      </c>
      <c r="DJ18" s="1">
        <f t="shared" ref="DJ18:DJ24" si="49">IF(OR(X18="",Z18=""),"",Z18-X18)</f>
        <v>193</v>
      </c>
      <c r="DK18" s="1">
        <f t="shared" ref="DK18:DS24" si="50">IF(OR(Y18="",Z18=""),"",Z18-Y18)</f>
        <v>-71</v>
      </c>
      <c r="DL18" s="1">
        <f t="shared" si="50"/>
        <v>335</v>
      </c>
      <c r="DM18" s="1">
        <f t="shared" si="50"/>
        <v>-261</v>
      </c>
      <c r="DN18" s="1">
        <f t="shared" si="50"/>
        <v>140</v>
      </c>
      <c r="DO18" s="1">
        <f t="shared" si="50"/>
        <v>33</v>
      </c>
      <c r="DP18" s="1">
        <f t="shared" si="50"/>
        <v>34</v>
      </c>
      <c r="DQ18" s="1">
        <f t="shared" si="50"/>
        <v>20</v>
      </c>
      <c r="DR18" s="1">
        <f t="shared" si="50"/>
        <v>-203</v>
      </c>
      <c r="DS18" s="1" t="str">
        <f t="shared" si="50"/>
        <v/>
      </c>
      <c r="DT18" s="34">
        <f>(STDEV(DI18:DS18))*-1</f>
        <v>-192.16902282452637</v>
      </c>
      <c r="DU18" s="1">
        <f t="shared" ref="DU18:ED22" si="51">IF((DI18&lt;$DT18),1,0)</f>
        <v>0</v>
      </c>
      <c r="DV18" s="1">
        <f t="shared" si="51"/>
        <v>0</v>
      </c>
      <c r="DW18" s="1">
        <f t="shared" si="51"/>
        <v>0</v>
      </c>
      <c r="DX18" s="1">
        <f t="shared" si="51"/>
        <v>0</v>
      </c>
      <c r="DY18" s="1">
        <f t="shared" si="51"/>
        <v>1</v>
      </c>
      <c r="DZ18" s="1">
        <f t="shared" si="51"/>
        <v>0</v>
      </c>
      <c r="EA18" s="1">
        <f t="shared" si="51"/>
        <v>0</v>
      </c>
      <c r="EB18" s="1">
        <f t="shared" si="51"/>
        <v>0</v>
      </c>
      <c r="EC18" s="1">
        <f t="shared" si="51"/>
        <v>0</v>
      </c>
      <c r="ED18" s="1">
        <f t="shared" si="51"/>
        <v>1</v>
      </c>
      <c r="EF18" s="33">
        <f>IF(SUM(DU18:EE18)&gt;0,1,0)</f>
        <v>1</v>
      </c>
      <c r="EG18" s="1">
        <f t="shared" si="31"/>
        <v>0</v>
      </c>
      <c r="EH18" s="1">
        <f t="shared" si="31"/>
        <v>0</v>
      </c>
      <c r="EI18" s="1">
        <f t="shared" si="31"/>
        <v>0</v>
      </c>
      <c r="EJ18" s="1">
        <f t="shared" si="31"/>
        <v>1</v>
      </c>
      <c r="EK18" s="1">
        <f t="shared" si="31"/>
        <v>0</v>
      </c>
      <c r="EL18" s="1">
        <f t="shared" si="31"/>
        <v>1</v>
      </c>
      <c r="EM18" s="1">
        <f t="shared" si="31"/>
        <v>1</v>
      </c>
      <c r="EN18" s="1">
        <f t="shared" si="31"/>
        <v>1</v>
      </c>
      <c r="EO18" s="1">
        <f t="shared" si="31"/>
        <v>1</v>
      </c>
      <c r="EP18" s="1">
        <f t="shared" si="31"/>
        <v>0</v>
      </c>
      <c r="EQ18" s="1">
        <f t="shared" si="31"/>
        <v>0</v>
      </c>
      <c r="ER18" s="33">
        <f t="shared" si="32"/>
        <v>0</v>
      </c>
      <c r="ES18" s="35">
        <f>ER18+EF18+DG18+AV18</f>
        <v>1</v>
      </c>
      <c r="ET18" s="35">
        <f t="shared" si="33"/>
        <v>1</v>
      </c>
      <c r="EU18" s="1" t="s">
        <v>59</v>
      </c>
      <c r="EV18" s="1" t="s">
        <v>38</v>
      </c>
      <c r="EW18" s="19">
        <f t="shared" si="34"/>
        <v>0</v>
      </c>
      <c r="FC18" s="1" t="s">
        <v>38</v>
      </c>
      <c r="FD18" s="19">
        <f t="shared" si="35"/>
        <v>0</v>
      </c>
      <c r="FJ18" s="1" t="s">
        <v>38</v>
      </c>
      <c r="FK18" s="19">
        <f t="shared" si="36"/>
        <v>0</v>
      </c>
      <c r="FQ18" s="1" t="s">
        <v>85</v>
      </c>
      <c r="FR18" s="1">
        <f t="shared" si="37"/>
        <v>1</v>
      </c>
      <c r="FU18" s="1" t="s">
        <v>323</v>
      </c>
      <c r="FV18" s="37" t="str">
        <f t="shared" si="43"/>
        <v>tb</v>
      </c>
      <c r="FW18" s="34">
        <v>1</v>
      </c>
      <c r="FY18" s="1" t="s">
        <v>38</v>
      </c>
      <c r="FZ18" s="19">
        <f t="shared" si="38"/>
        <v>0</v>
      </c>
      <c r="GB18" s="1" t="s">
        <v>38</v>
      </c>
      <c r="GC18" s="19">
        <f t="shared" si="39"/>
        <v>0</v>
      </c>
      <c r="GD18" s="1" t="s">
        <v>38</v>
      </c>
      <c r="GE18" s="19">
        <f t="shared" si="40"/>
        <v>0</v>
      </c>
      <c r="GF18" s="1" t="s">
        <v>38</v>
      </c>
      <c r="GG18" s="19">
        <f t="shared" si="41"/>
        <v>0</v>
      </c>
    </row>
    <row r="19" spans="1:189" x14ac:dyDescent="0.3">
      <c r="A19" s="18">
        <v>21</v>
      </c>
      <c r="B19" s="1" t="s">
        <v>34</v>
      </c>
      <c r="C19" s="19" t="s">
        <v>35</v>
      </c>
      <c r="D19" s="19">
        <f t="shared" si="0"/>
        <v>0</v>
      </c>
      <c r="E19" s="38" t="s">
        <v>324</v>
      </c>
      <c r="F19" s="21" t="str">
        <f t="shared" si="1"/>
        <v>1956</v>
      </c>
      <c r="G19" s="21">
        <v>2004</v>
      </c>
      <c r="H19" s="22">
        <f t="shared" si="2"/>
        <v>48</v>
      </c>
      <c r="I19" s="1" t="str">
        <f t="shared" si="3"/>
        <v>41-50</v>
      </c>
      <c r="J19" s="1" t="s">
        <v>1608</v>
      </c>
      <c r="K19" s="1" t="s">
        <v>53</v>
      </c>
      <c r="L19" s="1">
        <f>VLOOKUP(K19,[1]areas!$C$3:$D$76,2,FALSE)</f>
        <v>30</v>
      </c>
      <c r="M19" s="1" t="str">
        <f t="shared" ref="M19:M82" si="52">IF(L19&lt;=20,"0-20",IF(L19&lt;=40,"21-40", IF(L19&lt;=60, "41-60", IF(L19&lt;=80,"61-80", "&gt;80"))))</f>
        <v>21-40</v>
      </c>
      <c r="N19" s="19" t="s">
        <v>38</v>
      </c>
      <c r="O19" s="19">
        <f t="shared" si="5"/>
        <v>0</v>
      </c>
      <c r="P19" s="23">
        <v>56</v>
      </c>
      <c r="Q19" s="1">
        <v>164</v>
      </c>
      <c r="R19" s="1">
        <f t="shared" si="6"/>
        <v>2.6896000000000004</v>
      </c>
      <c r="S19" s="24">
        <f t="shared" si="7"/>
        <v>20.820939916716238</v>
      </c>
      <c r="T19" s="19">
        <v>3</v>
      </c>
      <c r="U19" s="1">
        <v>11.8</v>
      </c>
      <c r="V19" s="1">
        <v>25</v>
      </c>
      <c r="W19" s="1" t="str">
        <f t="shared" si="8"/>
        <v>3: 101-150</v>
      </c>
      <c r="X19" s="1">
        <v>145</v>
      </c>
      <c r="Y19" s="26">
        <v>234</v>
      </c>
      <c r="Z19" s="26">
        <v>161</v>
      </c>
      <c r="AA19" s="26"/>
      <c r="AB19" s="26"/>
      <c r="AC19" s="26"/>
      <c r="AD19" s="26"/>
      <c r="AE19" s="26"/>
      <c r="AF19" s="26"/>
      <c r="AG19" s="26"/>
      <c r="AH19" s="26"/>
      <c r="AI19" s="27">
        <f t="shared" si="9"/>
        <v>234</v>
      </c>
      <c r="AJ19" s="27">
        <f t="shared" si="10"/>
        <v>0</v>
      </c>
      <c r="AL19" s="26">
        <v>50</v>
      </c>
      <c r="AM19" s="26">
        <v>31920</v>
      </c>
      <c r="AN19" s="26"/>
      <c r="AO19" s="26"/>
      <c r="AP19" s="26"/>
      <c r="AQ19" s="26"/>
      <c r="AR19" s="26"/>
      <c r="AS19" s="26"/>
      <c r="AT19" s="26"/>
      <c r="AU19" s="26"/>
      <c r="AV19" s="28">
        <f t="shared" si="11"/>
        <v>0</v>
      </c>
      <c r="AW19" s="27"/>
      <c r="AX19" s="29" t="str">
        <f t="shared" si="42"/>
        <v/>
      </c>
      <c r="AY19" s="30" t="str">
        <f t="shared" si="12"/>
        <v/>
      </c>
      <c r="AZ19" s="30">
        <f t="shared" si="12"/>
        <v>1.6989700043360187</v>
      </c>
      <c r="BA19" s="30">
        <f t="shared" si="12"/>
        <v>4.5040628826786921</v>
      </c>
      <c r="BB19" s="30" t="str">
        <f t="shared" si="12"/>
        <v/>
      </c>
      <c r="BC19" s="30" t="str">
        <f t="shared" si="12"/>
        <v/>
      </c>
      <c r="BD19" s="30" t="str">
        <f t="shared" si="12"/>
        <v/>
      </c>
      <c r="BE19" s="30" t="str">
        <f t="shared" si="12"/>
        <v/>
      </c>
      <c r="BF19" s="30" t="str">
        <f t="shared" si="12"/>
        <v/>
      </c>
      <c r="BG19" s="30" t="str">
        <f t="shared" si="12"/>
        <v/>
      </c>
      <c r="BH19" s="30" t="str">
        <f t="shared" si="12"/>
        <v/>
      </c>
      <c r="BI19" s="30" t="str">
        <f t="shared" si="12"/>
        <v/>
      </c>
      <c r="BJ19" s="1" t="s">
        <v>38</v>
      </c>
      <c r="BK19" s="31" t="s">
        <v>38</v>
      </c>
      <c r="BL19" s="32">
        <f t="shared" si="13"/>
        <v>0</v>
      </c>
      <c r="BN19" s="32" t="str">
        <f t="shared" si="14"/>
        <v>0</v>
      </c>
      <c r="BO19" s="30" t="str">
        <f t="shared" si="15"/>
        <v/>
      </c>
      <c r="BP19" s="30" t="str">
        <f t="shared" si="16"/>
        <v/>
      </c>
      <c r="BQ19" s="30">
        <f t="shared" si="17"/>
        <v>2.8050928783426734</v>
      </c>
      <c r="BR19" s="30" t="str">
        <f t="shared" si="17"/>
        <v/>
      </c>
      <c r="BS19" s="30" t="str">
        <f t="shared" si="17"/>
        <v/>
      </c>
      <c r="BT19" s="30" t="str">
        <f t="shared" si="17"/>
        <v/>
      </c>
      <c r="BU19" s="30" t="str">
        <f t="shared" si="17"/>
        <v/>
      </c>
      <c r="BV19" s="30" t="str">
        <f t="shared" si="17"/>
        <v/>
      </c>
      <c r="BW19" s="30" t="str">
        <f t="shared" si="17"/>
        <v/>
      </c>
      <c r="BX19" s="30" t="str">
        <f t="shared" si="17"/>
        <v/>
      </c>
      <c r="BY19" s="30" t="str">
        <f t="shared" si="17"/>
        <v/>
      </c>
      <c r="BZ19" s="1">
        <f t="shared" si="18"/>
        <v>0</v>
      </c>
      <c r="CA19" s="1">
        <f t="shared" si="19"/>
        <v>1</v>
      </c>
      <c r="CB19" s="1">
        <f t="shared" si="19"/>
        <v>0</v>
      </c>
      <c r="CC19" s="1">
        <f t="shared" si="19"/>
        <v>0</v>
      </c>
      <c r="CD19" s="1">
        <f t="shared" si="19"/>
        <v>0</v>
      </c>
      <c r="CE19" s="1">
        <f t="shared" si="19"/>
        <v>0</v>
      </c>
      <c r="CF19" s="1">
        <f t="shared" si="19"/>
        <v>0</v>
      </c>
      <c r="CG19" s="1">
        <f t="shared" si="19"/>
        <v>0</v>
      </c>
      <c r="CH19" s="1">
        <f t="shared" si="19"/>
        <v>0</v>
      </c>
      <c r="CI19" s="1">
        <f t="shared" si="19"/>
        <v>0</v>
      </c>
      <c r="CJ19" s="1">
        <f t="shared" si="20"/>
        <v>1</v>
      </c>
      <c r="CK19" s="1">
        <f t="shared" si="21"/>
        <v>1</v>
      </c>
      <c r="CL19" s="1" t="str">
        <f t="shared" si="22"/>
        <v/>
      </c>
      <c r="CM19" s="1">
        <f t="shared" si="22"/>
        <v>2.8050928783426734</v>
      </c>
      <c r="CN19" s="1" t="str">
        <f t="shared" si="22"/>
        <v/>
      </c>
      <c r="CO19" s="1" t="str">
        <f t="shared" si="22"/>
        <v/>
      </c>
      <c r="CP19" s="1" t="str">
        <f t="shared" si="22"/>
        <v/>
      </c>
      <c r="CQ19" s="1" t="str">
        <f t="shared" si="22"/>
        <v/>
      </c>
      <c r="CR19" s="1" t="str">
        <f t="shared" si="22"/>
        <v/>
      </c>
      <c r="CS19" s="1" t="str">
        <f t="shared" si="22"/>
        <v/>
      </c>
      <c r="CT19" s="1" t="str">
        <f t="shared" si="22"/>
        <v/>
      </c>
      <c r="CU19" s="1" t="str">
        <f t="shared" si="22"/>
        <v/>
      </c>
      <c r="CV19" s="1">
        <f t="shared" si="23"/>
        <v>0</v>
      </c>
      <c r="CW19" s="1">
        <f t="shared" si="23"/>
        <v>1</v>
      </c>
      <c r="CX19" s="1">
        <f t="shared" si="23"/>
        <v>0</v>
      </c>
      <c r="CY19" s="1">
        <f t="shared" si="23"/>
        <v>0</v>
      </c>
      <c r="CZ19" s="1">
        <f t="shared" si="23"/>
        <v>0</v>
      </c>
      <c r="DA19" s="1">
        <f t="shared" si="23"/>
        <v>0</v>
      </c>
      <c r="DB19" s="1">
        <f t="shared" si="23"/>
        <v>0</v>
      </c>
      <c r="DC19" s="1">
        <f t="shared" si="23"/>
        <v>0</v>
      </c>
      <c r="DD19" s="1">
        <f t="shared" si="23"/>
        <v>0</v>
      </c>
      <c r="DE19" s="1">
        <f t="shared" si="23"/>
        <v>0</v>
      </c>
      <c r="DF19" s="1">
        <f t="shared" si="24"/>
        <v>1</v>
      </c>
      <c r="DG19" s="33">
        <f t="shared" si="25"/>
        <v>1</v>
      </c>
      <c r="DH19" s="34">
        <f t="shared" si="26"/>
        <v>0</v>
      </c>
      <c r="DI19" s="1">
        <f t="shared" si="48"/>
        <v>89</v>
      </c>
      <c r="DJ19" s="1">
        <f t="shared" si="49"/>
        <v>16</v>
      </c>
      <c r="DK19" s="1">
        <f t="shared" si="50"/>
        <v>-73</v>
      </c>
      <c r="DL19" s="1" t="str">
        <f t="shared" si="50"/>
        <v/>
      </c>
      <c r="DM19" s="1" t="str">
        <f t="shared" si="50"/>
        <v/>
      </c>
      <c r="DN19" s="1" t="str">
        <f t="shared" si="50"/>
        <v/>
      </c>
      <c r="DO19" s="1" t="str">
        <f t="shared" si="50"/>
        <v/>
      </c>
      <c r="DP19" s="1" t="str">
        <f t="shared" si="50"/>
        <v/>
      </c>
      <c r="DQ19" s="1" t="str">
        <f t="shared" si="50"/>
        <v/>
      </c>
      <c r="DR19" s="1" t="str">
        <f t="shared" si="50"/>
        <v/>
      </c>
      <c r="DS19" s="1" t="str">
        <f t="shared" si="50"/>
        <v/>
      </c>
      <c r="DT19" s="34">
        <f>(STDEV(DI19:DS19))*-1</f>
        <v>-81.131580369997309</v>
      </c>
      <c r="DU19" s="1">
        <f t="shared" si="51"/>
        <v>0</v>
      </c>
      <c r="DV19" s="1">
        <f t="shared" si="51"/>
        <v>0</v>
      </c>
      <c r="DW19" s="1">
        <f t="shared" si="51"/>
        <v>0</v>
      </c>
      <c r="EF19" s="33">
        <f>IF(SUM(DU19:EE19)&gt;0,1,0)</f>
        <v>0</v>
      </c>
      <c r="EG19" s="1">
        <f t="shared" si="31"/>
        <v>0</v>
      </c>
      <c r="EH19" s="1">
        <f t="shared" si="31"/>
        <v>0</v>
      </c>
      <c r="EI19" s="1">
        <f t="shared" si="31"/>
        <v>0</v>
      </c>
      <c r="EJ19" s="1">
        <f t="shared" si="31"/>
        <v>0</v>
      </c>
      <c r="EK19" s="1">
        <f t="shared" si="31"/>
        <v>0</v>
      </c>
      <c r="EL19" s="1">
        <f t="shared" si="31"/>
        <v>0</v>
      </c>
      <c r="EM19" s="1">
        <f t="shared" si="31"/>
        <v>0</v>
      </c>
      <c r="EN19" s="1">
        <f t="shared" si="31"/>
        <v>0</v>
      </c>
      <c r="EO19" s="1">
        <f t="shared" si="31"/>
        <v>0</v>
      </c>
      <c r="EP19" s="1">
        <f t="shared" si="31"/>
        <v>0</v>
      </c>
      <c r="EQ19" s="1">
        <f t="shared" si="31"/>
        <v>0</v>
      </c>
      <c r="ER19" s="33">
        <f t="shared" si="32"/>
        <v>1</v>
      </c>
      <c r="ES19" s="35">
        <f>ER19+EF19+DG19+AV19</f>
        <v>2</v>
      </c>
      <c r="ET19" s="35">
        <f t="shared" si="33"/>
        <v>1</v>
      </c>
      <c r="EU19" s="1" t="s">
        <v>50</v>
      </c>
      <c r="EV19" s="1" t="s">
        <v>34</v>
      </c>
      <c r="EW19" s="19">
        <f t="shared" si="34"/>
        <v>1</v>
      </c>
      <c r="EX19" s="1" t="s">
        <v>112</v>
      </c>
      <c r="FC19" s="1" t="s">
        <v>38</v>
      </c>
      <c r="FD19" s="19">
        <f t="shared" si="35"/>
        <v>0</v>
      </c>
      <c r="FJ19" s="1" t="s">
        <v>38</v>
      </c>
      <c r="FK19" s="19">
        <f t="shared" si="36"/>
        <v>0</v>
      </c>
      <c r="FR19" s="1">
        <f t="shared" si="37"/>
        <v>0</v>
      </c>
      <c r="FU19" s="1" t="s">
        <v>75</v>
      </c>
      <c r="FV19" s="37" t="str">
        <f t="shared" si="43"/>
        <v>tb</v>
      </c>
      <c r="FW19" s="34">
        <v>1</v>
      </c>
      <c r="FY19" s="1" t="s">
        <v>38</v>
      </c>
      <c r="FZ19" s="19">
        <f t="shared" si="38"/>
        <v>0</v>
      </c>
      <c r="GB19" s="1" t="s">
        <v>38</v>
      </c>
      <c r="GC19" s="19">
        <f t="shared" si="39"/>
        <v>0</v>
      </c>
      <c r="GD19" s="1" t="s">
        <v>38</v>
      </c>
      <c r="GE19" s="19">
        <f t="shared" si="40"/>
        <v>0</v>
      </c>
      <c r="GF19" s="1" t="s">
        <v>38</v>
      </c>
      <c r="GG19" s="19">
        <f t="shared" si="41"/>
        <v>0</v>
      </c>
    </row>
    <row r="20" spans="1:189" x14ac:dyDescent="0.3">
      <c r="A20" s="18">
        <v>23</v>
      </c>
      <c r="B20" s="1" t="s">
        <v>34</v>
      </c>
      <c r="C20" s="19" t="s">
        <v>35</v>
      </c>
      <c r="D20" s="19">
        <f t="shared" si="0"/>
        <v>0</v>
      </c>
      <c r="E20" s="38" t="s">
        <v>325</v>
      </c>
      <c r="F20" s="21" t="str">
        <f t="shared" si="1"/>
        <v>1965</v>
      </c>
      <c r="G20" s="21">
        <v>2004</v>
      </c>
      <c r="H20" s="22">
        <f t="shared" si="2"/>
        <v>39</v>
      </c>
      <c r="I20" s="1" t="str">
        <f t="shared" si="3"/>
        <v>31-40</v>
      </c>
      <c r="J20" s="1" t="s">
        <v>1607</v>
      </c>
      <c r="K20" s="1" t="s">
        <v>53</v>
      </c>
      <c r="L20" s="1">
        <f>VLOOKUP(K20,[1]areas!$C$3:$D$76,2,FALSE)</f>
        <v>30</v>
      </c>
      <c r="M20" s="1" t="str">
        <f t="shared" si="52"/>
        <v>21-40</v>
      </c>
      <c r="N20" s="19" t="s">
        <v>38</v>
      </c>
      <c r="O20" s="19">
        <f t="shared" si="5"/>
        <v>0</v>
      </c>
      <c r="P20" s="23">
        <v>56</v>
      </c>
      <c r="Q20" s="1">
        <v>161</v>
      </c>
      <c r="R20" s="1">
        <f t="shared" si="6"/>
        <v>2.5921000000000003</v>
      </c>
      <c r="S20" s="24">
        <f t="shared" si="7"/>
        <v>21.60410477990818</v>
      </c>
      <c r="T20" s="19">
        <v>3</v>
      </c>
      <c r="U20" s="1">
        <v>12.6</v>
      </c>
      <c r="V20" s="1">
        <v>32</v>
      </c>
      <c r="W20" s="1" t="str">
        <f t="shared" si="8"/>
        <v>4: 151-200</v>
      </c>
      <c r="X20" s="1">
        <v>190</v>
      </c>
      <c r="Y20" s="26">
        <v>228</v>
      </c>
      <c r="Z20" s="26">
        <v>307</v>
      </c>
      <c r="AA20" s="26">
        <v>221</v>
      </c>
      <c r="AB20" s="26">
        <v>169</v>
      </c>
      <c r="AC20" s="26">
        <v>235</v>
      </c>
      <c r="AD20" s="26">
        <v>295</v>
      </c>
      <c r="AE20" s="26">
        <v>282</v>
      </c>
      <c r="AF20" s="26">
        <v>218</v>
      </c>
      <c r="AG20" s="26">
        <v>206</v>
      </c>
      <c r="AH20" s="26"/>
      <c r="AI20" s="27">
        <f t="shared" si="9"/>
        <v>307</v>
      </c>
      <c r="AJ20" s="27">
        <f t="shared" si="10"/>
        <v>0</v>
      </c>
      <c r="AK20" s="39">
        <v>62000</v>
      </c>
      <c r="AL20" s="26">
        <v>50</v>
      </c>
      <c r="AM20" s="26">
        <v>50</v>
      </c>
      <c r="AN20" s="26">
        <v>16000</v>
      </c>
      <c r="AO20" s="26">
        <v>13000</v>
      </c>
      <c r="AP20" s="26">
        <v>50000</v>
      </c>
      <c r="AQ20" s="26">
        <v>77000</v>
      </c>
      <c r="AR20" s="26">
        <v>2600</v>
      </c>
      <c r="AS20" s="26">
        <v>6700</v>
      </c>
      <c r="AT20" s="26">
        <v>7000</v>
      </c>
      <c r="AU20" s="26"/>
      <c r="AV20" s="28">
        <f t="shared" si="11"/>
        <v>0</v>
      </c>
      <c r="AW20" s="27" t="str">
        <f>"4-5"</f>
        <v>4-5</v>
      </c>
      <c r="AX20" s="29">
        <f t="shared" si="42"/>
        <v>4.7919999999999998</v>
      </c>
      <c r="AY20" s="30">
        <f t="shared" si="12"/>
        <v>4.7923916894982534</v>
      </c>
      <c r="AZ20" s="30">
        <f t="shared" si="12"/>
        <v>1.6989700043360187</v>
      </c>
      <c r="BA20" s="30">
        <f t="shared" si="12"/>
        <v>1.6989700043360187</v>
      </c>
      <c r="BB20" s="30">
        <f t="shared" si="12"/>
        <v>4.204119982655925</v>
      </c>
      <c r="BC20" s="30">
        <f t="shared" si="12"/>
        <v>4.1139433523068369</v>
      </c>
      <c r="BD20" s="30">
        <f t="shared" si="12"/>
        <v>4.6989700043360187</v>
      </c>
      <c r="BE20" s="30">
        <f t="shared" si="12"/>
        <v>4.8864907251724823</v>
      </c>
      <c r="BF20" s="30">
        <f t="shared" si="12"/>
        <v>3.4149733479708178</v>
      </c>
      <c r="BG20" s="30">
        <f t="shared" si="12"/>
        <v>3.8260748027008264</v>
      </c>
      <c r="BH20" s="30">
        <f t="shared" si="12"/>
        <v>3.8450980400142569</v>
      </c>
      <c r="BI20" s="30" t="str">
        <f t="shared" si="12"/>
        <v/>
      </c>
      <c r="BJ20" s="1" t="s">
        <v>38</v>
      </c>
      <c r="BK20" s="31" t="s">
        <v>38</v>
      </c>
      <c r="BL20" s="32">
        <f t="shared" si="13"/>
        <v>0</v>
      </c>
      <c r="BN20" s="32" t="str">
        <f t="shared" si="14"/>
        <v>0</v>
      </c>
      <c r="BO20" s="30">
        <f t="shared" si="15"/>
        <v>-3.0934216851622347</v>
      </c>
      <c r="BP20" s="30">
        <f t="shared" si="16"/>
        <v>-3.0934216851622347</v>
      </c>
      <c r="BQ20" s="30">
        <f t="shared" si="17"/>
        <v>0</v>
      </c>
      <c r="BR20" s="30">
        <f t="shared" si="17"/>
        <v>2.5051499783199063</v>
      </c>
      <c r="BS20" s="30">
        <f t="shared" si="17"/>
        <v>-9.0176630349088072E-2</v>
      </c>
      <c r="BT20" s="30">
        <f t="shared" si="17"/>
        <v>0.5850266520291818</v>
      </c>
      <c r="BU20" s="30">
        <f t="shared" si="17"/>
        <v>0.18752072083646354</v>
      </c>
      <c r="BV20" s="30">
        <f t="shared" si="17"/>
        <v>-1.4715173772016645</v>
      </c>
      <c r="BW20" s="30">
        <f t="shared" si="17"/>
        <v>0.4111014547300087</v>
      </c>
      <c r="BX20" s="30">
        <f t="shared" si="17"/>
        <v>1.9023237313430474E-2</v>
      </c>
      <c r="BY20" s="30" t="str">
        <f t="shared" si="17"/>
        <v/>
      </c>
      <c r="BZ20" s="1">
        <f t="shared" si="18"/>
        <v>0</v>
      </c>
      <c r="CA20" s="1">
        <f t="shared" si="19"/>
        <v>0</v>
      </c>
      <c r="CB20" s="1">
        <f t="shared" si="19"/>
        <v>1</v>
      </c>
      <c r="CC20" s="1">
        <f t="shared" si="19"/>
        <v>0</v>
      </c>
      <c r="CD20" s="1">
        <f t="shared" si="19"/>
        <v>1</v>
      </c>
      <c r="CE20" s="1">
        <f t="shared" si="19"/>
        <v>1</v>
      </c>
      <c r="CF20" s="1">
        <f t="shared" si="19"/>
        <v>0</v>
      </c>
      <c r="CG20" s="1">
        <f t="shared" si="19"/>
        <v>1</v>
      </c>
      <c r="CH20" s="1">
        <f t="shared" si="19"/>
        <v>1</v>
      </c>
      <c r="CI20" s="1">
        <f t="shared" si="19"/>
        <v>0</v>
      </c>
      <c r="CJ20" s="1">
        <f t="shared" si="20"/>
        <v>5</v>
      </c>
      <c r="CK20" s="1">
        <f t="shared" si="21"/>
        <v>1</v>
      </c>
      <c r="CL20" s="1">
        <f t="shared" si="22"/>
        <v>-3.0934216851622347</v>
      </c>
      <c r="CM20" s="1" t="str">
        <f t="shared" si="22"/>
        <v/>
      </c>
      <c r="CN20" s="1">
        <f t="shared" si="22"/>
        <v>2.5051499783199063</v>
      </c>
      <c r="CO20" s="1">
        <f t="shared" si="22"/>
        <v>-9.0176630349088072E-2</v>
      </c>
      <c r="CP20" s="1">
        <f t="shared" si="22"/>
        <v>0.5850266520291818</v>
      </c>
      <c r="CQ20" s="1">
        <f t="shared" si="22"/>
        <v>0.18752072083646354</v>
      </c>
      <c r="CR20" s="1">
        <f t="shared" si="22"/>
        <v>-1.4715173772016645</v>
      </c>
      <c r="CS20" s="1">
        <f t="shared" si="22"/>
        <v>0.4111014547300087</v>
      </c>
      <c r="CT20" s="1">
        <f t="shared" si="22"/>
        <v>1.9023237313430474E-2</v>
      </c>
      <c r="CU20" s="1" t="str">
        <f t="shared" si="22"/>
        <v/>
      </c>
      <c r="CV20" s="1">
        <f t="shared" si="23"/>
        <v>0</v>
      </c>
      <c r="CW20" s="1">
        <f t="shared" si="23"/>
        <v>0</v>
      </c>
      <c r="CX20" s="1">
        <f t="shared" si="23"/>
        <v>1</v>
      </c>
      <c r="CY20" s="1">
        <f t="shared" si="23"/>
        <v>0</v>
      </c>
      <c r="CZ20" s="1">
        <f t="shared" si="23"/>
        <v>1</v>
      </c>
      <c r="DA20" s="1">
        <f t="shared" si="23"/>
        <v>1</v>
      </c>
      <c r="DB20" s="1">
        <f t="shared" si="23"/>
        <v>0</v>
      </c>
      <c r="DC20" s="1">
        <f t="shared" si="23"/>
        <v>1</v>
      </c>
      <c r="DD20" s="1">
        <f t="shared" si="23"/>
        <v>1</v>
      </c>
      <c r="DE20" s="1">
        <f t="shared" si="23"/>
        <v>0</v>
      </c>
      <c r="DF20" s="1">
        <f t="shared" si="24"/>
        <v>5</v>
      </c>
      <c r="DG20" s="33">
        <f t="shared" si="25"/>
        <v>1</v>
      </c>
      <c r="DH20" s="34">
        <f t="shared" si="26"/>
        <v>0</v>
      </c>
      <c r="DI20" s="1">
        <f t="shared" si="48"/>
        <v>38</v>
      </c>
      <c r="DJ20" s="1">
        <f t="shared" si="49"/>
        <v>117</v>
      </c>
      <c r="DK20" s="1">
        <f t="shared" si="50"/>
        <v>79</v>
      </c>
      <c r="DL20" s="1">
        <f t="shared" si="50"/>
        <v>-86</v>
      </c>
      <c r="DM20" s="1">
        <f t="shared" si="50"/>
        <v>-52</v>
      </c>
      <c r="DN20" s="1">
        <f t="shared" si="50"/>
        <v>66</v>
      </c>
      <c r="DO20" s="1">
        <f t="shared" si="50"/>
        <v>60</v>
      </c>
      <c r="DP20" s="1">
        <f t="shared" si="50"/>
        <v>-13</v>
      </c>
      <c r="DQ20" s="1">
        <f t="shared" si="50"/>
        <v>-64</v>
      </c>
      <c r="DR20" s="1">
        <f t="shared" si="50"/>
        <v>-12</v>
      </c>
      <c r="DS20" s="1" t="str">
        <f t="shared" si="50"/>
        <v/>
      </c>
      <c r="DT20" s="34">
        <f>(STDEV(DI20:DS20))*-1</f>
        <v>-68.369990167876693</v>
      </c>
      <c r="DU20" s="1">
        <f t="shared" si="51"/>
        <v>0</v>
      </c>
      <c r="DV20" s="1">
        <f t="shared" si="51"/>
        <v>0</v>
      </c>
      <c r="DW20" s="1">
        <f t="shared" si="51"/>
        <v>0</v>
      </c>
      <c r="DX20" s="1">
        <f t="shared" si="51"/>
        <v>1</v>
      </c>
      <c r="DY20" s="1">
        <f t="shared" si="51"/>
        <v>0</v>
      </c>
      <c r="DZ20" s="1">
        <f t="shared" si="51"/>
        <v>0</v>
      </c>
      <c r="EA20" s="1">
        <f t="shared" si="51"/>
        <v>0</v>
      </c>
      <c r="EB20" s="1">
        <f t="shared" si="51"/>
        <v>0</v>
      </c>
      <c r="EC20" s="1">
        <f t="shared" si="51"/>
        <v>0</v>
      </c>
      <c r="ED20" s="1">
        <f t="shared" si="51"/>
        <v>0</v>
      </c>
      <c r="EF20" s="33">
        <f>IF(SUM(DU20:EE20)&gt;0,1,0)</f>
        <v>1</v>
      </c>
      <c r="EG20" s="1">
        <f t="shared" si="31"/>
        <v>0</v>
      </c>
      <c r="EH20" s="1">
        <f t="shared" si="31"/>
        <v>0</v>
      </c>
      <c r="EI20" s="1">
        <f t="shared" si="31"/>
        <v>0</v>
      </c>
      <c r="EJ20" s="1">
        <f t="shared" si="31"/>
        <v>0</v>
      </c>
      <c r="EK20" s="1">
        <f t="shared" si="31"/>
        <v>0</v>
      </c>
      <c r="EL20" s="1">
        <f t="shared" si="31"/>
        <v>0</v>
      </c>
      <c r="EM20" s="1">
        <f t="shared" si="31"/>
        <v>0</v>
      </c>
      <c r="EN20" s="1">
        <f t="shared" si="31"/>
        <v>0</v>
      </c>
      <c r="EO20" s="1">
        <f t="shared" si="31"/>
        <v>0</v>
      </c>
      <c r="EP20" s="1">
        <f t="shared" si="31"/>
        <v>0</v>
      </c>
      <c r="EQ20" s="1">
        <f t="shared" si="31"/>
        <v>0</v>
      </c>
      <c r="ER20" s="33">
        <f t="shared" si="32"/>
        <v>1</v>
      </c>
      <c r="ES20" s="35">
        <f>ER20+EF20+DG20+AV20</f>
        <v>3</v>
      </c>
      <c r="ET20" s="35">
        <f t="shared" si="33"/>
        <v>1</v>
      </c>
      <c r="EU20" s="1" t="s">
        <v>59</v>
      </c>
      <c r="EV20" s="1" t="s">
        <v>38</v>
      </c>
      <c r="EW20" s="19">
        <f t="shared" si="34"/>
        <v>0</v>
      </c>
      <c r="FC20" s="1" t="s">
        <v>34</v>
      </c>
      <c r="FD20" s="19">
        <f t="shared" si="35"/>
        <v>1</v>
      </c>
      <c r="FE20" s="1" t="s">
        <v>112</v>
      </c>
      <c r="FJ20" s="1" t="s">
        <v>38</v>
      </c>
      <c r="FK20" s="19">
        <f t="shared" si="36"/>
        <v>0</v>
      </c>
      <c r="FN20" s="1" t="s">
        <v>34</v>
      </c>
      <c r="FO20" s="1" t="s">
        <v>326</v>
      </c>
      <c r="FP20" s="36">
        <v>38534</v>
      </c>
      <c r="FQ20" s="1" t="s">
        <v>327</v>
      </c>
      <c r="FR20" s="1">
        <f t="shared" si="37"/>
        <v>1</v>
      </c>
      <c r="FT20" s="1">
        <v>2.8</v>
      </c>
      <c r="FU20" s="40" t="s">
        <v>1609</v>
      </c>
      <c r="FV20" s="37" t="str">
        <f t="shared" si="43"/>
        <v>tb</v>
      </c>
      <c r="FW20" s="34">
        <v>1</v>
      </c>
      <c r="FY20" s="1" t="s">
        <v>38</v>
      </c>
      <c r="FZ20" s="19">
        <f t="shared" si="38"/>
        <v>0</v>
      </c>
      <c r="GB20" s="1" t="s">
        <v>34</v>
      </c>
      <c r="GC20" s="19">
        <f t="shared" si="39"/>
        <v>1</v>
      </c>
      <c r="GD20" s="1" t="s">
        <v>38</v>
      </c>
      <c r="GE20" s="19">
        <f t="shared" si="40"/>
        <v>0</v>
      </c>
      <c r="GF20" s="1" t="s">
        <v>38</v>
      </c>
      <c r="GG20" s="19">
        <f t="shared" si="41"/>
        <v>0</v>
      </c>
    </row>
    <row r="21" spans="1:189" x14ac:dyDescent="0.3">
      <c r="A21" s="18">
        <v>24</v>
      </c>
      <c r="B21" s="1" t="s">
        <v>34</v>
      </c>
      <c r="C21" s="19" t="s">
        <v>35</v>
      </c>
      <c r="D21" s="19">
        <f t="shared" si="0"/>
        <v>0</v>
      </c>
      <c r="E21" s="38" t="s">
        <v>328</v>
      </c>
      <c r="F21" s="21" t="str">
        <f t="shared" si="1"/>
        <v>1961</v>
      </c>
      <c r="G21" s="21">
        <v>2004</v>
      </c>
      <c r="H21" s="22">
        <f t="shared" si="2"/>
        <v>43</v>
      </c>
      <c r="I21" s="1" t="str">
        <f t="shared" si="3"/>
        <v>41-50</v>
      </c>
      <c r="J21" s="1" t="s">
        <v>1608</v>
      </c>
      <c r="K21" s="1" t="s">
        <v>228</v>
      </c>
      <c r="L21" s="1">
        <f>VLOOKUP(K21,[1]areas!$C$3:$D$76,2,FALSE)</f>
        <v>33</v>
      </c>
      <c r="M21" s="1" t="str">
        <f t="shared" si="52"/>
        <v>21-40</v>
      </c>
      <c r="N21" s="19" t="s">
        <v>34</v>
      </c>
      <c r="O21" s="19">
        <f t="shared" si="5"/>
        <v>1</v>
      </c>
      <c r="P21" s="23">
        <v>55.2</v>
      </c>
      <c r="Q21" s="1">
        <v>156</v>
      </c>
      <c r="R21" s="1">
        <f t="shared" si="6"/>
        <v>2.4336000000000002</v>
      </c>
      <c r="S21" s="24">
        <f t="shared" si="7"/>
        <v>22.682445759368836</v>
      </c>
      <c r="T21" s="19">
        <v>2</v>
      </c>
      <c r="U21" s="1">
        <v>11.7</v>
      </c>
      <c r="V21" s="1">
        <v>47</v>
      </c>
      <c r="W21" s="1" t="str">
        <f t="shared" si="8"/>
        <v>1: 0-50</v>
      </c>
      <c r="X21" s="1">
        <v>40</v>
      </c>
      <c r="Y21" s="26">
        <v>115</v>
      </c>
      <c r="Z21" s="26">
        <v>232</v>
      </c>
      <c r="AA21" s="26">
        <v>272</v>
      </c>
      <c r="AB21" s="26">
        <v>274</v>
      </c>
      <c r="AC21" s="26"/>
      <c r="AD21" s="26"/>
      <c r="AE21" s="26"/>
      <c r="AF21" s="26"/>
      <c r="AG21" s="26"/>
      <c r="AH21" s="26"/>
      <c r="AI21" s="27">
        <f t="shared" si="9"/>
        <v>274</v>
      </c>
      <c r="AJ21" s="27">
        <f t="shared" si="10"/>
        <v>0</v>
      </c>
      <c r="AK21" s="39">
        <v>160000</v>
      </c>
      <c r="AL21" s="26">
        <v>50</v>
      </c>
      <c r="AM21" s="26">
        <v>50</v>
      </c>
      <c r="AN21" s="26">
        <v>50</v>
      </c>
      <c r="AO21" s="26">
        <v>50</v>
      </c>
      <c r="AP21" s="26"/>
      <c r="AQ21" s="26"/>
      <c r="AR21" s="26"/>
      <c r="AS21" s="26"/>
      <c r="AT21" s="26"/>
      <c r="AU21" s="26"/>
      <c r="AV21" s="28">
        <f t="shared" si="11"/>
        <v>0</v>
      </c>
      <c r="AW21" s="27" t="str">
        <f>"&gt;5"</f>
        <v>&gt;5</v>
      </c>
      <c r="AX21" s="29">
        <f t="shared" si="42"/>
        <v>5.2039999999999997</v>
      </c>
      <c r="AY21" s="30">
        <f t="shared" si="12"/>
        <v>5.204119982655925</v>
      </c>
      <c r="AZ21" s="30">
        <f t="shared" si="12"/>
        <v>1.6989700043360187</v>
      </c>
      <c r="BA21" s="30">
        <f t="shared" si="12"/>
        <v>1.6989700043360187</v>
      </c>
      <c r="BB21" s="30">
        <f t="shared" si="12"/>
        <v>1.6989700043360187</v>
      </c>
      <c r="BC21" s="30">
        <f t="shared" si="12"/>
        <v>1.6989700043360187</v>
      </c>
      <c r="BD21" s="30" t="str">
        <f t="shared" si="12"/>
        <v/>
      </c>
      <c r="BE21" s="30" t="str">
        <f t="shared" si="12"/>
        <v/>
      </c>
      <c r="BF21" s="30" t="str">
        <f t="shared" si="12"/>
        <v/>
      </c>
      <c r="BG21" s="30" t="str">
        <f t="shared" si="12"/>
        <v/>
      </c>
      <c r="BH21" s="30" t="str">
        <f t="shared" si="12"/>
        <v/>
      </c>
      <c r="BI21" s="30" t="str">
        <f t="shared" si="12"/>
        <v/>
      </c>
      <c r="BJ21" s="1" t="s">
        <v>38</v>
      </c>
      <c r="BK21" s="31" t="s">
        <v>38</v>
      </c>
      <c r="BL21" s="32">
        <f t="shared" si="13"/>
        <v>0</v>
      </c>
      <c r="BN21" s="32" t="str">
        <f t="shared" si="14"/>
        <v>0</v>
      </c>
      <c r="BO21" s="30">
        <f t="shared" si="15"/>
        <v>-3.5051499783199063</v>
      </c>
      <c r="BP21" s="30">
        <f t="shared" si="16"/>
        <v>-3.5051499783199063</v>
      </c>
      <c r="BQ21" s="30">
        <f t="shared" si="17"/>
        <v>0</v>
      </c>
      <c r="BR21" s="30">
        <f t="shared" si="17"/>
        <v>0</v>
      </c>
      <c r="BS21" s="30">
        <f t="shared" si="17"/>
        <v>0</v>
      </c>
      <c r="BT21" s="30" t="str">
        <f t="shared" si="17"/>
        <v/>
      </c>
      <c r="BU21" s="30" t="str">
        <f t="shared" si="17"/>
        <v/>
      </c>
      <c r="BV21" s="30" t="str">
        <f t="shared" si="17"/>
        <v/>
      </c>
      <c r="BW21" s="30" t="str">
        <f t="shared" si="17"/>
        <v/>
      </c>
      <c r="BX21" s="30" t="str">
        <f t="shared" si="17"/>
        <v/>
      </c>
      <c r="BY21" s="30" t="str">
        <f t="shared" si="17"/>
        <v/>
      </c>
      <c r="BZ21" s="1">
        <f t="shared" si="18"/>
        <v>0</v>
      </c>
      <c r="CA21" s="1">
        <f t="shared" si="19"/>
        <v>0</v>
      </c>
      <c r="CB21" s="1">
        <f t="shared" si="19"/>
        <v>0</v>
      </c>
      <c r="CC21" s="1">
        <f t="shared" si="19"/>
        <v>0</v>
      </c>
      <c r="CD21" s="1">
        <f t="shared" si="19"/>
        <v>0</v>
      </c>
      <c r="CE21" s="1">
        <f t="shared" si="19"/>
        <v>0</v>
      </c>
      <c r="CF21" s="1">
        <f t="shared" si="19"/>
        <v>0</v>
      </c>
      <c r="CG21" s="1">
        <f t="shared" si="19"/>
        <v>0</v>
      </c>
      <c r="CH21" s="1">
        <f t="shared" si="19"/>
        <v>0</v>
      </c>
      <c r="CI21" s="1">
        <f t="shared" si="19"/>
        <v>0</v>
      </c>
      <c r="CJ21" s="1">
        <f t="shared" si="20"/>
        <v>0</v>
      </c>
      <c r="CK21" s="1">
        <f t="shared" si="21"/>
        <v>0</v>
      </c>
      <c r="CL21" s="1">
        <f t="shared" si="22"/>
        <v>-3.5051499783199063</v>
      </c>
      <c r="CM21" s="1" t="str">
        <f t="shared" si="22"/>
        <v/>
      </c>
      <c r="CN21" s="1" t="str">
        <f t="shared" si="22"/>
        <v/>
      </c>
      <c r="CO21" s="1" t="str">
        <f t="shared" si="22"/>
        <v/>
      </c>
      <c r="CP21" s="1" t="str">
        <f t="shared" si="22"/>
        <v/>
      </c>
      <c r="CQ21" s="1" t="str">
        <f t="shared" si="22"/>
        <v/>
      </c>
      <c r="CR21" s="1" t="str">
        <f t="shared" si="22"/>
        <v/>
      </c>
      <c r="CS21" s="1" t="str">
        <f t="shared" si="22"/>
        <v/>
      </c>
      <c r="CT21" s="1" t="str">
        <f t="shared" si="22"/>
        <v/>
      </c>
      <c r="CU21" s="1" t="str">
        <f t="shared" si="22"/>
        <v/>
      </c>
      <c r="CV21" s="1">
        <f t="shared" si="23"/>
        <v>0</v>
      </c>
      <c r="CW21" s="1">
        <f t="shared" si="23"/>
        <v>0</v>
      </c>
      <c r="CX21" s="1">
        <f t="shared" si="23"/>
        <v>0</v>
      </c>
      <c r="CY21" s="1">
        <f t="shared" si="23"/>
        <v>0</v>
      </c>
      <c r="CZ21" s="1">
        <f t="shared" si="23"/>
        <v>0</v>
      </c>
      <c r="DA21" s="1">
        <f t="shared" si="23"/>
        <v>0</v>
      </c>
      <c r="DB21" s="1">
        <f t="shared" si="23"/>
        <v>0</v>
      </c>
      <c r="DC21" s="1">
        <f t="shared" si="23"/>
        <v>0</v>
      </c>
      <c r="DD21" s="1">
        <f t="shared" si="23"/>
        <v>0</v>
      </c>
      <c r="DE21" s="1">
        <f t="shared" si="23"/>
        <v>0</v>
      </c>
      <c r="DF21" s="1">
        <f t="shared" si="24"/>
        <v>0</v>
      </c>
      <c r="DG21" s="33">
        <f t="shared" si="25"/>
        <v>0</v>
      </c>
      <c r="DH21" s="34">
        <f t="shared" si="26"/>
        <v>0</v>
      </c>
      <c r="DI21" s="1">
        <f t="shared" si="48"/>
        <v>75</v>
      </c>
      <c r="DJ21" s="1">
        <f t="shared" si="49"/>
        <v>192</v>
      </c>
      <c r="DK21" s="1">
        <f t="shared" si="50"/>
        <v>117</v>
      </c>
      <c r="DL21" s="1">
        <f t="shared" si="50"/>
        <v>40</v>
      </c>
      <c r="DM21" s="1">
        <f t="shared" si="50"/>
        <v>2</v>
      </c>
      <c r="DN21" s="1" t="str">
        <f t="shared" si="50"/>
        <v/>
      </c>
      <c r="DO21" s="1" t="str">
        <f t="shared" si="50"/>
        <v/>
      </c>
      <c r="DP21" s="1" t="str">
        <f t="shared" si="50"/>
        <v/>
      </c>
      <c r="DQ21" s="1" t="str">
        <f t="shared" si="50"/>
        <v/>
      </c>
      <c r="DR21" s="1" t="str">
        <f t="shared" si="50"/>
        <v/>
      </c>
      <c r="DS21" s="1" t="str">
        <f t="shared" si="50"/>
        <v/>
      </c>
      <c r="DT21" s="34">
        <f>(STDEV(DI21:DS21))*-1</f>
        <v>-73.29188222443193</v>
      </c>
      <c r="DU21" s="1">
        <f t="shared" si="51"/>
        <v>0</v>
      </c>
      <c r="DV21" s="1">
        <f t="shared" si="51"/>
        <v>0</v>
      </c>
      <c r="DW21" s="1">
        <f t="shared" si="51"/>
        <v>0</v>
      </c>
      <c r="DX21" s="1">
        <f>IF((DL21&lt;$DT21),1,0)</f>
        <v>0</v>
      </c>
      <c r="DY21" s="1">
        <f>IF((DM21&lt;$DT21),1,0)</f>
        <v>0</v>
      </c>
      <c r="EF21" s="33">
        <f>IF(SUM(DU21:EE21)&gt;0,1,0)</f>
        <v>0</v>
      </c>
      <c r="EG21" s="1">
        <f t="shared" si="31"/>
        <v>0</v>
      </c>
      <c r="EH21" s="1">
        <f t="shared" si="31"/>
        <v>0</v>
      </c>
      <c r="EI21" s="1">
        <f t="shared" si="31"/>
        <v>0</v>
      </c>
      <c r="EJ21" s="1">
        <f t="shared" si="31"/>
        <v>0</v>
      </c>
      <c r="EK21" s="1">
        <f t="shared" si="31"/>
        <v>0</v>
      </c>
      <c r="EL21" s="1">
        <f t="shared" si="31"/>
        <v>0</v>
      </c>
      <c r="EM21" s="1">
        <f t="shared" si="31"/>
        <v>0</v>
      </c>
      <c r="EN21" s="1">
        <f t="shared" si="31"/>
        <v>0</v>
      </c>
      <c r="EO21" s="1">
        <f t="shared" si="31"/>
        <v>0</v>
      </c>
      <c r="EP21" s="1">
        <f t="shared" si="31"/>
        <v>0</v>
      </c>
      <c r="EQ21" s="1">
        <f t="shared" si="31"/>
        <v>0</v>
      </c>
      <c r="ER21" s="33">
        <f t="shared" si="32"/>
        <v>1</v>
      </c>
      <c r="ES21" s="35">
        <f>ER21+EF21+DG21+AV21</f>
        <v>1</v>
      </c>
      <c r="ET21" s="35">
        <f t="shared" si="33"/>
        <v>1</v>
      </c>
      <c r="EU21" s="1" t="s">
        <v>59</v>
      </c>
      <c r="EV21" s="1" t="s">
        <v>34</v>
      </c>
      <c r="EW21" s="19">
        <f t="shared" si="34"/>
        <v>1</v>
      </c>
      <c r="EX21" s="1" t="s">
        <v>40</v>
      </c>
      <c r="FC21" s="1" t="s">
        <v>38</v>
      </c>
      <c r="FD21" s="19">
        <f t="shared" si="35"/>
        <v>0</v>
      </c>
      <c r="FJ21" s="1" t="s">
        <v>38</v>
      </c>
      <c r="FK21" s="19">
        <f t="shared" si="36"/>
        <v>0</v>
      </c>
      <c r="FQ21" s="1" t="s">
        <v>83</v>
      </c>
      <c r="FR21" s="1">
        <f t="shared" si="37"/>
        <v>1</v>
      </c>
      <c r="FT21" s="1">
        <v>4</v>
      </c>
      <c r="FV21" s="37" t="str">
        <f t="shared" si="43"/>
        <v>none</v>
      </c>
      <c r="FY21" s="1" t="s">
        <v>38</v>
      </c>
      <c r="FZ21" s="19">
        <f t="shared" si="38"/>
        <v>0</v>
      </c>
      <c r="GB21" s="1" t="s">
        <v>38</v>
      </c>
      <c r="GC21" s="19">
        <f t="shared" si="39"/>
        <v>0</v>
      </c>
      <c r="GD21" s="1" t="s">
        <v>38</v>
      </c>
      <c r="GE21" s="19">
        <f t="shared" si="40"/>
        <v>0</v>
      </c>
      <c r="GF21" s="1" t="s">
        <v>38</v>
      </c>
      <c r="GG21" s="19">
        <f t="shared" si="41"/>
        <v>0</v>
      </c>
    </row>
    <row r="22" spans="1:189" x14ac:dyDescent="0.3">
      <c r="A22" s="18">
        <v>25</v>
      </c>
      <c r="B22" s="1" t="s">
        <v>34</v>
      </c>
      <c r="C22" s="19" t="s">
        <v>35</v>
      </c>
      <c r="D22" s="19">
        <f t="shared" si="0"/>
        <v>0</v>
      </c>
      <c r="E22" s="38" t="s">
        <v>329</v>
      </c>
      <c r="F22" s="21" t="str">
        <f t="shared" si="1"/>
        <v>1973</v>
      </c>
      <c r="G22" s="21">
        <v>2004</v>
      </c>
      <c r="H22" s="22">
        <f t="shared" si="2"/>
        <v>31</v>
      </c>
      <c r="I22" s="1" t="str">
        <f t="shared" si="3"/>
        <v>31-40</v>
      </c>
      <c r="J22" s="1" t="s">
        <v>1607</v>
      </c>
      <c r="K22" s="1" t="s">
        <v>330</v>
      </c>
      <c r="L22" s="1">
        <f>VLOOKUP(K22,[1]areas!$C$3:$D$76,2,FALSE)</f>
        <v>48</v>
      </c>
      <c r="M22" s="1" t="str">
        <f t="shared" si="52"/>
        <v>41-60</v>
      </c>
      <c r="N22" s="19" t="s">
        <v>34</v>
      </c>
      <c r="O22" s="19">
        <f t="shared" si="5"/>
        <v>1</v>
      </c>
      <c r="P22" s="23">
        <v>51.6</v>
      </c>
      <c r="Q22" s="1">
        <v>162</v>
      </c>
      <c r="R22" s="1">
        <f t="shared" si="6"/>
        <v>2.6244000000000005</v>
      </c>
      <c r="S22" s="24">
        <f t="shared" si="7"/>
        <v>19.66163694558756</v>
      </c>
      <c r="T22" s="19">
        <v>3</v>
      </c>
      <c r="U22" s="1">
        <v>8</v>
      </c>
      <c r="V22" s="1">
        <v>24</v>
      </c>
      <c r="W22" s="1" t="str">
        <f t="shared" si="8"/>
        <v>2: 51-100</v>
      </c>
      <c r="X22" s="1">
        <v>83</v>
      </c>
      <c r="Y22" s="26">
        <v>335</v>
      </c>
      <c r="Z22" s="26">
        <v>532</v>
      </c>
      <c r="AA22" s="26">
        <v>700</v>
      </c>
      <c r="AB22" s="26">
        <v>571</v>
      </c>
      <c r="AC22" s="26">
        <v>608</v>
      </c>
      <c r="AD22" s="26"/>
      <c r="AE22" s="26"/>
      <c r="AF22" s="26">
        <v>920</v>
      </c>
      <c r="AG22" s="26">
        <v>770</v>
      </c>
      <c r="AH22" s="26"/>
      <c r="AI22" s="27">
        <f t="shared" si="9"/>
        <v>920</v>
      </c>
      <c r="AJ22" s="27">
        <f t="shared" si="10"/>
        <v>1</v>
      </c>
      <c r="AK22" s="39">
        <v>8400</v>
      </c>
      <c r="AL22" s="26">
        <v>50</v>
      </c>
      <c r="AM22" s="26">
        <v>50</v>
      </c>
      <c r="AN22" s="26">
        <v>50</v>
      </c>
      <c r="AO22" s="26">
        <v>50</v>
      </c>
      <c r="AP22" s="26">
        <v>50</v>
      </c>
      <c r="AQ22" s="26"/>
      <c r="AR22" s="26"/>
      <c r="AS22" s="26">
        <v>50</v>
      </c>
      <c r="AT22" s="26">
        <v>210</v>
      </c>
      <c r="AU22" s="26"/>
      <c r="AV22" s="28">
        <f t="shared" si="11"/>
        <v>0</v>
      </c>
      <c r="AW22" s="27" t="str">
        <f>"&lt;4"</f>
        <v>&lt;4</v>
      </c>
      <c r="AX22" s="29">
        <f t="shared" si="42"/>
        <v>3.9239999999999999</v>
      </c>
      <c r="AY22" s="30">
        <f t="shared" si="12"/>
        <v>3.9242792860618816</v>
      </c>
      <c r="AZ22" s="30">
        <f t="shared" si="12"/>
        <v>1.6989700043360187</v>
      </c>
      <c r="BA22" s="30">
        <f t="shared" si="12"/>
        <v>1.6989700043360187</v>
      </c>
      <c r="BB22" s="30">
        <f t="shared" si="12"/>
        <v>1.6989700043360187</v>
      </c>
      <c r="BC22" s="30">
        <f t="shared" si="12"/>
        <v>1.6989700043360187</v>
      </c>
      <c r="BD22" s="30">
        <f t="shared" si="12"/>
        <v>1.6989700043360187</v>
      </c>
      <c r="BE22" s="30" t="str">
        <f t="shared" si="12"/>
        <v/>
      </c>
      <c r="BF22" s="30" t="str">
        <f t="shared" si="12"/>
        <v/>
      </c>
      <c r="BG22" s="30">
        <f t="shared" si="12"/>
        <v>1.6989700043360187</v>
      </c>
      <c r="BH22" s="30">
        <f t="shared" si="12"/>
        <v>2.3222192947339191</v>
      </c>
      <c r="BI22" s="30" t="str">
        <f t="shared" si="12"/>
        <v/>
      </c>
      <c r="BJ22" s="1" t="s">
        <v>38</v>
      </c>
      <c r="BK22" s="31" t="s">
        <v>38</v>
      </c>
      <c r="BL22" s="32">
        <f t="shared" si="13"/>
        <v>0</v>
      </c>
      <c r="BN22" s="32" t="str">
        <f t="shared" si="14"/>
        <v>0</v>
      </c>
      <c r="BO22" s="30">
        <f t="shared" si="15"/>
        <v>-2.2253092817258628</v>
      </c>
      <c r="BP22" s="30">
        <f t="shared" si="16"/>
        <v>-2.2253092817258628</v>
      </c>
      <c r="BQ22" s="30">
        <f t="shared" si="17"/>
        <v>0</v>
      </c>
      <c r="BR22" s="30">
        <f t="shared" si="17"/>
        <v>0</v>
      </c>
      <c r="BS22" s="30">
        <f t="shared" si="17"/>
        <v>0</v>
      </c>
      <c r="BT22" s="30">
        <f t="shared" si="17"/>
        <v>0</v>
      </c>
      <c r="BU22" s="30" t="str">
        <f t="shared" si="17"/>
        <v/>
      </c>
      <c r="BV22" s="30" t="str">
        <f t="shared" si="17"/>
        <v/>
      </c>
      <c r="BW22" s="30" t="str">
        <f t="shared" si="17"/>
        <v/>
      </c>
      <c r="BX22" s="30">
        <f t="shared" si="17"/>
        <v>0.62324929039790034</v>
      </c>
      <c r="BY22" s="30" t="str">
        <f t="shared" si="17"/>
        <v/>
      </c>
      <c r="BZ22" s="1">
        <f t="shared" si="18"/>
        <v>0</v>
      </c>
      <c r="CA22" s="1">
        <f t="shared" si="19"/>
        <v>0</v>
      </c>
      <c r="CB22" s="1">
        <f t="shared" si="19"/>
        <v>0</v>
      </c>
      <c r="CC22" s="1">
        <f t="shared" si="19"/>
        <v>0</v>
      </c>
      <c r="CD22" s="1">
        <f t="shared" si="19"/>
        <v>0</v>
      </c>
      <c r="CE22" s="1">
        <f t="shared" si="19"/>
        <v>0</v>
      </c>
      <c r="CF22" s="1">
        <f t="shared" si="19"/>
        <v>0</v>
      </c>
      <c r="CG22" s="1">
        <f t="shared" si="19"/>
        <v>0</v>
      </c>
      <c r="CH22" s="1">
        <f t="shared" si="19"/>
        <v>1</v>
      </c>
      <c r="CI22" s="1">
        <f t="shared" si="19"/>
        <v>0</v>
      </c>
      <c r="CJ22" s="1">
        <f t="shared" si="20"/>
        <v>1</v>
      </c>
      <c r="CK22" s="1">
        <f t="shared" si="21"/>
        <v>1</v>
      </c>
      <c r="CL22" s="1">
        <f t="shared" si="22"/>
        <v>-2.2253092817258628</v>
      </c>
      <c r="CM22" s="1" t="str">
        <f t="shared" si="22"/>
        <v/>
      </c>
      <c r="CN22" s="1" t="str">
        <f t="shared" si="22"/>
        <v/>
      </c>
      <c r="CO22" s="1" t="str">
        <f t="shared" si="22"/>
        <v/>
      </c>
      <c r="CP22" s="1" t="str">
        <f t="shared" si="22"/>
        <v/>
      </c>
      <c r="CQ22" s="1" t="str">
        <f t="shared" si="22"/>
        <v/>
      </c>
      <c r="CR22" s="1" t="str">
        <f t="shared" si="22"/>
        <v/>
      </c>
      <c r="CS22" s="1" t="str">
        <f t="shared" si="22"/>
        <v/>
      </c>
      <c r="CT22" s="1" t="str">
        <f t="shared" si="22"/>
        <v/>
      </c>
      <c r="CU22" s="1" t="str">
        <f t="shared" si="22"/>
        <v/>
      </c>
      <c r="CV22" s="1">
        <f t="shared" si="23"/>
        <v>0</v>
      </c>
      <c r="CW22" s="1">
        <f t="shared" si="23"/>
        <v>0</v>
      </c>
      <c r="CX22" s="1">
        <f t="shared" si="23"/>
        <v>0</v>
      </c>
      <c r="CY22" s="1">
        <f t="shared" si="23"/>
        <v>0</v>
      </c>
      <c r="CZ22" s="1">
        <f t="shared" si="23"/>
        <v>0</v>
      </c>
      <c r="DA22" s="1">
        <f t="shared" si="23"/>
        <v>0</v>
      </c>
      <c r="DB22" s="1">
        <f t="shared" si="23"/>
        <v>0</v>
      </c>
      <c r="DC22" s="1">
        <f t="shared" si="23"/>
        <v>0</v>
      </c>
      <c r="DD22" s="1">
        <f t="shared" si="23"/>
        <v>0</v>
      </c>
      <c r="DE22" s="1">
        <f t="shared" si="23"/>
        <v>0</v>
      </c>
      <c r="DF22" s="1">
        <f t="shared" si="24"/>
        <v>0</v>
      </c>
      <c r="DG22" s="33">
        <f t="shared" si="25"/>
        <v>0</v>
      </c>
      <c r="DH22" s="34">
        <f t="shared" si="26"/>
        <v>1</v>
      </c>
      <c r="DI22" s="1">
        <f t="shared" si="48"/>
        <v>252</v>
      </c>
      <c r="DJ22" s="1">
        <f t="shared" si="49"/>
        <v>449</v>
      </c>
      <c r="DK22" s="1">
        <f t="shared" si="50"/>
        <v>197</v>
      </c>
      <c r="DL22" s="1">
        <f t="shared" si="50"/>
        <v>168</v>
      </c>
      <c r="DM22" s="1">
        <f t="shared" si="50"/>
        <v>-129</v>
      </c>
      <c r="DN22" s="1">
        <f t="shared" si="50"/>
        <v>37</v>
      </c>
      <c r="DO22" s="1" t="str">
        <f t="shared" si="50"/>
        <v/>
      </c>
      <c r="DP22" s="1" t="str">
        <f t="shared" si="50"/>
        <v/>
      </c>
      <c r="DQ22" s="1" t="str">
        <f t="shared" si="50"/>
        <v/>
      </c>
      <c r="DR22" s="1">
        <f t="shared" si="50"/>
        <v>-150</v>
      </c>
      <c r="DS22" s="1" t="str">
        <f t="shared" si="50"/>
        <v/>
      </c>
      <c r="DT22" s="34">
        <f>(STDEV(DI22:DS22))*-1</f>
        <v>-214.3406278844605</v>
      </c>
      <c r="DU22" s="1">
        <f t="shared" si="51"/>
        <v>0</v>
      </c>
      <c r="DV22" s="1">
        <f t="shared" si="51"/>
        <v>0</v>
      </c>
      <c r="DW22" s="1">
        <f t="shared" si="51"/>
        <v>0</v>
      </c>
      <c r="DX22" s="1">
        <f>IF((DL22&lt;$DT22),1,0)</f>
        <v>0</v>
      </c>
      <c r="DY22" s="1">
        <f>IF((DM22&lt;$DT22),1,0)</f>
        <v>0</v>
      </c>
      <c r="DZ22" s="1">
        <f>IF((DN22&lt;$DT22),1,0)</f>
        <v>0</v>
      </c>
      <c r="ED22" s="1">
        <f>IF((DR22&lt;$DT22),1,0)</f>
        <v>0</v>
      </c>
      <c r="EF22" s="33">
        <f>IF(SUM(DU22:EE22)&gt;0,1,0)</f>
        <v>0</v>
      </c>
      <c r="EG22" s="1">
        <f t="shared" si="31"/>
        <v>0</v>
      </c>
      <c r="EH22" s="1">
        <f t="shared" si="31"/>
        <v>0</v>
      </c>
      <c r="EI22" s="1">
        <f t="shared" si="31"/>
        <v>1</v>
      </c>
      <c r="EJ22" s="1">
        <f t="shared" si="31"/>
        <v>1</v>
      </c>
      <c r="EK22" s="1">
        <f t="shared" si="31"/>
        <v>1</v>
      </c>
      <c r="EL22" s="1">
        <f t="shared" si="31"/>
        <v>1</v>
      </c>
      <c r="EM22" s="1">
        <f t="shared" si="31"/>
        <v>0</v>
      </c>
      <c r="EN22" s="1">
        <f t="shared" si="31"/>
        <v>0</v>
      </c>
      <c r="EO22" s="1">
        <f t="shared" si="31"/>
        <v>1</v>
      </c>
      <c r="EP22" s="1">
        <f t="shared" si="31"/>
        <v>1</v>
      </c>
      <c r="EQ22" s="1">
        <f t="shared" si="31"/>
        <v>0</v>
      </c>
      <c r="ER22" s="33">
        <f t="shared" si="32"/>
        <v>0</v>
      </c>
      <c r="ES22" s="35">
        <f>ER22+EF22+DG22+AV22</f>
        <v>0</v>
      </c>
      <c r="ET22" s="35">
        <f t="shared" si="33"/>
        <v>0</v>
      </c>
      <c r="EU22" s="1" t="s">
        <v>59</v>
      </c>
      <c r="EV22" s="1" t="s">
        <v>34</v>
      </c>
      <c r="EW22" s="19">
        <f t="shared" si="34"/>
        <v>1</v>
      </c>
      <c r="EX22" s="1" t="s">
        <v>40</v>
      </c>
      <c r="EZ22" s="1" t="s">
        <v>38</v>
      </c>
      <c r="FC22" s="1" t="s">
        <v>38</v>
      </c>
      <c r="FD22" s="19">
        <f t="shared" si="35"/>
        <v>0</v>
      </c>
      <c r="FJ22" s="1" t="s">
        <v>38</v>
      </c>
      <c r="FK22" s="19">
        <f t="shared" si="36"/>
        <v>0</v>
      </c>
      <c r="FQ22" s="1" t="s">
        <v>331</v>
      </c>
      <c r="FR22" s="1">
        <f t="shared" si="37"/>
        <v>1</v>
      </c>
      <c r="FT22" s="1">
        <v>3.9</v>
      </c>
      <c r="FV22" s="37" t="str">
        <f t="shared" si="43"/>
        <v>none</v>
      </c>
      <c r="FY22" s="1" t="s">
        <v>38</v>
      </c>
      <c r="FZ22" s="19">
        <f t="shared" si="38"/>
        <v>0</v>
      </c>
      <c r="GB22" s="1" t="s">
        <v>38</v>
      </c>
      <c r="GC22" s="19">
        <f t="shared" si="39"/>
        <v>0</v>
      </c>
      <c r="GD22" s="1" t="s">
        <v>38</v>
      </c>
      <c r="GE22" s="19">
        <f t="shared" si="40"/>
        <v>0</v>
      </c>
      <c r="GF22" s="1" t="s">
        <v>38</v>
      </c>
      <c r="GG22" s="19">
        <f t="shared" si="41"/>
        <v>0</v>
      </c>
    </row>
    <row r="23" spans="1:189" x14ac:dyDescent="0.3">
      <c r="A23" s="18">
        <v>26</v>
      </c>
      <c r="B23" s="1" t="s">
        <v>34</v>
      </c>
      <c r="C23" s="19" t="s">
        <v>47</v>
      </c>
      <c r="D23" s="19">
        <f t="shared" si="0"/>
        <v>1</v>
      </c>
      <c r="E23" s="38" t="s">
        <v>56</v>
      </c>
      <c r="F23" s="21" t="str">
        <f t="shared" si="1"/>
        <v>1970</v>
      </c>
      <c r="G23" s="21">
        <v>2004</v>
      </c>
      <c r="H23" s="22">
        <f t="shared" si="2"/>
        <v>34</v>
      </c>
      <c r="I23" s="1" t="str">
        <f t="shared" si="3"/>
        <v>31-40</v>
      </c>
      <c r="J23" s="1" t="s">
        <v>1607</v>
      </c>
      <c r="K23" s="1" t="s">
        <v>57</v>
      </c>
      <c r="L23" s="1">
        <f>VLOOKUP(K23,[1]areas!$C$3:$D$76,2,FALSE)</f>
        <v>60</v>
      </c>
      <c r="M23" s="1" t="str">
        <f t="shared" si="52"/>
        <v>41-60</v>
      </c>
      <c r="N23" s="19" t="s">
        <v>34</v>
      </c>
      <c r="O23" s="19">
        <f t="shared" si="5"/>
        <v>1</v>
      </c>
      <c r="P23" s="23">
        <v>60</v>
      </c>
      <c r="Q23" s="1">
        <v>169</v>
      </c>
      <c r="R23" s="1">
        <f t="shared" si="6"/>
        <v>2.8560999999999996</v>
      </c>
      <c r="S23" s="24">
        <f t="shared" si="7"/>
        <v>21.007667798746546</v>
      </c>
      <c r="T23" s="19">
        <v>4</v>
      </c>
      <c r="U23" s="1">
        <v>12.7</v>
      </c>
      <c r="V23" s="1">
        <v>25</v>
      </c>
      <c r="W23" s="1" t="str">
        <f t="shared" si="8"/>
        <v>6: 251-300</v>
      </c>
      <c r="X23" s="1">
        <v>273</v>
      </c>
      <c r="Y23" s="26">
        <v>570</v>
      </c>
      <c r="Z23" s="26"/>
      <c r="AA23" s="26"/>
      <c r="AB23" s="26"/>
      <c r="AC23" s="26"/>
      <c r="AD23" s="26"/>
      <c r="AE23" s="26"/>
      <c r="AF23" s="26"/>
      <c r="AG23" s="26"/>
      <c r="AH23" s="26"/>
      <c r="AI23" s="27">
        <f t="shared" si="9"/>
        <v>570</v>
      </c>
      <c r="AJ23" s="27">
        <f t="shared" si="10"/>
        <v>1</v>
      </c>
      <c r="AK23" s="39">
        <v>21000</v>
      </c>
      <c r="AL23" s="26">
        <v>50</v>
      </c>
      <c r="AM23" s="26"/>
      <c r="AN23" s="26"/>
      <c r="AO23" s="26"/>
      <c r="AP23" s="26"/>
      <c r="AQ23" s="26"/>
      <c r="AR23" s="26"/>
      <c r="AS23" s="26"/>
      <c r="AT23" s="26"/>
      <c r="AU23" s="26"/>
      <c r="AV23" s="28">
        <f t="shared" si="11"/>
        <v>0</v>
      </c>
      <c r="AW23" s="27" t="str">
        <f>"4-5"</f>
        <v>4-5</v>
      </c>
      <c r="AX23" s="29">
        <f t="shared" si="42"/>
        <v>4.3220000000000001</v>
      </c>
      <c r="AY23" s="30">
        <f t="shared" si="12"/>
        <v>4.3222192947339195</v>
      </c>
      <c r="AZ23" s="30">
        <f t="shared" si="12"/>
        <v>1.6989700043360187</v>
      </c>
      <c r="BA23" s="30" t="str">
        <f t="shared" si="12"/>
        <v/>
      </c>
      <c r="BB23" s="30" t="str">
        <f t="shared" si="12"/>
        <v/>
      </c>
      <c r="BC23" s="30" t="str">
        <f t="shared" si="12"/>
        <v/>
      </c>
      <c r="BD23" s="30" t="str">
        <f t="shared" si="12"/>
        <v/>
      </c>
      <c r="BE23" s="30" t="str">
        <f t="shared" si="12"/>
        <v/>
      </c>
      <c r="BF23" s="30" t="str">
        <f t="shared" si="12"/>
        <v/>
      </c>
      <c r="BG23" s="30" t="str">
        <f t="shared" si="12"/>
        <v/>
      </c>
      <c r="BH23" s="30" t="str">
        <f t="shared" si="12"/>
        <v/>
      </c>
      <c r="BI23" s="30" t="str">
        <f t="shared" si="12"/>
        <v/>
      </c>
      <c r="BJ23" s="1" t="s">
        <v>58</v>
      </c>
      <c r="BK23" s="31" t="s">
        <v>58</v>
      </c>
      <c r="BL23" s="32" t="str">
        <f t="shared" si="13"/>
        <v/>
      </c>
      <c r="BN23" s="32" t="str">
        <f t="shared" si="14"/>
        <v/>
      </c>
      <c r="BO23" s="30">
        <f t="shared" si="15"/>
        <v>-2.6232492903979008</v>
      </c>
      <c r="BP23" s="30" t="str">
        <f t="shared" si="16"/>
        <v/>
      </c>
      <c r="BQ23" s="30" t="str">
        <f t="shared" si="17"/>
        <v/>
      </c>
      <c r="BR23" s="30" t="str">
        <f t="shared" si="17"/>
        <v/>
      </c>
      <c r="BS23" s="30" t="str">
        <f t="shared" si="17"/>
        <v/>
      </c>
      <c r="BT23" s="30" t="str">
        <f t="shared" si="17"/>
        <v/>
      </c>
      <c r="BU23" s="30" t="str">
        <f t="shared" si="17"/>
        <v/>
      </c>
      <c r="BV23" s="30" t="str">
        <f t="shared" si="17"/>
        <v/>
      </c>
      <c r="BW23" s="30" t="str">
        <f t="shared" si="17"/>
        <v/>
      </c>
      <c r="BX23" s="30" t="str">
        <f t="shared" si="17"/>
        <v/>
      </c>
      <c r="BY23" s="30" t="str">
        <f t="shared" si="17"/>
        <v/>
      </c>
      <c r="BZ23" s="1">
        <f t="shared" si="18"/>
        <v>0</v>
      </c>
      <c r="CA23" s="1">
        <f t="shared" si="19"/>
        <v>0</v>
      </c>
      <c r="CB23" s="1">
        <f t="shared" si="19"/>
        <v>0</v>
      </c>
      <c r="CC23" s="1">
        <f t="shared" si="19"/>
        <v>0</v>
      </c>
      <c r="CD23" s="1">
        <f t="shared" si="19"/>
        <v>0</v>
      </c>
      <c r="CE23" s="1">
        <f t="shared" si="19"/>
        <v>0</v>
      </c>
      <c r="CF23" s="1">
        <f t="shared" si="19"/>
        <v>0</v>
      </c>
      <c r="CG23" s="1">
        <f t="shared" si="19"/>
        <v>0</v>
      </c>
      <c r="CH23" s="1">
        <f t="shared" si="19"/>
        <v>0</v>
      </c>
      <c r="CI23" s="1">
        <f t="shared" si="19"/>
        <v>0</v>
      </c>
      <c r="CJ23" s="1">
        <f t="shared" si="20"/>
        <v>0</v>
      </c>
      <c r="CK23" s="1">
        <f t="shared" si="21"/>
        <v>0</v>
      </c>
      <c r="CL23" s="1">
        <f t="shared" si="22"/>
        <v>-2.6232492903979008</v>
      </c>
      <c r="CM23" s="1" t="str">
        <f t="shared" si="22"/>
        <v/>
      </c>
      <c r="CN23" s="1" t="str">
        <f t="shared" si="22"/>
        <v/>
      </c>
      <c r="CO23" s="1" t="str">
        <f t="shared" si="22"/>
        <v/>
      </c>
      <c r="CP23" s="1" t="str">
        <f t="shared" si="22"/>
        <v/>
      </c>
      <c r="CQ23" s="1" t="str">
        <f t="shared" si="22"/>
        <v/>
      </c>
      <c r="CR23" s="1" t="str">
        <f t="shared" si="22"/>
        <v/>
      </c>
      <c r="CS23" s="1" t="str">
        <f t="shared" si="22"/>
        <v/>
      </c>
      <c r="CT23" s="1" t="str">
        <f t="shared" si="22"/>
        <v/>
      </c>
      <c r="CU23" s="1" t="str">
        <f t="shared" si="22"/>
        <v/>
      </c>
      <c r="CV23" s="1">
        <f t="shared" si="23"/>
        <v>0</v>
      </c>
      <c r="CW23" s="1">
        <f t="shared" si="23"/>
        <v>0</v>
      </c>
      <c r="CX23" s="1">
        <f t="shared" si="23"/>
        <v>0</v>
      </c>
      <c r="CY23" s="1">
        <f t="shared" si="23"/>
        <v>0</v>
      </c>
      <c r="CZ23" s="1">
        <f t="shared" si="23"/>
        <v>0</v>
      </c>
      <c r="DA23" s="1">
        <f t="shared" si="23"/>
        <v>0</v>
      </c>
      <c r="DB23" s="1">
        <f t="shared" si="23"/>
        <v>0</v>
      </c>
      <c r="DC23" s="1">
        <f t="shared" si="23"/>
        <v>0</v>
      </c>
      <c r="DD23" s="1">
        <f t="shared" si="23"/>
        <v>0</v>
      </c>
      <c r="DE23" s="1">
        <f t="shared" si="23"/>
        <v>0</v>
      </c>
      <c r="DF23" s="1">
        <f t="shared" si="24"/>
        <v>0</v>
      </c>
      <c r="DG23" s="33">
        <f t="shared" si="25"/>
        <v>0</v>
      </c>
      <c r="DH23" s="34">
        <f t="shared" si="26"/>
        <v>0</v>
      </c>
      <c r="DI23" s="1">
        <f t="shared" si="48"/>
        <v>297</v>
      </c>
      <c r="DJ23" s="1" t="str">
        <f t="shared" si="49"/>
        <v/>
      </c>
      <c r="DK23" s="1" t="str">
        <f t="shared" si="50"/>
        <v/>
      </c>
      <c r="DL23" s="1" t="str">
        <f t="shared" si="50"/>
        <v/>
      </c>
      <c r="DM23" s="1" t="str">
        <f t="shared" si="50"/>
        <v/>
      </c>
      <c r="DN23" s="1" t="str">
        <f t="shared" si="50"/>
        <v/>
      </c>
      <c r="DO23" s="1" t="str">
        <f t="shared" si="50"/>
        <v/>
      </c>
      <c r="DP23" s="1" t="str">
        <f t="shared" si="50"/>
        <v/>
      </c>
      <c r="DQ23" s="1" t="str">
        <f t="shared" si="50"/>
        <v/>
      </c>
      <c r="DR23" s="1" t="str">
        <f t="shared" si="50"/>
        <v/>
      </c>
      <c r="DS23" s="1" t="str">
        <f t="shared" si="50"/>
        <v/>
      </c>
      <c r="DU23" s="1">
        <f>IF((DI23&lt;$DT23),1,0)</f>
        <v>0</v>
      </c>
      <c r="EG23" s="1">
        <f t="shared" si="31"/>
        <v>0</v>
      </c>
      <c r="EH23" s="1">
        <f t="shared" si="31"/>
        <v>1</v>
      </c>
      <c r="EI23" s="1">
        <f t="shared" si="31"/>
        <v>0</v>
      </c>
      <c r="EJ23" s="1">
        <f t="shared" si="31"/>
        <v>0</v>
      </c>
      <c r="EK23" s="1">
        <f t="shared" si="31"/>
        <v>0</v>
      </c>
      <c r="EL23" s="1">
        <f t="shared" si="31"/>
        <v>0</v>
      </c>
      <c r="EM23" s="1">
        <f t="shared" si="31"/>
        <v>0</v>
      </c>
      <c r="EN23" s="1">
        <f t="shared" si="31"/>
        <v>0</v>
      </c>
      <c r="EO23" s="1">
        <f t="shared" si="31"/>
        <v>0</v>
      </c>
      <c r="EP23" s="1">
        <f t="shared" si="31"/>
        <v>0</v>
      </c>
      <c r="EQ23" s="1">
        <f t="shared" si="31"/>
        <v>0</v>
      </c>
      <c r="ER23" s="33">
        <f t="shared" si="32"/>
        <v>0</v>
      </c>
      <c r="ES23" s="35">
        <f>ER23+DG23+AV23</f>
        <v>0</v>
      </c>
      <c r="ET23" s="35">
        <f t="shared" si="33"/>
        <v>0</v>
      </c>
      <c r="EU23" s="1" t="s">
        <v>59</v>
      </c>
      <c r="EV23" s="1" t="s">
        <v>38</v>
      </c>
      <c r="EW23" s="19">
        <f t="shared" si="34"/>
        <v>0</v>
      </c>
      <c r="FC23" s="1" t="s">
        <v>38</v>
      </c>
      <c r="FD23" s="19">
        <f t="shared" si="35"/>
        <v>0</v>
      </c>
      <c r="FJ23" s="1" t="s">
        <v>34</v>
      </c>
      <c r="FK23" s="19">
        <f t="shared" si="36"/>
        <v>1</v>
      </c>
      <c r="FL23" s="1" t="s">
        <v>60</v>
      </c>
      <c r="FR23" s="1">
        <f t="shared" si="37"/>
        <v>0</v>
      </c>
      <c r="FU23" s="1" t="s">
        <v>61</v>
      </c>
      <c r="FV23" s="37" t="str">
        <f t="shared" si="43"/>
        <v>tb</v>
      </c>
      <c r="FW23" s="34">
        <v>1</v>
      </c>
      <c r="FY23" s="1" t="s">
        <v>34</v>
      </c>
      <c r="FZ23" s="19">
        <f t="shared" si="38"/>
        <v>1</v>
      </c>
      <c r="GB23" s="1" t="s">
        <v>34</v>
      </c>
      <c r="GC23" s="19">
        <f t="shared" si="39"/>
        <v>1</v>
      </c>
      <c r="GD23" s="1" t="s">
        <v>34</v>
      </c>
      <c r="GE23" s="19">
        <f t="shared" si="40"/>
        <v>1</v>
      </c>
      <c r="GF23" s="1" t="s">
        <v>34</v>
      </c>
      <c r="GG23" s="19">
        <f t="shared" si="41"/>
        <v>1</v>
      </c>
    </row>
    <row r="24" spans="1:189" x14ac:dyDescent="0.3">
      <c r="A24" s="18">
        <v>27</v>
      </c>
      <c r="B24" s="1" t="s">
        <v>34</v>
      </c>
      <c r="C24" s="19" t="s">
        <v>47</v>
      </c>
      <c r="D24" s="19">
        <f t="shared" si="0"/>
        <v>1</v>
      </c>
      <c r="E24" s="38" t="s">
        <v>332</v>
      </c>
      <c r="F24" s="21" t="str">
        <f t="shared" si="1"/>
        <v>1968</v>
      </c>
      <c r="G24" s="21">
        <v>2004</v>
      </c>
      <c r="H24" s="22">
        <f t="shared" si="2"/>
        <v>36</v>
      </c>
      <c r="I24" s="1" t="str">
        <f t="shared" si="3"/>
        <v>31-40</v>
      </c>
      <c r="J24" s="1" t="s">
        <v>1607</v>
      </c>
      <c r="K24" s="1" t="s">
        <v>93</v>
      </c>
      <c r="L24" s="1">
        <f>VLOOKUP(K24,[1]areas!$C$3:$D$76,2,FALSE)</f>
        <v>15</v>
      </c>
      <c r="M24" s="1" t="str">
        <f t="shared" si="52"/>
        <v>0-20</v>
      </c>
      <c r="N24" s="19" t="s">
        <v>34</v>
      </c>
      <c r="O24" s="19">
        <f t="shared" si="5"/>
        <v>1</v>
      </c>
      <c r="P24" s="23">
        <v>57</v>
      </c>
      <c r="Q24" s="1">
        <v>160</v>
      </c>
      <c r="R24" s="1">
        <f t="shared" si="6"/>
        <v>2.5600000000000005</v>
      </c>
      <c r="S24" s="24">
        <f t="shared" si="7"/>
        <v>22.265624999999996</v>
      </c>
      <c r="T24" s="19">
        <v>3</v>
      </c>
      <c r="U24" s="1">
        <v>12.1</v>
      </c>
      <c r="V24" s="1">
        <v>70</v>
      </c>
      <c r="W24" s="1" t="str">
        <f t="shared" si="8"/>
        <v>1: 0-50</v>
      </c>
      <c r="X24" s="1">
        <v>28</v>
      </c>
      <c r="Y24" s="26">
        <v>186</v>
      </c>
      <c r="Z24" s="26">
        <v>217</v>
      </c>
      <c r="AA24" s="26">
        <v>253</v>
      </c>
      <c r="AB24" s="26">
        <v>320</v>
      </c>
      <c r="AC24" s="26"/>
      <c r="AD24" s="26">
        <v>456</v>
      </c>
      <c r="AE24" s="26"/>
      <c r="AF24" s="26">
        <v>408</v>
      </c>
      <c r="AG24" s="26">
        <v>475</v>
      </c>
      <c r="AH24" s="26"/>
      <c r="AI24" s="27">
        <f t="shared" si="9"/>
        <v>475</v>
      </c>
      <c r="AJ24" s="27">
        <f t="shared" si="10"/>
        <v>0</v>
      </c>
      <c r="AK24" s="39">
        <v>190000</v>
      </c>
      <c r="AL24" s="26">
        <v>3600</v>
      </c>
      <c r="AM24" s="26">
        <v>50</v>
      </c>
      <c r="AN24" s="26">
        <v>50</v>
      </c>
      <c r="AO24" s="26">
        <v>50</v>
      </c>
      <c r="AP24" s="26"/>
      <c r="AQ24" s="26">
        <v>50</v>
      </c>
      <c r="AR24" s="26"/>
      <c r="AS24" s="26">
        <v>50</v>
      </c>
      <c r="AT24" s="26">
        <v>37</v>
      </c>
      <c r="AU24" s="26"/>
      <c r="AV24" s="28">
        <f t="shared" si="11"/>
        <v>1</v>
      </c>
      <c r="AW24" s="27" t="str">
        <f>"&gt;5"</f>
        <v>&gt;5</v>
      </c>
      <c r="AX24" s="29">
        <f t="shared" si="42"/>
        <v>5.2789999999999999</v>
      </c>
      <c r="AY24" s="30">
        <f t="shared" si="12"/>
        <v>5.2787536009528289</v>
      </c>
      <c r="AZ24" s="30">
        <f t="shared" si="12"/>
        <v>3.5563025007672873</v>
      </c>
      <c r="BA24" s="30">
        <f t="shared" si="12"/>
        <v>1.6989700043360187</v>
      </c>
      <c r="BB24" s="30">
        <f t="shared" si="12"/>
        <v>1.6989700043360187</v>
      </c>
      <c r="BC24" s="30">
        <f t="shared" si="12"/>
        <v>1.6989700043360187</v>
      </c>
      <c r="BD24" s="30" t="str">
        <f t="shared" si="12"/>
        <v/>
      </c>
      <c r="BE24" s="30">
        <f t="shared" si="12"/>
        <v>1.6989700043360187</v>
      </c>
      <c r="BF24" s="30" t="str">
        <f t="shared" si="12"/>
        <v/>
      </c>
      <c r="BG24" s="30">
        <f t="shared" si="12"/>
        <v>1.6989700043360187</v>
      </c>
      <c r="BH24" s="30">
        <f t="shared" si="12"/>
        <v>1.568201724066995</v>
      </c>
      <c r="BI24" s="30" t="str">
        <f t="shared" si="12"/>
        <v/>
      </c>
      <c r="BJ24" s="1" t="s">
        <v>38</v>
      </c>
      <c r="BK24" s="31" t="s">
        <v>38</v>
      </c>
      <c r="BL24" s="32">
        <f t="shared" si="13"/>
        <v>0</v>
      </c>
      <c r="BN24" s="32" t="str">
        <f t="shared" si="14"/>
        <v>0</v>
      </c>
      <c r="BO24" s="30">
        <f t="shared" si="15"/>
        <v>-1.7224511001855416</v>
      </c>
      <c r="BP24" s="30">
        <f t="shared" si="16"/>
        <v>-3.5797835966168101</v>
      </c>
      <c r="BQ24" s="30">
        <f t="shared" si="17"/>
        <v>-1.8573324964312685</v>
      </c>
      <c r="BR24" s="30">
        <f t="shared" si="17"/>
        <v>0</v>
      </c>
      <c r="BS24" s="30">
        <f t="shared" si="17"/>
        <v>0</v>
      </c>
      <c r="BT24" s="30" t="str">
        <f t="shared" si="17"/>
        <v/>
      </c>
      <c r="BU24" s="30" t="str">
        <f t="shared" si="17"/>
        <v/>
      </c>
      <c r="BV24" s="30" t="str">
        <f t="shared" si="17"/>
        <v/>
      </c>
      <c r="BW24" s="30" t="str">
        <f t="shared" si="17"/>
        <v/>
      </c>
      <c r="BX24" s="30">
        <f t="shared" si="17"/>
        <v>-0.13076828026902376</v>
      </c>
      <c r="BY24" s="30" t="str">
        <f t="shared" si="17"/>
        <v/>
      </c>
      <c r="BZ24" s="1">
        <f t="shared" si="18"/>
        <v>0</v>
      </c>
      <c r="CA24" s="1">
        <f t="shared" si="19"/>
        <v>0</v>
      </c>
      <c r="CB24" s="1">
        <f t="shared" si="19"/>
        <v>0</v>
      </c>
      <c r="CC24" s="1">
        <f t="shared" si="19"/>
        <v>0</v>
      </c>
      <c r="CD24" s="1">
        <f t="shared" si="19"/>
        <v>0</v>
      </c>
      <c r="CE24" s="1">
        <f t="shared" si="19"/>
        <v>0</v>
      </c>
      <c r="CF24" s="1">
        <f t="shared" si="19"/>
        <v>0</v>
      </c>
      <c r="CG24" s="1">
        <f t="shared" si="19"/>
        <v>0</v>
      </c>
      <c r="CH24" s="1">
        <f t="shared" si="19"/>
        <v>0</v>
      </c>
      <c r="CI24" s="1">
        <f t="shared" si="19"/>
        <v>0</v>
      </c>
      <c r="CJ24" s="1">
        <f t="shared" si="20"/>
        <v>0</v>
      </c>
      <c r="CK24" s="1">
        <f t="shared" si="21"/>
        <v>0</v>
      </c>
      <c r="CL24" s="1">
        <f t="shared" si="22"/>
        <v>-1.7224511001855416</v>
      </c>
      <c r="CM24" s="1">
        <f t="shared" si="22"/>
        <v>-1.8573324964312685</v>
      </c>
      <c r="CN24" s="1" t="str">
        <f t="shared" si="22"/>
        <v/>
      </c>
      <c r="CO24" s="1" t="str">
        <f t="shared" si="22"/>
        <v/>
      </c>
      <c r="CP24" s="1" t="str">
        <f t="shared" si="22"/>
        <v/>
      </c>
      <c r="CQ24" s="1" t="str">
        <f t="shared" si="22"/>
        <v/>
      </c>
      <c r="CR24" s="1" t="str">
        <f t="shared" si="22"/>
        <v/>
      </c>
      <c r="CS24" s="1" t="str">
        <f t="shared" si="22"/>
        <v/>
      </c>
      <c r="CT24" s="1" t="str">
        <f t="shared" si="22"/>
        <v/>
      </c>
      <c r="CU24" s="1" t="str">
        <f t="shared" si="22"/>
        <v/>
      </c>
      <c r="CV24" s="1">
        <f t="shared" si="23"/>
        <v>0</v>
      </c>
      <c r="CW24" s="1">
        <f t="shared" si="23"/>
        <v>0</v>
      </c>
      <c r="CX24" s="1">
        <f t="shared" si="23"/>
        <v>0</v>
      </c>
      <c r="CY24" s="1">
        <f t="shared" si="23"/>
        <v>0</v>
      </c>
      <c r="CZ24" s="1">
        <f t="shared" si="23"/>
        <v>0</v>
      </c>
      <c r="DA24" s="1">
        <f t="shared" si="23"/>
        <v>0</v>
      </c>
      <c r="DB24" s="1">
        <f t="shared" si="23"/>
        <v>0</v>
      </c>
      <c r="DC24" s="1">
        <f t="shared" si="23"/>
        <v>0</v>
      </c>
      <c r="DD24" s="1">
        <f t="shared" si="23"/>
        <v>0</v>
      </c>
      <c r="DE24" s="1">
        <f t="shared" si="23"/>
        <v>0</v>
      </c>
      <c r="DF24" s="1">
        <f t="shared" si="24"/>
        <v>0</v>
      </c>
      <c r="DG24" s="33">
        <f t="shared" si="25"/>
        <v>0</v>
      </c>
      <c r="DH24" s="34">
        <f t="shared" si="26"/>
        <v>0</v>
      </c>
      <c r="DI24" s="1">
        <f t="shared" si="48"/>
        <v>158</v>
      </c>
      <c r="DJ24" s="1">
        <f t="shared" si="49"/>
        <v>189</v>
      </c>
      <c r="DK24" s="1">
        <f t="shared" si="50"/>
        <v>31</v>
      </c>
      <c r="DL24" s="1">
        <f t="shared" si="50"/>
        <v>36</v>
      </c>
      <c r="DM24" s="1">
        <f t="shared" si="50"/>
        <v>67</v>
      </c>
      <c r="DN24" s="1" t="str">
        <f t="shared" si="50"/>
        <v/>
      </c>
      <c r="DO24" s="1" t="str">
        <f t="shared" si="50"/>
        <v/>
      </c>
      <c r="DP24" s="1" t="str">
        <f t="shared" si="50"/>
        <v/>
      </c>
      <c r="DQ24" s="1" t="str">
        <f t="shared" si="50"/>
        <v/>
      </c>
      <c r="DR24" s="1">
        <f t="shared" si="50"/>
        <v>67</v>
      </c>
      <c r="DS24" s="1" t="str">
        <f t="shared" si="50"/>
        <v/>
      </c>
      <c r="DT24" s="34">
        <f>(STDEV(DI24:DS24))*-1</f>
        <v>-66.135215026993492</v>
      </c>
      <c r="DU24" s="1">
        <f>IF((DI24&lt;$DT24),1,0)</f>
        <v>0</v>
      </c>
      <c r="DV24" s="1">
        <f>IF((DJ24&lt;$DT24),1,0)</f>
        <v>0</v>
      </c>
      <c r="DW24" s="1">
        <f>IF((DK24&lt;$DT24),1,0)</f>
        <v>0</v>
      </c>
      <c r="DX24" s="1">
        <f>IF((DL24&lt;$DT24),1,0)</f>
        <v>0</v>
      </c>
      <c r="DY24" s="1">
        <f>IF((DM24&lt;$DT24),1,0)</f>
        <v>0</v>
      </c>
      <c r="ED24" s="1">
        <f>IF((DR24&lt;$DT24),1,0)</f>
        <v>0</v>
      </c>
      <c r="EF24" s="33">
        <f>IF(SUM(DU24:EE24)&gt;0,1,0)</f>
        <v>0</v>
      </c>
      <c r="EG24" s="1">
        <f t="shared" si="31"/>
        <v>0</v>
      </c>
      <c r="EH24" s="1">
        <f t="shared" si="31"/>
        <v>0</v>
      </c>
      <c r="EI24" s="1">
        <f t="shared" si="31"/>
        <v>0</v>
      </c>
      <c r="EJ24" s="1">
        <f t="shared" si="31"/>
        <v>0</v>
      </c>
      <c r="EK24" s="1">
        <f t="shared" si="31"/>
        <v>0</v>
      </c>
      <c r="EL24" s="1">
        <f t="shared" si="31"/>
        <v>0</v>
      </c>
      <c r="EM24" s="1">
        <f t="shared" si="31"/>
        <v>0</v>
      </c>
      <c r="EN24" s="1">
        <f t="shared" si="31"/>
        <v>0</v>
      </c>
      <c r="EO24" s="1">
        <f t="shared" si="31"/>
        <v>0</v>
      </c>
      <c r="EP24" s="1">
        <f t="shared" si="31"/>
        <v>0</v>
      </c>
      <c r="EQ24" s="1">
        <f t="shared" si="31"/>
        <v>0</v>
      </c>
      <c r="ER24" s="33">
        <f t="shared" si="32"/>
        <v>1</v>
      </c>
      <c r="ES24" s="35">
        <f>ER24+EF24+DG24+AV24</f>
        <v>2</v>
      </c>
      <c r="ET24" s="35">
        <f t="shared" si="33"/>
        <v>1</v>
      </c>
      <c r="EU24" s="1" t="s">
        <v>59</v>
      </c>
      <c r="EV24" s="1" t="s">
        <v>34</v>
      </c>
      <c r="EW24" s="19">
        <f t="shared" si="34"/>
        <v>1</v>
      </c>
      <c r="EX24" s="1" t="s">
        <v>40</v>
      </c>
      <c r="EY24" s="41">
        <v>40123</v>
      </c>
      <c r="EZ24" s="1" t="s">
        <v>38</v>
      </c>
      <c r="FC24" s="1" t="s">
        <v>38</v>
      </c>
      <c r="FD24" s="19">
        <f t="shared" si="35"/>
        <v>0</v>
      </c>
      <c r="FJ24" s="1" t="s">
        <v>38</v>
      </c>
      <c r="FK24" s="19">
        <f t="shared" si="36"/>
        <v>0</v>
      </c>
      <c r="FN24" s="1" t="s">
        <v>38</v>
      </c>
      <c r="FQ24" s="1" t="s">
        <v>44</v>
      </c>
      <c r="FR24" s="1">
        <f t="shared" si="37"/>
        <v>1</v>
      </c>
      <c r="FT24" s="1">
        <v>4.7</v>
      </c>
      <c r="FU24" s="1" t="s">
        <v>38</v>
      </c>
      <c r="FV24" s="37" t="str">
        <f t="shared" si="43"/>
        <v>other</v>
      </c>
      <c r="FY24" s="1" t="s">
        <v>38</v>
      </c>
      <c r="FZ24" s="19">
        <f t="shared" si="38"/>
        <v>0</v>
      </c>
      <c r="GB24" s="1" t="s">
        <v>38</v>
      </c>
      <c r="GC24" s="19">
        <f t="shared" si="39"/>
        <v>0</v>
      </c>
      <c r="GD24" s="1" t="s">
        <v>38</v>
      </c>
      <c r="GE24" s="19">
        <f t="shared" si="40"/>
        <v>0</v>
      </c>
      <c r="GF24" s="1" t="s">
        <v>38</v>
      </c>
      <c r="GG24" s="19">
        <f t="shared" si="41"/>
        <v>0</v>
      </c>
    </row>
    <row r="25" spans="1:189" x14ac:dyDescent="0.3">
      <c r="A25" s="18">
        <v>28</v>
      </c>
      <c r="B25" s="1" t="s">
        <v>34</v>
      </c>
      <c r="C25" s="19" t="s">
        <v>35</v>
      </c>
      <c r="D25" s="19">
        <f t="shared" si="0"/>
        <v>0</v>
      </c>
      <c r="E25" s="38" t="s">
        <v>333</v>
      </c>
      <c r="F25" s="21" t="str">
        <f t="shared" si="1"/>
        <v>1962</v>
      </c>
      <c r="G25" s="21">
        <v>2004</v>
      </c>
      <c r="H25" s="22">
        <f t="shared" si="2"/>
        <v>42</v>
      </c>
      <c r="I25" s="1" t="str">
        <f t="shared" si="3"/>
        <v>41-50</v>
      </c>
      <c r="J25" s="1" t="s">
        <v>1608</v>
      </c>
      <c r="K25" s="1" t="s">
        <v>53</v>
      </c>
      <c r="L25" s="1">
        <f>VLOOKUP(K25,[1]areas!$C$3:$D$76,2,FALSE)</f>
        <v>30</v>
      </c>
      <c r="M25" s="1" t="str">
        <f t="shared" si="52"/>
        <v>21-40</v>
      </c>
      <c r="N25" s="19" t="s">
        <v>34</v>
      </c>
      <c r="O25" s="19">
        <f t="shared" si="5"/>
        <v>1</v>
      </c>
      <c r="P25" s="23">
        <v>58.4</v>
      </c>
      <c r="Q25" s="1">
        <v>164</v>
      </c>
      <c r="R25" s="1">
        <f t="shared" si="6"/>
        <v>2.6896000000000004</v>
      </c>
      <c r="S25" s="24">
        <f t="shared" si="7"/>
        <v>21.713265913146934</v>
      </c>
      <c r="T25" s="19">
        <v>3</v>
      </c>
      <c r="V25" s="1">
        <v>107</v>
      </c>
      <c r="W25" s="1" t="str">
        <f t="shared" si="8"/>
        <v>3: 101-150</v>
      </c>
      <c r="X25" s="1">
        <v>102</v>
      </c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7">
        <f t="shared" si="9"/>
        <v>102</v>
      </c>
      <c r="AJ25" s="27">
        <f t="shared" si="10"/>
        <v>0</v>
      </c>
      <c r="AK25" s="39">
        <v>180000</v>
      </c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8" t="str">
        <f t="shared" si="11"/>
        <v/>
      </c>
      <c r="AW25" s="27" t="str">
        <f>"&gt;5"</f>
        <v>&gt;5</v>
      </c>
      <c r="AX25" s="29">
        <f t="shared" si="42"/>
        <v>5.2549999999999999</v>
      </c>
      <c r="AY25" s="30">
        <f t="shared" si="12"/>
        <v>5.2552725051033065</v>
      </c>
      <c r="AZ25" s="30" t="str">
        <f t="shared" si="12"/>
        <v/>
      </c>
      <c r="BA25" s="30" t="str">
        <f t="shared" ref="BA25:BI88" si="53">IF(AM25="","",LOG10(AM25))</f>
        <v/>
      </c>
      <c r="BB25" s="30" t="str">
        <f t="shared" si="53"/>
        <v/>
      </c>
      <c r="BC25" s="30" t="str">
        <f t="shared" si="53"/>
        <v/>
      </c>
      <c r="BD25" s="30" t="str">
        <f t="shared" si="53"/>
        <v/>
      </c>
      <c r="BE25" s="30" t="str">
        <f t="shared" si="53"/>
        <v/>
      </c>
      <c r="BF25" s="30" t="str">
        <f t="shared" si="53"/>
        <v/>
      </c>
      <c r="BG25" s="30" t="str">
        <f t="shared" si="53"/>
        <v/>
      </c>
      <c r="BH25" s="30" t="str">
        <f t="shared" si="53"/>
        <v/>
      </c>
      <c r="BI25" s="30" t="str">
        <f t="shared" si="53"/>
        <v/>
      </c>
      <c r="BJ25" s="1" t="s">
        <v>34</v>
      </c>
      <c r="BK25" s="31" t="s">
        <v>34</v>
      </c>
      <c r="BL25" s="32">
        <f t="shared" si="13"/>
        <v>1</v>
      </c>
      <c r="BM25" s="31">
        <v>1</v>
      </c>
      <c r="BN25" s="32" t="str">
        <f t="shared" si="14"/>
        <v>1</v>
      </c>
      <c r="BO25" s="30" t="str">
        <f t="shared" si="15"/>
        <v/>
      </c>
      <c r="BP25" s="30" t="str">
        <f t="shared" si="16"/>
        <v/>
      </c>
      <c r="BQ25" s="30" t="str">
        <f t="shared" si="17"/>
        <v/>
      </c>
      <c r="BR25" s="30" t="str">
        <f t="shared" si="17"/>
        <v/>
      </c>
      <c r="BS25" s="30" t="str">
        <f t="shared" si="17"/>
        <v/>
      </c>
      <c r="BT25" s="30" t="str">
        <f t="shared" si="17"/>
        <v/>
      </c>
      <c r="BU25" s="30" t="str">
        <f t="shared" si="17"/>
        <v/>
      </c>
      <c r="BV25" s="30" t="str">
        <f t="shared" si="17"/>
        <v/>
      </c>
      <c r="BW25" s="30" t="str">
        <f t="shared" si="17"/>
        <v/>
      </c>
      <c r="BX25" s="30" t="str">
        <f t="shared" si="17"/>
        <v/>
      </c>
      <c r="BY25" s="30" t="str">
        <f t="shared" si="17"/>
        <v/>
      </c>
      <c r="BZ25" s="1">
        <f t="shared" si="18"/>
        <v>0</v>
      </c>
      <c r="CA25" s="1">
        <f t="shared" si="19"/>
        <v>0</v>
      </c>
      <c r="CB25" s="1">
        <f t="shared" si="19"/>
        <v>0</v>
      </c>
      <c r="CC25" s="1">
        <f t="shared" si="19"/>
        <v>0</v>
      </c>
      <c r="CD25" s="1">
        <f t="shared" si="19"/>
        <v>0</v>
      </c>
      <c r="CE25" s="1">
        <f t="shared" si="19"/>
        <v>0</v>
      </c>
      <c r="CF25" s="1">
        <f t="shared" si="19"/>
        <v>0</v>
      </c>
      <c r="CG25" s="1">
        <f t="shared" si="19"/>
        <v>0</v>
      </c>
      <c r="CH25" s="1">
        <f t="shared" si="19"/>
        <v>0</v>
      </c>
      <c r="CI25" s="1">
        <f t="shared" si="19"/>
        <v>0</v>
      </c>
      <c r="CJ25" s="1">
        <f t="shared" si="20"/>
        <v>0</v>
      </c>
      <c r="CK25" s="1">
        <f t="shared" si="21"/>
        <v>0</v>
      </c>
      <c r="CL25" s="1" t="str">
        <f t="shared" si="22"/>
        <v/>
      </c>
      <c r="CM25" s="1" t="str">
        <f t="shared" si="22"/>
        <v/>
      </c>
      <c r="CN25" s="1" t="str">
        <f t="shared" si="22"/>
        <v/>
      </c>
      <c r="CO25" s="1" t="str">
        <f t="shared" si="22"/>
        <v/>
      </c>
      <c r="CP25" s="1" t="str">
        <f t="shared" si="22"/>
        <v/>
      </c>
      <c r="CQ25" s="1" t="str">
        <f t="shared" si="22"/>
        <v/>
      </c>
      <c r="CR25" s="1" t="str">
        <f t="shared" si="22"/>
        <v/>
      </c>
      <c r="CS25" s="1" t="str">
        <f t="shared" si="22"/>
        <v/>
      </c>
      <c r="CT25" s="1" t="str">
        <f t="shared" si="22"/>
        <v/>
      </c>
      <c r="CU25" s="1" t="str">
        <f t="shared" si="22"/>
        <v/>
      </c>
      <c r="CV25" s="1">
        <f t="shared" si="23"/>
        <v>0</v>
      </c>
      <c r="CW25" s="1">
        <f t="shared" si="23"/>
        <v>0</v>
      </c>
      <c r="CX25" s="1">
        <f t="shared" si="23"/>
        <v>0</v>
      </c>
      <c r="CY25" s="1">
        <f t="shared" si="23"/>
        <v>0</v>
      </c>
      <c r="CZ25" s="1">
        <f t="shared" si="23"/>
        <v>0</v>
      </c>
      <c r="DA25" s="1">
        <f t="shared" si="23"/>
        <v>0</v>
      </c>
      <c r="DB25" s="1">
        <f t="shared" si="23"/>
        <v>0</v>
      </c>
      <c r="DC25" s="1">
        <f t="shared" si="23"/>
        <v>0</v>
      </c>
      <c r="DD25" s="1">
        <f t="shared" si="23"/>
        <v>0</v>
      </c>
      <c r="DE25" s="1">
        <f t="shared" si="23"/>
        <v>0</v>
      </c>
      <c r="DF25" s="1">
        <f t="shared" si="24"/>
        <v>0</v>
      </c>
      <c r="DG25" s="33">
        <f t="shared" si="25"/>
        <v>0</v>
      </c>
      <c r="DH25" s="34">
        <f t="shared" si="26"/>
        <v>0</v>
      </c>
      <c r="EG25" s="1">
        <f t="shared" si="31"/>
        <v>0</v>
      </c>
      <c r="EH25" s="1">
        <f t="shared" si="31"/>
        <v>0</v>
      </c>
      <c r="EI25" s="1">
        <f t="shared" ref="EI25:EQ88" si="54">IF(OR(Z25&lt;500,Z25=""),0,1)</f>
        <v>0</v>
      </c>
      <c r="EJ25" s="1">
        <f t="shared" si="54"/>
        <v>0</v>
      </c>
      <c r="EK25" s="1">
        <f t="shared" si="54"/>
        <v>0</v>
      </c>
      <c r="EL25" s="1">
        <f t="shared" si="54"/>
        <v>0</v>
      </c>
      <c r="EM25" s="1">
        <f t="shared" si="54"/>
        <v>0</v>
      </c>
      <c r="EN25" s="1">
        <f t="shared" si="54"/>
        <v>0</v>
      </c>
      <c r="EO25" s="1">
        <f t="shared" si="54"/>
        <v>0</v>
      </c>
      <c r="EP25" s="1">
        <f t="shared" si="54"/>
        <v>0</v>
      </c>
      <c r="EQ25" s="1">
        <f t="shared" si="54"/>
        <v>0</v>
      </c>
      <c r="ER25" s="33">
        <f t="shared" si="32"/>
        <v>1</v>
      </c>
      <c r="ES25" s="35">
        <f>ER25+DG25</f>
        <v>1</v>
      </c>
      <c r="ET25" s="35">
        <f t="shared" si="33"/>
        <v>1</v>
      </c>
      <c r="EU25" s="1" t="s">
        <v>59</v>
      </c>
      <c r="EV25" s="1" t="s">
        <v>38</v>
      </c>
      <c r="EW25" s="19">
        <f t="shared" si="34"/>
        <v>0</v>
      </c>
      <c r="FC25" s="1" t="s">
        <v>38</v>
      </c>
      <c r="FD25" s="19">
        <f t="shared" si="35"/>
        <v>0</v>
      </c>
      <c r="FJ25" s="1" t="s">
        <v>38</v>
      </c>
      <c r="FK25" s="19">
        <f t="shared" si="36"/>
        <v>0</v>
      </c>
      <c r="FR25" s="1">
        <f t="shared" si="37"/>
        <v>0</v>
      </c>
      <c r="FU25" s="1" t="s">
        <v>334</v>
      </c>
      <c r="FV25" s="37" t="str">
        <f t="shared" si="43"/>
        <v>other</v>
      </c>
      <c r="FW25" s="34">
        <v>0</v>
      </c>
      <c r="FX25" s="1" t="s">
        <v>335</v>
      </c>
      <c r="FY25" s="1" t="s">
        <v>38</v>
      </c>
      <c r="FZ25" s="19">
        <f t="shared" si="38"/>
        <v>0</v>
      </c>
      <c r="GB25" s="1" t="s">
        <v>38</v>
      </c>
      <c r="GC25" s="19">
        <f t="shared" si="39"/>
        <v>0</v>
      </c>
      <c r="GD25" s="1" t="s">
        <v>38</v>
      </c>
      <c r="GE25" s="19">
        <f t="shared" si="40"/>
        <v>0</v>
      </c>
      <c r="GF25" s="1" t="s">
        <v>38</v>
      </c>
      <c r="GG25" s="19">
        <f t="shared" si="41"/>
        <v>0</v>
      </c>
    </row>
    <row r="26" spans="1:189" x14ac:dyDescent="0.3">
      <c r="A26" s="18">
        <v>30</v>
      </c>
      <c r="B26" s="18" t="s">
        <v>34</v>
      </c>
      <c r="C26" s="42" t="s">
        <v>47</v>
      </c>
      <c r="D26" s="19">
        <f t="shared" si="0"/>
        <v>1</v>
      </c>
      <c r="E26" s="43" t="s">
        <v>336</v>
      </c>
      <c r="F26" s="21" t="str">
        <f t="shared" si="1"/>
        <v>1964</v>
      </c>
      <c r="G26" s="21">
        <v>2004</v>
      </c>
      <c r="H26" s="22">
        <f t="shared" si="2"/>
        <v>40</v>
      </c>
      <c r="I26" s="1" t="str">
        <f t="shared" si="3"/>
        <v>31-40</v>
      </c>
      <c r="J26" s="1" t="s">
        <v>1607</v>
      </c>
      <c r="K26" s="18" t="s">
        <v>53</v>
      </c>
      <c r="L26" s="1">
        <f>VLOOKUP(K26,[1]areas!$C$3:$D$76,2,FALSE)</f>
        <v>30</v>
      </c>
      <c r="M26" s="1" t="str">
        <f t="shared" si="52"/>
        <v>21-40</v>
      </c>
      <c r="N26" s="42" t="s">
        <v>38</v>
      </c>
      <c r="O26" s="19">
        <f t="shared" si="5"/>
        <v>0</v>
      </c>
      <c r="P26" s="44">
        <v>55.6</v>
      </c>
      <c r="Q26" s="18">
        <v>170</v>
      </c>
      <c r="R26" s="18">
        <f t="shared" si="6"/>
        <v>2.8899999999999997</v>
      </c>
      <c r="S26" s="45">
        <f t="shared" si="7"/>
        <v>19.238754325259517</v>
      </c>
      <c r="T26" s="42">
        <v>4</v>
      </c>
      <c r="U26" s="18">
        <v>13.1</v>
      </c>
      <c r="V26" s="18">
        <v>18</v>
      </c>
      <c r="W26" s="1" t="str">
        <f t="shared" si="8"/>
        <v>4: 151-200</v>
      </c>
      <c r="X26" s="18">
        <v>155</v>
      </c>
      <c r="Y26" s="46">
        <v>231</v>
      </c>
      <c r="Z26" s="46">
        <v>272</v>
      </c>
      <c r="AA26" s="46">
        <v>329</v>
      </c>
      <c r="AB26" s="46">
        <v>352</v>
      </c>
      <c r="AC26" s="46">
        <v>470</v>
      </c>
      <c r="AD26" s="46">
        <v>409</v>
      </c>
      <c r="AE26" s="46">
        <v>379</v>
      </c>
      <c r="AF26" s="46"/>
      <c r="AG26" s="46"/>
      <c r="AH26" s="46"/>
      <c r="AI26" s="27">
        <f t="shared" si="9"/>
        <v>470</v>
      </c>
      <c r="AJ26" s="27">
        <f t="shared" si="10"/>
        <v>0</v>
      </c>
      <c r="AK26" s="47">
        <v>51000</v>
      </c>
      <c r="AL26" s="46">
        <v>50</v>
      </c>
      <c r="AM26" s="46">
        <v>50</v>
      </c>
      <c r="AN26" s="46">
        <v>50</v>
      </c>
      <c r="AO26" s="46">
        <v>50</v>
      </c>
      <c r="AP26" s="46">
        <v>50</v>
      </c>
      <c r="AQ26" s="46">
        <v>50</v>
      </c>
      <c r="AR26" s="46">
        <v>370</v>
      </c>
      <c r="AS26" s="46"/>
      <c r="AT26" s="46"/>
      <c r="AU26" s="46"/>
      <c r="AV26" s="28">
        <f t="shared" si="11"/>
        <v>0</v>
      </c>
      <c r="AW26" s="27" t="str">
        <f>"4-5"</f>
        <v>4-5</v>
      </c>
      <c r="AX26" s="29">
        <f t="shared" si="42"/>
        <v>4.7080000000000002</v>
      </c>
      <c r="AY26" s="30">
        <f t="shared" ref="AY26:BC89" si="55">IF(AK26="","",LOG10(AK26))</f>
        <v>4.7075701760979367</v>
      </c>
      <c r="AZ26" s="30">
        <f t="shared" si="55"/>
        <v>1.6989700043360187</v>
      </c>
      <c r="BA26" s="30">
        <f t="shared" si="53"/>
        <v>1.6989700043360187</v>
      </c>
      <c r="BB26" s="30">
        <f t="shared" si="53"/>
        <v>1.6989700043360187</v>
      </c>
      <c r="BC26" s="30">
        <f t="shared" si="53"/>
        <v>1.6989700043360187</v>
      </c>
      <c r="BD26" s="30">
        <f t="shared" si="53"/>
        <v>1.6989700043360187</v>
      </c>
      <c r="BE26" s="30">
        <f t="shared" si="53"/>
        <v>1.6989700043360187</v>
      </c>
      <c r="BF26" s="30">
        <f t="shared" si="53"/>
        <v>2.568201724066995</v>
      </c>
      <c r="BG26" s="30" t="str">
        <f t="shared" si="53"/>
        <v/>
      </c>
      <c r="BH26" s="30" t="str">
        <f t="shared" si="53"/>
        <v/>
      </c>
      <c r="BI26" s="30" t="str">
        <f t="shared" si="53"/>
        <v/>
      </c>
      <c r="BJ26" s="18" t="s">
        <v>38</v>
      </c>
      <c r="BK26" s="48" t="s">
        <v>38</v>
      </c>
      <c r="BL26" s="32">
        <f t="shared" si="13"/>
        <v>0</v>
      </c>
      <c r="BM26" s="48"/>
      <c r="BN26" s="32" t="str">
        <f t="shared" si="14"/>
        <v>0</v>
      </c>
      <c r="BO26" s="30">
        <f t="shared" si="15"/>
        <v>-3.008600171761918</v>
      </c>
      <c r="BP26" s="30">
        <f t="shared" si="16"/>
        <v>-3.008600171761918</v>
      </c>
      <c r="BQ26" s="30">
        <f t="shared" si="17"/>
        <v>0</v>
      </c>
      <c r="BR26" s="30">
        <f t="shared" si="17"/>
        <v>0</v>
      </c>
      <c r="BS26" s="30">
        <f t="shared" si="17"/>
        <v>0</v>
      </c>
      <c r="BT26" s="30">
        <f t="shared" si="17"/>
        <v>0</v>
      </c>
      <c r="BU26" s="30">
        <f t="shared" si="17"/>
        <v>0</v>
      </c>
      <c r="BV26" s="30">
        <f t="shared" si="17"/>
        <v>0.86923171973097624</v>
      </c>
      <c r="BW26" s="30" t="str">
        <f t="shared" si="17"/>
        <v/>
      </c>
      <c r="BX26" s="30" t="str">
        <f t="shared" si="17"/>
        <v/>
      </c>
      <c r="BY26" s="30" t="str">
        <f t="shared" si="17"/>
        <v/>
      </c>
      <c r="BZ26" s="1">
        <f t="shared" si="18"/>
        <v>0</v>
      </c>
      <c r="CA26" s="1">
        <f t="shared" si="19"/>
        <v>0</v>
      </c>
      <c r="CB26" s="1">
        <f t="shared" si="19"/>
        <v>0</v>
      </c>
      <c r="CC26" s="1">
        <f t="shared" si="19"/>
        <v>0</v>
      </c>
      <c r="CD26" s="1">
        <f t="shared" si="19"/>
        <v>0</v>
      </c>
      <c r="CE26" s="1">
        <f t="shared" si="19"/>
        <v>0</v>
      </c>
      <c r="CF26" s="1">
        <f t="shared" si="19"/>
        <v>1</v>
      </c>
      <c r="CG26" s="1">
        <f t="shared" si="19"/>
        <v>0</v>
      </c>
      <c r="CH26" s="1">
        <f t="shared" si="19"/>
        <v>0</v>
      </c>
      <c r="CI26" s="1">
        <f t="shared" si="19"/>
        <v>0</v>
      </c>
      <c r="CJ26" s="1">
        <f t="shared" si="20"/>
        <v>1</v>
      </c>
      <c r="CK26" s="1">
        <f t="shared" si="21"/>
        <v>1</v>
      </c>
      <c r="CL26" s="1">
        <f t="shared" si="22"/>
        <v>-3.008600171761918</v>
      </c>
      <c r="CM26" s="1" t="str">
        <f t="shared" si="22"/>
        <v/>
      </c>
      <c r="CN26" s="1" t="str">
        <f t="shared" si="22"/>
        <v/>
      </c>
      <c r="CO26" s="1" t="str">
        <f t="shared" si="22"/>
        <v/>
      </c>
      <c r="CP26" s="1" t="str">
        <f t="shared" si="22"/>
        <v/>
      </c>
      <c r="CQ26" s="1" t="str">
        <f t="shared" si="22"/>
        <v/>
      </c>
      <c r="CR26" s="1" t="str">
        <f t="shared" si="22"/>
        <v/>
      </c>
      <c r="CS26" s="1" t="str">
        <f t="shared" si="22"/>
        <v/>
      </c>
      <c r="CT26" s="1" t="str">
        <f t="shared" si="22"/>
        <v/>
      </c>
      <c r="CU26" s="1" t="str">
        <f t="shared" si="22"/>
        <v/>
      </c>
      <c r="CV26" s="1">
        <f t="shared" si="23"/>
        <v>0</v>
      </c>
      <c r="CW26" s="1">
        <f t="shared" si="23"/>
        <v>0</v>
      </c>
      <c r="CX26" s="1">
        <f t="shared" si="23"/>
        <v>0</v>
      </c>
      <c r="CY26" s="1">
        <f t="shared" si="23"/>
        <v>0</v>
      </c>
      <c r="CZ26" s="1">
        <f t="shared" si="23"/>
        <v>0</v>
      </c>
      <c r="DA26" s="1">
        <f t="shared" si="23"/>
        <v>0</v>
      </c>
      <c r="DB26" s="1">
        <f t="shared" si="23"/>
        <v>0</v>
      </c>
      <c r="DC26" s="1">
        <f t="shared" si="23"/>
        <v>0</v>
      </c>
      <c r="DD26" s="1">
        <f t="shared" si="23"/>
        <v>0</v>
      </c>
      <c r="DE26" s="1">
        <f t="shared" si="23"/>
        <v>0</v>
      </c>
      <c r="DF26" s="1">
        <f t="shared" si="24"/>
        <v>0</v>
      </c>
      <c r="DG26" s="33">
        <f t="shared" si="25"/>
        <v>0</v>
      </c>
      <c r="DH26" s="34">
        <f t="shared" si="26"/>
        <v>1</v>
      </c>
      <c r="DI26" s="1">
        <f>IF(OR(X26="",Y26=""),"",Y26-X26)</f>
        <v>76</v>
      </c>
      <c r="DJ26" s="1">
        <f>IF(OR(X26="",Z26=""),"",Z26-X26)</f>
        <v>117</v>
      </c>
      <c r="DK26" s="1">
        <f t="shared" ref="DK26:DS29" si="56">IF(OR(Y26="",Z26=""),"",Z26-Y26)</f>
        <v>41</v>
      </c>
      <c r="DL26" s="1">
        <f t="shared" si="56"/>
        <v>57</v>
      </c>
      <c r="DM26" s="1">
        <f t="shared" si="56"/>
        <v>23</v>
      </c>
      <c r="DN26" s="1">
        <f t="shared" si="56"/>
        <v>118</v>
      </c>
      <c r="DO26" s="1">
        <f t="shared" si="56"/>
        <v>-61</v>
      </c>
      <c r="DP26" s="1">
        <f t="shared" si="56"/>
        <v>-30</v>
      </c>
      <c r="DQ26" s="1" t="str">
        <f t="shared" si="56"/>
        <v/>
      </c>
      <c r="DR26" s="1" t="str">
        <f t="shared" si="56"/>
        <v/>
      </c>
      <c r="DS26" s="1" t="str">
        <f t="shared" si="56"/>
        <v/>
      </c>
      <c r="DT26" s="34">
        <f>(STDEV(DI26:DS26))*-1</f>
        <v>-64.291606872792613</v>
      </c>
      <c r="DU26" s="1">
        <f t="shared" ref="DU26:EB26" si="57">IF((DI26&lt;$DT26),1,0)</f>
        <v>0</v>
      </c>
      <c r="DV26" s="1">
        <f t="shared" si="57"/>
        <v>0</v>
      </c>
      <c r="DW26" s="1">
        <f t="shared" si="57"/>
        <v>0</v>
      </c>
      <c r="DX26" s="1">
        <f t="shared" si="57"/>
        <v>0</v>
      </c>
      <c r="DY26" s="1">
        <f t="shared" si="57"/>
        <v>0</v>
      </c>
      <c r="DZ26" s="1">
        <f t="shared" si="57"/>
        <v>0</v>
      </c>
      <c r="EA26" s="1">
        <f t="shared" si="57"/>
        <v>0</v>
      </c>
      <c r="EB26" s="1">
        <f t="shared" si="57"/>
        <v>0</v>
      </c>
      <c r="EF26" s="33">
        <f>IF(SUM(DU26:EE26)&gt;0,1,0)</f>
        <v>0</v>
      </c>
      <c r="EG26" s="1">
        <f t="shared" ref="EG26:EK89" si="58">IF(OR(X26&lt;500,X26=""),0,1)</f>
        <v>0</v>
      </c>
      <c r="EH26" s="1">
        <f t="shared" si="58"/>
        <v>0</v>
      </c>
      <c r="EI26" s="1">
        <f t="shared" si="54"/>
        <v>0</v>
      </c>
      <c r="EJ26" s="1">
        <f t="shared" si="54"/>
        <v>0</v>
      </c>
      <c r="EK26" s="1">
        <f t="shared" si="54"/>
        <v>0</v>
      </c>
      <c r="EL26" s="1">
        <f t="shared" si="54"/>
        <v>0</v>
      </c>
      <c r="EM26" s="1">
        <f t="shared" si="54"/>
        <v>0</v>
      </c>
      <c r="EN26" s="1">
        <f t="shared" si="54"/>
        <v>0</v>
      </c>
      <c r="EO26" s="1">
        <f t="shared" si="54"/>
        <v>0</v>
      </c>
      <c r="EP26" s="1">
        <f t="shared" si="54"/>
        <v>0</v>
      </c>
      <c r="EQ26" s="1">
        <f t="shared" si="54"/>
        <v>0</v>
      </c>
      <c r="ER26" s="33">
        <f t="shared" si="32"/>
        <v>1</v>
      </c>
      <c r="ES26" s="35">
        <f>ER26+EF26+DG26+AV26</f>
        <v>1</v>
      </c>
      <c r="ET26" s="35">
        <f t="shared" si="33"/>
        <v>1</v>
      </c>
      <c r="EU26" s="18" t="s">
        <v>59</v>
      </c>
      <c r="EV26" s="18" t="s">
        <v>34</v>
      </c>
      <c r="EW26" s="19">
        <f t="shared" si="34"/>
        <v>1</v>
      </c>
      <c r="EX26" s="18" t="s">
        <v>40</v>
      </c>
      <c r="EY26" s="18"/>
      <c r="EZ26" s="18" t="s">
        <v>38</v>
      </c>
      <c r="FA26" s="18"/>
      <c r="FB26" s="18"/>
      <c r="FC26" s="18" t="s">
        <v>38</v>
      </c>
      <c r="FD26" s="19">
        <f t="shared" si="35"/>
        <v>0</v>
      </c>
      <c r="FE26" s="18"/>
      <c r="FF26" s="18"/>
      <c r="FG26" s="18"/>
      <c r="FH26" s="18"/>
      <c r="FI26" s="18"/>
      <c r="FJ26" s="18" t="s">
        <v>38</v>
      </c>
      <c r="FK26" s="19">
        <f t="shared" si="36"/>
        <v>0</v>
      </c>
      <c r="FL26" s="18"/>
      <c r="FM26" s="18"/>
      <c r="FN26" s="18"/>
      <c r="FO26" s="18"/>
      <c r="FP26" s="18"/>
      <c r="FQ26" s="18" t="s">
        <v>44</v>
      </c>
      <c r="FR26" s="1">
        <f t="shared" si="37"/>
        <v>1</v>
      </c>
      <c r="FS26" s="18"/>
      <c r="FT26" s="18">
        <v>4.2</v>
      </c>
      <c r="FU26" s="18" t="s">
        <v>337</v>
      </c>
      <c r="FV26" s="37" t="str">
        <f t="shared" si="43"/>
        <v>tb</v>
      </c>
      <c r="FW26" s="34">
        <v>1</v>
      </c>
      <c r="FX26" s="18"/>
      <c r="FY26" s="18" t="s">
        <v>38</v>
      </c>
      <c r="FZ26" s="19">
        <f t="shared" si="38"/>
        <v>0</v>
      </c>
      <c r="GA26" s="18"/>
      <c r="GB26" s="18" t="s">
        <v>38</v>
      </c>
      <c r="GC26" s="19">
        <f t="shared" si="39"/>
        <v>0</v>
      </c>
      <c r="GD26" s="18" t="s">
        <v>38</v>
      </c>
      <c r="GE26" s="19">
        <f t="shared" si="40"/>
        <v>0</v>
      </c>
      <c r="GF26" s="18" t="s">
        <v>34</v>
      </c>
      <c r="GG26" s="19">
        <f t="shared" si="41"/>
        <v>1</v>
      </c>
    </row>
    <row r="27" spans="1:189" x14ac:dyDescent="0.3">
      <c r="A27" s="18">
        <v>34</v>
      </c>
      <c r="B27" s="1" t="s">
        <v>34</v>
      </c>
      <c r="C27" s="19" t="s">
        <v>47</v>
      </c>
      <c r="D27" s="19">
        <f t="shared" si="0"/>
        <v>1</v>
      </c>
      <c r="E27" s="38" t="s">
        <v>191</v>
      </c>
      <c r="F27" s="21" t="str">
        <f t="shared" si="1"/>
        <v>1972</v>
      </c>
      <c r="G27" s="21">
        <v>2004</v>
      </c>
      <c r="H27" s="22">
        <f t="shared" si="2"/>
        <v>32</v>
      </c>
      <c r="I27" s="1" t="str">
        <f t="shared" si="3"/>
        <v>31-40</v>
      </c>
      <c r="J27" s="1" t="s">
        <v>1607</v>
      </c>
      <c r="K27" s="1" t="s">
        <v>93</v>
      </c>
      <c r="L27" s="1">
        <f>VLOOKUP(K27,[1]areas!$C$3:$D$76,2,FALSE)</f>
        <v>15</v>
      </c>
      <c r="M27" s="1" t="str">
        <f t="shared" si="52"/>
        <v>0-20</v>
      </c>
      <c r="N27" s="19"/>
      <c r="O27" s="19" t="str">
        <f t="shared" si="5"/>
        <v/>
      </c>
      <c r="P27" s="23">
        <v>50.4</v>
      </c>
      <c r="Q27" s="1">
        <v>164</v>
      </c>
      <c r="R27" s="1">
        <f t="shared" si="6"/>
        <v>2.6896000000000004</v>
      </c>
      <c r="S27" s="24">
        <f t="shared" si="7"/>
        <v>18.738845925044611</v>
      </c>
      <c r="T27" s="19">
        <v>3</v>
      </c>
      <c r="U27" s="1">
        <v>11.3</v>
      </c>
      <c r="V27" s="1">
        <v>23</v>
      </c>
      <c r="W27" s="1" t="str">
        <f t="shared" si="8"/>
        <v>4: 151-200</v>
      </c>
      <c r="X27" s="1">
        <v>198</v>
      </c>
      <c r="Y27" s="26">
        <v>723</v>
      </c>
      <c r="Z27" s="26"/>
      <c r="AA27" s="26"/>
      <c r="AB27" s="26"/>
      <c r="AC27" s="26"/>
      <c r="AD27" s="26"/>
      <c r="AE27" s="26"/>
      <c r="AF27" s="26"/>
      <c r="AG27" s="26"/>
      <c r="AH27" s="26"/>
      <c r="AI27" s="27">
        <f t="shared" si="9"/>
        <v>723</v>
      </c>
      <c r="AJ27" s="27">
        <f t="shared" si="10"/>
        <v>1</v>
      </c>
      <c r="AK27" s="39">
        <v>330000</v>
      </c>
      <c r="AL27" s="26">
        <v>50</v>
      </c>
      <c r="AM27" s="26"/>
      <c r="AN27" s="26"/>
      <c r="AO27" s="26"/>
      <c r="AP27" s="26"/>
      <c r="AQ27" s="26"/>
      <c r="AR27" s="26"/>
      <c r="AS27" s="26"/>
      <c r="AT27" s="26"/>
      <c r="AU27" s="26"/>
      <c r="AV27" s="28">
        <f t="shared" si="11"/>
        <v>0</v>
      </c>
      <c r="AW27" s="27" t="str">
        <f>"&gt;5"</f>
        <v>&gt;5</v>
      </c>
      <c r="AX27" s="29">
        <f t="shared" si="42"/>
        <v>5.5190000000000001</v>
      </c>
      <c r="AY27" s="30">
        <f t="shared" si="55"/>
        <v>5.5185139398778871</v>
      </c>
      <c r="AZ27" s="30">
        <f t="shared" si="55"/>
        <v>1.6989700043360187</v>
      </c>
      <c r="BA27" s="30" t="str">
        <f t="shared" si="53"/>
        <v/>
      </c>
      <c r="BB27" s="30" t="str">
        <f t="shared" si="53"/>
        <v/>
      </c>
      <c r="BC27" s="30" t="str">
        <f t="shared" si="53"/>
        <v/>
      </c>
      <c r="BD27" s="30" t="str">
        <f t="shared" si="53"/>
        <v/>
      </c>
      <c r="BE27" s="30" t="str">
        <f t="shared" si="53"/>
        <v/>
      </c>
      <c r="BF27" s="30" t="str">
        <f t="shared" si="53"/>
        <v/>
      </c>
      <c r="BG27" s="30" t="str">
        <f t="shared" si="53"/>
        <v/>
      </c>
      <c r="BH27" s="30" t="str">
        <f t="shared" si="53"/>
        <v/>
      </c>
      <c r="BI27" s="30" t="str">
        <f t="shared" si="53"/>
        <v/>
      </c>
      <c r="BJ27" s="1" t="s">
        <v>38</v>
      </c>
      <c r="BK27" s="31" t="s">
        <v>38</v>
      </c>
      <c r="BL27" s="32">
        <f t="shared" si="13"/>
        <v>0</v>
      </c>
      <c r="BN27" s="32" t="str">
        <f t="shared" si="14"/>
        <v>0</v>
      </c>
      <c r="BO27" s="30">
        <f t="shared" si="15"/>
        <v>-3.8195439355418683</v>
      </c>
      <c r="BP27" s="30" t="str">
        <f t="shared" si="16"/>
        <v/>
      </c>
      <c r="BQ27" s="30" t="str">
        <f t="shared" si="17"/>
        <v/>
      </c>
      <c r="BR27" s="30" t="str">
        <f t="shared" si="17"/>
        <v/>
      </c>
      <c r="BS27" s="30" t="str">
        <f t="shared" si="17"/>
        <v/>
      </c>
      <c r="BT27" s="30" t="str">
        <f t="shared" si="17"/>
        <v/>
      </c>
      <c r="BU27" s="30" t="str">
        <f t="shared" si="17"/>
        <v/>
      </c>
      <c r="BV27" s="30" t="str">
        <f t="shared" si="17"/>
        <v/>
      </c>
      <c r="BW27" s="30" t="str">
        <f t="shared" si="17"/>
        <v/>
      </c>
      <c r="BX27" s="30" t="str">
        <f t="shared" si="17"/>
        <v/>
      </c>
      <c r="BY27" s="30" t="str">
        <f t="shared" si="17"/>
        <v/>
      </c>
      <c r="BZ27" s="1">
        <f t="shared" si="18"/>
        <v>0</v>
      </c>
      <c r="CA27" s="1">
        <f t="shared" si="19"/>
        <v>0</v>
      </c>
      <c r="CB27" s="1">
        <f t="shared" si="19"/>
        <v>0</v>
      </c>
      <c r="CC27" s="1">
        <f t="shared" si="19"/>
        <v>0</v>
      </c>
      <c r="CD27" s="1">
        <f t="shared" si="19"/>
        <v>0</v>
      </c>
      <c r="CE27" s="1">
        <f t="shared" si="19"/>
        <v>0</v>
      </c>
      <c r="CF27" s="1">
        <f t="shared" si="19"/>
        <v>0</v>
      </c>
      <c r="CG27" s="1">
        <f t="shared" si="19"/>
        <v>0</v>
      </c>
      <c r="CH27" s="1">
        <f t="shared" si="19"/>
        <v>0</v>
      </c>
      <c r="CI27" s="1">
        <f t="shared" si="19"/>
        <v>0</v>
      </c>
      <c r="CJ27" s="1">
        <f t="shared" si="20"/>
        <v>0</v>
      </c>
      <c r="CK27" s="1">
        <f t="shared" si="21"/>
        <v>0</v>
      </c>
      <c r="CL27" s="1">
        <f t="shared" si="22"/>
        <v>-3.8195439355418683</v>
      </c>
      <c r="CM27" s="1" t="str">
        <f t="shared" si="22"/>
        <v/>
      </c>
      <c r="CN27" s="1" t="str">
        <f t="shared" si="22"/>
        <v/>
      </c>
      <c r="CO27" s="1" t="str">
        <f t="shared" si="22"/>
        <v/>
      </c>
      <c r="CP27" s="1" t="str">
        <f t="shared" si="22"/>
        <v/>
      </c>
      <c r="CQ27" s="1" t="str">
        <f t="shared" ref="CQ27:CU90" si="59">IF(OR(BE27="",BD27=""),"",IF(OR(BE27&gt;=LOG10(400),BD27&gt;=LOG10(400)),BE27-BD27,""))</f>
        <v/>
      </c>
      <c r="CR27" s="1" t="str">
        <f t="shared" si="59"/>
        <v/>
      </c>
      <c r="CS27" s="1" t="str">
        <f t="shared" si="59"/>
        <v/>
      </c>
      <c r="CT27" s="1" t="str">
        <f t="shared" si="59"/>
        <v/>
      </c>
      <c r="CU27" s="1" t="str">
        <f t="shared" si="59"/>
        <v/>
      </c>
      <c r="CV27" s="1">
        <f t="shared" si="23"/>
        <v>0</v>
      </c>
      <c r="CW27" s="1">
        <f t="shared" si="23"/>
        <v>0</v>
      </c>
      <c r="CX27" s="1">
        <f t="shared" si="23"/>
        <v>0</v>
      </c>
      <c r="CY27" s="1">
        <f t="shared" si="23"/>
        <v>0</v>
      </c>
      <c r="CZ27" s="1">
        <f t="shared" si="23"/>
        <v>0</v>
      </c>
      <c r="DA27" s="1">
        <f t="shared" ref="DA27:DE90" si="60">IF(OR(CQ27&lt;=0,CQ27=""),0,1)</f>
        <v>0</v>
      </c>
      <c r="DB27" s="1">
        <f t="shared" si="60"/>
        <v>0</v>
      </c>
      <c r="DC27" s="1">
        <f t="shared" si="60"/>
        <v>0</v>
      </c>
      <c r="DD27" s="1">
        <f t="shared" si="60"/>
        <v>0</v>
      </c>
      <c r="DE27" s="1">
        <f t="shared" si="60"/>
        <v>0</v>
      </c>
      <c r="DF27" s="1">
        <f t="shared" si="24"/>
        <v>0</v>
      </c>
      <c r="DG27" s="33">
        <f t="shared" si="25"/>
        <v>0</v>
      </c>
      <c r="DH27" s="34">
        <f t="shared" si="26"/>
        <v>0</v>
      </c>
      <c r="DI27" s="1">
        <f>IF(OR(X27="",Y27=""),"",Y27-X27)</f>
        <v>525</v>
      </c>
      <c r="DJ27" s="1" t="str">
        <f>IF(OR(X27="",Z27=""),"",Z27-X27)</f>
        <v/>
      </c>
      <c r="DK27" s="1" t="str">
        <f t="shared" si="56"/>
        <v/>
      </c>
      <c r="DL27" s="1" t="str">
        <f t="shared" si="56"/>
        <v/>
      </c>
      <c r="DM27" s="1" t="str">
        <f t="shared" si="56"/>
        <v/>
      </c>
      <c r="DN27" s="1" t="str">
        <f t="shared" si="56"/>
        <v/>
      </c>
      <c r="DO27" s="1" t="str">
        <f t="shared" si="56"/>
        <v/>
      </c>
      <c r="DP27" s="1" t="str">
        <f t="shared" si="56"/>
        <v/>
      </c>
      <c r="DQ27" s="1" t="str">
        <f t="shared" si="56"/>
        <v/>
      </c>
      <c r="DR27" s="1" t="str">
        <f t="shared" si="56"/>
        <v/>
      </c>
      <c r="DS27" s="1" t="str">
        <f t="shared" si="56"/>
        <v/>
      </c>
      <c r="DU27" s="1">
        <f>IF((DI27&lt;$DT27),1,0)</f>
        <v>0</v>
      </c>
      <c r="EG27" s="1">
        <f t="shared" si="58"/>
        <v>0</v>
      </c>
      <c r="EH27" s="1">
        <f t="shared" si="58"/>
        <v>1</v>
      </c>
      <c r="EI27" s="1">
        <f t="shared" si="54"/>
        <v>0</v>
      </c>
      <c r="EJ27" s="1">
        <f t="shared" si="54"/>
        <v>0</v>
      </c>
      <c r="EK27" s="1">
        <f t="shared" si="54"/>
        <v>0</v>
      </c>
      <c r="EL27" s="1">
        <f t="shared" si="54"/>
        <v>0</v>
      </c>
      <c r="EM27" s="1">
        <f t="shared" si="54"/>
        <v>0</v>
      </c>
      <c r="EN27" s="1">
        <f t="shared" si="54"/>
        <v>0</v>
      </c>
      <c r="EO27" s="1">
        <f t="shared" si="54"/>
        <v>0</v>
      </c>
      <c r="EP27" s="1">
        <f t="shared" si="54"/>
        <v>0</v>
      </c>
      <c r="EQ27" s="1">
        <f t="shared" si="54"/>
        <v>0</v>
      </c>
      <c r="ER27" s="33">
        <f t="shared" si="32"/>
        <v>0</v>
      </c>
      <c r="ES27" s="35">
        <f>ER27+DG27+AV27</f>
        <v>0</v>
      </c>
      <c r="ET27" s="35">
        <f t="shared" si="33"/>
        <v>0</v>
      </c>
      <c r="EU27" s="1" t="s">
        <v>59</v>
      </c>
      <c r="EV27" s="1" t="s">
        <v>38</v>
      </c>
      <c r="EW27" s="19">
        <f t="shared" si="34"/>
        <v>0</v>
      </c>
      <c r="FC27" s="1" t="s">
        <v>34</v>
      </c>
      <c r="FD27" s="19">
        <f t="shared" si="35"/>
        <v>1</v>
      </c>
      <c r="FE27" s="1" t="s">
        <v>40</v>
      </c>
      <c r="FJ27" s="1" t="s">
        <v>38</v>
      </c>
      <c r="FK27" s="19">
        <f t="shared" si="36"/>
        <v>0</v>
      </c>
      <c r="FQ27" s="1" t="s">
        <v>44</v>
      </c>
      <c r="FR27" s="1">
        <f t="shared" si="37"/>
        <v>1</v>
      </c>
      <c r="FT27" s="1">
        <v>8.4</v>
      </c>
      <c r="FV27" s="37" t="str">
        <f t="shared" si="43"/>
        <v>none</v>
      </c>
      <c r="FY27" s="1" t="s">
        <v>38</v>
      </c>
      <c r="FZ27" s="19">
        <f t="shared" si="38"/>
        <v>0</v>
      </c>
      <c r="GB27" s="1" t="s">
        <v>38</v>
      </c>
      <c r="GC27" s="19">
        <f t="shared" si="39"/>
        <v>0</v>
      </c>
      <c r="GD27" s="1" t="s">
        <v>38</v>
      </c>
      <c r="GE27" s="19">
        <f t="shared" si="40"/>
        <v>0</v>
      </c>
      <c r="GF27" s="1" t="s">
        <v>38</v>
      </c>
      <c r="GG27" s="19">
        <f t="shared" si="41"/>
        <v>0</v>
      </c>
    </row>
    <row r="28" spans="1:189" x14ac:dyDescent="0.3">
      <c r="A28" s="18">
        <v>37</v>
      </c>
      <c r="B28" s="1" t="s">
        <v>34</v>
      </c>
      <c r="C28" s="19" t="s">
        <v>35</v>
      </c>
      <c r="D28" s="19">
        <f t="shared" si="0"/>
        <v>0</v>
      </c>
      <c r="E28" s="38" t="s">
        <v>338</v>
      </c>
      <c r="F28" s="21" t="str">
        <f t="shared" si="1"/>
        <v>1980</v>
      </c>
      <c r="G28" s="21">
        <v>2004</v>
      </c>
      <c r="H28" s="22">
        <f t="shared" si="2"/>
        <v>24</v>
      </c>
      <c r="I28" s="1" t="str">
        <f t="shared" si="3"/>
        <v>21-30</v>
      </c>
      <c r="J28" s="1" t="s">
        <v>1606</v>
      </c>
      <c r="K28" s="1" t="s">
        <v>339</v>
      </c>
      <c r="L28" s="1">
        <f>VLOOKUP(K28,[1]areas!$C$3:$D$76,2,FALSE)</f>
        <v>15</v>
      </c>
      <c r="M28" s="1" t="str">
        <f t="shared" si="52"/>
        <v>0-20</v>
      </c>
      <c r="N28" s="19" t="s">
        <v>38</v>
      </c>
      <c r="O28" s="19">
        <f t="shared" si="5"/>
        <v>0</v>
      </c>
      <c r="P28" s="23">
        <v>46</v>
      </c>
      <c r="Q28" s="1">
        <v>160</v>
      </c>
      <c r="R28" s="1">
        <f t="shared" si="6"/>
        <v>2.5600000000000005</v>
      </c>
      <c r="S28" s="24">
        <f t="shared" si="7"/>
        <v>17.968749999999996</v>
      </c>
      <c r="T28" s="19">
        <v>3</v>
      </c>
      <c r="U28" s="1">
        <v>10.9</v>
      </c>
      <c r="V28" s="1">
        <v>17</v>
      </c>
      <c r="W28" s="1" t="str">
        <f t="shared" si="8"/>
        <v>2: 51-100</v>
      </c>
      <c r="X28" s="1">
        <v>69</v>
      </c>
      <c r="Y28" s="26">
        <v>72</v>
      </c>
      <c r="Z28" s="26">
        <v>151</v>
      </c>
      <c r="AA28" s="26">
        <v>87</v>
      </c>
      <c r="AB28" s="26"/>
      <c r="AC28" s="26"/>
      <c r="AD28" s="26"/>
      <c r="AE28" s="26"/>
      <c r="AF28" s="26"/>
      <c r="AG28" s="26"/>
      <c r="AH28" s="26"/>
      <c r="AI28" s="27">
        <f t="shared" si="9"/>
        <v>151</v>
      </c>
      <c r="AJ28" s="27">
        <f t="shared" si="10"/>
        <v>0</v>
      </c>
      <c r="AK28" s="39">
        <v>500000</v>
      </c>
      <c r="AL28" s="26">
        <v>50</v>
      </c>
      <c r="AM28" s="26">
        <v>50</v>
      </c>
      <c r="AN28" s="26">
        <v>277710</v>
      </c>
      <c r="AO28" s="26"/>
      <c r="AP28" s="26"/>
      <c r="AQ28" s="26"/>
      <c r="AR28" s="26"/>
      <c r="AS28" s="26"/>
      <c r="AT28" s="26"/>
      <c r="AU28" s="26"/>
      <c r="AV28" s="28">
        <f t="shared" si="11"/>
        <v>0</v>
      </c>
      <c r="AW28" s="27" t="str">
        <f>"&gt;5"</f>
        <v>&gt;5</v>
      </c>
      <c r="AX28" s="29">
        <f t="shared" si="42"/>
        <v>5.6989999999999998</v>
      </c>
      <c r="AY28" s="30">
        <f t="shared" si="55"/>
        <v>5.6989700043360187</v>
      </c>
      <c r="AZ28" s="30">
        <f t="shared" si="55"/>
        <v>1.6989700043360187</v>
      </c>
      <c r="BA28" s="30">
        <f t="shared" si="53"/>
        <v>1.6989700043360187</v>
      </c>
      <c r="BB28" s="30">
        <f t="shared" si="53"/>
        <v>5.4435915184489465</v>
      </c>
      <c r="BC28" s="30" t="str">
        <f t="shared" si="53"/>
        <v/>
      </c>
      <c r="BD28" s="30" t="str">
        <f t="shared" si="53"/>
        <v/>
      </c>
      <c r="BE28" s="30" t="str">
        <f t="shared" si="53"/>
        <v/>
      </c>
      <c r="BF28" s="30" t="str">
        <f t="shared" si="53"/>
        <v/>
      </c>
      <c r="BG28" s="30" t="str">
        <f t="shared" si="53"/>
        <v/>
      </c>
      <c r="BH28" s="30" t="str">
        <f t="shared" si="53"/>
        <v/>
      </c>
      <c r="BI28" s="30" t="str">
        <f t="shared" si="53"/>
        <v/>
      </c>
      <c r="BJ28" s="1" t="s">
        <v>58</v>
      </c>
      <c r="BK28" s="31" t="s">
        <v>58</v>
      </c>
      <c r="BL28" s="32" t="str">
        <f t="shared" si="13"/>
        <v/>
      </c>
      <c r="BN28" s="32" t="str">
        <f t="shared" si="14"/>
        <v/>
      </c>
      <c r="BO28" s="30">
        <f t="shared" si="15"/>
        <v>-4</v>
      </c>
      <c r="BP28" s="30">
        <f t="shared" si="16"/>
        <v>-4</v>
      </c>
      <c r="BQ28" s="30">
        <f t="shared" si="17"/>
        <v>0</v>
      </c>
      <c r="BR28" s="30">
        <f t="shared" si="17"/>
        <v>3.7446215141129278</v>
      </c>
      <c r="BS28" s="30" t="str">
        <f t="shared" si="17"/>
        <v/>
      </c>
      <c r="BT28" s="30" t="str">
        <f t="shared" si="17"/>
        <v/>
      </c>
      <c r="BU28" s="30" t="str">
        <f t="shared" si="17"/>
        <v/>
      </c>
      <c r="BV28" s="30" t="str">
        <f t="shared" si="17"/>
        <v/>
      </c>
      <c r="BW28" s="30" t="str">
        <f t="shared" si="17"/>
        <v/>
      </c>
      <c r="BX28" s="30" t="str">
        <f t="shared" si="17"/>
        <v/>
      </c>
      <c r="BY28" s="30" t="str">
        <f t="shared" si="17"/>
        <v/>
      </c>
      <c r="BZ28" s="1">
        <f t="shared" si="18"/>
        <v>0</v>
      </c>
      <c r="CA28" s="1">
        <f t="shared" si="19"/>
        <v>0</v>
      </c>
      <c r="CB28" s="1">
        <f t="shared" si="19"/>
        <v>1</v>
      </c>
      <c r="CC28" s="1">
        <f t="shared" si="19"/>
        <v>0</v>
      </c>
      <c r="CD28" s="1">
        <f t="shared" si="19"/>
        <v>0</v>
      </c>
      <c r="CE28" s="1">
        <f t="shared" si="19"/>
        <v>0</v>
      </c>
      <c r="CF28" s="1">
        <f t="shared" si="19"/>
        <v>0</v>
      </c>
      <c r="CG28" s="1">
        <f t="shared" si="19"/>
        <v>0</v>
      </c>
      <c r="CH28" s="1">
        <f t="shared" si="19"/>
        <v>0</v>
      </c>
      <c r="CI28" s="1">
        <f t="shared" si="19"/>
        <v>0</v>
      </c>
      <c r="CJ28" s="1">
        <f t="shared" si="20"/>
        <v>1</v>
      </c>
      <c r="CK28" s="1">
        <f t="shared" si="21"/>
        <v>1</v>
      </c>
      <c r="CL28" s="1">
        <f t="shared" ref="CL28:CP91" si="61">IF(OR(AZ28="",AY28=""),"",IF(OR(AZ28&gt;=LOG10(400),AY28&gt;=LOG10(400)),AZ28-AY28,""))</f>
        <v>-4</v>
      </c>
      <c r="CM28" s="1" t="str">
        <f t="shared" si="61"/>
        <v/>
      </c>
      <c r="CN28" s="1">
        <f t="shared" si="61"/>
        <v>3.7446215141129278</v>
      </c>
      <c r="CO28" s="1" t="str">
        <f t="shared" si="61"/>
        <v/>
      </c>
      <c r="CP28" s="1" t="str">
        <f t="shared" si="61"/>
        <v/>
      </c>
      <c r="CQ28" s="1" t="str">
        <f t="shared" si="59"/>
        <v/>
      </c>
      <c r="CR28" s="1" t="str">
        <f t="shared" si="59"/>
        <v/>
      </c>
      <c r="CS28" s="1" t="str">
        <f t="shared" si="59"/>
        <v/>
      </c>
      <c r="CT28" s="1" t="str">
        <f t="shared" si="59"/>
        <v/>
      </c>
      <c r="CU28" s="1" t="str">
        <f t="shared" si="59"/>
        <v/>
      </c>
      <c r="CV28" s="1">
        <f t="shared" ref="CV28:CZ91" si="62">IF(OR(CL28&lt;=0,CL28=""),0,1)</f>
        <v>0</v>
      </c>
      <c r="CW28" s="1">
        <f t="shared" si="62"/>
        <v>0</v>
      </c>
      <c r="CX28" s="1">
        <f t="shared" si="62"/>
        <v>1</v>
      </c>
      <c r="CY28" s="1">
        <f t="shared" si="62"/>
        <v>0</v>
      </c>
      <c r="CZ28" s="1">
        <f t="shared" si="62"/>
        <v>0</v>
      </c>
      <c r="DA28" s="1">
        <f t="shared" si="60"/>
        <v>0</v>
      </c>
      <c r="DB28" s="1">
        <f t="shared" si="60"/>
        <v>0</v>
      </c>
      <c r="DC28" s="1">
        <f t="shared" si="60"/>
        <v>0</v>
      </c>
      <c r="DD28" s="1">
        <f t="shared" si="60"/>
        <v>0</v>
      </c>
      <c r="DE28" s="1">
        <f t="shared" si="60"/>
        <v>0</v>
      </c>
      <c r="DF28" s="1">
        <f t="shared" si="24"/>
        <v>1</v>
      </c>
      <c r="DG28" s="33">
        <f t="shared" si="25"/>
        <v>1</v>
      </c>
      <c r="DH28" s="34">
        <f t="shared" si="26"/>
        <v>0</v>
      </c>
      <c r="DI28" s="1">
        <f>IF(OR(X28="",Y28=""),"",Y28-X28)</f>
        <v>3</v>
      </c>
      <c r="DJ28" s="1">
        <f>IF(OR(X28="",Z28=""),"",Z28-X28)</f>
        <v>82</v>
      </c>
      <c r="DK28" s="1">
        <f t="shared" si="56"/>
        <v>79</v>
      </c>
      <c r="DL28" s="1">
        <f t="shared" si="56"/>
        <v>-64</v>
      </c>
      <c r="DM28" s="1" t="str">
        <f t="shared" si="56"/>
        <v/>
      </c>
      <c r="DN28" s="1" t="str">
        <f t="shared" si="56"/>
        <v/>
      </c>
      <c r="DO28" s="1" t="str">
        <f t="shared" si="56"/>
        <v/>
      </c>
      <c r="DP28" s="1" t="str">
        <f t="shared" si="56"/>
        <v/>
      </c>
      <c r="DQ28" s="1" t="str">
        <f t="shared" si="56"/>
        <v/>
      </c>
      <c r="DR28" s="1" t="str">
        <f t="shared" si="56"/>
        <v/>
      </c>
      <c r="DS28" s="1" t="str">
        <f t="shared" si="56"/>
        <v/>
      </c>
      <c r="DT28" s="34">
        <f>(STDEV(DI28:DS28))*-1</f>
        <v>-69.689788826388806</v>
      </c>
      <c r="DU28" s="1">
        <f>IF((DI28&lt;$DT28),1,0)</f>
        <v>0</v>
      </c>
      <c r="DV28" s="1">
        <f>IF((DJ28&lt;$DT28),1,0)</f>
        <v>0</v>
      </c>
      <c r="DW28" s="1">
        <f>IF((DK28&lt;$DT28),1,0)</f>
        <v>0</v>
      </c>
      <c r="DX28" s="1">
        <f>IF((DL28&lt;$DT28),1,0)</f>
        <v>0</v>
      </c>
      <c r="EF28" s="33">
        <f>IF(SUM(DU28:EE28)&gt;0,1,0)</f>
        <v>0</v>
      </c>
      <c r="EG28" s="1">
        <f t="shared" si="58"/>
        <v>0</v>
      </c>
      <c r="EH28" s="1">
        <f t="shared" si="58"/>
        <v>0</v>
      </c>
      <c r="EI28" s="1">
        <f t="shared" si="54"/>
        <v>0</v>
      </c>
      <c r="EJ28" s="1">
        <f t="shared" si="54"/>
        <v>0</v>
      </c>
      <c r="EK28" s="1">
        <f t="shared" si="54"/>
        <v>0</v>
      </c>
      <c r="EL28" s="1">
        <f t="shared" si="54"/>
        <v>0</v>
      </c>
      <c r="EM28" s="1">
        <f t="shared" si="54"/>
        <v>0</v>
      </c>
      <c r="EN28" s="1">
        <f t="shared" si="54"/>
        <v>0</v>
      </c>
      <c r="EO28" s="1">
        <f t="shared" si="54"/>
        <v>0</v>
      </c>
      <c r="EP28" s="1">
        <f t="shared" si="54"/>
        <v>0</v>
      </c>
      <c r="EQ28" s="1">
        <f t="shared" si="54"/>
        <v>0</v>
      </c>
      <c r="ER28" s="33">
        <f t="shared" si="32"/>
        <v>1</v>
      </c>
      <c r="ES28" s="35">
        <f>ER28+EF28+DG28+AV28</f>
        <v>2</v>
      </c>
      <c r="ET28" s="35">
        <f t="shared" si="33"/>
        <v>1</v>
      </c>
      <c r="EU28" s="1" t="s">
        <v>59</v>
      </c>
      <c r="EV28" s="1" t="s">
        <v>34</v>
      </c>
      <c r="EW28" s="19">
        <f t="shared" si="34"/>
        <v>1</v>
      </c>
      <c r="EX28" s="1" t="s">
        <v>112</v>
      </c>
      <c r="FC28" s="1" t="s">
        <v>38</v>
      </c>
      <c r="FD28" s="19">
        <f t="shared" si="35"/>
        <v>0</v>
      </c>
      <c r="FJ28" s="1" t="s">
        <v>38</v>
      </c>
      <c r="FK28" s="19">
        <f t="shared" si="36"/>
        <v>0</v>
      </c>
      <c r="FR28" s="1">
        <f t="shared" si="37"/>
        <v>0</v>
      </c>
      <c r="FU28" s="1" t="s">
        <v>340</v>
      </c>
      <c r="FV28" s="37" t="str">
        <f t="shared" si="43"/>
        <v>tb</v>
      </c>
      <c r="FW28" s="34">
        <v>1</v>
      </c>
      <c r="FY28" s="1" t="s">
        <v>38</v>
      </c>
      <c r="FZ28" s="19">
        <f t="shared" si="38"/>
        <v>0</v>
      </c>
      <c r="GB28" s="1" t="s">
        <v>38</v>
      </c>
      <c r="GC28" s="19">
        <f t="shared" si="39"/>
        <v>0</v>
      </c>
      <c r="GD28" s="1" t="s">
        <v>38</v>
      </c>
      <c r="GE28" s="19">
        <f t="shared" si="40"/>
        <v>0</v>
      </c>
      <c r="GF28" s="1" t="s">
        <v>34</v>
      </c>
      <c r="GG28" s="19">
        <f t="shared" si="41"/>
        <v>1</v>
      </c>
    </row>
    <row r="29" spans="1:189" x14ac:dyDescent="0.3">
      <c r="A29" s="18">
        <v>39</v>
      </c>
      <c r="B29" s="1" t="s">
        <v>34</v>
      </c>
      <c r="C29" s="19" t="s">
        <v>35</v>
      </c>
      <c r="D29" s="19">
        <f t="shared" si="0"/>
        <v>0</v>
      </c>
      <c r="E29" s="38" t="s">
        <v>341</v>
      </c>
      <c r="F29" s="21" t="str">
        <f t="shared" si="1"/>
        <v>1978</v>
      </c>
      <c r="G29" s="21">
        <v>2004</v>
      </c>
      <c r="H29" s="22">
        <f t="shared" si="2"/>
        <v>26</v>
      </c>
      <c r="I29" s="1" t="str">
        <f t="shared" si="3"/>
        <v>21-30</v>
      </c>
      <c r="J29" s="1" t="s">
        <v>1606</v>
      </c>
      <c r="K29" s="1" t="s">
        <v>272</v>
      </c>
      <c r="L29" s="1">
        <f>VLOOKUP(K29,[1]areas!$C$3:$D$76,2,FALSE)</f>
        <v>36</v>
      </c>
      <c r="M29" s="1" t="str">
        <f t="shared" si="52"/>
        <v>21-40</v>
      </c>
      <c r="N29" s="19" t="s">
        <v>38</v>
      </c>
      <c r="O29" s="19">
        <f t="shared" si="5"/>
        <v>0</v>
      </c>
      <c r="P29" s="23">
        <v>49.6</v>
      </c>
      <c r="Q29" s="1">
        <v>173</v>
      </c>
      <c r="R29" s="1">
        <f t="shared" si="6"/>
        <v>2.9929000000000001</v>
      </c>
      <c r="S29" s="24">
        <f t="shared" si="7"/>
        <v>16.572555046944434</v>
      </c>
      <c r="T29" s="19">
        <v>4</v>
      </c>
      <c r="U29" s="1">
        <v>11.1</v>
      </c>
      <c r="V29" s="1">
        <v>83</v>
      </c>
      <c r="W29" s="1" t="str">
        <f t="shared" si="8"/>
        <v>4: 151-200</v>
      </c>
      <c r="X29" s="1">
        <v>179</v>
      </c>
      <c r="Y29" s="26">
        <v>540</v>
      </c>
      <c r="Z29" s="26"/>
      <c r="AA29" s="26"/>
      <c r="AB29" s="26"/>
      <c r="AC29" s="26"/>
      <c r="AD29" s="26"/>
      <c r="AE29" s="26"/>
      <c r="AF29" s="26"/>
      <c r="AG29" s="26"/>
      <c r="AH29" s="26"/>
      <c r="AI29" s="27">
        <f t="shared" si="9"/>
        <v>540</v>
      </c>
      <c r="AJ29" s="27">
        <f t="shared" si="10"/>
        <v>1</v>
      </c>
      <c r="AK29" s="39">
        <v>900000</v>
      </c>
      <c r="AL29" s="26">
        <v>47885</v>
      </c>
      <c r="AM29" s="26"/>
      <c r="AN29" s="26"/>
      <c r="AO29" s="26"/>
      <c r="AP29" s="26"/>
      <c r="AQ29" s="26"/>
      <c r="AR29" s="26"/>
      <c r="AS29" s="26"/>
      <c r="AT29" s="26"/>
      <c r="AU29" s="26"/>
      <c r="AV29" s="28">
        <f t="shared" si="11"/>
        <v>1</v>
      </c>
      <c r="AW29" s="27" t="str">
        <f>"&gt;5"</f>
        <v>&gt;5</v>
      </c>
      <c r="AX29" s="29">
        <f t="shared" si="42"/>
        <v>5.9539999999999997</v>
      </c>
      <c r="AY29" s="30">
        <f t="shared" si="55"/>
        <v>5.9542425094393252</v>
      </c>
      <c r="AZ29" s="30">
        <f t="shared" si="55"/>
        <v>4.6801994917560199</v>
      </c>
      <c r="BA29" s="30" t="str">
        <f t="shared" si="53"/>
        <v/>
      </c>
      <c r="BB29" s="30" t="str">
        <f t="shared" si="53"/>
        <v/>
      </c>
      <c r="BC29" s="30" t="str">
        <f t="shared" si="53"/>
        <v/>
      </c>
      <c r="BD29" s="30" t="str">
        <f t="shared" si="53"/>
        <v/>
      </c>
      <c r="BE29" s="30" t="str">
        <f t="shared" si="53"/>
        <v/>
      </c>
      <c r="BF29" s="30" t="str">
        <f t="shared" si="53"/>
        <v/>
      </c>
      <c r="BG29" s="30" t="str">
        <f t="shared" si="53"/>
        <v/>
      </c>
      <c r="BH29" s="30" t="str">
        <f t="shared" si="53"/>
        <v/>
      </c>
      <c r="BI29" s="30" t="str">
        <f t="shared" si="53"/>
        <v/>
      </c>
      <c r="BL29" s="32" t="str">
        <f t="shared" si="13"/>
        <v/>
      </c>
      <c r="BN29" s="32" t="str">
        <f t="shared" si="14"/>
        <v/>
      </c>
      <c r="BO29" s="30">
        <f t="shared" si="15"/>
        <v>-1.2740430176833053</v>
      </c>
      <c r="BP29" s="30" t="str">
        <f t="shared" si="16"/>
        <v/>
      </c>
      <c r="BQ29" s="30" t="str">
        <f t="shared" si="17"/>
        <v/>
      </c>
      <c r="BR29" s="30" t="str">
        <f t="shared" si="17"/>
        <v/>
      </c>
      <c r="BS29" s="30" t="str">
        <f t="shared" si="17"/>
        <v/>
      </c>
      <c r="BT29" s="30" t="str">
        <f t="shared" si="17"/>
        <v/>
      </c>
      <c r="BU29" s="30" t="str">
        <f t="shared" si="17"/>
        <v/>
      </c>
      <c r="BV29" s="30" t="str">
        <f t="shared" si="17"/>
        <v/>
      </c>
      <c r="BW29" s="30" t="str">
        <f t="shared" si="17"/>
        <v/>
      </c>
      <c r="BX29" s="30" t="str">
        <f t="shared" si="17"/>
        <v/>
      </c>
      <c r="BY29" s="30" t="str">
        <f t="shared" si="17"/>
        <v/>
      </c>
      <c r="BZ29" s="1">
        <f t="shared" si="18"/>
        <v>0</v>
      </c>
      <c r="CA29" s="1">
        <f t="shared" si="19"/>
        <v>0</v>
      </c>
      <c r="CB29" s="1">
        <f t="shared" si="19"/>
        <v>0</v>
      </c>
      <c r="CC29" s="1">
        <f t="shared" si="19"/>
        <v>0</v>
      </c>
      <c r="CD29" s="1">
        <f t="shared" si="19"/>
        <v>0</v>
      </c>
      <c r="CE29" s="1">
        <f t="shared" si="19"/>
        <v>0</v>
      </c>
      <c r="CF29" s="1">
        <f t="shared" si="19"/>
        <v>0</v>
      </c>
      <c r="CG29" s="1">
        <f t="shared" si="19"/>
        <v>0</v>
      </c>
      <c r="CH29" s="1">
        <f t="shared" si="19"/>
        <v>0</v>
      </c>
      <c r="CI29" s="1">
        <f t="shared" si="19"/>
        <v>0</v>
      </c>
      <c r="CJ29" s="1">
        <f t="shared" si="20"/>
        <v>0</v>
      </c>
      <c r="CK29" s="1">
        <f t="shared" si="21"/>
        <v>0</v>
      </c>
      <c r="CL29" s="1">
        <f t="shared" si="61"/>
        <v>-1.2740430176833053</v>
      </c>
      <c r="CM29" s="1" t="str">
        <f t="shared" si="61"/>
        <v/>
      </c>
      <c r="CN29" s="1" t="str">
        <f t="shared" si="61"/>
        <v/>
      </c>
      <c r="CO29" s="1" t="str">
        <f t="shared" si="61"/>
        <v/>
      </c>
      <c r="CP29" s="1" t="str">
        <f t="shared" si="61"/>
        <v/>
      </c>
      <c r="CQ29" s="1" t="str">
        <f t="shared" si="59"/>
        <v/>
      </c>
      <c r="CR29" s="1" t="str">
        <f t="shared" si="59"/>
        <v/>
      </c>
      <c r="CS29" s="1" t="str">
        <f t="shared" si="59"/>
        <v/>
      </c>
      <c r="CT29" s="1" t="str">
        <f t="shared" si="59"/>
        <v/>
      </c>
      <c r="CU29" s="1" t="str">
        <f t="shared" si="59"/>
        <v/>
      </c>
      <c r="CV29" s="1">
        <f t="shared" si="62"/>
        <v>0</v>
      </c>
      <c r="CW29" s="1">
        <f t="shared" si="62"/>
        <v>0</v>
      </c>
      <c r="CX29" s="1">
        <f t="shared" si="62"/>
        <v>0</v>
      </c>
      <c r="CY29" s="1">
        <f t="shared" si="62"/>
        <v>0</v>
      </c>
      <c r="CZ29" s="1">
        <f t="shared" si="62"/>
        <v>0</v>
      </c>
      <c r="DA29" s="1">
        <f t="shared" si="60"/>
        <v>0</v>
      </c>
      <c r="DB29" s="1">
        <f t="shared" si="60"/>
        <v>0</v>
      </c>
      <c r="DC29" s="1">
        <f t="shared" si="60"/>
        <v>0</v>
      </c>
      <c r="DD29" s="1">
        <f t="shared" si="60"/>
        <v>0</v>
      </c>
      <c r="DE29" s="1">
        <f t="shared" si="60"/>
        <v>0</v>
      </c>
      <c r="DF29" s="1">
        <f t="shared" si="24"/>
        <v>0</v>
      </c>
      <c r="DG29" s="33">
        <f t="shared" si="25"/>
        <v>0</v>
      </c>
      <c r="DH29" s="34">
        <f t="shared" si="26"/>
        <v>0</v>
      </c>
      <c r="DI29" s="1">
        <f>IF(OR(X29="",Y29=""),"",Y29-X29)</f>
        <v>361</v>
      </c>
      <c r="DJ29" s="1" t="str">
        <f>IF(OR(X29="",Z29=""),"",Z29-X29)</f>
        <v/>
      </c>
      <c r="DK29" s="1" t="str">
        <f t="shared" si="56"/>
        <v/>
      </c>
      <c r="DL29" s="1" t="str">
        <f t="shared" si="56"/>
        <v/>
      </c>
      <c r="DM29" s="1" t="str">
        <f t="shared" si="56"/>
        <v/>
      </c>
      <c r="DN29" s="1" t="str">
        <f t="shared" si="56"/>
        <v/>
      </c>
      <c r="DO29" s="1" t="str">
        <f t="shared" si="56"/>
        <v/>
      </c>
      <c r="DP29" s="1" t="str">
        <f t="shared" si="56"/>
        <v/>
      </c>
      <c r="DQ29" s="1" t="str">
        <f t="shared" si="56"/>
        <v/>
      </c>
      <c r="DR29" s="1" t="str">
        <f t="shared" si="56"/>
        <v/>
      </c>
      <c r="DS29" s="1" t="str">
        <f t="shared" si="56"/>
        <v/>
      </c>
      <c r="DU29" s="1">
        <f>IF((DI29&lt;$DT29),1,0)</f>
        <v>0</v>
      </c>
      <c r="EG29" s="1">
        <f t="shared" si="58"/>
        <v>0</v>
      </c>
      <c r="EH29" s="1">
        <f t="shared" si="58"/>
        <v>1</v>
      </c>
      <c r="EI29" s="1">
        <f t="shared" si="54"/>
        <v>0</v>
      </c>
      <c r="EJ29" s="1">
        <f t="shared" si="54"/>
        <v>0</v>
      </c>
      <c r="EK29" s="1">
        <f t="shared" si="54"/>
        <v>0</v>
      </c>
      <c r="EL29" s="1">
        <f t="shared" si="54"/>
        <v>0</v>
      </c>
      <c r="EM29" s="1">
        <f t="shared" si="54"/>
        <v>0</v>
      </c>
      <c r="EN29" s="1">
        <f t="shared" si="54"/>
        <v>0</v>
      </c>
      <c r="EO29" s="1">
        <f t="shared" si="54"/>
        <v>0</v>
      </c>
      <c r="EP29" s="1">
        <f t="shared" si="54"/>
        <v>0</v>
      </c>
      <c r="EQ29" s="1">
        <f t="shared" si="54"/>
        <v>0</v>
      </c>
      <c r="ER29" s="33">
        <f t="shared" si="32"/>
        <v>0</v>
      </c>
      <c r="ES29" s="35">
        <f>ER29+DG29+AV29</f>
        <v>1</v>
      </c>
      <c r="ET29" s="35">
        <f t="shared" si="33"/>
        <v>1</v>
      </c>
      <c r="EU29" s="1" t="s">
        <v>59</v>
      </c>
      <c r="EV29" s="1" t="s">
        <v>38</v>
      </c>
      <c r="EW29" s="19">
        <f t="shared" si="34"/>
        <v>0</v>
      </c>
      <c r="FC29" s="1" t="s">
        <v>38</v>
      </c>
      <c r="FD29" s="19">
        <f t="shared" si="35"/>
        <v>0</v>
      </c>
      <c r="FJ29" s="1" t="s">
        <v>38</v>
      </c>
      <c r="FK29" s="19">
        <f t="shared" si="36"/>
        <v>0</v>
      </c>
      <c r="FQ29" s="1" t="s">
        <v>67</v>
      </c>
      <c r="FR29" s="1">
        <f t="shared" si="37"/>
        <v>1</v>
      </c>
      <c r="FU29" s="1" t="s">
        <v>75</v>
      </c>
      <c r="FV29" s="37" t="str">
        <f t="shared" si="43"/>
        <v>tb</v>
      </c>
      <c r="FW29" s="34">
        <v>1</v>
      </c>
      <c r="FY29" s="1" t="s">
        <v>38</v>
      </c>
      <c r="FZ29" s="19">
        <f t="shared" si="38"/>
        <v>0</v>
      </c>
      <c r="GB29" s="1" t="s">
        <v>38</v>
      </c>
      <c r="GC29" s="19">
        <f t="shared" si="39"/>
        <v>0</v>
      </c>
      <c r="GD29" s="1" t="s">
        <v>34</v>
      </c>
      <c r="GE29" s="19">
        <f t="shared" si="40"/>
        <v>1</v>
      </c>
      <c r="GF29" s="1" t="s">
        <v>38</v>
      </c>
      <c r="GG29" s="19">
        <f t="shared" si="41"/>
        <v>0</v>
      </c>
    </row>
    <row r="30" spans="1:189" x14ac:dyDescent="0.3">
      <c r="A30" s="18">
        <v>40</v>
      </c>
      <c r="B30" s="1" t="s">
        <v>34</v>
      </c>
      <c r="C30" s="19" t="s">
        <v>35</v>
      </c>
      <c r="D30" s="19">
        <f t="shared" si="0"/>
        <v>0</v>
      </c>
      <c r="E30" s="38" t="s">
        <v>62</v>
      </c>
      <c r="F30" s="21" t="str">
        <f t="shared" si="1"/>
        <v>1977</v>
      </c>
      <c r="G30" s="21">
        <v>2004</v>
      </c>
      <c r="H30" s="22">
        <f t="shared" si="2"/>
        <v>27</v>
      </c>
      <c r="I30" s="1" t="str">
        <f t="shared" si="3"/>
        <v>21-30</v>
      </c>
      <c r="J30" s="1" t="s">
        <v>1606</v>
      </c>
      <c r="K30" s="1" t="s">
        <v>53</v>
      </c>
      <c r="L30" s="1">
        <f>VLOOKUP(K30,[1]areas!$C$3:$D$76,2,FALSE)</f>
        <v>30</v>
      </c>
      <c r="M30" s="1" t="str">
        <f t="shared" si="52"/>
        <v>21-40</v>
      </c>
      <c r="N30" s="19" t="s">
        <v>38</v>
      </c>
      <c r="O30" s="19">
        <f t="shared" si="5"/>
        <v>0</v>
      </c>
      <c r="P30" s="23">
        <v>63.4</v>
      </c>
      <c r="S30" s="24"/>
      <c r="T30" s="19">
        <v>3</v>
      </c>
      <c r="W30" s="1" t="str">
        <f t="shared" si="8"/>
        <v>4: 151-200</v>
      </c>
      <c r="X30" s="1">
        <v>166</v>
      </c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7">
        <f t="shared" si="9"/>
        <v>166</v>
      </c>
      <c r="AJ30" s="27">
        <f t="shared" si="10"/>
        <v>0</v>
      </c>
      <c r="AK30" s="39">
        <v>140000</v>
      </c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8" t="str">
        <f t="shared" si="11"/>
        <v/>
      </c>
      <c r="AW30" s="27" t="str">
        <f>"&gt;5"</f>
        <v>&gt;5</v>
      </c>
      <c r="AX30" s="29">
        <f t="shared" si="42"/>
        <v>5.1459999999999999</v>
      </c>
      <c r="AY30" s="30">
        <f t="shared" si="55"/>
        <v>5.1461280356782382</v>
      </c>
      <c r="AZ30" s="30" t="str">
        <f t="shared" si="55"/>
        <v/>
      </c>
      <c r="BA30" s="30" t="str">
        <f t="shared" si="53"/>
        <v/>
      </c>
      <c r="BB30" s="30" t="str">
        <f t="shared" si="53"/>
        <v/>
      </c>
      <c r="BC30" s="30" t="str">
        <f t="shared" si="53"/>
        <v/>
      </c>
      <c r="BD30" s="30" t="str">
        <f t="shared" si="53"/>
        <v/>
      </c>
      <c r="BE30" s="30" t="str">
        <f t="shared" si="53"/>
        <v/>
      </c>
      <c r="BF30" s="30" t="str">
        <f t="shared" si="53"/>
        <v/>
      </c>
      <c r="BG30" s="30" t="str">
        <f t="shared" si="53"/>
        <v/>
      </c>
      <c r="BH30" s="30" t="str">
        <f t="shared" si="53"/>
        <v/>
      </c>
      <c r="BI30" s="30" t="str">
        <f t="shared" si="53"/>
        <v/>
      </c>
      <c r="BJ30" s="1" t="s">
        <v>58</v>
      </c>
      <c r="BK30" s="31" t="s">
        <v>58</v>
      </c>
      <c r="BL30" s="32" t="str">
        <f t="shared" si="13"/>
        <v/>
      </c>
      <c r="BN30" s="32" t="str">
        <f t="shared" si="14"/>
        <v/>
      </c>
      <c r="BO30" s="30" t="str">
        <f t="shared" si="15"/>
        <v/>
      </c>
      <c r="BP30" s="30" t="str">
        <f t="shared" si="16"/>
        <v/>
      </c>
      <c r="BQ30" s="30" t="str">
        <f t="shared" si="17"/>
        <v/>
      </c>
      <c r="BR30" s="30" t="str">
        <f t="shared" si="17"/>
        <v/>
      </c>
      <c r="BS30" s="30" t="str">
        <f t="shared" si="17"/>
        <v/>
      </c>
      <c r="BT30" s="30" t="str">
        <f t="shared" ref="BT30:BY93" si="63">IF(OR(BD30="",BC30=""),"",BD30-BC30)</f>
        <v/>
      </c>
      <c r="BU30" s="30" t="str">
        <f t="shared" si="63"/>
        <v/>
      </c>
      <c r="BV30" s="30" t="str">
        <f t="shared" si="63"/>
        <v/>
      </c>
      <c r="BW30" s="30" t="str">
        <f t="shared" si="63"/>
        <v/>
      </c>
      <c r="BX30" s="30" t="str">
        <f t="shared" si="63"/>
        <v/>
      </c>
      <c r="BY30" s="30" t="str">
        <f t="shared" si="63"/>
        <v/>
      </c>
      <c r="BZ30" s="1">
        <f t="shared" si="18"/>
        <v>0</v>
      </c>
      <c r="CA30" s="1">
        <f t="shared" si="19"/>
        <v>0</v>
      </c>
      <c r="CB30" s="1">
        <f t="shared" si="19"/>
        <v>0</v>
      </c>
      <c r="CC30" s="1">
        <f t="shared" si="19"/>
        <v>0</v>
      </c>
      <c r="CD30" s="1">
        <f t="shared" ref="CD30:CI93" si="64">IF(OR(BT30&lt;=0,BT30=""),0,1)</f>
        <v>0</v>
      </c>
      <c r="CE30" s="1">
        <f t="shared" si="64"/>
        <v>0</v>
      </c>
      <c r="CF30" s="1">
        <f t="shared" si="64"/>
        <v>0</v>
      </c>
      <c r="CG30" s="1">
        <f t="shared" si="64"/>
        <v>0</v>
      </c>
      <c r="CH30" s="1">
        <f t="shared" si="64"/>
        <v>0</v>
      </c>
      <c r="CI30" s="1">
        <f t="shared" si="64"/>
        <v>0</v>
      </c>
      <c r="CJ30" s="1">
        <f t="shared" si="20"/>
        <v>0</v>
      </c>
      <c r="CK30" s="1">
        <f t="shared" si="21"/>
        <v>0</v>
      </c>
      <c r="CL30" s="1" t="str">
        <f t="shared" si="61"/>
        <v/>
      </c>
      <c r="CM30" s="1" t="str">
        <f t="shared" si="61"/>
        <v/>
      </c>
      <c r="CN30" s="1" t="str">
        <f t="shared" si="61"/>
        <v/>
      </c>
      <c r="CO30" s="1" t="str">
        <f t="shared" si="61"/>
        <v/>
      </c>
      <c r="CP30" s="1" t="str">
        <f t="shared" si="61"/>
        <v/>
      </c>
      <c r="CQ30" s="1" t="str">
        <f t="shared" si="59"/>
        <v/>
      </c>
      <c r="CR30" s="1" t="str">
        <f t="shared" si="59"/>
        <v/>
      </c>
      <c r="CS30" s="1" t="str">
        <f t="shared" si="59"/>
        <v/>
      </c>
      <c r="CT30" s="1" t="str">
        <f t="shared" si="59"/>
        <v/>
      </c>
      <c r="CU30" s="1" t="str">
        <f t="shared" si="59"/>
        <v/>
      </c>
      <c r="CV30" s="1">
        <f t="shared" si="62"/>
        <v>0</v>
      </c>
      <c r="CW30" s="1">
        <f t="shared" si="62"/>
        <v>0</v>
      </c>
      <c r="CX30" s="1">
        <f t="shared" si="62"/>
        <v>0</v>
      </c>
      <c r="CY30" s="1">
        <f t="shared" si="62"/>
        <v>0</v>
      </c>
      <c r="CZ30" s="1">
        <f t="shared" si="62"/>
        <v>0</v>
      </c>
      <c r="DA30" s="1">
        <f t="shared" si="60"/>
        <v>0</v>
      </c>
      <c r="DB30" s="1">
        <f t="shared" si="60"/>
        <v>0</v>
      </c>
      <c r="DC30" s="1">
        <f t="shared" si="60"/>
        <v>0</v>
      </c>
      <c r="DD30" s="1">
        <f t="shared" si="60"/>
        <v>0</v>
      </c>
      <c r="DE30" s="1">
        <f t="shared" si="60"/>
        <v>0</v>
      </c>
      <c r="DF30" s="1">
        <f t="shared" si="24"/>
        <v>0</v>
      </c>
      <c r="DG30" s="33">
        <f t="shared" si="25"/>
        <v>0</v>
      </c>
      <c r="DH30" s="34">
        <f t="shared" si="26"/>
        <v>0</v>
      </c>
      <c r="EG30" s="1">
        <f t="shared" si="58"/>
        <v>0</v>
      </c>
      <c r="EH30" s="1">
        <f t="shared" si="58"/>
        <v>0</v>
      </c>
      <c r="EI30" s="1">
        <f t="shared" si="54"/>
        <v>0</v>
      </c>
      <c r="EJ30" s="1">
        <f t="shared" si="54"/>
        <v>0</v>
      </c>
      <c r="EK30" s="1">
        <f t="shared" si="54"/>
        <v>0</v>
      </c>
      <c r="EL30" s="1">
        <f t="shared" si="54"/>
        <v>0</v>
      </c>
      <c r="EM30" s="1">
        <f t="shared" si="54"/>
        <v>0</v>
      </c>
      <c r="EN30" s="1">
        <f t="shared" si="54"/>
        <v>0</v>
      </c>
      <c r="EO30" s="1">
        <f t="shared" si="54"/>
        <v>0</v>
      </c>
      <c r="EP30" s="1">
        <f t="shared" si="54"/>
        <v>0</v>
      </c>
      <c r="EQ30" s="1">
        <f t="shared" si="54"/>
        <v>0</v>
      </c>
      <c r="ER30" s="33">
        <f t="shared" si="32"/>
        <v>1</v>
      </c>
      <c r="ES30" s="35">
        <f>ER30+DG30</f>
        <v>1</v>
      </c>
      <c r="ET30" s="35">
        <f t="shared" si="33"/>
        <v>1</v>
      </c>
      <c r="EU30" s="1" t="s">
        <v>50</v>
      </c>
      <c r="EV30" s="1" t="s">
        <v>38</v>
      </c>
      <c r="EW30" s="19">
        <f t="shared" si="34"/>
        <v>0</v>
      </c>
      <c r="FD30" s="19" t="str">
        <f t="shared" si="35"/>
        <v/>
      </c>
      <c r="FJ30" s="1" t="s">
        <v>34</v>
      </c>
      <c r="FK30" s="19">
        <f t="shared" si="36"/>
        <v>1</v>
      </c>
      <c r="FL30" s="1" t="s">
        <v>60</v>
      </c>
      <c r="FR30" s="1">
        <f t="shared" si="37"/>
        <v>0</v>
      </c>
      <c r="FU30" s="1" t="s">
        <v>63</v>
      </c>
      <c r="FV30" s="37" t="str">
        <f t="shared" si="43"/>
        <v>other</v>
      </c>
      <c r="FW30" s="34">
        <v>0</v>
      </c>
      <c r="FY30" s="1" t="s">
        <v>34</v>
      </c>
      <c r="FZ30" s="19">
        <f t="shared" si="38"/>
        <v>1</v>
      </c>
      <c r="GB30" s="1" t="s">
        <v>34</v>
      </c>
      <c r="GC30" s="19">
        <f t="shared" si="39"/>
        <v>1</v>
      </c>
      <c r="GD30" s="1" t="s">
        <v>38</v>
      </c>
      <c r="GE30" s="19">
        <f t="shared" si="40"/>
        <v>0</v>
      </c>
      <c r="GF30" s="1" t="s">
        <v>34</v>
      </c>
      <c r="GG30" s="19">
        <f t="shared" si="41"/>
        <v>1</v>
      </c>
    </row>
    <row r="31" spans="1:189" x14ac:dyDescent="0.3">
      <c r="A31" s="18">
        <v>41</v>
      </c>
      <c r="B31" s="1" t="s">
        <v>34</v>
      </c>
      <c r="C31" s="19" t="s">
        <v>35</v>
      </c>
      <c r="D31" s="19">
        <f t="shared" si="0"/>
        <v>0</v>
      </c>
      <c r="E31" s="38" t="s">
        <v>342</v>
      </c>
      <c r="F31" s="21" t="str">
        <f t="shared" si="1"/>
        <v>1971</v>
      </c>
      <c r="G31" s="21">
        <v>2004</v>
      </c>
      <c r="H31" s="22">
        <f t="shared" si="2"/>
        <v>33</v>
      </c>
      <c r="I31" s="1" t="str">
        <f t="shared" si="3"/>
        <v>31-40</v>
      </c>
      <c r="J31" s="1" t="s">
        <v>1607</v>
      </c>
      <c r="K31" s="1" t="s">
        <v>57</v>
      </c>
      <c r="L31" s="1">
        <f>VLOOKUP(K31,[1]areas!$C$3:$D$76,2,FALSE)</f>
        <v>60</v>
      </c>
      <c r="M31" s="1" t="str">
        <f t="shared" si="52"/>
        <v>41-60</v>
      </c>
      <c r="N31" s="19" t="s">
        <v>38</v>
      </c>
      <c r="O31" s="19">
        <f t="shared" si="5"/>
        <v>0</v>
      </c>
      <c r="P31" s="23">
        <v>43.8</v>
      </c>
      <c r="Q31" s="1">
        <v>160</v>
      </c>
      <c r="R31" s="1">
        <f t="shared" ref="R31:R43" si="65">POWER(Q31*0.01,2)</f>
        <v>2.5600000000000005</v>
      </c>
      <c r="S31" s="24">
        <f t="shared" ref="S31:S43" si="66">P31/R31</f>
        <v>17.109374999999996</v>
      </c>
      <c r="T31" s="19">
        <v>3</v>
      </c>
      <c r="U31" s="1">
        <v>14.6</v>
      </c>
      <c r="V31" s="1">
        <v>92</v>
      </c>
      <c r="W31" s="1" t="str">
        <f t="shared" si="8"/>
        <v>1: 0-50</v>
      </c>
      <c r="X31" s="1">
        <v>14</v>
      </c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7">
        <f t="shared" si="9"/>
        <v>14</v>
      </c>
      <c r="AJ31" s="27">
        <f t="shared" si="10"/>
        <v>0</v>
      </c>
      <c r="AL31" s="26">
        <v>8929</v>
      </c>
      <c r="AM31" s="26"/>
      <c r="AN31" s="26"/>
      <c r="AO31" s="26"/>
      <c r="AP31" s="26"/>
      <c r="AQ31" s="26"/>
      <c r="AR31" s="26"/>
      <c r="AS31" s="26"/>
      <c r="AT31" s="26"/>
      <c r="AU31" s="26"/>
      <c r="AV31" s="28">
        <f t="shared" si="11"/>
        <v>1</v>
      </c>
      <c r="AW31" s="27"/>
      <c r="AX31" s="29" t="str">
        <f t="shared" si="42"/>
        <v/>
      </c>
      <c r="AY31" s="30" t="str">
        <f t="shared" si="55"/>
        <v/>
      </c>
      <c r="AZ31" s="30">
        <f t="shared" si="55"/>
        <v>3.9508028229646586</v>
      </c>
      <c r="BA31" s="30" t="str">
        <f t="shared" si="53"/>
        <v/>
      </c>
      <c r="BB31" s="30" t="str">
        <f t="shared" si="53"/>
        <v/>
      </c>
      <c r="BC31" s="30" t="str">
        <f t="shared" si="53"/>
        <v/>
      </c>
      <c r="BD31" s="30" t="str">
        <f t="shared" si="53"/>
        <v/>
      </c>
      <c r="BE31" s="30" t="str">
        <f t="shared" si="53"/>
        <v/>
      </c>
      <c r="BF31" s="30" t="str">
        <f t="shared" si="53"/>
        <v/>
      </c>
      <c r="BG31" s="30" t="str">
        <f t="shared" si="53"/>
        <v/>
      </c>
      <c r="BH31" s="30" t="str">
        <f t="shared" si="53"/>
        <v/>
      </c>
      <c r="BI31" s="30" t="str">
        <f t="shared" si="53"/>
        <v/>
      </c>
      <c r="BJ31" s="1" t="s">
        <v>34</v>
      </c>
      <c r="BK31" s="31" t="s">
        <v>34</v>
      </c>
      <c r="BL31" s="32">
        <f t="shared" si="13"/>
        <v>1</v>
      </c>
      <c r="BM31" s="31">
        <v>7</v>
      </c>
      <c r="BN31" s="32" t="str">
        <f t="shared" si="14"/>
        <v>1</v>
      </c>
      <c r="BO31" s="30" t="str">
        <f t="shared" si="15"/>
        <v/>
      </c>
      <c r="BP31" s="30" t="str">
        <f t="shared" si="16"/>
        <v/>
      </c>
      <c r="BQ31" s="30" t="str">
        <f t="shared" ref="BQ31:BV94" si="67">IF(OR(BA31="",AZ31=""),"",BA31-AZ31)</f>
        <v/>
      </c>
      <c r="BR31" s="30" t="str">
        <f t="shared" si="67"/>
        <v/>
      </c>
      <c r="BS31" s="30" t="str">
        <f t="shared" si="67"/>
        <v/>
      </c>
      <c r="BT31" s="30" t="str">
        <f t="shared" si="63"/>
        <v/>
      </c>
      <c r="BU31" s="30" t="str">
        <f t="shared" si="63"/>
        <v/>
      </c>
      <c r="BV31" s="30" t="str">
        <f t="shared" si="63"/>
        <v/>
      </c>
      <c r="BW31" s="30" t="str">
        <f t="shared" si="63"/>
        <v/>
      </c>
      <c r="BX31" s="30" t="str">
        <f t="shared" si="63"/>
        <v/>
      </c>
      <c r="BY31" s="30" t="str">
        <f t="shared" si="63"/>
        <v/>
      </c>
      <c r="BZ31" s="1">
        <f t="shared" si="18"/>
        <v>0</v>
      </c>
      <c r="CA31" s="1">
        <f t="shared" ref="CA31:CF94" si="68">IF(OR(BQ31&lt;=0,BQ31=""),0,1)</f>
        <v>0</v>
      </c>
      <c r="CB31" s="1">
        <f t="shared" si="68"/>
        <v>0</v>
      </c>
      <c r="CC31" s="1">
        <f t="shared" si="68"/>
        <v>0</v>
      </c>
      <c r="CD31" s="1">
        <f t="shared" si="64"/>
        <v>0</v>
      </c>
      <c r="CE31" s="1">
        <f t="shared" si="64"/>
        <v>0</v>
      </c>
      <c r="CF31" s="1">
        <f t="shared" si="64"/>
        <v>0</v>
      </c>
      <c r="CG31" s="1">
        <f t="shared" si="64"/>
        <v>0</v>
      </c>
      <c r="CH31" s="1">
        <f t="shared" si="64"/>
        <v>0</v>
      </c>
      <c r="CI31" s="1">
        <f t="shared" si="64"/>
        <v>0</v>
      </c>
      <c r="CJ31" s="1">
        <f t="shared" si="20"/>
        <v>0</v>
      </c>
      <c r="CK31" s="1">
        <f t="shared" si="21"/>
        <v>0</v>
      </c>
      <c r="CL31" s="1" t="str">
        <f t="shared" si="61"/>
        <v/>
      </c>
      <c r="CM31" s="1" t="str">
        <f t="shared" si="61"/>
        <v/>
      </c>
      <c r="CN31" s="1" t="str">
        <f t="shared" si="61"/>
        <v/>
      </c>
      <c r="CO31" s="1" t="str">
        <f t="shared" si="61"/>
        <v/>
      </c>
      <c r="CP31" s="1" t="str">
        <f t="shared" si="61"/>
        <v/>
      </c>
      <c r="CQ31" s="1" t="str">
        <f t="shared" si="59"/>
        <v/>
      </c>
      <c r="CR31" s="1" t="str">
        <f t="shared" si="59"/>
        <v/>
      </c>
      <c r="CS31" s="1" t="str">
        <f t="shared" si="59"/>
        <v/>
      </c>
      <c r="CT31" s="1" t="str">
        <f t="shared" si="59"/>
        <v/>
      </c>
      <c r="CU31" s="1" t="str">
        <f t="shared" si="59"/>
        <v/>
      </c>
      <c r="CV31" s="1">
        <f t="shared" si="62"/>
        <v>0</v>
      </c>
      <c r="CW31" s="1">
        <f t="shared" si="62"/>
        <v>0</v>
      </c>
      <c r="CX31" s="1">
        <f t="shared" si="62"/>
        <v>0</v>
      </c>
      <c r="CY31" s="1">
        <f t="shared" si="62"/>
        <v>0</v>
      </c>
      <c r="CZ31" s="1">
        <f t="shared" si="62"/>
        <v>0</v>
      </c>
      <c r="DA31" s="1">
        <f t="shared" si="60"/>
        <v>0</v>
      </c>
      <c r="DB31" s="1">
        <f t="shared" si="60"/>
        <v>0</v>
      </c>
      <c r="DC31" s="1">
        <f t="shared" si="60"/>
        <v>0</v>
      </c>
      <c r="DD31" s="1">
        <f t="shared" si="60"/>
        <v>0</v>
      </c>
      <c r="DE31" s="1">
        <f t="shared" si="60"/>
        <v>0</v>
      </c>
      <c r="DF31" s="1">
        <f t="shared" si="24"/>
        <v>0</v>
      </c>
      <c r="DG31" s="33">
        <f t="shared" si="25"/>
        <v>0</v>
      </c>
      <c r="DH31" s="34">
        <f t="shared" si="26"/>
        <v>0</v>
      </c>
      <c r="EG31" s="1">
        <f t="shared" si="58"/>
        <v>0</v>
      </c>
      <c r="EH31" s="1">
        <f t="shared" si="58"/>
        <v>0</v>
      </c>
      <c r="EI31" s="1">
        <f t="shared" si="54"/>
        <v>0</v>
      </c>
      <c r="EJ31" s="1">
        <f t="shared" si="54"/>
        <v>0</v>
      </c>
      <c r="EK31" s="1">
        <f t="shared" si="54"/>
        <v>0</v>
      </c>
      <c r="EL31" s="1">
        <f t="shared" si="54"/>
        <v>0</v>
      </c>
      <c r="EM31" s="1">
        <f t="shared" si="54"/>
        <v>0</v>
      </c>
      <c r="EN31" s="1">
        <f t="shared" si="54"/>
        <v>0</v>
      </c>
      <c r="EO31" s="1">
        <f t="shared" si="54"/>
        <v>0</v>
      </c>
      <c r="EP31" s="1">
        <f t="shared" si="54"/>
        <v>0</v>
      </c>
      <c r="EQ31" s="1">
        <f t="shared" si="54"/>
        <v>0</v>
      </c>
      <c r="ER31" s="33">
        <f t="shared" si="32"/>
        <v>1</v>
      </c>
      <c r="ES31" s="35">
        <f>ER31+DG31+AV31</f>
        <v>2</v>
      </c>
      <c r="ET31" s="35">
        <f t="shared" si="33"/>
        <v>1</v>
      </c>
      <c r="EU31" s="1" t="s">
        <v>50</v>
      </c>
      <c r="EV31" s="1" t="s">
        <v>34</v>
      </c>
      <c r="EW31" s="19">
        <f t="shared" si="34"/>
        <v>1</v>
      </c>
      <c r="FC31" s="1" t="s">
        <v>38</v>
      </c>
      <c r="FD31" s="19">
        <f t="shared" si="35"/>
        <v>0</v>
      </c>
      <c r="FJ31" s="1" t="s">
        <v>38</v>
      </c>
      <c r="FK31" s="19">
        <f t="shared" si="36"/>
        <v>0</v>
      </c>
      <c r="FQ31" s="1" t="s">
        <v>71</v>
      </c>
      <c r="FR31" s="1">
        <f t="shared" si="37"/>
        <v>1</v>
      </c>
      <c r="FU31" s="1" t="s">
        <v>166</v>
      </c>
      <c r="FV31" s="37" t="str">
        <f t="shared" si="43"/>
        <v>other</v>
      </c>
      <c r="FW31" s="34">
        <v>0</v>
      </c>
      <c r="FX31" s="1" t="s">
        <v>148</v>
      </c>
      <c r="FY31" s="1" t="s">
        <v>38</v>
      </c>
      <c r="FZ31" s="19">
        <f t="shared" si="38"/>
        <v>0</v>
      </c>
      <c r="GB31" s="1" t="s">
        <v>38</v>
      </c>
      <c r="GC31" s="19">
        <f t="shared" si="39"/>
        <v>0</v>
      </c>
      <c r="GD31" s="1" t="s">
        <v>38</v>
      </c>
      <c r="GE31" s="19">
        <f t="shared" si="40"/>
        <v>0</v>
      </c>
      <c r="GF31" s="1" t="s">
        <v>38</v>
      </c>
      <c r="GG31" s="19">
        <f t="shared" si="41"/>
        <v>0</v>
      </c>
    </row>
    <row r="32" spans="1:189" x14ac:dyDescent="0.3">
      <c r="A32" s="18">
        <v>42</v>
      </c>
      <c r="B32" s="1" t="s">
        <v>34</v>
      </c>
      <c r="C32" s="19" t="s">
        <v>47</v>
      </c>
      <c r="D32" s="19">
        <f t="shared" si="0"/>
        <v>1</v>
      </c>
      <c r="E32" s="38" t="s">
        <v>343</v>
      </c>
      <c r="F32" s="21" t="str">
        <f t="shared" si="1"/>
        <v>1963</v>
      </c>
      <c r="G32" s="21">
        <v>2004</v>
      </c>
      <c r="H32" s="22">
        <f t="shared" si="2"/>
        <v>41</v>
      </c>
      <c r="I32" s="1" t="str">
        <f t="shared" si="3"/>
        <v>41-50</v>
      </c>
      <c r="J32" s="1" t="s">
        <v>1608</v>
      </c>
      <c r="K32" s="1" t="s">
        <v>53</v>
      </c>
      <c r="L32" s="1">
        <f>VLOOKUP(K32,[1]areas!$C$3:$D$76,2,FALSE)</f>
        <v>30</v>
      </c>
      <c r="M32" s="1" t="str">
        <f t="shared" si="52"/>
        <v>21-40</v>
      </c>
      <c r="N32" s="19"/>
      <c r="O32" s="19" t="str">
        <f t="shared" si="5"/>
        <v/>
      </c>
      <c r="P32" s="23">
        <v>57.1</v>
      </c>
      <c r="Q32" s="1">
        <v>176</v>
      </c>
      <c r="R32" s="1">
        <f t="shared" si="65"/>
        <v>3.0975999999999999</v>
      </c>
      <c r="S32" s="24">
        <f t="shared" si="66"/>
        <v>18.433626033057852</v>
      </c>
      <c r="T32" s="19">
        <v>3</v>
      </c>
      <c r="U32" s="1">
        <v>13.4</v>
      </c>
      <c r="V32" s="1">
        <v>25</v>
      </c>
      <c r="W32" s="1" t="str">
        <f t="shared" si="8"/>
        <v>1: 0-50</v>
      </c>
      <c r="X32" s="1">
        <v>25</v>
      </c>
      <c r="Y32" s="26">
        <v>73</v>
      </c>
      <c r="Z32" s="26">
        <v>186</v>
      </c>
      <c r="AA32" s="26">
        <v>252</v>
      </c>
      <c r="AB32" s="26">
        <v>284</v>
      </c>
      <c r="AC32" s="26">
        <v>300</v>
      </c>
      <c r="AD32" s="26"/>
      <c r="AE32" s="26">
        <v>439</v>
      </c>
      <c r="AF32" s="26">
        <v>394</v>
      </c>
      <c r="AG32" s="26"/>
      <c r="AH32" s="26"/>
      <c r="AI32" s="27">
        <f t="shared" si="9"/>
        <v>439</v>
      </c>
      <c r="AJ32" s="27">
        <f t="shared" si="10"/>
        <v>0</v>
      </c>
      <c r="AK32" s="39">
        <v>1000000</v>
      </c>
      <c r="AL32" s="26">
        <v>50</v>
      </c>
      <c r="AM32" s="26">
        <v>50</v>
      </c>
      <c r="AN32" s="26">
        <v>50</v>
      </c>
      <c r="AO32" s="26">
        <v>50</v>
      </c>
      <c r="AP32" s="26">
        <v>50</v>
      </c>
      <c r="AQ32" s="26">
        <v>50</v>
      </c>
      <c r="AR32" s="26">
        <v>50</v>
      </c>
      <c r="AS32" s="26">
        <v>50</v>
      </c>
      <c r="AT32" s="26"/>
      <c r="AU32" s="26"/>
      <c r="AV32" s="28">
        <f t="shared" si="11"/>
        <v>0</v>
      </c>
      <c r="AW32" s="27" t="str">
        <f>"&gt;5"</f>
        <v>&gt;5</v>
      </c>
      <c r="AX32" s="29">
        <f t="shared" si="42"/>
        <v>6</v>
      </c>
      <c r="AY32" s="30">
        <f t="shared" si="55"/>
        <v>6</v>
      </c>
      <c r="AZ32" s="30">
        <f t="shared" si="55"/>
        <v>1.6989700043360187</v>
      </c>
      <c r="BA32" s="30">
        <f t="shared" si="53"/>
        <v>1.6989700043360187</v>
      </c>
      <c r="BB32" s="30">
        <f t="shared" si="53"/>
        <v>1.6989700043360187</v>
      </c>
      <c r="BC32" s="30">
        <f t="shared" si="53"/>
        <v>1.6989700043360187</v>
      </c>
      <c r="BD32" s="30">
        <f t="shared" si="53"/>
        <v>1.6989700043360187</v>
      </c>
      <c r="BE32" s="30">
        <f t="shared" si="53"/>
        <v>1.6989700043360187</v>
      </c>
      <c r="BF32" s="30">
        <f t="shared" si="53"/>
        <v>1.6989700043360187</v>
      </c>
      <c r="BG32" s="30">
        <f t="shared" si="53"/>
        <v>1.6989700043360187</v>
      </c>
      <c r="BH32" s="30" t="str">
        <f t="shared" si="53"/>
        <v/>
      </c>
      <c r="BI32" s="30" t="str">
        <f t="shared" si="53"/>
        <v/>
      </c>
      <c r="BJ32" s="1" t="s">
        <v>38</v>
      </c>
      <c r="BK32" s="31" t="s">
        <v>38</v>
      </c>
      <c r="BL32" s="32">
        <f t="shared" si="13"/>
        <v>0</v>
      </c>
      <c r="BN32" s="32" t="str">
        <f t="shared" si="14"/>
        <v>0</v>
      </c>
      <c r="BO32" s="30">
        <f t="shared" si="15"/>
        <v>-4.3010299956639813</v>
      </c>
      <c r="BP32" s="30">
        <f t="shared" si="16"/>
        <v>-4.3010299956639813</v>
      </c>
      <c r="BQ32" s="30">
        <f t="shared" si="67"/>
        <v>0</v>
      </c>
      <c r="BR32" s="30">
        <f t="shared" si="67"/>
        <v>0</v>
      </c>
      <c r="BS32" s="30">
        <f t="shared" si="67"/>
        <v>0</v>
      </c>
      <c r="BT32" s="30">
        <f t="shared" si="63"/>
        <v>0</v>
      </c>
      <c r="BU32" s="30">
        <f t="shared" si="63"/>
        <v>0</v>
      </c>
      <c r="BV32" s="30">
        <f t="shared" si="63"/>
        <v>0</v>
      </c>
      <c r="BW32" s="30">
        <f t="shared" si="63"/>
        <v>0</v>
      </c>
      <c r="BX32" s="30" t="str">
        <f t="shared" si="63"/>
        <v/>
      </c>
      <c r="BY32" s="30" t="str">
        <f t="shared" si="63"/>
        <v/>
      </c>
      <c r="BZ32" s="1">
        <f t="shared" si="18"/>
        <v>0</v>
      </c>
      <c r="CA32" s="1">
        <f t="shared" si="68"/>
        <v>0</v>
      </c>
      <c r="CB32" s="1">
        <f t="shared" si="68"/>
        <v>0</v>
      </c>
      <c r="CC32" s="1">
        <f t="shared" si="68"/>
        <v>0</v>
      </c>
      <c r="CD32" s="1">
        <f t="shared" si="64"/>
        <v>0</v>
      </c>
      <c r="CE32" s="1">
        <f t="shared" si="64"/>
        <v>0</v>
      </c>
      <c r="CF32" s="1">
        <f t="shared" si="64"/>
        <v>0</v>
      </c>
      <c r="CG32" s="1">
        <f t="shared" si="64"/>
        <v>0</v>
      </c>
      <c r="CH32" s="1">
        <f t="shared" si="64"/>
        <v>0</v>
      </c>
      <c r="CI32" s="1">
        <f t="shared" si="64"/>
        <v>0</v>
      </c>
      <c r="CJ32" s="1">
        <f t="shared" si="20"/>
        <v>0</v>
      </c>
      <c r="CK32" s="1">
        <f t="shared" si="21"/>
        <v>0</v>
      </c>
      <c r="CL32" s="1">
        <f t="shared" si="61"/>
        <v>-4.3010299956639813</v>
      </c>
      <c r="CM32" s="1" t="str">
        <f t="shared" si="61"/>
        <v/>
      </c>
      <c r="CN32" s="1" t="str">
        <f t="shared" si="61"/>
        <v/>
      </c>
      <c r="CO32" s="1" t="str">
        <f t="shared" si="61"/>
        <v/>
      </c>
      <c r="CP32" s="1" t="str">
        <f t="shared" si="61"/>
        <v/>
      </c>
      <c r="CQ32" s="1" t="str">
        <f t="shared" si="59"/>
        <v/>
      </c>
      <c r="CR32" s="1" t="str">
        <f t="shared" si="59"/>
        <v/>
      </c>
      <c r="CS32" s="1" t="str">
        <f t="shared" si="59"/>
        <v/>
      </c>
      <c r="CT32" s="1" t="str">
        <f t="shared" si="59"/>
        <v/>
      </c>
      <c r="CU32" s="1" t="str">
        <f t="shared" si="59"/>
        <v/>
      </c>
      <c r="CV32" s="1">
        <f t="shared" si="62"/>
        <v>0</v>
      </c>
      <c r="CW32" s="1">
        <f t="shared" si="62"/>
        <v>0</v>
      </c>
      <c r="CX32" s="1">
        <f t="shared" si="62"/>
        <v>0</v>
      </c>
      <c r="CY32" s="1">
        <f t="shared" si="62"/>
        <v>0</v>
      </c>
      <c r="CZ32" s="1">
        <f t="shared" si="62"/>
        <v>0</v>
      </c>
      <c r="DA32" s="1">
        <f t="shared" si="60"/>
        <v>0</v>
      </c>
      <c r="DB32" s="1">
        <f t="shared" si="60"/>
        <v>0</v>
      </c>
      <c r="DC32" s="1">
        <f t="shared" si="60"/>
        <v>0</v>
      </c>
      <c r="DD32" s="1">
        <f t="shared" si="60"/>
        <v>0</v>
      </c>
      <c r="DE32" s="1">
        <f t="shared" si="60"/>
        <v>0</v>
      </c>
      <c r="DF32" s="1">
        <f t="shared" si="24"/>
        <v>0</v>
      </c>
      <c r="DG32" s="33">
        <f t="shared" si="25"/>
        <v>0</v>
      </c>
      <c r="DH32" s="34">
        <f t="shared" si="26"/>
        <v>0</v>
      </c>
      <c r="DI32" s="1">
        <f>IF(OR(X32="",Y32=""),"",Y32-X32)</f>
        <v>48</v>
      </c>
      <c r="DJ32" s="1">
        <f>IF(OR(X32="",Z32=""),"",Z32-X32)</f>
        <v>161</v>
      </c>
      <c r="DK32" s="1">
        <f t="shared" ref="DK32:DS34" si="69">IF(OR(Y32="",Z32=""),"",Z32-Y32)</f>
        <v>113</v>
      </c>
      <c r="DL32" s="1">
        <f t="shared" si="69"/>
        <v>66</v>
      </c>
      <c r="DM32" s="1">
        <f t="shared" si="69"/>
        <v>32</v>
      </c>
      <c r="DN32" s="1">
        <f t="shared" si="69"/>
        <v>16</v>
      </c>
      <c r="DO32" s="1" t="str">
        <f t="shared" si="69"/>
        <v/>
      </c>
      <c r="DP32" s="1" t="str">
        <f t="shared" si="69"/>
        <v/>
      </c>
      <c r="DQ32" s="1">
        <f t="shared" si="69"/>
        <v>-45</v>
      </c>
      <c r="DR32" s="1" t="str">
        <f t="shared" si="69"/>
        <v/>
      </c>
      <c r="DS32" s="1" t="str">
        <f t="shared" si="69"/>
        <v/>
      </c>
      <c r="DT32" s="34">
        <f>(STDEV(DI32:DS32))*-1</f>
        <v>-66.851648125852947</v>
      </c>
      <c r="DU32" s="1">
        <f t="shared" ref="DU32:DZ34" si="70">IF((DI32&lt;$DT32),1,0)</f>
        <v>0</v>
      </c>
      <c r="DV32" s="1">
        <f t="shared" si="70"/>
        <v>0</v>
      </c>
      <c r="DW32" s="1">
        <f t="shared" si="70"/>
        <v>0</v>
      </c>
      <c r="DX32" s="1">
        <f t="shared" si="70"/>
        <v>0</v>
      </c>
      <c r="DY32" s="1">
        <f t="shared" si="70"/>
        <v>0</v>
      </c>
      <c r="DZ32" s="1">
        <f t="shared" si="70"/>
        <v>0</v>
      </c>
      <c r="EC32" s="1">
        <f>IF((DQ32&lt;$DT32),1,0)</f>
        <v>0</v>
      </c>
      <c r="EF32" s="33">
        <f>IF(SUM(DU32:EE32)&gt;0,1,0)</f>
        <v>0</v>
      </c>
      <c r="EG32" s="1">
        <f t="shared" si="58"/>
        <v>0</v>
      </c>
      <c r="EH32" s="1">
        <f t="shared" si="58"/>
        <v>0</v>
      </c>
      <c r="EI32" s="1">
        <f t="shared" si="54"/>
        <v>0</v>
      </c>
      <c r="EJ32" s="1">
        <f t="shared" si="54"/>
        <v>0</v>
      </c>
      <c r="EK32" s="1">
        <f t="shared" si="54"/>
        <v>0</v>
      </c>
      <c r="EL32" s="1">
        <f t="shared" si="54"/>
        <v>0</v>
      </c>
      <c r="EM32" s="1">
        <f t="shared" si="54"/>
        <v>0</v>
      </c>
      <c r="EN32" s="1">
        <f t="shared" si="54"/>
        <v>0</v>
      </c>
      <c r="EO32" s="1">
        <f t="shared" si="54"/>
        <v>0</v>
      </c>
      <c r="EP32" s="1">
        <f t="shared" si="54"/>
        <v>0</v>
      </c>
      <c r="EQ32" s="1">
        <f t="shared" si="54"/>
        <v>0</v>
      </c>
      <c r="ER32" s="33">
        <f t="shared" si="32"/>
        <v>1</v>
      </c>
      <c r="ES32" s="35">
        <f>ER32+EF32+DG32+AV32</f>
        <v>1</v>
      </c>
      <c r="ET32" s="35">
        <f t="shared" si="33"/>
        <v>1</v>
      </c>
      <c r="EU32" s="1" t="s">
        <v>59</v>
      </c>
      <c r="EV32" s="1" t="s">
        <v>34</v>
      </c>
      <c r="EW32" s="19">
        <f t="shared" si="34"/>
        <v>1</v>
      </c>
      <c r="EX32" s="1" t="s">
        <v>40</v>
      </c>
      <c r="EY32" s="41">
        <v>40154</v>
      </c>
      <c r="EZ32" s="1" t="s">
        <v>38</v>
      </c>
      <c r="FC32" s="1" t="s">
        <v>38</v>
      </c>
      <c r="FD32" s="19">
        <f t="shared" si="35"/>
        <v>0</v>
      </c>
      <c r="FJ32" s="1" t="s">
        <v>38</v>
      </c>
      <c r="FK32" s="19">
        <f t="shared" si="36"/>
        <v>0</v>
      </c>
      <c r="FQ32" s="1" t="s">
        <v>344</v>
      </c>
      <c r="FR32" s="1">
        <f t="shared" si="37"/>
        <v>1</v>
      </c>
      <c r="FU32" s="1" t="s">
        <v>75</v>
      </c>
      <c r="FV32" s="37" t="str">
        <f t="shared" si="43"/>
        <v>tb</v>
      </c>
      <c r="FW32" s="34">
        <v>1</v>
      </c>
      <c r="FY32" s="1" t="s">
        <v>38</v>
      </c>
      <c r="FZ32" s="19">
        <f t="shared" si="38"/>
        <v>0</v>
      </c>
      <c r="GB32" s="1" t="s">
        <v>38</v>
      </c>
      <c r="GC32" s="19">
        <f t="shared" si="39"/>
        <v>0</v>
      </c>
      <c r="GD32" s="1" t="s">
        <v>38</v>
      </c>
      <c r="GE32" s="19">
        <f t="shared" si="40"/>
        <v>0</v>
      </c>
      <c r="GF32" s="1" t="s">
        <v>38</v>
      </c>
      <c r="GG32" s="19">
        <f t="shared" si="41"/>
        <v>0</v>
      </c>
    </row>
    <row r="33" spans="1:189" x14ac:dyDescent="0.3">
      <c r="A33" s="18">
        <v>44</v>
      </c>
      <c r="B33" s="1" t="s">
        <v>34</v>
      </c>
      <c r="C33" s="19" t="s">
        <v>47</v>
      </c>
      <c r="D33" s="19">
        <f t="shared" si="0"/>
        <v>1</v>
      </c>
      <c r="E33" s="38" t="s">
        <v>345</v>
      </c>
      <c r="F33" s="21" t="str">
        <f t="shared" si="1"/>
        <v>1964</v>
      </c>
      <c r="G33" s="21">
        <v>2004</v>
      </c>
      <c r="H33" s="22">
        <f t="shared" si="2"/>
        <v>40</v>
      </c>
      <c r="I33" s="1" t="str">
        <f t="shared" si="3"/>
        <v>31-40</v>
      </c>
      <c r="J33" s="1" t="s">
        <v>1607</v>
      </c>
      <c r="K33" s="1" t="s">
        <v>88</v>
      </c>
      <c r="L33" s="1">
        <f>VLOOKUP(K33,[1]areas!$C$3:$D$76,2,FALSE)</f>
        <v>30</v>
      </c>
      <c r="M33" s="1" t="str">
        <f t="shared" si="52"/>
        <v>21-40</v>
      </c>
      <c r="N33" s="19" t="s">
        <v>38</v>
      </c>
      <c r="O33" s="19">
        <f t="shared" si="5"/>
        <v>0</v>
      </c>
      <c r="P33" s="23">
        <v>54.5</v>
      </c>
      <c r="Q33" s="1">
        <v>170</v>
      </c>
      <c r="R33" s="1">
        <f t="shared" si="65"/>
        <v>2.8899999999999997</v>
      </c>
      <c r="S33" s="24">
        <f t="shared" si="66"/>
        <v>18.858131487889274</v>
      </c>
      <c r="T33" s="19">
        <v>3</v>
      </c>
      <c r="U33" s="1">
        <v>9.5</v>
      </c>
      <c r="V33" s="1">
        <v>42</v>
      </c>
      <c r="W33" s="1" t="str">
        <f t="shared" si="8"/>
        <v>1: 0-50</v>
      </c>
      <c r="X33" s="1">
        <v>10</v>
      </c>
      <c r="Y33" s="26">
        <v>96</v>
      </c>
      <c r="Z33" s="26">
        <v>150</v>
      </c>
      <c r="AA33" s="26">
        <v>171</v>
      </c>
      <c r="AB33" s="26">
        <v>238</v>
      </c>
      <c r="AC33" s="26"/>
      <c r="AD33" s="26"/>
      <c r="AE33" s="26"/>
      <c r="AF33" s="26"/>
      <c r="AG33" s="26"/>
      <c r="AH33" s="26"/>
      <c r="AI33" s="27">
        <f t="shared" si="9"/>
        <v>238</v>
      </c>
      <c r="AJ33" s="27">
        <f t="shared" si="10"/>
        <v>0</v>
      </c>
      <c r="AK33" s="39">
        <v>53000</v>
      </c>
      <c r="AL33" s="26">
        <v>50</v>
      </c>
      <c r="AM33" s="26">
        <v>50</v>
      </c>
      <c r="AN33" s="26"/>
      <c r="AO33" s="26">
        <v>50</v>
      </c>
      <c r="AP33" s="26"/>
      <c r="AQ33" s="26"/>
      <c r="AR33" s="26"/>
      <c r="AS33" s="26"/>
      <c r="AT33" s="26"/>
      <c r="AU33" s="26"/>
      <c r="AV33" s="28">
        <f t="shared" si="11"/>
        <v>0</v>
      </c>
      <c r="AW33" s="27" t="str">
        <f>"4-5"</f>
        <v>4-5</v>
      </c>
      <c r="AX33" s="29">
        <f t="shared" si="42"/>
        <v>4.7240000000000002</v>
      </c>
      <c r="AY33" s="30">
        <f t="shared" si="55"/>
        <v>4.7242758696007892</v>
      </c>
      <c r="AZ33" s="30">
        <f t="shared" si="55"/>
        <v>1.6989700043360187</v>
      </c>
      <c r="BA33" s="30">
        <f t="shared" si="53"/>
        <v>1.6989700043360187</v>
      </c>
      <c r="BB33" s="30" t="str">
        <f t="shared" si="53"/>
        <v/>
      </c>
      <c r="BC33" s="30">
        <f t="shared" si="53"/>
        <v>1.6989700043360187</v>
      </c>
      <c r="BD33" s="30" t="str">
        <f t="shared" si="53"/>
        <v/>
      </c>
      <c r="BE33" s="30" t="str">
        <f t="shared" si="53"/>
        <v/>
      </c>
      <c r="BF33" s="30" t="str">
        <f t="shared" si="53"/>
        <v/>
      </c>
      <c r="BG33" s="30" t="str">
        <f t="shared" si="53"/>
        <v/>
      </c>
      <c r="BH33" s="30" t="str">
        <f t="shared" si="53"/>
        <v/>
      </c>
      <c r="BI33" s="30" t="str">
        <f t="shared" si="53"/>
        <v/>
      </c>
      <c r="BJ33" s="1" t="s">
        <v>38</v>
      </c>
      <c r="BK33" s="31" t="s">
        <v>38</v>
      </c>
      <c r="BL33" s="32">
        <f t="shared" si="13"/>
        <v>0</v>
      </c>
      <c r="BN33" s="32" t="str">
        <f t="shared" si="14"/>
        <v>0</v>
      </c>
      <c r="BO33" s="30">
        <f t="shared" si="15"/>
        <v>-3.0253058652647704</v>
      </c>
      <c r="BP33" s="30">
        <f t="shared" si="16"/>
        <v>-3.0253058652647704</v>
      </c>
      <c r="BQ33" s="30">
        <f t="shared" si="67"/>
        <v>0</v>
      </c>
      <c r="BR33" s="30" t="str">
        <f t="shared" si="67"/>
        <v/>
      </c>
      <c r="BS33" s="30" t="str">
        <f t="shared" si="67"/>
        <v/>
      </c>
      <c r="BT33" s="30" t="str">
        <f t="shared" si="63"/>
        <v/>
      </c>
      <c r="BU33" s="30" t="str">
        <f t="shared" si="63"/>
        <v/>
      </c>
      <c r="BV33" s="30" t="str">
        <f t="shared" si="63"/>
        <v/>
      </c>
      <c r="BW33" s="30" t="str">
        <f t="shared" si="63"/>
        <v/>
      </c>
      <c r="BX33" s="30" t="str">
        <f t="shared" si="63"/>
        <v/>
      </c>
      <c r="BY33" s="30" t="str">
        <f t="shared" si="63"/>
        <v/>
      </c>
      <c r="BZ33" s="1">
        <f t="shared" si="18"/>
        <v>0</v>
      </c>
      <c r="CA33" s="1">
        <f t="shared" si="68"/>
        <v>0</v>
      </c>
      <c r="CB33" s="1">
        <f t="shared" si="68"/>
        <v>0</v>
      </c>
      <c r="CC33" s="1">
        <f t="shared" si="68"/>
        <v>0</v>
      </c>
      <c r="CD33" s="1">
        <f t="shared" si="64"/>
        <v>0</v>
      </c>
      <c r="CE33" s="1">
        <f t="shared" si="64"/>
        <v>0</v>
      </c>
      <c r="CF33" s="1">
        <f t="shared" si="64"/>
        <v>0</v>
      </c>
      <c r="CG33" s="1">
        <f t="shared" si="64"/>
        <v>0</v>
      </c>
      <c r="CH33" s="1">
        <f t="shared" si="64"/>
        <v>0</v>
      </c>
      <c r="CI33" s="1">
        <f t="shared" si="64"/>
        <v>0</v>
      </c>
      <c r="CJ33" s="1">
        <f t="shared" si="20"/>
        <v>0</v>
      </c>
      <c r="CK33" s="1">
        <f t="shared" si="21"/>
        <v>0</v>
      </c>
      <c r="CL33" s="1">
        <f t="shared" si="61"/>
        <v>-3.0253058652647704</v>
      </c>
      <c r="CM33" s="1" t="str">
        <f t="shared" si="61"/>
        <v/>
      </c>
      <c r="CN33" s="1" t="str">
        <f t="shared" si="61"/>
        <v/>
      </c>
      <c r="CO33" s="1" t="str">
        <f t="shared" si="61"/>
        <v/>
      </c>
      <c r="CP33" s="1" t="str">
        <f t="shared" si="61"/>
        <v/>
      </c>
      <c r="CQ33" s="1" t="str">
        <f t="shared" si="59"/>
        <v/>
      </c>
      <c r="CR33" s="1" t="str">
        <f t="shared" si="59"/>
        <v/>
      </c>
      <c r="CS33" s="1" t="str">
        <f t="shared" si="59"/>
        <v/>
      </c>
      <c r="CT33" s="1" t="str">
        <f t="shared" si="59"/>
        <v/>
      </c>
      <c r="CU33" s="1" t="str">
        <f t="shared" si="59"/>
        <v/>
      </c>
      <c r="CV33" s="1">
        <f t="shared" si="62"/>
        <v>0</v>
      </c>
      <c r="CW33" s="1">
        <f t="shared" si="62"/>
        <v>0</v>
      </c>
      <c r="CX33" s="1">
        <f t="shared" si="62"/>
        <v>0</v>
      </c>
      <c r="CY33" s="1">
        <f t="shared" si="62"/>
        <v>0</v>
      </c>
      <c r="CZ33" s="1">
        <f t="shared" si="62"/>
        <v>0</v>
      </c>
      <c r="DA33" s="1">
        <f t="shared" si="60"/>
        <v>0</v>
      </c>
      <c r="DB33" s="1">
        <f t="shared" si="60"/>
        <v>0</v>
      </c>
      <c r="DC33" s="1">
        <f t="shared" si="60"/>
        <v>0</v>
      </c>
      <c r="DD33" s="1">
        <f t="shared" si="60"/>
        <v>0</v>
      </c>
      <c r="DE33" s="1">
        <f t="shared" si="60"/>
        <v>0</v>
      </c>
      <c r="DF33" s="1">
        <f t="shared" si="24"/>
        <v>0</v>
      </c>
      <c r="DG33" s="33">
        <f t="shared" si="25"/>
        <v>0</v>
      </c>
      <c r="DH33" s="34">
        <f t="shared" si="26"/>
        <v>0</v>
      </c>
      <c r="DI33" s="1">
        <f>IF(OR(X33="",Y33=""),"",Y33-X33)</f>
        <v>86</v>
      </c>
      <c r="DJ33" s="1">
        <f>IF(OR(X33="",Z33=""),"",Z33-X33)</f>
        <v>140</v>
      </c>
      <c r="DK33" s="1">
        <f t="shared" si="69"/>
        <v>54</v>
      </c>
      <c r="DL33" s="1">
        <f t="shared" si="69"/>
        <v>21</v>
      </c>
      <c r="DM33" s="1">
        <f t="shared" si="69"/>
        <v>67</v>
      </c>
      <c r="DN33" s="1" t="str">
        <f t="shared" si="69"/>
        <v/>
      </c>
      <c r="DO33" s="1" t="str">
        <f t="shared" si="69"/>
        <v/>
      </c>
      <c r="DP33" s="1" t="str">
        <f t="shared" si="69"/>
        <v/>
      </c>
      <c r="DQ33" s="1" t="str">
        <f t="shared" si="69"/>
        <v/>
      </c>
      <c r="DR33" s="1" t="str">
        <f t="shared" si="69"/>
        <v/>
      </c>
      <c r="DS33" s="1" t="str">
        <f t="shared" si="69"/>
        <v/>
      </c>
      <c r="DT33" s="34">
        <f>(STDEV(DI33:DS33))*-1</f>
        <v>-44.037484033491289</v>
      </c>
      <c r="DU33" s="1">
        <f t="shared" si="70"/>
        <v>0</v>
      </c>
      <c r="DV33" s="1">
        <f t="shared" si="70"/>
        <v>0</v>
      </c>
      <c r="DW33" s="1">
        <f t="shared" si="70"/>
        <v>0</v>
      </c>
      <c r="DX33" s="1">
        <f t="shared" si="70"/>
        <v>0</v>
      </c>
      <c r="DY33" s="1">
        <f t="shared" si="70"/>
        <v>0</v>
      </c>
      <c r="EF33" s="33">
        <f>IF(SUM(DU33:EE33)&gt;0,1,0)</f>
        <v>0</v>
      </c>
      <c r="EG33" s="1">
        <f t="shared" si="58"/>
        <v>0</v>
      </c>
      <c r="EH33" s="1">
        <f t="shared" si="58"/>
        <v>0</v>
      </c>
      <c r="EI33" s="1">
        <f t="shared" si="54"/>
        <v>0</v>
      </c>
      <c r="EJ33" s="1">
        <f t="shared" si="54"/>
        <v>0</v>
      </c>
      <c r="EK33" s="1">
        <f t="shared" si="54"/>
        <v>0</v>
      </c>
      <c r="EL33" s="1">
        <f t="shared" si="54"/>
        <v>0</v>
      </c>
      <c r="EM33" s="1">
        <f t="shared" si="54"/>
        <v>0</v>
      </c>
      <c r="EN33" s="1">
        <f t="shared" si="54"/>
        <v>0</v>
      </c>
      <c r="EO33" s="1">
        <f t="shared" si="54"/>
        <v>0</v>
      </c>
      <c r="EP33" s="1">
        <f t="shared" si="54"/>
        <v>0</v>
      </c>
      <c r="EQ33" s="1">
        <f t="shared" si="54"/>
        <v>0</v>
      </c>
      <c r="ER33" s="33">
        <f t="shared" si="32"/>
        <v>1</v>
      </c>
      <c r="ES33" s="35">
        <f>ER33+EF33+DG33+AV33</f>
        <v>1</v>
      </c>
      <c r="ET33" s="35">
        <f t="shared" si="33"/>
        <v>1</v>
      </c>
      <c r="EU33" s="1" t="s">
        <v>59</v>
      </c>
      <c r="EV33" s="1" t="s">
        <v>38</v>
      </c>
      <c r="EW33" s="19">
        <f t="shared" si="34"/>
        <v>0</v>
      </c>
      <c r="FC33" s="1" t="s">
        <v>38</v>
      </c>
      <c r="FD33" s="19">
        <f t="shared" si="35"/>
        <v>0</v>
      </c>
      <c r="FJ33" s="1" t="s">
        <v>38</v>
      </c>
      <c r="FK33" s="19">
        <f t="shared" si="36"/>
        <v>0</v>
      </c>
      <c r="FQ33" s="1" t="s">
        <v>44</v>
      </c>
      <c r="FR33" s="1">
        <f t="shared" si="37"/>
        <v>1</v>
      </c>
      <c r="FT33" s="1">
        <v>3.6</v>
      </c>
      <c r="FU33" s="1" t="s">
        <v>346</v>
      </c>
      <c r="FV33" s="37" t="str">
        <f t="shared" si="43"/>
        <v>other</v>
      </c>
      <c r="FW33" s="34">
        <v>0</v>
      </c>
      <c r="FY33" s="1" t="s">
        <v>38</v>
      </c>
      <c r="FZ33" s="19">
        <f t="shared" si="38"/>
        <v>0</v>
      </c>
      <c r="GB33" s="1" t="s">
        <v>38</v>
      </c>
      <c r="GC33" s="19">
        <f t="shared" si="39"/>
        <v>0</v>
      </c>
      <c r="GD33" s="1" t="s">
        <v>38</v>
      </c>
      <c r="GE33" s="19">
        <f t="shared" si="40"/>
        <v>0</v>
      </c>
      <c r="GF33" s="1" t="s">
        <v>38</v>
      </c>
      <c r="GG33" s="19">
        <f t="shared" si="41"/>
        <v>0</v>
      </c>
    </row>
    <row r="34" spans="1:189" x14ac:dyDescent="0.3">
      <c r="A34" s="18">
        <v>45</v>
      </c>
      <c r="B34" s="1" t="s">
        <v>34</v>
      </c>
      <c r="C34" s="19" t="s">
        <v>35</v>
      </c>
      <c r="D34" s="19">
        <f t="shared" si="0"/>
        <v>0</v>
      </c>
      <c r="E34" s="38" t="s">
        <v>347</v>
      </c>
      <c r="F34" s="21" t="str">
        <f t="shared" si="1"/>
        <v>1963</v>
      </c>
      <c r="G34" s="21">
        <v>2004</v>
      </c>
      <c r="H34" s="22">
        <f t="shared" si="2"/>
        <v>41</v>
      </c>
      <c r="I34" s="1" t="str">
        <f t="shared" si="3"/>
        <v>41-50</v>
      </c>
      <c r="J34" s="1" t="s">
        <v>1608</v>
      </c>
      <c r="K34" s="1" t="s">
        <v>88</v>
      </c>
      <c r="L34" s="1">
        <f>VLOOKUP(K34,[1]areas!$C$3:$D$76,2,FALSE)</f>
        <v>30</v>
      </c>
      <c r="M34" s="1" t="str">
        <f t="shared" si="52"/>
        <v>21-40</v>
      </c>
      <c r="N34" s="19" t="s">
        <v>38</v>
      </c>
      <c r="O34" s="19">
        <f t="shared" si="5"/>
        <v>0</v>
      </c>
      <c r="P34" s="23">
        <v>51.8</v>
      </c>
      <c r="Q34" s="1">
        <v>157</v>
      </c>
      <c r="R34" s="1">
        <f t="shared" si="65"/>
        <v>2.4649000000000001</v>
      </c>
      <c r="S34" s="24">
        <f t="shared" si="66"/>
        <v>21.015051320540387</v>
      </c>
      <c r="T34" s="19">
        <v>2</v>
      </c>
      <c r="U34" s="1">
        <v>5.6</v>
      </c>
      <c r="V34" s="1">
        <v>15</v>
      </c>
      <c r="W34" s="1" t="str">
        <f t="shared" si="8"/>
        <v>3: 101-150</v>
      </c>
      <c r="X34" s="1">
        <v>105</v>
      </c>
      <c r="Y34" s="26">
        <v>192</v>
      </c>
      <c r="Z34" s="26">
        <v>205</v>
      </c>
      <c r="AA34" s="26">
        <v>324</v>
      </c>
      <c r="AB34" s="26">
        <v>307</v>
      </c>
      <c r="AC34" s="26">
        <v>353</v>
      </c>
      <c r="AD34" s="26">
        <v>301</v>
      </c>
      <c r="AE34" s="26">
        <v>330</v>
      </c>
      <c r="AF34" s="26">
        <v>387</v>
      </c>
      <c r="AG34" s="26"/>
      <c r="AH34" s="26"/>
      <c r="AI34" s="27">
        <f t="shared" si="9"/>
        <v>387</v>
      </c>
      <c r="AJ34" s="27">
        <f t="shared" si="10"/>
        <v>0</v>
      </c>
      <c r="AK34" s="39">
        <v>14000</v>
      </c>
      <c r="AL34" s="26">
        <v>50</v>
      </c>
      <c r="AM34" s="26">
        <v>50</v>
      </c>
      <c r="AN34" s="26">
        <v>50</v>
      </c>
      <c r="AO34" s="26">
        <v>50</v>
      </c>
      <c r="AP34" s="26">
        <v>50</v>
      </c>
      <c r="AQ34" s="26">
        <v>50</v>
      </c>
      <c r="AR34" s="26">
        <v>50</v>
      </c>
      <c r="AS34" s="26">
        <v>50</v>
      </c>
      <c r="AT34" s="26"/>
      <c r="AU34" s="26"/>
      <c r="AV34" s="28">
        <f t="shared" si="11"/>
        <v>0</v>
      </c>
      <c r="AW34" s="27" t="str">
        <f>"4-5"</f>
        <v>4-5</v>
      </c>
      <c r="AX34" s="29">
        <f t="shared" si="42"/>
        <v>4.1459999999999999</v>
      </c>
      <c r="AY34" s="30">
        <f t="shared" si="55"/>
        <v>4.1461280356782382</v>
      </c>
      <c r="AZ34" s="30">
        <f t="shared" si="55"/>
        <v>1.6989700043360187</v>
      </c>
      <c r="BA34" s="30">
        <f t="shared" si="53"/>
        <v>1.6989700043360187</v>
      </c>
      <c r="BB34" s="30">
        <f t="shared" si="53"/>
        <v>1.6989700043360187</v>
      </c>
      <c r="BC34" s="30">
        <f t="shared" si="53"/>
        <v>1.6989700043360187</v>
      </c>
      <c r="BD34" s="30">
        <f t="shared" si="53"/>
        <v>1.6989700043360187</v>
      </c>
      <c r="BE34" s="30">
        <f t="shared" si="53"/>
        <v>1.6989700043360187</v>
      </c>
      <c r="BF34" s="30">
        <f t="shared" si="53"/>
        <v>1.6989700043360187</v>
      </c>
      <c r="BG34" s="30">
        <f t="shared" si="53"/>
        <v>1.6989700043360187</v>
      </c>
      <c r="BH34" s="30" t="str">
        <f t="shared" si="53"/>
        <v/>
      </c>
      <c r="BI34" s="30" t="str">
        <f t="shared" si="53"/>
        <v/>
      </c>
      <c r="BJ34" s="1" t="s">
        <v>38</v>
      </c>
      <c r="BK34" s="31" t="s">
        <v>38</v>
      </c>
      <c r="BL34" s="32">
        <f t="shared" si="13"/>
        <v>0</v>
      </c>
      <c r="BN34" s="32" t="str">
        <f t="shared" si="14"/>
        <v>0</v>
      </c>
      <c r="BO34" s="30">
        <f t="shared" si="15"/>
        <v>-2.4471580313422194</v>
      </c>
      <c r="BP34" s="30">
        <f t="shared" si="16"/>
        <v>-2.4471580313422194</v>
      </c>
      <c r="BQ34" s="30">
        <f t="shared" si="67"/>
        <v>0</v>
      </c>
      <c r="BR34" s="30">
        <f t="shared" si="67"/>
        <v>0</v>
      </c>
      <c r="BS34" s="30">
        <f t="shared" si="67"/>
        <v>0</v>
      </c>
      <c r="BT34" s="30">
        <f t="shared" si="63"/>
        <v>0</v>
      </c>
      <c r="BU34" s="30">
        <f t="shared" si="63"/>
        <v>0</v>
      </c>
      <c r="BV34" s="30">
        <f t="shared" si="63"/>
        <v>0</v>
      </c>
      <c r="BW34" s="30">
        <f t="shared" si="63"/>
        <v>0</v>
      </c>
      <c r="BX34" s="30" t="str">
        <f t="shared" si="63"/>
        <v/>
      </c>
      <c r="BY34" s="30" t="str">
        <f t="shared" si="63"/>
        <v/>
      </c>
      <c r="BZ34" s="1">
        <f t="shared" si="18"/>
        <v>0</v>
      </c>
      <c r="CA34" s="1">
        <f t="shared" si="68"/>
        <v>0</v>
      </c>
      <c r="CB34" s="1">
        <f t="shared" si="68"/>
        <v>0</v>
      </c>
      <c r="CC34" s="1">
        <f t="shared" si="68"/>
        <v>0</v>
      </c>
      <c r="CD34" s="1">
        <f t="shared" si="64"/>
        <v>0</v>
      </c>
      <c r="CE34" s="1">
        <f t="shared" si="64"/>
        <v>0</v>
      </c>
      <c r="CF34" s="1">
        <f t="shared" si="64"/>
        <v>0</v>
      </c>
      <c r="CG34" s="1">
        <f t="shared" si="64"/>
        <v>0</v>
      </c>
      <c r="CH34" s="1">
        <f t="shared" si="64"/>
        <v>0</v>
      </c>
      <c r="CI34" s="1">
        <f t="shared" si="64"/>
        <v>0</v>
      </c>
      <c r="CJ34" s="1">
        <f t="shared" si="20"/>
        <v>0</v>
      </c>
      <c r="CK34" s="1">
        <f t="shared" si="21"/>
        <v>0</v>
      </c>
      <c r="CL34" s="1">
        <f t="shared" si="61"/>
        <v>-2.4471580313422194</v>
      </c>
      <c r="CM34" s="1" t="str">
        <f t="shared" si="61"/>
        <v/>
      </c>
      <c r="CN34" s="1" t="str">
        <f t="shared" si="61"/>
        <v/>
      </c>
      <c r="CO34" s="1" t="str">
        <f t="shared" si="61"/>
        <v/>
      </c>
      <c r="CP34" s="1" t="str">
        <f t="shared" si="61"/>
        <v/>
      </c>
      <c r="CQ34" s="1" t="str">
        <f t="shared" si="59"/>
        <v/>
      </c>
      <c r="CR34" s="1" t="str">
        <f t="shared" si="59"/>
        <v/>
      </c>
      <c r="CS34" s="1" t="str">
        <f t="shared" si="59"/>
        <v/>
      </c>
      <c r="CT34" s="1" t="str">
        <f t="shared" si="59"/>
        <v/>
      </c>
      <c r="CU34" s="1" t="str">
        <f t="shared" si="59"/>
        <v/>
      </c>
      <c r="CV34" s="1">
        <f t="shared" si="62"/>
        <v>0</v>
      </c>
      <c r="CW34" s="1">
        <f t="shared" si="62"/>
        <v>0</v>
      </c>
      <c r="CX34" s="1">
        <f t="shared" si="62"/>
        <v>0</v>
      </c>
      <c r="CY34" s="1">
        <f t="shared" si="62"/>
        <v>0</v>
      </c>
      <c r="CZ34" s="1">
        <f t="shared" si="62"/>
        <v>0</v>
      </c>
      <c r="DA34" s="1">
        <f t="shared" si="60"/>
        <v>0</v>
      </c>
      <c r="DB34" s="1">
        <f t="shared" si="60"/>
        <v>0</v>
      </c>
      <c r="DC34" s="1">
        <f t="shared" si="60"/>
        <v>0</v>
      </c>
      <c r="DD34" s="1">
        <f t="shared" si="60"/>
        <v>0</v>
      </c>
      <c r="DE34" s="1">
        <f t="shared" si="60"/>
        <v>0</v>
      </c>
      <c r="DF34" s="1">
        <f t="shared" si="24"/>
        <v>0</v>
      </c>
      <c r="DG34" s="33">
        <f t="shared" si="25"/>
        <v>0</v>
      </c>
      <c r="DH34" s="34">
        <f t="shared" si="26"/>
        <v>0</v>
      </c>
      <c r="DI34" s="1">
        <f>IF(OR(X34="",Y34=""),"",Y34-X34)</f>
        <v>87</v>
      </c>
      <c r="DJ34" s="1">
        <f>IF(OR(X34="",Z34=""),"",Z34-X34)</f>
        <v>100</v>
      </c>
      <c r="DK34" s="1">
        <f t="shared" si="69"/>
        <v>13</v>
      </c>
      <c r="DL34" s="1">
        <f t="shared" si="69"/>
        <v>119</v>
      </c>
      <c r="DM34" s="1">
        <f t="shared" si="69"/>
        <v>-17</v>
      </c>
      <c r="DN34" s="1">
        <f t="shared" si="69"/>
        <v>46</v>
      </c>
      <c r="DO34" s="1">
        <f t="shared" si="69"/>
        <v>-52</v>
      </c>
      <c r="DP34" s="1">
        <f t="shared" si="69"/>
        <v>29</v>
      </c>
      <c r="DQ34" s="1">
        <f t="shared" si="69"/>
        <v>57</v>
      </c>
      <c r="DR34" s="1" t="str">
        <f t="shared" si="69"/>
        <v/>
      </c>
      <c r="DS34" s="1" t="str">
        <f t="shared" si="69"/>
        <v/>
      </c>
      <c r="DT34" s="34">
        <f>(STDEV(DI34:DS34))*-1</f>
        <v>-55.772105731967642</v>
      </c>
      <c r="DU34" s="1">
        <f t="shared" si="70"/>
        <v>0</v>
      </c>
      <c r="DV34" s="1">
        <f t="shared" si="70"/>
        <v>0</v>
      </c>
      <c r="DW34" s="1">
        <f t="shared" si="70"/>
        <v>0</v>
      </c>
      <c r="DX34" s="1">
        <f t="shared" si="70"/>
        <v>0</v>
      </c>
      <c r="DY34" s="1">
        <f t="shared" si="70"/>
        <v>0</v>
      </c>
      <c r="DZ34" s="1">
        <f>IF((DN34&lt;$DT34),1,0)</f>
        <v>0</v>
      </c>
      <c r="EA34" s="1">
        <f>IF((DO34&lt;$DT34),1,0)</f>
        <v>0</v>
      </c>
      <c r="EB34" s="1">
        <f>IF((DP34&lt;$DT34),1,0)</f>
        <v>0</v>
      </c>
      <c r="EC34" s="1">
        <f>IF((DQ34&lt;$DT34),1,0)</f>
        <v>0</v>
      </c>
      <c r="EF34" s="33">
        <f>IF(SUM(DU34:EE34)&gt;0,1,0)</f>
        <v>0</v>
      </c>
      <c r="EG34" s="1">
        <f t="shared" si="58"/>
        <v>0</v>
      </c>
      <c r="EH34" s="1">
        <f t="shared" si="58"/>
        <v>0</v>
      </c>
      <c r="EI34" s="1">
        <f t="shared" si="54"/>
        <v>0</v>
      </c>
      <c r="EJ34" s="1">
        <f t="shared" si="54"/>
        <v>0</v>
      </c>
      <c r="EK34" s="1">
        <f t="shared" si="54"/>
        <v>0</v>
      </c>
      <c r="EL34" s="1">
        <f t="shared" si="54"/>
        <v>0</v>
      </c>
      <c r="EM34" s="1">
        <f t="shared" si="54"/>
        <v>0</v>
      </c>
      <c r="EN34" s="1">
        <f t="shared" si="54"/>
        <v>0</v>
      </c>
      <c r="EO34" s="1">
        <f t="shared" si="54"/>
        <v>0</v>
      </c>
      <c r="EP34" s="1">
        <f t="shared" si="54"/>
        <v>0</v>
      </c>
      <c r="EQ34" s="1">
        <f t="shared" si="54"/>
        <v>0</v>
      </c>
      <c r="ER34" s="33">
        <f t="shared" si="32"/>
        <v>1</v>
      </c>
      <c r="ES34" s="35">
        <f>ER34+EF34+DG34+AV34</f>
        <v>1</v>
      </c>
      <c r="ET34" s="35">
        <f t="shared" si="33"/>
        <v>1</v>
      </c>
      <c r="EU34" s="1" t="s">
        <v>59</v>
      </c>
      <c r="EV34" s="1" t="s">
        <v>34</v>
      </c>
      <c r="EW34" s="19">
        <f t="shared" si="34"/>
        <v>1</v>
      </c>
      <c r="EX34" s="1" t="s">
        <v>40</v>
      </c>
      <c r="EY34" s="41">
        <v>40063</v>
      </c>
      <c r="EZ34" s="1" t="s">
        <v>38</v>
      </c>
      <c r="FC34" s="1" t="s">
        <v>38</v>
      </c>
      <c r="FD34" s="19">
        <f t="shared" si="35"/>
        <v>0</v>
      </c>
      <c r="FJ34" s="1" t="s">
        <v>38</v>
      </c>
      <c r="FK34" s="19">
        <f t="shared" si="36"/>
        <v>0</v>
      </c>
      <c r="FQ34" s="1" t="s">
        <v>85</v>
      </c>
      <c r="FR34" s="1">
        <f t="shared" si="37"/>
        <v>1</v>
      </c>
      <c r="FV34" s="37" t="str">
        <f t="shared" si="43"/>
        <v>none</v>
      </c>
      <c r="FY34" s="1" t="s">
        <v>38</v>
      </c>
      <c r="FZ34" s="19">
        <f t="shared" si="38"/>
        <v>0</v>
      </c>
      <c r="GB34" s="1" t="s">
        <v>38</v>
      </c>
      <c r="GC34" s="19">
        <f t="shared" si="39"/>
        <v>0</v>
      </c>
      <c r="GD34" s="1" t="s">
        <v>38</v>
      </c>
      <c r="GE34" s="19">
        <f t="shared" si="40"/>
        <v>0</v>
      </c>
      <c r="GF34" s="1" t="s">
        <v>38</v>
      </c>
      <c r="GG34" s="19">
        <f t="shared" si="41"/>
        <v>0</v>
      </c>
    </row>
    <row r="35" spans="1:189" x14ac:dyDescent="0.3">
      <c r="A35" s="18">
        <v>47</v>
      </c>
      <c r="B35" s="1" t="s">
        <v>34</v>
      </c>
      <c r="C35" s="19" t="s">
        <v>35</v>
      </c>
      <c r="D35" s="19">
        <f t="shared" si="0"/>
        <v>0</v>
      </c>
      <c r="E35" s="38" t="s">
        <v>348</v>
      </c>
      <c r="F35" s="21" t="str">
        <f t="shared" si="1"/>
        <v>1969</v>
      </c>
      <c r="G35" s="21">
        <v>2004</v>
      </c>
      <c r="H35" s="22">
        <f t="shared" si="2"/>
        <v>35</v>
      </c>
      <c r="I35" s="1" t="str">
        <f t="shared" si="3"/>
        <v>31-40</v>
      </c>
      <c r="J35" s="1" t="s">
        <v>1607</v>
      </c>
      <c r="K35" s="1" t="s">
        <v>37</v>
      </c>
      <c r="L35" s="1">
        <f>VLOOKUP(K35,[1]areas!$C$3:$D$76,2,FALSE)</f>
        <v>70</v>
      </c>
      <c r="M35" s="1" t="str">
        <f t="shared" si="52"/>
        <v>61-80</v>
      </c>
      <c r="N35" s="19" t="s">
        <v>34</v>
      </c>
      <c r="O35" s="19">
        <f t="shared" si="5"/>
        <v>1</v>
      </c>
      <c r="P35" s="23">
        <v>55.2</v>
      </c>
      <c r="Q35" s="1">
        <v>162</v>
      </c>
      <c r="R35" s="1">
        <f t="shared" si="65"/>
        <v>2.6244000000000005</v>
      </c>
      <c r="S35" s="24">
        <f t="shared" si="66"/>
        <v>21.033379058070413</v>
      </c>
      <c r="T35" s="19">
        <v>4</v>
      </c>
      <c r="U35" s="1">
        <v>7.6</v>
      </c>
      <c r="V35" s="1">
        <v>12</v>
      </c>
      <c r="W35" s="1" t="str">
        <f t="shared" si="8"/>
        <v>2: 51-100</v>
      </c>
      <c r="X35" s="1">
        <v>66</v>
      </c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7">
        <f t="shared" si="9"/>
        <v>66</v>
      </c>
      <c r="AJ35" s="27">
        <f t="shared" si="10"/>
        <v>0</v>
      </c>
      <c r="AK35" s="39">
        <v>150000</v>
      </c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8" t="str">
        <f t="shared" si="11"/>
        <v/>
      </c>
      <c r="AW35" s="27" t="str">
        <f>"&gt;5"</f>
        <v>&gt;5</v>
      </c>
      <c r="AX35" s="29">
        <f t="shared" si="42"/>
        <v>5.1760000000000002</v>
      </c>
      <c r="AY35" s="30">
        <f t="shared" si="55"/>
        <v>5.1760912590556813</v>
      </c>
      <c r="AZ35" s="30" t="str">
        <f t="shared" si="55"/>
        <v/>
      </c>
      <c r="BA35" s="30" t="str">
        <f t="shared" si="53"/>
        <v/>
      </c>
      <c r="BB35" s="30" t="str">
        <f t="shared" si="53"/>
        <v/>
      </c>
      <c r="BC35" s="30" t="str">
        <f t="shared" si="53"/>
        <v/>
      </c>
      <c r="BD35" s="30" t="str">
        <f t="shared" si="53"/>
        <v/>
      </c>
      <c r="BE35" s="30" t="str">
        <f t="shared" si="53"/>
        <v/>
      </c>
      <c r="BF35" s="30" t="str">
        <f t="shared" si="53"/>
        <v/>
      </c>
      <c r="BG35" s="30" t="str">
        <f t="shared" si="53"/>
        <v/>
      </c>
      <c r="BH35" s="30" t="str">
        <f t="shared" si="53"/>
        <v/>
      </c>
      <c r="BI35" s="30" t="str">
        <f t="shared" si="53"/>
        <v/>
      </c>
      <c r="BJ35" s="1" t="s">
        <v>34</v>
      </c>
      <c r="BK35" s="31" t="s">
        <v>34</v>
      </c>
      <c r="BL35" s="32">
        <f t="shared" si="13"/>
        <v>1</v>
      </c>
      <c r="BM35" s="31">
        <v>1</v>
      </c>
      <c r="BN35" s="32" t="str">
        <f t="shared" si="14"/>
        <v>1</v>
      </c>
      <c r="BO35" s="30" t="str">
        <f t="shared" si="15"/>
        <v/>
      </c>
      <c r="BP35" s="30" t="str">
        <f t="shared" si="16"/>
        <v/>
      </c>
      <c r="BQ35" s="30" t="str">
        <f t="shared" si="67"/>
        <v/>
      </c>
      <c r="BR35" s="30" t="str">
        <f t="shared" si="67"/>
        <v/>
      </c>
      <c r="BS35" s="30" t="str">
        <f t="shared" si="67"/>
        <v/>
      </c>
      <c r="BT35" s="30" t="str">
        <f t="shared" si="63"/>
        <v/>
      </c>
      <c r="BU35" s="30" t="str">
        <f t="shared" si="63"/>
        <v/>
      </c>
      <c r="BV35" s="30" t="str">
        <f t="shared" si="63"/>
        <v/>
      </c>
      <c r="BW35" s="30" t="str">
        <f t="shared" si="63"/>
        <v/>
      </c>
      <c r="BX35" s="30" t="str">
        <f t="shared" si="63"/>
        <v/>
      </c>
      <c r="BY35" s="30" t="str">
        <f t="shared" si="63"/>
        <v/>
      </c>
      <c r="BZ35" s="1">
        <f t="shared" si="18"/>
        <v>0</v>
      </c>
      <c r="CA35" s="1">
        <f t="shared" si="68"/>
        <v>0</v>
      </c>
      <c r="CB35" s="1">
        <f t="shared" si="68"/>
        <v>0</v>
      </c>
      <c r="CC35" s="1">
        <f t="shared" si="68"/>
        <v>0</v>
      </c>
      <c r="CD35" s="1">
        <f t="shared" si="64"/>
        <v>0</v>
      </c>
      <c r="CE35" s="1">
        <f t="shared" si="64"/>
        <v>0</v>
      </c>
      <c r="CF35" s="1">
        <f t="shared" si="64"/>
        <v>0</v>
      </c>
      <c r="CG35" s="1">
        <f t="shared" si="64"/>
        <v>0</v>
      </c>
      <c r="CH35" s="1">
        <f t="shared" si="64"/>
        <v>0</v>
      </c>
      <c r="CI35" s="1">
        <f t="shared" si="64"/>
        <v>0</v>
      </c>
      <c r="CJ35" s="1">
        <f t="shared" si="20"/>
        <v>0</v>
      </c>
      <c r="CK35" s="1">
        <f t="shared" si="21"/>
        <v>0</v>
      </c>
      <c r="CL35" s="1" t="str">
        <f t="shared" si="61"/>
        <v/>
      </c>
      <c r="CM35" s="1" t="str">
        <f t="shared" si="61"/>
        <v/>
      </c>
      <c r="CN35" s="1" t="str">
        <f t="shared" si="61"/>
        <v/>
      </c>
      <c r="CO35" s="1" t="str">
        <f t="shared" si="61"/>
        <v/>
      </c>
      <c r="CP35" s="1" t="str">
        <f t="shared" si="61"/>
        <v/>
      </c>
      <c r="CQ35" s="1" t="str">
        <f t="shared" si="59"/>
        <v/>
      </c>
      <c r="CR35" s="1" t="str">
        <f t="shared" si="59"/>
        <v/>
      </c>
      <c r="CS35" s="1" t="str">
        <f t="shared" si="59"/>
        <v/>
      </c>
      <c r="CT35" s="1" t="str">
        <f t="shared" si="59"/>
        <v/>
      </c>
      <c r="CU35" s="1" t="str">
        <f t="shared" si="59"/>
        <v/>
      </c>
      <c r="CV35" s="1">
        <f t="shared" si="62"/>
        <v>0</v>
      </c>
      <c r="CW35" s="1">
        <f t="shared" si="62"/>
        <v>0</v>
      </c>
      <c r="CX35" s="1">
        <f t="shared" si="62"/>
        <v>0</v>
      </c>
      <c r="CY35" s="1">
        <f t="shared" si="62"/>
        <v>0</v>
      </c>
      <c r="CZ35" s="1">
        <f t="shared" si="62"/>
        <v>0</v>
      </c>
      <c r="DA35" s="1">
        <f t="shared" si="60"/>
        <v>0</v>
      </c>
      <c r="DB35" s="1">
        <f t="shared" si="60"/>
        <v>0</v>
      </c>
      <c r="DC35" s="1">
        <f t="shared" si="60"/>
        <v>0</v>
      </c>
      <c r="DD35" s="1">
        <f t="shared" si="60"/>
        <v>0</v>
      </c>
      <c r="DE35" s="1">
        <f t="shared" si="60"/>
        <v>0</v>
      </c>
      <c r="DF35" s="1">
        <f t="shared" si="24"/>
        <v>0</v>
      </c>
      <c r="DG35" s="33">
        <f t="shared" si="25"/>
        <v>0</v>
      </c>
      <c r="DH35" s="34">
        <f t="shared" si="26"/>
        <v>0</v>
      </c>
      <c r="EG35" s="1">
        <f t="shared" si="58"/>
        <v>0</v>
      </c>
      <c r="EH35" s="1">
        <f t="shared" si="58"/>
        <v>0</v>
      </c>
      <c r="EI35" s="1">
        <f t="shared" si="54"/>
        <v>0</v>
      </c>
      <c r="EJ35" s="1">
        <f t="shared" si="54"/>
        <v>0</v>
      </c>
      <c r="EK35" s="1">
        <f t="shared" si="54"/>
        <v>0</v>
      </c>
      <c r="EL35" s="1">
        <f t="shared" si="54"/>
        <v>0</v>
      </c>
      <c r="EM35" s="1">
        <f t="shared" si="54"/>
        <v>0</v>
      </c>
      <c r="EN35" s="1">
        <f t="shared" si="54"/>
        <v>0</v>
      </c>
      <c r="EO35" s="1">
        <f t="shared" si="54"/>
        <v>0</v>
      </c>
      <c r="EP35" s="1">
        <f t="shared" si="54"/>
        <v>0</v>
      </c>
      <c r="EQ35" s="1">
        <f t="shared" si="54"/>
        <v>0</v>
      </c>
      <c r="ER35" s="33">
        <f t="shared" si="32"/>
        <v>1</v>
      </c>
      <c r="ES35" s="35">
        <f>ER35+DG35</f>
        <v>1</v>
      </c>
      <c r="ET35" s="35">
        <f t="shared" si="33"/>
        <v>1</v>
      </c>
      <c r="EU35" s="1" t="s">
        <v>59</v>
      </c>
      <c r="EV35" s="1" t="s">
        <v>38</v>
      </c>
      <c r="EW35" s="19">
        <f t="shared" si="34"/>
        <v>0</v>
      </c>
      <c r="FC35" s="1" t="s">
        <v>38</v>
      </c>
      <c r="FD35" s="19">
        <f t="shared" si="35"/>
        <v>0</v>
      </c>
      <c r="FJ35" s="1" t="s">
        <v>38</v>
      </c>
      <c r="FK35" s="19">
        <f t="shared" si="36"/>
        <v>0</v>
      </c>
      <c r="FR35" s="1">
        <f t="shared" si="37"/>
        <v>0</v>
      </c>
      <c r="FU35" s="1" t="s">
        <v>349</v>
      </c>
      <c r="FV35" s="37" t="str">
        <f t="shared" si="43"/>
        <v>other</v>
      </c>
      <c r="FW35" s="34">
        <v>0</v>
      </c>
      <c r="FX35" s="1" t="s">
        <v>335</v>
      </c>
      <c r="FY35" s="1" t="s">
        <v>38</v>
      </c>
      <c r="FZ35" s="19">
        <f t="shared" si="38"/>
        <v>0</v>
      </c>
      <c r="GB35" s="1" t="s">
        <v>38</v>
      </c>
      <c r="GC35" s="19">
        <f t="shared" si="39"/>
        <v>0</v>
      </c>
      <c r="GD35" s="1" t="s">
        <v>38</v>
      </c>
      <c r="GE35" s="19">
        <f t="shared" si="40"/>
        <v>0</v>
      </c>
      <c r="GF35" s="1" t="s">
        <v>38</v>
      </c>
      <c r="GG35" s="19">
        <f t="shared" si="41"/>
        <v>0</v>
      </c>
    </row>
    <row r="36" spans="1:189" x14ac:dyDescent="0.3">
      <c r="A36" s="18">
        <v>48</v>
      </c>
      <c r="B36" s="1" t="s">
        <v>34</v>
      </c>
      <c r="C36" s="19" t="s">
        <v>47</v>
      </c>
      <c r="D36" s="19">
        <f t="shared" si="0"/>
        <v>1</v>
      </c>
      <c r="E36" s="38" t="s">
        <v>350</v>
      </c>
      <c r="F36" s="21" t="str">
        <f t="shared" si="1"/>
        <v>1970</v>
      </c>
      <c r="G36" s="21">
        <v>2004</v>
      </c>
      <c r="H36" s="22">
        <f t="shared" si="2"/>
        <v>34</v>
      </c>
      <c r="I36" s="1" t="str">
        <f t="shared" si="3"/>
        <v>31-40</v>
      </c>
      <c r="J36" s="1" t="s">
        <v>1607</v>
      </c>
      <c r="K36" s="1" t="s">
        <v>351</v>
      </c>
      <c r="L36" s="1">
        <f>VLOOKUP(K36,[1]areas!$C$3:$D$76,2,FALSE)</f>
        <v>14</v>
      </c>
      <c r="M36" s="1" t="str">
        <f t="shared" si="52"/>
        <v>0-20</v>
      </c>
      <c r="N36" s="19"/>
      <c r="O36" s="19" t="str">
        <f t="shared" si="5"/>
        <v/>
      </c>
      <c r="P36" s="23">
        <v>60.5</v>
      </c>
      <c r="Q36" s="1">
        <v>167</v>
      </c>
      <c r="R36" s="1">
        <f t="shared" si="65"/>
        <v>2.7888999999999999</v>
      </c>
      <c r="S36" s="24">
        <f t="shared" si="66"/>
        <v>21.693140664778227</v>
      </c>
      <c r="T36" s="19">
        <v>2</v>
      </c>
      <c r="U36" s="1">
        <v>14.2</v>
      </c>
      <c r="V36" s="1">
        <v>27</v>
      </c>
      <c r="W36" s="1" t="str">
        <f t="shared" si="8"/>
        <v>4: 151-200</v>
      </c>
      <c r="X36" s="1">
        <v>180</v>
      </c>
      <c r="Y36" s="26">
        <v>454</v>
      </c>
      <c r="Z36" s="26">
        <v>442</v>
      </c>
      <c r="AA36" s="26">
        <v>416</v>
      </c>
      <c r="AB36" s="26">
        <v>675</v>
      </c>
      <c r="AC36" s="26">
        <v>781</v>
      </c>
      <c r="AD36" s="26"/>
      <c r="AE36" s="26">
        <v>529</v>
      </c>
      <c r="AF36" s="26">
        <v>259</v>
      </c>
      <c r="AG36" s="26"/>
      <c r="AH36" s="26"/>
      <c r="AI36" s="27">
        <f t="shared" si="9"/>
        <v>781</v>
      </c>
      <c r="AJ36" s="27">
        <f t="shared" si="10"/>
        <v>1</v>
      </c>
      <c r="AK36" s="39">
        <v>290000</v>
      </c>
      <c r="AL36" s="26">
        <v>50</v>
      </c>
      <c r="AM36" s="26">
        <v>50</v>
      </c>
      <c r="AN36" s="26">
        <v>50</v>
      </c>
      <c r="AO36" s="26">
        <v>50</v>
      </c>
      <c r="AP36" s="26">
        <v>28</v>
      </c>
      <c r="AQ36" s="26"/>
      <c r="AR36" s="26">
        <v>50</v>
      </c>
      <c r="AS36" s="26">
        <v>50</v>
      </c>
      <c r="AT36" s="26"/>
      <c r="AU36" s="26"/>
      <c r="AV36" s="28">
        <f t="shared" si="11"/>
        <v>0</v>
      </c>
      <c r="AW36" s="27" t="str">
        <f>"&gt;5"</f>
        <v>&gt;5</v>
      </c>
      <c r="AX36" s="29">
        <f t="shared" si="42"/>
        <v>5.4619999999999997</v>
      </c>
      <c r="AY36" s="30">
        <f t="shared" si="55"/>
        <v>5.4623979978989565</v>
      </c>
      <c r="AZ36" s="30">
        <f t="shared" si="55"/>
        <v>1.6989700043360187</v>
      </c>
      <c r="BA36" s="30">
        <f t="shared" si="53"/>
        <v>1.6989700043360187</v>
      </c>
      <c r="BB36" s="30">
        <f t="shared" si="53"/>
        <v>1.6989700043360187</v>
      </c>
      <c r="BC36" s="30">
        <f t="shared" si="53"/>
        <v>1.6989700043360187</v>
      </c>
      <c r="BD36" s="30">
        <f t="shared" si="53"/>
        <v>1.4471580313422192</v>
      </c>
      <c r="BE36" s="30" t="str">
        <f t="shared" si="53"/>
        <v/>
      </c>
      <c r="BF36" s="30">
        <f t="shared" si="53"/>
        <v>1.6989700043360187</v>
      </c>
      <c r="BG36" s="30">
        <f t="shared" si="53"/>
        <v>1.6989700043360187</v>
      </c>
      <c r="BH36" s="30" t="str">
        <f t="shared" si="53"/>
        <v/>
      </c>
      <c r="BI36" s="30" t="str">
        <f t="shared" si="53"/>
        <v/>
      </c>
      <c r="BJ36" s="1" t="s">
        <v>38</v>
      </c>
      <c r="BK36" s="31" t="s">
        <v>38</v>
      </c>
      <c r="BL36" s="32">
        <f t="shared" si="13"/>
        <v>0</v>
      </c>
      <c r="BN36" s="32" t="str">
        <f t="shared" si="14"/>
        <v>0</v>
      </c>
      <c r="BO36" s="30">
        <f t="shared" si="15"/>
        <v>-3.7634279935629378</v>
      </c>
      <c r="BP36" s="30">
        <f t="shared" si="16"/>
        <v>-3.7634279935629378</v>
      </c>
      <c r="BQ36" s="30">
        <f t="shared" si="67"/>
        <v>0</v>
      </c>
      <c r="BR36" s="30">
        <f t="shared" si="67"/>
        <v>0</v>
      </c>
      <c r="BS36" s="30">
        <f t="shared" si="67"/>
        <v>0</v>
      </c>
      <c r="BT36" s="30">
        <f t="shared" si="63"/>
        <v>-0.25181197299379954</v>
      </c>
      <c r="BU36" s="30" t="str">
        <f t="shared" si="63"/>
        <v/>
      </c>
      <c r="BV36" s="30" t="str">
        <f t="shared" si="63"/>
        <v/>
      </c>
      <c r="BW36" s="30">
        <f t="shared" si="63"/>
        <v>0</v>
      </c>
      <c r="BX36" s="30" t="str">
        <f t="shared" si="63"/>
        <v/>
      </c>
      <c r="BY36" s="30" t="str">
        <f t="shared" si="63"/>
        <v/>
      </c>
      <c r="BZ36" s="1">
        <f t="shared" si="18"/>
        <v>0</v>
      </c>
      <c r="CA36" s="1">
        <f t="shared" si="68"/>
        <v>0</v>
      </c>
      <c r="CB36" s="1">
        <f t="shared" si="68"/>
        <v>0</v>
      </c>
      <c r="CC36" s="1">
        <f t="shared" si="68"/>
        <v>0</v>
      </c>
      <c r="CD36" s="1">
        <f t="shared" si="64"/>
        <v>0</v>
      </c>
      <c r="CE36" s="1">
        <f t="shared" si="64"/>
        <v>0</v>
      </c>
      <c r="CF36" s="1">
        <f t="shared" si="64"/>
        <v>0</v>
      </c>
      <c r="CG36" s="1">
        <f t="shared" si="64"/>
        <v>0</v>
      </c>
      <c r="CH36" s="1">
        <f t="shared" si="64"/>
        <v>0</v>
      </c>
      <c r="CI36" s="1">
        <f t="shared" si="64"/>
        <v>0</v>
      </c>
      <c r="CJ36" s="1">
        <f t="shared" si="20"/>
        <v>0</v>
      </c>
      <c r="CK36" s="1">
        <f t="shared" si="21"/>
        <v>0</v>
      </c>
      <c r="CL36" s="1">
        <f t="shared" si="61"/>
        <v>-3.7634279935629378</v>
      </c>
      <c r="CM36" s="1" t="str">
        <f t="shared" si="61"/>
        <v/>
      </c>
      <c r="CN36" s="1" t="str">
        <f t="shared" si="61"/>
        <v/>
      </c>
      <c r="CO36" s="1" t="str">
        <f t="shared" si="61"/>
        <v/>
      </c>
      <c r="CP36" s="1" t="str">
        <f t="shared" si="61"/>
        <v/>
      </c>
      <c r="CQ36" s="1" t="str">
        <f t="shared" si="59"/>
        <v/>
      </c>
      <c r="CR36" s="1" t="str">
        <f t="shared" si="59"/>
        <v/>
      </c>
      <c r="CS36" s="1" t="str">
        <f t="shared" si="59"/>
        <v/>
      </c>
      <c r="CT36" s="1" t="str">
        <f t="shared" si="59"/>
        <v/>
      </c>
      <c r="CU36" s="1" t="str">
        <f t="shared" si="59"/>
        <v/>
      </c>
      <c r="CV36" s="1">
        <f t="shared" si="62"/>
        <v>0</v>
      </c>
      <c r="CW36" s="1">
        <f t="shared" si="62"/>
        <v>0</v>
      </c>
      <c r="CX36" s="1">
        <f t="shared" si="62"/>
        <v>0</v>
      </c>
      <c r="CY36" s="1">
        <f t="shared" si="62"/>
        <v>0</v>
      </c>
      <c r="CZ36" s="1">
        <f t="shared" si="62"/>
        <v>0</v>
      </c>
      <c r="DA36" s="1">
        <f t="shared" si="60"/>
        <v>0</v>
      </c>
      <c r="DB36" s="1">
        <f t="shared" si="60"/>
        <v>0</v>
      </c>
      <c r="DC36" s="1">
        <f t="shared" si="60"/>
        <v>0</v>
      </c>
      <c r="DD36" s="1">
        <f t="shared" si="60"/>
        <v>0</v>
      </c>
      <c r="DE36" s="1">
        <f t="shared" si="60"/>
        <v>0</v>
      </c>
      <c r="DF36" s="1">
        <f t="shared" si="24"/>
        <v>0</v>
      </c>
      <c r="DG36" s="33">
        <f t="shared" si="25"/>
        <v>0</v>
      </c>
      <c r="DH36" s="34">
        <f t="shared" si="26"/>
        <v>0</v>
      </c>
      <c r="DI36" s="1">
        <f t="shared" ref="DI36:DI99" si="71">IF(OR(X36="",Y36=""),"",Y36-X36)</f>
        <v>274</v>
      </c>
      <c r="DJ36" s="1">
        <f t="shared" ref="DJ36:DJ99" si="72">IF(OR(X36="",Z36=""),"",Z36-X36)</f>
        <v>262</v>
      </c>
      <c r="DK36" s="1">
        <f t="shared" ref="DK36:DS99" si="73">IF(OR(Y36="",Z36=""),"",Z36-Y36)</f>
        <v>-12</v>
      </c>
      <c r="DL36" s="1">
        <f t="shared" si="73"/>
        <v>-26</v>
      </c>
      <c r="DM36" s="1">
        <f t="shared" si="73"/>
        <v>259</v>
      </c>
      <c r="DN36" s="1">
        <f t="shared" si="73"/>
        <v>106</v>
      </c>
      <c r="DO36" s="1" t="str">
        <f t="shared" si="73"/>
        <v/>
      </c>
      <c r="DP36" s="1" t="str">
        <f t="shared" si="73"/>
        <v/>
      </c>
      <c r="DQ36" s="1">
        <f t="shared" si="73"/>
        <v>-270</v>
      </c>
      <c r="DR36" s="1" t="str">
        <f t="shared" si="73"/>
        <v/>
      </c>
      <c r="DS36" s="1" t="str">
        <f t="shared" si="73"/>
        <v/>
      </c>
      <c r="DT36" s="34">
        <f>(STDEV(DI36:DS36))*-1</f>
        <v>-202.28751344370738</v>
      </c>
      <c r="DU36" s="1">
        <f t="shared" ref="DU36:DZ38" si="74">IF((DI36&lt;$DT36),1,0)</f>
        <v>0</v>
      </c>
      <c r="DV36" s="1">
        <f t="shared" si="74"/>
        <v>0</v>
      </c>
      <c r="DW36" s="1">
        <f t="shared" si="74"/>
        <v>0</v>
      </c>
      <c r="DX36" s="1">
        <f t="shared" si="74"/>
        <v>0</v>
      </c>
      <c r="DY36" s="1">
        <f t="shared" si="74"/>
        <v>0</v>
      </c>
      <c r="DZ36" s="1">
        <f t="shared" si="74"/>
        <v>0</v>
      </c>
      <c r="EC36" s="1">
        <f>IF((DQ36&lt;$DT36),1,0)</f>
        <v>1</v>
      </c>
      <c r="EF36" s="33">
        <f>IF(SUM(DU36:EE36)&gt;0,1,0)</f>
        <v>1</v>
      </c>
      <c r="EG36" s="1">
        <f t="shared" si="58"/>
        <v>0</v>
      </c>
      <c r="EH36" s="1">
        <f t="shared" si="58"/>
        <v>0</v>
      </c>
      <c r="EI36" s="1">
        <f t="shared" si="54"/>
        <v>0</v>
      </c>
      <c r="EJ36" s="1">
        <f t="shared" si="54"/>
        <v>0</v>
      </c>
      <c r="EK36" s="1">
        <f t="shared" si="54"/>
        <v>1</v>
      </c>
      <c r="EL36" s="1">
        <f t="shared" si="54"/>
        <v>1</v>
      </c>
      <c r="EM36" s="1">
        <f t="shared" si="54"/>
        <v>0</v>
      </c>
      <c r="EN36" s="1">
        <f t="shared" si="54"/>
        <v>1</v>
      </c>
      <c r="EO36" s="1">
        <f t="shared" si="54"/>
        <v>0</v>
      </c>
      <c r="EP36" s="1">
        <f t="shared" si="54"/>
        <v>0</v>
      </c>
      <c r="EQ36" s="1">
        <f t="shared" si="54"/>
        <v>0</v>
      </c>
      <c r="ER36" s="33">
        <f t="shared" si="32"/>
        <v>0</v>
      </c>
      <c r="ES36" s="35">
        <f>ER36+EF36+DG36+AV36</f>
        <v>1</v>
      </c>
      <c r="ET36" s="35">
        <f t="shared" si="33"/>
        <v>1</v>
      </c>
      <c r="EU36" s="1" t="s">
        <v>59</v>
      </c>
      <c r="EV36" s="1" t="s">
        <v>38</v>
      </c>
      <c r="EW36" s="19">
        <f t="shared" si="34"/>
        <v>0</v>
      </c>
      <c r="FC36" s="1" t="s">
        <v>38</v>
      </c>
      <c r="FD36" s="19">
        <f t="shared" si="35"/>
        <v>0</v>
      </c>
      <c r="FJ36" s="1" t="s">
        <v>38</v>
      </c>
      <c r="FK36" s="19">
        <f t="shared" si="36"/>
        <v>0</v>
      </c>
      <c r="FQ36" s="1" t="s">
        <v>44</v>
      </c>
      <c r="FR36" s="1">
        <f t="shared" si="37"/>
        <v>1</v>
      </c>
      <c r="FT36" s="1">
        <v>2.9</v>
      </c>
      <c r="FV36" s="37" t="str">
        <f t="shared" si="43"/>
        <v>none</v>
      </c>
      <c r="FY36" s="1" t="s">
        <v>38</v>
      </c>
      <c r="FZ36" s="19">
        <f t="shared" si="38"/>
        <v>0</v>
      </c>
      <c r="GB36" s="1" t="s">
        <v>38</v>
      </c>
      <c r="GC36" s="19">
        <f t="shared" si="39"/>
        <v>0</v>
      </c>
      <c r="GD36" s="1" t="s">
        <v>38</v>
      </c>
      <c r="GE36" s="19">
        <f t="shared" si="40"/>
        <v>0</v>
      </c>
      <c r="GF36" s="1" t="s">
        <v>38</v>
      </c>
      <c r="GG36" s="19">
        <f t="shared" si="41"/>
        <v>0</v>
      </c>
    </row>
    <row r="37" spans="1:189" x14ac:dyDescent="0.3">
      <c r="A37" s="18">
        <v>49</v>
      </c>
      <c r="B37" s="18" t="s">
        <v>34</v>
      </c>
      <c r="C37" s="42" t="s">
        <v>35</v>
      </c>
      <c r="D37" s="19">
        <f t="shared" si="0"/>
        <v>0</v>
      </c>
      <c r="E37" s="43" t="s">
        <v>352</v>
      </c>
      <c r="F37" s="21" t="str">
        <f t="shared" si="1"/>
        <v>1978</v>
      </c>
      <c r="G37" s="21">
        <v>2004</v>
      </c>
      <c r="H37" s="22">
        <f t="shared" si="2"/>
        <v>26</v>
      </c>
      <c r="I37" s="1" t="str">
        <f t="shared" si="3"/>
        <v>21-30</v>
      </c>
      <c r="J37" s="1" t="s">
        <v>1606</v>
      </c>
      <c r="K37" s="18" t="s">
        <v>93</v>
      </c>
      <c r="L37" s="1">
        <f>VLOOKUP(K37,[1]areas!$C$3:$D$76,2,FALSE)</f>
        <v>15</v>
      </c>
      <c r="M37" s="1" t="str">
        <f t="shared" si="52"/>
        <v>0-20</v>
      </c>
      <c r="N37" s="42" t="s">
        <v>38</v>
      </c>
      <c r="O37" s="19">
        <f t="shared" si="5"/>
        <v>0</v>
      </c>
      <c r="P37" s="44">
        <v>51.5</v>
      </c>
      <c r="Q37" s="18">
        <v>165</v>
      </c>
      <c r="R37" s="18">
        <f t="shared" si="65"/>
        <v>2.7225000000000006</v>
      </c>
      <c r="S37" s="45">
        <f t="shared" si="66"/>
        <v>18.916437098255276</v>
      </c>
      <c r="T37" s="42">
        <v>3</v>
      </c>
      <c r="U37" s="18">
        <v>11.7</v>
      </c>
      <c r="V37" s="18">
        <v>19</v>
      </c>
      <c r="W37" s="1" t="str">
        <f t="shared" si="8"/>
        <v>3: 101-150</v>
      </c>
      <c r="X37" s="18">
        <v>118</v>
      </c>
      <c r="Y37" s="46">
        <v>178</v>
      </c>
      <c r="Z37" s="46">
        <v>291</v>
      </c>
      <c r="AA37" s="46">
        <v>404</v>
      </c>
      <c r="AB37" s="46"/>
      <c r="AC37" s="46">
        <v>661</v>
      </c>
      <c r="AD37" s="46">
        <v>651</v>
      </c>
      <c r="AE37" s="46"/>
      <c r="AF37" s="46">
        <v>831</v>
      </c>
      <c r="AG37" s="46">
        <v>565</v>
      </c>
      <c r="AH37" s="46"/>
      <c r="AI37" s="27">
        <f t="shared" si="9"/>
        <v>831</v>
      </c>
      <c r="AJ37" s="27">
        <f t="shared" si="10"/>
        <v>1</v>
      </c>
      <c r="AK37" s="47">
        <v>240000</v>
      </c>
      <c r="AL37" s="46"/>
      <c r="AM37" s="46">
        <v>50</v>
      </c>
      <c r="AN37" s="46">
        <v>50</v>
      </c>
      <c r="AO37" s="46"/>
      <c r="AP37" s="46">
        <v>61</v>
      </c>
      <c r="AQ37" s="46">
        <v>50</v>
      </c>
      <c r="AR37" s="46"/>
      <c r="AS37" s="46">
        <v>50</v>
      </c>
      <c r="AT37" s="46">
        <v>50</v>
      </c>
      <c r="AU37" s="46"/>
      <c r="AV37" s="28" t="str">
        <f t="shared" si="11"/>
        <v/>
      </c>
      <c r="AW37" s="27" t="str">
        <f>"&gt;5"</f>
        <v>&gt;5</v>
      </c>
      <c r="AX37" s="29">
        <f t="shared" si="42"/>
        <v>5.38</v>
      </c>
      <c r="AY37" s="30">
        <f t="shared" si="55"/>
        <v>5.3802112417116064</v>
      </c>
      <c r="AZ37" s="30" t="str">
        <f t="shared" si="55"/>
        <v/>
      </c>
      <c r="BA37" s="30">
        <f t="shared" si="53"/>
        <v>1.6989700043360187</v>
      </c>
      <c r="BB37" s="30">
        <f t="shared" si="53"/>
        <v>1.6989700043360187</v>
      </c>
      <c r="BC37" s="30" t="str">
        <f t="shared" si="53"/>
        <v/>
      </c>
      <c r="BD37" s="30">
        <f t="shared" si="53"/>
        <v>1.7853298350107671</v>
      </c>
      <c r="BE37" s="30">
        <f t="shared" si="53"/>
        <v>1.6989700043360187</v>
      </c>
      <c r="BF37" s="30" t="str">
        <f t="shared" si="53"/>
        <v/>
      </c>
      <c r="BG37" s="30">
        <f t="shared" si="53"/>
        <v>1.6989700043360187</v>
      </c>
      <c r="BH37" s="30">
        <f t="shared" si="53"/>
        <v>1.6989700043360187</v>
      </c>
      <c r="BI37" s="30" t="str">
        <f t="shared" si="53"/>
        <v/>
      </c>
      <c r="BJ37" s="18" t="s">
        <v>38</v>
      </c>
      <c r="BK37" s="48" t="s">
        <v>38</v>
      </c>
      <c r="BL37" s="32">
        <f t="shared" si="13"/>
        <v>0</v>
      </c>
      <c r="BM37" s="48"/>
      <c r="BN37" s="32" t="str">
        <f t="shared" si="14"/>
        <v>0</v>
      </c>
      <c r="BO37" s="30" t="str">
        <f t="shared" si="15"/>
        <v/>
      </c>
      <c r="BP37" s="30">
        <f t="shared" si="16"/>
        <v>-3.6812412373755876</v>
      </c>
      <c r="BQ37" s="30" t="str">
        <f t="shared" si="67"/>
        <v/>
      </c>
      <c r="BR37" s="30">
        <f t="shared" si="67"/>
        <v>0</v>
      </c>
      <c r="BS37" s="30" t="str">
        <f t="shared" si="67"/>
        <v/>
      </c>
      <c r="BT37" s="30" t="str">
        <f t="shared" si="63"/>
        <v/>
      </c>
      <c r="BU37" s="30">
        <f t="shared" si="63"/>
        <v>-8.6359830674748395E-2</v>
      </c>
      <c r="BV37" s="30" t="str">
        <f t="shared" si="63"/>
        <v/>
      </c>
      <c r="BW37" s="30" t="str">
        <f t="shared" si="63"/>
        <v/>
      </c>
      <c r="BX37" s="30">
        <f t="shared" si="63"/>
        <v>0</v>
      </c>
      <c r="BY37" s="30" t="str">
        <f t="shared" si="63"/>
        <v/>
      </c>
      <c r="BZ37" s="1">
        <f t="shared" si="18"/>
        <v>0</v>
      </c>
      <c r="CA37" s="1">
        <f t="shared" si="68"/>
        <v>0</v>
      </c>
      <c r="CB37" s="1">
        <f t="shared" si="68"/>
        <v>0</v>
      </c>
      <c r="CC37" s="1">
        <f t="shared" si="68"/>
        <v>0</v>
      </c>
      <c r="CD37" s="1">
        <f t="shared" si="64"/>
        <v>0</v>
      </c>
      <c r="CE37" s="1">
        <f t="shared" si="64"/>
        <v>0</v>
      </c>
      <c r="CF37" s="1">
        <f t="shared" si="64"/>
        <v>0</v>
      </c>
      <c r="CG37" s="1">
        <f t="shared" si="64"/>
        <v>0</v>
      </c>
      <c r="CH37" s="1">
        <f t="shared" si="64"/>
        <v>0</v>
      </c>
      <c r="CI37" s="1">
        <f t="shared" si="64"/>
        <v>0</v>
      </c>
      <c r="CJ37" s="1">
        <f t="shared" si="20"/>
        <v>0</v>
      </c>
      <c r="CK37" s="1">
        <f t="shared" si="21"/>
        <v>0</v>
      </c>
      <c r="CL37" s="1" t="str">
        <f t="shared" si="61"/>
        <v/>
      </c>
      <c r="CM37" s="1" t="str">
        <f t="shared" si="61"/>
        <v/>
      </c>
      <c r="CN37" s="1" t="str">
        <f t="shared" si="61"/>
        <v/>
      </c>
      <c r="CO37" s="1" t="str">
        <f t="shared" si="61"/>
        <v/>
      </c>
      <c r="CP37" s="1" t="str">
        <f t="shared" si="61"/>
        <v/>
      </c>
      <c r="CQ37" s="1" t="str">
        <f t="shared" si="59"/>
        <v/>
      </c>
      <c r="CR37" s="1" t="str">
        <f t="shared" si="59"/>
        <v/>
      </c>
      <c r="CS37" s="1" t="str">
        <f t="shared" si="59"/>
        <v/>
      </c>
      <c r="CT37" s="1" t="str">
        <f t="shared" si="59"/>
        <v/>
      </c>
      <c r="CU37" s="1" t="str">
        <f t="shared" si="59"/>
        <v/>
      </c>
      <c r="CV37" s="1">
        <f t="shared" si="62"/>
        <v>0</v>
      </c>
      <c r="CW37" s="1">
        <f t="shared" si="62"/>
        <v>0</v>
      </c>
      <c r="CX37" s="1">
        <f t="shared" si="62"/>
        <v>0</v>
      </c>
      <c r="CY37" s="1">
        <f t="shared" si="62"/>
        <v>0</v>
      </c>
      <c r="CZ37" s="1">
        <f t="shared" si="62"/>
        <v>0</v>
      </c>
      <c r="DA37" s="1">
        <f t="shared" si="60"/>
        <v>0</v>
      </c>
      <c r="DB37" s="1">
        <f t="shared" si="60"/>
        <v>0</v>
      </c>
      <c r="DC37" s="1">
        <f t="shared" si="60"/>
        <v>0</v>
      </c>
      <c r="DD37" s="1">
        <f t="shared" si="60"/>
        <v>0</v>
      </c>
      <c r="DE37" s="1">
        <f t="shared" si="60"/>
        <v>0</v>
      </c>
      <c r="DF37" s="1">
        <f t="shared" si="24"/>
        <v>0</v>
      </c>
      <c r="DG37" s="33">
        <f t="shared" si="25"/>
        <v>0</v>
      </c>
      <c r="DH37" s="34">
        <f t="shared" si="26"/>
        <v>0</v>
      </c>
      <c r="DI37" s="1">
        <f t="shared" si="71"/>
        <v>60</v>
      </c>
      <c r="DJ37" s="1">
        <f t="shared" si="72"/>
        <v>173</v>
      </c>
      <c r="DK37" s="1">
        <f t="shared" si="73"/>
        <v>113</v>
      </c>
      <c r="DL37" s="1">
        <f t="shared" si="73"/>
        <v>113</v>
      </c>
      <c r="DM37" s="1" t="str">
        <f t="shared" si="73"/>
        <v/>
      </c>
      <c r="DN37" s="1" t="str">
        <f t="shared" si="73"/>
        <v/>
      </c>
      <c r="DO37" s="1">
        <f t="shared" si="73"/>
        <v>-10</v>
      </c>
      <c r="DP37" s="1" t="str">
        <f t="shared" si="73"/>
        <v/>
      </c>
      <c r="DQ37" s="1" t="str">
        <f t="shared" si="73"/>
        <v/>
      </c>
      <c r="DR37" s="1">
        <f t="shared" si="73"/>
        <v>-266</v>
      </c>
      <c r="DS37" s="1" t="str">
        <f t="shared" si="73"/>
        <v/>
      </c>
      <c r="DT37" s="34">
        <f>(STDEV(DI37:DS37))*-1</f>
        <v>-157.69686109748665</v>
      </c>
      <c r="DU37" s="1">
        <f t="shared" si="74"/>
        <v>0</v>
      </c>
      <c r="DV37" s="1">
        <f t="shared" si="74"/>
        <v>0</v>
      </c>
      <c r="DW37" s="1">
        <f t="shared" si="74"/>
        <v>0</v>
      </c>
      <c r="DX37" s="1">
        <f t="shared" si="74"/>
        <v>0</v>
      </c>
      <c r="EA37" s="1">
        <f>IF((DO37&lt;$DT37),1,0)</f>
        <v>0</v>
      </c>
      <c r="ED37" s="1">
        <f>IF((DR37&lt;$DT37),1,0)</f>
        <v>1</v>
      </c>
      <c r="EF37" s="33">
        <f>IF(SUM(DU37:EE37)&gt;0,1,0)</f>
        <v>1</v>
      </c>
      <c r="EG37" s="1">
        <f t="shared" si="58"/>
        <v>0</v>
      </c>
      <c r="EH37" s="1">
        <f t="shared" si="58"/>
        <v>0</v>
      </c>
      <c r="EI37" s="1">
        <f t="shared" si="54"/>
        <v>0</v>
      </c>
      <c r="EJ37" s="1">
        <f t="shared" si="54"/>
        <v>0</v>
      </c>
      <c r="EK37" s="1">
        <f t="shared" si="54"/>
        <v>0</v>
      </c>
      <c r="EL37" s="1">
        <f t="shared" si="54"/>
        <v>1</v>
      </c>
      <c r="EM37" s="1">
        <f t="shared" si="54"/>
        <v>1</v>
      </c>
      <c r="EN37" s="1">
        <f t="shared" si="54"/>
        <v>0</v>
      </c>
      <c r="EO37" s="1">
        <f t="shared" si="54"/>
        <v>1</v>
      </c>
      <c r="EP37" s="1">
        <f t="shared" si="54"/>
        <v>1</v>
      </c>
      <c r="EQ37" s="1">
        <f t="shared" si="54"/>
        <v>0</v>
      </c>
      <c r="ER37" s="33">
        <f t="shared" si="32"/>
        <v>0</v>
      </c>
      <c r="ES37" s="35">
        <f>ER37+EF37+DG37</f>
        <v>1</v>
      </c>
      <c r="ET37" s="35">
        <f t="shared" si="33"/>
        <v>1</v>
      </c>
      <c r="EU37" s="18" t="s">
        <v>59</v>
      </c>
      <c r="EV37" s="18" t="s">
        <v>38</v>
      </c>
      <c r="EW37" s="19">
        <f t="shared" si="34"/>
        <v>0</v>
      </c>
      <c r="EX37" s="18"/>
      <c r="EY37" s="18"/>
      <c r="EZ37" s="18" t="s">
        <v>34</v>
      </c>
      <c r="FA37" s="18" t="s">
        <v>225</v>
      </c>
      <c r="FB37" s="49">
        <v>40002</v>
      </c>
      <c r="FC37" s="18" t="s">
        <v>34</v>
      </c>
      <c r="FD37" s="19">
        <f t="shared" si="35"/>
        <v>1</v>
      </c>
      <c r="FE37" s="18" t="s">
        <v>40</v>
      </c>
      <c r="FF37" s="49">
        <v>40122</v>
      </c>
      <c r="FG37" s="18"/>
      <c r="FH37" s="18"/>
      <c r="FI37" s="18"/>
      <c r="FJ37" s="18" t="s">
        <v>38</v>
      </c>
      <c r="FK37" s="19">
        <f t="shared" si="36"/>
        <v>0</v>
      </c>
      <c r="FL37" s="18"/>
      <c r="FM37" s="18"/>
      <c r="FN37" s="18"/>
      <c r="FO37" s="18"/>
      <c r="FP37" s="18"/>
      <c r="FQ37" s="18" t="s">
        <v>331</v>
      </c>
      <c r="FR37" s="1">
        <f t="shared" si="37"/>
        <v>1</v>
      </c>
      <c r="FS37" s="18"/>
      <c r="FT37" s="18">
        <v>5.4</v>
      </c>
      <c r="FU37" s="18"/>
      <c r="FV37" s="37" t="str">
        <f t="shared" si="43"/>
        <v>none</v>
      </c>
      <c r="FX37" s="18"/>
      <c r="FY37" s="18" t="s">
        <v>38</v>
      </c>
      <c r="FZ37" s="19">
        <f t="shared" si="38"/>
        <v>0</v>
      </c>
      <c r="GA37" s="18"/>
      <c r="GB37" s="18" t="s">
        <v>38</v>
      </c>
      <c r="GC37" s="19">
        <f t="shared" si="39"/>
        <v>0</v>
      </c>
      <c r="GD37" s="18" t="s">
        <v>38</v>
      </c>
      <c r="GE37" s="19">
        <f t="shared" si="40"/>
        <v>0</v>
      </c>
      <c r="GF37" s="18" t="s">
        <v>38</v>
      </c>
      <c r="GG37" s="19">
        <f t="shared" si="41"/>
        <v>0</v>
      </c>
    </row>
    <row r="38" spans="1:189" x14ac:dyDescent="0.3">
      <c r="A38" s="18">
        <v>50</v>
      </c>
      <c r="B38" s="1" t="s">
        <v>34</v>
      </c>
      <c r="C38" s="19" t="s">
        <v>35</v>
      </c>
      <c r="D38" s="19">
        <f t="shared" si="0"/>
        <v>0</v>
      </c>
      <c r="E38" s="38" t="s">
        <v>353</v>
      </c>
      <c r="F38" s="21" t="str">
        <f t="shared" si="1"/>
        <v>1977</v>
      </c>
      <c r="G38" s="21">
        <v>2004</v>
      </c>
      <c r="H38" s="22">
        <f t="shared" si="2"/>
        <v>27</v>
      </c>
      <c r="I38" s="1" t="str">
        <f t="shared" si="3"/>
        <v>21-30</v>
      </c>
      <c r="J38" s="1" t="s">
        <v>1606</v>
      </c>
      <c r="K38" s="1" t="s">
        <v>53</v>
      </c>
      <c r="L38" s="1">
        <f>VLOOKUP(K38,[1]areas!$C$3:$D$76,2,FALSE)</f>
        <v>30</v>
      </c>
      <c r="M38" s="1" t="str">
        <f t="shared" si="52"/>
        <v>21-40</v>
      </c>
      <c r="N38" s="19" t="s">
        <v>38</v>
      </c>
      <c r="O38" s="19">
        <f t="shared" si="5"/>
        <v>0</v>
      </c>
      <c r="P38" s="23">
        <v>58.3</v>
      </c>
      <c r="Q38" s="1">
        <v>163</v>
      </c>
      <c r="R38" s="1">
        <f t="shared" si="65"/>
        <v>2.6569000000000003</v>
      </c>
      <c r="S38" s="24">
        <f t="shared" si="66"/>
        <v>21.942865745793966</v>
      </c>
      <c r="T38" s="19">
        <v>3</v>
      </c>
      <c r="U38" s="1">
        <v>7.8</v>
      </c>
      <c r="V38" s="1">
        <v>17</v>
      </c>
      <c r="W38" s="1" t="str">
        <f t="shared" si="8"/>
        <v>1: 0-50</v>
      </c>
      <c r="X38" s="1">
        <v>46</v>
      </c>
      <c r="Y38" s="26">
        <v>252</v>
      </c>
      <c r="Z38" s="26">
        <v>22</v>
      </c>
      <c r="AA38" s="26">
        <v>17</v>
      </c>
      <c r="AB38" s="26">
        <v>17</v>
      </c>
      <c r="AC38" s="26"/>
      <c r="AD38" s="26"/>
      <c r="AE38" s="26"/>
      <c r="AF38" s="26"/>
      <c r="AG38" s="26"/>
      <c r="AH38" s="26"/>
      <c r="AI38" s="27">
        <f t="shared" si="9"/>
        <v>252</v>
      </c>
      <c r="AJ38" s="27">
        <f t="shared" si="10"/>
        <v>0</v>
      </c>
      <c r="AK38" s="39">
        <v>640000</v>
      </c>
      <c r="AL38" s="26">
        <v>50</v>
      </c>
      <c r="AM38" s="26">
        <v>500000</v>
      </c>
      <c r="AN38" s="26">
        <v>355096</v>
      </c>
      <c r="AO38" s="26">
        <v>1000000</v>
      </c>
      <c r="AP38" s="26"/>
      <c r="AQ38" s="26"/>
      <c r="AR38" s="26"/>
      <c r="AS38" s="26"/>
      <c r="AT38" s="26"/>
      <c r="AU38" s="26"/>
      <c r="AV38" s="28">
        <f t="shared" si="11"/>
        <v>0</v>
      </c>
      <c r="AW38" s="27" t="str">
        <f>"&gt;5"</f>
        <v>&gt;5</v>
      </c>
      <c r="AX38" s="29">
        <f t="shared" si="42"/>
        <v>5.806</v>
      </c>
      <c r="AY38" s="30">
        <f t="shared" si="55"/>
        <v>5.8061799739838875</v>
      </c>
      <c r="AZ38" s="30">
        <f t="shared" si="55"/>
        <v>1.6989700043360187</v>
      </c>
      <c r="BA38" s="30">
        <f t="shared" si="53"/>
        <v>5.6989700043360187</v>
      </c>
      <c r="BB38" s="30">
        <f t="shared" si="53"/>
        <v>5.5503457801931617</v>
      </c>
      <c r="BC38" s="30">
        <f t="shared" si="53"/>
        <v>6</v>
      </c>
      <c r="BD38" s="30" t="str">
        <f t="shared" si="53"/>
        <v/>
      </c>
      <c r="BE38" s="30" t="str">
        <f t="shared" si="53"/>
        <v/>
      </c>
      <c r="BF38" s="30" t="str">
        <f t="shared" si="53"/>
        <v/>
      </c>
      <c r="BG38" s="30" t="str">
        <f t="shared" si="53"/>
        <v/>
      </c>
      <c r="BH38" s="30" t="str">
        <f t="shared" si="53"/>
        <v/>
      </c>
      <c r="BI38" s="30" t="str">
        <f t="shared" si="53"/>
        <v/>
      </c>
      <c r="BJ38" s="1" t="s">
        <v>38</v>
      </c>
      <c r="BK38" s="31" t="s">
        <v>38</v>
      </c>
      <c r="BL38" s="32">
        <f t="shared" si="13"/>
        <v>0</v>
      </c>
      <c r="BN38" s="32" t="str">
        <f t="shared" si="14"/>
        <v>0</v>
      </c>
      <c r="BO38" s="30">
        <f t="shared" si="15"/>
        <v>-4.1072099696478688</v>
      </c>
      <c r="BP38" s="30">
        <f t="shared" si="16"/>
        <v>-0.10720996964786877</v>
      </c>
      <c r="BQ38" s="30">
        <f t="shared" si="67"/>
        <v>4</v>
      </c>
      <c r="BR38" s="30">
        <f t="shared" si="67"/>
        <v>-0.14862422414285703</v>
      </c>
      <c r="BS38" s="30">
        <f t="shared" si="67"/>
        <v>0.44965421980683828</v>
      </c>
      <c r="BT38" s="30" t="str">
        <f t="shared" si="63"/>
        <v/>
      </c>
      <c r="BU38" s="30" t="str">
        <f t="shared" si="63"/>
        <v/>
      </c>
      <c r="BV38" s="30" t="str">
        <f t="shared" si="63"/>
        <v/>
      </c>
      <c r="BW38" s="30" t="str">
        <f t="shared" si="63"/>
        <v/>
      </c>
      <c r="BX38" s="30" t="str">
        <f t="shared" si="63"/>
        <v/>
      </c>
      <c r="BY38" s="30" t="str">
        <f t="shared" si="63"/>
        <v/>
      </c>
      <c r="BZ38" s="1">
        <f t="shared" si="18"/>
        <v>0</v>
      </c>
      <c r="CA38" s="1">
        <f t="shared" si="68"/>
        <v>1</v>
      </c>
      <c r="CB38" s="1">
        <f t="shared" si="68"/>
        <v>0</v>
      </c>
      <c r="CC38" s="1">
        <f t="shared" si="68"/>
        <v>1</v>
      </c>
      <c r="CD38" s="1">
        <f t="shared" si="64"/>
        <v>0</v>
      </c>
      <c r="CE38" s="1">
        <f t="shared" si="64"/>
        <v>0</v>
      </c>
      <c r="CF38" s="1">
        <f t="shared" si="64"/>
        <v>0</v>
      </c>
      <c r="CG38" s="1">
        <f t="shared" si="64"/>
        <v>0</v>
      </c>
      <c r="CH38" s="1">
        <f t="shared" si="64"/>
        <v>0</v>
      </c>
      <c r="CI38" s="1">
        <f t="shared" si="64"/>
        <v>0</v>
      </c>
      <c r="CJ38" s="1">
        <f t="shared" si="20"/>
        <v>2</v>
      </c>
      <c r="CK38" s="1">
        <f t="shared" si="21"/>
        <v>1</v>
      </c>
      <c r="CL38" s="1">
        <f t="shared" si="61"/>
        <v>-4.1072099696478688</v>
      </c>
      <c r="CM38" s="1">
        <f t="shared" si="61"/>
        <v>4</v>
      </c>
      <c r="CN38" s="1">
        <f t="shared" si="61"/>
        <v>-0.14862422414285703</v>
      </c>
      <c r="CO38" s="1">
        <f t="shared" si="61"/>
        <v>0.44965421980683828</v>
      </c>
      <c r="CP38" s="1" t="str">
        <f t="shared" si="61"/>
        <v/>
      </c>
      <c r="CQ38" s="1" t="str">
        <f t="shared" si="59"/>
        <v/>
      </c>
      <c r="CR38" s="1" t="str">
        <f t="shared" si="59"/>
        <v/>
      </c>
      <c r="CS38" s="1" t="str">
        <f t="shared" si="59"/>
        <v/>
      </c>
      <c r="CT38" s="1" t="str">
        <f t="shared" si="59"/>
        <v/>
      </c>
      <c r="CU38" s="1" t="str">
        <f t="shared" si="59"/>
        <v/>
      </c>
      <c r="CV38" s="1">
        <f t="shared" si="62"/>
        <v>0</v>
      </c>
      <c r="CW38" s="1">
        <f t="shared" si="62"/>
        <v>1</v>
      </c>
      <c r="CX38" s="1">
        <f t="shared" si="62"/>
        <v>0</v>
      </c>
      <c r="CY38" s="1">
        <f t="shared" si="62"/>
        <v>1</v>
      </c>
      <c r="CZ38" s="1">
        <f t="shared" si="62"/>
        <v>0</v>
      </c>
      <c r="DA38" s="1">
        <f t="shared" si="60"/>
        <v>0</v>
      </c>
      <c r="DB38" s="1">
        <f t="shared" si="60"/>
        <v>0</v>
      </c>
      <c r="DC38" s="1">
        <f t="shared" si="60"/>
        <v>0</v>
      </c>
      <c r="DD38" s="1">
        <f t="shared" si="60"/>
        <v>0</v>
      </c>
      <c r="DE38" s="1">
        <f t="shared" si="60"/>
        <v>0</v>
      </c>
      <c r="DF38" s="1">
        <f t="shared" si="24"/>
        <v>2</v>
      </c>
      <c r="DG38" s="33">
        <f t="shared" si="25"/>
        <v>1</v>
      </c>
      <c r="DH38" s="34">
        <f t="shared" si="26"/>
        <v>0</v>
      </c>
      <c r="DI38" s="1">
        <f t="shared" si="71"/>
        <v>206</v>
      </c>
      <c r="DJ38" s="1">
        <f t="shared" si="72"/>
        <v>-24</v>
      </c>
      <c r="DK38" s="1">
        <f t="shared" si="73"/>
        <v>-230</v>
      </c>
      <c r="DL38" s="1">
        <f t="shared" si="73"/>
        <v>-5</v>
      </c>
      <c r="DM38" s="1">
        <f t="shared" si="73"/>
        <v>0</v>
      </c>
      <c r="DN38" s="1" t="str">
        <f t="shared" si="73"/>
        <v/>
      </c>
      <c r="DO38" s="1" t="str">
        <f t="shared" si="73"/>
        <v/>
      </c>
      <c r="DP38" s="1" t="str">
        <f t="shared" si="73"/>
        <v/>
      </c>
      <c r="DQ38" s="1" t="str">
        <f t="shared" si="73"/>
        <v/>
      </c>
      <c r="DR38" s="1" t="str">
        <f t="shared" si="73"/>
        <v/>
      </c>
      <c r="DS38" s="1" t="str">
        <f t="shared" si="73"/>
        <v/>
      </c>
      <c r="DT38" s="34">
        <f>(STDEV(DI38:DS38))*-1</f>
        <v>-154.41437756892975</v>
      </c>
      <c r="DU38" s="1">
        <f t="shared" si="74"/>
        <v>0</v>
      </c>
      <c r="DV38" s="1">
        <f t="shared" si="74"/>
        <v>0</v>
      </c>
      <c r="DW38" s="1">
        <f t="shared" si="74"/>
        <v>1</v>
      </c>
      <c r="DX38" s="1">
        <f t="shared" si="74"/>
        <v>0</v>
      </c>
      <c r="DY38" s="1">
        <f>IF((DM38&lt;$DT38),1,0)</f>
        <v>0</v>
      </c>
      <c r="EF38" s="33">
        <f>IF(SUM(DU38:EE38)&gt;0,1,0)</f>
        <v>1</v>
      </c>
      <c r="EG38" s="1">
        <f t="shared" si="58"/>
        <v>0</v>
      </c>
      <c r="EH38" s="1">
        <f t="shared" si="58"/>
        <v>0</v>
      </c>
      <c r="EI38" s="1">
        <f t="shared" si="54"/>
        <v>0</v>
      </c>
      <c r="EJ38" s="1">
        <f t="shared" si="54"/>
        <v>0</v>
      </c>
      <c r="EK38" s="1">
        <f t="shared" si="54"/>
        <v>0</v>
      </c>
      <c r="EL38" s="1">
        <f t="shared" si="54"/>
        <v>0</v>
      </c>
      <c r="EM38" s="1">
        <f t="shared" si="54"/>
        <v>0</v>
      </c>
      <c r="EN38" s="1">
        <f t="shared" si="54"/>
        <v>0</v>
      </c>
      <c r="EO38" s="1">
        <f t="shared" si="54"/>
        <v>0</v>
      </c>
      <c r="EP38" s="1">
        <f t="shared" si="54"/>
        <v>0</v>
      </c>
      <c r="EQ38" s="1">
        <f t="shared" si="54"/>
        <v>0</v>
      </c>
      <c r="ER38" s="33">
        <f t="shared" si="32"/>
        <v>1</v>
      </c>
      <c r="ES38" s="35">
        <f>ER38+EF38+DG38+AV38</f>
        <v>3</v>
      </c>
      <c r="ET38" s="35">
        <f t="shared" si="33"/>
        <v>1</v>
      </c>
      <c r="EU38" s="1" t="s">
        <v>59</v>
      </c>
      <c r="EV38" s="1" t="s">
        <v>34</v>
      </c>
      <c r="EW38" s="19">
        <f t="shared" si="34"/>
        <v>1</v>
      </c>
      <c r="EX38" s="1" t="s">
        <v>112</v>
      </c>
      <c r="FC38" s="1" t="s">
        <v>38</v>
      </c>
      <c r="FD38" s="19">
        <f t="shared" si="35"/>
        <v>0</v>
      </c>
      <c r="FJ38" s="1" t="s">
        <v>38</v>
      </c>
      <c r="FK38" s="19">
        <f t="shared" si="36"/>
        <v>0</v>
      </c>
      <c r="FQ38" s="1" t="s">
        <v>354</v>
      </c>
      <c r="FR38" s="1">
        <f t="shared" si="37"/>
        <v>1</v>
      </c>
      <c r="FU38" s="1" t="s">
        <v>355</v>
      </c>
      <c r="FV38" s="37" t="str">
        <f t="shared" si="43"/>
        <v>tb</v>
      </c>
      <c r="FW38" s="34">
        <v>1</v>
      </c>
      <c r="FY38" s="1" t="s">
        <v>38</v>
      </c>
      <c r="FZ38" s="19">
        <f t="shared" si="38"/>
        <v>0</v>
      </c>
      <c r="GB38" s="1" t="s">
        <v>38</v>
      </c>
      <c r="GC38" s="19">
        <f t="shared" si="39"/>
        <v>0</v>
      </c>
      <c r="GD38" s="1" t="s">
        <v>38</v>
      </c>
      <c r="GE38" s="19">
        <f t="shared" si="40"/>
        <v>0</v>
      </c>
      <c r="GF38" s="1" t="s">
        <v>38</v>
      </c>
      <c r="GG38" s="19">
        <f t="shared" si="41"/>
        <v>0</v>
      </c>
    </row>
    <row r="39" spans="1:189" x14ac:dyDescent="0.3">
      <c r="A39" s="18">
        <v>51</v>
      </c>
      <c r="B39" s="1" t="s">
        <v>34</v>
      </c>
      <c r="C39" s="19" t="s">
        <v>35</v>
      </c>
      <c r="D39" s="19">
        <f t="shared" si="0"/>
        <v>0</v>
      </c>
      <c r="E39" s="38" t="s">
        <v>64</v>
      </c>
      <c r="F39" s="21" t="str">
        <f t="shared" si="1"/>
        <v>1965</v>
      </c>
      <c r="G39" s="21">
        <v>2004</v>
      </c>
      <c r="H39" s="22">
        <f t="shared" si="2"/>
        <v>39</v>
      </c>
      <c r="I39" s="1" t="str">
        <f t="shared" si="3"/>
        <v>31-40</v>
      </c>
      <c r="J39" s="1" t="s">
        <v>1607</v>
      </c>
      <c r="K39" s="1" t="s">
        <v>65</v>
      </c>
      <c r="L39" s="1">
        <f>VLOOKUP(K39,[1]areas!$C$3:$D$76,2,FALSE)</f>
        <v>60</v>
      </c>
      <c r="M39" s="1" t="str">
        <f t="shared" si="52"/>
        <v>41-60</v>
      </c>
      <c r="N39" s="19" t="s">
        <v>38</v>
      </c>
      <c r="O39" s="19">
        <f t="shared" si="5"/>
        <v>0</v>
      </c>
      <c r="P39" s="23">
        <v>57</v>
      </c>
      <c r="Q39" s="1">
        <v>172</v>
      </c>
      <c r="R39" s="1">
        <f t="shared" si="65"/>
        <v>2.9583999999999997</v>
      </c>
      <c r="S39" s="24">
        <f t="shared" si="66"/>
        <v>19.267171444023798</v>
      </c>
      <c r="T39" s="19">
        <v>3</v>
      </c>
      <c r="U39" s="1">
        <v>17.399999999999999</v>
      </c>
      <c r="W39" s="1" t="str">
        <f t="shared" si="8"/>
        <v>4: 151-200</v>
      </c>
      <c r="X39" s="1">
        <v>174</v>
      </c>
      <c r="Y39" s="26">
        <v>445</v>
      </c>
      <c r="Z39" s="26"/>
      <c r="AA39" s="26"/>
      <c r="AB39" s="26"/>
      <c r="AC39" s="26"/>
      <c r="AD39" s="26"/>
      <c r="AE39" s="26"/>
      <c r="AF39" s="26"/>
      <c r="AG39" s="26"/>
      <c r="AH39" s="26"/>
      <c r="AI39" s="27">
        <f t="shared" si="9"/>
        <v>445</v>
      </c>
      <c r="AJ39" s="27">
        <f t="shared" si="10"/>
        <v>0</v>
      </c>
      <c r="AK39" s="39">
        <v>30526</v>
      </c>
      <c r="AL39" s="26">
        <v>50</v>
      </c>
      <c r="AM39" s="26"/>
      <c r="AN39" s="26"/>
      <c r="AO39" s="26"/>
      <c r="AP39" s="26"/>
      <c r="AQ39" s="26"/>
      <c r="AR39" s="26"/>
      <c r="AS39" s="26"/>
      <c r="AT39" s="26"/>
      <c r="AU39" s="26"/>
      <c r="AV39" s="28">
        <f t="shared" si="11"/>
        <v>0</v>
      </c>
      <c r="AW39" s="27" t="str">
        <f>"4-5"</f>
        <v>4-5</v>
      </c>
      <c r="AX39" s="29">
        <f t="shared" si="42"/>
        <v>4.4850000000000003</v>
      </c>
      <c r="AY39" s="30">
        <f t="shared" si="55"/>
        <v>4.4846698998853327</v>
      </c>
      <c r="AZ39" s="30">
        <f t="shared" si="55"/>
        <v>1.6989700043360187</v>
      </c>
      <c r="BA39" s="30" t="str">
        <f t="shared" si="53"/>
        <v/>
      </c>
      <c r="BB39" s="30" t="str">
        <f t="shared" si="53"/>
        <v/>
      </c>
      <c r="BC39" s="30" t="str">
        <f t="shared" si="53"/>
        <v/>
      </c>
      <c r="BD39" s="30" t="str">
        <f t="shared" si="53"/>
        <v/>
      </c>
      <c r="BE39" s="30" t="str">
        <f t="shared" si="53"/>
        <v/>
      </c>
      <c r="BF39" s="30" t="str">
        <f t="shared" si="53"/>
        <v/>
      </c>
      <c r="BG39" s="30" t="str">
        <f t="shared" si="53"/>
        <v/>
      </c>
      <c r="BH39" s="30" t="str">
        <f t="shared" si="53"/>
        <v/>
      </c>
      <c r="BI39" s="30" t="str">
        <f t="shared" si="53"/>
        <v/>
      </c>
      <c r="BJ39" s="1" t="s">
        <v>58</v>
      </c>
      <c r="BK39" s="31" t="s">
        <v>58</v>
      </c>
      <c r="BL39" s="32" t="str">
        <f t="shared" si="13"/>
        <v/>
      </c>
      <c r="BN39" s="32" t="str">
        <f t="shared" si="14"/>
        <v/>
      </c>
      <c r="BO39" s="30">
        <f t="shared" si="15"/>
        <v>-2.785699895549314</v>
      </c>
      <c r="BP39" s="30" t="str">
        <f t="shared" si="16"/>
        <v/>
      </c>
      <c r="BQ39" s="30" t="str">
        <f t="shared" si="67"/>
        <v/>
      </c>
      <c r="BR39" s="30" t="str">
        <f t="shared" si="67"/>
        <v/>
      </c>
      <c r="BS39" s="30" t="str">
        <f t="shared" si="67"/>
        <v/>
      </c>
      <c r="BT39" s="30" t="str">
        <f t="shared" si="63"/>
        <v/>
      </c>
      <c r="BU39" s="30" t="str">
        <f t="shared" si="63"/>
        <v/>
      </c>
      <c r="BV39" s="30" t="str">
        <f t="shared" si="63"/>
        <v/>
      </c>
      <c r="BW39" s="30" t="str">
        <f t="shared" si="63"/>
        <v/>
      </c>
      <c r="BX39" s="30" t="str">
        <f t="shared" si="63"/>
        <v/>
      </c>
      <c r="BY39" s="30" t="str">
        <f t="shared" si="63"/>
        <v/>
      </c>
      <c r="BZ39" s="1">
        <f t="shared" si="18"/>
        <v>0</v>
      </c>
      <c r="CA39" s="1">
        <f t="shared" si="68"/>
        <v>0</v>
      </c>
      <c r="CB39" s="1">
        <f t="shared" si="68"/>
        <v>0</v>
      </c>
      <c r="CC39" s="1">
        <f t="shared" si="68"/>
        <v>0</v>
      </c>
      <c r="CD39" s="1">
        <f t="shared" si="64"/>
        <v>0</v>
      </c>
      <c r="CE39" s="1">
        <f t="shared" si="64"/>
        <v>0</v>
      </c>
      <c r="CF39" s="1">
        <f t="shared" si="64"/>
        <v>0</v>
      </c>
      <c r="CG39" s="1">
        <f t="shared" si="64"/>
        <v>0</v>
      </c>
      <c r="CH39" s="1">
        <f t="shared" si="64"/>
        <v>0</v>
      </c>
      <c r="CI39" s="1">
        <f t="shared" si="64"/>
        <v>0</v>
      </c>
      <c r="CJ39" s="1">
        <f t="shared" si="20"/>
        <v>0</v>
      </c>
      <c r="CK39" s="1">
        <f t="shared" si="21"/>
        <v>0</v>
      </c>
      <c r="CL39" s="1">
        <f t="shared" si="61"/>
        <v>-2.785699895549314</v>
      </c>
      <c r="CM39" s="1" t="str">
        <f t="shared" si="61"/>
        <v/>
      </c>
      <c r="CN39" s="1" t="str">
        <f t="shared" si="61"/>
        <v/>
      </c>
      <c r="CO39" s="1" t="str">
        <f t="shared" si="61"/>
        <v/>
      </c>
      <c r="CP39" s="1" t="str">
        <f t="shared" si="61"/>
        <v/>
      </c>
      <c r="CQ39" s="1" t="str">
        <f t="shared" si="59"/>
        <v/>
      </c>
      <c r="CR39" s="1" t="str">
        <f t="shared" si="59"/>
        <v/>
      </c>
      <c r="CS39" s="1" t="str">
        <f t="shared" si="59"/>
        <v/>
      </c>
      <c r="CT39" s="1" t="str">
        <f t="shared" si="59"/>
        <v/>
      </c>
      <c r="CU39" s="1" t="str">
        <f t="shared" si="59"/>
        <v/>
      </c>
      <c r="CV39" s="1">
        <f t="shared" si="62"/>
        <v>0</v>
      </c>
      <c r="CW39" s="1">
        <f t="shared" si="62"/>
        <v>0</v>
      </c>
      <c r="CX39" s="1">
        <f t="shared" si="62"/>
        <v>0</v>
      </c>
      <c r="CY39" s="1">
        <f t="shared" si="62"/>
        <v>0</v>
      </c>
      <c r="CZ39" s="1">
        <f t="shared" si="62"/>
        <v>0</v>
      </c>
      <c r="DA39" s="1">
        <f t="shared" si="60"/>
        <v>0</v>
      </c>
      <c r="DB39" s="1">
        <f t="shared" si="60"/>
        <v>0</v>
      </c>
      <c r="DC39" s="1">
        <f t="shared" si="60"/>
        <v>0</v>
      </c>
      <c r="DD39" s="1">
        <f t="shared" si="60"/>
        <v>0</v>
      </c>
      <c r="DE39" s="1">
        <f t="shared" si="60"/>
        <v>0</v>
      </c>
      <c r="DF39" s="1">
        <f t="shared" si="24"/>
        <v>0</v>
      </c>
      <c r="DG39" s="33">
        <f t="shared" si="25"/>
        <v>0</v>
      </c>
      <c r="DH39" s="34">
        <f t="shared" si="26"/>
        <v>0</v>
      </c>
      <c r="DI39" s="1">
        <f t="shared" si="71"/>
        <v>271</v>
      </c>
      <c r="DJ39" s="1" t="str">
        <f t="shared" si="72"/>
        <v/>
      </c>
      <c r="DK39" s="1" t="str">
        <f t="shared" si="73"/>
        <v/>
      </c>
      <c r="DL39" s="1" t="str">
        <f t="shared" si="73"/>
        <v/>
      </c>
      <c r="DM39" s="1" t="str">
        <f t="shared" si="73"/>
        <v/>
      </c>
      <c r="DN39" s="1" t="str">
        <f t="shared" si="73"/>
        <v/>
      </c>
      <c r="DO39" s="1" t="str">
        <f t="shared" si="73"/>
        <v/>
      </c>
      <c r="DP39" s="1" t="str">
        <f t="shared" si="73"/>
        <v/>
      </c>
      <c r="DQ39" s="1" t="str">
        <f t="shared" si="73"/>
        <v/>
      </c>
      <c r="DR39" s="1" t="str">
        <f t="shared" si="73"/>
        <v/>
      </c>
      <c r="DS39" s="1" t="str">
        <f t="shared" si="73"/>
        <v/>
      </c>
      <c r="DU39" s="1">
        <f>IF((DI39&lt;$DT39),1,0)</f>
        <v>0</v>
      </c>
      <c r="EG39" s="1">
        <f t="shared" si="58"/>
        <v>0</v>
      </c>
      <c r="EH39" s="1">
        <f t="shared" si="58"/>
        <v>0</v>
      </c>
      <c r="EI39" s="1">
        <f t="shared" si="54"/>
        <v>0</v>
      </c>
      <c r="EJ39" s="1">
        <f t="shared" si="54"/>
        <v>0</v>
      </c>
      <c r="EK39" s="1">
        <f t="shared" si="54"/>
        <v>0</v>
      </c>
      <c r="EL39" s="1">
        <f t="shared" si="54"/>
        <v>0</v>
      </c>
      <c r="EM39" s="1">
        <f t="shared" si="54"/>
        <v>0</v>
      </c>
      <c r="EN39" s="1">
        <f t="shared" si="54"/>
        <v>0</v>
      </c>
      <c r="EO39" s="1">
        <f t="shared" si="54"/>
        <v>0</v>
      </c>
      <c r="EP39" s="1">
        <f t="shared" si="54"/>
        <v>0</v>
      </c>
      <c r="EQ39" s="1">
        <f t="shared" si="54"/>
        <v>0</v>
      </c>
      <c r="ER39" s="33">
        <f t="shared" si="32"/>
        <v>1</v>
      </c>
      <c r="ES39" s="35">
        <f>ER39+DG39+AV39</f>
        <v>1</v>
      </c>
      <c r="ET39" s="35">
        <f t="shared" si="33"/>
        <v>1</v>
      </c>
      <c r="EU39" s="1" t="s">
        <v>59</v>
      </c>
      <c r="EV39" s="1" t="s">
        <v>38</v>
      </c>
      <c r="EW39" s="19">
        <f t="shared" si="34"/>
        <v>0</v>
      </c>
      <c r="FC39" s="1" t="s">
        <v>38</v>
      </c>
      <c r="FD39" s="19">
        <f t="shared" si="35"/>
        <v>0</v>
      </c>
      <c r="FJ39" s="1" t="s">
        <v>38</v>
      </c>
      <c r="FK39" s="19">
        <f t="shared" si="36"/>
        <v>0</v>
      </c>
      <c r="FR39" s="1">
        <f t="shared" si="37"/>
        <v>0</v>
      </c>
      <c r="FV39" s="37" t="str">
        <f t="shared" si="43"/>
        <v>none</v>
      </c>
      <c r="FY39" s="1" t="s">
        <v>34</v>
      </c>
      <c r="FZ39" s="19">
        <f t="shared" si="38"/>
        <v>1</v>
      </c>
      <c r="GB39" s="1" t="s">
        <v>34</v>
      </c>
      <c r="GC39" s="19">
        <f t="shared" si="39"/>
        <v>1</v>
      </c>
      <c r="GD39" s="1" t="s">
        <v>38</v>
      </c>
      <c r="GE39" s="19">
        <f t="shared" si="40"/>
        <v>0</v>
      </c>
      <c r="GF39" s="1" t="s">
        <v>34</v>
      </c>
      <c r="GG39" s="19">
        <f t="shared" si="41"/>
        <v>1</v>
      </c>
    </row>
    <row r="40" spans="1:189" x14ac:dyDescent="0.3">
      <c r="A40" s="18">
        <v>52</v>
      </c>
      <c r="B40" s="1" t="s">
        <v>34</v>
      </c>
      <c r="C40" s="19" t="s">
        <v>35</v>
      </c>
      <c r="D40" s="19">
        <f t="shared" si="0"/>
        <v>0</v>
      </c>
      <c r="E40" s="38" t="s">
        <v>356</v>
      </c>
      <c r="F40" s="21" t="str">
        <f t="shared" si="1"/>
        <v>1978</v>
      </c>
      <c r="G40" s="21">
        <v>2004</v>
      </c>
      <c r="H40" s="22">
        <f t="shared" si="2"/>
        <v>26</v>
      </c>
      <c r="I40" s="1" t="str">
        <f t="shared" si="3"/>
        <v>21-30</v>
      </c>
      <c r="J40" s="1" t="s">
        <v>1606</v>
      </c>
      <c r="K40" s="1" t="s">
        <v>53</v>
      </c>
      <c r="L40" s="1">
        <f>VLOOKUP(K40,[1]areas!$C$3:$D$76,2,FALSE)</f>
        <v>30</v>
      </c>
      <c r="M40" s="1" t="str">
        <f t="shared" si="52"/>
        <v>21-40</v>
      </c>
      <c r="N40" s="19" t="s">
        <v>38</v>
      </c>
      <c r="O40" s="19">
        <f t="shared" si="5"/>
        <v>0</v>
      </c>
      <c r="P40" s="23">
        <v>49</v>
      </c>
      <c r="Q40" s="1">
        <v>161</v>
      </c>
      <c r="R40" s="1">
        <f t="shared" si="65"/>
        <v>2.5921000000000003</v>
      </c>
      <c r="S40" s="24">
        <f t="shared" si="66"/>
        <v>18.903591682419659</v>
      </c>
      <c r="T40" s="19">
        <v>3</v>
      </c>
      <c r="U40" s="1">
        <v>10.5</v>
      </c>
      <c r="V40" s="1">
        <v>82</v>
      </c>
      <c r="W40" s="1" t="str">
        <f t="shared" si="8"/>
        <v>1: 0-50</v>
      </c>
      <c r="X40" s="1">
        <v>2</v>
      </c>
      <c r="Y40" s="26">
        <v>167</v>
      </c>
      <c r="Z40" s="26">
        <v>524</v>
      </c>
      <c r="AA40" s="26">
        <v>12</v>
      </c>
      <c r="AB40" s="26"/>
      <c r="AC40" s="26">
        <v>335</v>
      </c>
      <c r="AD40" s="26"/>
      <c r="AE40" s="26">
        <v>336</v>
      </c>
      <c r="AF40" s="26">
        <v>532</v>
      </c>
      <c r="AG40" s="26"/>
      <c r="AH40" s="26"/>
      <c r="AI40" s="27">
        <f t="shared" si="9"/>
        <v>532</v>
      </c>
      <c r="AJ40" s="27">
        <f t="shared" si="10"/>
        <v>1</v>
      </c>
      <c r="AK40" s="39">
        <v>290000</v>
      </c>
      <c r="AL40" s="26">
        <v>50</v>
      </c>
      <c r="AM40" s="26">
        <v>50</v>
      </c>
      <c r="AN40" s="26">
        <v>102744</v>
      </c>
      <c r="AO40" s="26">
        <v>50</v>
      </c>
      <c r="AP40" s="26">
        <v>50</v>
      </c>
      <c r="AQ40" s="26">
        <v>50</v>
      </c>
      <c r="AR40" s="26">
        <v>50</v>
      </c>
      <c r="AS40" s="26">
        <v>50</v>
      </c>
      <c r="AT40" s="26"/>
      <c r="AU40" s="26"/>
      <c r="AV40" s="28">
        <f t="shared" si="11"/>
        <v>0</v>
      </c>
      <c r="AW40" s="27" t="str">
        <f>"&gt;5"</f>
        <v>&gt;5</v>
      </c>
      <c r="AX40" s="29">
        <f t="shared" si="42"/>
        <v>5.4619999999999997</v>
      </c>
      <c r="AY40" s="30">
        <f t="shared" si="55"/>
        <v>5.4623979978989565</v>
      </c>
      <c r="AZ40" s="30">
        <f t="shared" si="55"/>
        <v>1.6989700043360187</v>
      </c>
      <c r="BA40" s="30">
        <f t="shared" si="53"/>
        <v>1.6989700043360187</v>
      </c>
      <c r="BB40" s="30">
        <f t="shared" si="53"/>
        <v>5.0117564695459151</v>
      </c>
      <c r="BC40" s="30">
        <f t="shared" si="53"/>
        <v>1.6989700043360187</v>
      </c>
      <c r="BD40" s="30">
        <f t="shared" si="53"/>
        <v>1.6989700043360187</v>
      </c>
      <c r="BE40" s="30">
        <f t="shared" si="53"/>
        <v>1.6989700043360187</v>
      </c>
      <c r="BF40" s="30">
        <f t="shared" si="53"/>
        <v>1.6989700043360187</v>
      </c>
      <c r="BG40" s="30">
        <f t="shared" si="53"/>
        <v>1.6989700043360187</v>
      </c>
      <c r="BH40" s="30" t="str">
        <f t="shared" si="53"/>
        <v/>
      </c>
      <c r="BI40" s="30" t="str">
        <f t="shared" si="53"/>
        <v/>
      </c>
      <c r="BJ40" s="1" t="s">
        <v>38</v>
      </c>
      <c r="BK40" s="31" t="s">
        <v>38</v>
      </c>
      <c r="BL40" s="32">
        <f t="shared" si="13"/>
        <v>0</v>
      </c>
      <c r="BN40" s="32" t="str">
        <f t="shared" si="14"/>
        <v>0</v>
      </c>
      <c r="BO40" s="30">
        <f t="shared" si="15"/>
        <v>-3.7634279935629378</v>
      </c>
      <c r="BP40" s="30">
        <f t="shared" si="16"/>
        <v>-3.7634279935629378</v>
      </c>
      <c r="BQ40" s="30">
        <f t="shared" si="67"/>
        <v>0</v>
      </c>
      <c r="BR40" s="30">
        <f t="shared" si="67"/>
        <v>3.3127864652098964</v>
      </c>
      <c r="BS40" s="30">
        <f t="shared" si="67"/>
        <v>-3.3127864652098964</v>
      </c>
      <c r="BT40" s="30">
        <f t="shared" si="63"/>
        <v>0</v>
      </c>
      <c r="BU40" s="30">
        <f t="shared" si="63"/>
        <v>0</v>
      </c>
      <c r="BV40" s="30">
        <f t="shared" si="63"/>
        <v>0</v>
      </c>
      <c r="BW40" s="30">
        <f t="shared" si="63"/>
        <v>0</v>
      </c>
      <c r="BX40" s="30" t="str">
        <f t="shared" si="63"/>
        <v/>
      </c>
      <c r="BY40" s="30" t="str">
        <f t="shared" si="63"/>
        <v/>
      </c>
      <c r="BZ40" s="1">
        <f t="shared" si="18"/>
        <v>0</v>
      </c>
      <c r="CA40" s="1">
        <f t="shared" si="68"/>
        <v>0</v>
      </c>
      <c r="CB40" s="1">
        <f t="shared" si="68"/>
        <v>1</v>
      </c>
      <c r="CC40" s="1">
        <f t="shared" si="68"/>
        <v>0</v>
      </c>
      <c r="CD40" s="1">
        <f t="shared" si="64"/>
        <v>0</v>
      </c>
      <c r="CE40" s="1">
        <f t="shared" si="64"/>
        <v>0</v>
      </c>
      <c r="CF40" s="1">
        <f t="shared" si="64"/>
        <v>0</v>
      </c>
      <c r="CG40" s="1">
        <f t="shared" si="64"/>
        <v>0</v>
      </c>
      <c r="CH40" s="1">
        <f t="shared" si="64"/>
        <v>0</v>
      </c>
      <c r="CI40" s="1">
        <f t="shared" si="64"/>
        <v>0</v>
      </c>
      <c r="CJ40" s="1">
        <f t="shared" si="20"/>
        <v>1</v>
      </c>
      <c r="CK40" s="1">
        <f t="shared" si="21"/>
        <v>1</v>
      </c>
      <c r="CL40" s="1">
        <f t="shared" si="61"/>
        <v>-3.7634279935629378</v>
      </c>
      <c r="CM40" s="1" t="str">
        <f t="shared" si="61"/>
        <v/>
      </c>
      <c r="CN40" s="1">
        <f t="shared" si="61"/>
        <v>3.3127864652098964</v>
      </c>
      <c r="CO40" s="1">
        <f t="shared" si="61"/>
        <v>-3.3127864652098964</v>
      </c>
      <c r="CP40" s="1" t="str">
        <f t="shared" si="61"/>
        <v/>
      </c>
      <c r="CQ40" s="1" t="str">
        <f t="shared" si="59"/>
        <v/>
      </c>
      <c r="CR40" s="1" t="str">
        <f t="shared" si="59"/>
        <v/>
      </c>
      <c r="CS40" s="1" t="str">
        <f t="shared" si="59"/>
        <v/>
      </c>
      <c r="CT40" s="1" t="str">
        <f t="shared" si="59"/>
        <v/>
      </c>
      <c r="CU40" s="1" t="str">
        <f t="shared" si="59"/>
        <v/>
      </c>
      <c r="CV40" s="1">
        <f t="shared" si="62"/>
        <v>0</v>
      </c>
      <c r="CW40" s="1">
        <f t="shared" si="62"/>
        <v>0</v>
      </c>
      <c r="CX40" s="1">
        <f t="shared" si="62"/>
        <v>1</v>
      </c>
      <c r="CY40" s="1">
        <f t="shared" si="62"/>
        <v>0</v>
      </c>
      <c r="CZ40" s="1">
        <f t="shared" si="62"/>
        <v>0</v>
      </c>
      <c r="DA40" s="1">
        <f t="shared" si="60"/>
        <v>0</v>
      </c>
      <c r="DB40" s="1">
        <f t="shared" si="60"/>
        <v>0</v>
      </c>
      <c r="DC40" s="1">
        <f t="shared" si="60"/>
        <v>0</v>
      </c>
      <c r="DD40" s="1">
        <f t="shared" si="60"/>
        <v>0</v>
      </c>
      <c r="DE40" s="1">
        <f t="shared" si="60"/>
        <v>0</v>
      </c>
      <c r="DF40" s="1">
        <f t="shared" si="24"/>
        <v>1</v>
      </c>
      <c r="DG40" s="33">
        <f t="shared" si="25"/>
        <v>1</v>
      </c>
      <c r="DH40" s="34">
        <f t="shared" si="26"/>
        <v>0</v>
      </c>
      <c r="DI40" s="1">
        <f t="shared" si="71"/>
        <v>165</v>
      </c>
      <c r="DJ40" s="1">
        <f t="shared" si="72"/>
        <v>522</v>
      </c>
      <c r="DK40" s="1">
        <f t="shared" si="73"/>
        <v>357</v>
      </c>
      <c r="DL40" s="1">
        <f t="shared" si="73"/>
        <v>-512</v>
      </c>
      <c r="DM40" s="1" t="str">
        <f t="shared" si="73"/>
        <v/>
      </c>
      <c r="DN40" s="1" t="str">
        <f t="shared" si="73"/>
        <v/>
      </c>
      <c r="DO40" s="1" t="str">
        <f t="shared" si="73"/>
        <v/>
      </c>
      <c r="DP40" s="1" t="str">
        <f t="shared" si="73"/>
        <v/>
      </c>
      <c r="DQ40" s="1">
        <f t="shared" si="73"/>
        <v>196</v>
      </c>
      <c r="DR40" s="1" t="str">
        <f t="shared" si="73"/>
        <v/>
      </c>
      <c r="DS40" s="1" t="str">
        <f t="shared" si="73"/>
        <v/>
      </c>
      <c r="DT40" s="34">
        <f>(STDEV(DI40:DS40))*-1</f>
        <v>-394.24649649679827</v>
      </c>
      <c r="DU40" s="1">
        <f>IF((DI40&lt;$DT40),1,0)</f>
        <v>0</v>
      </c>
      <c r="DV40" s="1">
        <f t="shared" ref="DV40:DX42" si="75">IF((DJ40&lt;$DT40),1,0)</f>
        <v>0</v>
      </c>
      <c r="DW40" s="1">
        <f t="shared" si="75"/>
        <v>0</v>
      </c>
      <c r="DX40" s="1">
        <f t="shared" si="75"/>
        <v>1</v>
      </c>
      <c r="EC40" s="1">
        <f>IF((DQ40&lt;$DT40),1,0)</f>
        <v>0</v>
      </c>
      <c r="EF40" s="33">
        <f>IF(SUM(DU40:EE40)&gt;0,1,0)</f>
        <v>1</v>
      </c>
      <c r="EG40" s="1">
        <f t="shared" si="58"/>
        <v>0</v>
      </c>
      <c r="EH40" s="1">
        <f t="shared" si="58"/>
        <v>0</v>
      </c>
      <c r="EI40" s="1">
        <f t="shared" si="54"/>
        <v>1</v>
      </c>
      <c r="EJ40" s="1">
        <f t="shared" si="54"/>
        <v>0</v>
      </c>
      <c r="EK40" s="1">
        <f t="shared" si="54"/>
        <v>0</v>
      </c>
      <c r="EL40" s="1">
        <f t="shared" si="54"/>
        <v>0</v>
      </c>
      <c r="EM40" s="1">
        <f t="shared" si="54"/>
        <v>0</v>
      </c>
      <c r="EN40" s="1">
        <f t="shared" si="54"/>
        <v>0</v>
      </c>
      <c r="EO40" s="1">
        <f t="shared" si="54"/>
        <v>1</v>
      </c>
      <c r="EP40" s="1">
        <f t="shared" si="54"/>
        <v>0</v>
      </c>
      <c r="EQ40" s="1">
        <f t="shared" si="54"/>
        <v>0</v>
      </c>
      <c r="ER40" s="33">
        <f t="shared" si="32"/>
        <v>0</v>
      </c>
      <c r="ES40" s="35">
        <f>ER40+EF40+DG40+AV40</f>
        <v>2</v>
      </c>
      <c r="ET40" s="35">
        <f t="shared" si="33"/>
        <v>1</v>
      </c>
      <c r="EU40" s="1" t="s">
        <v>50</v>
      </c>
      <c r="EV40" s="1" t="s">
        <v>38</v>
      </c>
      <c r="EW40" s="19">
        <f t="shared" si="34"/>
        <v>0</v>
      </c>
      <c r="FC40" s="1" t="s">
        <v>34</v>
      </c>
      <c r="FD40" s="19">
        <f t="shared" si="35"/>
        <v>1</v>
      </c>
      <c r="FE40" s="1" t="s">
        <v>40</v>
      </c>
      <c r="FJ40" s="1" t="s">
        <v>38</v>
      </c>
      <c r="FK40" s="19">
        <f t="shared" si="36"/>
        <v>0</v>
      </c>
      <c r="FQ40" s="1" t="s">
        <v>44</v>
      </c>
      <c r="FR40" s="1">
        <f t="shared" si="37"/>
        <v>1</v>
      </c>
      <c r="FT40" s="1">
        <v>6.3</v>
      </c>
      <c r="FU40" s="1" t="s">
        <v>357</v>
      </c>
      <c r="FV40" s="37" t="str">
        <f t="shared" si="43"/>
        <v>other</v>
      </c>
      <c r="FY40" s="1" t="s">
        <v>38</v>
      </c>
      <c r="FZ40" s="19">
        <f t="shared" si="38"/>
        <v>0</v>
      </c>
      <c r="GB40" s="1" t="s">
        <v>38</v>
      </c>
      <c r="GC40" s="19">
        <f t="shared" si="39"/>
        <v>0</v>
      </c>
      <c r="GD40" s="1" t="s">
        <v>38</v>
      </c>
      <c r="GE40" s="19">
        <f t="shared" si="40"/>
        <v>0</v>
      </c>
      <c r="GF40" s="1" t="s">
        <v>38</v>
      </c>
      <c r="GG40" s="19">
        <f t="shared" si="41"/>
        <v>0</v>
      </c>
    </row>
    <row r="41" spans="1:189" x14ac:dyDescent="0.3">
      <c r="A41" s="18">
        <v>53</v>
      </c>
      <c r="B41" s="1" t="s">
        <v>34</v>
      </c>
      <c r="C41" s="19" t="s">
        <v>47</v>
      </c>
      <c r="D41" s="19">
        <f t="shared" si="0"/>
        <v>1</v>
      </c>
      <c r="E41" s="38" t="s">
        <v>358</v>
      </c>
      <c r="F41" s="21" t="str">
        <f t="shared" si="1"/>
        <v>1973</v>
      </c>
      <c r="G41" s="21">
        <v>2004</v>
      </c>
      <c r="H41" s="22">
        <f t="shared" si="2"/>
        <v>31</v>
      </c>
      <c r="I41" s="1" t="str">
        <f t="shared" si="3"/>
        <v>31-40</v>
      </c>
      <c r="J41" s="1" t="s">
        <v>1607</v>
      </c>
      <c r="K41" s="1" t="s">
        <v>53</v>
      </c>
      <c r="L41" s="1">
        <f>VLOOKUP(K41,[1]areas!$C$3:$D$76,2,FALSE)</f>
        <v>30</v>
      </c>
      <c r="M41" s="1" t="str">
        <f t="shared" si="52"/>
        <v>21-40</v>
      </c>
      <c r="N41" s="19" t="s">
        <v>38</v>
      </c>
      <c r="O41" s="19">
        <f t="shared" si="5"/>
        <v>0</v>
      </c>
      <c r="P41" s="23">
        <v>58.7</v>
      </c>
      <c r="Q41" s="1">
        <v>173</v>
      </c>
      <c r="R41" s="1">
        <f t="shared" si="65"/>
        <v>2.9929000000000001</v>
      </c>
      <c r="S41" s="24">
        <f t="shared" si="66"/>
        <v>19.613084299508838</v>
      </c>
      <c r="T41" s="19">
        <v>3</v>
      </c>
      <c r="U41" s="1">
        <v>12.5</v>
      </c>
      <c r="V41" s="1">
        <v>29</v>
      </c>
      <c r="W41" s="1" t="str">
        <f t="shared" si="8"/>
        <v>2: 51-100</v>
      </c>
      <c r="X41" s="1">
        <v>78</v>
      </c>
      <c r="Y41" s="26">
        <v>253</v>
      </c>
      <c r="Z41" s="26">
        <v>238</v>
      </c>
      <c r="AA41" s="26">
        <v>290</v>
      </c>
      <c r="AB41" s="26">
        <v>277</v>
      </c>
      <c r="AC41" s="26">
        <v>354</v>
      </c>
      <c r="AD41" s="26">
        <v>267</v>
      </c>
      <c r="AE41" s="26">
        <v>339</v>
      </c>
      <c r="AF41" s="26">
        <v>431</v>
      </c>
      <c r="AG41" s="26">
        <v>496</v>
      </c>
      <c r="AH41" s="26"/>
      <c r="AI41" s="27">
        <f t="shared" si="9"/>
        <v>496</v>
      </c>
      <c r="AJ41" s="27">
        <f t="shared" si="10"/>
        <v>0</v>
      </c>
      <c r="AK41" s="39">
        <v>120000</v>
      </c>
      <c r="AL41" s="26">
        <v>50</v>
      </c>
      <c r="AM41" s="26">
        <v>50</v>
      </c>
      <c r="AN41" s="26">
        <v>50</v>
      </c>
      <c r="AO41" s="26">
        <v>88</v>
      </c>
      <c r="AP41" s="26">
        <v>50</v>
      </c>
      <c r="AQ41" s="26">
        <v>50</v>
      </c>
      <c r="AR41" s="26">
        <v>50</v>
      </c>
      <c r="AS41" s="26">
        <v>50</v>
      </c>
      <c r="AT41" s="26">
        <v>50</v>
      </c>
      <c r="AU41" s="26"/>
      <c r="AV41" s="28">
        <f t="shared" si="11"/>
        <v>0</v>
      </c>
      <c r="AW41" s="27" t="str">
        <f>"&gt;5"</f>
        <v>&gt;5</v>
      </c>
      <c r="AX41" s="29">
        <f t="shared" si="42"/>
        <v>5.0789999999999997</v>
      </c>
      <c r="AY41" s="30">
        <f t="shared" si="55"/>
        <v>5.0791812460476251</v>
      </c>
      <c r="AZ41" s="30">
        <f t="shared" si="55"/>
        <v>1.6989700043360187</v>
      </c>
      <c r="BA41" s="30">
        <f t="shared" si="53"/>
        <v>1.6989700043360187</v>
      </c>
      <c r="BB41" s="30">
        <f t="shared" si="53"/>
        <v>1.6989700043360187</v>
      </c>
      <c r="BC41" s="30">
        <f t="shared" si="53"/>
        <v>1.9444826721501687</v>
      </c>
      <c r="BD41" s="30">
        <f t="shared" si="53"/>
        <v>1.6989700043360187</v>
      </c>
      <c r="BE41" s="30">
        <f t="shared" si="53"/>
        <v>1.6989700043360187</v>
      </c>
      <c r="BF41" s="30">
        <f t="shared" si="53"/>
        <v>1.6989700043360187</v>
      </c>
      <c r="BG41" s="30">
        <f t="shared" si="53"/>
        <v>1.6989700043360187</v>
      </c>
      <c r="BH41" s="30">
        <f t="shared" si="53"/>
        <v>1.6989700043360187</v>
      </c>
      <c r="BI41" s="30" t="str">
        <f t="shared" si="53"/>
        <v/>
      </c>
      <c r="BJ41" s="1" t="s">
        <v>38</v>
      </c>
      <c r="BK41" s="31" t="s">
        <v>38</v>
      </c>
      <c r="BL41" s="32">
        <f t="shared" si="13"/>
        <v>0</v>
      </c>
      <c r="BN41" s="32" t="str">
        <f t="shared" si="14"/>
        <v>0</v>
      </c>
      <c r="BO41" s="30">
        <f t="shared" si="15"/>
        <v>-3.3802112417116064</v>
      </c>
      <c r="BP41" s="30">
        <f t="shared" si="16"/>
        <v>-3.3802112417116064</v>
      </c>
      <c r="BQ41" s="30">
        <f t="shared" si="67"/>
        <v>0</v>
      </c>
      <c r="BR41" s="30">
        <f t="shared" si="67"/>
        <v>0</v>
      </c>
      <c r="BS41" s="30">
        <f t="shared" si="67"/>
        <v>0.24551266781414993</v>
      </c>
      <c r="BT41" s="30">
        <f t="shared" si="63"/>
        <v>-0.24551266781414993</v>
      </c>
      <c r="BU41" s="30">
        <f t="shared" si="63"/>
        <v>0</v>
      </c>
      <c r="BV41" s="30">
        <f t="shared" si="63"/>
        <v>0</v>
      </c>
      <c r="BW41" s="30">
        <f t="shared" si="63"/>
        <v>0</v>
      </c>
      <c r="BX41" s="30">
        <f t="shared" si="63"/>
        <v>0</v>
      </c>
      <c r="BY41" s="30" t="str">
        <f t="shared" si="63"/>
        <v/>
      </c>
      <c r="BZ41" s="1">
        <f t="shared" si="18"/>
        <v>0</v>
      </c>
      <c r="CA41" s="1">
        <f t="shared" si="68"/>
        <v>0</v>
      </c>
      <c r="CB41" s="1">
        <f t="shared" si="68"/>
        <v>0</v>
      </c>
      <c r="CC41" s="1">
        <f t="shared" si="68"/>
        <v>1</v>
      </c>
      <c r="CD41" s="1">
        <f t="shared" si="64"/>
        <v>0</v>
      </c>
      <c r="CE41" s="1">
        <f t="shared" si="64"/>
        <v>0</v>
      </c>
      <c r="CF41" s="1">
        <f t="shared" si="64"/>
        <v>0</v>
      </c>
      <c r="CG41" s="1">
        <f t="shared" si="64"/>
        <v>0</v>
      </c>
      <c r="CH41" s="1">
        <f t="shared" si="64"/>
        <v>0</v>
      </c>
      <c r="CI41" s="1">
        <f t="shared" si="64"/>
        <v>0</v>
      </c>
      <c r="CJ41" s="1">
        <f t="shared" si="20"/>
        <v>1</v>
      </c>
      <c r="CK41" s="1">
        <f t="shared" si="21"/>
        <v>1</v>
      </c>
      <c r="CL41" s="1">
        <f t="shared" si="61"/>
        <v>-3.3802112417116064</v>
      </c>
      <c r="CM41" s="1" t="str">
        <f t="shared" si="61"/>
        <v/>
      </c>
      <c r="CN41" s="1" t="str">
        <f t="shared" si="61"/>
        <v/>
      </c>
      <c r="CO41" s="1" t="str">
        <f t="shared" si="61"/>
        <v/>
      </c>
      <c r="CP41" s="1" t="str">
        <f t="shared" si="61"/>
        <v/>
      </c>
      <c r="CQ41" s="1" t="str">
        <f t="shared" si="59"/>
        <v/>
      </c>
      <c r="CR41" s="1" t="str">
        <f t="shared" si="59"/>
        <v/>
      </c>
      <c r="CS41" s="1" t="str">
        <f t="shared" si="59"/>
        <v/>
      </c>
      <c r="CT41" s="1" t="str">
        <f t="shared" si="59"/>
        <v/>
      </c>
      <c r="CU41" s="1" t="str">
        <f t="shared" si="59"/>
        <v/>
      </c>
      <c r="CV41" s="1">
        <f t="shared" si="62"/>
        <v>0</v>
      </c>
      <c r="CW41" s="1">
        <f t="shared" si="62"/>
        <v>0</v>
      </c>
      <c r="CX41" s="1">
        <f t="shared" si="62"/>
        <v>0</v>
      </c>
      <c r="CY41" s="1">
        <f t="shared" si="62"/>
        <v>0</v>
      </c>
      <c r="CZ41" s="1">
        <f t="shared" si="62"/>
        <v>0</v>
      </c>
      <c r="DA41" s="1">
        <f t="shared" si="60"/>
        <v>0</v>
      </c>
      <c r="DB41" s="1">
        <f t="shared" si="60"/>
        <v>0</v>
      </c>
      <c r="DC41" s="1">
        <f t="shared" si="60"/>
        <v>0</v>
      </c>
      <c r="DD41" s="1">
        <f t="shared" si="60"/>
        <v>0</v>
      </c>
      <c r="DE41" s="1">
        <f t="shared" si="60"/>
        <v>0</v>
      </c>
      <c r="DF41" s="1">
        <f t="shared" si="24"/>
        <v>0</v>
      </c>
      <c r="DG41" s="33">
        <f t="shared" si="25"/>
        <v>0</v>
      </c>
      <c r="DH41" s="34">
        <f t="shared" si="26"/>
        <v>1</v>
      </c>
      <c r="DI41" s="1">
        <f t="shared" si="71"/>
        <v>175</v>
      </c>
      <c r="DJ41" s="1">
        <f t="shared" si="72"/>
        <v>160</v>
      </c>
      <c r="DK41" s="1">
        <f t="shared" si="73"/>
        <v>-15</v>
      </c>
      <c r="DL41" s="1">
        <f t="shared" si="73"/>
        <v>52</v>
      </c>
      <c r="DM41" s="1">
        <f t="shared" si="73"/>
        <v>-13</v>
      </c>
      <c r="DN41" s="1">
        <f t="shared" si="73"/>
        <v>77</v>
      </c>
      <c r="DO41" s="1">
        <f t="shared" si="73"/>
        <v>-87</v>
      </c>
      <c r="DP41" s="1">
        <f t="shared" si="73"/>
        <v>72</v>
      </c>
      <c r="DQ41" s="1">
        <f t="shared" si="73"/>
        <v>92</v>
      </c>
      <c r="DR41" s="1">
        <f t="shared" si="73"/>
        <v>65</v>
      </c>
      <c r="DS41" s="1" t="str">
        <f t="shared" si="73"/>
        <v/>
      </c>
      <c r="DT41" s="34">
        <f>(STDEV(DI41:DS41))*-1</f>
        <v>-79.781367916742738</v>
      </c>
      <c r="DU41" s="1">
        <f>IF((DI41&lt;$DT41),1,0)</f>
        <v>0</v>
      </c>
      <c r="DV41" s="1">
        <f t="shared" si="75"/>
        <v>0</v>
      </c>
      <c r="DW41" s="1">
        <f t="shared" si="75"/>
        <v>0</v>
      </c>
      <c r="DX41" s="1">
        <f t="shared" si="75"/>
        <v>0</v>
      </c>
      <c r="DY41" s="1">
        <f>IF((DM41&lt;$DT41),1,0)</f>
        <v>0</v>
      </c>
      <c r="DZ41" s="1">
        <f>IF((DN41&lt;$DT41),1,0)</f>
        <v>0</v>
      </c>
      <c r="EA41" s="1">
        <f>IF((DO41&lt;$DT41),1,0)</f>
        <v>1</v>
      </c>
      <c r="EB41" s="1">
        <f>IF((DP41&lt;$DT41),1,0)</f>
        <v>0</v>
      </c>
      <c r="EC41" s="1">
        <f>IF((DQ41&lt;$DT41),1,0)</f>
        <v>0</v>
      </c>
      <c r="ED41" s="1">
        <f>IF((DR41&lt;$DT41),1,0)</f>
        <v>0</v>
      </c>
      <c r="EF41" s="33">
        <f>IF(SUM(DU41:EE41)&gt;0,1,0)</f>
        <v>1</v>
      </c>
      <c r="EG41" s="1">
        <f t="shared" si="58"/>
        <v>0</v>
      </c>
      <c r="EH41" s="1">
        <f t="shared" si="58"/>
        <v>0</v>
      </c>
      <c r="EI41" s="1">
        <f t="shared" si="54"/>
        <v>0</v>
      </c>
      <c r="EJ41" s="1">
        <f t="shared" si="54"/>
        <v>0</v>
      </c>
      <c r="EK41" s="1">
        <f t="shared" si="54"/>
        <v>0</v>
      </c>
      <c r="EL41" s="1">
        <f t="shared" si="54"/>
        <v>0</v>
      </c>
      <c r="EM41" s="1">
        <f t="shared" si="54"/>
        <v>0</v>
      </c>
      <c r="EN41" s="1">
        <f t="shared" si="54"/>
        <v>0</v>
      </c>
      <c r="EO41" s="1">
        <f t="shared" si="54"/>
        <v>0</v>
      </c>
      <c r="EP41" s="1">
        <f t="shared" si="54"/>
        <v>0</v>
      </c>
      <c r="EQ41" s="1">
        <f t="shared" si="54"/>
        <v>0</v>
      </c>
      <c r="ER41" s="33">
        <f t="shared" si="32"/>
        <v>1</v>
      </c>
      <c r="ES41" s="35">
        <f>ER41+EF41+DG41+AV41</f>
        <v>2</v>
      </c>
      <c r="ET41" s="35">
        <f t="shared" si="33"/>
        <v>1</v>
      </c>
      <c r="EU41" s="1" t="s">
        <v>59</v>
      </c>
      <c r="EV41" s="1" t="s">
        <v>34</v>
      </c>
      <c r="EW41" s="19">
        <f t="shared" si="34"/>
        <v>1</v>
      </c>
      <c r="EX41" s="1" t="s">
        <v>40</v>
      </c>
      <c r="EY41" s="41">
        <v>39851</v>
      </c>
      <c r="FC41" s="1" t="s">
        <v>38</v>
      </c>
      <c r="FD41" s="19">
        <f t="shared" si="35"/>
        <v>0</v>
      </c>
      <c r="FJ41" s="1" t="s">
        <v>38</v>
      </c>
      <c r="FK41" s="19">
        <f t="shared" si="36"/>
        <v>0</v>
      </c>
      <c r="FQ41" s="1" t="s">
        <v>55</v>
      </c>
      <c r="FR41" s="1">
        <f t="shared" si="37"/>
        <v>1</v>
      </c>
      <c r="FT41" s="1">
        <v>2.9</v>
      </c>
      <c r="FU41" s="1" t="s">
        <v>75</v>
      </c>
      <c r="FV41" s="37" t="str">
        <f t="shared" si="43"/>
        <v>tb</v>
      </c>
      <c r="FW41" s="34">
        <v>1</v>
      </c>
      <c r="FY41" s="1" t="s">
        <v>38</v>
      </c>
      <c r="FZ41" s="19">
        <f t="shared" si="38"/>
        <v>0</v>
      </c>
      <c r="GB41" s="1" t="s">
        <v>38</v>
      </c>
      <c r="GC41" s="19">
        <f t="shared" si="39"/>
        <v>0</v>
      </c>
      <c r="GD41" s="1" t="s">
        <v>38</v>
      </c>
      <c r="GE41" s="19">
        <f t="shared" si="40"/>
        <v>0</v>
      </c>
      <c r="GF41" s="1" t="s">
        <v>38</v>
      </c>
      <c r="GG41" s="19">
        <f t="shared" si="41"/>
        <v>0</v>
      </c>
    </row>
    <row r="42" spans="1:189" x14ac:dyDescent="0.3">
      <c r="A42" s="18">
        <v>54</v>
      </c>
      <c r="B42" s="1" t="s">
        <v>34</v>
      </c>
      <c r="C42" s="19" t="s">
        <v>35</v>
      </c>
      <c r="D42" s="19">
        <f t="shared" si="0"/>
        <v>0</v>
      </c>
      <c r="E42" s="38" t="s">
        <v>359</v>
      </c>
      <c r="F42" s="21" t="str">
        <f t="shared" si="1"/>
        <v>1970</v>
      </c>
      <c r="G42" s="21">
        <v>2004</v>
      </c>
      <c r="H42" s="22">
        <f t="shared" si="2"/>
        <v>34</v>
      </c>
      <c r="I42" s="1" t="str">
        <f t="shared" si="3"/>
        <v>31-40</v>
      </c>
      <c r="J42" s="1" t="s">
        <v>1607</v>
      </c>
      <c r="K42" s="1" t="s">
        <v>53</v>
      </c>
      <c r="L42" s="1">
        <f>VLOOKUP(K42,[1]areas!$C$3:$D$76,2,FALSE)</f>
        <v>30</v>
      </c>
      <c r="M42" s="1" t="str">
        <f t="shared" si="52"/>
        <v>21-40</v>
      </c>
      <c r="N42" s="19" t="s">
        <v>34</v>
      </c>
      <c r="O42" s="19">
        <f t="shared" si="5"/>
        <v>1</v>
      </c>
      <c r="P42" s="23">
        <v>51.6</v>
      </c>
      <c r="Q42" s="1">
        <v>156</v>
      </c>
      <c r="R42" s="1">
        <f t="shared" si="65"/>
        <v>2.4336000000000002</v>
      </c>
      <c r="S42" s="24">
        <f t="shared" si="66"/>
        <v>21.203155818540434</v>
      </c>
      <c r="T42" s="19">
        <v>3</v>
      </c>
      <c r="U42" s="1">
        <v>12.2</v>
      </c>
      <c r="V42" s="1">
        <v>24</v>
      </c>
      <c r="W42" s="1" t="str">
        <f t="shared" si="8"/>
        <v>3: 101-150</v>
      </c>
      <c r="X42" s="1">
        <v>135</v>
      </c>
      <c r="Y42" s="26">
        <v>386</v>
      </c>
      <c r="Z42" s="26">
        <v>370</v>
      </c>
      <c r="AA42" s="26">
        <v>164</v>
      </c>
      <c r="AB42" s="26">
        <v>605</v>
      </c>
      <c r="AC42" s="26"/>
      <c r="AD42" s="26"/>
      <c r="AE42" s="26"/>
      <c r="AF42" s="26"/>
      <c r="AG42" s="26"/>
      <c r="AH42" s="26"/>
      <c r="AI42" s="27">
        <f t="shared" si="9"/>
        <v>605</v>
      </c>
      <c r="AJ42" s="27">
        <f t="shared" si="10"/>
        <v>1</v>
      </c>
      <c r="AK42" s="39">
        <v>540000</v>
      </c>
      <c r="AL42" s="26">
        <v>147</v>
      </c>
      <c r="AM42" s="26">
        <v>50</v>
      </c>
      <c r="AN42" s="26">
        <v>50</v>
      </c>
      <c r="AO42" s="26">
        <v>50</v>
      </c>
      <c r="AP42" s="26"/>
      <c r="AQ42" s="26"/>
      <c r="AR42" s="26"/>
      <c r="AS42" s="26"/>
      <c r="AT42" s="26"/>
      <c r="AU42" s="26"/>
      <c r="AV42" s="28">
        <f t="shared" si="11"/>
        <v>1</v>
      </c>
      <c r="AW42" s="27" t="str">
        <f>"&gt;5"</f>
        <v>&gt;5</v>
      </c>
      <c r="AX42" s="29">
        <f t="shared" si="42"/>
        <v>5.7320000000000002</v>
      </c>
      <c r="AY42" s="30">
        <f t="shared" si="55"/>
        <v>5.7323937598229682</v>
      </c>
      <c r="AZ42" s="30">
        <f t="shared" si="55"/>
        <v>2.167317334748176</v>
      </c>
      <c r="BA42" s="30">
        <f t="shared" si="53"/>
        <v>1.6989700043360187</v>
      </c>
      <c r="BB42" s="30">
        <f t="shared" si="53"/>
        <v>1.6989700043360187</v>
      </c>
      <c r="BC42" s="30">
        <f t="shared" si="53"/>
        <v>1.6989700043360187</v>
      </c>
      <c r="BD42" s="30" t="str">
        <f t="shared" si="53"/>
        <v/>
      </c>
      <c r="BE42" s="30" t="str">
        <f t="shared" si="53"/>
        <v/>
      </c>
      <c r="BF42" s="30" t="str">
        <f t="shared" si="53"/>
        <v/>
      </c>
      <c r="BG42" s="30" t="str">
        <f t="shared" si="53"/>
        <v/>
      </c>
      <c r="BH42" s="30" t="str">
        <f t="shared" si="53"/>
        <v/>
      </c>
      <c r="BI42" s="30" t="str">
        <f t="shared" si="53"/>
        <v/>
      </c>
      <c r="BJ42" s="1" t="s">
        <v>38</v>
      </c>
      <c r="BK42" s="31" t="s">
        <v>38</v>
      </c>
      <c r="BL42" s="32">
        <f t="shared" si="13"/>
        <v>0</v>
      </c>
      <c r="BN42" s="32" t="str">
        <f t="shared" si="14"/>
        <v>0</v>
      </c>
      <c r="BO42" s="30">
        <f t="shared" si="15"/>
        <v>-3.5650764250747922</v>
      </c>
      <c r="BP42" s="30">
        <f t="shared" si="16"/>
        <v>-4.0334237554869494</v>
      </c>
      <c r="BQ42" s="30">
        <f t="shared" si="67"/>
        <v>-0.46834733041215726</v>
      </c>
      <c r="BR42" s="30">
        <f t="shared" si="67"/>
        <v>0</v>
      </c>
      <c r="BS42" s="30">
        <f t="shared" si="67"/>
        <v>0</v>
      </c>
      <c r="BT42" s="30" t="str">
        <f t="shared" si="63"/>
        <v/>
      </c>
      <c r="BU42" s="30" t="str">
        <f t="shared" si="63"/>
        <v/>
      </c>
      <c r="BV42" s="30" t="str">
        <f t="shared" si="63"/>
        <v/>
      </c>
      <c r="BW42" s="30" t="str">
        <f t="shared" si="63"/>
        <v/>
      </c>
      <c r="BX42" s="30" t="str">
        <f t="shared" si="63"/>
        <v/>
      </c>
      <c r="BY42" s="30" t="str">
        <f t="shared" si="63"/>
        <v/>
      </c>
      <c r="BZ42" s="1">
        <f t="shared" si="18"/>
        <v>0</v>
      </c>
      <c r="CA42" s="1">
        <f t="shared" si="68"/>
        <v>0</v>
      </c>
      <c r="CB42" s="1">
        <f t="shared" si="68"/>
        <v>0</v>
      </c>
      <c r="CC42" s="1">
        <f t="shared" si="68"/>
        <v>0</v>
      </c>
      <c r="CD42" s="1">
        <f t="shared" si="64"/>
        <v>0</v>
      </c>
      <c r="CE42" s="1">
        <f t="shared" si="64"/>
        <v>0</v>
      </c>
      <c r="CF42" s="1">
        <f t="shared" si="64"/>
        <v>0</v>
      </c>
      <c r="CG42" s="1">
        <f t="shared" si="64"/>
        <v>0</v>
      </c>
      <c r="CH42" s="1">
        <f t="shared" si="64"/>
        <v>0</v>
      </c>
      <c r="CI42" s="1">
        <f t="shared" si="64"/>
        <v>0</v>
      </c>
      <c r="CJ42" s="1">
        <f t="shared" si="20"/>
        <v>0</v>
      </c>
      <c r="CK42" s="1">
        <f t="shared" si="21"/>
        <v>0</v>
      </c>
      <c r="CL42" s="1">
        <f t="shared" si="61"/>
        <v>-3.5650764250747922</v>
      </c>
      <c r="CM42" s="1" t="str">
        <f t="shared" si="61"/>
        <v/>
      </c>
      <c r="CN42" s="1" t="str">
        <f t="shared" si="61"/>
        <v/>
      </c>
      <c r="CO42" s="1" t="str">
        <f t="shared" si="61"/>
        <v/>
      </c>
      <c r="CP42" s="1" t="str">
        <f t="shared" si="61"/>
        <v/>
      </c>
      <c r="CQ42" s="1" t="str">
        <f t="shared" si="59"/>
        <v/>
      </c>
      <c r="CR42" s="1" t="str">
        <f t="shared" si="59"/>
        <v/>
      </c>
      <c r="CS42" s="1" t="str">
        <f t="shared" si="59"/>
        <v/>
      </c>
      <c r="CT42" s="1" t="str">
        <f t="shared" si="59"/>
        <v/>
      </c>
      <c r="CU42" s="1" t="str">
        <f t="shared" si="59"/>
        <v/>
      </c>
      <c r="CV42" s="1">
        <f t="shared" si="62"/>
        <v>0</v>
      </c>
      <c r="CW42" s="1">
        <f t="shared" si="62"/>
        <v>0</v>
      </c>
      <c r="CX42" s="1">
        <f t="shared" si="62"/>
        <v>0</v>
      </c>
      <c r="CY42" s="1">
        <f t="shared" si="62"/>
        <v>0</v>
      </c>
      <c r="CZ42" s="1">
        <f t="shared" si="62"/>
        <v>0</v>
      </c>
      <c r="DA42" s="1">
        <f t="shared" si="60"/>
        <v>0</v>
      </c>
      <c r="DB42" s="1">
        <f t="shared" si="60"/>
        <v>0</v>
      </c>
      <c r="DC42" s="1">
        <f t="shared" si="60"/>
        <v>0</v>
      </c>
      <c r="DD42" s="1">
        <f t="shared" si="60"/>
        <v>0</v>
      </c>
      <c r="DE42" s="1">
        <f t="shared" si="60"/>
        <v>0</v>
      </c>
      <c r="DF42" s="1">
        <f t="shared" si="24"/>
        <v>0</v>
      </c>
      <c r="DG42" s="33">
        <f t="shared" si="25"/>
        <v>0</v>
      </c>
      <c r="DH42" s="34">
        <f t="shared" si="26"/>
        <v>0</v>
      </c>
      <c r="DI42" s="1">
        <f t="shared" si="71"/>
        <v>251</v>
      </c>
      <c r="DJ42" s="1">
        <f t="shared" si="72"/>
        <v>235</v>
      </c>
      <c r="DK42" s="1">
        <f t="shared" si="73"/>
        <v>-16</v>
      </c>
      <c r="DL42" s="1">
        <f t="shared" si="73"/>
        <v>-206</v>
      </c>
      <c r="DM42" s="1">
        <f t="shared" si="73"/>
        <v>441</v>
      </c>
      <c r="DN42" s="1" t="str">
        <f t="shared" si="73"/>
        <v/>
      </c>
      <c r="DO42" s="1" t="str">
        <f t="shared" si="73"/>
        <v/>
      </c>
      <c r="DP42" s="1" t="str">
        <f t="shared" si="73"/>
        <v/>
      </c>
      <c r="DQ42" s="1" t="str">
        <f t="shared" si="73"/>
        <v/>
      </c>
      <c r="DR42" s="1" t="str">
        <f t="shared" si="73"/>
        <v/>
      </c>
      <c r="DS42" s="1" t="str">
        <f t="shared" si="73"/>
        <v/>
      </c>
      <c r="DT42" s="34">
        <f>(STDEV(DI42:DS42))*-1</f>
        <v>-252.97924816079282</v>
      </c>
      <c r="DU42" s="1">
        <f>IF((DI42&lt;$DT42),1,0)</f>
        <v>0</v>
      </c>
      <c r="DV42" s="1">
        <f t="shared" si="75"/>
        <v>0</v>
      </c>
      <c r="DW42" s="1">
        <f t="shared" si="75"/>
        <v>0</v>
      </c>
      <c r="DX42" s="1">
        <f t="shared" si="75"/>
        <v>0</v>
      </c>
      <c r="DY42" s="1">
        <f>IF((DM42&lt;$DT42),1,0)</f>
        <v>0</v>
      </c>
      <c r="EF42" s="33">
        <f>IF(SUM(DU42:EE42)&gt;0,1,0)</f>
        <v>0</v>
      </c>
      <c r="EG42" s="1">
        <f t="shared" si="58"/>
        <v>0</v>
      </c>
      <c r="EH42" s="1">
        <f t="shared" si="58"/>
        <v>0</v>
      </c>
      <c r="EI42" s="1">
        <f t="shared" si="54"/>
        <v>0</v>
      </c>
      <c r="EJ42" s="1">
        <f t="shared" si="54"/>
        <v>0</v>
      </c>
      <c r="EK42" s="1">
        <f t="shared" si="54"/>
        <v>1</v>
      </c>
      <c r="EL42" s="1">
        <f t="shared" si="54"/>
        <v>0</v>
      </c>
      <c r="EM42" s="1">
        <f t="shared" si="54"/>
        <v>0</v>
      </c>
      <c r="EN42" s="1">
        <f t="shared" si="54"/>
        <v>0</v>
      </c>
      <c r="EO42" s="1">
        <f t="shared" si="54"/>
        <v>0</v>
      </c>
      <c r="EP42" s="1">
        <f t="shared" si="54"/>
        <v>0</v>
      </c>
      <c r="EQ42" s="1">
        <f t="shared" si="54"/>
        <v>0</v>
      </c>
      <c r="ER42" s="33">
        <f t="shared" si="32"/>
        <v>0</v>
      </c>
      <c r="ES42" s="35">
        <f>ER42+EF42+DG42+AV42</f>
        <v>1</v>
      </c>
      <c r="ET42" s="35">
        <f t="shared" si="33"/>
        <v>1</v>
      </c>
      <c r="EU42" s="1" t="s">
        <v>50</v>
      </c>
      <c r="EV42" s="1" t="s">
        <v>38</v>
      </c>
      <c r="EW42" s="19">
        <f t="shared" si="34"/>
        <v>0</v>
      </c>
      <c r="FC42" s="1" t="s">
        <v>38</v>
      </c>
      <c r="FD42" s="19">
        <f t="shared" si="35"/>
        <v>0</v>
      </c>
      <c r="FJ42" s="1" t="s">
        <v>38</v>
      </c>
      <c r="FK42" s="19">
        <f t="shared" si="36"/>
        <v>0</v>
      </c>
      <c r="FR42" s="1">
        <f t="shared" si="37"/>
        <v>0</v>
      </c>
      <c r="FU42" s="1" t="s">
        <v>166</v>
      </c>
      <c r="FV42" s="37" t="str">
        <f t="shared" si="43"/>
        <v>other</v>
      </c>
      <c r="FW42" s="34">
        <v>0</v>
      </c>
      <c r="FY42" s="1" t="s">
        <v>38</v>
      </c>
      <c r="FZ42" s="19">
        <f t="shared" si="38"/>
        <v>0</v>
      </c>
      <c r="GB42" s="1" t="s">
        <v>38</v>
      </c>
      <c r="GC42" s="19">
        <f t="shared" si="39"/>
        <v>0</v>
      </c>
      <c r="GD42" s="1" t="s">
        <v>38</v>
      </c>
      <c r="GE42" s="19">
        <f t="shared" si="40"/>
        <v>0</v>
      </c>
      <c r="GF42" s="1" t="s">
        <v>38</v>
      </c>
      <c r="GG42" s="19">
        <f t="shared" si="41"/>
        <v>0</v>
      </c>
    </row>
    <row r="43" spans="1:189" x14ac:dyDescent="0.3">
      <c r="A43" s="18">
        <v>55</v>
      </c>
      <c r="B43" s="1" t="s">
        <v>34</v>
      </c>
      <c r="C43" s="19" t="s">
        <v>35</v>
      </c>
      <c r="D43" s="19">
        <f t="shared" si="0"/>
        <v>0</v>
      </c>
      <c r="E43" s="38" t="s">
        <v>360</v>
      </c>
      <c r="F43" s="21" t="str">
        <f t="shared" si="1"/>
        <v>1968</v>
      </c>
      <c r="G43" s="21">
        <v>2004</v>
      </c>
      <c r="H43" s="22">
        <f t="shared" si="2"/>
        <v>36</v>
      </c>
      <c r="I43" s="1" t="str">
        <f t="shared" si="3"/>
        <v>31-40</v>
      </c>
      <c r="J43" s="1" t="s">
        <v>1607</v>
      </c>
      <c r="K43" s="1" t="s">
        <v>53</v>
      </c>
      <c r="L43" s="1">
        <f>VLOOKUP(K43,[1]areas!$C$3:$D$76,2,FALSE)</f>
        <v>30</v>
      </c>
      <c r="M43" s="1" t="str">
        <f t="shared" si="52"/>
        <v>21-40</v>
      </c>
      <c r="N43" s="19" t="s">
        <v>38</v>
      </c>
      <c r="O43" s="19">
        <f t="shared" si="5"/>
        <v>0</v>
      </c>
      <c r="P43" s="23">
        <v>49</v>
      </c>
      <c r="Q43" s="1">
        <v>150</v>
      </c>
      <c r="R43" s="1">
        <f t="shared" si="65"/>
        <v>2.25</v>
      </c>
      <c r="S43" s="24">
        <f t="shared" si="66"/>
        <v>21.777777777777779</v>
      </c>
      <c r="T43" s="19">
        <v>3</v>
      </c>
      <c r="U43" s="1">
        <v>14.4</v>
      </c>
      <c r="V43" s="1">
        <v>19</v>
      </c>
      <c r="W43" s="1" t="str">
        <f t="shared" si="8"/>
        <v>1: 0-50</v>
      </c>
      <c r="X43" s="1">
        <v>48</v>
      </c>
      <c r="Y43" s="26">
        <v>217</v>
      </c>
      <c r="Z43" s="26">
        <v>118</v>
      </c>
      <c r="AA43" s="26"/>
      <c r="AB43" s="26">
        <v>174</v>
      </c>
      <c r="AC43" s="26"/>
      <c r="AD43" s="26">
        <v>297</v>
      </c>
      <c r="AE43" s="26">
        <v>301</v>
      </c>
      <c r="AF43" s="26">
        <v>275</v>
      </c>
      <c r="AG43" s="26">
        <v>353</v>
      </c>
      <c r="AH43" s="26"/>
      <c r="AI43" s="27">
        <f t="shared" si="9"/>
        <v>353</v>
      </c>
      <c r="AJ43" s="27">
        <f t="shared" si="10"/>
        <v>0</v>
      </c>
      <c r="AK43" s="39">
        <v>430000</v>
      </c>
      <c r="AL43" s="26">
        <v>50</v>
      </c>
      <c r="AM43" s="26">
        <v>50</v>
      </c>
      <c r="AN43" s="26">
        <v>50</v>
      </c>
      <c r="AO43" s="26">
        <v>108</v>
      </c>
      <c r="AP43" s="26"/>
      <c r="AQ43" s="26">
        <v>50</v>
      </c>
      <c r="AR43" s="26">
        <v>50</v>
      </c>
      <c r="AS43" s="26">
        <v>50</v>
      </c>
      <c r="AT43" s="26">
        <v>50</v>
      </c>
      <c r="AU43" s="26"/>
      <c r="AV43" s="28">
        <f t="shared" si="11"/>
        <v>0</v>
      </c>
      <c r="AW43" s="27" t="str">
        <f>"&gt;5"</f>
        <v>&gt;5</v>
      </c>
      <c r="AX43" s="29">
        <f t="shared" si="42"/>
        <v>5.633</v>
      </c>
      <c r="AY43" s="30">
        <f t="shared" si="55"/>
        <v>5.6334684555795862</v>
      </c>
      <c r="AZ43" s="30">
        <f t="shared" si="55"/>
        <v>1.6989700043360187</v>
      </c>
      <c r="BA43" s="30">
        <f t="shared" si="53"/>
        <v>1.6989700043360187</v>
      </c>
      <c r="BB43" s="30">
        <f t="shared" si="53"/>
        <v>1.6989700043360187</v>
      </c>
      <c r="BC43" s="30">
        <f t="shared" si="53"/>
        <v>2.0334237554869499</v>
      </c>
      <c r="BD43" s="30" t="str">
        <f t="shared" si="53"/>
        <v/>
      </c>
      <c r="BE43" s="30">
        <f t="shared" si="53"/>
        <v>1.6989700043360187</v>
      </c>
      <c r="BF43" s="30">
        <f t="shared" si="53"/>
        <v>1.6989700043360187</v>
      </c>
      <c r="BG43" s="30">
        <f t="shared" si="53"/>
        <v>1.6989700043360187</v>
      </c>
      <c r="BH43" s="30">
        <f t="shared" si="53"/>
        <v>1.6989700043360187</v>
      </c>
      <c r="BI43" s="30" t="str">
        <f t="shared" si="53"/>
        <v/>
      </c>
      <c r="BJ43" s="1" t="s">
        <v>38</v>
      </c>
      <c r="BK43" s="31" t="s">
        <v>38</v>
      </c>
      <c r="BL43" s="32">
        <f t="shared" si="13"/>
        <v>0</v>
      </c>
      <c r="BN43" s="32" t="str">
        <f t="shared" si="14"/>
        <v>0</v>
      </c>
      <c r="BO43" s="30">
        <f t="shared" si="15"/>
        <v>-3.9344984512435675</v>
      </c>
      <c r="BP43" s="30">
        <f t="shared" si="16"/>
        <v>-3.9344984512435675</v>
      </c>
      <c r="BQ43" s="30">
        <f t="shared" si="67"/>
        <v>0</v>
      </c>
      <c r="BR43" s="30">
        <f t="shared" si="67"/>
        <v>0</v>
      </c>
      <c r="BS43" s="30">
        <f t="shared" si="67"/>
        <v>0.33445375115093112</v>
      </c>
      <c r="BT43" s="30" t="str">
        <f t="shared" si="63"/>
        <v/>
      </c>
      <c r="BU43" s="30" t="str">
        <f t="shared" si="63"/>
        <v/>
      </c>
      <c r="BV43" s="30">
        <f t="shared" si="63"/>
        <v>0</v>
      </c>
      <c r="BW43" s="30">
        <f t="shared" si="63"/>
        <v>0</v>
      </c>
      <c r="BX43" s="30">
        <f t="shared" si="63"/>
        <v>0</v>
      </c>
      <c r="BY43" s="30" t="str">
        <f t="shared" si="63"/>
        <v/>
      </c>
      <c r="BZ43" s="1">
        <f t="shared" si="18"/>
        <v>0</v>
      </c>
      <c r="CA43" s="1">
        <f t="shared" si="68"/>
        <v>0</v>
      </c>
      <c r="CB43" s="1">
        <f t="shared" si="68"/>
        <v>0</v>
      </c>
      <c r="CC43" s="1">
        <f t="shared" si="68"/>
        <v>1</v>
      </c>
      <c r="CD43" s="1">
        <f t="shared" si="64"/>
        <v>0</v>
      </c>
      <c r="CE43" s="1">
        <f t="shared" si="64"/>
        <v>0</v>
      </c>
      <c r="CF43" s="1">
        <f t="shared" si="64"/>
        <v>0</v>
      </c>
      <c r="CG43" s="1">
        <f t="shared" si="64"/>
        <v>0</v>
      </c>
      <c r="CH43" s="1">
        <f t="shared" si="64"/>
        <v>0</v>
      </c>
      <c r="CI43" s="1">
        <f t="shared" si="64"/>
        <v>0</v>
      </c>
      <c r="CJ43" s="1">
        <f t="shared" si="20"/>
        <v>1</v>
      </c>
      <c r="CK43" s="1">
        <f t="shared" si="21"/>
        <v>1</v>
      </c>
      <c r="CL43" s="1">
        <f t="shared" si="61"/>
        <v>-3.9344984512435675</v>
      </c>
      <c r="CM43" s="1" t="str">
        <f t="shared" si="61"/>
        <v/>
      </c>
      <c r="CN43" s="1" t="str">
        <f t="shared" si="61"/>
        <v/>
      </c>
      <c r="CO43" s="1" t="str">
        <f t="shared" si="61"/>
        <v/>
      </c>
      <c r="CP43" s="1" t="str">
        <f t="shared" si="61"/>
        <v/>
      </c>
      <c r="CQ43" s="1" t="str">
        <f t="shared" si="59"/>
        <v/>
      </c>
      <c r="CR43" s="1" t="str">
        <f t="shared" si="59"/>
        <v/>
      </c>
      <c r="CS43" s="1" t="str">
        <f t="shared" si="59"/>
        <v/>
      </c>
      <c r="CT43" s="1" t="str">
        <f t="shared" si="59"/>
        <v/>
      </c>
      <c r="CU43" s="1" t="str">
        <f t="shared" si="59"/>
        <v/>
      </c>
      <c r="CV43" s="1">
        <f t="shared" si="62"/>
        <v>0</v>
      </c>
      <c r="CW43" s="1">
        <f t="shared" si="62"/>
        <v>0</v>
      </c>
      <c r="CX43" s="1">
        <f t="shared" si="62"/>
        <v>0</v>
      </c>
      <c r="CY43" s="1">
        <f t="shared" si="62"/>
        <v>0</v>
      </c>
      <c r="CZ43" s="1">
        <f t="shared" si="62"/>
        <v>0</v>
      </c>
      <c r="DA43" s="1">
        <f t="shared" si="60"/>
        <v>0</v>
      </c>
      <c r="DB43" s="1">
        <f t="shared" si="60"/>
        <v>0</v>
      </c>
      <c r="DC43" s="1">
        <f t="shared" si="60"/>
        <v>0</v>
      </c>
      <c r="DD43" s="1">
        <f t="shared" si="60"/>
        <v>0</v>
      </c>
      <c r="DE43" s="1">
        <f t="shared" si="60"/>
        <v>0</v>
      </c>
      <c r="DF43" s="1">
        <f t="shared" si="24"/>
        <v>0</v>
      </c>
      <c r="DG43" s="33">
        <f t="shared" si="25"/>
        <v>0</v>
      </c>
      <c r="DH43" s="34">
        <f t="shared" si="26"/>
        <v>1</v>
      </c>
      <c r="DI43" s="1">
        <f t="shared" si="71"/>
        <v>169</v>
      </c>
      <c r="DJ43" s="1">
        <f t="shared" si="72"/>
        <v>70</v>
      </c>
      <c r="DK43" s="1">
        <f t="shared" si="73"/>
        <v>-99</v>
      </c>
      <c r="DL43" s="1" t="str">
        <f t="shared" si="73"/>
        <v/>
      </c>
      <c r="DM43" s="1" t="str">
        <f t="shared" si="73"/>
        <v/>
      </c>
      <c r="DN43" s="1" t="str">
        <f t="shared" si="73"/>
        <v/>
      </c>
      <c r="DO43" s="1" t="str">
        <f t="shared" si="73"/>
        <v/>
      </c>
      <c r="DP43" s="1">
        <f t="shared" si="73"/>
        <v>4</v>
      </c>
      <c r="DQ43" s="1">
        <f t="shared" si="73"/>
        <v>-26</v>
      </c>
      <c r="DR43" s="1">
        <f t="shared" si="73"/>
        <v>78</v>
      </c>
      <c r="DS43" s="1" t="str">
        <f t="shared" si="73"/>
        <v/>
      </c>
      <c r="DT43" s="34">
        <f>(STDEV(DI43:DS43))*-1</f>
        <v>-93.418770419368443</v>
      </c>
      <c r="DU43" s="1">
        <f>IF((DI43&lt;$DT43),1,0)</f>
        <v>0</v>
      </c>
      <c r="DV43" s="1">
        <f>IF((DJ43&lt;$DT43),1,0)</f>
        <v>0</v>
      </c>
      <c r="DW43" s="1">
        <f>IF((DK43&lt;$DT43),1,0)</f>
        <v>1</v>
      </c>
      <c r="EB43" s="1">
        <f>IF((DP43&lt;$DT43),1,0)</f>
        <v>0</v>
      </c>
      <c r="EC43" s="1">
        <f>IF((DQ43&lt;$DT43),1,0)</f>
        <v>0</v>
      </c>
      <c r="ED43" s="1">
        <f>IF((DR43&lt;$DT43),1,0)</f>
        <v>0</v>
      </c>
      <c r="EF43" s="33">
        <f>IF(SUM(DU43:EE43)&gt;0,1,0)</f>
        <v>1</v>
      </c>
      <c r="EG43" s="1">
        <f t="shared" si="58"/>
        <v>0</v>
      </c>
      <c r="EH43" s="1">
        <f t="shared" si="58"/>
        <v>0</v>
      </c>
      <c r="EI43" s="1">
        <f t="shared" si="54"/>
        <v>0</v>
      </c>
      <c r="EJ43" s="1">
        <f t="shared" si="54"/>
        <v>0</v>
      </c>
      <c r="EK43" s="1">
        <f t="shared" si="54"/>
        <v>0</v>
      </c>
      <c r="EL43" s="1">
        <f t="shared" si="54"/>
        <v>0</v>
      </c>
      <c r="EM43" s="1">
        <f t="shared" si="54"/>
        <v>0</v>
      </c>
      <c r="EN43" s="1">
        <f t="shared" si="54"/>
        <v>0</v>
      </c>
      <c r="EO43" s="1">
        <f t="shared" si="54"/>
        <v>0</v>
      </c>
      <c r="EP43" s="1">
        <f t="shared" si="54"/>
        <v>0</v>
      </c>
      <c r="EQ43" s="1">
        <f t="shared" si="54"/>
        <v>0</v>
      </c>
      <c r="ER43" s="33">
        <f t="shared" si="32"/>
        <v>1</v>
      </c>
      <c r="ES43" s="35">
        <f>ER43+EF43+DG43+AV43</f>
        <v>2</v>
      </c>
      <c r="ET43" s="35">
        <f t="shared" si="33"/>
        <v>1</v>
      </c>
      <c r="EU43" s="1" t="s">
        <v>59</v>
      </c>
      <c r="EV43" s="1" t="s">
        <v>38</v>
      </c>
      <c r="EW43" s="19">
        <f t="shared" si="34"/>
        <v>0</v>
      </c>
      <c r="FC43" s="1" t="s">
        <v>34</v>
      </c>
      <c r="FD43" s="19">
        <f t="shared" si="35"/>
        <v>1</v>
      </c>
      <c r="FE43" s="1" t="s">
        <v>40</v>
      </c>
      <c r="FJ43" s="1" t="s">
        <v>38</v>
      </c>
      <c r="FK43" s="19">
        <f t="shared" si="36"/>
        <v>0</v>
      </c>
      <c r="FQ43" s="1" t="s">
        <v>44</v>
      </c>
      <c r="FR43" s="1">
        <f t="shared" si="37"/>
        <v>1</v>
      </c>
      <c r="FT43" s="1">
        <v>5.3</v>
      </c>
      <c r="FV43" s="37" t="str">
        <f t="shared" si="43"/>
        <v>none</v>
      </c>
      <c r="FY43" s="1" t="s">
        <v>38</v>
      </c>
      <c r="FZ43" s="19">
        <f t="shared" si="38"/>
        <v>0</v>
      </c>
      <c r="GB43" s="1" t="s">
        <v>38</v>
      </c>
      <c r="GC43" s="19">
        <f t="shared" si="39"/>
        <v>0</v>
      </c>
      <c r="GD43" s="1" t="s">
        <v>38</v>
      </c>
      <c r="GE43" s="19">
        <f t="shared" si="40"/>
        <v>0</v>
      </c>
      <c r="GF43" s="1" t="s">
        <v>38</v>
      </c>
      <c r="GG43" s="19">
        <f t="shared" si="41"/>
        <v>0</v>
      </c>
    </row>
    <row r="44" spans="1:189" x14ac:dyDescent="0.3">
      <c r="A44" s="18">
        <v>56</v>
      </c>
      <c r="B44" s="1" t="s">
        <v>34</v>
      </c>
      <c r="C44" s="19" t="s">
        <v>35</v>
      </c>
      <c r="D44" s="19">
        <f t="shared" si="0"/>
        <v>0</v>
      </c>
      <c r="E44" s="38" t="s">
        <v>361</v>
      </c>
      <c r="F44" s="21" t="str">
        <f t="shared" si="1"/>
        <v>1979</v>
      </c>
      <c r="G44" s="21">
        <v>2004</v>
      </c>
      <c r="H44" s="22">
        <f t="shared" si="2"/>
        <v>25</v>
      </c>
      <c r="I44" s="1" t="str">
        <f t="shared" si="3"/>
        <v>21-30</v>
      </c>
      <c r="J44" s="1" t="s">
        <v>1606</v>
      </c>
      <c r="K44" s="1" t="s">
        <v>228</v>
      </c>
      <c r="L44" s="1">
        <f>VLOOKUP(K44,[1]areas!$C$3:$D$76,2,FALSE)</f>
        <v>33</v>
      </c>
      <c r="M44" s="1" t="str">
        <f t="shared" si="52"/>
        <v>21-40</v>
      </c>
      <c r="N44" s="19" t="s">
        <v>34</v>
      </c>
      <c r="O44" s="19">
        <f t="shared" si="5"/>
        <v>1</v>
      </c>
      <c r="P44" s="23"/>
      <c r="S44" s="24"/>
      <c r="T44" s="19">
        <v>3</v>
      </c>
      <c r="U44" s="1">
        <v>7.8</v>
      </c>
      <c r="V44" s="1">
        <v>25</v>
      </c>
      <c r="W44" s="1" t="str">
        <f t="shared" si="8"/>
        <v>1: 0-50</v>
      </c>
      <c r="X44" s="1">
        <v>25</v>
      </c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7">
        <f t="shared" si="9"/>
        <v>25</v>
      </c>
      <c r="AJ44" s="27">
        <f t="shared" si="10"/>
        <v>0</v>
      </c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8" t="str">
        <f t="shared" si="11"/>
        <v/>
      </c>
      <c r="AW44" s="27"/>
      <c r="AX44" s="29" t="str">
        <f t="shared" si="42"/>
        <v/>
      </c>
      <c r="AY44" s="30" t="str">
        <f t="shared" si="55"/>
        <v/>
      </c>
      <c r="AZ44" s="30" t="str">
        <f t="shared" si="55"/>
        <v/>
      </c>
      <c r="BA44" s="30" t="str">
        <f t="shared" si="53"/>
        <v/>
      </c>
      <c r="BB44" s="30" t="str">
        <f t="shared" si="53"/>
        <v/>
      </c>
      <c r="BC44" s="30" t="str">
        <f t="shared" si="53"/>
        <v/>
      </c>
      <c r="BD44" s="30" t="str">
        <f t="shared" si="53"/>
        <v/>
      </c>
      <c r="BE44" s="30" t="str">
        <f t="shared" si="53"/>
        <v/>
      </c>
      <c r="BF44" s="30" t="str">
        <f t="shared" si="53"/>
        <v/>
      </c>
      <c r="BG44" s="30" t="str">
        <f t="shared" si="53"/>
        <v/>
      </c>
      <c r="BH44" s="30" t="str">
        <f t="shared" si="53"/>
        <v/>
      </c>
      <c r="BI44" s="30" t="str">
        <f t="shared" si="53"/>
        <v/>
      </c>
      <c r="BJ44" s="1" t="s">
        <v>34</v>
      </c>
      <c r="BK44" s="31" t="s">
        <v>34</v>
      </c>
      <c r="BL44" s="32">
        <f t="shared" si="13"/>
        <v>1</v>
      </c>
      <c r="BM44" s="31">
        <v>3</v>
      </c>
      <c r="BN44" s="32" t="str">
        <f t="shared" si="14"/>
        <v>1</v>
      </c>
      <c r="BO44" s="30" t="str">
        <f t="shared" si="15"/>
        <v/>
      </c>
      <c r="BP44" s="30" t="str">
        <f t="shared" si="16"/>
        <v/>
      </c>
      <c r="BQ44" s="30" t="str">
        <f t="shared" si="67"/>
        <v/>
      </c>
      <c r="BR44" s="30" t="str">
        <f t="shared" si="67"/>
        <v/>
      </c>
      <c r="BS44" s="30" t="str">
        <f t="shared" si="67"/>
        <v/>
      </c>
      <c r="BT44" s="30" t="str">
        <f t="shared" si="63"/>
        <v/>
      </c>
      <c r="BU44" s="30" t="str">
        <f t="shared" si="63"/>
        <v/>
      </c>
      <c r="BV44" s="30" t="str">
        <f t="shared" si="63"/>
        <v/>
      </c>
      <c r="BW44" s="30" t="str">
        <f t="shared" si="63"/>
        <v/>
      </c>
      <c r="BX44" s="30" t="str">
        <f t="shared" si="63"/>
        <v/>
      </c>
      <c r="BY44" s="30" t="str">
        <f t="shared" si="63"/>
        <v/>
      </c>
      <c r="BZ44" s="1">
        <f t="shared" si="18"/>
        <v>0</v>
      </c>
      <c r="CA44" s="1">
        <f t="shared" si="68"/>
        <v>0</v>
      </c>
      <c r="CB44" s="1">
        <f t="shared" si="68"/>
        <v>0</v>
      </c>
      <c r="CC44" s="1">
        <f t="shared" si="68"/>
        <v>0</v>
      </c>
      <c r="CD44" s="1">
        <f t="shared" si="64"/>
        <v>0</v>
      </c>
      <c r="CE44" s="1">
        <f t="shared" si="64"/>
        <v>0</v>
      </c>
      <c r="CF44" s="1">
        <f t="shared" si="64"/>
        <v>0</v>
      </c>
      <c r="CG44" s="1">
        <f t="shared" si="64"/>
        <v>0</v>
      </c>
      <c r="CH44" s="1">
        <f t="shared" si="64"/>
        <v>0</v>
      </c>
      <c r="CI44" s="1">
        <f t="shared" si="64"/>
        <v>0</v>
      </c>
      <c r="CJ44" s="1">
        <f t="shared" si="20"/>
        <v>0</v>
      </c>
      <c r="CK44" s="1">
        <f t="shared" si="21"/>
        <v>0</v>
      </c>
      <c r="CL44" s="1" t="str">
        <f t="shared" si="61"/>
        <v/>
      </c>
      <c r="CM44" s="1" t="str">
        <f t="shared" si="61"/>
        <v/>
      </c>
      <c r="CN44" s="1" t="str">
        <f t="shared" si="61"/>
        <v/>
      </c>
      <c r="CO44" s="1" t="str">
        <f t="shared" si="61"/>
        <v/>
      </c>
      <c r="CP44" s="1" t="str">
        <f t="shared" si="61"/>
        <v/>
      </c>
      <c r="CQ44" s="1" t="str">
        <f t="shared" si="59"/>
        <v/>
      </c>
      <c r="CR44" s="1" t="str">
        <f t="shared" si="59"/>
        <v/>
      </c>
      <c r="CS44" s="1" t="str">
        <f t="shared" si="59"/>
        <v/>
      </c>
      <c r="CT44" s="1" t="str">
        <f t="shared" si="59"/>
        <v/>
      </c>
      <c r="CU44" s="1" t="str">
        <f t="shared" si="59"/>
        <v/>
      </c>
      <c r="CV44" s="1">
        <f t="shared" si="62"/>
        <v>0</v>
      </c>
      <c r="CW44" s="1">
        <f t="shared" si="62"/>
        <v>0</v>
      </c>
      <c r="CX44" s="1">
        <f t="shared" si="62"/>
        <v>0</v>
      </c>
      <c r="CY44" s="1">
        <f t="shared" si="62"/>
        <v>0</v>
      </c>
      <c r="CZ44" s="1">
        <f t="shared" si="62"/>
        <v>0</v>
      </c>
      <c r="DA44" s="1">
        <f t="shared" si="60"/>
        <v>0</v>
      </c>
      <c r="DB44" s="1">
        <f t="shared" si="60"/>
        <v>0</v>
      </c>
      <c r="DC44" s="1">
        <f t="shared" si="60"/>
        <v>0</v>
      </c>
      <c r="DD44" s="1">
        <f t="shared" si="60"/>
        <v>0</v>
      </c>
      <c r="DE44" s="1">
        <f t="shared" si="60"/>
        <v>0</v>
      </c>
      <c r="DF44" s="1">
        <f t="shared" si="24"/>
        <v>0</v>
      </c>
      <c r="DG44" s="33">
        <f t="shared" si="25"/>
        <v>0</v>
      </c>
      <c r="DH44" s="34">
        <f t="shared" si="26"/>
        <v>0</v>
      </c>
      <c r="DI44" s="1" t="str">
        <f t="shared" si="71"/>
        <v/>
      </c>
      <c r="DJ44" s="1" t="str">
        <f t="shared" si="72"/>
        <v/>
      </c>
      <c r="DK44" s="1" t="str">
        <f t="shared" si="73"/>
        <v/>
      </c>
      <c r="DL44" s="1" t="str">
        <f t="shared" si="73"/>
        <v/>
      </c>
      <c r="DM44" s="1" t="str">
        <f t="shared" si="73"/>
        <v/>
      </c>
      <c r="DN44" s="1" t="str">
        <f t="shared" si="73"/>
        <v/>
      </c>
      <c r="DO44" s="1" t="str">
        <f t="shared" si="73"/>
        <v/>
      </c>
      <c r="DP44" s="1" t="str">
        <f t="shared" si="73"/>
        <v/>
      </c>
      <c r="DQ44" s="1" t="str">
        <f t="shared" si="73"/>
        <v/>
      </c>
      <c r="DR44" s="1" t="str">
        <f t="shared" si="73"/>
        <v/>
      </c>
      <c r="DS44" s="1" t="str">
        <f t="shared" si="73"/>
        <v/>
      </c>
      <c r="EG44" s="1">
        <f t="shared" si="58"/>
        <v>0</v>
      </c>
      <c r="EH44" s="1">
        <f t="shared" si="58"/>
        <v>0</v>
      </c>
      <c r="EI44" s="1">
        <f t="shared" si="54"/>
        <v>0</v>
      </c>
      <c r="EJ44" s="1">
        <f t="shared" si="54"/>
        <v>0</v>
      </c>
      <c r="EK44" s="1">
        <f t="shared" si="54"/>
        <v>0</v>
      </c>
      <c r="EL44" s="1">
        <f t="shared" si="54"/>
        <v>0</v>
      </c>
      <c r="EM44" s="1">
        <f t="shared" si="54"/>
        <v>0</v>
      </c>
      <c r="EN44" s="1">
        <f t="shared" si="54"/>
        <v>0</v>
      </c>
      <c r="EO44" s="1">
        <f t="shared" si="54"/>
        <v>0</v>
      </c>
      <c r="EP44" s="1">
        <f t="shared" si="54"/>
        <v>0</v>
      </c>
      <c r="EQ44" s="1">
        <f t="shared" si="54"/>
        <v>0</v>
      </c>
      <c r="ER44" s="33">
        <f t="shared" si="32"/>
        <v>1</v>
      </c>
      <c r="ES44" s="35">
        <f>ER44+DG44</f>
        <v>1</v>
      </c>
      <c r="ET44" s="35">
        <f t="shared" si="33"/>
        <v>1</v>
      </c>
      <c r="EU44" s="1" t="s">
        <v>50</v>
      </c>
      <c r="EV44" s="1" t="s">
        <v>38</v>
      </c>
      <c r="EW44" s="19">
        <f t="shared" si="34"/>
        <v>0</v>
      </c>
      <c r="FC44" s="1" t="s">
        <v>38</v>
      </c>
      <c r="FD44" s="19">
        <f t="shared" si="35"/>
        <v>0</v>
      </c>
      <c r="FJ44" s="1" t="s">
        <v>38</v>
      </c>
      <c r="FK44" s="19">
        <f t="shared" si="36"/>
        <v>0</v>
      </c>
      <c r="FR44" s="1">
        <f t="shared" si="37"/>
        <v>0</v>
      </c>
      <c r="FV44" s="37" t="str">
        <f t="shared" si="43"/>
        <v>none</v>
      </c>
      <c r="FX44" s="1" t="s">
        <v>148</v>
      </c>
      <c r="FY44" s="1" t="s">
        <v>38</v>
      </c>
      <c r="FZ44" s="19">
        <f t="shared" si="38"/>
        <v>0</v>
      </c>
      <c r="GB44" s="1" t="s">
        <v>38</v>
      </c>
      <c r="GC44" s="19">
        <f t="shared" si="39"/>
        <v>0</v>
      </c>
      <c r="GD44" s="1" t="s">
        <v>38</v>
      </c>
      <c r="GE44" s="19">
        <f t="shared" si="40"/>
        <v>0</v>
      </c>
      <c r="GF44" s="1" t="s">
        <v>38</v>
      </c>
      <c r="GG44" s="19">
        <f t="shared" si="41"/>
        <v>0</v>
      </c>
    </row>
    <row r="45" spans="1:189" x14ac:dyDescent="0.3">
      <c r="A45" s="18">
        <v>57</v>
      </c>
      <c r="B45" s="1" t="s">
        <v>34</v>
      </c>
      <c r="C45" s="19" t="s">
        <v>35</v>
      </c>
      <c r="D45" s="19">
        <f t="shared" si="0"/>
        <v>0</v>
      </c>
      <c r="E45" s="38" t="s">
        <v>362</v>
      </c>
      <c r="F45" s="21" t="str">
        <f t="shared" si="1"/>
        <v>1974</v>
      </c>
      <c r="G45" s="21">
        <v>2004</v>
      </c>
      <c r="H45" s="22">
        <f t="shared" si="2"/>
        <v>30</v>
      </c>
      <c r="I45" s="1" t="str">
        <f t="shared" si="3"/>
        <v>21-30</v>
      </c>
      <c r="J45" s="1" t="s">
        <v>1606</v>
      </c>
      <c r="K45" s="1" t="s">
        <v>88</v>
      </c>
      <c r="L45" s="1">
        <f>VLOOKUP(K45,[1]areas!$C$3:$D$76,2,FALSE)</f>
        <v>30</v>
      </c>
      <c r="M45" s="1" t="str">
        <f t="shared" si="52"/>
        <v>21-40</v>
      </c>
      <c r="N45" s="19" t="s">
        <v>38</v>
      </c>
      <c r="O45" s="19">
        <f t="shared" si="5"/>
        <v>0</v>
      </c>
      <c r="P45" s="23">
        <v>55.6</v>
      </c>
      <c r="Q45" s="1">
        <v>164</v>
      </c>
      <c r="R45" s="1">
        <f t="shared" ref="R45:R106" si="76">POWER(Q45*0.01,2)</f>
        <v>2.6896000000000004</v>
      </c>
      <c r="S45" s="24">
        <f t="shared" ref="S45:S106" si="77">P45/R45</f>
        <v>20.67221891731112</v>
      </c>
      <c r="T45" s="19">
        <v>4</v>
      </c>
      <c r="U45" s="1">
        <v>9.9</v>
      </c>
      <c r="V45" s="1">
        <v>25</v>
      </c>
      <c r="W45" s="1" t="str">
        <f t="shared" si="8"/>
        <v>1: 0-50</v>
      </c>
      <c r="X45" s="1">
        <v>6</v>
      </c>
      <c r="Y45" s="26">
        <v>18</v>
      </c>
      <c r="Z45" s="26">
        <v>34</v>
      </c>
      <c r="AA45" s="26"/>
      <c r="AB45" s="26"/>
      <c r="AC45" s="26"/>
      <c r="AD45" s="26"/>
      <c r="AE45" s="26"/>
      <c r="AF45" s="26"/>
      <c r="AG45" s="26"/>
      <c r="AH45" s="26"/>
      <c r="AI45" s="27">
        <f t="shared" si="9"/>
        <v>34</v>
      </c>
      <c r="AJ45" s="27">
        <f t="shared" si="10"/>
        <v>0</v>
      </c>
      <c r="AK45" s="39">
        <v>72000</v>
      </c>
      <c r="AL45" s="26">
        <v>225029</v>
      </c>
      <c r="AM45" s="26">
        <v>2782</v>
      </c>
      <c r="AN45" s="26"/>
      <c r="AO45" s="26"/>
      <c r="AP45" s="26"/>
      <c r="AQ45" s="26"/>
      <c r="AR45" s="26"/>
      <c r="AS45" s="26"/>
      <c r="AT45" s="26"/>
      <c r="AU45" s="26"/>
      <c r="AV45" s="28">
        <f t="shared" si="11"/>
        <v>1</v>
      </c>
      <c r="AW45" s="27" t="str">
        <f>"4-5"</f>
        <v>4-5</v>
      </c>
      <c r="AX45" s="29">
        <f t="shared" si="42"/>
        <v>4.8570000000000002</v>
      </c>
      <c r="AY45" s="30">
        <f t="shared" si="55"/>
        <v>4.8573324964312681</v>
      </c>
      <c r="AZ45" s="30">
        <f t="shared" si="55"/>
        <v>5.3522384902375704</v>
      </c>
      <c r="BA45" s="30">
        <f t="shared" si="53"/>
        <v>3.4443571256560275</v>
      </c>
      <c r="BB45" s="30" t="str">
        <f t="shared" si="53"/>
        <v/>
      </c>
      <c r="BC45" s="30" t="str">
        <f t="shared" si="53"/>
        <v/>
      </c>
      <c r="BD45" s="30" t="str">
        <f t="shared" si="53"/>
        <v/>
      </c>
      <c r="BE45" s="30" t="str">
        <f t="shared" si="53"/>
        <v/>
      </c>
      <c r="BF45" s="30" t="str">
        <f t="shared" si="53"/>
        <v/>
      </c>
      <c r="BG45" s="30" t="str">
        <f t="shared" si="53"/>
        <v/>
      </c>
      <c r="BH45" s="30" t="str">
        <f t="shared" si="53"/>
        <v/>
      </c>
      <c r="BI45" s="30" t="str">
        <f t="shared" si="53"/>
        <v/>
      </c>
      <c r="BJ45" s="1" t="s">
        <v>38</v>
      </c>
      <c r="BK45" s="31" t="s">
        <v>38</v>
      </c>
      <c r="BL45" s="32">
        <f t="shared" si="13"/>
        <v>0</v>
      </c>
      <c r="BN45" s="32" t="str">
        <f t="shared" si="14"/>
        <v>0</v>
      </c>
      <c r="BO45" s="30">
        <f t="shared" si="15"/>
        <v>0.49490599380630229</v>
      </c>
      <c r="BP45" s="30">
        <f t="shared" si="16"/>
        <v>-1.4129753707752406</v>
      </c>
      <c r="BQ45" s="30">
        <f t="shared" si="67"/>
        <v>-1.9078813645815429</v>
      </c>
      <c r="BR45" s="30" t="str">
        <f t="shared" si="67"/>
        <v/>
      </c>
      <c r="BS45" s="30" t="str">
        <f t="shared" si="67"/>
        <v/>
      </c>
      <c r="BT45" s="30" t="str">
        <f t="shared" si="63"/>
        <v/>
      </c>
      <c r="BU45" s="30" t="str">
        <f t="shared" si="63"/>
        <v/>
      </c>
      <c r="BV45" s="30" t="str">
        <f t="shared" si="63"/>
        <v/>
      </c>
      <c r="BW45" s="30" t="str">
        <f t="shared" si="63"/>
        <v/>
      </c>
      <c r="BX45" s="30" t="str">
        <f t="shared" si="63"/>
        <v/>
      </c>
      <c r="BY45" s="30" t="str">
        <f t="shared" si="63"/>
        <v/>
      </c>
      <c r="BZ45" s="1">
        <f t="shared" si="18"/>
        <v>1</v>
      </c>
      <c r="CA45" s="1">
        <f t="shared" si="68"/>
        <v>0</v>
      </c>
      <c r="CB45" s="1">
        <f t="shared" si="68"/>
        <v>0</v>
      </c>
      <c r="CC45" s="1">
        <f t="shared" si="68"/>
        <v>0</v>
      </c>
      <c r="CD45" s="1">
        <f t="shared" si="64"/>
        <v>0</v>
      </c>
      <c r="CE45" s="1">
        <f t="shared" si="64"/>
        <v>0</v>
      </c>
      <c r="CF45" s="1">
        <f t="shared" si="64"/>
        <v>0</v>
      </c>
      <c r="CG45" s="1">
        <f t="shared" si="64"/>
        <v>0</v>
      </c>
      <c r="CH45" s="1">
        <f t="shared" si="64"/>
        <v>0</v>
      </c>
      <c r="CI45" s="1">
        <f t="shared" si="64"/>
        <v>0</v>
      </c>
      <c r="CJ45" s="1">
        <f t="shared" si="20"/>
        <v>1</v>
      </c>
      <c r="CK45" s="1">
        <f t="shared" si="21"/>
        <v>1</v>
      </c>
      <c r="CL45" s="1">
        <f t="shared" si="61"/>
        <v>0.49490599380630229</v>
      </c>
      <c r="CM45" s="1">
        <f t="shared" si="61"/>
        <v>-1.9078813645815429</v>
      </c>
      <c r="CN45" s="1" t="str">
        <f t="shared" si="61"/>
        <v/>
      </c>
      <c r="CO45" s="1" t="str">
        <f t="shared" si="61"/>
        <v/>
      </c>
      <c r="CP45" s="1" t="str">
        <f t="shared" si="61"/>
        <v/>
      </c>
      <c r="CQ45" s="1" t="str">
        <f t="shared" si="59"/>
        <v/>
      </c>
      <c r="CR45" s="1" t="str">
        <f t="shared" si="59"/>
        <v/>
      </c>
      <c r="CS45" s="1" t="str">
        <f t="shared" si="59"/>
        <v/>
      </c>
      <c r="CT45" s="1" t="str">
        <f t="shared" si="59"/>
        <v/>
      </c>
      <c r="CU45" s="1" t="str">
        <f t="shared" si="59"/>
        <v/>
      </c>
      <c r="CV45" s="1">
        <f t="shared" si="62"/>
        <v>1</v>
      </c>
      <c r="CW45" s="1">
        <f t="shared" si="62"/>
        <v>0</v>
      </c>
      <c r="CX45" s="1">
        <f t="shared" si="62"/>
        <v>0</v>
      </c>
      <c r="CY45" s="1">
        <f t="shared" si="62"/>
        <v>0</v>
      </c>
      <c r="CZ45" s="1">
        <f t="shared" si="62"/>
        <v>0</v>
      </c>
      <c r="DA45" s="1">
        <f t="shared" si="60"/>
        <v>0</v>
      </c>
      <c r="DB45" s="1">
        <f t="shared" si="60"/>
        <v>0</v>
      </c>
      <c r="DC45" s="1">
        <f t="shared" si="60"/>
        <v>0</v>
      </c>
      <c r="DD45" s="1">
        <f t="shared" si="60"/>
        <v>0</v>
      </c>
      <c r="DE45" s="1">
        <f t="shared" si="60"/>
        <v>0</v>
      </c>
      <c r="DF45" s="1">
        <f t="shared" si="24"/>
        <v>1</v>
      </c>
      <c r="DG45" s="33">
        <f t="shared" si="25"/>
        <v>1</v>
      </c>
      <c r="DH45" s="34">
        <f t="shared" si="26"/>
        <v>0</v>
      </c>
      <c r="DI45" s="1">
        <f t="shared" si="71"/>
        <v>12</v>
      </c>
      <c r="DJ45" s="1">
        <f t="shared" si="72"/>
        <v>28</v>
      </c>
      <c r="DK45" s="1">
        <f t="shared" si="73"/>
        <v>16</v>
      </c>
      <c r="DL45" s="1" t="str">
        <f t="shared" si="73"/>
        <v/>
      </c>
      <c r="DM45" s="1" t="str">
        <f t="shared" si="73"/>
        <v/>
      </c>
      <c r="DN45" s="1" t="str">
        <f t="shared" si="73"/>
        <v/>
      </c>
      <c r="DO45" s="1" t="str">
        <f t="shared" si="73"/>
        <v/>
      </c>
      <c r="DP45" s="1" t="str">
        <f t="shared" si="73"/>
        <v/>
      </c>
      <c r="DQ45" s="1" t="str">
        <f t="shared" si="73"/>
        <v/>
      </c>
      <c r="DR45" s="1" t="str">
        <f t="shared" si="73"/>
        <v/>
      </c>
      <c r="DS45" s="1" t="str">
        <f t="shared" si="73"/>
        <v/>
      </c>
      <c r="DT45" s="34">
        <f>(STDEV(DI45:DS45))*-1</f>
        <v>-8.326663997864534</v>
      </c>
      <c r="DU45" s="1">
        <f t="shared" ref="DU45:EE46" si="78">IF((DI45&lt;$DT45),1,0)</f>
        <v>0</v>
      </c>
      <c r="DV45" s="1">
        <f t="shared" si="78"/>
        <v>0</v>
      </c>
      <c r="DW45" s="1">
        <f t="shared" si="78"/>
        <v>0</v>
      </c>
      <c r="EF45" s="33">
        <f>IF(SUM(DU45:EE45)&gt;0,1,0)</f>
        <v>0</v>
      </c>
      <c r="EG45" s="1">
        <f t="shared" si="58"/>
        <v>0</v>
      </c>
      <c r="EH45" s="1">
        <f t="shared" si="58"/>
        <v>0</v>
      </c>
      <c r="EI45" s="1">
        <f t="shared" si="54"/>
        <v>0</v>
      </c>
      <c r="EJ45" s="1">
        <f t="shared" si="54"/>
        <v>0</v>
      </c>
      <c r="EK45" s="1">
        <f t="shared" si="54"/>
        <v>0</v>
      </c>
      <c r="EL45" s="1">
        <f t="shared" si="54"/>
        <v>0</v>
      </c>
      <c r="EM45" s="1">
        <f t="shared" si="54"/>
        <v>0</v>
      </c>
      <c r="EN45" s="1">
        <f t="shared" si="54"/>
        <v>0</v>
      </c>
      <c r="EO45" s="1">
        <f t="shared" si="54"/>
        <v>0</v>
      </c>
      <c r="EP45" s="1">
        <f t="shared" si="54"/>
        <v>0</v>
      </c>
      <c r="EQ45" s="1">
        <f t="shared" si="54"/>
        <v>0</v>
      </c>
      <c r="ER45" s="33">
        <f t="shared" si="32"/>
        <v>1</v>
      </c>
      <c r="ES45" s="35">
        <f>ER45+EF45+DG45+AV45</f>
        <v>3</v>
      </c>
      <c r="ET45" s="35">
        <f t="shared" si="33"/>
        <v>1</v>
      </c>
      <c r="EU45" s="1" t="s">
        <v>50</v>
      </c>
      <c r="EV45" s="1" t="s">
        <v>34</v>
      </c>
      <c r="EW45" s="19">
        <f t="shared" si="34"/>
        <v>1</v>
      </c>
      <c r="EX45" s="1" t="s">
        <v>112</v>
      </c>
      <c r="FD45" s="19" t="str">
        <f t="shared" si="35"/>
        <v/>
      </c>
      <c r="FJ45" s="1" t="s">
        <v>38</v>
      </c>
      <c r="FK45" s="19">
        <f t="shared" si="36"/>
        <v>0</v>
      </c>
      <c r="FQ45" s="1" t="s">
        <v>331</v>
      </c>
      <c r="FR45" s="1">
        <f t="shared" si="37"/>
        <v>1</v>
      </c>
      <c r="FT45" s="1">
        <v>2.7</v>
      </c>
      <c r="FV45" s="37" t="str">
        <f t="shared" si="43"/>
        <v>none</v>
      </c>
      <c r="FY45" s="1" t="s">
        <v>38</v>
      </c>
      <c r="FZ45" s="19">
        <f t="shared" si="38"/>
        <v>0</v>
      </c>
      <c r="GB45" s="1" t="s">
        <v>38</v>
      </c>
      <c r="GC45" s="19">
        <f t="shared" si="39"/>
        <v>0</v>
      </c>
      <c r="GD45" s="1" t="s">
        <v>34</v>
      </c>
      <c r="GE45" s="19">
        <f t="shared" si="40"/>
        <v>1</v>
      </c>
      <c r="GF45" s="1" t="s">
        <v>38</v>
      </c>
      <c r="GG45" s="19">
        <f t="shared" si="41"/>
        <v>0</v>
      </c>
    </row>
    <row r="46" spans="1:189" x14ac:dyDescent="0.3">
      <c r="A46" s="18">
        <v>58</v>
      </c>
      <c r="B46" s="1" t="s">
        <v>34</v>
      </c>
      <c r="C46" s="19" t="s">
        <v>35</v>
      </c>
      <c r="D46" s="19">
        <f t="shared" si="0"/>
        <v>0</v>
      </c>
      <c r="E46" s="38" t="s">
        <v>363</v>
      </c>
      <c r="F46" s="21" t="str">
        <f t="shared" si="1"/>
        <v>1973</v>
      </c>
      <c r="G46" s="21">
        <v>2004</v>
      </c>
      <c r="H46" s="22">
        <f t="shared" si="2"/>
        <v>31</v>
      </c>
      <c r="I46" s="1" t="str">
        <f t="shared" si="3"/>
        <v>31-40</v>
      </c>
      <c r="J46" s="1" t="s">
        <v>1607</v>
      </c>
      <c r="K46" s="1" t="s">
        <v>53</v>
      </c>
      <c r="L46" s="1">
        <f>VLOOKUP(K46,[1]areas!$C$3:$D$76,2,FALSE)</f>
        <v>30</v>
      </c>
      <c r="M46" s="1" t="str">
        <f t="shared" si="52"/>
        <v>21-40</v>
      </c>
      <c r="N46" s="19" t="s">
        <v>38</v>
      </c>
      <c r="O46" s="19">
        <f t="shared" si="5"/>
        <v>0</v>
      </c>
      <c r="P46" s="23">
        <v>46</v>
      </c>
      <c r="Q46" s="1">
        <v>153</v>
      </c>
      <c r="R46" s="1">
        <f t="shared" si="76"/>
        <v>2.3409</v>
      </c>
      <c r="S46" s="24">
        <f t="shared" si="77"/>
        <v>19.650561749754367</v>
      </c>
      <c r="T46" s="19">
        <v>4</v>
      </c>
      <c r="U46" s="1">
        <v>7.9</v>
      </c>
      <c r="V46" s="1">
        <v>25</v>
      </c>
      <c r="W46" s="1" t="str">
        <f t="shared" si="8"/>
        <v>2: 51-100</v>
      </c>
      <c r="X46" s="1">
        <v>76</v>
      </c>
      <c r="Y46" s="26">
        <v>212</v>
      </c>
      <c r="Z46" s="26">
        <v>143</v>
      </c>
      <c r="AA46" s="26">
        <v>103</v>
      </c>
      <c r="AB46" s="26">
        <v>117</v>
      </c>
      <c r="AC46" s="26">
        <v>129</v>
      </c>
      <c r="AD46" s="26">
        <v>153</v>
      </c>
      <c r="AE46" s="26">
        <v>232</v>
      </c>
      <c r="AF46" s="26">
        <v>408</v>
      </c>
      <c r="AG46" s="26">
        <v>297</v>
      </c>
      <c r="AH46" s="26">
        <v>257</v>
      </c>
      <c r="AI46" s="27">
        <f t="shared" si="9"/>
        <v>408</v>
      </c>
      <c r="AJ46" s="27">
        <f t="shared" si="10"/>
        <v>0</v>
      </c>
      <c r="AK46" s="39">
        <v>34000</v>
      </c>
      <c r="AL46" s="26">
        <v>50</v>
      </c>
      <c r="AM46" s="26">
        <v>50</v>
      </c>
      <c r="AN46" s="26">
        <v>50</v>
      </c>
      <c r="AO46" s="26">
        <v>50</v>
      </c>
      <c r="AP46" s="26">
        <v>50</v>
      </c>
      <c r="AQ46" s="26">
        <v>50</v>
      </c>
      <c r="AR46" s="26">
        <v>50</v>
      </c>
      <c r="AS46" s="26">
        <v>50</v>
      </c>
      <c r="AT46" s="26">
        <v>50</v>
      </c>
      <c r="AU46" s="26">
        <v>50</v>
      </c>
      <c r="AV46" s="28">
        <f t="shared" si="11"/>
        <v>0</v>
      </c>
      <c r="AW46" s="27" t="str">
        <f>"4-5"</f>
        <v>4-5</v>
      </c>
      <c r="AX46" s="29">
        <f t="shared" si="42"/>
        <v>4.5309999999999997</v>
      </c>
      <c r="AY46" s="30">
        <f t="shared" si="55"/>
        <v>4.5314789170422554</v>
      </c>
      <c r="AZ46" s="30">
        <f t="shared" si="55"/>
        <v>1.6989700043360187</v>
      </c>
      <c r="BA46" s="30">
        <f t="shared" si="53"/>
        <v>1.6989700043360187</v>
      </c>
      <c r="BB46" s="30">
        <f t="shared" si="53"/>
        <v>1.6989700043360187</v>
      </c>
      <c r="BC46" s="30">
        <f t="shared" si="53"/>
        <v>1.6989700043360187</v>
      </c>
      <c r="BD46" s="30">
        <f t="shared" si="53"/>
        <v>1.6989700043360187</v>
      </c>
      <c r="BE46" s="30">
        <f t="shared" si="53"/>
        <v>1.6989700043360187</v>
      </c>
      <c r="BF46" s="30">
        <f t="shared" si="53"/>
        <v>1.6989700043360187</v>
      </c>
      <c r="BG46" s="30">
        <f t="shared" si="53"/>
        <v>1.6989700043360187</v>
      </c>
      <c r="BH46" s="30">
        <f t="shared" si="53"/>
        <v>1.6989700043360187</v>
      </c>
      <c r="BI46" s="30">
        <f t="shared" si="53"/>
        <v>1.6989700043360187</v>
      </c>
      <c r="BJ46" s="1" t="s">
        <v>38</v>
      </c>
      <c r="BK46" s="31" t="s">
        <v>38</v>
      </c>
      <c r="BL46" s="32">
        <f t="shared" si="13"/>
        <v>0</v>
      </c>
      <c r="BN46" s="32" t="str">
        <f t="shared" si="14"/>
        <v>0</v>
      </c>
      <c r="BO46" s="30">
        <f t="shared" si="15"/>
        <v>-2.8325089127062366</v>
      </c>
      <c r="BP46" s="30">
        <f t="shared" si="16"/>
        <v>-2.8325089127062366</v>
      </c>
      <c r="BQ46" s="30">
        <f t="shared" si="67"/>
        <v>0</v>
      </c>
      <c r="BR46" s="30">
        <f t="shared" si="67"/>
        <v>0</v>
      </c>
      <c r="BS46" s="30">
        <f t="shared" si="67"/>
        <v>0</v>
      </c>
      <c r="BT46" s="30">
        <f t="shared" si="63"/>
        <v>0</v>
      </c>
      <c r="BU46" s="30">
        <f t="shared" si="63"/>
        <v>0</v>
      </c>
      <c r="BV46" s="30">
        <f t="shared" si="63"/>
        <v>0</v>
      </c>
      <c r="BW46" s="30">
        <f t="shared" si="63"/>
        <v>0</v>
      </c>
      <c r="BX46" s="30">
        <f t="shared" si="63"/>
        <v>0</v>
      </c>
      <c r="BY46" s="30">
        <f t="shared" si="63"/>
        <v>0</v>
      </c>
      <c r="BZ46" s="1">
        <f t="shared" si="18"/>
        <v>0</v>
      </c>
      <c r="CA46" s="1">
        <f t="shared" si="68"/>
        <v>0</v>
      </c>
      <c r="CB46" s="1">
        <f t="shared" si="68"/>
        <v>0</v>
      </c>
      <c r="CC46" s="1">
        <f t="shared" si="68"/>
        <v>0</v>
      </c>
      <c r="CD46" s="1">
        <f t="shared" si="64"/>
        <v>0</v>
      </c>
      <c r="CE46" s="1">
        <f t="shared" si="64"/>
        <v>0</v>
      </c>
      <c r="CF46" s="1">
        <f t="shared" si="64"/>
        <v>0</v>
      </c>
      <c r="CG46" s="1">
        <f t="shared" si="64"/>
        <v>0</v>
      </c>
      <c r="CH46" s="1">
        <f t="shared" si="64"/>
        <v>0</v>
      </c>
      <c r="CI46" s="1">
        <f t="shared" si="64"/>
        <v>0</v>
      </c>
      <c r="CJ46" s="1">
        <f t="shared" si="20"/>
        <v>0</v>
      </c>
      <c r="CK46" s="1">
        <f t="shared" si="21"/>
        <v>0</v>
      </c>
      <c r="CL46" s="1">
        <f t="shared" si="61"/>
        <v>-2.8325089127062366</v>
      </c>
      <c r="CM46" s="1" t="str">
        <f t="shared" si="61"/>
        <v/>
      </c>
      <c r="CN46" s="1" t="str">
        <f t="shared" si="61"/>
        <v/>
      </c>
      <c r="CO46" s="1" t="str">
        <f t="shared" si="61"/>
        <v/>
      </c>
      <c r="CP46" s="1" t="str">
        <f t="shared" si="61"/>
        <v/>
      </c>
      <c r="CQ46" s="1" t="str">
        <f t="shared" si="59"/>
        <v/>
      </c>
      <c r="CR46" s="1" t="str">
        <f t="shared" si="59"/>
        <v/>
      </c>
      <c r="CS46" s="1" t="str">
        <f t="shared" si="59"/>
        <v/>
      </c>
      <c r="CT46" s="1" t="str">
        <f t="shared" si="59"/>
        <v/>
      </c>
      <c r="CU46" s="1" t="str">
        <f t="shared" si="59"/>
        <v/>
      </c>
      <c r="CV46" s="1">
        <f t="shared" si="62"/>
        <v>0</v>
      </c>
      <c r="CW46" s="1">
        <f t="shared" si="62"/>
        <v>0</v>
      </c>
      <c r="CX46" s="1">
        <f t="shared" si="62"/>
        <v>0</v>
      </c>
      <c r="CY46" s="1">
        <f t="shared" si="62"/>
        <v>0</v>
      </c>
      <c r="CZ46" s="1">
        <f t="shared" si="62"/>
        <v>0</v>
      </c>
      <c r="DA46" s="1">
        <f t="shared" si="60"/>
        <v>0</v>
      </c>
      <c r="DB46" s="1">
        <f t="shared" si="60"/>
        <v>0</v>
      </c>
      <c r="DC46" s="1">
        <f t="shared" si="60"/>
        <v>0</v>
      </c>
      <c r="DD46" s="1">
        <f t="shared" si="60"/>
        <v>0</v>
      </c>
      <c r="DE46" s="1">
        <f t="shared" si="60"/>
        <v>0</v>
      </c>
      <c r="DF46" s="1">
        <f t="shared" si="24"/>
        <v>0</v>
      </c>
      <c r="DG46" s="33">
        <f t="shared" si="25"/>
        <v>0</v>
      </c>
      <c r="DH46" s="34">
        <f t="shared" si="26"/>
        <v>0</v>
      </c>
      <c r="DI46" s="1">
        <f t="shared" si="71"/>
        <v>136</v>
      </c>
      <c r="DJ46" s="1">
        <f t="shared" si="72"/>
        <v>67</v>
      </c>
      <c r="DK46" s="1">
        <f t="shared" si="73"/>
        <v>-69</v>
      </c>
      <c r="DL46" s="1">
        <f t="shared" si="73"/>
        <v>-40</v>
      </c>
      <c r="DM46" s="1">
        <f t="shared" si="73"/>
        <v>14</v>
      </c>
      <c r="DN46" s="1">
        <f t="shared" si="73"/>
        <v>12</v>
      </c>
      <c r="DO46" s="1">
        <f t="shared" si="73"/>
        <v>24</v>
      </c>
      <c r="DP46" s="1">
        <f t="shared" si="73"/>
        <v>79</v>
      </c>
      <c r="DQ46" s="1">
        <f t="shared" si="73"/>
        <v>176</v>
      </c>
      <c r="DR46" s="1">
        <f t="shared" si="73"/>
        <v>-111</v>
      </c>
      <c r="DS46" s="1">
        <f t="shared" si="73"/>
        <v>-40</v>
      </c>
      <c r="DT46" s="34">
        <f>(STDEV(DI46:DS46))*-1</f>
        <v>-87.068207327776818</v>
      </c>
      <c r="DU46" s="1">
        <f t="shared" si="78"/>
        <v>0</v>
      </c>
      <c r="DV46" s="1">
        <f t="shared" si="78"/>
        <v>0</v>
      </c>
      <c r="DW46" s="1">
        <f t="shared" si="78"/>
        <v>0</v>
      </c>
      <c r="DX46" s="1">
        <f t="shared" si="78"/>
        <v>0</v>
      </c>
      <c r="DY46" s="1">
        <f t="shared" si="78"/>
        <v>0</v>
      </c>
      <c r="DZ46" s="1">
        <f t="shared" si="78"/>
        <v>0</v>
      </c>
      <c r="EA46" s="1">
        <f t="shared" si="78"/>
        <v>0</v>
      </c>
      <c r="EB46" s="1">
        <f t="shared" si="78"/>
        <v>0</v>
      </c>
      <c r="EC46" s="1">
        <f t="shared" si="78"/>
        <v>0</v>
      </c>
      <c r="ED46" s="1">
        <f t="shared" si="78"/>
        <v>1</v>
      </c>
      <c r="EE46" s="1">
        <f t="shared" si="78"/>
        <v>0</v>
      </c>
      <c r="EF46" s="33">
        <f>IF(SUM(DU46:EE46)&gt;0,1,0)</f>
        <v>1</v>
      </c>
      <c r="EG46" s="1">
        <f t="shared" si="58"/>
        <v>0</v>
      </c>
      <c r="EH46" s="1">
        <f t="shared" si="58"/>
        <v>0</v>
      </c>
      <c r="EI46" s="1">
        <f t="shared" si="54"/>
        <v>0</v>
      </c>
      <c r="EJ46" s="1">
        <f t="shared" si="54"/>
        <v>0</v>
      </c>
      <c r="EK46" s="1">
        <f t="shared" si="54"/>
        <v>0</v>
      </c>
      <c r="EL46" s="1">
        <f t="shared" si="54"/>
        <v>0</v>
      </c>
      <c r="EM46" s="1">
        <f t="shared" si="54"/>
        <v>0</v>
      </c>
      <c r="EN46" s="1">
        <f t="shared" si="54"/>
        <v>0</v>
      </c>
      <c r="EO46" s="1">
        <f t="shared" si="54"/>
        <v>0</v>
      </c>
      <c r="EP46" s="1">
        <f t="shared" si="54"/>
        <v>0</v>
      </c>
      <c r="EQ46" s="1">
        <f t="shared" si="54"/>
        <v>0</v>
      </c>
      <c r="ER46" s="33">
        <f t="shared" si="32"/>
        <v>1</v>
      </c>
      <c r="ES46" s="35">
        <f>ER46+EF46+DG46+AV46</f>
        <v>2</v>
      </c>
      <c r="ET46" s="35">
        <f t="shared" si="33"/>
        <v>1</v>
      </c>
      <c r="EU46" s="1" t="s">
        <v>50</v>
      </c>
      <c r="EV46" s="1" t="s">
        <v>38</v>
      </c>
      <c r="EW46" s="19">
        <f t="shared" si="34"/>
        <v>0</v>
      </c>
      <c r="FC46" s="1" t="s">
        <v>38</v>
      </c>
      <c r="FD46" s="19">
        <f t="shared" si="35"/>
        <v>0</v>
      </c>
      <c r="FJ46" s="1" t="s">
        <v>38</v>
      </c>
      <c r="FK46" s="19">
        <f t="shared" si="36"/>
        <v>0</v>
      </c>
      <c r="FR46" s="1">
        <f t="shared" si="37"/>
        <v>0</v>
      </c>
      <c r="FU46" s="1" t="s">
        <v>364</v>
      </c>
      <c r="FV46" s="37" t="str">
        <f t="shared" si="43"/>
        <v>other</v>
      </c>
      <c r="FW46" s="34">
        <v>0</v>
      </c>
      <c r="FY46" s="1" t="s">
        <v>38</v>
      </c>
      <c r="FZ46" s="19">
        <f t="shared" si="38"/>
        <v>0</v>
      </c>
      <c r="GB46" s="1" t="s">
        <v>38</v>
      </c>
      <c r="GC46" s="19">
        <f t="shared" si="39"/>
        <v>0</v>
      </c>
      <c r="GD46" s="1" t="s">
        <v>38</v>
      </c>
      <c r="GE46" s="19">
        <f t="shared" si="40"/>
        <v>0</v>
      </c>
      <c r="GF46" s="1" t="s">
        <v>38</v>
      </c>
      <c r="GG46" s="19">
        <f t="shared" si="41"/>
        <v>0</v>
      </c>
    </row>
    <row r="47" spans="1:189" x14ac:dyDescent="0.3">
      <c r="A47" s="18">
        <v>59</v>
      </c>
      <c r="B47" s="1" t="s">
        <v>34</v>
      </c>
      <c r="C47" s="19" t="s">
        <v>35</v>
      </c>
      <c r="D47" s="19">
        <f t="shared" si="0"/>
        <v>0</v>
      </c>
      <c r="E47" s="38" t="s">
        <v>365</v>
      </c>
      <c r="F47" s="21" t="str">
        <f t="shared" si="1"/>
        <v>1977</v>
      </c>
      <c r="G47" s="21">
        <v>2004</v>
      </c>
      <c r="H47" s="22">
        <f t="shared" si="2"/>
        <v>27</v>
      </c>
      <c r="I47" s="1" t="str">
        <f t="shared" si="3"/>
        <v>21-30</v>
      </c>
      <c r="J47" s="1" t="s">
        <v>1606</v>
      </c>
      <c r="K47" s="1" t="s">
        <v>272</v>
      </c>
      <c r="L47" s="1">
        <f>VLOOKUP(K47,[1]areas!$C$3:$D$76,2,FALSE)</f>
        <v>36</v>
      </c>
      <c r="M47" s="1" t="str">
        <f t="shared" si="52"/>
        <v>21-40</v>
      </c>
      <c r="N47" s="19" t="s">
        <v>38</v>
      </c>
      <c r="O47" s="19">
        <f t="shared" si="5"/>
        <v>0</v>
      </c>
      <c r="P47" s="23">
        <v>34.700000000000003</v>
      </c>
      <c r="Q47" s="1">
        <v>155</v>
      </c>
      <c r="R47" s="1">
        <f t="shared" si="76"/>
        <v>2.4025000000000003</v>
      </c>
      <c r="S47" s="24">
        <f t="shared" si="77"/>
        <v>14.443288241415193</v>
      </c>
      <c r="T47" s="19">
        <v>4</v>
      </c>
      <c r="U47" s="1">
        <v>11.3</v>
      </c>
      <c r="V47" s="1">
        <v>25</v>
      </c>
      <c r="W47" s="1" t="str">
        <f t="shared" si="8"/>
        <v>1: 0-50</v>
      </c>
      <c r="X47" s="1">
        <v>12</v>
      </c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7">
        <f t="shared" si="9"/>
        <v>12</v>
      </c>
      <c r="AJ47" s="27">
        <f t="shared" si="10"/>
        <v>0</v>
      </c>
      <c r="AK47" s="39">
        <v>630000</v>
      </c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8" t="str">
        <f t="shared" si="11"/>
        <v/>
      </c>
      <c r="AW47" s="27" t="str">
        <f>"&gt;5"</f>
        <v>&gt;5</v>
      </c>
      <c r="AX47" s="29">
        <f t="shared" si="42"/>
        <v>5.7990000000000004</v>
      </c>
      <c r="AY47" s="30">
        <f t="shared" si="55"/>
        <v>5.7993405494535821</v>
      </c>
      <c r="AZ47" s="30" t="str">
        <f t="shared" si="55"/>
        <v/>
      </c>
      <c r="BA47" s="30" t="str">
        <f t="shared" si="53"/>
        <v/>
      </c>
      <c r="BB47" s="30" t="str">
        <f t="shared" si="53"/>
        <v/>
      </c>
      <c r="BC47" s="30" t="str">
        <f t="shared" si="53"/>
        <v/>
      </c>
      <c r="BD47" s="30" t="str">
        <f t="shared" si="53"/>
        <v/>
      </c>
      <c r="BE47" s="30" t="str">
        <f t="shared" si="53"/>
        <v/>
      </c>
      <c r="BF47" s="30" t="str">
        <f t="shared" si="53"/>
        <v/>
      </c>
      <c r="BG47" s="30" t="str">
        <f t="shared" si="53"/>
        <v/>
      </c>
      <c r="BH47" s="30" t="str">
        <f t="shared" si="53"/>
        <v/>
      </c>
      <c r="BI47" s="30" t="str">
        <f t="shared" si="53"/>
        <v/>
      </c>
      <c r="BJ47" s="1" t="s">
        <v>34</v>
      </c>
      <c r="BK47" s="31" t="s">
        <v>34</v>
      </c>
      <c r="BL47" s="32">
        <f t="shared" si="13"/>
        <v>1</v>
      </c>
      <c r="BM47" s="31">
        <v>5</v>
      </c>
      <c r="BN47" s="32" t="str">
        <f t="shared" si="14"/>
        <v>1</v>
      </c>
      <c r="BO47" s="30" t="str">
        <f t="shared" si="15"/>
        <v/>
      </c>
      <c r="BP47" s="30" t="str">
        <f t="shared" si="16"/>
        <v/>
      </c>
      <c r="BQ47" s="30" t="str">
        <f t="shared" si="67"/>
        <v/>
      </c>
      <c r="BR47" s="30" t="str">
        <f t="shared" si="67"/>
        <v/>
      </c>
      <c r="BS47" s="30" t="str">
        <f t="shared" si="67"/>
        <v/>
      </c>
      <c r="BT47" s="30" t="str">
        <f t="shared" si="63"/>
        <v/>
      </c>
      <c r="BU47" s="30" t="str">
        <f t="shared" si="63"/>
        <v/>
      </c>
      <c r="BV47" s="30" t="str">
        <f t="shared" si="63"/>
        <v/>
      </c>
      <c r="BW47" s="30" t="str">
        <f t="shared" si="63"/>
        <v/>
      </c>
      <c r="BX47" s="30" t="str">
        <f t="shared" si="63"/>
        <v/>
      </c>
      <c r="BY47" s="30" t="str">
        <f t="shared" si="63"/>
        <v/>
      </c>
      <c r="BZ47" s="1">
        <f t="shared" si="18"/>
        <v>0</v>
      </c>
      <c r="CA47" s="1">
        <f t="shared" si="68"/>
        <v>0</v>
      </c>
      <c r="CB47" s="1">
        <f t="shared" si="68"/>
        <v>0</v>
      </c>
      <c r="CC47" s="1">
        <f t="shared" si="68"/>
        <v>0</v>
      </c>
      <c r="CD47" s="1">
        <f t="shared" si="64"/>
        <v>0</v>
      </c>
      <c r="CE47" s="1">
        <f t="shared" si="64"/>
        <v>0</v>
      </c>
      <c r="CF47" s="1">
        <f t="shared" si="64"/>
        <v>0</v>
      </c>
      <c r="CG47" s="1">
        <f t="shared" si="64"/>
        <v>0</v>
      </c>
      <c r="CH47" s="1">
        <f t="shared" si="64"/>
        <v>0</v>
      </c>
      <c r="CI47" s="1">
        <f t="shared" si="64"/>
        <v>0</v>
      </c>
      <c r="CJ47" s="1">
        <f t="shared" si="20"/>
        <v>0</v>
      </c>
      <c r="CK47" s="1">
        <f t="shared" si="21"/>
        <v>0</v>
      </c>
      <c r="CL47" s="1" t="str">
        <f t="shared" si="61"/>
        <v/>
      </c>
      <c r="CM47" s="1" t="str">
        <f t="shared" si="61"/>
        <v/>
      </c>
      <c r="CN47" s="1" t="str">
        <f t="shared" si="61"/>
        <v/>
      </c>
      <c r="CO47" s="1" t="str">
        <f t="shared" si="61"/>
        <v/>
      </c>
      <c r="CP47" s="1" t="str">
        <f t="shared" si="61"/>
        <v/>
      </c>
      <c r="CQ47" s="1" t="str">
        <f t="shared" si="59"/>
        <v/>
      </c>
      <c r="CR47" s="1" t="str">
        <f t="shared" si="59"/>
        <v/>
      </c>
      <c r="CS47" s="1" t="str">
        <f t="shared" si="59"/>
        <v/>
      </c>
      <c r="CT47" s="1" t="str">
        <f t="shared" si="59"/>
        <v/>
      </c>
      <c r="CU47" s="1" t="str">
        <f t="shared" si="59"/>
        <v/>
      </c>
      <c r="CV47" s="1">
        <f t="shared" si="62"/>
        <v>0</v>
      </c>
      <c r="CW47" s="1">
        <f t="shared" si="62"/>
        <v>0</v>
      </c>
      <c r="CX47" s="1">
        <f t="shared" si="62"/>
        <v>0</v>
      </c>
      <c r="CY47" s="1">
        <f t="shared" si="62"/>
        <v>0</v>
      </c>
      <c r="CZ47" s="1">
        <f t="shared" si="62"/>
        <v>0</v>
      </c>
      <c r="DA47" s="1">
        <f t="shared" si="60"/>
        <v>0</v>
      </c>
      <c r="DB47" s="1">
        <f t="shared" si="60"/>
        <v>0</v>
      </c>
      <c r="DC47" s="1">
        <f t="shared" si="60"/>
        <v>0</v>
      </c>
      <c r="DD47" s="1">
        <f t="shared" si="60"/>
        <v>0</v>
      </c>
      <c r="DE47" s="1">
        <f t="shared" si="60"/>
        <v>0</v>
      </c>
      <c r="DF47" s="1">
        <f t="shared" si="24"/>
        <v>0</v>
      </c>
      <c r="DG47" s="33">
        <f t="shared" si="25"/>
        <v>0</v>
      </c>
      <c r="DH47" s="34">
        <f t="shared" si="26"/>
        <v>0</v>
      </c>
      <c r="DI47" s="1" t="str">
        <f t="shared" si="71"/>
        <v/>
      </c>
      <c r="DJ47" s="1" t="str">
        <f t="shared" si="72"/>
        <v/>
      </c>
      <c r="DK47" s="1" t="str">
        <f t="shared" si="73"/>
        <v/>
      </c>
      <c r="DL47" s="1" t="str">
        <f t="shared" si="73"/>
        <v/>
      </c>
      <c r="DM47" s="1" t="str">
        <f t="shared" si="73"/>
        <v/>
      </c>
      <c r="DN47" s="1" t="str">
        <f t="shared" si="73"/>
        <v/>
      </c>
      <c r="DO47" s="1" t="str">
        <f t="shared" si="73"/>
        <v/>
      </c>
      <c r="DP47" s="1" t="str">
        <f t="shared" si="73"/>
        <v/>
      </c>
      <c r="DQ47" s="1" t="str">
        <f t="shared" si="73"/>
        <v/>
      </c>
      <c r="DR47" s="1" t="str">
        <f t="shared" si="73"/>
        <v/>
      </c>
      <c r="DS47" s="1" t="str">
        <f t="shared" si="73"/>
        <v/>
      </c>
      <c r="EG47" s="1">
        <f t="shared" si="58"/>
        <v>0</v>
      </c>
      <c r="EH47" s="1">
        <f t="shared" si="58"/>
        <v>0</v>
      </c>
      <c r="EI47" s="1">
        <f t="shared" si="54"/>
        <v>0</v>
      </c>
      <c r="EJ47" s="1">
        <f t="shared" si="54"/>
        <v>0</v>
      </c>
      <c r="EK47" s="1">
        <f t="shared" si="54"/>
        <v>0</v>
      </c>
      <c r="EL47" s="1">
        <f t="shared" si="54"/>
        <v>0</v>
      </c>
      <c r="EM47" s="1">
        <f t="shared" si="54"/>
        <v>0</v>
      </c>
      <c r="EN47" s="1">
        <f t="shared" si="54"/>
        <v>0</v>
      </c>
      <c r="EO47" s="1">
        <f t="shared" si="54"/>
        <v>0</v>
      </c>
      <c r="EP47" s="1">
        <f t="shared" si="54"/>
        <v>0</v>
      </c>
      <c r="EQ47" s="1">
        <f t="shared" si="54"/>
        <v>0</v>
      </c>
      <c r="ER47" s="33">
        <f t="shared" si="32"/>
        <v>1</v>
      </c>
      <c r="ES47" s="35">
        <f>ER47+DG47</f>
        <v>1</v>
      </c>
      <c r="ET47" s="35">
        <f t="shared" si="33"/>
        <v>1</v>
      </c>
      <c r="EU47" s="1" t="s">
        <v>50</v>
      </c>
      <c r="EV47" s="1" t="s">
        <v>34</v>
      </c>
      <c r="EW47" s="19">
        <f t="shared" si="34"/>
        <v>1</v>
      </c>
      <c r="EX47" s="1" t="s">
        <v>40</v>
      </c>
      <c r="FD47" s="19" t="str">
        <f t="shared" si="35"/>
        <v/>
      </c>
      <c r="FJ47" s="1" t="s">
        <v>34</v>
      </c>
      <c r="FK47" s="19">
        <f t="shared" si="36"/>
        <v>1</v>
      </c>
      <c r="FL47" s="1" t="s">
        <v>60</v>
      </c>
      <c r="FQ47" s="1" t="s">
        <v>314</v>
      </c>
      <c r="FR47" s="1">
        <f t="shared" si="37"/>
        <v>1</v>
      </c>
      <c r="FV47" s="37" t="str">
        <f t="shared" si="43"/>
        <v>none</v>
      </c>
      <c r="FX47" s="1" t="s">
        <v>148</v>
      </c>
      <c r="FY47" s="1" t="s">
        <v>38</v>
      </c>
      <c r="FZ47" s="19">
        <f t="shared" si="38"/>
        <v>0</v>
      </c>
      <c r="GB47" s="1" t="s">
        <v>34</v>
      </c>
      <c r="GC47" s="19">
        <f t="shared" si="39"/>
        <v>1</v>
      </c>
      <c r="GD47" s="1" t="s">
        <v>38</v>
      </c>
      <c r="GE47" s="19">
        <f t="shared" si="40"/>
        <v>0</v>
      </c>
      <c r="GF47" s="1" t="s">
        <v>38</v>
      </c>
      <c r="GG47" s="19">
        <f t="shared" si="41"/>
        <v>0</v>
      </c>
    </row>
    <row r="48" spans="1:189" x14ac:dyDescent="0.3">
      <c r="A48" s="18">
        <v>60</v>
      </c>
      <c r="B48" s="1" t="s">
        <v>34</v>
      </c>
      <c r="C48" s="19" t="s">
        <v>35</v>
      </c>
      <c r="D48" s="19">
        <f t="shared" si="0"/>
        <v>0</v>
      </c>
      <c r="E48" s="38" t="s">
        <v>366</v>
      </c>
      <c r="F48" s="21" t="str">
        <f t="shared" si="1"/>
        <v>1965</v>
      </c>
      <c r="G48" s="21">
        <v>2004</v>
      </c>
      <c r="H48" s="22">
        <f t="shared" si="2"/>
        <v>39</v>
      </c>
      <c r="I48" s="1" t="str">
        <f t="shared" si="3"/>
        <v>31-40</v>
      </c>
      <c r="J48" s="1" t="s">
        <v>1607</v>
      </c>
      <c r="K48" s="1" t="s">
        <v>53</v>
      </c>
      <c r="L48" s="1">
        <f>VLOOKUP(K48,[1]areas!$C$3:$D$76,2,FALSE)</f>
        <v>30</v>
      </c>
      <c r="M48" s="1" t="str">
        <f t="shared" si="52"/>
        <v>21-40</v>
      </c>
      <c r="N48" s="19" t="s">
        <v>38</v>
      </c>
      <c r="O48" s="19">
        <f t="shared" si="5"/>
        <v>0</v>
      </c>
      <c r="P48" s="23">
        <v>51.1</v>
      </c>
      <c r="Q48" s="1">
        <v>171</v>
      </c>
      <c r="R48" s="1">
        <f t="shared" si="76"/>
        <v>2.9240999999999997</v>
      </c>
      <c r="S48" s="24">
        <f t="shared" si="77"/>
        <v>17.475462535481004</v>
      </c>
      <c r="T48" s="19">
        <v>3</v>
      </c>
      <c r="U48" s="1">
        <v>11.3</v>
      </c>
      <c r="V48" s="1">
        <v>23</v>
      </c>
      <c r="W48" s="1" t="str">
        <f t="shared" si="8"/>
        <v>1: 0-50</v>
      </c>
      <c r="X48" s="1">
        <v>8</v>
      </c>
      <c r="Y48" s="26">
        <v>217</v>
      </c>
      <c r="Z48" s="26">
        <v>422</v>
      </c>
      <c r="AA48" s="26">
        <v>505</v>
      </c>
      <c r="AB48" s="26">
        <v>581</v>
      </c>
      <c r="AC48" s="26"/>
      <c r="AD48" s="26"/>
      <c r="AE48" s="26"/>
      <c r="AF48" s="26"/>
      <c r="AG48" s="26"/>
      <c r="AH48" s="26"/>
      <c r="AI48" s="27">
        <f t="shared" si="9"/>
        <v>581</v>
      </c>
      <c r="AJ48" s="27">
        <f t="shared" si="10"/>
        <v>1</v>
      </c>
      <c r="AK48" s="39">
        <v>150000</v>
      </c>
      <c r="AL48" s="26">
        <v>50</v>
      </c>
      <c r="AM48" s="26">
        <v>50</v>
      </c>
      <c r="AN48" s="26">
        <v>50</v>
      </c>
      <c r="AO48" s="26">
        <v>920</v>
      </c>
      <c r="AP48" s="26"/>
      <c r="AQ48" s="26"/>
      <c r="AR48" s="26"/>
      <c r="AS48" s="26"/>
      <c r="AT48" s="26"/>
      <c r="AU48" s="26"/>
      <c r="AV48" s="28">
        <f t="shared" si="11"/>
        <v>0</v>
      </c>
      <c r="AW48" s="27" t="str">
        <f>"&gt;5"</f>
        <v>&gt;5</v>
      </c>
      <c r="AX48" s="29">
        <f t="shared" si="42"/>
        <v>5.1760000000000002</v>
      </c>
      <c r="AY48" s="30">
        <f t="shared" si="55"/>
        <v>5.1760912590556813</v>
      </c>
      <c r="AZ48" s="30">
        <f t="shared" si="55"/>
        <v>1.6989700043360187</v>
      </c>
      <c r="BA48" s="30">
        <f t="shared" si="53"/>
        <v>1.6989700043360187</v>
      </c>
      <c r="BB48" s="30">
        <f t="shared" si="53"/>
        <v>1.6989700043360187</v>
      </c>
      <c r="BC48" s="30">
        <f t="shared" si="53"/>
        <v>2.9637878273455551</v>
      </c>
      <c r="BD48" s="30" t="str">
        <f t="shared" si="53"/>
        <v/>
      </c>
      <c r="BE48" s="30" t="str">
        <f t="shared" si="53"/>
        <v/>
      </c>
      <c r="BF48" s="30" t="str">
        <f t="shared" si="53"/>
        <v/>
      </c>
      <c r="BG48" s="30" t="str">
        <f t="shared" si="53"/>
        <v/>
      </c>
      <c r="BH48" s="30" t="str">
        <f t="shared" si="53"/>
        <v/>
      </c>
      <c r="BI48" s="30" t="str">
        <f t="shared" si="53"/>
        <v/>
      </c>
      <c r="BJ48" s="1" t="s">
        <v>38</v>
      </c>
      <c r="BK48" s="31" t="s">
        <v>38</v>
      </c>
      <c r="BL48" s="32">
        <f t="shared" si="13"/>
        <v>0</v>
      </c>
      <c r="BN48" s="32" t="str">
        <f t="shared" si="14"/>
        <v>0</v>
      </c>
      <c r="BO48" s="30">
        <f t="shared" si="15"/>
        <v>-3.4771212547196626</v>
      </c>
      <c r="BP48" s="30">
        <f t="shared" si="16"/>
        <v>-3.4771212547196626</v>
      </c>
      <c r="BQ48" s="30">
        <f t="shared" si="67"/>
        <v>0</v>
      </c>
      <c r="BR48" s="30">
        <f t="shared" si="67"/>
        <v>0</v>
      </c>
      <c r="BS48" s="30">
        <f t="shared" si="67"/>
        <v>1.2648178230095364</v>
      </c>
      <c r="BT48" s="30" t="str">
        <f t="shared" si="63"/>
        <v/>
      </c>
      <c r="BU48" s="30" t="str">
        <f t="shared" si="63"/>
        <v/>
      </c>
      <c r="BV48" s="30" t="str">
        <f t="shared" si="63"/>
        <v/>
      </c>
      <c r="BW48" s="30" t="str">
        <f t="shared" si="63"/>
        <v/>
      </c>
      <c r="BX48" s="30" t="str">
        <f t="shared" si="63"/>
        <v/>
      </c>
      <c r="BY48" s="30" t="str">
        <f t="shared" si="63"/>
        <v/>
      </c>
      <c r="BZ48" s="1">
        <f t="shared" si="18"/>
        <v>0</v>
      </c>
      <c r="CA48" s="1">
        <f t="shared" si="68"/>
        <v>0</v>
      </c>
      <c r="CB48" s="1">
        <f t="shared" si="68"/>
        <v>0</v>
      </c>
      <c r="CC48" s="1">
        <f t="shared" si="68"/>
        <v>1</v>
      </c>
      <c r="CD48" s="1">
        <f t="shared" si="64"/>
        <v>0</v>
      </c>
      <c r="CE48" s="1">
        <f t="shared" si="64"/>
        <v>0</v>
      </c>
      <c r="CF48" s="1">
        <f t="shared" si="64"/>
        <v>0</v>
      </c>
      <c r="CG48" s="1">
        <f t="shared" si="64"/>
        <v>0</v>
      </c>
      <c r="CH48" s="1">
        <f t="shared" si="64"/>
        <v>0</v>
      </c>
      <c r="CI48" s="1">
        <f t="shared" si="64"/>
        <v>0</v>
      </c>
      <c r="CJ48" s="1">
        <f t="shared" si="20"/>
        <v>1</v>
      </c>
      <c r="CK48" s="1">
        <f t="shared" si="21"/>
        <v>1</v>
      </c>
      <c r="CL48" s="1">
        <f t="shared" si="61"/>
        <v>-3.4771212547196626</v>
      </c>
      <c r="CM48" s="1" t="str">
        <f t="shared" si="61"/>
        <v/>
      </c>
      <c r="CN48" s="1" t="str">
        <f t="shared" si="61"/>
        <v/>
      </c>
      <c r="CO48" s="1">
        <f t="shared" si="61"/>
        <v>1.2648178230095364</v>
      </c>
      <c r="CP48" s="1" t="str">
        <f t="shared" si="61"/>
        <v/>
      </c>
      <c r="CQ48" s="1" t="str">
        <f t="shared" si="59"/>
        <v/>
      </c>
      <c r="CR48" s="1" t="str">
        <f t="shared" si="59"/>
        <v/>
      </c>
      <c r="CS48" s="1" t="str">
        <f t="shared" si="59"/>
        <v/>
      </c>
      <c r="CT48" s="1" t="str">
        <f t="shared" si="59"/>
        <v/>
      </c>
      <c r="CU48" s="1" t="str">
        <f t="shared" si="59"/>
        <v/>
      </c>
      <c r="CV48" s="1">
        <f t="shared" si="62"/>
        <v>0</v>
      </c>
      <c r="CW48" s="1">
        <f t="shared" si="62"/>
        <v>0</v>
      </c>
      <c r="CX48" s="1">
        <f t="shared" si="62"/>
        <v>0</v>
      </c>
      <c r="CY48" s="1">
        <f t="shared" si="62"/>
        <v>1</v>
      </c>
      <c r="CZ48" s="1">
        <f t="shared" si="62"/>
        <v>0</v>
      </c>
      <c r="DA48" s="1">
        <f t="shared" si="60"/>
        <v>0</v>
      </c>
      <c r="DB48" s="1">
        <f t="shared" si="60"/>
        <v>0</v>
      </c>
      <c r="DC48" s="1">
        <f t="shared" si="60"/>
        <v>0</v>
      </c>
      <c r="DD48" s="1">
        <f t="shared" si="60"/>
        <v>0</v>
      </c>
      <c r="DE48" s="1">
        <f t="shared" si="60"/>
        <v>0</v>
      </c>
      <c r="DF48" s="1">
        <f t="shared" si="24"/>
        <v>1</v>
      </c>
      <c r="DG48" s="33">
        <f t="shared" si="25"/>
        <v>1</v>
      </c>
      <c r="DH48" s="34">
        <f t="shared" si="26"/>
        <v>0</v>
      </c>
      <c r="DI48" s="1">
        <f t="shared" si="71"/>
        <v>209</v>
      </c>
      <c r="DJ48" s="1">
        <f t="shared" si="72"/>
        <v>414</v>
      </c>
      <c r="DK48" s="1">
        <f t="shared" si="73"/>
        <v>205</v>
      </c>
      <c r="DL48" s="1">
        <f t="shared" si="73"/>
        <v>83</v>
      </c>
      <c r="DM48" s="1">
        <f t="shared" si="73"/>
        <v>76</v>
      </c>
      <c r="DN48" s="1" t="str">
        <f t="shared" si="73"/>
        <v/>
      </c>
      <c r="DO48" s="1" t="str">
        <f t="shared" si="73"/>
        <v/>
      </c>
      <c r="DP48" s="1" t="str">
        <f t="shared" si="73"/>
        <v/>
      </c>
      <c r="DQ48" s="1" t="str">
        <f t="shared" si="73"/>
        <v/>
      </c>
      <c r="DR48" s="1" t="str">
        <f t="shared" si="73"/>
        <v/>
      </c>
      <c r="DS48" s="1" t="str">
        <f t="shared" si="73"/>
        <v/>
      </c>
      <c r="DT48" s="34">
        <f t="shared" ref="DT48:DT56" si="79">(STDEV(DI48:DS48))*-1</f>
        <v>-136.86964601400854</v>
      </c>
      <c r="DU48" s="1">
        <f t="shared" ref="DU48:ED56" si="80">IF((DI48&lt;$DT48),1,0)</f>
        <v>0</v>
      </c>
      <c r="DV48" s="1">
        <f t="shared" si="80"/>
        <v>0</v>
      </c>
      <c r="DW48" s="1">
        <f t="shared" si="80"/>
        <v>0</v>
      </c>
      <c r="DX48" s="1">
        <f t="shared" si="80"/>
        <v>0</v>
      </c>
      <c r="DY48" s="1">
        <f t="shared" si="80"/>
        <v>0</v>
      </c>
      <c r="EF48" s="33">
        <f t="shared" ref="EF48:EF56" si="81">IF(SUM(DU48:EE48)&gt;0,1,0)</f>
        <v>0</v>
      </c>
      <c r="EG48" s="1">
        <f t="shared" si="58"/>
        <v>0</v>
      </c>
      <c r="EH48" s="1">
        <f t="shared" si="58"/>
        <v>0</v>
      </c>
      <c r="EI48" s="1">
        <f t="shared" si="54"/>
        <v>0</v>
      </c>
      <c r="EJ48" s="1">
        <f t="shared" si="54"/>
        <v>1</v>
      </c>
      <c r="EK48" s="1">
        <f t="shared" si="54"/>
        <v>1</v>
      </c>
      <c r="EL48" s="1">
        <f t="shared" si="54"/>
        <v>0</v>
      </c>
      <c r="EM48" s="1">
        <f t="shared" si="54"/>
        <v>0</v>
      </c>
      <c r="EN48" s="1">
        <f t="shared" si="54"/>
        <v>0</v>
      </c>
      <c r="EO48" s="1">
        <f t="shared" si="54"/>
        <v>0</v>
      </c>
      <c r="EP48" s="1">
        <f t="shared" si="54"/>
        <v>0</v>
      </c>
      <c r="EQ48" s="1">
        <f t="shared" si="54"/>
        <v>0</v>
      </c>
      <c r="ER48" s="33">
        <f t="shared" si="32"/>
        <v>0</v>
      </c>
      <c r="ES48" s="35">
        <f t="shared" ref="ES48:ES56" si="82">ER48+EF48+DG48+AV48</f>
        <v>1</v>
      </c>
      <c r="ET48" s="35">
        <f t="shared" si="33"/>
        <v>1</v>
      </c>
      <c r="EU48" s="1" t="s">
        <v>59</v>
      </c>
      <c r="EV48" s="1" t="s">
        <v>34</v>
      </c>
      <c r="EW48" s="19">
        <f t="shared" si="34"/>
        <v>1</v>
      </c>
      <c r="EX48" s="1" t="s">
        <v>40</v>
      </c>
      <c r="FC48" s="1" t="s">
        <v>38</v>
      </c>
      <c r="FD48" s="19">
        <f t="shared" si="35"/>
        <v>0</v>
      </c>
      <c r="FJ48" s="1" t="s">
        <v>38</v>
      </c>
      <c r="FK48" s="19">
        <f t="shared" si="36"/>
        <v>0</v>
      </c>
      <c r="FQ48" s="1" t="s">
        <v>367</v>
      </c>
      <c r="FR48" s="1">
        <f t="shared" si="37"/>
        <v>1</v>
      </c>
      <c r="FT48" s="1">
        <v>2.9</v>
      </c>
      <c r="FV48" s="37" t="str">
        <f t="shared" si="43"/>
        <v>none</v>
      </c>
      <c r="FY48" s="1" t="s">
        <v>38</v>
      </c>
      <c r="FZ48" s="19">
        <f t="shared" si="38"/>
        <v>0</v>
      </c>
      <c r="GB48" s="1" t="s">
        <v>38</v>
      </c>
      <c r="GC48" s="19">
        <f t="shared" si="39"/>
        <v>0</v>
      </c>
      <c r="GD48" s="1" t="s">
        <v>38</v>
      </c>
      <c r="GE48" s="19">
        <f t="shared" si="40"/>
        <v>0</v>
      </c>
      <c r="GF48" s="1" t="s">
        <v>38</v>
      </c>
      <c r="GG48" s="19">
        <f t="shared" si="41"/>
        <v>0</v>
      </c>
    </row>
    <row r="49" spans="1:189" x14ac:dyDescent="0.3">
      <c r="A49" s="18">
        <v>61</v>
      </c>
      <c r="B49" s="1" t="s">
        <v>34</v>
      </c>
      <c r="C49" s="19" t="s">
        <v>35</v>
      </c>
      <c r="D49" s="19">
        <f t="shared" si="0"/>
        <v>0</v>
      </c>
      <c r="E49" s="38" t="s">
        <v>368</v>
      </c>
      <c r="F49" s="21" t="str">
        <f t="shared" si="1"/>
        <v>1962</v>
      </c>
      <c r="G49" s="21">
        <v>2004</v>
      </c>
      <c r="H49" s="22">
        <f t="shared" si="2"/>
        <v>42</v>
      </c>
      <c r="I49" s="1" t="str">
        <f t="shared" si="3"/>
        <v>41-50</v>
      </c>
      <c r="J49" s="1" t="s">
        <v>1608</v>
      </c>
      <c r="K49" s="1" t="s">
        <v>53</v>
      </c>
      <c r="L49" s="1">
        <f>VLOOKUP(K49,[1]areas!$C$3:$D$76,2,FALSE)</f>
        <v>30</v>
      </c>
      <c r="M49" s="1" t="str">
        <f t="shared" si="52"/>
        <v>21-40</v>
      </c>
      <c r="N49" s="19" t="s">
        <v>38</v>
      </c>
      <c r="O49" s="19">
        <f t="shared" si="5"/>
        <v>0</v>
      </c>
      <c r="P49" s="23">
        <v>63.7</v>
      </c>
      <c r="Q49" s="1">
        <v>156</v>
      </c>
      <c r="R49" s="1">
        <f t="shared" si="76"/>
        <v>2.4336000000000002</v>
      </c>
      <c r="S49" s="24">
        <f t="shared" si="77"/>
        <v>26.175213675213673</v>
      </c>
      <c r="T49" s="19">
        <v>2</v>
      </c>
      <c r="U49" s="1">
        <v>12.5</v>
      </c>
      <c r="V49" s="1">
        <v>21</v>
      </c>
      <c r="W49" s="1" t="str">
        <f t="shared" si="8"/>
        <v>2: 51-100</v>
      </c>
      <c r="X49" s="1">
        <v>83</v>
      </c>
      <c r="Y49" s="26">
        <v>208</v>
      </c>
      <c r="Z49" s="26">
        <v>209</v>
      </c>
      <c r="AA49" s="26">
        <v>242</v>
      </c>
      <c r="AB49" s="26">
        <v>295</v>
      </c>
      <c r="AC49" s="26">
        <v>385</v>
      </c>
      <c r="AD49" s="26">
        <v>337</v>
      </c>
      <c r="AE49" s="26">
        <v>332</v>
      </c>
      <c r="AF49" s="26">
        <v>426</v>
      </c>
      <c r="AG49" s="26"/>
      <c r="AH49" s="26"/>
      <c r="AI49" s="27">
        <f t="shared" si="9"/>
        <v>426</v>
      </c>
      <c r="AJ49" s="27">
        <f t="shared" si="10"/>
        <v>0</v>
      </c>
      <c r="AL49" s="26">
        <v>50</v>
      </c>
      <c r="AM49" s="26">
        <v>50</v>
      </c>
      <c r="AN49" s="26">
        <v>50</v>
      </c>
      <c r="AO49" s="26">
        <v>50</v>
      </c>
      <c r="AP49" s="26">
        <v>50</v>
      </c>
      <c r="AQ49" s="26">
        <v>50</v>
      </c>
      <c r="AR49" s="26">
        <v>160</v>
      </c>
      <c r="AS49" s="26">
        <v>50</v>
      </c>
      <c r="AT49" s="26"/>
      <c r="AU49" s="26"/>
      <c r="AV49" s="28">
        <f t="shared" si="11"/>
        <v>0</v>
      </c>
      <c r="AW49" s="27"/>
      <c r="AX49" s="29" t="str">
        <f t="shared" si="42"/>
        <v/>
      </c>
      <c r="AY49" s="30" t="str">
        <f t="shared" si="55"/>
        <v/>
      </c>
      <c r="AZ49" s="30">
        <f t="shared" si="55"/>
        <v>1.6989700043360187</v>
      </c>
      <c r="BA49" s="30">
        <f t="shared" si="53"/>
        <v>1.6989700043360187</v>
      </c>
      <c r="BB49" s="30">
        <f t="shared" si="53"/>
        <v>1.6989700043360187</v>
      </c>
      <c r="BC49" s="30">
        <f t="shared" si="53"/>
        <v>1.6989700043360187</v>
      </c>
      <c r="BD49" s="30">
        <f t="shared" si="53"/>
        <v>1.6989700043360187</v>
      </c>
      <c r="BE49" s="30">
        <f t="shared" si="53"/>
        <v>1.6989700043360187</v>
      </c>
      <c r="BF49" s="30">
        <f t="shared" si="53"/>
        <v>2.2041199826559246</v>
      </c>
      <c r="BG49" s="30">
        <f t="shared" si="53"/>
        <v>1.6989700043360187</v>
      </c>
      <c r="BH49" s="30" t="str">
        <f t="shared" si="53"/>
        <v/>
      </c>
      <c r="BI49" s="30" t="str">
        <f t="shared" si="53"/>
        <v/>
      </c>
      <c r="BJ49" s="1" t="s">
        <v>38</v>
      </c>
      <c r="BK49" s="31" t="s">
        <v>38</v>
      </c>
      <c r="BL49" s="32">
        <f t="shared" si="13"/>
        <v>0</v>
      </c>
      <c r="BN49" s="32" t="str">
        <f t="shared" si="14"/>
        <v>0</v>
      </c>
      <c r="BO49" s="30" t="str">
        <f t="shared" si="15"/>
        <v/>
      </c>
      <c r="BP49" s="30" t="str">
        <f t="shared" si="16"/>
        <v/>
      </c>
      <c r="BQ49" s="30">
        <f t="shared" si="67"/>
        <v>0</v>
      </c>
      <c r="BR49" s="30">
        <f t="shared" si="67"/>
        <v>0</v>
      </c>
      <c r="BS49" s="30">
        <f t="shared" si="67"/>
        <v>0</v>
      </c>
      <c r="BT49" s="30">
        <f t="shared" si="63"/>
        <v>0</v>
      </c>
      <c r="BU49" s="30">
        <f t="shared" si="63"/>
        <v>0</v>
      </c>
      <c r="BV49" s="30">
        <f t="shared" si="63"/>
        <v>0.50514997831990582</v>
      </c>
      <c r="BW49" s="30">
        <f t="shared" si="63"/>
        <v>-0.50514997831990582</v>
      </c>
      <c r="BX49" s="30" t="str">
        <f t="shared" si="63"/>
        <v/>
      </c>
      <c r="BY49" s="30" t="str">
        <f t="shared" si="63"/>
        <v/>
      </c>
      <c r="BZ49" s="1">
        <f t="shared" si="18"/>
        <v>0</v>
      </c>
      <c r="CA49" s="1">
        <f t="shared" si="68"/>
        <v>0</v>
      </c>
      <c r="CB49" s="1">
        <f t="shared" si="68"/>
        <v>0</v>
      </c>
      <c r="CC49" s="1">
        <f t="shared" si="68"/>
        <v>0</v>
      </c>
      <c r="CD49" s="1">
        <f t="shared" si="64"/>
        <v>0</v>
      </c>
      <c r="CE49" s="1">
        <f t="shared" si="64"/>
        <v>0</v>
      </c>
      <c r="CF49" s="1">
        <f t="shared" si="64"/>
        <v>1</v>
      </c>
      <c r="CG49" s="1">
        <f t="shared" si="64"/>
        <v>0</v>
      </c>
      <c r="CH49" s="1">
        <f t="shared" si="64"/>
        <v>0</v>
      </c>
      <c r="CI49" s="1">
        <f t="shared" si="64"/>
        <v>0</v>
      </c>
      <c r="CJ49" s="1">
        <f t="shared" si="20"/>
        <v>1</v>
      </c>
      <c r="CK49" s="1">
        <f t="shared" si="21"/>
        <v>1</v>
      </c>
      <c r="CL49" s="1" t="str">
        <f t="shared" si="61"/>
        <v/>
      </c>
      <c r="CM49" s="1" t="str">
        <f t="shared" si="61"/>
        <v/>
      </c>
      <c r="CN49" s="1" t="str">
        <f t="shared" si="61"/>
        <v/>
      </c>
      <c r="CO49" s="1" t="str">
        <f t="shared" si="61"/>
        <v/>
      </c>
      <c r="CP49" s="1" t="str">
        <f t="shared" si="61"/>
        <v/>
      </c>
      <c r="CQ49" s="1" t="str">
        <f t="shared" si="59"/>
        <v/>
      </c>
      <c r="CR49" s="1" t="str">
        <f t="shared" si="59"/>
        <v/>
      </c>
      <c r="CS49" s="1" t="str">
        <f t="shared" si="59"/>
        <v/>
      </c>
      <c r="CT49" s="1" t="str">
        <f t="shared" si="59"/>
        <v/>
      </c>
      <c r="CU49" s="1" t="str">
        <f t="shared" si="59"/>
        <v/>
      </c>
      <c r="CV49" s="1">
        <f t="shared" si="62"/>
        <v>0</v>
      </c>
      <c r="CW49" s="1">
        <f t="shared" si="62"/>
        <v>0</v>
      </c>
      <c r="CX49" s="1">
        <f t="shared" si="62"/>
        <v>0</v>
      </c>
      <c r="CY49" s="1">
        <f t="shared" si="62"/>
        <v>0</v>
      </c>
      <c r="CZ49" s="1">
        <f t="shared" si="62"/>
        <v>0</v>
      </c>
      <c r="DA49" s="1">
        <f t="shared" si="60"/>
        <v>0</v>
      </c>
      <c r="DB49" s="1">
        <f t="shared" si="60"/>
        <v>0</v>
      </c>
      <c r="DC49" s="1">
        <f t="shared" si="60"/>
        <v>0</v>
      </c>
      <c r="DD49" s="1">
        <f t="shared" si="60"/>
        <v>0</v>
      </c>
      <c r="DE49" s="1">
        <f t="shared" si="60"/>
        <v>0</v>
      </c>
      <c r="DF49" s="1">
        <f t="shared" si="24"/>
        <v>0</v>
      </c>
      <c r="DG49" s="33">
        <f t="shared" si="25"/>
        <v>0</v>
      </c>
      <c r="DH49" s="34">
        <f t="shared" si="26"/>
        <v>1</v>
      </c>
      <c r="DI49" s="1">
        <f t="shared" si="71"/>
        <v>125</v>
      </c>
      <c r="DJ49" s="1">
        <f t="shared" si="72"/>
        <v>126</v>
      </c>
      <c r="DK49" s="1">
        <f t="shared" si="73"/>
        <v>1</v>
      </c>
      <c r="DL49" s="1">
        <f t="shared" si="73"/>
        <v>33</v>
      </c>
      <c r="DM49" s="1">
        <f t="shared" si="73"/>
        <v>53</v>
      </c>
      <c r="DN49" s="1">
        <f t="shared" si="73"/>
        <v>90</v>
      </c>
      <c r="DO49" s="1">
        <f t="shared" si="73"/>
        <v>-48</v>
      </c>
      <c r="DP49" s="1">
        <f t="shared" si="73"/>
        <v>-5</v>
      </c>
      <c r="DQ49" s="1">
        <f t="shared" si="73"/>
        <v>94</v>
      </c>
      <c r="DR49" s="1" t="str">
        <f t="shared" si="73"/>
        <v/>
      </c>
      <c r="DS49" s="1" t="str">
        <f t="shared" si="73"/>
        <v/>
      </c>
      <c r="DT49" s="34">
        <f t="shared" si="79"/>
        <v>-61.466341286195906</v>
      </c>
      <c r="DU49" s="1">
        <f t="shared" si="80"/>
        <v>0</v>
      </c>
      <c r="DV49" s="1">
        <f t="shared" si="80"/>
        <v>0</v>
      </c>
      <c r="DW49" s="1">
        <f t="shared" si="80"/>
        <v>0</v>
      </c>
      <c r="DX49" s="1">
        <f t="shared" si="80"/>
        <v>0</v>
      </c>
      <c r="DY49" s="1">
        <f t="shared" si="80"/>
        <v>0</v>
      </c>
      <c r="DZ49" s="1">
        <f>IF((DN49&lt;$DT49),1,0)</f>
        <v>0</v>
      </c>
      <c r="EA49" s="1">
        <f>IF((DO49&lt;$DT49),1,0)</f>
        <v>0</v>
      </c>
      <c r="EB49" s="1">
        <f>IF((DP49&lt;$DT49),1,0)</f>
        <v>0</v>
      </c>
      <c r="EC49" s="1">
        <f>IF((DQ49&lt;$DT49),1,0)</f>
        <v>0</v>
      </c>
      <c r="EF49" s="33">
        <f t="shared" si="81"/>
        <v>0</v>
      </c>
      <c r="EG49" s="1">
        <f t="shared" si="58"/>
        <v>0</v>
      </c>
      <c r="EH49" s="1">
        <f t="shared" si="58"/>
        <v>0</v>
      </c>
      <c r="EI49" s="1">
        <f t="shared" si="54"/>
        <v>0</v>
      </c>
      <c r="EJ49" s="1">
        <f t="shared" si="54"/>
        <v>0</v>
      </c>
      <c r="EK49" s="1">
        <f t="shared" si="54"/>
        <v>0</v>
      </c>
      <c r="EL49" s="1">
        <f t="shared" si="54"/>
        <v>0</v>
      </c>
      <c r="EM49" s="1">
        <f t="shared" si="54"/>
        <v>0</v>
      </c>
      <c r="EN49" s="1">
        <f t="shared" si="54"/>
        <v>0</v>
      </c>
      <c r="EO49" s="1">
        <f t="shared" si="54"/>
        <v>0</v>
      </c>
      <c r="EP49" s="1">
        <f t="shared" si="54"/>
        <v>0</v>
      </c>
      <c r="EQ49" s="1">
        <f t="shared" si="54"/>
        <v>0</v>
      </c>
      <c r="ER49" s="33">
        <f t="shared" si="32"/>
        <v>1</v>
      </c>
      <c r="ES49" s="35">
        <f t="shared" si="82"/>
        <v>1</v>
      </c>
      <c r="ET49" s="35">
        <f t="shared" si="33"/>
        <v>1</v>
      </c>
      <c r="EU49" s="1" t="s">
        <v>59</v>
      </c>
      <c r="EV49" s="1" t="s">
        <v>34</v>
      </c>
      <c r="EW49" s="19">
        <f t="shared" si="34"/>
        <v>1</v>
      </c>
      <c r="EX49" s="1" t="s">
        <v>40</v>
      </c>
      <c r="EY49" s="41">
        <v>39850</v>
      </c>
      <c r="FC49" s="1" t="s">
        <v>38</v>
      </c>
      <c r="FD49" s="19">
        <f t="shared" si="35"/>
        <v>0</v>
      </c>
      <c r="FJ49" s="1" t="s">
        <v>38</v>
      </c>
      <c r="FK49" s="19">
        <f t="shared" si="36"/>
        <v>0</v>
      </c>
      <c r="FQ49" s="1" t="s">
        <v>369</v>
      </c>
      <c r="FR49" s="1">
        <f t="shared" si="37"/>
        <v>1</v>
      </c>
      <c r="FT49" s="1">
        <v>3</v>
      </c>
      <c r="FV49" s="37" t="str">
        <f t="shared" si="43"/>
        <v>none</v>
      </c>
      <c r="FY49" s="1" t="s">
        <v>38</v>
      </c>
      <c r="FZ49" s="19">
        <f t="shared" si="38"/>
        <v>0</v>
      </c>
      <c r="GB49" s="1" t="s">
        <v>38</v>
      </c>
      <c r="GC49" s="19">
        <f t="shared" si="39"/>
        <v>0</v>
      </c>
      <c r="GD49" s="1" t="s">
        <v>38</v>
      </c>
      <c r="GE49" s="19">
        <f t="shared" si="40"/>
        <v>0</v>
      </c>
      <c r="GF49" s="1" t="s">
        <v>38</v>
      </c>
      <c r="GG49" s="19">
        <f t="shared" si="41"/>
        <v>0</v>
      </c>
    </row>
    <row r="50" spans="1:189" x14ac:dyDescent="0.3">
      <c r="A50" s="18">
        <v>62</v>
      </c>
      <c r="B50" s="1" t="s">
        <v>34</v>
      </c>
      <c r="C50" s="19" t="s">
        <v>47</v>
      </c>
      <c r="D50" s="19">
        <f t="shared" si="0"/>
        <v>1</v>
      </c>
      <c r="E50" s="38" t="s">
        <v>370</v>
      </c>
      <c r="F50" s="21" t="str">
        <f t="shared" si="1"/>
        <v>1961</v>
      </c>
      <c r="G50" s="21">
        <v>2004</v>
      </c>
      <c r="H50" s="22">
        <f t="shared" si="2"/>
        <v>43</v>
      </c>
      <c r="I50" s="1" t="str">
        <f t="shared" si="3"/>
        <v>41-50</v>
      </c>
      <c r="J50" s="1" t="s">
        <v>1608</v>
      </c>
      <c r="K50" s="1" t="s">
        <v>53</v>
      </c>
      <c r="L50" s="1">
        <f>VLOOKUP(K50,[1]areas!$C$3:$D$76,2,FALSE)</f>
        <v>30</v>
      </c>
      <c r="M50" s="1" t="str">
        <f t="shared" si="52"/>
        <v>21-40</v>
      </c>
      <c r="N50" s="19" t="s">
        <v>38</v>
      </c>
      <c r="O50" s="19">
        <f t="shared" si="5"/>
        <v>0</v>
      </c>
      <c r="P50" s="23">
        <v>44.7</v>
      </c>
      <c r="Q50" s="1">
        <v>170</v>
      </c>
      <c r="R50" s="1">
        <f t="shared" si="76"/>
        <v>2.8899999999999997</v>
      </c>
      <c r="S50" s="24">
        <f t="shared" si="77"/>
        <v>15.467128027681664</v>
      </c>
      <c r="T50" s="19">
        <v>3</v>
      </c>
      <c r="U50" s="1">
        <v>10.1</v>
      </c>
      <c r="V50" s="1">
        <v>64</v>
      </c>
      <c r="W50" s="1" t="str">
        <f t="shared" si="8"/>
        <v>3: 101-150</v>
      </c>
      <c r="X50" s="1">
        <v>101</v>
      </c>
      <c r="Y50" s="26">
        <v>253</v>
      </c>
      <c r="Z50" s="26">
        <v>176</v>
      </c>
      <c r="AA50" s="26">
        <v>123</v>
      </c>
      <c r="AB50" s="26">
        <v>133</v>
      </c>
      <c r="AC50" s="26">
        <v>137</v>
      </c>
      <c r="AD50" s="26">
        <v>198</v>
      </c>
      <c r="AE50" s="26"/>
      <c r="AF50" s="26">
        <v>39</v>
      </c>
      <c r="AG50" s="26">
        <v>47</v>
      </c>
      <c r="AH50" s="26"/>
      <c r="AI50" s="27">
        <f t="shared" si="9"/>
        <v>253</v>
      </c>
      <c r="AJ50" s="27">
        <f t="shared" si="10"/>
        <v>0</v>
      </c>
      <c r="AK50" s="39">
        <v>46000</v>
      </c>
      <c r="AL50" s="26">
        <v>2323</v>
      </c>
      <c r="AM50" s="26">
        <v>61000</v>
      </c>
      <c r="AN50" s="26">
        <v>69000</v>
      </c>
      <c r="AO50" s="26">
        <v>36000</v>
      </c>
      <c r="AP50" s="26">
        <v>110000</v>
      </c>
      <c r="AQ50" s="26">
        <v>50</v>
      </c>
      <c r="AR50" s="26">
        <v>61000</v>
      </c>
      <c r="AS50" s="26">
        <v>5000</v>
      </c>
      <c r="AT50" s="26">
        <v>6800</v>
      </c>
      <c r="AU50" s="26"/>
      <c r="AV50" s="28">
        <f t="shared" si="11"/>
        <v>1</v>
      </c>
      <c r="AW50" s="27" t="str">
        <f>"4-5"</f>
        <v>4-5</v>
      </c>
      <c r="AX50" s="29">
        <f t="shared" si="42"/>
        <v>4.6630000000000003</v>
      </c>
      <c r="AY50" s="30">
        <f t="shared" si="55"/>
        <v>4.6627578316815743</v>
      </c>
      <c r="AZ50" s="30">
        <f t="shared" si="55"/>
        <v>3.3660492098002353</v>
      </c>
      <c r="BA50" s="30">
        <f t="shared" si="53"/>
        <v>4.7853298350107671</v>
      </c>
      <c r="BB50" s="30">
        <f t="shared" si="53"/>
        <v>4.8388490907372557</v>
      </c>
      <c r="BC50" s="30">
        <f t="shared" si="53"/>
        <v>4.5563025007672868</v>
      </c>
      <c r="BD50" s="30">
        <f t="shared" si="53"/>
        <v>5.0413926851582254</v>
      </c>
      <c r="BE50" s="30">
        <f t="shared" si="53"/>
        <v>1.6989700043360187</v>
      </c>
      <c r="BF50" s="30">
        <f t="shared" si="53"/>
        <v>4.7853298350107671</v>
      </c>
      <c r="BG50" s="30">
        <f t="shared" si="53"/>
        <v>3.6989700043360187</v>
      </c>
      <c r="BH50" s="30">
        <f t="shared" si="53"/>
        <v>3.8325089127062362</v>
      </c>
      <c r="BI50" s="30" t="str">
        <f t="shared" si="53"/>
        <v/>
      </c>
      <c r="BJ50" s="1" t="s">
        <v>38</v>
      </c>
      <c r="BK50" s="31" t="s">
        <v>38</v>
      </c>
      <c r="BL50" s="32">
        <f t="shared" si="13"/>
        <v>0</v>
      </c>
      <c r="BN50" s="32" t="str">
        <f t="shared" si="14"/>
        <v>0</v>
      </c>
      <c r="BO50" s="30">
        <f t="shared" si="15"/>
        <v>-1.2967086218813391</v>
      </c>
      <c r="BP50" s="30">
        <f t="shared" si="16"/>
        <v>0.12257200332919282</v>
      </c>
      <c r="BQ50" s="30">
        <f t="shared" si="67"/>
        <v>1.4192806252105319</v>
      </c>
      <c r="BR50" s="30">
        <f t="shared" si="67"/>
        <v>5.3519255726488524E-2</v>
      </c>
      <c r="BS50" s="30">
        <f t="shared" si="67"/>
        <v>-0.28254658996996884</v>
      </c>
      <c r="BT50" s="30">
        <f t="shared" si="63"/>
        <v>0.48509018439093854</v>
      </c>
      <c r="BU50" s="30">
        <f t="shared" si="63"/>
        <v>-3.3424226808222066</v>
      </c>
      <c r="BV50" s="30">
        <f t="shared" si="63"/>
        <v>3.0863598306747484</v>
      </c>
      <c r="BW50" s="30">
        <f t="shared" si="63"/>
        <v>-1.0863598306747484</v>
      </c>
      <c r="BX50" s="30">
        <f t="shared" si="63"/>
        <v>0.13353890837021742</v>
      </c>
      <c r="BY50" s="30" t="str">
        <f t="shared" si="63"/>
        <v/>
      </c>
      <c r="BZ50" s="1">
        <f t="shared" si="18"/>
        <v>0</v>
      </c>
      <c r="CA50" s="1">
        <f t="shared" si="68"/>
        <v>1</v>
      </c>
      <c r="CB50" s="1">
        <f t="shared" si="68"/>
        <v>1</v>
      </c>
      <c r="CC50" s="1">
        <f t="shared" si="68"/>
        <v>0</v>
      </c>
      <c r="CD50" s="1">
        <f t="shared" si="64"/>
        <v>1</v>
      </c>
      <c r="CE50" s="1">
        <f t="shared" si="64"/>
        <v>0</v>
      </c>
      <c r="CF50" s="1">
        <f t="shared" si="64"/>
        <v>1</v>
      </c>
      <c r="CG50" s="1">
        <f t="shared" si="64"/>
        <v>0</v>
      </c>
      <c r="CH50" s="1">
        <f t="shared" si="64"/>
        <v>1</v>
      </c>
      <c r="CI50" s="1">
        <f t="shared" si="64"/>
        <v>0</v>
      </c>
      <c r="CJ50" s="1">
        <f t="shared" si="20"/>
        <v>5</v>
      </c>
      <c r="CK50" s="1">
        <f t="shared" si="21"/>
        <v>1</v>
      </c>
      <c r="CL50" s="1">
        <f t="shared" si="61"/>
        <v>-1.2967086218813391</v>
      </c>
      <c r="CM50" s="1">
        <f t="shared" si="61"/>
        <v>1.4192806252105319</v>
      </c>
      <c r="CN50" s="1">
        <f t="shared" si="61"/>
        <v>5.3519255726488524E-2</v>
      </c>
      <c r="CO50" s="1">
        <f t="shared" si="61"/>
        <v>-0.28254658996996884</v>
      </c>
      <c r="CP50" s="1">
        <f t="shared" si="61"/>
        <v>0.48509018439093854</v>
      </c>
      <c r="CQ50" s="1">
        <f t="shared" si="59"/>
        <v>-3.3424226808222066</v>
      </c>
      <c r="CR50" s="1">
        <f t="shared" si="59"/>
        <v>3.0863598306747484</v>
      </c>
      <c r="CS50" s="1">
        <f t="shared" si="59"/>
        <v>-1.0863598306747484</v>
      </c>
      <c r="CT50" s="1">
        <f t="shared" si="59"/>
        <v>0.13353890837021742</v>
      </c>
      <c r="CU50" s="1" t="str">
        <f t="shared" si="59"/>
        <v/>
      </c>
      <c r="CV50" s="1">
        <f t="shared" si="62"/>
        <v>0</v>
      </c>
      <c r="CW50" s="1">
        <f t="shared" si="62"/>
        <v>1</v>
      </c>
      <c r="CX50" s="1">
        <f t="shared" si="62"/>
        <v>1</v>
      </c>
      <c r="CY50" s="1">
        <f t="shared" si="62"/>
        <v>0</v>
      </c>
      <c r="CZ50" s="1">
        <f t="shared" si="62"/>
        <v>1</v>
      </c>
      <c r="DA50" s="1">
        <f t="shared" si="60"/>
        <v>0</v>
      </c>
      <c r="DB50" s="1">
        <f t="shared" si="60"/>
        <v>1</v>
      </c>
      <c r="DC50" s="1">
        <f t="shared" si="60"/>
        <v>0</v>
      </c>
      <c r="DD50" s="1">
        <f t="shared" si="60"/>
        <v>1</v>
      </c>
      <c r="DE50" s="1">
        <f t="shared" si="60"/>
        <v>0</v>
      </c>
      <c r="DF50" s="1">
        <f t="shared" si="24"/>
        <v>5</v>
      </c>
      <c r="DG50" s="33">
        <f t="shared" si="25"/>
        <v>1</v>
      </c>
      <c r="DH50" s="34">
        <f t="shared" si="26"/>
        <v>0</v>
      </c>
      <c r="DI50" s="1">
        <f t="shared" si="71"/>
        <v>152</v>
      </c>
      <c r="DJ50" s="1">
        <f t="shared" si="72"/>
        <v>75</v>
      </c>
      <c r="DK50" s="1">
        <f t="shared" si="73"/>
        <v>-77</v>
      </c>
      <c r="DL50" s="1">
        <f t="shared" si="73"/>
        <v>-53</v>
      </c>
      <c r="DM50" s="1">
        <f t="shared" si="73"/>
        <v>10</v>
      </c>
      <c r="DN50" s="1">
        <f t="shared" si="73"/>
        <v>4</v>
      </c>
      <c r="DO50" s="1">
        <f t="shared" si="73"/>
        <v>61</v>
      </c>
      <c r="DP50" s="1" t="str">
        <f t="shared" si="73"/>
        <v/>
      </c>
      <c r="DQ50" s="1" t="str">
        <f t="shared" si="73"/>
        <v/>
      </c>
      <c r="DR50" s="1">
        <f t="shared" si="73"/>
        <v>8</v>
      </c>
      <c r="DS50" s="1" t="str">
        <f t="shared" si="73"/>
        <v/>
      </c>
      <c r="DT50" s="34">
        <f t="shared" si="79"/>
        <v>-73.014675628553306</v>
      </c>
      <c r="DU50" s="1">
        <f t="shared" si="80"/>
        <v>0</v>
      </c>
      <c r="DV50" s="1">
        <f t="shared" si="80"/>
        <v>0</v>
      </c>
      <c r="DW50" s="1">
        <f t="shared" si="80"/>
        <v>1</v>
      </c>
      <c r="DX50" s="1">
        <f t="shared" si="80"/>
        <v>0</v>
      </c>
      <c r="DY50" s="1">
        <f t="shared" si="80"/>
        <v>0</v>
      </c>
      <c r="DZ50" s="1">
        <f>IF((DN50&lt;$DT50),1,0)</f>
        <v>0</v>
      </c>
      <c r="EA50" s="1">
        <f>IF((DO50&lt;$DT50),1,0)</f>
        <v>0</v>
      </c>
      <c r="ED50" s="1">
        <f>IF((DR50&lt;$DT50),1,0)</f>
        <v>0</v>
      </c>
      <c r="EF50" s="33">
        <f t="shared" si="81"/>
        <v>1</v>
      </c>
      <c r="EG50" s="1">
        <f t="shared" si="58"/>
        <v>0</v>
      </c>
      <c r="EH50" s="1">
        <f t="shared" si="58"/>
        <v>0</v>
      </c>
      <c r="EI50" s="1">
        <f t="shared" si="54"/>
        <v>0</v>
      </c>
      <c r="EJ50" s="1">
        <f t="shared" si="54"/>
        <v>0</v>
      </c>
      <c r="EK50" s="1">
        <f t="shared" si="54"/>
        <v>0</v>
      </c>
      <c r="EL50" s="1">
        <f t="shared" si="54"/>
        <v>0</v>
      </c>
      <c r="EM50" s="1">
        <f t="shared" si="54"/>
        <v>0</v>
      </c>
      <c r="EN50" s="1">
        <f t="shared" si="54"/>
        <v>0</v>
      </c>
      <c r="EO50" s="1">
        <f t="shared" si="54"/>
        <v>0</v>
      </c>
      <c r="EP50" s="1">
        <f t="shared" si="54"/>
        <v>0</v>
      </c>
      <c r="EQ50" s="1">
        <f t="shared" si="54"/>
        <v>0</v>
      </c>
      <c r="ER50" s="33">
        <f t="shared" si="32"/>
        <v>1</v>
      </c>
      <c r="ES50" s="35">
        <f t="shared" si="82"/>
        <v>4</v>
      </c>
      <c r="ET50" s="35">
        <f t="shared" si="33"/>
        <v>1</v>
      </c>
      <c r="EU50" s="1" t="s">
        <v>59</v>
      </c>
      <c r="EV50" s="1" t="s">
        <v>34</v>
      </c>
      <c r="EW50" s="19">
        <f t="shared" si="34"/>
        <v>1</v>
      </c>
      <c r="EX50" s="1" t="s">
        <v>40</v>
      </c>
      <c r="EY50" s="41">
        <v>40152</v>
      </c>
      <c r="EZ50" s="1" t="s">
        <v>34</v>
      </c>
      <c r="FA50" s="1" t="s">
        <v>371</v>
      </c>
      <c r="FC50" s="1" t="s">
        <v>34</v>
      </c>
      <c r="FD50" s="19">
        <f t="shared" si="35"/>
        <v>1</v>
      </c>
      <c r="FE50" s="1" t="s">
        <v>40</v>
      </c>
      <c r="FF50" s="41">
        <v>40001</v>
      </c>
      <c r="FG50" s="1" t="s">
        <v>34</v>
      </c>
      <c r="FH50" s="1" t="s">
        <v>40</v>
      </c>
      <c r="FI50" s="41">
        <v>40065</v>
      </c>
      <c r="FJ50" s="1" t="s">
        <v>34</v>
      </c>
      <c r="FK50" s="19">
        <f t="shared" si="36"/>
        <v>1</v>
      </c>
      <c r="FL50" s="1" t="s">
        <v>372</v>
      </c>
      <c r="FQ50" s="1" t="s">
        <v>373</v>
      </c>
      <c r="FR50" s="1">
        <f t="shared" si="37"/>
        <v>1</v>
      </c>
      <c r="FT50" s="1">
        <v>3.5</v>
      </c>
      <c r="FU50" s="1" t="s">
        <v>374</v>
      </c>
      <c r="FV50" s="37" t="str">
        <f t="shared" si="43"/>
        <v>tb</v>
      </c>
      <c r="FW50" s="34">
        <v>1</v>
      </c>
      <c r="FY50" s="1" t="s">
        <v>38</v>
      </c>
      <c r="FZ50" s="19">
        <f t="shared" si="38"/>
        <v>0</v>
      </c>
      <c r="GB50" s="1" t="s">
        <v>34</v>
      </c>
      <c r="GC50" s="19">
        <f t="shared" si="39"/>
        <v>1</v>
      </c>
      <c r="GD50" s="1" t="s">
        <v>34</v>
      </c>
      <c r="GE50" s="19">
        <f t="shared" si="40"/>
        <v>1</v>
      </c>
      <c r="GF50" s="1" t="s">
        <v>38</v>
      </c>
      <c r="GG50" s="19">
        <f t="shared" si="41"/>
        <v>0</v>
      </c>
    </row>
    <row r="51" spans="1:189" x14ac:dyDescent="0.3">
      <c r="A51" s="18">
        <v>63</v>
      </c>
      <c r="B51" s="1" t="s">
        <v>34</v>
      </c>
      <c r="C51" s="19" t="s">
        <v>35</v>
      </c>
      <c r="D51" s="19">
        <f t="shared" si="0"/>
        <v>0</v>
      </c>
      <c r="E51" s="38" t="s">
        <v>375</v>
      </c>
      <c r="F51" s="21" t="str">
        <f t="shared" si="1"/>
        <v>1979</v>
      </c>
      <c r="G51" s="21">
        <v>2004</v>
      </c>
      <c r="H51" s="22">
        <f t="shared" si="2"/>
        <v>25</v>
      </c>
      <c r="I51" s="1" t="str">
        <f t="shared" si="3"/>
        <v>21-30</v>
      </c>
      <c r="J51" s="1" t="s">
        <v>1606</v>
      </c>
      <c r="K51" s="1" t="s">
        <v>88</v>
      </c>
      <c r="L51" s="1">
        <f>VLOOKUP(K51,[1]areas!$C$3:$D$76,2,FALSE)</f>
        <v>30</v>
      </c>
      <c r="M51" s="1" t="str">
        <f t="shared" si="52"/>
        <v>21-40</v>
      </c>
      <c r="N51" s="19" t="s">
        <v>38</v>
      </c>
      <c r="O51" s="19">
        <f t="shared" si="5"/>
        <v>0</v>
      </c>
      <c r="P51" s="23">
        <v>35</v>
      </c>
      <c r="Q51" s="1">
        <v>156</v>
      </c>
      <c r="R51" s="1">
        <f t="shared" si="76"/>
        <v>2.4336000000000002</v>
      </c>
      <c r="S51" s="24">
        <f t="shared" si="77"/>
        <v>14.381985535831689</v>
      </c>
      <c r="T51" s="19">
        <v>3</v>
      </c>
      <c r="U51" s="1">
        <v>6.5</v>
      </c>
      <c r="V51" s="1">
        <v>154</v>
      </c>
      <c r="W51" s="1" t="str">
        <f t="shared" si="8"/>
        <v>2: 51-100</v>
      </c>
      <c r="X51" s="1">
        <v>66</v>
      </c>
      <c r="Y51" s="26">
        <v>216</v>
      </c>
      <c r="Z51" s="26">
        <v>367</v>
      </c>
      <c r="AA51" s="26">
        <v>424</v>
      </c>
      <c r="AB51" s="26">
        <v>522</v>
      </c>
      <c r="AC51" s="26"/>
      <c r="AD51" s="26"/>
      <c r="AE51" s="26"/>
      <c r="AF51" s="26"/>
      <c r="AG51" s="26"/>
      <c r="AH51" s="26"/>
      <c r="AI51" s="27">
        <f t="shared" si="9"/>
        <v>522</v>
      </c>
      <c r="AJ51" s="27">
        <f t="shared" si="10"/>
        <v>1</v>
      </c>
      <c r="AK51" s="39">
        <v>90000</v>
      </c>
      <c r="AL51" s="26">
        <v>110</v>
      </c>
      <c r="AM51" s="26">
        <v>50</v>
      </c>
      <c r="AN51" s="26">
        <v>50</v>
      </c>
      <c r="AO51" s="26">
        <v>50</v>
      </c>
      <c r="AP51" s="26"/>
      <c r="AQ51" s="26"/>
      <c r="AR51" s="26"/>
      <c r="AS51" s="26"/>
      <c r="AT51" s="26"/>
      <c r="AU51" s="26"/>
      <c r="AV51" s="28">
        <f t="shared" si="11"/>
        <v>1</v>
      </c>
      <c r="AW51" s="27" t="str">
        <f>"4-5"</f>
        <v>4-5</v>
      </c>
      <c r="AX51" s="29">
        <f t="shared" si="42"/>
        <v>4.9539999999999997</v>
      </c>
      <c r="AY51" s="30">
        <f t="shared" si="55"/>
        <v>4.9542425094393252</v>
      </c>
      <c r="AZ51" s="30">
        <f t="shared" si="55"/>
        <v>2.0413926851582249</v>
      </c>
      <c r="BA51" s="30">
        <f t="shared" si="53"/>
        <v>1.6989700043360187</v>
      </c>
      <c r="BB51" s="30">
        <f t="shared" si="53"/>
        <v>1.6989700043360187</v>
      </c>
      <c r="BC51" s="30">
        <f t="shared" si="53"/>
        <v>1.6989700043360187</v>
      </c>
      <c r="BD51" s="30" t="str">
        <f t="shared" si="53"/>
        <v/>
      </c>
      <c r="BE51" s="30" t="str">
        <f t="shared" si="53"/>
        <v/>
      </c>
      <c r="BF51" s="30" t="str">
        <f t="shared" si="53"/>
        <v/>
      </c>
      <c r="BG51" s="30" t="str">
        <f t="shared" si="53"/>
        <v/>
      </c>
      <c r="BH51" s="30" t="str">
        <f t="shared" si="53"/>
        <v/>
      </c>
      <c r="BI51" s="30" t="str">
        <f t="shared" si="53"/>
        <v/>
      </c>
      <c r="BJ51" s="1" t="s">
        <v>38</v>
      </c>
      <c r="BK51" s="31" t="s">
        <v>38</v>
      </c>
      <c r="BL51" s="32">
        <f t="shared" si="13"/>
        <v>0</v>
      </c>
      <c r="BN51" s="32" t="str">
        <f t="shared" si="14"/>
        <v>0</v>
      </c>
      <c r="BO51" s="30">
        <f t="shared" si="15"/>
        <v>-2.9128498242811003</v>
      </c>
      <c r="BP51" s="30">
        <f t="shared" si="16"/>
        <v>-3.2552725051033065</v>
      </c>
      <c r="BQ51" s="30">
        <f t="shared" si="67"/>
        <v>-0.34242268082220617</v>
      </c>
      <c r="BR51" s="30">
        <f t="shared" si="67"/>
        <v>0</v>
      </c>
      <c r="BS51" s="30">
        <f t="shared" si="67"/>
        <v>0</v>
      </c>
      <c r="BT51" s="30" t="str">
        <f t="shared" si="63"/>
        <v/>
      </c>
      <c r="BU51" s="30" t="str">
        <f t="shared" si="63"/>
        <v/>
      </c>
      <c r="BV51" s="30" t="str">
        <f t="shared" si="63"/>
        <v/>
      </c>
      <c r="BW51" s="30" t="str">
        <f t="shared" si="63"/>
        <v/>
      </c>
      <c r="BX51" s="30" t="str">
        <f t="shared" si="63"/>
        <v/>
      </c>
      <c r="BY51" s="30" t="str">
        <f t="shared" si="63"/>
        <v/>
      </c>
      <c r="BZ51" s="1">
        <f t="shared" si="18"/>
        <v>0</v>
      </c>
      <c r="CA51" s="1">
        <f t="shared" si="68"/>
        <v>0</v>
      </c>
      <c r="CB51" s="1">
        <f t="shared" si="68"/>
        <v>0</v>
      </c>
      <c r="CC51" s="1">
        <f t="shared" si="68"/>
        <v>0</v>
      </c>
      <c r="CD51" s="1">
        <f t="shared" si="64"/>
        <v>0</v>
      </c>
      <c r="CE51" s="1">
        <f t="shared" si="64"/>
        <v>0</v>
      </c>
      <c r="CF51" s="1">
        <f t="shared" si="64"/>
        <v>0</v>
      </c>
      <c r="CG51" s="1">
        <f t="shared" si="64"/>
        <v>0</v>
      </c>
      <c r="CH51" s="1">
        <f t="shared" si="64"/>
        <v>0</v>
      </c>
      <c r="CI51" s="1">
        <f t="shared" si="64"/>
        <v>0</v>
      </c>
      <c r="CJ51" s="1">
        <f t="shared" si="20"/>
        <v>0</v>
      </c>
      <c r="CK51" s="1">
        <f t="shared" si="21"/>
        <v>0</v>
      </c>
      <c r="CL51" s="1">
        <f t="shared" si="61"/>
        <v>-2.9128498242811003</v>
      </c>
      <c r="CM51" s="1" t="str">
        <f t="shared" si="61"/>
        <v/>
      </c>
      <c r="CN51" s="1" t="str">
        <f t="shared" si="61"/>
        <v/>
      </c>
      <c r="CO51" s="1" t="str">
        <f t="shared" si="61"/>
        <v/>
      </c>
      <c r="CP51" s="1" t="str">
        <f t="shared" si="61"/>
        <v/>
      </c>
      <c r="CQ51" s="1" t="str">
        <f t="shared" si="59"/>
        <v/>
      </c>
      <c r="CR51" s="1" t="str">
        <f t="shared" si="59"/>
        <v/>
      </c>
      <c r="CS51" s="1" t="str">
        <f t="shared" si="59"/>
        <v/>
      </c>
      <c r="CT51" s="1" t="str">
        <f t="shared" si="59"/>
        <v/>
      </c>
      <c r="CU51" s="1" t="str">
        <f t="shared" si="59"/>
        <v/>
      </c>
      <c r="CV51" s="1">
        <f t="shared" si="62"/>
        <v>0</v>
      </c>
      <c r="CW51" s="1">
        <f t="shared" si="62"/>
        <v>0</v>
      </c>
      <c r="CX51" s="1">
        <f t="shared" si="62"/>
        <v>0</v>
      </c>
      <c r="CY51" s="1">
        <f t="shared" si="62"/>
        <v>0</v>
      </c>
      <c r="CZ51" s="1">
        <f t="shared" si="62"/>
        <v>0</v>
      </c>
      <c r="DA51" s="1">
        <f t="shared" si="60"/>
        <v>0</v>
      </c>
      <c r="DB51" s="1">
        <f t="shared" si="60"/>
        <v>0</v>
      </c>
      <c r="DC51" s="1">
        <f t="shared" si="60"/>
        <v>0</v>
      </c>
      <c r="DD51" s="1">
        <f t="shared" si="60"/>
        <v>0</v>
      </c>
      <c r="DE51" s="1">
        <f t="shared" si="60"/>
        <v>0</v>
      </c>
      <c r="DF51" s="1">
        <f t="shared" si="24"/>
        <v>0</v>
      </c>
      <c r="DG51" s="33">
        <f t="shared" si="25"/>
        <v>0</v>
      </c>
      <c r="DH51" s="34">
        <f t="shared" si="26"/>
        <v>0</v>
      </c>
      <c r="DI51" s="1">
        <f t="shared" si="71"/>
        <v>150</v>
      </c>
      <c r="DJ51" s="1">
        <f t="shared" si="72"/>
        <v>301</v>
      </c>
      <c r="DK51" s="1">
        <f t="shared" si="73"/>
        <v>151</v>
      </c>
      <c r="DL51" s="1">
        <f t="shared" si="73"/>
        <v>57</v>
      </c>
      <c r="DM51" s="1">
        <f t="shared" si="73"/>
        <v>98</v>
      </c>
      <c r="DN51" s="1" t="str">
        <f t="shared" si="73"/>
        <v/>
      </c>
      <c r="DO51" s="1" t="str">
        <f t="shared" si="73"/>
        <v/>
      </c>
      <c r="DP51" s="1" t="str">
        <f t="shared" si="73"/>
        <v/>
      </c>
      <c r="DQ51" s="1" t="str">
        <f t="shared" si="73"/>
        <v/>
      </c>
      <c r="DR51" s="1" t="str">
        <f t="shared" si="73"/>
        <v/>
      </c>
      <c r="DS51" s="1" t="str">
        <f t="shared" si="73"/>
        <v/>
      </c>
      <c r="DT51" s="34">
        <f t="shared" si="79"/>
        <v>-92.392099229317225</v>
      </c>
      <c r="DU51" s="1">
        <f t="shared" si="80"/>
        <v>0</v>
      </c>
      <c r="DV51" s="1">
        <f t="shared" si="80"/>
        <v>0</v>
      </c>
      <c r="DW51" s="1">
        <f t="shared" si="80"/>
        <v>0</v>
      </c>
      <c r="DX51" s="1">
        <f t="shared" si="80"/>
        <v>0</v>
      </c>
      <c r="DY51" s="1">
        <f t="shared" si="80"/>
        <v>0</v>
      </c>
      <c r="EF51" s="33">
        <f t="shared" si="81"/>
        <v>0</v>
      </c>
      <c r="EG51" s="1">
        <f t="shared" si="58"/>
        <v>0</v>
      </c>
      <c r="EH51" s="1">
        <f t="shared" si="58"/>
        <v>0</v>
      </c>
      <c r="EI51" s="1">
        <f t="shared" si="54"/>
        <v>0</v>
      </c>
      <c r="EJ51" s="1">
        <f t="shared" si="54"/>
        <v>0</v>
      </c>
      <c r="EK51" s="1">
        <f t="shared" si="54"/>
        <v>1</v>
      </c>
      <c r="EL51" s="1">
        <f t="shared" si="54"/>
        <v>0</v>
      </c>
      <c r="EM51" s="1">
        <f t="shared" si="54"/>
        <v>0</v>
      </c>
      <c r="EN51" s="1">
        <f t="shared" si="54"/>
        <v>0</v>
      </c>
      <c r="EO51" s="1">
        <f t="shared" si="54"/>
        <v>0</v>
      </c>
      <c r="EP51" s="1">
        <f t="shared" si="54"/>
        <v>0</v>
      </c>
      <c r="EQ51" s="1">
        <f t="shared" si="54"/>
        <v>0</v>
      </c>
      <c r="ER51" s="33">
        <f t="shared" si="32"/>
        <v>0</v>
      </c>
      <c r="ES51" s="35">
        <f t="shared" si="82"/>
        <v>1</v>
      </c>
      <c r="ET51" s="35">
        <f t="shared" si="33"/>
        <v>1</v>
      </c>
      <c r="EU51" s="1" t="s">
        <v>59</v>
      </c>
      <c r="EV51" s="1" t="s">
        <v>38</v>
      </c>
      <c r="EW51" s="19">
        <f t="shared" si="34"/>
        <v>0</v>
      </c>
      <c r="FC51" s="1" t="s">
        <v>38</v>
      </c>
      <c r="FD51" s="19">
        <f t="shared" si="35"/>
        <v>0</v>
      </c>
      <c r="FJ51" s="1" t="s">
        <v>38</v>
      </c>
      <c r="FK51" s="19">
        <f t="shared" si="36"/>
        <v>0</v>
      </c>
      <c r="FQ51" s="1" t="s">
        <v>44</v>
      </c>
      <c r="FR51" s="1">
        <f t="shared" si="37"/>
        <v>1</v>
      </c>
      <c r="FT51" s="1">
        <v>2.8</v>
      </c>
      <c r="FU51" s="1" t="s">
        <v>75</v>
      </c>
      <c r="FV51" s="37" t="str">
        <f t="shared" si="43"/>
        <v>tb</v>
      </c>
      <c r="FW51" s="34">
        <v>1</v>
      </c>
      <c r="FY51" s="1" t="s">
        <v>38</v>
      </c>
      <c r="FZ51" s="19">
        <f t="shared" si="38"/>
        <v>0</v>
      </c>
      <c r="GB51" s="1" t="s">
        <v>38</v>
      </c>
      <c r="GC51" s="19">
        <f t="shared" si="39"/>
        <v>0</v>
      </c>
      <c r="GD51" s="1" t="s">
        <v>38</v>
      </c>
      <c r="GE51" s="19">
        <f t="shared" si="40"/>
        <v>0</v>
      </c>
      <c r="GF51" s="1" t="s">
        <v>38</v>
      </c>
      <c r="GG51" s="19">
        <f t="shared" si="41"/>
        <v>0</v>
      </c>
    </row>
    <row r="52" spans="1:189" x14ac:dyDescent="0.3">
      <c r="A52" s="18">
        <v>64</v>
      </c>
      <c r="B52" s="1" t="s">
        <v>34</v>
      </c>
      <c r="C52" s="19" t="s">
        <v>35</v>
      </c>
      <c r="D52" s="19">
        <f t="shared" si="0"/>
        <v>0</v>
      </c>
      <c r="E52" s="38" t="s">
        <v>376</v>
      </c>
      <c r="F52" s="21" t="str">
        <f t="shared" si="1"/>
        <v>1966</v>
      </c>
      <c r="G52" s="21">
        <v>2004</v>
      </c>
      <c r="H52" s="22">
        <f t="shared" si="2"/>
        <v>38</v>
      </c>
      <c r="I52" s="1" t="str">
        <f t="shared" si="3"/>
        <v>31-40</v>
      </c>
      <c r="J52" s="1" t="s">
        <v>1607</v>
      </c>
      <c r="K52" s="1" t="s">
        <v>53</v>
      </c>
      <c r="L52" s="1">
        <f>VLOOKUP(K52,[1]areas!$C$3:$D$76,2,FALSE)</f>
        <v>30</v>
      </c>
      <c r="M52" s="1" t="str">
        <f t="shared" si="52"/>
        <v>21-40</v>
      </c>
      <c r="N52" s="19" t="s">
        <v>38</v>
      </c>
      <c r="O52" s="19">
        <f t="shared" si="5"/>
        <v>0</v>
      </c>
      <c r="P52" s="23">
        <v>42.4</v>
      </c>
      <c r="Q52" s="1">
        <v>162</v>
      </c>
      <c r="R52" s="1">
        <f t="shared" si="76"/>
        <v>2.6244000000000005</v>
      </c>
      <c r="S52" s="24">
        <f t="shared" si="77"/>
        <v>16.156073769242489</v>
      </c>
      <c r="T52" s="19">
        <v>2</v>
      </c>
      <c r="U52" s="1">
        <v>8.1999999999999993</v>
      </c>
      <c r="V52" s="1">
        <v>41</v>
      </c>
      <c r="W52" s="1" t="str">
        <f t="shared" si="8"/>
        <v>2: 51-100</v>
      </c>
      <c r="X52" s="1">
        <v>59</v>
      </c>
      <c r="Y52" s="26">
        <v>235</v>
      </c>
      <c r="Z52" s="26">
        <v>228</v>
      </c>
      <c r="AA52" s="26">
        <v>180</v>
      </c>
      <c r="AB52" s="26">
        <v>102</v>
      </c>
      <c r="AC52" s="26"/>
      <c r="AD52" s="26"/>
      <c r="AE52" s="26">
        <v>170</v>
      </c>
      <c r="AF52" s="26">
        <v>201</v>
      </c>
      <c r="AG52" s="26">
        <v>237</v>
      </c>
      <c r="AH52" s="26"/>
      <c r="AI52" s="27">
        <f t="shared" si="9"/>
        <v>237</v>
      </c>
      <c r="AJ52" s="27">
        <f t="shared" si="10"/>
        <v>0</v>
      </c>
      <c r="AK52" s="39">
        <v>16000</v>
      </c>
      <c r="AL52" s="26">
        <v>50</v>
      </c>
      <c r="AM52" s="26">
        <v>50</v>
      </c>
      <c r="AN52" s="26">
        <v>50</v>
      </c>
      <c r="AO52" s="26">
        <v>5800</v>
      </c>
      <c r="AP52" s="26">
        <v>740</v>
      </c>
      <c r="AQ52" s="26">
        <v>50</v>
      </c>
      <c r="AR52" s="26">
        <v>50</v>
      </c>
      <c r="AS52" s="26">
        <v>50</v>
      </c>
      <c r="AT52" s="26">
        <v>50</v>
      </c>
      <c r="AU52" s="26"/>
      <c r="AV52" s="28">
        <f t="shared" si="11"/>
        <v>0</v>
      </c>
      <c r="AW52" s="27" t="str">
        <f>"4-5"</f>
        <v>4-5</v>
      </c>
      <c r="AX52" s="29">
        <f t="shared" si="42"/>
        <v>4.2039999999999997</v>
      </c>
      <c r="AY52" s="30">
        <f t="shared" si="55"/>
        <v>4.204119982655925</v>
      </c>
      <c r="AZ52" s="30">
        <f t="shared" si="55"/>
        <v>1.6989700043360187</v>
      </c>
      <c r="BA52" s="30">
        <f t="shared" si="53"/>
        <v>1.6989700043360187</v>
      </c>
      <c r="BB52" s="30">
        <f t="shared" si="53"/>
        <v>1.6989700043360187</v>
      </c>
      <c r="BC52" s="30">
        <f t="shared" si="53"/>
        <v>3.7634279935629373</v>
      </c>
      <c r="BD52" s="30">
        <f t="shared" si="53"/>
        <v>2.8692317197309762</v>
      </c>
      <c r="BE52" s="30">
        <f t="shared" si="53"/>
        <v>1.6989700043360187</v>
      </c>
      <c r="BF52" s="30">
        <f t="shared" si="53"/>
        <v>1.6989700043360187</v>
      </c>
      <c r="BG52" s="30">
        <f t="shared" si="53"/>
        <v>1.6989700043360187</v>
      </c>
      <c r="BH52" s="30">
        <f t="shared" si="53"/>
        <v>1.6989700043360187</v>
      </c>
      <c r="BI52" s="30" t="str">
        <f t="shared" si="53"/>
        <v/>
      </c>
      <c r="BJ52" s="1" t="s">
        <v>38</v>
      </c>
      <c r="BK52" s="31" t="s">
        <v>38</v>
      </c>
      <c r="BL52" s="32">
        <f t="shared" si="13"/>
        <v>0</v>
      </c>
      <c r="BN52" s="32" t="str">
        <f t="shared" si="14"/>
        <v>0</v>
      </c>
      <c r="BO52" s="30">
        <f t="shared" si="15"/>
        <v>-2.5051499783199063</v>
      </c>
      <c r="BP52" s="30">
        <f t="shared" si="16"/>
        <v>-2.5051499783199063</v>
      </c>
      <c r="BQ52" s="30">
        <f t="shared" si="67"/>
        <v>0</v>
      </c>
      <c r="BR52" s="30">
        <f t="shared" si="67"/>
        <v>0</v>
      </c>
      <c r="BS52" s="30">
        <f t="shared" si="67"/>
        <v>2.0644579892269186</v>
      </c>
      <c r="BT52" s="30">
        <f t="shared" si="63"/>
        <v>-0.8941962738319611</v>
      </c>
      <c r="BU52" s="30">
        <f t="shared" si="63"/>
        <v>-1.1702617153949575</v>
      </c>
      <c r="BV52" s="30">
        <f t="shared" si="63"/>
        <v>0</v>
      </c>
      <c r="BW52" s="30">
        <f t="shared" si="63"/>
        <v>0</v>
      </c>
      <c r="BX52" s="30">
        <f t="shared" si="63"/>
        <v>0</v>
      </c>
      <c r="BY52" s="30" t="str">
        <f t="shared" si="63"/>
        <v/>
      </c>
      <c r="BZ52" s="1">
        <f t="shared" si="18"/>
        <v>0</v>
      </c>
      <c r="CA52" s="1">
        <f t="shared" si="68"/>
        <v>0</v>
      </c>
      <c r="CB52" s="1">
        <f t="shared" si="68"/>
        <v>0</v>
      </c>
      <c r="CC52" s="1">
        <f t="shared" si="68"/>
        <v>1</v>
      </c>
      <c r="CD52" s="1">
        <f t="shared" si="64"/>
        <v>0</v>
      </c>
      <c r="CE52" s="1">
        <f t="shared" si="64"/>
        <v>0</v>
      </c>
      <c r="CF52" s="1">
        <f t="shared" si="64"/>
        <v>0</v>
      </c>
      <c r="CG52" s="1">
        <f t="shared" si="64"/>
        <v>0</v>
      </c>
      <c r="CH52" s="1">
        <f t="shared" si="64"/>
        <v>0</v>
      </c>
      <c r="CI52" s="1">
        <f t="shared" si="64"/>
        <v>0</v>
      </c>
      <c r="CJ52" s="1">
        <f t="shared" si="20"/>
        <v>1</v>
      </c>
      <c r="CK52" s="1">
        <f t="shared" si="21"/>
        <v>1</v>
      </c>
      <c r="CL52" s="1">
        <f t="shared" si="61"/>
        <v>-2.5051499783199063</v>
      </c>
      <c r="CM52" s="1" t="str">
        <f t="shared" si="61"/>
        <v/>
      </c>
      <c r="CN52" s="1" t="str">
        <f t="shared" si="61"/>
        <v/>
      </c>
      <c r="CO52" s="1">
        <f t="shared" si="61"/>
        <v>2.0644579892269186</v>
      </c>
      <c r="CP52" s="1">
        <f t="shared" si="61"/>
        <v>-0.8941962738319611</v>
      </c>
      <c r="CQ52" s="1">
        <f t="shared" si="59"/>
        <v>-1.1702617153949575</v>
      </c>
      <c r="CR52" s="1" t="str">
        <f t="shared" si="59"/>
        <v/>
      </c>
      <c r="CS52" s="1" t="str">
        <f t="shared" si="59"/>
        <v/>
      </c>
      <c r="CT52" s="1" t="str">
        <f t="shared" si="59"/>
        <v/>
      </c>
      <c r="CU52" s="1" t="str">
        <f t="shared" si="59"/>
        <v/>
      </c>
      <c r="CV52" s="1">
        <f t="shared" si="62"/>
        <v>0</v>
      </c>
      <c r="CW52" s="1">
        <f t="shared" si="62"/>
        <v>0</v>
      </c>
      <c r="CX52" s="1">
        <f t="shared" si="62"/>
        <v>0</v>
      </c>
      <c r="CY52" s="1">
        <f t="shared" si="62"/>
        <v>1</v>
      </c>
      <c r="CZ52" s="1">
        <f t="shared" si="62"/>
        <v>0</v>
      </c>
      <c r="DA52" s="1">
        <f t="shared" si="60"/>
        <v>0</v>
      </c>
      <c r="DB52" s="1">
        <f t="shared" si="60"/>
        <v>0</v>
      </c>
      <c r="DC52" s="1">
        <f t="shared" si="60"/>
        <v>0</v>
      </c>
      <c r="DD52" s="1">
        <f t="shared" si="60"/>
        <v>0</v>
      </c>
      <c r="DE52" s="1">
        <f t="shared" si="60"/>
        <v>0</v>
      </c>
      <c r="DF52" s="1">
        <f t="shared" si="24"/>
        <v>1</v>
      </c>
      <c r="DG52" s="33">
        <f t="shared" si="25"/>
        <v>1</v>
      </c>
      <c r="DH52" s="34">
        <f t="shared" si="26"/>
        <v>0</v>
      </c>
      <c r="DI52" s="1">
        <f t="shared" si="71"/>
        <v>176</v>
      </c>
      <c r="DJ52" s="1">
        <f t="shared" si="72"/>
        <v>169</v>
      </c>
      <c r="DK52" s="1">
        <f t="shared" si="73"/>
        <v>-7</v>
      </c>
      <c r="DL52" s="1">
        <f t="shared" si="73"/>
        <v>-48</v>
      </c>
      <c r="DM52" s="1">
        <f t="shared" si="73"/>
        <v>-78</v>
      </c>
      <c r="DN52" s="1" t="str">
        <f t="shared" si="73"/>
        <v/>
      </c>
      <c r="DO52" s="1" t="str">
        <f t="shared" si="73"/>
        <v/>
      </c>
      <c r="DP52" s="1" t="str">
        <f t="shared" si="73"/>
        <v/>
      </c>
      <c r="DQ52" s="1">
        <f t="shared" si="73"/>
        <v>31</v>
      </c>
      <c r="DR52" s="1">
        <f t="shared" si="73"/>
        <v>36</v>
      </c>
      <c r="DS52" s="1" t="str">
        <f t="shared" si="73"/>
        <v/>
      </c>
      <c r="DT52" s="34">
        <f t="shared" si="79"/>
        <v>-99.256282037005221</v>
      </c>
      <c r="DU52" s="1">
        <f t="shared" si="80"/>
        <v>0</v>
      </c>
      <c r="DV52" s="1">
        <f t="shared" si="80"/>
        <v>0</v>
      </c>
      <c r="DW52" s="1">
        <f t="shared" si="80"/>
        <v>0</v>
      </c>
      <c r="DX52" s="1">
        <f t="shared" si="80"/>
        <v>0</v>
      </c>
      <c r="DY52" s="1">
        <f t="shared" si="80"/>
        <v>0</v>
      </c>
      <c r="EC52" s="1">
        <f t="shared" ref="EC52:ED54" si="83">IF((DQ52&lt;$DT52),1,0)</f>
        <v>0</v>
      </c>
      <c r="ED52" s="1">
        <f t="shared" si="83"/>
        <v>0</v>
      </c>
      <c r="EF52" s="33">
        <f t="shared" si="81"/>
        <v>0</v>
      </c>
      <c r="EG52" s="1">
        <f t="shared" si="58"/>
        <v>0</v>
      </c>
      <c r="EH52" s="1">
        <f t="shared" si="58"/>
        <v>0</v>
      </c>
      <c r="EI52" s="1">
        <f t="shared" si="54"/>
        <v>0</v>
      </c>
      <c r="EJ52" s="1">
        <f t="shared" si="54"/>
        <v>0</v>
      </c>
      <c r="EK52" s="1">
        <f t="shared" si="54"/>
        <v>0</v>
      </c>
      <c r="EL52" s="1">
        <f t="shared" si="54"/>
        <v>0</v>
      </c>
      <c r="EM52" s="1">
        <f t="shared" si="54"/>
        <v>0</v>
      </c>
      <c r="EN52" s="1">
        <f t="shared" si="54"/>
        <v>0</v>
      </c>
      <c r="EO52" s="1">
        <f t="shared" si="54"/>
        <v>0</v>
      </c>
      <c r="EP52" s="1">
        <f t="shared" si="54"/>
        <v>0</v>
      </c>
      <c r="EQ52" s="1">
        <f t="shared" si="54"/>
        <v>0</v>
      </c>
      <c r="ER52" s="33">
        <f t="shared" si="32"/>
        <v>1</v>
      </c>
      <c r="ES52" s="35">
        <f t="shared" si="82"/>
        <v>2</v>
      </c>
      <c r="ET52" s="35">
        <f t="shared" si="33"/>
        <v>1</v>
      </c>
      <c r="EU52" s="1" t="s">
        <v>50</v>
      </c>
      <c r="EV52" s="1" t="s">
        <v>38</v>
      </c>
      <c r="EW52" s="19">
        <f t="shared" si="34"/>
        <v>0</v>
      </c>
      <c r="FC52" s="1" t="s">
        <v>34</v>
      </c>
      <c r="FD52" s="19">
        <f t="shared" si="35"/>
        <v>1</v>
      </c>
      <c r="FE52" s="1" t="s">
        <v>40</v>
      </c>
      <c r="FF52" s="41">
        <v>40031</v>
      </c>
      <c r="FJ52" s="1" t="s">
        <v>38</v>
      </c>
      <c r="FK52" s="19">
        <f t="shared" si="36"/>
        <v>0</v>
      </c>
      <c r="FQ52" s="1" t="s">
        <v>44</v>
      </c>
      <c r="FR52" s="1">
        <f t="shared" si="37"/>
        <v>1</v>
      </c>
      <c r="FT52" s="1">
        <v>6.1</v>
      </c>
      <c r="FU52" s="1" t="s">
        <v>377</v>
      </c>
      <c r="FV52" s="37" t="str">
        <f t="shared" si="43"/>
        <v>other</v>
      </c>
      <c r="FW52" s="34">
        <v>0</v>
      </c>
      <c r="FY52" s="1" t="s">
        <v>38</v>
      </c>
      <c r="FZ52" s="19">
        <f t="shared" si="38"/>
        <v>0</v>
      </c>
      <c r="GB52" s="1" t="s">
        <v>38</v>
      </c>
      <c r="GC52" s="19">
        <f t="shared" si="39"/>
        <v>0</v>
      </c>
      <c r="GD52" s="1" t="s">
        <v>38</v>
      </c>
      <c r="GE52" s="19">
        <f t="shared" si="40"/>
        <v>0</v>
      </c>
      <c r="GF52" s="1" t="s">
        <v>38</v>
      </c>
      <c r="GG52" s="19">
        <f t="shared" si="41"/>
        <v>0</v>
      </c>
    </row>
    <row r="53" spans="1:189" x14ac:dyDescent="0.3">
      <c r="A53" s="18">
        <v>65</v>
      </c>
      <c r="B53" s="1" t="s">
        <v>34</v>
      </c>
      <c r="C53" s="19" t="s">
        <v>47</v>
      </c>
      <c r="D53" s="19">
        <f t="shared" si="0"/>
        <v>1</v>
      </c>
      <c r="E53" s="38" t="s">
        <v>378</v>
      </c>
      <c r="F53" s="21" t="str">
        <f t="shared" si="1"/>
        <v>1969</v>
      </c>
      <c r="G53" s="21">
        <v>2004</v>
      </c>
      <c r="H53" s="22">
        <f t="shared" si="2"/>
        <v>35</v>
      </c>
      <c r="I53" s="1" t="str">
        <f t="shared" si="3"/>
        <v>31-40</v>
      </c>
      <c r="J53" s="1" t="s">
        <v>1607</v>
      </c>
      <c r="K53" s="1" t="s">
        <v>53</v>
      </c>
      <c r="L53" s="1">
        <f>VLOOKUP(K53,[1]areas!$C$3:$D$76,2,FALSE)</f>
        <v>30</v>
      </c>
      <c r="M53" s="1" t="str">
        <f t="shared" si="52"/>
        <v>21-40</v>
      </c>
      <c r="N53" s="19" t="s">
        <v>38</v>
      </c>
      <c r="O53" s="19">
        <f t="shared" si="5"/>
        <v>0</v>
      </c>
      <c r="P53" s="23">
        <v>58</v>
      </c>
      <c r="Q53" s="1">
        <v>160</v>
      </c>
      <c r="R53" s="1">
        <f t="shared" si="76"/>
        <v>2.5600000000000005</v>
      </c>
      <c r="S53" s="24">
        <f t="shared" si="77"/>
        <v>22.656249999999996</v>
      </c>
      <c r="T53" s="19">
        <v>3</v>
      </c>
      <c r="U53" s="1">
        <v>13.5</v>
      </c>
      <c r="V53" s="1">
        <v>140</v>
      </c>
      <c r="W53" s="1" t="str">
        <f t="shared" si="8"/>
        <v>1: 0-50</v>
      </c>
      <c r="X53" s="1">
        <v>41</v>
      </c>
      <c r="Y53" s="26">
        <v>77</v>
      </c>
      <c r="Z53" s="26">
        <v>116</v>
      </c>
      <c r="AA53" s="26">
        <v>85</v>
      </c>
      <c r="AB53" s="26">
        <v>80</v>
      </c>
      <c r="AC53" s="26">
        <v>115</v>
      </c>
      <c r="AD53" s="26">
        <v>62</v>
      </c>
      <c r="AE53" s="26">
        <v>142</v>
      </c>
      <c r="AF53" s="26">
        <v>171</v>
      </c>
      <c r="AG53" s="26">
        <v>121</v>
      </c>
      <c r="AH53" s="26"/>
      <c r="AI53" s="27">
        <f t="shared" si="9"/>
        <v>171</v>
      </c>
      <c r="AJ53" s="27">
        <f t="shared" si="10"/>
        <v>0</v>
      </c>
      <c r="AK53" s="39">
        <v>1000000</v>
      </c>
      <c r="AL53" s="26">
        <v>50</v>
      </c>
      <c r="AM53" s="26">
        <v>50</v>
      </c>
      <c r="AN53" s="26">
        <v>50</v>
      </c>
      <c r="AO53" s="26"/>
      <c r="AP53" s="26">
        <v>50</v>
      </c>
      <c r="AQ53" s="26">
        <v>50</v>
      </c>
      <c r="AR53" s="26"/>
      <c r="AS53" s="26">
        <v>720</v>
      </c>
      <c r="AT53" s="26">
        <v>380</v>
      </c>
      <c r="AU53" s="26"/>
      <c r="AV53" s="28">
        <f t="shared" si="11"/>
        <v>0</v>
      </c>
      <c r="AW53" s="27" t="str">
        <f>"&gt;5"</f>
        <v>&gt;5</v>
      </c>
      <c r="AX53" s="29">
        <f t="shared" si="42"/>
        <v>6</v>
      </c>
      <c r="AY53" s="30">
        <f t="shared" si="55"/>
        <v>6</v>
      </c>
      <c r="AZ53" s="30">
        <f t="shared" si="55"/>
        <v>1.6989700043360187</v>
      </c>
      <c r="BA53" s="30">
        <f t="shared" si="53"/>
        <v>1.6989700043360187</v>
      </c>
      <c r="BB53" s="30">
        <f t="shared" si="53"/>
        <v>1.6989700043360187</v>
      </c>
      <c r="BC53" s="30" t="str">
        <f t="shared" si="53"/>
        <v/>
      </c>
      <c r="BD53" s="30">
        <f t="shared" ref="BD53:BI116" si="84">IF(AP53="","",LOG10(AP53))</f>
        <v>1.6989700043360187</v>
      </c>
      <c r="BE53" s="30">
        <f t="shared" si="84"/>
        <v>1.6989700043360187</v>
      </c>
      <c r="BF53" s="30" t="str">
        <f t="shared" si="84"/>
        <v/>
      </c>
      <c r="BG53" s="30">
        <f t="shared" si="84"/>
        <v>2.8573324964312685</v>
      </c>
      <c r="BH53" s="30">
        <f t="shared" si="84"/>
        <v>2.5797835966168101</v>
      </c>
      <c r="BI53" s="30" t="str">
        <f t="shared" si="84"/>
        <v/>
      </c>
      <c r="BJ53" s="1" t="s">
        <v>38</v>
      </c>
      <c r="BK53" s="31" t="s">
        <v>38</v>
      </c>
      <c r="BL53" s="32">
        <f t="shared" si="13"/>
        <v>0</v>
      </c>
      <c r="BN53" s="32" t="str">
        <f t="shared" si="14"/>
        <v>0</v>
      </c>
      <c r="BO53" s="30">
        <f t="shared" si="15"/>
        <v>-4.3010299956639813</v>
      </c>
      <c r="BP53" s="30">
        <f t="shared" si="16"/>
        <v>-4.3010299956639813</v>
      </c>
      <c r="BQ53" s="30">
        <f t="shared" si="67"/>
        <v>0</v>
      </c>
      <c r="BR53" s="30">
        <f t="shared" si="67"/>
        <v>0</v>
      </c>
      <c r="BS53" s="30" t="str">
        <f t="shared" si="67"/>
        <v/>
      </c>
      <c r="BT53" s="30" t="str">
        <f t="shared" si="63"/>
        <v/>
      </c>
      <c r="BU53" s="30">
        <f t="shared" si="63"/>
        <v>0</v>
      </c>
      <c r="BV53" s="30" t="str">
        <f t="shared" si="63"/>
        <v/>
      </c>
      <c r="BW53" s="30" t="str">
        <f t="shared" si="63"/>
        <v/>
      </c>
      <c r="BX53" s="30">
        <f t="shared" si="63"/>
        <v>-0.27754889981445841</v>
      </c>
      <c r="BY53" s="30" t="str">
        <f t="shared" si="63"/>
        <v/>
      </c>
      <c r="BZ53" s="1">
        <f t="shared" si="18"/>
        <v>0</v>
      </c>
      <c r="CA53" s="1">
        <f t="shared" si="68"/>
        <v>0</v>
      </c>
      <c r="CB53" s="1">
        <f t="shared" si="68"/>
        <v>0</v>
      </c>
      <c r="CC53" s="1">
        <f t="shared" si="68"/>
        <v>0</v>
      </c>
      <c r="CD53" s="1">
        <f t="shared" si="64"/>
        <v>0</v>
      </c>
      <c r="CE53" s="1">
        <f t="shared" si="64"/>
        <v>0</v>
      </c>
      <c r="CF53" s="1">
        <f t="shared" si="64"/>
        <v>0</v>
      </c>
      <c r="CG53" s="1">
        <f t="shared" si="64"/>
        <v>0</v>
      </c>
      <c r="CH53" s="1">
        <f t="shared" si="64"/>
        <v>0</v>
      </c>
      <c r="CI53" s="1">
        <f t="shared" si="64"/>
        <v>0</v>
      </c>
      <c r="CJ53" s="1">
        <f t="shared" si="20"/>
        <v>0</v>
      </c>
      <c r="CK53" s="1">
        <f t="shared" si="21"/>
        <v>0</v>
      </c>
      <c r="CL53" s="1">
        <f t="shared" si="61"/>
        <v>-4.3010299956639813</v>
      </c>
      <c r="CM53" s="1" t="str">
        <f t="shared" si="61"/>
        <v/>
      </c>
      <c r="CN53" s="1" t="str">
        <f t="shared" si="61"/>
        <v/>
      </c>
      <c r="CO53" s="1" t="str">
        <f t="shared" si="61"/>
        <v/>
      </c>
      <c r="CP53" s="1" t="str">
        <f t="shared" si="61"/>
        <v/>
      </c>
      <c r="CQ53" s="1" t="str">
        <f t="shared" si="59"/>
        <v/>
      </c>
      <c r="CR53" s="1" t="str">
        <f t="shared" si="59"/>
        <v/>
      </c>
      <c r="CS53" s="1" t="str">
        <f t="shared" si="59"/>
        <v/>
      </c>
      <c r="CT53" s="1">
        <f t="shared" si="59"/>
        <v>-0.27754889981445841</v>
      </c>
      <c r="CU53" s="1" t="str">
        <f t="shared" si="59"/>
        <v/>
      </c>
      <c r="CV53" s="1">
        <f t="shared" si="62"/>
        <v>0</v>
      </c>
      <c r="CW53" s="1">
        <f t="shared" si="62"/>
        <v>0</v>
      </c>
      <c r="CX53" s="1">
        <f t="shared" si="62"/>
        <v>0</v>
      </c>
      <c r="CY53" s="1">
        <f t="shared" si="62"/>
        <v>0</v>
      </c>
      <c r="CZ53" s="1">
        <f t="shared" si="62"/>
        <v>0</v>
      </c>
      <c r="DA53" s="1">
        <f t="shared" si="60"/>
        <v>0</v>
      </c>
      <c r="DB53" s="1">
        <f t="shared" si="60"/>
        <v>0</v>
      </c>
      <c r="DC53" s="1">
        <f t="shared" si="60"/>
        <v>0</v>
      </c>
      <c r="DD53" s="1">
        <f t="shared" si="60"/>
        <v>0</v>
      </c>
      <c r="DE53" s="1">
        <f t="shared" si="60"/>
        <v>0</v>
      </c>
      <c r="DF53" s="1">
        <f t="shared" si="24"/>
        <v>0</v>
      </c>
      <c r="DG53" s="33">
        <f t="shared" si="25"/>
        <v>0</v>
      </c>
      <c r="DH53" s="34">
        <f t="shared" si="26"/>
        <v>0</v>
      </c>
      <c r="DI53" s="1">
        <f t="shared" si="71"/>
        <v>36</v>
      </c>
      <c r="DJ53" s="1">
        <f t="shared" si="72"/>
        <v>75</v>
      </c>
      <c r="DK53" s="1">
        <f t="shared" si="73"/>
        <v>39</v>
      </c>
      <c r="DL53" s="1">
        <f t="shared" si="73"/>
        <v>-31</v>
      </c>
      <c r="DM53" s="1">
        <f t="shared" si="73"/>
        <v>-5</v>
      </c>
      <c r="DN53" s="1">
        <f t="shared" si="73"/>
        <v>35</v>
      </c>
      <c r="DO53" s="1">
        <f t="shared" si="73"/>
        <v>-53</v>
      </c>
      <c r="DP53" s="1">
        <f t="shared" si="73"/>
        <v>80</v>
      </c>
      <c r="DQ53" s="1">
        <f t="shared" si="73"/>
        <v>29</v>
      </c>
      <c r="DR53" s="1">
        <f t="shared" si="73"/>
        <v>-50</v>
      </c>
      <c r="DS53" s="1" t="str">
        <f t="shared" si="73"/>
        <v/>
      </c>
      <c r="DT53" s="34">
        <f t="shared" si="79"/>
        <v>-48.074594815418536</v>
      </c>
      <c r="DU53" s="1">
        <f t="shared" si="80"/>
        <v>0</v>
      </c>
      <c r="DV53" s="1">
        <f t="shared" si="80"/>
        <v>0</v>
      </c>
      <c r="DW53" s="1">
        <f t="shared" si="80"/>
        <v>0</v>
      </c>
      <c r="DX53" s="1">
        <f t="shared" si="80"/>
        <v>0</v>
      </c>
      <c r="DY53" s="1">
        <f t="shared" si="80"/>
        <v>0</v>
      </c>
      <c r="DZ53" s="1">
        <f t="shared" si="80"/>
        <v>0</v>
      </c>
      <c r="EA53" s="1">
        <f t="shared" si="80"/>
        <v>1</v>
      </c>
      <c r="EB53" s="1">
        <f t="shared" si="80"/>
        <v>0</v>
      </c>
      <c r="EC53" s="1">
        <f t="shared" si="83"/>
        <v>0</v>
      </c>
      <c r="ED53" s="1">
        <f t="shared" si="83"/>
        <v>1</v>
      </c>
      <c r="EF53" s="33">
        <f t="shared" si="81"/>
        <v>1</v>
      </c>
      <c r="EG53" s="1">
        <f t="shared" si="58"/>
        <v>0</v>
      </c>
      <c r="EH53" s="1">
        <f t="shared" si="58"/>
        <v>0</v>
      </c>
      <c r="EI53" s="1">
        <f t="shared" si="54"/>
        <v>0</v>
      </c>
      <c r="EJ53" s="1">
        <f t="shared" si="54"/>
        <v>0</v>
      </c>
      <c r="EK53" s="1">
        <f t="shared" si="54"/>
        <v>0</v>
      </c>
      <c r="EL53" s="1">
        <f t="shared" ref="EL53:EQ116" si="85">IF(OR(AC53&lt;500,AC53=""),0,1)</f>
        <v>0</v>
      </c>
      <c r="EM53" s="1">
        <f t="shared" si="85"/>
        <v>0</v>
      </c>
      <c r="EN53" s="1">
        <f t="shared" si="85"/>
        <v>0</v>
      </c>
      <c r="EO53" s="1">
        <f t="shared" si="85"/>
        <v>0</v>
      </c>
      <c r="EP53" s="1">
        <f t="shared" si="85"/>
        <v>0</v>
      </c>
      <c r="EQ53" s="1">
        <f t="shared" si="85"/>
        <v>0</v>
      </c>
      <c r="ER53" s="33">
        <f t="shared" si="32"/>
        <v>1</v>
      </c>
      <c r="ES53" s="35">
        <f t="shared" si="82"/>
        <v>2</v>
      </c>
      <c r="ET53" s="35">
        <f t="shared" si="33"/>
        <v>1</v>
      </c>
      <c r="EU53" s="1" t="s">
        <v>59</v>
      </c>
      <c r="EV53" s="1" t="s">
        <v>34</v>
      </c>
      <c r="EW53" s="19">
        <f t="shared" si="34"/>
        <v>1</v>
      </c>
      <c r="EX53" s="1" t="s">
        <v>40</v>
      </c>
      <c r="EY53" s="41">
        <v>40001</v>
      </c>
      <c r="FC53" s="1" t="s">
        <v>38</v>
      </c>
      <c r="FD53" s="19">
        <f t="shared" si="35"/>
        <v>0</v>
      </c>
      <c r="FJ53" s="1" t="s">
        <v>38</v>
      </c>
      <c r="FK53" s="19">
        <f t="shared" si="36"/>
        <v>0</v>
      </c>
      <c r="FQ53" s="1" t="s">
        <v>44</v>
      </c>
      <c r="FR53" s="1">
        <f t="shared" si="37"/>
        <v>1</v>
      </c>
      <c r="FT53" s="1">
        <v>3</v>
      </c>
      <c r="FU53" s="1" t="s">
        <v>63</v>
      </c>
      <c r="FV53" s="37" t="str">
        <f t="shared" si="43"/>
        <v>other</v>
      </c>
      <c r="FW53" s="34">
        <v>0</v>
      </c>
      <c r="FY53" s="1" t="s">
        <v>38</v>
      </c>
      <c r="FZ53" s="19">
        <f t="shared" si="38"/>
        <v>0</v>
      </c>
      <c r="GB53" s="1" t="s">
        <v>38</v>
      </c>
      <c r="GC53" s="19">
        <f t="shared" si="39"/>
        <v>0</v>
      </c>
      <c r="GD53" s="1" t="s">
        <v>38</v>
      </c>
      <c r="GE53" s="19">
        <f t="shared" si="40"/>
        <v>0</v>
      </c>
      <c r="GF53" s="1" t="s">
        <v>38</v>
      </c>
      <c r="GG53" s="19">
        <f t="shared" si="41"/>
        <v>0</v>
      </c>
    </row>
    <row r="54" spans="1:189" x14ac:dyDescent="0.3">
      <c r="A54" s="18">
        <v>66</v>
      </c>
      <c r="B54" s="1" t="s">
        <v>34</v>
      </c>
      <c r="C54" s="19" t="s">
        <v>47</v>
      </c>
      <c r="D54" s="19">
        <f t="shared" si="0"/>
        <v>1</v>
      </c>
      <c r="E54" s="38" t="s">
        <v>379</v>
      </c>
      <c r="F54" s="21" t="str">
        <f t="shared" si="1"/>
        <v>1965</v>
      </c>
      <c r="G54" s="21">
        <v>2004</v>
      </c>
      <c r="H54" s="22">
        <f t="shared" si="2"/>
        <v>39</v>
      </c>
      <c r="I54" s="1" t="str">
        <f t="shared" si="3"/>
        <v>31-40</v>
      </c>
      <c r="J54" s="1" t="s">
        <v>1607</v>
      </c>
      <c r="K54" s="1" t="s">
        <v>53</v>
      </c>
      <c r="L54" s="1">
        <f>VLOOKUP(K54,[1]areas!$C$3:$D$76,2,FALSE)</f>
        <v>30</v>
      </c>
      <c r="M54" s="1" t="str">
        <f t="shared" si="52"/>
        <v>21-40</v>
      </c>
      <c r="N54" s="19" t="s">
        <v>38</v>
      </c>
      <c r="O54" s="19">
        <f t="shared" si="5"/>
        <v>0</v>
      </c>
      <c r="P54" s="23">
        <v>76.7</v>
      </c>
      <c r="Q54" s="1">
        <v>169</v>
      </c>
      <c r="R54" s="1">
        <f t="shared" si="76"/>
        <v>2.8560999999999996</v>
      </c>
      <c r="S54" s="24">
        <f t="shared" si="77"/>
        <v>26.854802002731002</v>
      </c>
      <c r="T54" s="19">
        <v>1</v>
      </c>
      <c r="U54" s="1">
        <v>15.8</v>
      </c>
      <c r="V54" s="1">
        <v>26</v>
      </c>
      <c r="W54" s="1" t="str">
        <f t="shared" si="8"/>
        <v>4: 151-200</v>
      </c>
      <c r="X54" s="1">
        <v>184</v>
      </c>
      <c r="Y54" s="26">
        <v>236</v>
      </c>
      <c r="Z54" s="26">
        <v>328</v>
      </c>
      <c r="AA54" s="26">
        <v>234</v>
      </c>
      <c r="AB54" s="26">
        <v>335</v>
      </c>
      <c r="AC54" s="26">
        <v>469</v>
      </c>
      <c r="AD54" s="26">
        <v>414</v>
      </c>
      <c r="AE54" s="26">
        <v>442</v>
      </c>
      <c r="AF54" s="26">
        <v>468</v>
      </c>
      <c r="AG54" s="26">
        <v>290</v>
      </c>
      <c r="AH54" s="26">
        <v>595</v>
      </c>
      <c r="AI54" s="27">
        <f t="shared" si="9"/>
        <v>595</v>
      </c>
      <c r="AJ54" s="27">
        <f t="shared" si="10"/>
        <v>1</v>
      </c>
      <c r="AK54" s="39">
        <v>5200</v>
      </c>
      <c r="AL54" s="26">
        <v>50</v>
      </c>
      <c r="AM54" s="26">
        <v>50</v>
      </c>
      <c r="AN54" s="26">
        <v>50</v>
      </c>
      <c r="AO54" s="26">
        <v>50</v>
      </c>
      <c r="AP54" s="26">
        <v>50</v>
      </c>
      <c r="AQ54" s="26"/>
      <c r="AR54" s="26">
        <v>50</v>
      </c>
      <c r="AS54" s="26">
        <v>50</v>
      </c>
      <c r="AT54" s="26">
        <v>50</v>
      </c>
      <c r="AU54" s="26">
        <v>50</v>
      </c>
      <c r="AV54" s="28">
        <f t="shared" si="11"/>
        <v>0</v>
      </c>
      <c r="AW54" s="27" t="str">
        <f>"&lt;4"</f>
        <v>&lt;4</v>
      </c>
      <c r="AX54" s="29">
        <f t="shared" si="42"/>
        <v>3.7160000000000002</v>
      </c>
      <c r="AY54" s="30">
        <f t="shared" si="55"/>
        <v>3.716003343634799</v>
      </c>
      <c r="AZ54" s="30">
        <f t="shared" si="55"/>
        <v>1.6989700043360187</v>
      </c>
      <c r="BA54" s="30">
        <f t="shared" si="55"/>
        <v>1.6989700043360187</v>
      </c>
      <c r="BB54" s="30">
        <f t="shared" si="55"/>
        <v>1.6989700043360187</v>
      </c>
      <c r="BC54" s="30">
        <f t="shared" si="55"/>
        <v>1.6989700043360187</v>
      </c>
      <c r="BD54" s="30">
        <f t="shared" si="84"/>
        <v>1.6989700043360187</v>
      </c>
      <c r="BE54" s="30" t="str">
        <f t="shared" si="84"/>
        <v/>
      </c>
      <c r="BF54" s="30">
        <f t="shared" si="84"/>
        <v>1.6989700043360187</v>
      </c>
      <c r="BG54" s="30">
        <f t="shared" si="84"/>
        <v>1.6989700043360187</v>
      </c>
      <c r="BH54" s="30">
        <f t="shared" si="84"/>
        <v>1.6989700043360187</v>
      </c>
      <c r="BI54" s="30">
        <f t="shared" si="84"/>
        <v>1.6989700043360187</v>
      </c>
      <c r="BJ54" s="1" t="s">
        <v>38</v>
      </c>
      <c r="BK54" s="31" t="s">
        <v>38</v>
      </c>
      <c r="BL54" s="32">
        <f t="shared" si="13"/>
        <v>0</v>
      </c>
      <c r="BN54" s="32" t="str">
        <f t="shared" si="14"/>
        <v>0</v>
      </c>
      <c r="BO54" s="30">
        <f t="shared" si="15"/>
        <v>-2.0170333392987803</v>
      </c>
      <c r="BP54" s="30">
        <f t="shared" si="16"/>
        <v>-2.0170333392987803</v>
      </c>
      <c r="BQ54" s="30">
        <f t="shared" si="67"/>
        <v>0</v>
      </c>
      <c r="BR54" s="30">
        <f t="shared" si="67"/>
        <v>0</v>
      </c>
      <c r="BS54" s="30">
        <f t="shared" si="67"/>
        <v>0</v>
      </c>
      <c r="BT54" s="30">
        <f t="shared" si="63"/>
        <v>0</v>
      </c>
      <c r="BU54" s="30" t="str">
        <f t="shared" si="63"/>
        <v/>
      </c>
      <c r="BV54" s="30" t="str">
        <f t="shared" si="63"/>
        <v/>
      </c>
      <c r="BW54" s="30">
        <f t="shared" si="63"/>
        <v>0</v>
      </c>
      <c r="BX54" s="30">
        <f t="shared" si="63"/>
        <v>0</v>
      </c>
      <c r="BY54" s="30">
        <f t="shared" si="63"/>
        <v>0</v>
      </c>
      <c r="BZ54" s="1">
        <f t="shared" si="18"/>
        <v>0</v>
      </c>
      <c r="CA54" s="1">
        <f t="shared" si="68"/>
        <v>0</v>
      </c>
      <c r="CB54" s="1">
        <f t="shared" si="68"/>
        <v>0</v>
      </c>
      <c r="CC54" s="1">
        <f t="shared" si="68"/>
        <v>0</v>
      </c>
      <c r="CD54" s="1">
        <f t="shared" si="64"/>
        <v>0</v>
      </c>
      <c r="CE54" s="1">
        <f t="shared" si="64"/>
        <v>0</v>
      </c>
      <c r="CF54" s="1">
        <f t="shared" si="64"/>
        <v>0</v>
      </c>
      <c r="CG54" s="1">
        <f t="shared" si="64"/>
        <v>0</v>
      </c>
      <c r="CH54" s="1">
        <f t="shared" si="64"/>
        <v>0</v>
      </c>
      <c r="CI54" s="1">
        <f t="shared" si="64"/>
        <v>0</v>
      </c>
      <c r="CJ54" s="1">
        <f t="shared" si="20"/>
        <v>0</v>
      </c>
      <c r="CK54" s="1">
        <f t="shared" si="21"/>
        <v>0</v>
      </c>
      <c r="CL54" s="1">
        <f t="shared" si="61"/>
        <v>-2.0170333392987803</v>
      </c>
      <c r="CM54" s="1" t="str">
        <f t="shared" si="61"/>
        <v/>
      </c>
      <c r="CN54" s="1" t="str">
        <f t="shared" si="61"/>
        <v/>
      </c>
      <c r="CO54" s="1" t="str">
        <f t="shared" si="61"/>
        <v/>
      </c>
      <c r="CP54" s="1" t="str">
        <f t="shared" si="61"/>
        <v/>
      </c>
      <c r="CQ54" s="1" t="str">
        <f t="shared" si="59"/>
        <v/>
      </c>
      <c r="CR54" s="1" t="str">
        <f t="shared" si="59"/>
        <v/>
      </c>
      <c r="CS54" s="1" t="str">
        <f t="shared" si="59"/>
        <v/>
      </c>
      <c r="CT54" s="1" t="str">
        <f t="shared" si="59"/>
        <v/>
      </c>
      <c r="CU54" s="1" t="str">
        <f t="shared" si="59"/>
        <v/>
      </c>
      <c r="CV54" s="1">
        <f t="shared" si="62"/>
        <v>0</v>
      </c>
      <c r="CW54" s="1">
        <f t="shared" si="62"/>
        <v>0</v>
      </c>
      <c r="CX54" s="1">
        <f t="shared" si="62"/>
        <v>0</v>
      </c>
      <c r="CY54" s="1">
        <f t="shared" si="62"/>
        <v>0</v>
      </c>
      <c r="CZ54" s="1">
        <f t="shared" si="62"/>
        <v>0</v>
      </c>
      <c r="DA54" s="1">
        <f t="shared" si="60"/>
        <v>0</v>
      </c>
      <c r="DB54" s="1">
        <f t="shared" si="60"/>
        <v>0</v>
      </c>
      <c r="DC54" s="1">
        <f t="shared" si="60"/>
        <v>0</v>
      </c>
      <c r="DD54" s="1">
        <f t="shared" si="60"/>
        <v>0</v>
      </c>
      <c r="DE54" s="1">
        <f t="shared" si="60"/>
        <v>0</v>
      </c>
      <c r="DF54" s="1">
        <f t="shared" si="24"/>
        <v>0</v>
      </c>
      <c r="DG54" s="33">
        <f t="shared" si="25"/>
        <v>0</v>
      </c>
      <c r="DH54" s="34">
        <f t="shared" si="26"/>
        <v>0</v>
      </c>
      <c r="DI54" s="1">
        <f t="shared" si="71"/>
        <v>52</v>
      </c>
      <c r="DJ54" s="1">
        <f t="shared" si="72"/>
        <v>144</v>
      </c>
      <c r="DK54" s="1">
        <f t="shared" si="73"/>
        <v>92</v>
      </c>
      <c r="DL54" s="1">
        <f t="shared" si="73"/>
        <v>-94</v>
      </c>
      <c r="DM54" s="1">
        <f t="shared" si="73"/>
        <v>101</v>
      </c>
      <c r="DN54" s="1">
        <f t="shared" si="73"/>
        <v>134</v>
      </c>
      <c r="DO54" s="1">
        <f t="shared" si="73"/>
        <v>-55</v>
      </c>
      <c r="DP54" s="1">
        <f t="shared" si="73"/>
        <v>28</v>
      </c>
      <c r="DQ54" s="1">
        <f t="shared" si="73"/>
        <v>26</v>
      </c>
      <c r="DR54" s="1">
        <f t="shared" si="73"/>
        <v>-178</v>
      </c>
      <c r="DS54" s="1">
        <f t="shared" si="73"/>
        <v>305</v>
      </c>
      <c r="DT54" s="34">
        <f t="shared" si="79"/>
        <v>-130.41806902140794</v>
      </c>
      <c r="DU54" s="1">
        <f t="shared" si="80"/>
        <v>0</v>
      </c>
      <c r="DV54" s="1">
        <f t="shared" si="80"/>
        <v>0</v>
      </c>
      <c r="DW54" s="1">
        <f t="shared" si="80"/>
        <v>0</v>
      </c>
      <c r="DX54" s="1">
        <f t="shared" si="80"/>
        <v>0</v>
      </c>
      <c r="DY54" s="1">
        <f t="shared" si="80"/>
        <v>0</v>
      </c>
      <c r="DZ54" s="1">
        <f t="shared" si="80"/>
        <v>0</v>
      </c>
      <c r="EA54" s="1">
        <f t="shared" si="80"/>
        <v>0</v>
      </c>
      <c r="EB54" s="1">
        <f t="shared" si="80"/>
        <v>0</v>
      </c>
      <c r="EC54" s="1">
        <f t="shared" si="83"/>
        <v>0</v>
      </c>
      <c r="ED54" s="1">
        <f t="shared" si="83"/>
        <v>1</v>
      </c>
      <c r="EE54" s="1">
        <f>IF((DS54&lt;$DT54),1,0)</f>
        <v>0</v>
      </c>
      <c r="EF54" s="33">
        <f t="shared" si="81"/>
        <v>1</v>
      </c>
      <c r="EG54" s="1">
        <f t="shared" si="58"/>
        <v>0</v>
      </c>
      <c r="EH54" s="1">
        <f t="shared" si="58"/>
        <v>0</v>
      </c>
      <c r="EI54" s="1">
        <f t="shared" si="58"/>
        <v>0</v>
      </c>
      <c r="EJ54" s="1">
        <f t="shared" si="58"/>
        <v>0</v>
      </c>
      <c r="EK54" s="1">
        <f t="shared" si="58"/>
        <v>0</v>
      </c>
      <c r="EL54" s="1">
        <f t="shared" si="85"/>
        <v>0</v>
      </c>
      <c r="EM54" s="1">
        <f t="shared" si="85"/>
        <v>0</v>
      </c>
      <c r="EN54" s="1">
        <f t="shared" si="85"/>
        <v>0</v>
      </c>
      <c r="EO54" s="1">
        <f t="shared" si="85"/>
        <v>0</v>
      </c>
      <c r="EP54" s="1">
        <f t="shared" si="85"/>
        <v>0</v>
      </c>
      <c r="EQ54" s="1">
        <f t="shared" si="85"/>
        <v>1</v>
      </c>
      <c r="ER54" s="33">
        <f t="shared" si="32"/>
        <v>0</v>
      </c>
      <c r="ES54" s="35">
        <f t="shared" si="82"/>
        <v>1</v>
      </c>
      <c r="ET54" s="35">
        <f t="shared" si="33"/>
        <v>1</v>
      </c>
      <c r="EU54" s="1" t="s">
        <v>59</v>
      </c>
      <c r="EV54" s="1" t="s">
        <v>34</v>
      </c>
      <c r="EW54" s="19">
        <f t="shared" si="34"/>
        <v>1</v>
      </c>
      <c r="EX54" s="1" t="s">
        <v>40</v>
      </c>
      <c r="EY54" s="41">
        <v>40123</v>
      </c>
      <c r="FC54" s="1" t="s">
        <v>38</v>
      </c>
      <c r="FD54" s="19">
        <f t="shared" si="35"/>
        <v>0</v>
      </c>
      <c r="FJ54" s="1" t="s">
        <v>38</v>
      </c>
      <c r="FK54" s="19">
        <f t="shared" si="36"/>
        <v>0</v>
      </c>
      <c r="FQ54" s="1" t="s">
        <v>55</v>
      </c>
      <c r="FR54" s="1">
        <f t="shared" si="37"/>
        <v>1</v>
      </c>
      <c r="FT54" s="1">
        <v>4.0999999999999996</v>
      </c>
      <c r="FU54" s="1" t="s">
        <v>105</v>
      </c>
      <c r="FV54" s="37" t="str">
        <f t="shared" si="43"/>
        <v>other</v>
      </c>
      <c r="FW54" s="34">
        <v>0</v>
      </c>
      <c r="FY54" s="1" t="s">
        <v>38</v>
      </c>
      <c r="FZ54" s="19">
        <f t="shared" si="38"/>
        <v>0</v>
      </c>
      <c r="GB54" s="1" t="s">
        <v>38</v>
      </c>
      <c r="GC54" s="19">
        <f t="shared" si="39"/>
        <v>0</v>
      </c>
      <c r="GD54" s="1" t="s">
        <v>38</v>
      </c>
      <c r="GE54" s="19">
        <f t="shared" si="40"/>
        <v>0</v>
      </c>
      <c r="GF54" s="1" t="s">
        <v>38</v>
      </c>
      <c r="GG54" s="19">
        <f t="shared" si="41"/>
        <v>0</v>
      </c>
    </row>
    <row r="55" spans="1:189" x14ac:dyDescent="0.3">
      <c r="A55" s="18">
        <v>67</v>
      </c>
      <c r="B55" s="1" t="s">
        <v>34</v>
      </c>
      <c r="C55" s="19" t="s">
        <v>35</v>
      </c>
      <c r="D55" s="19">
        <f t="shared" si="0"/>
        <v>0</v>
      </c>
      <c r="E55" s="38" t="s">
        <v>380</v>
      </c>
      <c r="F55" s="21" t="str">
        <f t="shared" si="1"/>
        <v>1974</v>
      </c>
      <c r="G55" s="21">
        <v>2004</v>
      </c>
      <c r="H55" s="22">
        <f t="shared" si="2"/>
        <v>30</v>
      </c>
      <c r="I55" s="1" t="str">
        <f t="shared" si="3"/>
        <v>21-30</v>
      </c>
      <c r="J55" s="1" t="s">
        <v>1606</v>
      </c>
      <c r="K55" s="1" t="s">
        <v>116</v>
      </c>
      <c r="L55" s="1">
        <f>VLOOKUP(K55,[1]areas!$C$3:$D$76,2,FALSE)</f>
        <v>40</v>
      </c>
      <c r="M55" s="1" t="str">
        <f t="shared" si="52"/>
        <v>21-40</v>
      </c>
      <c r="N55" s="19" t="s">
        <v>38</v>
      </c>
      <c r="O55" s="19">
        <f t="shared" si="5"/>
        <v>0</v>
      </c>
      <c r="P55" s="23">
        <v>58</v>
      </c>
      <c r="Q55" s="1">
        <v>150</v>
      </c>
      <c r="R55" s="1">
        <f t="shared" si="76"/>
        <v>2.25</v>
      </c>
      <c r="S55" s="24">
        <f t="shared" si="77"/>
        <v>25.777777777777779</v>
      </c>
      <c r="T55" s="19">
        <v>4</v>
      </c>
      <c r="U55" s="1">
        <v>13.7</v>
      </c>
      <c r="V55" s="1">
        <v>32</v>
      </c>
      <c r="W55" s="1" t="str">
        <f t="shared" si="8"/>
        <v>2: 51-100</v>
      </c>
      <c r="X55" s="1">
        <v>83</v>
      </c>
      <c r="Y55" s="26">
        <v>182</v>
      </c>
      <c r="Z55" s="26">
        <v>386</v>
      </c>
      <c r="AA55" s="26"/>
      <c r="AB55" s="26"/>
      <c r="AC55" s="26"/>
      <c r="AD55" s="26"/>
      <c r="AE55" s="26"/>
      <c r="AF55" s="26"/>
      <c r="AG55" s="26"/>
      <c r="AH55" s="26"/>
      <c r="AI55" s="27">
        <f t="shared" si="9"/>
        <v>386</v>
      </c>
      <c r="AJ55" s="27">
        <f t="shared" si="10"/>
        <v>0</v>
      </c>
      <c r="AK55" s="39">
        <v>2400</v>
      </c>
      <c r="AL55" s="26">
        <v>50</v>
      </c>
      <c r="AM55" s="26">
        <v>50</v>
      </c>
      <c r="AN55" s="26"/>
      <c r="AO55" s="26"/>
      <c r="AP55" s="26"/>
      <c r="AQ55" s="26"/>
      <c r="AR55" s="26"/>
      <c r="AS55" s="26"/>
      <c r="AT55" s="26"/>
      <c r="AU55" s="26"/>
      <c r="AV55" s="28">
        <f t="shared" si="11"/>
        <v>0</v>
      </c>
      <c r="AW55" s="27" t="str">
        <f>"&lt;4"</f>
        <v>&lt;4</v>
      </c>
      <c r="AX55" s="29">
        <f t="shared" si="42"/>
        <v>3.38</v>
      </c>
      <c r="AY55" s="30">
        <f t="shared" si="55"/>
        <v>3.3802112417116059</v>
      </c>
      <c r="AZ55" s="30">
        <f t="shared" si="55"/>
        <v>1.6989700043360187</v>
      </c>
      <c r="BA55" s="30">
        <f t="shared" si="55"/>
        <v>1.6989700043360187</v>
      </c>
      <c r="BB55" s="30" t="str">
        <f t="shared" si="55"/>
        <v/>
      </c>
      <c r="BC55" s="30" t="str">
        <f t="shared" si="55"/>
        <v/>
      </c>
      <c r="BD55" s="30" t="str">
        <f t="shared" si="84"/>
        <v/>
      </c>
      <c r="BE55" s="30" t="str">
        <f t="shared" si="84"/>
        <v/>
      </c>
      <c r="BF55" s="30" t="str">
        <f t="shared" si="84"/>
        <v/>
      </c>
      <c r="BG55" s="30" t="str">
        <f t="shared" si="84"/>
        <v/>
      </c>
      <c r="BH55" s="30" t="str">
        <f t="shared" si="84"/>
        <v/>
      </c>
      <c r="BI55" s="30" t="str">
        <f t="shared" si="84"/>
        <v/>
      </c>
      <c r="BJ55" s="1" t="s">
        <v>38</v>
      </c>
      <c r="BK55" s="31" t="s">
        <v>38</v>
      </c>
      <c r="BL55" s="32">
        <f t="shared" si="13"/>
        <v>0</v>
      </c>
      <c r="BN55" s="32" t="str">
        <f t="shared" si="14"/>
        <v>0</v>
      </c>
      <c r="BO55" s="30">
        <f t="shared" si="15"/>
        <v>-1.6812412373755872</v>
      </c>
      <c r="BP55" s="30">
        <f t="shared" si="16"/>
        <v>-1.6812412373755872</v>
      </c>
      <c r="BQ55" s="30">
        <f t="shared" si="67"/>
        <v>0</v>
      </c>
      <c r="BR55" s="30" t="str">
        <f t="shared" si="67"/>
        <v/>
      </c>
      <c r="BS55" s="30" t="str">
        <f t="shared" si="67"/>
        <v/>
      </c>
      <c r="BT55" s="30" t="str">
        <f t="shared" si="63"/>
        <v/>
      </c>
      <c r="BU55" s="30" t="str">
        <f t="shared" si="63"/>
        <v/>
      </c>
      <c r="BV55" s="30" t="str">
        <f t="shared" si="63"/>
        <v/>
      </c>
      <c r="BW55" s="30" t="str">
        <f t="shared" si="63"/>
        <v/>
      </c>
      <c r="BX55" s="30" t="str">
        <f t="shared" si="63"/>
        <v/>
      </c>
      <c r="BY55" s="30" t="str">
        <f t="shared" si="63"/>
        <v/>
      </c>
      <c r="BZ55" s="1">
        <f t="shared" si="18"/>
        <v>0</v>
      </c>
      <c r="CA55" s="1">
        <f t="shared" si="68"/>
        <v>0</v>
      </c>
      <c r="CB55" s="1">
        <f t="shared" si="68"/>
        <v>0</v>
      </c>
      <c r="CC55" s="1">
        <f t="shared" si="68"/>
        <v>0</v>
      </c>
      <c r="CD55" s="1">
        <f t="shared" si="64"/>
        <v>0</v>
      </c>
      <c r="CE55" s="1">
        <f t="shared" si="64"/>
        <v>0</v>
      </c>
      <c r="CF55" s="1">
        <f t="shared" si="64"/>
        <v>0</v>
      </c>
      <c r="CG55" s="1">
        <f t="shared" si="64"/>
        <v>0</v>
      </c>
      <c r="CH55" s="1">
        <f t="shared" si="64"/>
        <v>0</v>
      </c>
      <c r="CI55" s="1">
        <f t="shared" si="64"/>
        <v>0</v>
      </c>
      <c r="CJ55" s="1">
        <f t="shared" si="20"/>
        <v>0</v>
      </c>
      <c r="CK55" s="1">
        <f t="shared" si="21"/>
        <v>0</v>
      </c>
      <c r="CL55" s="1">
        <f t="shared" si="61"/>
        <v>-1.6812412373755872</v>
      </c>
      <c r="CM55" s="1" t="str">
        <f t="shared" si="61"/>
        <v/>
      </c>
      <c r="CN55" s="1" t="str">
        <f t="shared" si="61"/>
        <v/>
      </c>
      <c r="CO55" s="1" t="str">
        <f t="shared" si="61"/>
        <v/>
      </c>
      <c r="CP55" s="1" t="str">
        <f t="shared" si="61"/>
        <v/>
      </c>
      <c r="CQ55" s="1" t="str">
        <f t="shared" si="59"/>
        <v/>
      </c>
      <c r="CR55" s="1" t="str">
        <f t="shared" si="59"/>
        <v/>
      </c>
      <c r="CS55" s="1" t="str">
        <f t="shared" si="59"/>
        <v/>
      </c>
      <c r="CT55" s="1" t="str">
        <f t="shared" si="59"/>
        <v/>
      </c>
      <c r="CU55" s="1" t="str">
        <f t="shared" si="59"/>
        <v/>
      </c>
      <c r="CV55" s="1">
        <f t="shared" si="62"/>
        <v>0</v>
      </c>
      <c r="CW55" s="1">
        <f t="shared" si="62"/>
        <v>0</v>
      </c>
      <c r="CX55" s="1">
        <f t="shared" si="62"/>
        <v>0</v>
      </c>
      <c r="CY55" s="1">
        <f t="shared" si="62"/>
        <v>0</v>
      </c>
      <c r="CZ55" s="1">
        <f t="shared" si="62"/>
        <v>0</v>
      </c>
      <c r="DA55" s="1">
        <f t="shared" si="60"/>
        <v>0</v>
      </c>
      <c r="DB55" s="1">
        <f t="shared" si="60"/>
        <v>0</v>
      </c>
      <c r="DC55" s="1">
        <f t="shared" si="60"/>
        <v>0</v>
      </c>
      <c r="DD55" s="1">
        <f t="shared" si="60"/>
        <v>0</v>
      </c>
      <c r="DE55" s="1">
        <f t="shared" si="60"/>
        <v>0</v>
      </c>
      <c r="DF55" s="1">
        <f t="shared" si="24"/>
        <v>0</v>
      </c>
      <c r="DG55" s="33">
        <f t="shared" si="25"/>
        <v>0</v>
      </c>
      <c r="DH55" s="34">
        <f t="shared" si="26"/>
        <v>0</v>
      </c>
      <c r="DI55" s="1">
        <f t="shared" si="71"/>
        <v>99</v>
      </c>
      <c r="DJ55" s="1">
        <f t="shared" si="72"/>
        <v>303</v>
      </c>
      <c r="DK55" s="1">
        <f t="shared" si="73"/>
        <v>204</v>
      </c>
      <c r="DL55" s="1" t="str">
        <f t="shared" si="73"/>
        <v/>
      </c>
      <c r="DM55" s="1" t="str">
        <f t="shared" si="73"/>
        <v/>
      </c>
      <c r="DN55" s="1" t="str">
        <f t="shared" si="73"/>
        <v/>
      </c>
      <c r="DO55" s="1" t="str">
        <f t="shared" si="73"/>
        <v/>
      </c>
      <c r="DP55" s="1" t="str">
        <f t="shared" si="73"/>
        <v/>
      </c>
      <c r="DQ55" s="1" t="str">
        <f t="shared" si="73"/>
        <v/>
      </c>
      <c r="DR55" s="1" t="str">
        <f t="shared" si="73"/>
        <v/>
      </c>
      <c r="DS55" s="1" t="str">
        <f t="shared" si="73"/>
        <v/>
      </c>
      <c r="DT55" s="34">
        <f t="shared" si="79"/>
        <v>-102.01470482239313</v>
      </c>
      <c r="DU55" s="1">
        <f t="shared" si="80"/>
        <v>0</v>
      </c>
      <c r="DV55" s="1">
        <f t="shared" si="80"/>
        <v>0</v>
      </c>
      <c r="DW55" s="1">
        <f t="shared" si="80"/>
        <v>0</v>
      </c>
      <c r="EF55" s="33">
        <f t="shared" si="81"/>
        <v>0</v>
      </c>
      <c r="EG55" s="1">
        <f t="shared" si="58"/>
        <v>0</v>
      </c>
      <c r="EH55" s="1">
        <f t="shared" si="58"/>
        <v>0</v>
      </c>
      <c r="EI55" s="1">
        <f t="shared" si="58"/>
        <v>0</v>
      </c>
      <c r="EJ55" s="1">
        <f t="shared" si="58"/>
        <v>0</v>
      </c>
      <c r="EK55" s="1">
        <f t="shared" si="58"/>
        <v>0</v>
      </c>
      <c r="EL55" s="1">
        <f t="shared" si="85"/>
        <v>0</v>
      </c>
      <c r="EM55" s="1">
        <f t="shared" si="85"/>
        <v>0</v>
      </c>
      <c r="EN55" s="1">
        <f t="shared" si="85"/>
        <v>0</v>
      </c>
      <c r="EO55" s="1">
        <f t="shared" si="85"/>
        <v>0</v>
      </c>
      <c r="EP55" s="1">
        <f t="shared" si="85"/>
        <v>0</v>
      </c>
      <c r="EQ55" s="1">
        <f t="shared" si="85"/>
        <v>0</v>
      </c>
      <c r="ER55" s="33">
        <f t="shared" si="32"/>
        <v>1</v>
      </c>
      <c r="ES55" s="35">
        <f t="shared" si="82"/>
        <v>1</v>
      </c>
      <c r="ET55" s="35">
        <f t="shared" si="33"/>
        <v>1</v>
      </c>
      <c r="EU55" s="1" t="s">
        <v>59</v>
      </c>
      <c r="EV55" s="1" t="s">
        <v>38</v>
      </c>
      <c r="EW55" s="19">
        <f t="shared" si="34"/>
        <v>0</v>
      </c>
      <c r="FC55" s="1" t="s">
        <v>34</v>
      </c>
      <c r="FD55" s="19">
        <f t="shared" si="35"/>
        <v>1</v>
      </c>
      <c r="FE55" s="1" t="s">
        <v>40</v>
      </c>
      <c r="FJ55" s="1" t="s">
        <v>38</v>
      </c>
      <c r="FK55" s="19">
        <f t="shared" si="36"/>
        <v>0</v>
      </c>
      <c r="FQ55" s="1" t="s">
        <v>381</v>
      </c>
      <c r="FR55" s="1">
        <f t="shared" si="37"/>
        <v>1</v>
      </c>
      <c r="FT55" s="1">
        <v>5.2</v>
      </c>
      <c r="FV55" s="37" t="str">
        <f t="shared" si="43"/>
        <v>none</v>
      </c>
      <c r="FY55" s="1" t="s">
        <v>38</v>
      </c>
      <c r="FZ55" s="19">
        <f t="shared" si="38"/>
        <v>0</v>
      </c>
      <c r="GB55" s="1" t="s">
        <v>38</v>
      </c>
      <c r="GC55" s="19">
        <f t="shared" si="39"/>
        <v>0</v>
      </c>
      <c r="GD55" s="1" t="s">
        <v>38</v>
      </c>
      <c r="GE55" s="19">
        <f t="shared" si="40"/>
        <v>0</v>
      </c>
      <c r="GF55" s="1" t="s">
        <v>38</v>
      </c>
      <c r="GG55" s="19">
        <f t="shared" si="41"/>
        <v>0</v>
      </c>
    </row>
    <row r="56" spans="1:189" x14ac:dyDescent="0.3">
      <c r="A56" s="18">
        <v>69</v>
      </c>
      <c r="B56" s="1" t="s">
        <v>34</v>
      </c>
      <c r="C56" s="19" t="s">
        <v>47</v>
      </c>
      <c r="D56" s="19">
        <f t="shared" si="0"/>
        <v>1</v>
      </c>
      <c r="E56" s="38" t="s">
        <v>382</v>
      </c>
      <c r="F56" s="21" t="str">
        <f t="shared" si="1"/>
        <v>1967</v>
      </c>
      <c r="G56" s="21">
        <v>2004</v>
      </c>
      <c r="H56" s="22">
        <f t="shared" si="2"/>
        <v>37</v>
      </c>
      <c r="I56" s="1" t="str">
        <f t="shared" si="3"/>
        <v>31-40</v>
      </c>
      <c r="J56" s="1" t="s">
        <v>1607</v>
      </c>
      <c r="K56" s="1" t="s">
        <v>88</v>
      </c>
      <c r="L56" s="1">
        <f>VLOOKUP(K56,[1]areas!$C$3:$D$76,2,FALSE)</f>
        <v>30</v>
      </c>
      <c r="M56" s="1" t="str">
        <f t="shared" si="52"/>
        <v>21-40</v>
      </c>
      <c r="N56" s="19" t="s">
        <v>38</v>
      </c>
      <c r="O56" s="19">
        <f t="shared" si="5"/>
        <v>0</v>
      </c>
      <c r="P56" s="23">
        <v>55.6</v>
      </c>
      <c r="Q56" s="1">
        <v>161</v>
      </c>
      <c r="R56" s="1">
        <f t="shared" si="76"/>
        <v>2.5921000000000003</v>
      </c>
      <c r="S56" s="24">
        <f t="shared" si="77"/>
        <v>21.44978974576598</v>
      </c>
      <c r="T56" s="19">
        <v>3</v>
      </c>
      <c r="U56" s="1">
        <v>13.7</v>
      </c>
      <c r="V56" s="1">
        <v>28</v>
      </c>
      <c r="W56" s="1" t="str">
        <f t="shared" si="8"/>
        <v>1: 0-50</v>
      </c>
      <c r="X56" s="1">
        <v>47</v>
      </c>
      <c r="Y56" s="26">
        <v>281</v>
      </c>
      <c r="Z56" s="26">
        <v>251</v>
      </c>
      <c r="AA56" s="26">
        <v>514</v>
      </c>
      <c r="AB56" s="26">
        <v>448</v>
      </c>
      <c r="AC56" s="26">
        <v>488</v>
      </c>
      <c r="AD56" s="26">
        <v>402</v>
      </c>
      <c r="AE56" s="26">
        <v>608</v>
      </c>
      <c r="AF56" s="26">
        <v>649</v>
      </c>
      <c r="AG56" s="26">
        <v>712</v>
      </c>
      <c r="AH56" s="26"/>
      <c r="AI56" s="27">
        <f t="shared" si="9"/>
        <v>712</v>
      </c>
      <c r="AJ56" s="27">
        <f t="shared" si="10"/>
        <v>1</v>
      </c>
      <c r="AK56" s="39">
        <v>69000</v>
      </c>
      <c r="AL56" s="26">
        <v>50</v>
      </c>
      <c r="AM56" s="26">
        <v>50</v>
      </c>
      <c r="AN56" s="26">
        <v>50</v>
      </c>
      <c r="AO56" s="26">
        <v>50</v>
      </c>
      <c r="AP56" s="26">
        <v>50</v>
      </c>
      <c r="AQ56" s="26">
        <v>50</v>
      </c>
      <c r="AR56" s="26">
        <v>50</v>
      </c>
      <c r="AS56" s="26">
        <v>50</v>
      </c>
      <c r="AT56" s="26">
        <v>50</v>
      </c>
      <c r="AU56" s="26"/>
      <c r="AV56" s="28">
        <f t="shared" si="11"/>
        <v>0</v>
      </c>
      <c r="AW56" s="27" t="str">
        <f>"4-5"</f>
        <v>4-5</v>
      </c>
      <c r="AX56" s="29">
        <f t="shared" si="42"/>
        <v>4.8390000000000004</v>
      </c>
      <c r="AY56" s="30">
        <f t="shared" si="55"/>
        <v>4.8388490907372557</v>
      </c>
      <c r="AZ56" s="30">
        <f t="shared" si="55"/>
        <v>1.6989700043360187</v>
      </c>
      <c r="BA56" s="30">
        <f t="shared" si="55"/>
        <v>1.6989700043360187</v>
      </c>
      <c r="BB56" s="30">
        <f t="shared" si="55"/>
        <v>1.6989700043360187</v>
      </c>
      <c r="BC56" s="30">
        <f t="shared" si="55"/>
        <v>1.6989700043360187</v>
      </c>
      <c r="BD56" s="30">
        <f t="shared" si="84"/>
        <v>1.6989700043360187</v>
      </c>
      <c r="BE56" s="30">
        <f t="shared" si="84"/>
        <v>1.6989700043360187</v>
      </c>
      <c r="BF56" s="30">
        <f t="shared" si="84"/>
        <v>1.6989700043360187</v>
      </c>
      <c r="BG56" s="30">
        <f t="shared" si="84"/>
        <v>1.6989700043360187</v>
      </c>
      <c r="BH56" s="30">
        <f t="shared" si="84"/>
        <v>1.6989700043360187</v>
      </c>
      <c r="BI56" s="30" t="str">
        <f t="shared" si="84"/>
        <v/>
      </c>
      <c r="BJ56" s="1" t="s">
        <v>38</v>
      </c>
      <c r="BK56" s="31" t="s">
        <v>38</v>
      </c>
      <c r="BL56" s="32">
        <f t="shared" si="13"/>
        <v>0</v>
      </c>
      <c r="BN56" s="32" t="str">
        <f t="shared" si="14"/>
        <v>0</v>
      </c>
      <c r="BO56" s="30">
        <f t="shared" si="15"/>
        <v>-3.1398790864012369</v>
      </c>
      <c r="BP56" s="30">
        <f t="shared" si="16"/>
        <v>-3.1398790864012369</v>
      </c>
      <c r="BQ56" s="30">
        <f t="shared" si="67"/>
        <v>0</v>
      </c>
      <c r="BR56" s="30">
        <f t="shared" si="67"/>
        <v>0</v>
      </c>
      <c r="BS56" s="30">
        <f t="shared" si="67"/>
        <v>0</v>
      </c>
      <c r="BT56" s="30">
        <f t="shared" si="63"/>
        <v>0</v>
      </c>
      <c r="BU56" s="30">
        <f t="shared" si="63"/>
        <v>0</v>
      </c>
      <c r="BV56" s="30">
        <f t="shared" si="63"/>
        <v>0</v>
      </c>
      <c r="BW56" s="30">
        <f t="shared" si="63"/>
        <v>0</v>
      </c>
      <c r="BX56" s="30">
        <f t="shared" si="63"/>
        <v>0</v>
      </c>
      <c r="BY56" s="30" t="str">
        <f t="shared" si="63"/>
        <v/>
      </c>
      <c r="BZ56" s="1">
        <f t="shared" si="18"/>
        <v>0</v>
      </c>
      <c r="CA56" s="1">
        <f t="shared" si="68"/>
        <v>0</v>
      </c>
      <c r="CB56" s="1">
        <f t="shared" si="68"/>
        <v>0</v>
      </c>
      <c r="CC56" s="1">
        <f t="shared" si="68"/>
        <v>0</v>
      </c>
      <c r="CD56" s="1">
        <f t="shared" si="64"/>
        <v>0</v>
      </c>
      <c r="CE56" s="1">
        <f t="shared" si="64"/>
        <v>0</v>
      </c>
      <c r="CF56" s="1">
        <f t="shared" si="64"/>
        <v>0</v>
      </c>
      <c r="CG56" s="1">
        <f t="shared" si="64"/>
        <v>0</v>
      </c>
      <c r="CH56" s="1">
        <f t="shared" si="64"/>
        <v>0</v>
      </c>
      <c r="CI56" s="1">
        <f t="shared" si="64"/>
        <v>0</v>
      </c>
      <c r="CJ56" s="1">
        <f t="shared" si="20"/>
        <v>0</v>
      </c>
      <c r="CK56" s="1">
        <f t="shared" si="21"/>
        <v>0</v>
      </c>
      <c r="CL56" s="1">
        <f t="shared" si="61"/>
        <v>-3.1398790864012369</v>
      </c>
      <c r="CM56" s="1" t="str">
        <f t="shared" si="61"/>
        <v/>
      </c>
      <c r="CN56" s="1" t="str">
        <f t="shared" si="61"/>
        <v/>
      </c>
      <c r="CO56" s="1" t="str">
        <f t="shared" si="61"/>
        <v/>
      </c>
      <c r="CP56" s="1" t="str">
        <f t="shared" si="61"/>
        <v/>
      </c>
      <c r="CQ56" s="1" t="str">
        <f t="shared" si="59"/>
        <v/>
      </c>
      <c r="CR56" s="1" t="str">
        <f t="shared" si="59"/>
        <v/>
      </c>
      <c r="CS56" s="1" t="str">
        <f t="shared" si="59"/>
        <v/>
      </c>
      <c r="CT56" s="1" t="str">
        <f t="shared" si="59"/>
        <v/>
      </c>
      <c r="CU56" s="1" t="str">
        <f t="shared" si="59"/>
        <v/>
      </c>
      <c r="CV56" s="1">
        <f t="shared" si="62"/>
        <v>0</v>
      </c>
      <c r="CW56" s="1">
        <f t="shared" si="62"/>
        <v>0</v>
      </c>
      <c r="CX56" s="1">
        <f t="shared" si="62"/>
        <v>0</v>
      </c>
      <c r="CY56" s="1">
        <f t="shared" si="62"/>
        <v>0</v>
      </c>
      <c r="CZ56" s="1">
        <f t="shared" si="62"/>
        <v>0</v>
      </c>
      <c r="DA56" s="1">
        <f t="shared" si="60"/>
        <v>0</v>
      </c>
      <c r="DB56" s="1">
        <f t="shared" si="60"/>
        <v>0</v>
      </c>
      <c r="DC56" s="1">
        <f t="shared" si="60"/>
        <v>0</v>
      </c>
      <c r="DD56" s="1">
        <f t="shared" si="60"/>
        <v>0</v>
      </c>
      <c r="DE56" s="1">
        <f t="shared" si="60"/>
        <v>0</v>
      </c>
      <c r="DF56" s="1">
        <f t="shared" si="24"/>
        <v>0</v>
      </c>
      <c r="DG56" s="33">
        <f t="shared" si="25"/>
        <v>0</v>
      </c>
      <c r="DH56" s="34">
        <f t="shared" si="26"/>
        <v>0</v>
      </c>
      <c r="DI56" s="1">
        <f t="shared" si="71"/>
        <v>234</v>
      </c>
      <c r="DJ56" s="1">
        <f t="shared" si="72"/>
        <v>204</v>
      </c>
      <c r="DK56" s="1">
        <f t="shared" si="73"/>
        <v>-30</v>
      </c>
      <c r="DL56" s="1">
        <f t="shared" si="73"/>
        <v>263</v>
      </c>
      <c r="DM56" s="1">
        <f t="shared" si="73"/>
        <v>-66</v>
      </c>
      <c r="DN56" s="1">
        <f t="shared" si="73"/>
        <v>40</v>
      </c>
      <c r="DO56" s="1">
        <f t="shared" si="73"/>
        <v>-86</v>
      </c>
      <c r="DP56" s="1">
        <f t="shared" si="73"/>
        <v>206</v>
      </c>
      <c r="DQ56" s="1">
        <f t="shared" si="73"/>
        <v>41</v>
      </c>
      <c r="DR56" s="1">
        <f t="shared" si="73"/>
        <v>63</v>
      </c>
      <c r="DS56" s="1" t="str">
        <f t="shared" si="73"/>
        <v/>
      </c>
      <c r="DT56" s="34">
        <f t="shared" si="79"/>
        <v>-130.11230192072966</v>
      </c>
      <c r="DU56" s="1">
        <f t="shared" si="80"/>
        <v>0</v>
      </c>
      <c r="DV56" s="1">
        <f t="shared" si="80"/>
        <v>0</v>
      </c>
      <c r="DW56" s="1">
        <f t="shared" si="80"/>
        <v>0</v>
      </c>
      <c r="DX56" s="1">
        <f t="shared" si="80"/>
        <v>0</v>
      </c>
      <c r="DY56" s="1">
        <f t="shared" si="80"/>
        <v>0</v>
      </c>
      <c r="DZ56" s="1">
        <f t="shared" si="80"/>
        <v>0</v>
      </c>
      <c r="EA56" s="1">
        <f t="shared" si="80"/>
        <v>0</v>
      </c>
      <c r="EB56" s="1">
        <f t="shared" si="80"/>
        <v>0</v>
      </c>
      <c r="EC56" s="1">
        <f t="shared" si="80"/>
        <v>0</v>
      </c>
      <c r="ED56" s="1">
        <f t="shared" si="80"/>
        <v>0</v>
      </c>
      <c r="EF56" s="33">
        <f t="shared" si="81"/>
        <v>0</v>
      </c>
      <c r="EG56" s="1">
        <f t="shared" si="58"/>
        <v>0</v>
      </c>
      <c r="EH56" s="1">
        <f t="shared" si="58"/>
        <v>0</v>
      </c>
      <c r="EI56" s="1">
        <f t="shared" si="58"/>
        <v>0</v>
      </c>
      <c r="EJ56" s="1">
        <f t="shared" si="58"/>
        <v>1</v>
      </c>
      <c r="EK56" s="1">
        <f t="shared" si="58"/>
        <v>0</v>
      </c>
      <c r="EL56" s="1">
        <f t="shared" si="85"/>
        <v>0</v>
      </c>
      <c r="EM56" s="1">
        <f t="shared" si="85"/>
        <v>0</v>
      </c>
      <c r="EN56" s="1">
        <f t="shared" si="85"/>
        <v>1</v>
      </c>
      <c r="EO56" s="1">
        <f t="shared" si="85"/>
        <v>1</v>
      </c>
      <c r="EP56" s="1">
        <f t="shared" si="85"/>
        <v>1</v>
      </c>
      <c r="EQ56" s="1">
        <f t="shared" si="85"/>
        <v>0</v>
      </c>
      <c r="ER56" s="33">
        <f t="shared" si="32"/>
        <v>0</v>
      </c>
      <c r="ES56" s="35">
        <f t="shared" si="82"/>
        <v>0</v>
      </c>
      <c r="ET56" s="35">
        <f t="shared" si="33"/>
        <v>0</v>
      </c>
      <c r="EU56" s="1" t="s">
        <v>59</v>
      </c>
      <c r="EV56" s="1" t="s">
        <v>38</v>
      </c>
      <c r="EW56" s="19">
        <f t="shared" si="34"/>
        <v>0</v>
      </c>
      <c r="FC56" s="1" t="s">
        <v>38</v>
      </c>
      <c r="FD56" s="19">
        <f t="shared" si="35"/>
        <v>0</v>
      </c>
      <c r="FJ56" s="1" t="s">
        <v>38</v>
      </c>
      <c r="FK56" s="19">
        <f t="shared" si="36"/>
        <v>0</v>
      </c>
      <c r="FQ56" s="1" t="s">
        <v>85</v>
      </c>
      <c r="FR56" s="1">
        <f t="shared" si="37"/>
        <v>1</v>
      </c>
      <c r="FU56" s="1" t="s">
        <v>383</v>
      </c>
      <c r="FV56" s="37" t="str">
        <f t="shared" si="43"/>
        <v>other</v>
      </c>
      <c r="FW56" s="34">
        <v>0</v>
      </c>
      <c r="FY56" s="1" t="s">
        <v>38</v>
      </c>
      <c r="FZ56" s="19">
        <f t="shared" si="38"/>
        <v>0</v>
      </c>
      <c r="GB56" s="1" t="s">
        <v>38</v>
      </c>
      <c r="GC56" s="19">
        <f t="shared" si="39"/>
        <v>0</v>
      </c>
      <c r="GD56" s="1" t="s">
        <v>34</v>
      </c>
      <c r="GE56" s="19">
        <f t="shared" si="40"/>
        <v>1</v>
      </c>
      <c r="GF56" s="1" t="s">
        <v>38</v>
      </c>
      <c r="GG56" s="19">
        <f t="shared" si="41"/>
        <v>0</v>
      </c>
    </row>
    <row r="57" spans="1:189" x14ac:dyDescent="0.3">
      <c r="A57" s="18">
        <v>70</v>
      </c>
      <c r="B57" s="1" t="s">
        <v>34</v>
      </c>
      <c r="C57" s="19" t="s">
        <v>35</v>
      </c>
      <c r="D57" s="19">
        <f t="shared" si="0"/>
        <v>0</v>
      </c>
      <c r="E57" s="38" t="s">
        <v>384</v>
      </c>
      <c r="F57" s="21" t="str">
        <f t="shared" si="1"/>
        <v>1964</v>
      </c>
      <c r="G57" s="21">
        <v>2004</v>
      </c>
      <c r="H57" s="22">
        <f t="shared" si="2"/>
        <v>40</v>
      </c>
      <c r="I57" s="1" t="str">
        <f t="shared" si="3"/>
        <v>31-40</v>
      </c>
      <c r="J57" s="1" t="s">
        <v>1607</v>
      </c>
      <c r="K57" s="1" t="s">
        <v>93</v>
      </c>
      <c r="L57" s="1">
        <f>VLOOKUP(K57,[1]areas!$C$3:$D$76,2,FALSE)</f>
        <v>15</v>
      </c>
      <c r="M57" s="1" t="str">
        <f t="shared" si="52"/>
        <v>0-20</v>
      </c>
      <c r="N57" s="19" t="s">
        <v>38</v>
      </c>
      <c r="O57" s="19">
        <f t="shared" si="5"/>
        <v>0</v>
      </c>
      <c r="P57" s="23">
        <v>66</v>
      </c>
      <c r="Q57" s="1">
        <v>162</v>
      </c>
      <c r="R57" s="1">
        <f t="shared" si="76"/>
        <v>2.6244000000000005</v>
      </c>
      <c r="S57" s="24">
        <f t="shared" si="77"/>
        <v>25.14860539551897</v>
      </c>
      <c r="T57" s="19">
        <v>4</v>
      </c>
      <c r="V57" s="1">
        <v>24</v>
      </c>
      <c r="W57" s="1" t="str">
        <f t="shared" si="8"/>
        <v>1: 0-50</v>
      </c>
      <c r="X57" s="1">
        <v>14</v>
      </c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7">
        <f t="shared" si="9"/>
        <v>14</v>
      </c>
      <c r="AJ57" s="27">
        <f t="shared" si="10"/>
        <v>0</v>
      </c>
      <c r="AK57" s="39">
        <v>1000000</v>
      </c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8" t="str">
        <f t="shared" si="11"/>
        <v/>
      </c>
      <c r="AW57" s="27" t="str">
        <f>"&gt;5"</f>
        <v>&gt;5</v>
      </c>
      <c r="AX57" s="29">
        <f t="shared" si="42"/>
        <v>6</v>
      </c>
      <c r="AY57" s="30">
        <f t="shared" si="55"/>
        <v>6</v>
      </c>
      <c r="AZ57" s="30" t="str">
        <f t="shared" si="55"/>
        <v/>
      </c>
      <c r="BA57" s="30" t="str">
        <f t="shared" si="55"/>
        <v/>
      </c>
      <c r="BB57" s="30" t="str">
        <f t="shared" si="55"/>
        <v/>
      </c>
      <c r="BC57" s="30" t="str">
        <f t="shared" si="55"/>
        <v/>
      </c>
      <c r="BD57" s="30" t="str">
        <f t="shared" si="84"/>
        <v/>
      </c>
      <c r="BE57" s="30" t="str">
        <f t="shared" si="84"/>
        <v/>
      </c>
      <c r="BF57" s="30" t="str">
        <f t="shared" si="84"/>
        <v/>
      </c>
      <c r="BG57" s="30" t="str">
        <f t="shared" si="84"/>
        <v/>
      </c>
      <c r="BH57" s="30" t="str">
        <f t="shared" si="84"/>
        <v/>
      </c>
      <c r="BI57" s="30" t="str">
        <f t="shared" si="84"/>
        <v/>
      </c>
      <c r="BJ57" s="1" t="s">
        <v>34</v>
      </c>
      <c r="BK57" s="31" t="s">
        <v>34</v>
      </c>
      <c r="BL57" s="32">
        <f t="shared" si="13"/>
        <v>1</v>
      </c>
      <c r="BM57" s="31">
        <v>1</v>
      </c>
      <c r="BN57" s="32" t="str">
        <f t="shared" si="14"/>
        <v>1</v>
      </c>
      <c r="BO57" s="30" t="str">
        <f t="shared" si="15"/>
        <v/>
      </c>
      <c r="BP57" s="30" t="str">
        <f t="shared" si="16"/>
        <v/>
      </c>
      <c r="BQ57" s="30" t="str">
        <f t="shared" si="67"/>
        <v/>
      </c>
      <c r="BR57" s="30" t="str">
        <f t="shared" si="67"/>
        <v/>
      </c>
      <c r="BS57" s="30" t="str">
        <f t="shared" si="67"/>
        <v/>
      </c>
      <c r="BT57" s="30" t="str">
        <f t="shared" si="63"/>
        <v/>
      </c>
      <c r="BU57" s="30" t="str">
        <f t="shared" si="63"/>
        <v/>
      </c>
      <c r="BV57" s="30" t="str">
        <f t="shared" si="63"/>
        <v/>
      </c>
      <c r="BW57" s="30" t="str">
        <f t="shared" si="63"/>
        <v/>
      </c>
      <c r="BX57" s="30" t="str">
        <f t="shared" si="63"/>
        <v/>
      </c>
      <c r="BY57" s="30" t="str">
        <f t="shared" si="63"/>
        <v/>
      </c>
      <c r="BZ57" s="1">
        <f t="shared" si="18"/>
        <v>0</v>
      </c>
      <c r="CA57" s="1">
        <f t="shared" si="68"/>
        <v>0</v>
      </c>
      <c r="CB57" s="1">
        <f t="shared" si="68"/>
        <v>0</v>
      </c>
      <c r="CC57" s="1">
        <f t="shared" si="68"/>
        <v>0</v>
      </c>
      <c r="CD57" s="1">
        <f t="shared" si="64"/>
        <v>0</v>
      </c>
      <c r="CE57" s="1">
        <f t="shared" si="64"/>
        <v>0</v>
      </c>
      <c r="CF57" s="1">
        <f t="shared" si="64"/>
        <v>0</v>
      </c>
      <c r="CG57" s="1">
        <f t="shared" si="64"/>
        <v>0</v>
      </c>
      <c r="CH57" s="1">
        <f t="shared" si="64"/>
        <v>0</v>
      </c>
      <c r="CI57" s="1">
        <f t="shared" si="64"/>
        <v>0</v>
      </c>
      <c r="CJ57" s="1">
        <f t="shared" si="20"/>
        <v>0</v>
      </c>
      <c r="CK57" s="1">
        <f t="shared" si="21"/>
        <v>0</v>
      </c>
      <c r="CL57" s="1" t="str">
        <f t="shared" si="61"/>
        <v/>
      </c>
      <c r="CM57" s="1" t="str">
        <f t="shared" si="61"/>
        <v/>
      </c>
      <c r="CN57" s="1" t="str">
        <f t="shared" si="61"/>
        <v/>
      </c>
      <c r="CO57" s="1" t="str">
        <f t="shared" si="61"/>
        <v/>
      </c>
      <c r="CP57" s="1" t="str">
        <f t="shared" si="61"/>
        <v/>
      </c>
      <c r="CQ57" s="1" t="str">
        <f t="shared" si="59"/>
        <v/>
      </c>
      <c r="CR57" s="1" t="str">
        <f t="shared" si="59"/>
        <v/>
      </c>
      <c r="CS57" s="1" t="str">
        <f t="shared" si="59"/>
        <v/>
      </c>
      <c r="CT57" s="1" t="str">
        <f t="shared" si="59"/>
        <v/>
      </c>
      <c r="CU57" s="1" t="str">
        <f t="shared" si="59"/>
        <v/>
      </c>
      <c r="CV57" s="1">
        <f t="shared" si="62"/>
        <v>0</v>
      </c>
      <c r="CW57" s="1">
        <f t="shared" si="62"/>
        <v>0</v>
      </c>
      <c r="CX57" s="1">
        <f t="shared" si="62"/>
        <v>0</v>
      </c>
      <c r="CY57" s="1">
        <f t="shared" si="62"/>
        <v>0</v>
      </c>
      <c r="CZ57" s="1">
        <f t="shared" si="62"/>
        <v>0</v>
      </c>
      <c r="DA57" s="1">
        <f t="shared" si="60"/>
        <v>0</v>
      </c>
      <c r="DB57" s="1">
        <f t="shared" si="60"/>
        <v>0</v>
      </c>
      <c r="DC57" s="1">
        <f t="shared" si="60"/>
        <v>0</v>
      </c>
      <c r="DD57" s="1">
        <f t="shared" si="60"/>
        <v>0</v>
      </c>
      <c r="DE57" s="1">
        <f t="shared" si="60"/>
        <v>0</v>
      </c>
      <c r="DF57" s="1">
        <f t="shared" si="24"/>
        <v>0</v>
      </c>
      <c r="DG57" s="33">
        <f t="shared" si="25"/>
        <v>0</v>
      </c>
      <c r="DH57" s="34">
        <f t="shared" si="26"/>
        <v>0</v>
      </c>
      <c r="DI57" s="1" t="str">
        <f t="shared" si="71"/>
        <v/>
      </c>
      <c r="DJ57" s="1" t="str">
        <f t="shared" si="72"/>
        <v/>
      </c>
      <c r="DK57" s="1" t="str">
        <f t="shared" si="73"/>
        <v/>
      </c>
      <c r="DL57" s="1" t="str">
        <f t="shared" si="73"/>
        <v/>
      </c>
      <c r="DM57" s="1" t="str">
        <f t="shared" si="73"/>
        <v/>
      </c>
      <c r="DN57" s="1" t="str">
        <f t="shared" si="73"/>
        <v/>
      </c>
      <c r="DO57" s="1" t="str">
        <f t="shared" si="73"/>
        <v/>
      </c>
      <c r="DP57" s="1" t="str">
        <f t="shared" si="73"/>
        <v/>
      </c>
      <c r="DQ57" s="1" t="str">
        <f t="shared" si="73"/>
        <v/>
      </c>
      <c r="DR57" s="1" t="str">
        <f t="shared" si="73"/>
        <v/>
      </c>
      <c r="DS57" s="1" t="str">
        <f t="shared" si="73"/>
        <v/>
      </c>
      <c r="EG57" s="1">
        <f t="shared" si="58"/>
        <v>0</v>
      </c>
      <c r="EH57" s="1">
        <f t="shared" si="58"/>
        <v>0</v>
      </c>
      <c r="EI57" s="1">
        <f t="shared" si="58"/>
        <v>0</v>
      </c>
      <c r="EJ57" s="1">
        <f t="shared" si="58"/>
        <v>0</v>
      </c>
      <c r="EK57" s="1">
        <f t="shared" si="58"/>
        <v>0</v>
      </c>
      <c r="EL57" s="1">
        <f t="shared" si="85"/>
        <v>0</v>
      </c>
      <c r="EM57" s="1">
        <f t="shared" si="85"/>
        <v>0</v>
      </c>
      <c r="EN57" s="1">
        <f t="shared" si="85"/>
        <v>0</v>
      </c>
      <c r="EO57" s="1">
        <f t="shared" si="85"/>
        <v>0</v>
      </c>
      <c r="EP57" s="1">
        <f t="shared" si="85"/>
        <v>0</v>
      </c>
      <c r="EQ57" s="1">
        <f t="shared" si="85"/>
        <v>0</v>
      </c>
      <c r="ER57" s="33">
        <f t="shared" si="32"/>
        <v>1</v>
      </c>
      <c r="ES57" s="35">
        <f>ER57+DG57</f>
        <v>1</v>
      </c>
      <c r="ET57" s="35">
        <f t="shared" si="33"/>
        <v>1</v>
      </c>
      <c r="EU57" s="1" t="s">
        <v>50</v>
      </c>
      <c r="EV57" s="1" t="s">
        <v>38</v>
      </c>
      <c r="EW57" s="19">
        <f t="shared" si="34"/>
        <v>0</v>
      </c>
      <c r="FC57" s="1" t="s">
        <v>38</v>
      </c>
      <c r="FD57" s="19">
        <f t="shared" si="35"/>
        <v>0</v>
      </c>
      <c r="FJ57" s="1" t="s">
        <v>38</v>
      </c>
      <c r="FK57" s="19">
        <f t="shared" si="36"/>
        <v>0</v>
      </c>
      <c r="FQ57" s="1" t="s">
        <v>67</v>
      </c>
      <c r="FR57" s="1">
        <f t="shared" si="37"/>
        <v>1</v>
      </c>
      <c r="FV57" s="37" t="str">
        <f t="shared" si="43"/>
        <v>none</v>
      </c>
      <c r="FX57" s="1" t="s">
        <v>335</v>
      </c>
      <c r="FY57" s="1" t="s">
        <v>38</v>
      </c>
      <c r="FZ57" s="19">
        <f t="shared" si="38"/>
        <v>0</v>
      </c>
      <c r="GB57" s="1" t="s">
        <v>38</v>
      </c>
      <c r="GC57" s="19">
        <f t="shared" si="39"/>
        <v>0</v>
      </c>
      <c r="GD57" s="1" t="s">
        <v>38</v>
      </c>
      <c r="GE57" s="19">
        <f t="shared" si="40"/>
        <v>0</v>
      </c>
      <c r="GF57" s="1" t="s">
        <v>38</v>
      </c>
      <c r="GG57" s="19">
        <f t="shared" si="41"/>
        <v>0</v>
      </c>
    </row>
    <row r="58" spans="1:189" x14ac:dyDescent="0.3">
      <c r="A58" s="18">
        <v>71</v>
      </c>
      <c r="B58" s="1" t="s">
        <v>34</v>
      </c>
      <c r="C58" s="19" t="s">
        <v>47</v>
      </c>
      <c r="D58" s="19">
        <f t="shared" si="0"/>
        <v>1</v>
      </c>
      <c r="E58" s="38" t="s">
        <v>385</v>
      </c>
      <c r="F58" s="21" t="str">
        <f t="shared" si="1"/>
        <v>1954</v>
      </c>
      <c r="G58" s="21">
        <v>2004</v>
      </c>
      <c r="H58" s="22">
        <f t="shared" si="2"/>
        <v>50</v>
      </c>
      <c r="I58" s="1" t="str">
        <f t="shared" si="3"/>
        <v>41-50</v>
      </c>
      <c r="J58" s="1" t="s">
        <v>1608</v>
      </c>
      <c r="K58" s="1" t="s">
        <v>93</v>
      </c>
      <c r="L58" s="1">
        <f>VLOOKUP(K58,[1]areas!$C$3:$D$76,2,FALSE)</f>
        <v>15</v>
      </c>
      <c r="M58" s="1" t="str">
        <f t="shared" si="52"/>
        <v>0-20</v>
      </c>
      <c r="N58" s="19" t="s">
        <v>38</v>
      </c>
      <c r="O58" s="19">
        <f t="shared" si="5"/>
        <v>0</v>
      </c>
      <c r="P58" s="23">
        <v>78.400000000000006</v>
      </c>
      <c r="Q58" s="1">
        <v>181</v>
      </c>
      <c r="R58" s="1">
        <f t="shared" si="76"/>
        <v>3.2761</v>
      </c>
      <c r="S58" s="24">
        <f t="shared" si="77"/>
        <v>23.930893440371175</v>
      </c>
      <c r="T58" s="19">
        <v>4</v>
      </c>
      <c r="U58" s="1">
        <v>13.1</v>
      </c>
      <c r="V58" s="1">
        <v>49</v>
      </c>
      <c r="W58" s="1" t="str">
        <f t="shared" si="8"/>
        <v>2: 51-100</v>
      </c>
      <c r="X58" s="1">
        <v>76</v>
      </c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7">
        <f t="shared" si="9"/>
        <v>76</v>
      </c>
      <c r="AJ58" s="27">
        <f t="shared" si="10"/>
        <v>0</v>
      </c>
      <c r="AK58" s="39">
        <v>110000</v>
      </c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8" t="str">
        <f t="shared" si="11"/>
        <v/>
      </c>
      <c r="AW58" s="27" t="str">
        <f>"&gt;5"</f>
        <v>&gt;5</v>
      </c>
      <c r="AX58" s="29">
        <f t="shared" si="42"/>
        <v>5.0410000000000004</v>
      </c>
      <c r="AY58" s="30">
        <f t="shared" si="55"/>
        <v>5.0413926851582254</v>
      </c>
      <c r="AZ58" s="30" t="str">
        <f t="shared" si="55"/>
        <v/>
      </c>
      <c r="BA58" s="30" t="str">
        <f t="shared" si="55"/>
        <v/>
      </c>
      <c r="BB58" s="30" t="str">
        <f t="shared" si="55"/>
        <v/>
      </c>
      <c r="BC58" s="30" t="str">
        <f t="shared" si="55"/>
        <v/>
      </c>
      <c r="BD58" s="30" t="str">
        <f t="shared" si="84"/>
        <v/>
      </c>
      <c r="BE58" s="30" t="str">
        <f t="shared" si="84"/>
        <v/>
      </c>
      <c r="BF58" s="30" t="str">
        <f t="shared" si="84"/>
        <v/>
      </c>
      <c r="BG58" s="30" t="str">
        <f t="shared" si="84"/>
        <v/>
      </c>
      <c r="BH58" s="30" t="str">
        <f t="shared" si="84"/>
        <v/>
      </c>
      <c r="BI58" s="30" t="str">
        <f t="shared" si="84"/>
        <v/>
      </c>
      <c r="BJ58" s="1" t="s">
        <v>34</v>
      </c>
      <c r="BK58" s="31" t="s">
        <v>34</v>
      </c>
      <c r="BL58" s="32">
        <f t="shared" si="13"/>
        <v>1</v>
      </c>
      <c r="BM58" s="31">
        <v>1</v>
      </c>
      <c r="BN58" s="32" t="str">
        <f t="shared" si="14"/>
        <v>1</v>
      </c>
      <c r="BO58" s="30" t="str">
        <f t="shared" si="15"/>
        <v/>
      </c>
      <c r="BP58" s="30" t="str">
        <f t="shared" si="16"/>
        <v/>
      </c>
      <c r="BQ58" s="30" t="str">
        <f t="shared" si="67"/>
        <v/>
      </c>
      <c r="BR58" s="30" t="str">
        <f t="shared" si="67"/>
        <v/>
      </c>
      <c r="BS58" s="30" t="str">
        <f t="shared" si="67"/>
        <v/>
      </c>
      <c r="BT58" s="30" t="str">
        <f t="shared" si="63"/>
        <v/>
      </c>
      <c r="BU58" s="30" t="str">
        <f t="shared" si="63"/>
        <v/>
      </c>
      <c r="BV58" s="30" t="str">
        <f t="shared" si="63"/>
        <v/>
      </c>
      <c r="BW58" s="30" t="str">
        <f t="shared" si="63"/>
        <v/>
      </c>
      <c r="BX58" s="30" t="str">
        <f t="shared" si="63"/>
        <v/>
      </c>
      <c r="BY58" s="30" t="str">
        <f t="shared" si="63"/>
        <v/>
      </c>
      <c r="BZ58" s="1">
        <f t="shared" si="18"/>
        <v>0</v>
      </c>
      <c r="CA58" s="1">
        <f t="shared" si="68"/>
        <v>0</v>
      </c>
      <c r="CB58" s="1">
        <f t="shared" si="68"/>
        <v>0</v>
      </c>
      <c r="CC58" s="1">
        <f t="shared" si="68"/>
        <v>0</v>
      </c>
      <c r="CD58" s="1">
        <f t="shared" si="64"/>
        <v>0</v>
      </c>
      <c r="CE58" s="1">
        <f t="shared" si="64"/>
        <v>0</v>
      </c>
      <c r="CF58" s="1">
        <f t="shared" si="64"/>
        <v>0</v>
      </c>
      <c r="CG58" s="1">
        <f t="shared" si="64"/>
        <v>0</v>
      </c>
      <c r="CH58" s="1">
        <f t="shared" si="64"/>
        <v>0</v>
      </c>
      <c r="CI58" s="1">
        <f t="shared" si="64"/>
        <v>0</v>
      </c>
      <c r="CJ58" s="1">
        <f t="shared" si="20"/>
        <v>0</v>
      </c>
      <c r="CK58" s="1">
        <f t="shared" si="21"/>
        <v>0</v>
      </c>
      <c r="CL58" s="1" t="str">
        <f t="shared" si="61"/>
        <v/>
      </c>
      <c r="CM58" s="1" t="str">
        <f t="shared" si="61"/>
        <v/>
      </c>
      <c r="CN58" s="1" t="str">
        <f t="shared" si="61"/>
        <v/>
      </c>
      <c r="CO58" s="1" t="str">
        <f t="shared" si="61"/>
        <v/>
      </c>
      <c r="CP58" s="1" t="str">
        <f t="shared" si="61"/>
        <v/>
      </c>
      <c r="CQ58" s="1" t="str">
        <f t="shared" si="59"/>
        <v/>
      </c>
      <c r="CR58" s="1" t="str">
        <f t="shared" si="59"/>
        <v/>
      </c>
      <c r="CS58" s="1" t="str">
        <f t="shared" si="59"/>
        <v/>
      </c>
      <c r="CT58" s="1" t="str">
        <f t="shared" si="59"/>
        <v/>
      </c>
      <c r="CU58" s="1" t="str">
        <f t="shared" si="59"/>
        <v/>
      </c>
      <c r="CV58" s="1">
        <f t="shared" si="62"/>
        <v>0</v>
      </c>
      <c r="CW58" s="1">
        <f t="shared" si="62"/>
        <v>0</v>
      </c>
      <c r="CX58" s="1">
        <f t="shared" si="62"/>
        <v>0</v>
      </c>
      <c r="CY58" s="1">
        <f t="shared" si="62"/>
        <v>0</v>
      </c>
      <c r="CZ58" s="1">
        <f t="shared" si="62"/>
        <v>0</v>
      </c>
      <c r="DA58" s="1">
        <f t="shared" si="60"/>
        <v>0</v>
      </c>
      <c r="DB58" s="1">
        <f t="shared" si="60"/>
        <v>0</v>
      </c>
      <c r="DC58" s="1">
        <f t="shared" si="60"/>
        <v>0</v>
      </c>
      <c r="DD58" s="1">
        <f t="shared" si="60"/>
        <v>0</v>
      </c>
      <c r="DE58" s="1">
        <f t="shared" si="60"/>
        <v>0</v>
      </c>
      <c r="DF58" s="1">
        <f t="shared" si="24"/>
        <v>0</v>
      </c>
      <c r="DG58" s="33">
        <f t="shared" si="25"/>
        <v>0</v>
      </c>
      <c r="DH58" s="34">
        <f t="shared" si="26"/>
        <v>0</v>
      </c>
      <c r="DI58" s="1" t="str">
        <f t="shared" si="71"/>
        <v/>
      </c>
      <c r="DJ58" s="1" t="str">
        <f t="shared" si="72"/>
        <v/>
      </c>
      <c r="DK58" s="1" t="str">
        <f t="shared" si="73"/>
        <v/>
      </c>
      <c r="DL58" s="1" t="str">
        <f t="shared" si="73"/>
        <v/>
      </c>
      <c r="DM58" s="1" t="str">
        <f t="shared" si="73"/>
        <v/>
      </c>
      <c r="DN58" s="1" t="str">
        <f t="shared" si="73"/>
        <v/>
      </c>
      <c r="DO58" s="1" t="str">
        <f t="shared" si="73"/>
        <v/>
      </c>
      <c r="DP58" s="1" t="str">
        <f t="shared" si="73"/>
        <v/>
      </c>
      <c r="DQ58" s="1" t="str">
        <f t="shared" si="73"/>
        <v/>
      </c>
      <c r="DR58" s="1" t="str">
        <f t="shared" si="73"/>
        <v/>
      </c>
      <c r="DS58" s="1" t="str">
        <f t="shared" si="73"/>
        <v/>
      </c>
      <c r="EG58" s="1">
        <f t="shared" si="58"/>
        <v>0</v>
      </c>
      <c r="EH58" s="1">
        <f t="shared" si="58"/>
        <v>0</v>
      </c>
      <c r="EI58" s="1">
        <f t="shared" si="58"/>
        <v>0</v>
      </c>
      <c r="EJ58" s="1">
        <f t="shared" si="58"/>
        <v>0</v>
      </c>
      <c r="EK58" s="1">
        <f t="shared" si="58"/>
        <v>0</v>
      </c>
      <c r="EL58" s="1">
        <f t="shared" si="85"/>
        <v>0</v>
      </c>
      <c r="EM58" s="1">
        <f t="shared" si="85"/>
        <v>0</v>
      </c>
      <c r="EN58" s="1">
        <f t="shared" si="85"/>
        <v>0</v>
      </c>
      <c r="EO58" s="1">
        <f t="shared" si="85"/>
        <v>0</v>
      </c>
      <c r="EP58" s="1">
        <f t="shared" si="85"/>
        <v>0</v>
      </c>
      <c r="EQ58" s="1">
        <f t="shared" si="85"/>
        <v>0</v>
      </c>
      <c r="ER58" s="33">
        <f t="shared" si="32"/>
        <v>1</v>
      </c>
      <c r="ES58" s="35">
        <f>ER58+DG58</f>
        <v>1</v>
      </c>
      <c r="ET58" s="35">
        <f t="shared" si="33"/>
        <v>1</v>
      </c>
      <c r="EU58" s="1" t="s">
        <v>386</v>
      </c>
      <c r="EV58" s="1" t="s">
        <v>38</v>
      </c>
      <c r="EW58" s="19">
        <f t="shared" si="34"/>
        <v>0</v>
      </c>
      <c r="FC58" s="1" t="s">
        <v>38</v>
      </c>
      <c r="FD58" s="19">
        <f t="shared" si="35"/>
        <v>0</v>
      </c>
      <c r="FJ58" s="1" t="s">
        <v>38</v>
      </c>
      <c r="FK58" s="19">
        <f t="shared" si="36"/>
        <v>0</v>
      </c>
      <c r="FR58" s="1">
        <f t="shared" si="37"/>
        <v>0</v>
      </c>
      <c r="FV58" s="37" t="str">
        <f t="shared" si="43"/>
        <v>none</v>
      </c>
      <c r="FX58" s="1" t="s">
        <v>335</v>
      </c>
      <c r="FY58" s="1" t="s">
        <v>38</v>
      </c>
      <c r="FZ58" s="19">
        <f t="shared" si="38"/>
        <v>0</v>
      </c>
      <c r="GB58" s="1" t="s">
        <v>38</v>
      </c>
      <c r="GC58" s="19">
        <f t="shared" si="39"/>
        <v>0</v>
      </c>
      <c r="GD58" s="1" t="s">
        <v>38</v>
      </c>
      <c r="GE58" s="19">
        <f t="shared" si="40"/>
        <v>0</v>
      </c>
      <c r="GF58" s="1" t="s">
        <v>38</v>
      </c>
      <c r="GG58" s="19">
        <f t="shared" si="41"/>
        <v>0</v>
      </c>
    </row>
    <row r="59" spans="1:189" x14ac:dyDescent="0.3">
      <c r="A59" s="18">
        <v>72</v>
      </c>
      <c r="B59" s="1" t="s">
        <v>34</v>
      </c>
      <c r="C59" s="19" t="s">
        <v>35</v>
      </c>
      <c r="D59" s="19">
        <f t="shared" si="0"/>
        <v>0</v>
      </c>
      <c r="E59" s="38" t="s">
        <v>387</v>
      </c>
      <c r="F59" s="21" t="str">
        <f t="shared" si="1"/>
        <v>1957</v>
      </c>
      <c r="G59" s="21">
        <v>2004</v>
      </c>
      <c r="H59" s="22">
        <f t="shared" si="2"/>
        <v>47</v>
      </c>
      <c r="I59" s="1" t="str">
        <f t="shared" si="3"/>
        <v>41-50</v>
      </c>
      <c r="J59" s="1" t="s">
        <v>1608</v>
      </c>
      <c r="K59" s="1" t="s">
        <v>388</v>
      </c>
      <c r="L59" s="1">
        <f>VLOOKUP(K59,[1]areas!$C$3:$D$76,2,FALSE)</f>
        <v>15</v>
      </c>
      <c r="M59" s="1" t="str">
        <f t="shared" si="52"/>
        <v>0-20</v>
      </c>
      <c r="N59" s="19" t="s">
        <v>38</v>
      </c>
      <c r="O59" s="19">
        <f t="shared" si="5"/>
        <v>0</v>
      </c>
      <c r="P59" s="23">
        <v>46.8</v>
      </c>
      <c r="Q59" s="1">
        <v>153</v>
      </c>
      <c r="R59" s="1">
        <f t="shared" si="76"/>
        <v>2.3409</v>
      </c>
      <c r="S59" s="24">
        <f t="shared" si="77"/>
        <v>19.992310649750095</v>
      </c>
      <c r="T59" s="19">
        <v>4</v>
      </c>
      <c r="U59" s="1">
        <v>6</v>
      </c>
      <c r="V59" s="1">
        <v>11</v>
      </c>
      <c r="W59" s="1" t="str">
        <f t="shared" si="8"/>
        <v>2: 51-100</v>
      </c>
      <c r="X59" s="1">
        <v>70</v>
      </c>
      <c r="Y59" s="26">
        <v>295</v>
      </c>
      <c r="Z59" s="26">
        <v>310</v>
      </c>
      <c r="AA59" s="26">
        <v>516</v>
      </c>
      <c r="AB59" s="26">
        <v>584</v>
      </c>
      <c r="AC59" s="26">
        <v>479</v>
      </c>
      <c r="AD59" s="26">
        <v>553</v>
      </c>
      <c r="AE59" s="26">
        <v>486</v>
      </c>
      <c r="AF59" s="26">
        <v>523</v>
      </c>
      <c r="AG59" s="26"/>
      <c r="AH59" s="26"/>
      <c r="AI59" s="27">
        <f t="shared" si="9"/>
        <v>584</v>
      </c>
      <c r="AJ59" s="27">
        <f t="shared" si="10"/>
        <v>1</v>
      </c>
      <c r="AK59" s="39">
        <v>75000</v>
      </c>
      <c r="AL59" s="26">
        <v>50</v>
      </c>
      <c r="AM59" s="26">
        <v>50</v>
      </c>
      <c r="AN59" s="26">
        <v>50</v>
      </c>
      <c r="AO59" s="26">
        <v>50</v>
      </c>
      <c r="AP59" s="26">
        <v>50</v>
      </c>
      <c r="AQ59" s="26">
        <v>50</v>
      </c>
      <c r="AR59" s="26">
        <v>50</v>
      </c>
      <c r="AS59" s="26">
        <v>220</v>
      </c>
      <c r="AT59" s="26"/>
      <c r="AU59" s="26"/>
      <c r="AV59" s="28">
        <f t="shared" si="11"/>
        <v>0</v>
      </c>
      <c r="AW59" s="27" t="str">
        <f>"4-5"</f>
        <v>4-5</v>
      </c>
      <c r="AX59" s="29">
        <f t="shared" si="42"/>
        <v>4.875</v>
      </c>
      <c r="AY59" s="30">
        <f t="shared" si="55"/>
        <v>4.8750612633917001</v>
      </c>
      <c r="AZ59" s="30">
        <f t="shared" si="55"/>
        <v>1.6989700043360187</v>
      </c>
      <c r="BA59" s="30">
        <f t="shared" si="55"/>
        <v>1.6989700043360187</v>
      </c>
      <c r="BB59" s="30">
        <f t="shared" si="55"/>
        <v>1.6989700043360187</v>
      </c>
      <c r="BC59" s="30">
        <f t="shared" si="55"/>
        <v>1.6989700043360187</v>
      </c>
      <c r="BD59" s="30">
        <f t="shared" si="84"/>
        <v>1.6989700043360187</v>
      </c>
      <c r="BE59" s="30">
        <f t="shared" si="84"/>
        <v>1.6989700043360187</v>
      </c>
      <c r="BF59" s="30">
        <f t="shared" si="84"/>
        <v>1.6989700043360187</v>
      </c>
      <c r="BG59" s="30">
        <f t="shared" si="84"/>
        <v>2.3424226808222062</v>
      </c>
      <c r="BH59" s="30" t="str">
        <f t="shared" si="84"/>
        <v/>
      </c>
      <c r="BI59" s="30" t="str">
        <f t="shared" si="84"/>
        <v/>
      </c>
      <c r="BJ59" s="1" t="s">
        <v>38</v>
      </c>
      <c r="BK59" s="31" t="s">
        <v>38</v>
      </c>
      <c r="BL59" s="32">
        <f t="shared" si="13"/>
        <v>0</v>
      </c>
      <c r="BN59" s="32" t="str">
        <f t="shared" si="14"/>
        <v>0</v>
      </c>
      <c r="BO59" s="30">
        <f t="shared" si="15"/>
        <v>-3.1760912590556813</v>
      </c>
      <c r="BP59" s="30">
        <f t="shared" si="16"/>
        <v>-3.1760912590556813</v>
      </c>
      <c r="BQ59" s="30">
        <f t="shared" si="67"/>
        <v>0</v>
      </c>
      <c r="BR59" s="30">
        <f t="shared" si="67"/>
        <v>0</v>
      </c>
      <c r="BS59" s="30">
        <f t="shared" si="67"/>
        <v>0</v>
      </c>
      <c r="BT59" s="30">
        <f t="shared" si="63"/>
        <v>0</v>
      </c>
      <c r="BU59" s="30">
        <f t="shared" si="63"/>
        <v>0</v>
      </c>
      <c r="BV59" s="30">
        <f t="shared" si="63"/>
        <v>0</v>
      </c>
      <c r="BW59" s="30">
        <f t="shared" si="63"/>
        <v>0.64345267648618742</v>
      </c>
      <c r="BX59" s="30" t="str">
        <f t="shared" si="63"/>
        <v/>
      </c>
      <c r="BY59" s="30" t="str">
        <f t="shared" si="63"/>
        <v/>
      </c>
      <c r="BZ59" s="1">
        <f t="shared" si="18"/>
        <v>0</v>
      </c>
      <c r="CA59" s="1">
        <f t="shared" si="68"/>
        <v>0</v>
      </c>
      <c r="CB59" s="1">
        <f t="shared" si="68"/>
        <v>0</v>
      </c>
      <c r="CC59" s="1">
        <f t="shared" si="68"/>
        <v>0</v>
      </c>
      <c r="CD59" s="1">
        <f t="shared" si="64"/>
        <v>0</v>
      </c>
      <c r="CE59" s="1">
        <f t="shared" si="64"/>
        <v>0</v>
      </c>
      <c r="CF59" s="1">
        <f t="shared" si="64"/>
        <v>0</v>
      </c>
      <c r="CG59" s="1">
        <f t="shared" si="64"/>
        <v>1</v>
      </c>
      <c r="CH59" s="1">
        <f t="shared" si="64"/>
        <v>0</v>
      </c>
      <c r="CI59" s="1">
        <f t="shared" si="64"/>
        <v>0</v>
      </c>
      <c r="CJ59" s="1">
        <f t="shared" si="20"/>
        <v>1</v>
      </c>
      <c r="CK59" s="1">
        <f t="shared" si="21"/>
        <v>1</v>
      </c>
      <c r="CL59" s="1">
        <f t="shared" si="61"/>
        <v>-3.1760912590556813</v>
      </c>
      <c r="CM59" s="1" t="str">
        <f t="shared" si="61"/>
        <v/>
      </c>
      <c r="CN59" s="1" t="str">
        <f t="shared" si="61"/>
        <v/>
      </c>
      <c r="CO59" s="1" t="str">
        <f t="shared" si="61"/>
        <v/>
      </c>
      <c r="CP59" s="1" t="str">
        <f t="shared" si="61"/>
        <v/>
      </c>
      <c r="CQ59" s="1" t="str">
        <f t="shared" si="59"/>
        <v/>
      </c>
      <c r="CR59" s="1" t="str">
        <f t="shared" si="59"/>
        <v/>
      </c>
      <c r="CS59" s="1" t="str">
        <f t="shared" si="59"/>
        <v/>
      </c>
      <c r="CT59" s="1" t="str">
        <f t="shared" si="59"/>
        <v/>
      </c>
      <c r="CU59" s="1" t="str">
        <f t="shared" si="59"/>
        <v/>
      </c>
      <c r="CV59" s="1">
        <f t="shared" si="62"/>
        <v>0</v>
      </c>
      <c r="CW59" s="1">
        <f t="shared" si="62"/>
        <v>0</v>
      </c>
      <c r="CX59" s="1">
        <f t="shared" si="62"/>
        <v>0</v>
      </c>
      <c r="CY59" s="1">
        <f t="shared" si="62"/>
        <v>0</v>
      </c>
      <c r="CZ59" s="1">
        <f t="shared" si="62"/>
        <v>0</v>
      </c>
      <c r="DA59" s="1">
        <f t="shared" si="60"/>
        <v>0</v>
      </c>
      <c r="DB59" s="1">
        <f t="shared" si="60"/>
        <v>0</v>
      </c>
      <c r="DC59" s="1">
        <f t="shared" si="60"/>
        <v>0</v>
      </c>
      <c r="DD59" s="1">
        <f t="shared" si="60"/>
        <v>0</v>
      </c>
      <c r="DE59" s="1">
        <f t="shared" si="60"/>
        <v>0</v>
      </c>
      <c r="DF59" s="1">
        <f t="shared" si="24"/>
        <v>0</v>
      </c>
      <c r="DG59" s="33">
        <f t="shared" si="25"/>
        <v>0</v>
      </c>
      <c r="DH59" s="34">
        <f t="shared" si="26"/>
        <v>1</v>
      </c>
      <c r="DI59" s="1">
        <f t="shared" si="71"/>
        <v>225</v>
      </c>
      <c r="DJ59" s="1">
        <f t="shared" si="72"/>
        <v>240</v>
      </c>
      <c r="DK59" s="1">
        <f t="shared" si="73"/>
        <v>15</v>
      </c>
      <c r="DL59" s="1">
        <f t="shared" si="73"/>
        <v>206</v>
      </c>
      <c r="DM59" s="1">
        <f t="shared" si="73"/>
        <v>68</v>
      </c>
      <c r="DN59" s="1">
        <f t="shared" si="73"/>
        <v>-105</v>
      </c>
      <c r="DO59" s="1">
        <f t="shared" si="73"/>
        <v>74</v>
      </c>
      <c r="DP59" s="1">
        <f t="shared" si="73"/>
        <v>-67</v>
      </c>
      <c r="DQ59" s="1">
        <f t="shared" si="73"/>
        <v>37</v>
      </c>
      <c r="DR59" s="1" t="str">
        <f t="shared" si="73"/>
        <v/>
      </c>
      <c r="DS59" s="1" t="str">
        <f t="shared" si="73"/>
        <v/>
      </c>
      <c r="DT59" s="34">
        <f>(STDEV(DI59:DS59))*-1</f>
        <v>-124.75375745844291</v>
      </c>
      <c r="DU59" s="1">
        <f t="shared" ref="DU59:EC74" si="86">IF((DI59&lt;$DT59),1,0)</f>
        <v>0</v>
      </c>
      <c r="DV59" s="1">
        <f t="shared" si="86"/>
        <v>0</v>
      </c>
      <c r="DW59" s="1">
        <f t="shared" si="86"/>
        <v>0</v>
      </c>
      <c r="DX59" s="1">
        <f t="shared" si="86"/>
        <v>0</v>
      </c>
      <c r="DY59" s="1">
        <f t="shared" si="86"/>
        <v>0</v>
      </c>
      <c r="DZ59" s="1">
        <f t="shared" si="86"/>
        <v>0</v>
      </c>
      <c r="EA59" s="1">
        <f t="shared" si="86"/>
        <v>0</v>
      </c>
      <c r="EB59" s="1">
        <f t="shared" si="86"/>
        <v>0</v>
      </c>
      <c r="EC59" s="1">
        <f t="shared" si="86"/>
        <v>0</v>
      </c>
      <c r="EF59" s="33">
        <f>IF(SUM(DU59:EE59)&gt;0,1,0)</f>
        <v>0</v>
      </c>
      <c r="EG59" s="1">
        <f t="shared" si="58"/>
        <v>0</v>
      </c>
      <c r="EH59" s="1">
        <f t="shared" si="58"/>
        <v>0</v>
      </c>
      <c r="EI59" s="1">
        <f t="shared" si="58"/>
        <v>0</v>
      </c>
      <c r="EJ59" s="1">
        <f t="shared" si="58"/>
        <v>1</v>
      </c>
      <c r="EK59" s="1">
        <f t="shared" si="58"/>
        <v>1</v>
      </c>
      <c r="EL59" s="1">
        <f t="shared" si="85"/>
        <v>0</v>
      </c>
      <c r="EM59" s="1">
        <f t="shared" si="85"/>
        <v>1</v>
      </c>
      <c r="EN59" s="1">
        <f t="shared" si="85"/>
        <v>0</v>
      </c>
      <c r="EO59" s="1">
        <f t="shared" si="85"/>
        <v>1</v>
      </c>
      <c r="EP59" s="1">
        <f t="shared" si="85"/>
        <v>0</v>
      </c>
      <c r="EQ59" s="1">
        <f t="shared" si="85"/>
        <v>0</v>
      </c>
      <c r="ER59" s="33">
        <f t="shared" si="32"/>
        <v>0</v>
      </c>
      <c r="ES59" s="35">
        <f>ER59+EF59+DG59+AV59</f>
        <v>0</v>
      </c>
      <c r="ET59" s="35">
        <f t="shared" si="33"/>
        <v>0</v>
      </c>
      <c r="EU59" s="1" t="s">
        <v>59</v>
      </c>
      <c r="EV59" s="1" t="s">
        <v>38</v>
      </c>
      <c r="EW59" s="19">
        <f t="shared" si="34"/>
        <v>0</v>
      </c>
      <c r="FC59" s="1" t="s">
        <v>38</v>
      </c>
      <c r="FD59" s="19">
        <f t="shared" si="35"/>
        <v>0</v>
      </c>
      <c r="FJ59" s="1" t="s">
        <v>38</v>
      </c>
      <c r="FK59" s="19">
        <f t="shared" si="36"/>
        <v>0</v>
      </c>
      <c r="FR59" s="1">
        <f t="shared" si="37"/>
        <v>0</v>
      </c>
      <c r="FU59" s="1" t="s">
        <v>304</v>
      </c>
      <c r="FV59" s="37" t="str">
        <f t="shared" si="43"/>
        <v>other</v>
      </c>
      <c r="FW59" s="34">
        <v>0</v>
      </c>
      <c r="FY59" s="1" t="s">
        <v>38</v>
      </c>
      <c r="FZ59" s="19">
        <f t="shared" si="38"/>
        <v>0</v>
      </c>
      <c r="GB59" s="1" t="s">
        <v>38</v>
      </c>
      <c r="GC59" s="19">
        <f t="shared" si="39"/>
        <v>0</v>
      </c>
      <c r="GD59" s="1" t="s">
        <v>38</v>
      </c>
      <c r="GE59" s="19">
        <f t="shared" si="40"/>
        <v>0</v>
      </c>
      <c r="GF59" s="1" t="s">
        <v>38</v>
      </c>
      <c r="GG59" s="19">
        <f t="shared" si="41"/>
        <v>0</v>
      </c>
    </row>
    <row r="60" spans="1:189" x14ac:dyDescent="0.3">
      <c r="A60" s="18">
        <v>73</v>
      </c>
      <c r="B60" s="1" t="s">
        <v>34</v>
      </c>
      <c r="C60" s="19" t="s">
        <v>47</v>
      </c>
      <c r="D60" s="19">
        <f t="shared" si="0"/>
        <v>1</v>
      </c>
      <c r="E60" s="38" t="s">
        <v>389</v>
      </c>
      <c r="F60" s="21" t="str">
        <f t="shared" si="1"/>
        <v>1963</v>
      </c>
      <c r="G60" s="21">
        <v>2004</v>
      </c>
      <c r="H60" s="22">
        <f t="shared" si="2"/>
        <v>41</v>
      </c>
      <c r="I60" s="1" t="str">
        <f t="shared" si="3"/>
        <v>41-50</v>
      </c>
      <c r="J60" s="1" t="s">
        <v>1608</v>
      </c>
      <c r="K60" s="1" t="s">
        <v>93</v>
      </c>
      <c r="L60" s="1">
        <f>VLOOKUP(K60,[1]areas!$C$3:$D$76,2,FALSE)</f>
        <v>15</v>
      </c>
      <c r="M60" s="1" t="str">
        <f t="shared" si="52"/>
        <v>0-20</v>
      </c>
      <c r="N60" s="19" t="s">
        <v>34</v>
      </c>
      <c r="O60" s="19">
        <f t="shared" si="5"/>
        <v>1</v>
      </c>
      <c r="P60" s="23">
        <v>67.099999999999994</v>
      </c>
      <c r="Q60" s="1">
        <v>178</v>
      </c>
      <c r="R60" s="1">
        <f t="shared" si="76"/>
        <v>3.1684000000000001</v>
      </c>
      <c r="S60" s="24">
        <f t="shared" si="77"/>
        <v>21.177881580608506</v>
      </c>
      <c r="T60" s="19">
        <v>3</v>
      </c>
      <c r="U60" s="1">
        <v>13.8</v>
      </c>
      <c r="V60" s="1">
        <v>44</v>
      </c>
      <c r="W60" s="1" t="str">
        <f t="shared" si="8"/>
        <v>1: 0-50</v>
      </c>
      <c r="X60" s="1">
        <v>28</v>
      </c>
      <c r="Y60" s="26">
        <v>216</v>
      </c>
      <c r="Z60" s="26">
        <v>244</v>
      </c>
      <c r="AA60" s="26">
        <v>319</v>
      </c>
      <c r="AB60" s="26">
        <v>296</v>
      </c>
      <c r="AC60" s="26"/>
      <c r="AD60" s="26">
        <v>348</v>
      </c>
      <c r="AE60" s="26">
        <v>415</v>
      </c>
      <c r="AF60" s="26"/>
      <c r="AG60" s="26">
        <v>515</v>
      </c>
      <c r="AH60" s="26"/>
      <c r="AI60" s="27">
        <f t="shared" si="9"/>
        <v>515</v>
      </c>
      <c r="AJ60" s="27">
        <f t="shared" si="10"/>
        <v>1</v>
      </c>
      <c r="AK60" s="39">
        <v>410000</v>
      </c>
      <c r="AL60" s="26">
        <v>50</v>
      </c>
      <c r="AM60" s="26">
        <v>50</v>
      </c>
      <c r="AN60" s="26">
        <v>50</v>
      </c>
      <c r="AO60" s="26">
        <v>50</v>
      </c>
      <c r="AP60" s="26">
        <v>50</v>
      </c>
      <c r="AQ60" s="26">
        <v>50</v>
      </c>
      <c r="AR60" s="26"/>
      <c r="AS60" s="26"/>
      <c r="AT60" s="26">
        <v>700</v>
      </c>
      <c r="AU60" s="26"/>
      <c r="AV60" s="28">
        <f t="shared" si="11"/>
        <v>0</v>
      </c>
      <c r="AW60" s="27" t="str">
        <f>"&gt;5"</f>
        <v>&gt;5</v>
      </c>
      <c r="AX60" s="29">
        <f t="shared" si="42"/>
        <v>5.6130000000000004</v>
      </c>
      <c r="AY60" s="30">
        <f t="shared" si="55"/>
        <v>5.6127838567197355</v>
      </c>
      <c r="AZ60" s="30">
        <f t="shared" si="55"/>
        <v>1.6989700043360187</v>
      </c>
      <c r="BA60" s="30">
        <f t="shared" si="55"/>
        <v>1.6989700043360187</v>
      </c>
      <c r="BB60" s="30">
        <f t="shared" si="55"/>
        <v>1.6989700043360187</v>
      </c>
      <c r="BC60" s="30">
        <f t="shared" si="55"/>
        <v>1.6989700043360187</v>
      </c>
      <c r="BD60" s="30">
        <f t="shared" si="84"/>
        <v>1.6989700043360187</v>
      </c>
      <c r="BE60" s="30">
        <f t="shared" si="84"/>
        <v>1.6989700043360187</v>
      </c>
      <c r="BF60" s="30" t="str">
        <f t="shared" si="84"/>
        <v/>
      </c>
      <c r="BG60" s="30" t="str">
        <f t="shared" si="84"/>
        <v/>
      </c>
      <c r="BH60" s="30">
        <f t="shared" si="84"/>
        <v>2.8450980400142569</v>
      </c>
      <c r="BI60" s="30" t="str">
        <f t="shared" si="84"/>
        <v/>
      </c>
      <c r="BJ60" s="1" t="s">
        <v>38</v>
      </c>
      <c r="BK60" s="31" t="s">
        <v>38</v>
      </c>
      <c r="BL60" s="32">
        <f t="shared" si="13"/>
        <v>0</v>
      </c>
      <c r="BN60" s="32" t="str">
        <f t="shared" si="14"/>
        <v>0</v>
      </c>
      <c r="BO60" s="30">
        <f t="shared" si="15"/>
        <v>-3.9138138523837167</v>
      </c>
      <c r="BP60" s="30">
        <f t="shared" si="16"/>
        <v>-3.9138138523837167</v>
      </c>
      <c r="BQ60" s="30">
        <f t="shared" si="67"/>
        <v>0</v>
      </c>
      <c r="BR60" s="30">
        <f t="shared" si="67"/>
        <v>0</v>
      </c>
      <c r="BS60" s="30">
        <f t="shared" si="67"/>
        <v>0</v>
      </c>
      <c r="BT60" s="30">
        <f t="shared" si="63"/>
        <v>0</v>
      </c>
      <c r="BU60" s="30">
        <f t="shared" si="63"/>
        <v>0</v>
      </c>
      <c r="BV60" s="30" t="str">
        <f t="shared" si="63"/>
        <v/>
      </c>
      <c r="BW60" s="30" t="str">
        <f t="shared" si="63"/>
        <v/>
      </c>
      <c r="BX60" s="30" t="str">
        <f t="shared" si="63"/>
        <v/>
      </c>
      <c r="BY60" s="30" t="str">
        <f t="shared" si="63"/>
        <v/>
      </c>
      <c r="BZ60" s="1">
        <f t="shared" si="18"/>
        <v>0</v>
      </c>
      <c r="CA60" s="1">
        <f t="shared" si="68"/>
        <v>0</v>
      </c>
      <c r="CB60" s="1">
        <f t="shared" si="68"/>
        <v>0</v>
      </c>
      <c r="CC60" s="1">
        <f t="shared" si="68"/>
        <v>0</v>
      </c>
      <c r="CD60" s="1">
        <f t="shared" si="64"/>
        <v>0</v>
      </c>
      <c r="CE60" s="1">
        <f t="shared" si="64"/>
        <v>0</v>
      </c>
      <c r="CF60" s="1">
        <f t="shared" si="64"/>
        <v>0</v>
      </c>
      <c r="CG60" s="1">
        <f t="shared" si="64"/>
        <v>0</v>
      </c>
      <c r="CH60" s="1">
        <f t="shared" si="64"/>
        <v>0</v>
      </c>
      <c r="CI60" s="1">
        <f t="shared" si="64"/>
        <v>0</v>
      </c>
      <c r="CJ60" s="1">
        <f t="shared" si="20"/>
        <v>0</v>
      </c>
      <c r="CK60" s="1">
        <f t="shared" si="21"/>
        <v>0</v>
      </c>
      <c r="CL60" s="1">
        <f t="shared" si="61"/>
        <v>-3.9138138523837167</v>
      </c>
      <c r="CM60" s="1" t="str">
        <f t="shared" si="61"/>
        <v/>
      </c>
      <c r="CN60" s="1" t="str">
        <f t="shared" si="61"/>
        <v/>
      </c>
      <c r="CO60" s="1" t="str">
        <f t="shared" si="61"/>
        <v/>
      </c>
      <c r="CP60" s="1" t="str">
        <f t="shared" si="61"/>
        <v/>
      </c>
      <c r="CQ60" s="1" t="str">
        <f t="shared" si="59"/>
        <v/>
      </c>
      <c r="CR60" s="1" t="str">
        <f t="shared" si="59"/>
        <v/>
      </c>
      <c r="CS60" s="1" t="str">
        <f t="shared" si="59"/>
        <v/>
      </c>
      <c r="CT60" s="1" t="str">
        <f t="shared" si="59"/>
        <v/>
      </c>
      <c r="CU60" s="1" t="str">
        <f t="shared" si="59"/>
        <v/>
      </c>
      <c r="CV60" s="1">
        <f t="shared" si="62"/>
        <v>0</v>
      </c>
      <c r="CW60" s="1">
        <f t="shared" si="62"/>
        <v>0</v>
      </c>
      <c r="CX60" s="1">
        <f t="shared" si="62"/>
        <v>0</v>
      </c>
      <c r="CY60" s="1">
        <f t="shared" si="62"/>
        <v>0</v>
      </c>
      <c r="CZ60" s="1">
        <f t="shared" si="62"/>
        <v>0</v>
      </c>
      <c r="DA60" s="1">
        <f t="shared" si="60"/>
        <v>0</v>
      </c>
      <c r="DB60" s="1">
        <f t="shared" si="60"/>
        <v>0</v>
      </c>
      <c r="DC60" s="1">
        <f t="shared" si="60"/>
        <v>0</v>
      </c>
      <c r="DD60" s="1">
        <f t="shared" si="60"/>
        <v>0</v>
      </c>
      <c r="DE60" s="1">
        <f t="shared" si="60"/>
        <v>0</v>
      </c>
      <c r="DF60" s="1">
        <f t="shared" si="24"/>
        <v>0</v>
      </c>
      <c r="DG60" s="33">
        <f t="shared" si="25"/>
        <v>0</v>
      </c>
      <c r="DH60" s="34">
        <f t="shared" si="26"/>
        <v>0</v>
      </c>
      <c r="DI60" s="1">
        <f t="shared" si="71"/>
        <v>188</v>
      </c>
      <c r="DJ60" s="1">
        <f t="shared" si="72"/>
        <v>216</v>
      </c>
      <c r="DK60" s="1">
        <f t="shared" si="73"/>
        <v>28</v>
      </c>
      <c r="DL60" s="1">
        <f t="shared" si="73"/>
        <v>75</v>
      </c>
      <c r="DM60" s="1">
        <f t="shared" si="73"/>
        <v>-23</v>
      </c>
      <c r="DN60" s="1" t="str">
        <f t="shared" si="73"/>
        <v/>
      </c>
      <c r="DO60" s="1" t="str">
        <f t="shared" si="73"/>
        <v/>
      </c>
      <c r="DP60" s="1">
        <f t="shared" si="73"/>
        <v>67</v>
      </c>
      <c r="DQ60" s="1" t="str">
        <f t="shared" si="73"/>
        <v/>
      </c>
      <c r="DR60" s="1" t="str">
        <f t="shared" si="73"/>
        <v/>
      </c>
      <c r="DS60" s="1" t="str">
        <f t="shared" si="73"/>
        <v/>
      </c>
      <c r="DT60" s="34">
        <f>(STDEV(DI60:DS60))*-1</f>
        <v>-92.549266159525359</v>
      </c>
      <c r="DU60" s="1">
        <f t="shared" si="86"/>
        <v>0</v>
      </c>
      <c r="DV60" s="1">
        <f t="shared" si="86"/>
        <v>0</v>
      </c>
      <c r="DW60" s="1">
        <f t="shared" si="86"/>
        <v>0</v>
      </c>
      <c r="DX60" s="1">
        <f t="shared" si="86"/>
        <v>0</v>
      </c>
      <c r="DY60" s="1">
        <f t="shared" si="86"/>
        <v>0</v>
      </c>
      <c r="EB60" s="1">
        <f>IF((DP60&lt;$DT60),1,0)</f>
        <v>0</v>
      </c>
      <c r="EF60" s="33">
        <f>IF(SUM(DU60:EE60)&gt;0,1,0)</f>
        <v>0</v>
      </c>
      <c r="EG60" s="1">
        <f t="shared" si="58"/>
        <v>0</v>
      </c>
      <c r="EH60" s="1">
        <f t="shared" si="58"/>
        <v>0</v>
      </c>
      <c r="EI60" s="1">
        <f t="shared" si="58"/>
        <v>0</v>
      </c>
      <c r="EJ60" s="1">
        <f t="shared" si="58"/>
        <v>0</v>
      </c>
      <c r="EK60" s="1">
        <f t="shared" si="58"/>
        <v>0</v>
      </c>
      <c r="EL60" s="1">
        <f t="shared" si="85"/>
        <v>0</v>
      </c>
      <c r="EM60" s="1">
        <f t="shared" si="85"/>
        <v>0</v>
      </c>
      <c r="EN60" s="1">
        <f t="shared" si="85"/>
        <v>0</v>
      </c>
      <c r="EO60" s="1">
        <f t="shared" si="85"/>
        <v>0</v>
      </c>
      <c r="EP60" s="1">
        <f t="shared" si="85"/>
        <v>1</v>
      </c>
      <c r="EQ60" s="1">
        <f t="shared" si="85"/>
        <v>0</v>
      </c>
      <c r="ER60" s="33">
        <f t="shared" si="32"/>
        <v>0</v>
      </c>
      <c r="ES60" s="35">
        <f>ER60+EF60+DG60+AV60</f>
        <v>0</v>
      </c>
      <c r="ET60" s="35">
        <f t="shared" si="33"/>
        <v>0</v>
      </c>
      <c r="EU60" s="1" t="s">
        <v>59</v>
      </c>
      <c r="EV60" s="1" t="s">
        <v>34</v>
      </c>
      <c r="EW60" s="19">
        <f t="shared" si="34"/>
        <v>1</v>
      </c>
      <c r="EX60" s="1" t="s">
        <v>40</v>
      </c>
      <c r="EY60" s="41">
        <v>40000</v>
      </c>
      <c r="FC60" s="1" t="s">
        <v>38</v>
      </c>
      <c r="FD60" s="19">
        <f t="shared" si="35"/>
        <v>0</v>
      </c>
      <c r="FJ60" s="1" t="s">
        <v>38</v>
      </c>
      <c r="FK60" s="19">
        <f t="shared" si="36"/>
        <v>0</v>
      </c>
      <c r="FQ60" s="1" t="s">
        <v>67</v>
      </c>
      <c r="FR60" s="1">
        <f t="shared" si="37"/>
        <v>1</v>
      </c>
      <c r="FV60" s="37" t="str">
        <f t="shared" si="43"/>
        <v>none</v>
      </c>
      <c r="FY60" s="1" t="s">
        <v>38</v>
      </c>
      <c r="FZ60" s="19">
        <f t="shared" si="38"/>
        <v>0</v>
      </c>
      <c r="GB60" s="1" t="s">
        <v>38</v>
      </c>
      <c r="GC60" s="19">
        <f t="shared" si="39"/>
        <v>0</v>
      </c>
      <c r="GD60" s="1" t="s">
        <v>38</v>
      </c>
      <c r="GE60" s="19">
        <f t="shared" si="40"/>
        <v>0</v>
      </c>
      <c r="GF60" s="1" t="s">
        <v>38</v>
      </c>
      <c r="GG60" s="19">
        <f t="shared" si="41"/>
        <v>0</v>
      </c>
    </row>
    <row r="61" spans="1:189" x14ac:dyDescent="0.3">
      <c r="A61" s="18">
        <v>74</v>
      </c>
      <c r="B61" s="1" t="s">
        <v>34</v>
      </c>
      <c r="C61" s="19" t="s">
        <v>35</v>
      </c>
      <c r="D61" s="19">
        <f t="shared" si="0"/>
        <v>0</v>
      </c>
      <c r="E61" s="38" t="s">
        <v>390</v>
      </c>
      <c r="F61" s="21" t="str">
        <f t="shared" si="1"/>
        <v>1958</v>
      </c>
      <c r="G61" s="21">
        <v>2004</v>
      </c>
      <c r="H61" s="22">
        <f t="shared" si="2"/>
        <v>46</v>
      </c>
      <c r="I61" s="1" t="str">
        <f t="shared" si="3"/>
        <v>41-50</v>
      </c>
      <c r="J61" s="1" t="s">
        <v>1608</v>
      </c>
      <c r="K61" s="1" t="s">
        <v>82</v>
      </c>
      <c r="L61" s="1">
        <f>VLOOKUP(K61,[1]areas!$C$3:$D$76,2,FALSE)</f>
        <v>20</v>
      </c>
      <c r="M61" s="1" t="str">
        <f t="shared" si="52"/>
        <v>0-20</v>
      </c>
      <c r="N61" s="19" t="s">
        <v>38</v>
      </c>
      <c r="O61" s="19">
        <f t="shared" si="5"/>
        <v>0</v>
      </c>
      <c r="P61" s="23">
        <v>47.8</v>
      </c>
      <c r="Q61" s="1">
        <v>156</v>
      </c>
      <c r="R61" s="1">
        <f t="shared" si="76"/>
        <v>2.4336000000000002</v>
      </c>
      <c r="S61" s="24">
        <f t="shared" si="77"/>
        <v>19.641683103221563</v>
      </c>
      <c r="T61" s="19">
        <v>4</v>
      </c>
      <c r="U61" s="1">
        <v>10.9</v>
      </c>
      <c r="V61" s="1">
        <v>28</v>
      </c>
      <c r="W61" s="1" t="str">
        <f t="shared" si="8"/>
        <v>2: 51-100</v>
      </c>
      <c r="X61" s="1">
        <v>78</v>
      </c>
      <c r="Y61" s="26">
        <v>219</v>
      </c>
      <c r="Z61" s="26">
        <v>296</v>
      </c>
      <c r="AA61" s="26">
        <v>437</v>
      </c>
      <c r="AB61" s="26">
        <v>468</v>
      </c>
      <c r="AC61" s="26">
        <v>506</v>
      </c>
      <c r="AD61" s="26">
        <v>386</v>
      </c>
      <c r="AE61" s="26">
        <v>650</v>
      </c>
      <c r="AF61" s="26"/>
      <c r="AG61" s="26"/>
      <c r="AH61" s="26"/>
      <c r="AI61" s="27">
        <f t="shared" si="9"/>
        <v>650</v>
      </c>
      <c r="AJ61" s="27">
        <f t="shared" si="10"/>
        <v>1</v>
      </c>
      <c r="AK61" s="39">
        <v>290000</v>
      </c>
      <c r="AL61" s="26">
        <v>50</v>
      </c>
      <c r="AM61" s="26">
        <v>50</v>
      </c>
      <c r="AN61" s="26">
        <v>50</v>
      </c>
      <c r="AO61" s="26">
        <v>50</v>
      </c>
      <c r="AP61" s="26">
        <v>50</v>
      </c>
      <c r="AQ61" s="26">
        <v>50</v>
      </c>
      <c r="AR61" s="26">
        <v>50</v>
      </c>
      <c r="AS61" s="26"/>
      <c r="AT61" s="26"/>
      <c r="AU61" s="26"/>
      <c r="AV61" s="28">
        <f t="shared" si="11"/>
        <v>0</v>
      </c>
      <c r="AW61" s="27" t="str">
        <f>"&gt;5"</f>
        <v>&gt;5</v>
      </c>
      <c r="AX61" s="29">
        <f t="shared" si="42"/>
        <v>5.4619999999999997</v>
      </c>
      <c r="AY61" s="30">
        <f t="shared" si="55"/>
        <v>5.4623979978989565</v>
      </c>
      <c r="AZ61" s="30">
        <f t="shared" si="55"/>
        <v>1.6989700043360187</v>
      </c>
      <c r="BA61" s="30">
        <f t="shared" si="55"/>
        <v>1.6989700043360187</v>
      </c>
      <c r="BB61" s="30">
        <f t="shared" si="55"/>
        <v>1.6989700043360187</v>
      </c>
      <c r="BC61" s="30">
        <f t="shared" si="55"/>
        <v>1.6989700043360187</v>
      </c>
      <c r="BD61" s="30">
        <f t="shared" si="84"/>
        <v>1.6989700043360187</v>
      </c>
      <c r="BE61" s="30">
        <f t="shared" si="84"/>
        <v>1.6989700043360187</v>
      </c>
      <c r="BF61" s="30">
        <f t="shared" si="84"/>
        <v>1.6989700043360187</v>
      </c>
      <c r="BG61" s="30" t="str">
        <f t="shared" si="84"/>
        <v/>
      </c>
      <c r="BH61" s="30" t="str">
        <f t="shared" si="84"/>
        <v/>
      </c>
      <c r="BI61" s="30" t="str">
        <f t="shared" si="84"/>
        <v/>
      </c>
      <c r="BJ61" s="1" t="s">
        <v>38</v>
      </c>
      <c r="BK61" s="31" t="s">
        <v>38</v>
      </c>
      <c r="BL61" s="32">
        <f t="shared" si="13"/>
        <v>0</v>
      </c>
      <c r="BN61" s="32" t="str">
        <f t="shared" si="14"/>
        <v>0</v>
      </c>
      <c r="BO61" s="30">
        <f t="shared" si="15"/>
        <v>-3.7634279935629378</v>
      </c>
      <c r="BP61" s="30">
        <f t="shared" si="16"/>
        <v>-3.7634279935629378</v>
      </c>
      <c r="BQ61" s="30">
        <f t="shared" si="67"/>
        <v>0</v>
      </c>
      <c r="BR61" s="30">
        <f t="shared" si="67"/>
        <v>0</v>
      </c>
      <c r="BS61" s="30">
        <f t="shared" si="67"/>
        <v>0</v>
      </c>
      <c r="BT61" s="30">
        <f t="shared" si="63"/>
        <v>0</v>
      </c>
      <c r="BU61" s="30">
        <f t="shared" si="63"/>
        <v>0</v>
      </c>
      <c r="BV61" s="30">
        <f t="shared" si="63"/>
        <v>0</v>
      </c>
      <c r="BW61" s="30" t="str">
        <f t="shared" si="63"/>
        <v/>
      </c>
      <c r="BX61" s="30" t="str">
        <f t="shared" si="63"/>
        <v/>
      </c>
      <c r="BY61" s="30" t="str">
        <f t="shared" si="63"/>
        <v/>
      </c>
      <c r="BZ61" s="1">
        <f t="shared" si="18"/>
        <v>0</v>
      </c>
      <c r="CA61" s="1">
        <f t="shared" si="68"/>
        <v>0</v>
      </c>
      <c r="CB61" s="1">
        <f t="shared" si="68"/>
        <v>0</v>
      </c>
      <c r="CC61" s="1">
        <f t="shared" si="68"/>
        <v>0</v>
      </c>
      <c r="CD61" s="1">
        <f t="shared" si="64"/>
        <v>0</v>
      </c>
      <c r="CE61" s="1">
        <f t="shared" si="64"/>
        <v>0</v>
      </c>
      <c r="CF61" s="1">
        <f t="shared" si="64"/>
        <v>0</v>
      </c>
      <c r="CG61" s="1">
        <f t="shared" si="64"/>
        <v>0</v>
      </c>
      <c r="CH61" s="1">
        <f t="shared" si="64"/>
        <v>0</v>
      </c>
      <c r="CI61" s="1">
        <f t="shared" si="64"/>
        <v>0</v>
      </c>
      <c r="CJ61" s="1">
        <f t="shared" si="20"/>
        <v>0</v>
      </c>
      <c r="CK61" s="1">
        <f t="shared" si="21"/>
        <v>0</v>
      </c>
      <c r="CL61" s="1">
        <f t="shared" si="61"/>
        <v>-3.7634279935629378</v>
      </c>
      <c r="CM61" s="1" t="str">
        <f t="shared" si="61"/>
        <v/>
      </c>
      <c r="CN61" s="1" t="str">
        <f t="shared" si="61"/>
        <v/>
      </c>
      <c r="CO61" s="1" t="str">
        <f t="shared" si="61"/>
        <v/>
      </c>
      <c r="CP61" s="1" t="str">
        <f t="shared" si="61"/>
        <v/>
      </c>
      <c r="CQ61" s="1" t="str">
        <f t="shared" si="59"/>
        <v/>
      </c>
      <c r="CR61" s="1" t="str">
        <f t="shared" si="59"/>
        <v/>
      </c>
      <c r="CS61" s="1" t="str">
        <f t="shared" si="59"/>
        <v/>
      </c>
      <c r="CT61" s="1" t="str">
        <f t="shared" si="59"/>
        <v/>
      </c>
      <c r="CU61" s="1" t="str">
        <f t="shared" si="59"/>
        <v/>
      </c>
      <c r="CV61" s="1">
        <f t="shared" si="62"/>
        <v>0</v>
      </c>
      <c r="CW61" s="1">
        <f t="shared" si="62"/>
        <v>0</v>
      </c>
      <c r="CX61" s="1">
        <f t="shared" si="62"/>
        <v>0</v>
      </c>
      <c r="CY61" s="1">
        <f t="shared" si="62"/>
        <v>0</v>
      </c>
      <c r="CZ61" s="1">
        <f t="shared" si="62"/>
        <v>0</v>
      </c>
      <c r="DA61" s="1">
        <f t="shared" si="60"/>
        <v>0</v>
      </c>
      <c r="DB61" s="1">
        <f t="shared" si="60"/>
        <v>0</v>
      </c>
      <c r="DC61" s="1">
        <f t="shared" si="60"/>
        <v>0</v>
      </c>
      <c r="DD61" s="1">
        <f t="shared" si="60"/>
        <v>0</v>
      </c>
      <c r="DE61" s="1">
        <f t="shared" si="60"/>
        <v>0</v>
      </c>
      <c r="DF61" s="1">
        <f t="shared" si="24"/>
        <v>0</v>
      </c>
      <c r="DG61" s="33">
        <f t="shared" si="25"/>
        <v>0</v>
      </c>
      <c r="DH61" s="34">
        <f t="shared" si="26"/>
        <v>0</v>
      </c>
      <c r="DI61" s="1">
        <f t="shared" si="71"/>
        <v>141</v>
      </c>
      <c r="DJ61" s="1">
        <f t="shared" si="72"/>
        <v>218</v>
      </c>
      <c r="DK61" s="1">
        <f t="shared" si="73"/>
        <v>77</v>
      </c>
      <c r="DL61" s="1">
        <f t="shared" si="73"/>
        <v>141</v>
      </c>
      <c r="DM61" s="1">
        <f t="shared" si="73"/>
        <v>31</v>
      </c>
      <c r="DN61" s="1">
        <f t="shared" si="73"/>
        <v>38</v>
      </c>
      <c r="DO61" s="1">
        <f t="shared" si="73"/>
        <v>-120</v>
      </c>
      <c r="DP61" s="1">
        <f t="shared" si="73"/>
        <v>264</v>
      </c>
      <c r="DQ61" s="1" t="str">
        <f t="shared" si="73"/>
        <v/>
      </c>
      <c r="DR61" s="1" t="str">
        <f t="shared" si="73"/>
        <v/>
      </c>
      <c r="DS61" s="1" t="str">
        <f t="shared" si="73"/>
        <v/>
      </c>
      <c r="DT61" s="34">
        <f>(STDEV(DI61:DS61))*-1</f>
        <v>-120.53659788035927</v>
      </c>
      <c r="DU61" s="1">
        <f t="shared" si="86"/>
        <v>0</v>
      </c>
      <c r="DV61" s="1">
        <f t="shared" si="86"/>
        <v>0</v>
      </c>
      <c r="DW61" s="1">
        <f t="shared" si="86"/>
        <v>0</v>
      </c>
      <c r="DX61" s="1">
        <f t="shared" si="86"/>
        <v>0</v>
      </c>
      <c r="DY61" s="1">
        <f t="shared" si="86"/>
        <v>0</v>
      </c>
      <c r="DZ61" s="1">
        <f>IF((DN61&lt;$DT61),1,0)</f>
        <v>0</v>
      </c>
      <c r="EA61" s="1">
        <f>IF((DO61&lt;$DT61),1,0)</f>
        <v>0</v>
      </c>
      <c r="EB61" s="1">
        <f>IF((DP61&lt;$DT61),1,0)</f>
        <v>0</v>
      </c>
      <c r="EF61" s="33">
        <f>IF(SUM(DU61:EE61)&gt;0,1,0)</f>
        <v>0</v>
      </c>
      <c r="EG61" s="1">
        <f t="shared" si="58"/>
        <v>0</v>
      </c>
      <c r="EH61" s="1">
        <f t="shared" si="58"/>
        <v>0</v>
      </c>
      <c r="EI61" s="1">
        <f t="shared" si="58"/>
        <v>0</v>
      </c>
      <c r="EJ61" s="1">
        <f t="shared" si="58"/>
        <v>0</v>
      </c>
      <c r="EK61" s="1">
        <f t="shared" si="58"/>
        <v>0</v>
      </c>
      <c r="EL61" s="1">
        <f t="shared" si="85"/>
        <v>1</v>
      </c>
      <c r="EM61" s="1">
        <f t="shared" si="85"/>
        <v>0</v>
      </c>
      <c r="EN61" s="1">
        <f t="shared" si="85"/>
        <v>1</v>
      </c>
      <c r="EO61" s="1">
        <f t="shared" si="85"/>
        <v>0</v>
      </c>
      <c r="EP61" s="1">
        <f t="shared" si="85"/>
        <v>0</v>
      </c>
      <c r="EQ61" s="1">
        <f t="shared" si="85"/>
        <v>0</v>
      </c>
      <c r="ER61" s="33">
        <f t="shared" si="32"/>
        <v>0</v>
      </c>
      <c r="ES61" s="35">
        <f>ER61+EF61+DG61+AV61</f>
        <v>0</v>
      </c>
      <c r="ET61" s="35">
        <f t="shared" si="33"/>
        <v>0</v>
      </c>
      <c r="EU61" s="1" t="s">
        <v>211</v>
      </c>
      <c r="EV61" s="1" t="s">
        <v>34</v>
      </c>
      <c r="EW61" s="19">
        <f t="shared" si="34"/>
        <v>1</v>
      </c>
      <c r="EX61" s="1" t="s">
        <v>391</v>
      </c>
      <c r="EY61" s="50">
        <v>38826</v>
      </c>
      <c r="FC61" s="1" t="s">
        <v>38</v>
      </c>
      <c r="FD61" s="19">
        <f t="shared" si="35"/>
        <v>0</v>
      </c>
      <c r="FJ61" s="1" t="s">
        <v>38</v>
      </c>
      <c r="FK61" s="19">
        <f t="shared" si="36"/>
        <v>0</v>
      </c>
      <c r="FQ61" s="1" t="s">
        <v>71</v>
      </c>
      <c r="FR61" s="1">
        <f t="shared" si="37"/>
        <v>1</v>
      </c>
      <c r="FT61" s="1">
        <v>2.5</v>
      </c>
      <c r="FU61" s="1" t="s">
        <v>259</v>
      </c>
      <c r="FV61" s="37" t="str">
        <f t="shared" si="43"/>
        <v>other</v>
      </c>
      <c r="FW61" s="34">
        <v>0</v>
      </c>
      <c r="FY61" s="1" t="s">
        <v>38</v>
      </c>
      <c r="FZ61" s="19">
        <f t="shared" si="38"/>
        <v>0</v>
      </c>
      <c r="GB61" s="1" t="s">
        <v>38</v>
      </c>
      <c r="GC61" s="19">
        <f t="shared" si="39"/>
        <v>0</v>
      </c>
      <c r="GD61" s="1" t="s">
        <v>34</v>
      </c>
      <c r="GE61" s="19">
        <f t="shared" si="40"/>
        <v>1</v>
      </c>
      <c r="GF61" s="1" t="s">
        <v>38</v>
      </c>
      <c r="GG61" s="19">
        <f t="shared" si="41"/>
        <v>0</v>
      </c>
    </row>
    <row r="62" spans="1:189" x14ac:dyDescent="0.3">
      <c r="A62" s="18">
        <v>75</v>
      </c>
      <c r="B62" s="1" t="s">
        <v>34</v>
      </c>
      <c r="C62" s="19" t="s">
        <v>47</v>
      </c>
      <c r="D62" s="19">
        <f t="shared" si="0"/>
        <v>1</v>
      </c>
      <c r="E62" s="38" t="s">
        <v>392</v>
      </c>
      <c r="F62" s="21" t="str">
        <f t="shared" si="1"/>
        <v>1967</v>
      </c>
      <c r="G62" s="21">
        <v>2004</v>
      </c>
      <c r="H62" s="22">
        <f t="shared" si="2"/>
        <v>37</v>
      </c>
      <c r="I62" s="1" t="str">
        <f t="shared" si="3"/>
        <v>31-40</v>
      </c>
      <c r="J62" s="1" t="s">
        <v>1607</v>
      </c>
      <c r="K62" s="1" t="s">
        <v>82</v>
      </c>
      <c r="L62" s="1">
        <f>VLOOKUP(K62,[1]areas!$C$3:$D$76,2,FALSE)</f>
        <v>20</v>
      </c>
      <c r="M62" s="1" t="str">
        <f t="shared" si="52"/>
        <v>0-20</v>
      </c>
      <c r="N62" s="19" t="s">
        <v>38</v>
      </c>
      <c r="O62" s="19">
        <f t="shared" si="5"/>
        <v>0</v>
      </c>
      <c r="P62" s="23">
        <v>47.5</v>
      </c>
      <c r="Q62" s="1">
        <v>164</v>
      </c>
      <c r="R62" s="1">
        <f t="shared" si="76"/>
        <v>2.6896000000000004</v>
      </c>
      <c r="S62" s="24">
        <f t="shared" si="77"/>
        <v>17.660618679357523</v>
      </c>
      <c r="T62" s="19">
        <v>3</v>
      </c>
      <c r="U62" s="1">
        <v>12.5</v>
      </c>
      <c r="V62" s="1">
        <v>31</v>
      </c>
      <c r="W62" s="1" t="str">
        <f t="shared" si="8"/>
        <v>2: 51-100</v>
      </c>
      <c r="X62" s="1">
        <v>52</v>
      </c>
      <c r="Y62" s="26">
        <v>304</v>
      </c>
      <c r="Z62" s="26"/>
      <c r="AA62" s="26"/>
      <c r="AB62" s="26"/>
      <c r="AC62" s="26"/>
      <c r="AD62" s="26"/>
      <c r="AE62" s="26"/>
      <c r="AF62" s="26"/>
      <c r="AG62" s="26"/>
      <c r="AH62" s="26"/>
      <c r="AI62" s="27">
        <f t="shared" si="9"/>
        <v>304</v>
      </c>
      <c r="AJ62" s="27">
        <f t="shared" si="10"/>
        <v>0</v>
      </c>
      <c r="AK62" s="39">
        <v>140000</v>
      </c>
      <c r="AL62" s="26">
        <v>50</v>
      </c>
      <c r="AM62" s="26"/>
      <c r="AN62" s="26"/>
      <c r="AO62" s="26"/>
      <c r="AP62" s="26"/>
      <c r="AQ62" s="26"/>
      <c r="AR62" s="26"/>
      <c r="AS62" s="26"/>
      <c r="AT62" s="26"/>
      <c r="AU62" s="26"/>
      <c r="AV62" s="28">
        <f t="shared" si="11"/>
        <v>0</v>
      </c>
      <c r="AW62" s="27" t="str">
        <f>"&gt;5"</f>
        <v>&gt;5</v>
      </c>
      <c r="AX62" s="29">
        <f t="shared" si="42"/>
        <v>5.1459999999999999</v>
      </c>
      <c r="AY62" s="30">
        <f t="shared" si="55"/>
        <v>5.1461280356782382</v>
      </c>
      <c r="AZ62" s="30">
        <f t="shared" si="55"/>
        <v>1.6989700043360187</v>
      </c>
      <c r="BA62" s="30" t="str">
        <f t="shared" si="55"/>
        <v/>
      </c>
      <c r="BB62" s="30" t="str">
        <f t="shared" si="55"/>
        <v/>
      </c>
      <c r="BC62" s="30" t="str">
        <f t="shared" si="55"/>
        <v/>
      </c>
      <c r="BD62" s="30" t="str">
        <f t="shared" si="84"/>
        <v/>
      </c>
      <c r="BE62" s="30" t="str">
        <f t="shared" si="84"/>
        <v/>
      </c>
      <c r="BF62" s="30" t="str">
        <f t="shared" si="84"/>
        <v/>
      </c>
      <c r="BG62" s="30" t="str">
        <f t="shared" si="84"/>
        <v/>
      </c>
      <c r="BH62" s="30" t="str">
        <f t="shared" si="84"/>
        <v/>
      </c>
      <c r="BI62" s="30" t="str">
        <f t="shared" si="84"/>
        <v/>
      </c>
      <c r="BJ62" s="1" t="s">
        <v>38</v>
      </c>
      <c r="BK62" s="31" t="s">
        <v>38</v>
      </c>
      <c r="BL62" s="32">
        <f t="shared" si="13"/>
        <v>0</v>
      </c>
      <c r="BN62" s="32" t="str">
        <f t="shared" si="14"/>
        <v>0</v>
      </c>
      <c r="BO62" s="30">
        <f t="shared" si="15"/>
        <v>-3.4471580313422194</v>
      </c>
      <c r="BP62" s="30" t="str">
        <f t="shared" si="16"/>
        <v/>
      </c>
      <c r="BQ62" s="30" t="str">
        <f t="shared" si="67"/>
        <v/>
      </c>
      <c r="BR62" s="30" t="str">
        <f t="shared" si="67"/>
        <v/>
      </c>
      <c r="BS62" s="30" t="str">
        <f t="shared" si="67"/>
        <v/>
      </c>
      <c r="BT62" s="30" t="str">
        <f t="shared" si="63"/>
        <v/>
      </c>
      <c r="BU62" s="30" t="str">
        <f t="shared" si="63"/>
        <v/>
      </c>
      <c r="BV62" s="30" t="str">
        <f t="shared" si="63"/>
        <v/>
      </c>
      <c r="BW62" s="30" t="str">
        <f t="shared" si="63"/>
        <v/>
      </c>
      <c r="BX62" s="30" t="str">
        <f t="shared" si="63"/>
        <v/>
      </c>
      <c r="BY62" s="30" t="str">
        <f t="shared" si="63"/>
        <v/>
      </c>
      <c r="BZ62" s="1">
        <f t="shared" si="18"/>
        <v>0</v>
      </c>
      <c r="CA62" s="1">
        <f t="shared" si="68"/>
        <v>0</v>
      </c>
      <c r="CB62" s="1">
        <f t="shared" si="68"/>
        <v>0</v>
      </c>
      <c r="CC62" s="1">
        <f t="shared" si="68"/>
        <v>0</v>
      </c>
      <c r="CD62" s="1">
        <f t="shared" si="64"/>
        <v>0</v>
      </c>
      <c r="CE62" s="1">
        <f t="shared" si="64"/>
        <v>0</v>
      </c>
      <c r="CF62" s="1">
        <f t="shared" si="64"/>
        <v>0</v>
      </c>
      <c r="CG62" s="1">
        <f t="shared" si="64"/>
        <v>0</v>
      </c>
      <c r="CH62" s="1">
        <f t="shared" si="64"/>
        <v>0</v>
      </c>
      <c r="CI62" s="1">
        <f t="shared" si="64"/>
        <v>0</v>
      </c>
      <c r="CJ62" s="1">
        <f t="shared" si="20"/>
        <v>0</v>
      </c>
      <c r="CK62" s="1">
        <f t="shared" si="21"/>
        <v>0</v>
      </c>
      <c r="CL62" s="1">
        <f t="shared" si="61"/>
        <v>-3.4471580313422194</v>
      </c>
      <c r="CM62" s="1" t="str">
        <f t="shared" si="61"/>
        <v/>
      </c>
      <c r="CN62" s="1" t="str">
        <f t="shared" si="61"/>
        <v/>
      </c>
      <c r="CO62" s="1" t="str">
        <f t="shared" si="61"/>
        <v/>
      </c>
      <c r="CP62" s="1" t="str">
        <f t="shared" si="61"/>
        <v/>
      </c>
      <c r="CQ62" s="1" t="str">
        <f t="shared" si="59"/>
        <v/>
      </c>
      <c r="CR62" s="1" t="str">
        <f t="shared" si="59"/>
        <v/>
      </c>
      <c r="CS62" s="1" t="str">
        <f t="shared" si="59"/>
        <v/>
      </c>
      <c r="CT62" s="1" t="str">
        <f t="shared" si="59"/>
        <v/>
      </c>
      <c r="CU62" s="1" t="str">
        <f t="shared" si="59"/>
        <v/>
      </c>
      <c r="CV62" s="1">
        <f t="shared" si="62"/>
        <v>0</v>
      </c>
      <c r="CW62" s="1">
        <f t="shared" si="62"/>
        <v>0</v>
      </c>
      <c r="CX62" s="1">
        <f t="shared" si="62"/>
        <v>0</v>
      </c>
      <c r="CY62" s="1">
        <f t="shared" si="62"/>
        <v>0</v>
      </c>
      <c r="CZ62" s="1">
        <f t="shared" si="62"/>
        <v>0</v>
      </c>
      <c r="DA62" s="1">
        <f t="shared" si="60"/>
        <v>0</v>
      </c>
      <c r="DB62" s="1">
        <f t="shared" si="60"/>
        <v>0</v>
      </c>
      <c r="DC62" s="1">
        <f t="shared" si="60"/>
        <v>0</v>
      </c>
      <c r="DD62" s="1">
        <f t="shared" si="60"/>
        <v>0</v>
      </c>
      <c r="DE62" s="1">
        <f t="shared" si="60"/>
        <v>0</v>
      </c>
      <c r="DF62" s="1">
        <f t="shared" si="24"/>
        <v>0</v>
      </c>
      <c r="DG62" s="33">
        <f t="shared" si="25"/>
        <v>0</v>
      </c>
      <c r="DH62" s="34">
        <f t="shared" si="26"/>
        <v>0</v>
      </c>
      <c r="DI62" s="1">
        <f t="shared" si="71"/>
        <v>252</v>
      </c>
      <c r="DJ62" s="1" t="str">
        <f t="shared" si="72"/>
        <v/>
      </c>
      <c r="DK62" s="1" t="str">
        <f t="shared" si="73"/>
        <v/>
      </c>
      <c r="DL62" s="1" t="str">
        <f t="shared" si="73"/>
        <v/>
      </c>
      <c r="DM62" s="1" t="str">
        <f t="shared" si="73"/>
        <v/>
      </c>
      <c r="DN62" s="1" t="str">
        <f t="shared" si="73"/>
        <v/>
      </c>
      <c r="DO62" s="1" t="str">
        <f t="shared" si="73"/>
        <v/>
      </c>
      <c r="DP62" s="1" t="str">
        <f t="shared" si="73"/>
        <v/>
      </c>
      <c r="DQ62" s="1" t="str">
        <f t="shared" si="73"/>
        <v/>
      </c>
      <c r="DR62" s="1" t="str">
        <f t="shared" si="73"/>
        <v/>
      </c>
      <c r="DS62" s="1" t="str">
        <f t="shared" si="73"/>
        <v/>
      </c>
      <c r="DU62" s="1">
        <f t="shared" si="86"/>
        <v>0</v>
      </c>
      <c r="EG62" s="1">
        <f t="shared" si="58"/>
        <v>0</v>
      </c>
      <c r="EH62" s="1">
        <f t="shared" si="58"/>
        <v>0</v>
      </c>
      <c r="EI62" s="1">
        <f t="shared" si="58"/>
        <v>0</v>
      </c>
      <c r="EJ62" s="1">
        <f t="shared" si="58"/>
        <v>0</v>
      </c>
      <c r="EK62" s="1">
        <f t="shared" si="58"/>
        <v>0</v>
      </c>
      <c r="EL62" s="1">
        <f t="shared" si="85"/>
        <v>0</v>
      </c>
      <c r="EM62" s="1">
        <f t="shared" si="85"/>
        <v>0</v>
      </c>
      <c r="EN62" s="1">
        <f t="shared" si="85"/>
        <v>0</v>
      </c>
      <c r="EO62" s="1">
        <f t="shared" si="85"/>
        <v>0</v>
      </c>
      <c r="EP62" s="1">
        <f t="shared" si="85"/>
        <v>0</v>
      </c>
      <c r="EQ62" s="1">
        <f t="shared" si="85"/>
        <v>0</v>
      </c>
      <c r="ER62" s="33">
        <f t="shared" si="32"/>
        <v>1</v>
      </c>
      <c r="ES62" s="35">
        <f>ER62+DG62+AV62</f>
        <v>1</v>
      </c>
      <c r="ET62" s="35">
        <f t="shared" si="33"/>
        <v>1</v>
      </c>
      <c r="EU62" s="1" t="s">
        <v>59</v>
      </c>
      <c r="EV62" s="1" t="s">
        <v>38</v>
      </c>
      <c r="EW62" s="19">
        <f t="shared" si="34"/>
        <v>0</v>
      </c>
      <c r="FC62" s="1" t="s">
        <v>38</v>
      </c>
      <c r="FD62" s="19">
        <f t="shared" si="35"/>
        <v>0</v>
      </c>
      <c r="FJ62" s="1" t="s">
        <v>38</v>
      </c>
      <c r="FK62" s="19">
        <f t="shared" si="36"/>
        <v>0</v>
      </c>
      <c r="FQ62" s="1" t="s">
        <v>71</v>
      </c>
      <c r="FR62" s="1">
        <f t="shared" si="37"/>
        <v>1</v>
      </c>
      <c r="FU62" s="1" t="s">
        <v>75</v>
      </c>
      <c r="FV62" s="37" t="str">
        <f t="shared" si="43"/>
        <v>tb</v>
      </c>
      <c r="FW62" s="34">
        <v>1</v>
      </c>
      <c r="FY62" s="1" t="s">
        <v>38</v>
      </c>
      <c r="FZ62" s="19">
        <f t="shared" si="38"/>
        <v>0</v>
      </c>
      <c r="GB62" s="1" t="s">
        <v>38</v>
      </c>
      <c r="GC62" s="19">
        <f t="shared" si="39"/>
        <v>0</v>
      </c>
      <c r="GD62" s="1" t="s">
        <v>34</v>
      </c>
      <c r="GE62" s="19">
        <f t="shared" si="40"/>
        <v>1</v>
      </c>
      <c r="GF62" s="1" t="s">
        <v>38</v>
      </c>
      <c r="GG62" s="19">
        <f t="shared" si="41"/>
        <v>0</v>
      </c>
    </row>
    <row r="63" spans="1:189" x14ac:dyDescent="0.3">
      <c r="A63" s="18">
        <v>77</v>
      </c>
      <c r="B63" s="1" t="s">
        <v>34</v>
      </c>
      <c r="C63" s="19" t="s">
        <v>35</v>
      </c>
      <c r="D63" s="19">
        <f t="shared" si="0"/>
        <v>0</v>
      </c>
      <c r="E63" s="38" t="s">
        <v>393</v>
      </c>
      <c r="F63" s="21" t="str">
        <f t="shared" si="1"/>
        <v>1971</v>
      </c>
      <c r="G63" s="21">
        <v>2004</v>
      </c>
      <c r="H63" s="22">
        <f t="shared" si="2"/>
        <v>33</v>
      </c>
      <c r="I63" s="1" t="str">
        <f t="shared" si="3"/>
        <v>31-40</v>
      </c>
      <c r="J63" s="1" t="s">
        <v>1607</v>
      </c>
      <c r="K63" s="1" t="s">
        <v>53</v>
      </c>
      <c r="L63" s="1">
        <f>VLOOKUP(K63,[1]areas!$C$3:$D$76,2,FALSE)</f>
        <v>30</v>
      </c>
      <c r="M63" s="1" t="str">
        <f t="shared" si="52"/>
        <v>21-40</v>
      </c>
      <c r="N63" s="19" t="s">
        <v>38</v>
      </c>
      <c r="O63" s="19">
        <f t="shared" si="5"/>
        <v>0</v>
      </c>
      <c r="P63" s="23">
        <v>72.8</v>
      </c>
      <c r="Q63" s="1">
        <v>155</v>
      </c>
      <c r="R63" s="1">
        <f t="shared" si="76"/>
        <v>2.4025000000000003</v>
      </c>
      <c r="S63" s="24">
        <f t="shared" si="77"/>
        <v>30.301768990634752</v>
      </c>
      <c r="T63" s="19">
        <v>3</v>
      </c>
      <c r="U63" s="1">
        <v>10.7</v>
      </c>
      <c r="V63" s="1">
        <v>24</v>
      </c>
      <c r="W63" s="1" t="str">
        <f t="shared" si="8"/>
        <v>1: 0-50</v>
      </c>
      <c r="X63" s="1">
        <v>3</v>
      </c>
      <c r="Y63" s="26">
        <v>96</v>
      </c>
      <c r="Z63" s="26">
        <v>89</v>
      </c>
      <c r="AA63" s="26">
        <v>281</v>
      </c>
      <c r="AB63" s="26">
        <v>441</v>
      </c>
      <c r="AC63" s="26"/>
      <c r="AD63" s="26"/>
      <c r="AE63" s="26"/>
      <c r="AF63" s="26"/>
      <c r="AG63" s="26"/>
      <c r="AH63" s="26"/>
      <c r="AI63" s="27">
        <f t="shared" si="9"/>
        <v>441</v>
      </c>
      <c r="AJ63" s="27">
        <f t="shared" si="10"/>
        <v>0</v>
      </c>
      <c r="AK63" s="39">
        <v>18000</v>
      </c>
      <c r="AL63" s="26">
        <v>50</v>
      </c>
      <c r="AM63" s="26">
        <v>50</v>
      </c>
      <c r="AN63" s="26">
        <v>50</v>
      </c>
      <c r="AO63" s="26">
        <v>50</v>
      </c>
      <c r="AP63" s="26"/>
      <c r="AQ63" s="26"/>
      <c r="AR63" s="26"/>
      <c r="AS63" s="26"/>
      <c r="AT63" s="26"/>
      <c r="AU63" s="26"/>
      <c r="AV63" s="28">
        <f t="shared" si="11"/>
        <v>0</v>
      </c>
      <c r="AW63" s="27" t="str">
        <f>"4-5"</f>
        <v>4-5</v>
      </c>
      <c r="AX63" s="29">
        <f t="shared" si="42"/>
        <v>4.2549999999999999</v>
      </c>
      <c r="AY63" s="30">
        <f t="shared" si="55"/>
        <v>4.2552725051033065</v>
      </c>
      <c r="AZ63" s="30">
        <f t="shared" si="55"/>
        <v>1.6989700043360187</v>
      </c>
      <c r="BA63" s="30">
        <f t="shared" si="55"/>
        <v>1.6989700043360187</v>
      </c>
      <c r="BB63" s="30">
        <f t="shared" si="55"/>
        <v>1.6989700043360187</v>
      </c>
      <c r="BC63" s="30">
        <f t="shared" si="55"/>
        <v>1.6989700043360187</v>
      </c>
      <c r="BD63" s="30" t="str">
        <f t="shared" si="84"/>
        <v/>
      </c>
      <c r="BE63" s="30" t="str">
        <f t="shared" si="84"/>
        <v/>
      </c>
      <c r="BF63" s="30" t="str">
        <f t="shared" si="84"/>
        <v/>
      </c>
      <c r="BG63" s="30" t="str">
        <f t="shared" si="84"/>
        <v/>
      </c>
      <c r="BH63" s="30" t="str">
        <f t="shared" si="84"/>
        <v/>
      </c>
      <c r="BI63" s="30" t="str">
        <f t="shared" si="84"/>
        <v/>
      </c>
      <c r="BJ63" s="1" t="s">
        <v>38</v>
      </c>
      <c r="BK63" s="31" t="s">
        <v>38</v>
      </c>
      <c r="BL63" s="32">
        <f t="shared" si="13"/>
        <v>0</v>
      </c>
      <c r="BN63" s="32" t="str">
        <f t="shared" si="14"/>
        <v>0</v>
      </c>
      <c r="BO63" s="30">
        <f t="shared" si="15"/>
        <v>-2.5563025007672877</v>
      </c>
      <c r="BP63" s="30">
        <f t="shared" si="16"/>
        <v>-2.5563025007672877</v>
      </c>
      <c r="BQ63" s="30">
        <f t="shared" si="67"/>
        <v>0</v>
      </c>
      <c r="BR63" s="30">
        <f t="shared" si="67"/>
        <v>0</v>
      </c>
      <c r="BS63" s="30">
        <f t="shared" si="67"/>
        <v>0</v>
      </c>
      <c r="BT63" s="30" t="str">
        <f t="shared" si="63"/>
        <v/>
      </c>
      <c r="BU63" s="30" t="str">
        <f t="shared" si="63"/>
        <v/>
      </c>
      <c r="BV63" s="30" t="str">
        <f t="shared" si="63"/>
        <v/>
      </c>
      <c r="BW63" s="30" t="str">
        <f t="shared" si="63"/>
        <v/>
      </c>
      <c r="BX63" s="30" t="str">
        <f t="shared" si="63"/>
        <v/>
      </c>
      <c r="BY63" s="30" t="str">
        <f t="shared" si="63"/>
        <v/>
      </c>
      <c r="BZ63" s="1">
        <f t="shared" si="18"/>
        <v>0</v>
      </c>
      <c r="CA63" s="1">
        <f t="shared" si="68"/>
        <v>0</v>
      </c>
      <c r="CB63" s="1">
        <f t="shared" si="68"/>
        <v>0</v>
      </c>
      <c r="CC63" s="1">
        <f t="shared" si="68"/>
        <v>0</v>
      </c>
      <c r="CD63" s="1">
        <f t="shared" si="64"/>
        <v>0</v>
      </c>
      <c r="CE63" s="1">
        <f t="shared" si="64"/>
        <v>0</v>
      </c>
      <c r="CF63" s="1">
        <f t="shared" si="64"/>
        <v>0</v>
      </c>
      <c r="CG63" s="1">
        <f t="shared" si="64"/>
        <v>0</v>
      </c>
      <c r="CH63" s="1">
        <f t="shared" si="64"/>
        <v>0</v>
      </c>
      <c r="CI63" s="1">
        <f t="shared" si="64"/>
        <v>0</v>
      </c>
      <c r="CJ63" s="1">
        <f t="shared" si="20"/>
        <v>0</v>
      </c>
      <c r="CK63" s="1">
        <f t="shared" si="21"/>
        <v>0</v>
      </c>
      <c r="CL63" s="1">
        <f t="shared" si="61"/>
        <v>-2.5563025007672877</v>
      </c>
      <c r="CM63" s="1" t="str">
        <f t="shared" si="61"/>
        <v/>
      </c>
      <c r="CN63" s="1" t="str">
        <f t="shared" si="61"/>
        <v/>
      </c>
      <c r="CO63" s="1" t="str">
        <f t="shared" si="61"/>
        <v/>
      </c>
      <c r="CP63" s="1" t="str">
        <f t="shared" si="61"/>
        <v/>
      </c>
      <c r="CQ63" s="1" t="str">
        <f t="shared" si="59"/>
        <v/>
      </c>
      <c r="CR63" s="1" t="str">
        <f t="shared" si="59"/>
        <v/>
      </c>
      <c r="CS63" s="1" t="str">
        <f t="shared" si="59"/>
        <v/>
      </c>
      <c r="CT63" s="1" t="str">
        <f t="shared" si="59"/>
        <v/>
      </c>
      <c r="CU63" s="1" t="str">
        <f t="shared" si="59"/>
        <v/>
      </c>
      <c r="CV63" s="1">
        <f t="shared" si="62"/>
        <v>0</v>
      </c>
      <c r="CW63" s="1">
        <f t="shared" si="62"/>
        <v>0</v>
      </c>
      <c r="CX63" s="1">
        <f t="shared" si="62"/>
        <v>0</v>
      </c>
      <c r="CY63" s="1">
        <f t="shared" si="62"/>
        <v>0</v>
      </c>
      <c r="CZ63" s="1">
        <f t="shared" si="62"/>
        <v>0</v>
      </c>
      <c r="DA63" s="1">
        <f t="shared" si="60"/>
        <v>0</v>
      </c>
      <c r="DB63" s="1">
        <f t="shared" si="60"/>
        <v>0</v>
      </c>
      <c r="DC63" s="1">
        <f t="shared" si="60"/>
        <v>0</v>
      </c>
      <c r="DD63" s="1">
        <f t="shared" si="60"/>
        <v>0</v>
      </c>
      <c r="DE63" s="1">
        <f t="shared" si="60"/>
        <v>0</v>
      </c>
      <c r="DF63" s="1">
        <f t="shared" si="24"/>
        <v>0</v>
      </c>
      <c r="DG63" s="33">
        <f t="shared" si="25"/>
        <v>0</v>
      </c>
      <c r="DH63" s="34">
        <f t="shared" si="26"/>
        <v>0</v>
      </c>
      <c r="DI63" s="1">
        <f t="shared" si="71"/>
        <v>93</v>
      </c>
      <c r="DJ63" s="1">
        <f t="shared" si="72"/>
        <v>86</v>
      </c>
      <c r="DK63" s="1">
        <f t="shared" si="73"/>
        <v>-7</v>
      </c>
      <c r="DL63" s="1">
        <f t="shared" si="73"/>
        <v>192</v>
      </c>
      <c r="DM63" s="1">
        <f t="shared" si="73"/>
        <v>160</v>
      </c>
      <c r="DN63" s="1" t="str">
        <f t="shared" si="73"/>
        <v/>
      </c>
      <c r="DO63" s="1" t="str">
        <f t="shared" si="73"/>
        <v/>
      </c>
      <c r="DP63" s="1" t="str">
        <f t="shared" si="73"/>
        <v/>
      </c>
      <c r="DQ63" s="1" t="str">
        <f t="shared" si="73"/>
        <v/>
      </c>
      <c r="DR63" s="1" t="str">
        <f t="shared" si="73"/>
        <v/>
      </c>
      <c r="DS63" s="1" t="str">
        <f t="shared" si="73"/>
        <v/>
      </c>
      <c r="DT63" s="34">
        <f t="shared" ref="DT63:DT75" si="87">(STDEV(DI63:DS63))*-1</f>
        <v>-76.881076995578056</v>
      </c>
      <c r="DU63" s="1">
        <f t="shared" si="86"/>
        <v>0</v>
      </c>
      <c r="DV63" s="1">
        <f>IF((DJ63&lt;$DT63),1,0)</f>
        <v>0</v>
      </c>
      <c r="DW63" s="1">
        <f>IF((DK63&lt;$DT63),1,0)</f>
        <v>0</v>
      </c>
      <c r="DX63" s="1">
        <f>IF((DL63&lt;$DT63),1,0)</f>
        <v>0</v>
      </c>
      <c r="DY63" s="1">
        <f>IF((DM63&lt;$DT63),1,0)</f>
        <v>0</v>
      </c>
      <c r="EF63" s="33">
        <f t="shared" ref="EF63:EF75" si="88">IF(SUM(DU63:EE63)&gt;0,1,0)</f>
        <v>0</v>
      </c>
      <c r="EG63" s="1">
        <f t="shared" si="58"/>
        <v>0</v>
      </c>
      <c r="EH63" s="1">
        <f t="shared" si="58"/>
        <v>0</v>
      </c>
      <c r="EI63" s="1">
        <f t="shared" si="58"/>
        <v>0</v>
      </c>
      <c r="EJ63" s="1">
        <f t="shared" si="58"/>
        <v>0</v>
      </c>
      <c r="EK63" s="1">
        <f t="shared" si="58"/>
        <v>0</v>
      </c>
      <c r="EL63" s="1">
        <f t="shared" si="85"/>
        <v>0</v>
      </c>
      <c r="EM63" s="1">
        <f t="shared" si="85"/>
        <v>0</v>
      </c>
      <c r="EN63" s="1">
        <f t="shared" si="85"/>
        <v>0</v>
      </c>
      <c r="EO63" s="1">
        <f t="shared" si="85"/>
        <v>0</v>
      </c>
      <c r="EP63" s="1">
        <f t="shared" si="85"/>
        <v>0</v>
      </c>
      <c r="EQ63" s="1">
        <f t="shared" si="85"/>
        <v>0</v>
      </c>
      <c r="ER63" s="33">
        <f t="shared" si="32"/>
        <v>1</v>
      </c>
      <c r="ES63" s="35">
        <f t="shared" ref="ES63:ES75" si="89">ER63+EF63+DG63+AV63</f>
        <v>1</v>
      </c>
      <c r="ET63" s="35">
        <f t="shared" si="33"/>
        <v>1</v>
      </c>
      <c r="EU63" s="1" t="s">
        <v>59</v>
      </c>
      <c r="EV63" s="1" t="s">
        <v>38</v>
      </c>
      <c r="EW63" s="19">
        <f t="shared" si="34"/>
        <v>0</v>
      </c>
      <c r="FC63" s="1" t="s">
        <v>38</v>
      </c>
      <c r="FD63" s="19">
        <f t="shared" si="35"/>
        <v>0</v>
      </c>
      <c r="FJ63" s="1" t="s">
        <v>38</v>
      </c>
      <c r="FK63" s="19">
        <f t="shared" si="36"/>
        <v>0</v>
      </c>
      <c r="FQ63" s="1" t="s">
        <v>44</v>
      </c>
      <c r="FR63" s="1">
        <f t="shared" si="37"/>
        <v>1</v>
      </c>
      <c r="FT63" s="1">
        <v>2.9</v>
      </c>
      <c r="FU63" s="1" t="s">
        <v>75</v>
      </c>
      <c r="FV63" s="37" t="str">
        <f t="shared" si="43"/>
        <v>tb</v>
      </c>
      <c r="FW63" s="34">
        <v>1</v>
      </c>
      <c r="FY63" s="1" t="s">
        <v>38</v>
      </c>
      <c r="FZ63" s="19">
        <f t="shared" si="38"/>
        <v>0</v>
      </c>
      <c r="GB63" s="1" t="s">
        <v>38</v>
      </c>
      <c r="GC63" s="19">
        <f t="shared" si="39"/>
        <v>0</v>
      </c>
      <c r="GD63" s="1" t="s">
        <v>38</v>
      </c>
      <c r="GE63" s="19">
        <f t="shared" si="40"/>
        <v>0</v>
      </c>
      <c r="GF63" s="1" t="s">
        <v>38</v>
      </c>
      <c r="GG63" s="19">
        <f t="shared" si="41"/>
        <v>0</v>
      </c>
    </row>
    <row r="64" spans="1:189" x14ac:dyDescent="0.3">
      <c r="A64" s="18">
        <v>78</v>
      </c>
      <c r="B64" s="1" t="s">
        <v>34</v>
      </c>
      <c r="C64" s="19" t="s">
        <v>47</v>
      </c>
      <c r="D64" s="19">
        <f t="shared" si="0"/>
        <v>1</v>
      </c>
      <c r="E64" s="38" t="s">
        <v>394</v>
      </c>
      <c r="F64" s="21" t="str">
        <f t="shared" si="1"/>
        <v>1977</v>
      </c>
      <c r="G64" s="21">
        <v>2004</v>
      </c>
      <c r="H64" s="22">
        <f t="shared" si="2"/>
        <v>27</v>
      </c>
      <c r="I64" s="1" t="str">
        <f t="shared" si="3"/>
        <v>21-30</v>
      </c>
      <c r="J64" s="1" t="s">
        <v>1606</v>
      </c>
      <c r="K64" s="1" t="s">
        <v>395</v>
      </c>
      <c r="L64" s="1">
        <f>VLOOKUP(K64,[1]areas!$C$3:$D$76,2,FALSE)</f>
        <v>25</v>
      </c>
      <c r="M64" s="1" t="str">
        <f t="shared" si="52"/>
        <v>21-40</v>
      </c>
      <c r="N64" s="19" t="s">
        <v>34</v>
      </c>
      <c r="O64" s="19">
        <f t="shared" si="5"/>
        <v>1</v>
      </c>
      <c r="P64" s="23">
        <v>55.2</v>
      </c>
      <c r="Q64" s="1">
        <v>178</v>
      </c>
      <c r="R64" s="1">
        <f t="shared" si="76"/>
        <v>3.1684000000000001</v>
      </c>
      <c r="S64" s="24">
        <f t="shared" si="77"/>
        <v>17.422042671379877</v>
      </c>
      <c r="T64" s="19">
        <v>3</v>
      </c>
      <c r="U64" s="1">
        <v>15.6</v>
      </c>
      <c r="V64" s="1">
        <v>29</v>
      </c>
      <c r="W64" s="1" t="str">
        <f t="shared" si="8"/>
        <v>4: 151-200</v>
      </c>
      <c r="X64" s="1">
        <v>192</v>
      </c>
      <c r="Y64" s="26">
        <v>303</v>
      </c>
      <c r="Z64" s="26">
        <v>258</v>
      </c>
      <c r="AA64" s="26"/>
      <c r="AB64" s="26">
        <v>395</v>
      </c>
      <c r="AC64" s="26"/>
      <c r="AD64" s="26">
        <v>408</v>
      </c>
      <c r="AE64" s="26">
        <v>431</v>
      </c>
      <c r="AF64" s="26"/>
      <c r="AG64" s="26">
        <v>330</v>
      </c>
      <c r="AH64" s="26"/>
      <c r="AI64" s="27">
        <f t="shared" si="9"/>
        <v>431</v>
      </c>
      <c r="AJ64" s="27">
        <f t="shared" si="10"/>
        <v>0</v>
      </c>
      <c r="AK64" s="39">
        <v>3700</v>
      </c>
      <c r="AL64" s="26">
        <v>50</v>
      </c>
      <c r="AM64" s="26">
        <v>6197</v>
      </c>
      <c r="AN64" s="26">
        <v>73</v>
      </c>
      <c r="AO64" s="26">
        <v>50</v>
      </c>
      <c r="AP64" s="26"/>
      <c r="AQ64" s="26">
        <v>50</v>
      </c>
      <c r="AR64" s="26">
        <v>50</v>
      </c>
      <c r="AS64" s="26"/>
      <c r="AT64" s="26">
        <v>2600</v>
      </c>
      <c r="AU64" s="26"/>
      <c r="AV64" s="28">
        <f t="shared" si="11"/>
        <v>0</v>
      </c>
      <c r="AW64" s="27" t="str">
        <f>"&lt;4"</f>
        <v>&lt;4</v>
      </c>
      <c r="AX64" s="29">
        <f t="shared" si="42"/>
        <v>3.5680000000000001</v>
      </c>
      <c r="AY64" s="30">
        <f t="shared" si="55"/>
        <v>3.568201724066995</v>
      </c>
      <c r="AZ64" s="30">
        <f t="shared" si="55"/>
        <v>1.6989700043360187</v>
      </c>
      <c r="BA64" s="30">
        <f t="shared" si="55"/>
        <v>3.7921814961496789</v>
      </c>
      <c r="BB64" s="30">
        <f t="shared" si="55"/>
        <v>1.8633228601204559</v>
      </c>
      <c r="BC64" s="30">
        <f t="shared" si="55"/>
        <v>1.6989700043360187</v>
      </c>
      <c r="BD64" s="30" t="str">
        <f t="shared" si="84"/>
        <v/>
      </c>
      <c r="BE64" s="30">
        <f t="shared" si="84"/>
        <v>1.6989700043360187</v>
      </c>
      <c r="BF64" s="30">
        <f t="shared" si="84"/>
        <v>1.6989700043360187</v>
      </c>
      <c r="BG64" s="30" t="str">
        <f t="shared" si="84"/>
        <v/>
      </c>
      <c r="BH64" s="30">
        <f t="shared" si="84"/>
        <v>3.4149733479708178</v>
      </c>
      <c r="BI64" s="30" t="str">
        <f t="shared" si="84"/>
        <v/>
      </c>
      <c r="BJ64" s="1" t="s">
        <v>38</v>
      </c>
      <c r="BK64" s="31" t="s">
        <v>38</v>
      </c>
      <c r="BL64" s="32">
        <f t="shared" si="13"/>
        <v>0</v>
      </c>
      <c r="BN64" s="32" t="str">
        <f t="shared" si="14"/>
        <v>0</v>
      </c>
      <c r="BO64" s="30">
        <f t="shared" si="15"/>
        <v>-1.8692317197309762</v>
      </c>
      <c r="BP64" s="30">
        <f t="shared" si="16"/>
        <v>0.22397977208268394</v>
      </c>
      <c r="BQ64" s="30">
        <f t="shared" si="67"/>
        <v>2.0932114918136602</v>
      </c>
      <c r="BR64" s="30">
        <f t="shared" si="67"/>
        <v>-1.928858636029223</v>
      </c>
      <c r="BS64" s="30">
        <f t="shared" si="67"/>
        <v>-0.16435285578443715</v>
      </c>
      <c r="BT64" s="30" t="str">
        <f t="shared" si="63"/>
        <v/>
      </c>
      <c r="BU64" s="30" t="str">
        <f t="shared" si="63"/>
        <v/>
      </c>
      <c r="BV64" s="30">
        <f t="shared" si="63"/>
        <v>0</v>
      </c>
      <c r="BW64" s="30" t="str">
        <f t="shared" si="63"/>
        <v/>
      </c>
      <c r="BX64" s="30" t="str">
        <f t="shared" si="63"/>
        <v/>
      </c>
      <c r="BY64" s="30" t="str">
        <f t="shared" si="63"/>
        <v/>
      </c>
      <c r="BZ64" s="1">
        <f t="shared" si="18"/>
        <v>0</v>
      </c>
      <c r="CA64" s="1">
        <f t="shared" si="68"/>
        <v>1</v>
      </c>
      <c r="CB64" s="1">
        <f t="shared" si="68"/>
        <v>0</v>
      </c>
      <c r="CC64" s="1">
        <f t="shared" si="68"/>
        <v>0</v>
      </c>
      <c r="CD64" s="1">
        <f t="shared" si="64"/>
        <v>0</v>
      </c>
      <c r="CE64" s="1">
        <f t="shared" si="64"/>
        <v>0</v>
      </c>
      <c r="CF64" s="1">
        <f t="shared" si="64"/>
        <v>0</v>
      </c>
      <c r="CG64" s="1">
        <f t="shared" si="64"/>
        <v>0</v>
      </c>
      <c r="CH64" s="1">
        <f t="shared" si="64"/>
        <v>0</v>
      </c>
      <c r="CI64" s="1">
        <f t="shared" si="64"/>
        <v>0</v>
      </c>
      <c r="CJ64" s="1">
        <f t="shared" si="20"/>
        <v>1</v>
      </c>
      <c r="CK64" s="1">
        <f t="shared" si="21"/>
        <v>1</v>
      </c>
      <c r="CL64" s="1">
        <f t="shared" si="61"/>
        <v>-1.8692317197309762</v>
      </c>
      <c r="CM64" s="1">
        <f t="shared" si="61"/>
        <v>2.0932114918136602</v>
      </c>
      <c r="CN64" s="1">
        <f t="shared" si="61"/>
        <v>-1.928858636029223</v>
      </c>
      <c r="CO64" s="1" t="str">
        <f t="shared" si="61"/>
        <v/>
      </c>
      <c r="CP64" s="1" t="str">
        <f t="shared" si="61"/>
        <v/>
      </c>
      <c r="CQ64" s="1" t="str">
        <f t="shared" si="59"/>
        <v/>
      </c>
      <c r="CR64" s="1" t="str">
        <f t="shared" si="59"/>
        <v/>
      </c>
      <c r="CS64" s="1" t="str">
        <f t="shared" si="59"/>
        <v/>
      </c>
      <c r="CT64" s="1" t="str">
        <f t="shared" si="59"/>
        <v/>
      </c>
      <c r="CU64" s="1" t="str">
        <f t="shared" si="59"/>
        <v/>
      </c>
      <c r="CV64" s="1">
        <f t="shared" si="62"/>
        <v>0</v>
      </c>
      <c r="CW64" s="1">
        <f t="shared" si="62"/>
        <v>1</v>
      </c>
      <c r="CX64" s="1">
        <f t="shared" si="62"/>
        <v>0</v>
      </c>
      <c r="CY64" s="1">
        <f t="shared" si="62"/>
        <v>0</v>
      </c>
      <c r="CZ64" s="1">
        <f t="shared" si="62"/>
        <v>0</v>
      </c>
      <c r="DA64" s="1">
        <f t="shared" si="60"/>
        <v>0</v>
      </c>
      <c r="DB64" s="1">
        <f t="shared" si="60"/>
        <v>0</v>
      </c>
      <c r="DC64" s="1">
        <f t="shared" si="60"/>
        <v>0</v>
      </c>
      <c r="DD64" s="1">
        <f t="shared" si="60"/>
        <v>0</v>
      </c>
      <c r="DE64" s="1">
        <f t="shared" si="60"/>
        <v>0</v>
      </c>
      <c r="DF64" s="1">
        <f t="shared" si="24"/>
        <v>1</v>
      </c>
      <c r="DG64" s="33">
        <f t="shared" si="25"/>
        <v>1</v>
      </c>
      <c r="DH64" s="34">
        <f t="shared" si="26"/>
        <v>0</v>
      </c>
      <c r="DI64" s="1">
        <f t="shared" si="71"/>
        <v>111</v>
      </c>
      <c r="DJ64" s="1">
        <f t="shared" si="72"/>
        <v>66</v>
      </c>
      <c r="DK64" s="1">
        <f t="shared" si="73"/>
        <v>-45</v>
      </c>
      <c r="DL64" s="1" t="str">
        <f t="shared" si="73"/>
        <v/>
      </c>
      <c r="DM64" s="1" t="str">
        <f t="shared" si="73"/>
        <v/>
      </c>
      <c r="DN64" s="1" t="str">
        <f t="shared" ref="DN64:DS127" si="90">IF(OR(AB64="",AC64=""),"",AC64-AB64)</f>
        <v/>
      </c>
      <c r="DO64" s="1" t="str">
        <f t="shared" si="90"/>
        <v/>
      </c>
      <c r="DP64" s="1">
        <f t="shared" si="90"/>
        <v>23</v>
      </c>
      <c r="DQ64" s="1" t="str">
        <f t="shared" si="90"/>
        <v/>
      </c>
      <c r="DR64" s="1" t="str">
        <f t="shared" si="90"/>
        <v/>
      </c>
      <c r="DS64" s="1" t="str">
        <f t="shared" si="90"/>
        <v/>
      </c>
      <c r="DT64" s="34">
        <f t="shared" si="87"/>
        <v>-66.394653399200749</v>
      </c>
      <c r="DU64" s="1">
        <f t="shared" si="86"/>
        <v>0</v>
      </c>
      <c r="DV64" s="1">
        <f t="shared" si="86"/>
        <v>0</v>
      </c>
      <c r="DW64" s="1">
        <f t="shared" si="86"/>
        <v>0</v>
      </c>
      <c r="EB64" s="1">
        <f>IF((DP64&lt;$DT64),1,0)</f>
        <v>0</v>
      </c>
      <c r="EF64" s="33">
        <f t="shared" si="88"/>
        <v>0</v>
      </c>
      <c r="EG64" s="1">
        <f t="shared" si="58"/>
        <v>0</v>
      </c>
      <c r="EH64" s="1">
        <f t="shared" si="58"/>
        <v>0</v>
      </c>
      <c r="EI64" s="1">
        <f t="shared" si="58"/>
        <v>0</v>
      </c>
      <c r="EJ64" s="1">
        <f t="shared" si="58"/>
        <v>0</v>
      </c>
      <c r="EK64" s="1">
        <f t="shared" si="58"/>
        <v>0</v>
      </c>
      <c r="EL64" s="1">
        <f t="shared" si="85"/>
        <v>0</v>
      </c>
      <c r="EM64" s="1">
        <f t="shared" si="85"/>
        <v>0</v>
      </c>
      <c r="EN64" s="1">
        <f t="shared" si="85"/>
        <v>0</v>
      </c>
      <c r="EO64" s="1">
        <f t="shared" si="85"/>
        <v>0</v>
      </c>
      <c r="EP64" s="1">
        <f t="shared" si="85"/>
        <v>0</v>
      </c>
      <c r="EQ64" s="1">
        <f t="shared" si="85"/>
        <v>0</v>
      </c>
      <c r="ER64" s="33">
        <f t="shared" si="32"/>
        <v>1</v>
      </c>
      <c r="ES64" s="35">
        <f t="shared" si="89"/>
        <v>2</v>
      </c>
      <c r="ET64" s="35">
        <f t="shared" si="33"/>
        <v>1</v>
      </c>
      <c r="EU64" s="1" t="s">
        <v>59</v>
      </c>
      <c r="EV64" s="1" t="s">
        <v>38</v>
      </c>
      <c r="EW64" s="19">
        <f t="shared" si="34"/>
        <v>0</v>
      </c>
      <c r="FC64" s="1" t="s">
        <v>34</v>
      </c>
      <c r="FD64" s="19">
        <f t="shared" si="35"/>
        <v>1</v>
      </c>
      <c r="FE64" s="1" t="s">
        <v>60</v>
      </c>
      <c r="FJ64" s="1" t="s">
        <v>38</v>
      </c>
      <c r="FK64" s="19">
        <f t="shared" si="36"/>
        <v>0</v>
      </c>
      <c r="FR64" s="1">
        <f t="shared" si="37"/>
        <v>0</v>
      </c>
      <c r="FV64" s="37" t="str">
        <f t="shared" si="43"/>
        <v>none</v>
      </c>
      <c r="FY64" s="1" t="s">
        <v>38</v>
      </c>
      <c r="FZ64" s="19">
        <f t="shared" si="38"/>
        <v>0</v>
      </c>
      <c r="GB64" s="1" t="s">
        <v>34</v>
      </c>
      <c r="GC64" s="19">
        <f t="shared" si="39"/>
        <v>1</v>
      </c>
      <c r="GD64" s="1" t="s">
        <v>38</v>
      </c>
      <c r="GE64" s="19">
        <f t="shared" si="40"/>
        <v>0</v>
      </c>
      <c r="GF64" s="1" t="s">
        <v>38</v>
      </c>
      <c r="GG64" s="19">
        <f t="shared" si="41"/>
        <v>0</v>
      </c>
    </row>
    <row r="65" spans="1:189" x14ac:dyDescent="0.3">
      <c r="A65" s="18">
        <v>79</v>
      </c>
      <c r="B65" s="1" t="s">
        <v>34</v>
      </c>
      <c r="C65" s="19" t="s">
        <v>35</v>
      </c>
      <c r="D65" s="19">
        <f t="shared" si="0"/>
        <v>0</v>
      </c>
      <c r="E65" s="38" t="s">
        <v>396</v>
      </c>
      <c r="F65" s="21" t="str">
        <f t="shared" si="1"/>
        <v>1952</v>
      </c>
      <c r="G65" s="21">
        <v>2004</v>
      </c>
      <c r="H65" s="22">
        <f t="shared" si="2"/>
        <v>52</v>
      </c>
      <c r="I65" s="1" t="str">
        <f t="shared" si="3"/>
        <v>&gt;50</v>
      </c>
      <c r="J65" s="1" t="s">
        <v>1610</v>
      </c>
      <c r="K65" s="1" t="s">
        <v>53</v>
      </c>
      <c r="L65" s="1">
        <f>VLOOKUP(K65,[1]areas!$C$3:$D$76,2,FALSE)</f>
        <v>30</v>
      </c>
      <c r="M65" s="1" t="str">
        <f t="shared" si="52"/>
        <v>21-40</v>
      </c>
      <c r="N65" s="19" t="s">
        <v>34</v>
      </c>
      <c r="O65" s="19">
        <f t="shared" si="5"/>
        <v>1</v>
      </c>
      <c r="P65" s="23">
        <v>65</v>
      </c>
      <c r="Q65" s="1">
        <v>163</v>
      </c>
      <c r="R65" s="1">
        <f t="shared" si="76"/>
        <v>2.6569000000000003</v>
      </c>
      <c r="S65" s="24">
        <f t="shared" si="77"/>
        <v>24.464601603372348</v>
      </c>
      <c r="T65" s="19">
        <v>3</v>
      </c>
      <c r="U65" s="1">
        <v>12.9</v>
      </c>
      <c r="V65" s="1">
        <v>65</v>
      </c>
      <c r="W65" s="1" t="str">
        <f t="shared" si="8"/>
        <v>1: 0-50</v>
      </c>
      <c r="X65" s="1">
        <v>22</v>
      </c>
      <c r="Y65" s="26">
        <v>141</v>
      </c>
      <c r="Z65" s="26">
        <v>232</v>
      </c>
      <c r="AA65" s="26"/>
      <c r="AB65" s="26"/>
      <c r="AC65" s="26"/>
      <c r="AD65" s="26"/>
      <c r="AE65" s="26"/>
      <c r="AF65" s="26"/>
      <c r="AG65" s="26"/>
      <c r="AH65" s="26"/>
      <c r="AI65" s="27">
        <f t="shared" si="9"/>
        <v>232</v>
      </c>
      <c r="AJ65" s="27">
        <f t="shared" si="10"/>
        <v>0</v>
      </c>
      <c r="AK65" s="39">
        <v>1000000</v>
      </c>
      <c r="AL65" s="26">
        <v>2500</v>
      </c>
      <c r="AM65" s="26">
        <v>50</v>
      </c>
      <c r="AN65" s="26"/>
      <c r="AO65" s="26"/>
      <c r="AP65" s="26"/>
      <c r="AQ65" s="26"/>
      <c r="AR65" s="26"/>
      <c r="AS65" s="26"/>
      <c r="AT65" s="26"/>
      <c r="AU65" s="26"/>
      <c r="AV65" s="28">
        <f t="shared" si="11"/>
        <v>1</v>
      </c>
      <c r="AW65" s="27" t="str">
        <f>"&gt;5"</f>
        <v>&gt;5</v>
      </c>
      <c r="AX65" s="29">
        <f t="shared" si="42"/>
        <v>6</v>
      </c>
      <c r="AY65" s="30">
        <f t="shared" si="55"/>
        <v>6</v>
      </c>
      <c r="AZ65" s="30">
        <f t="shared" si="55"/>
        <v>3.3979400086720375</v>
      </c>
      <c r="BA65" s="30">
        <f t="shared" si="55"/>
        <v>1.6989700043360187</v>
      </c>
      <c r="BB65" s="30" t="str">
        <f t="shared" si="55"/>
        <v/>
      </c>
      <c r="BC65" s="30" t="str">
        <f t="shared" si="55"/>
        <v/>
      </c>
      <c r="BD65" s="30" t="str">
        <f t="shared" si="84"/>
        <v/>
      </c>
      <c r="BE65" s="30" t="str">
        <f t="shared" si="84"/>
        <v/>
      </c>
      <c r="BF65" s="30" t="str">
        <f t="shared" si="84"/>
        <v/>
      </c>
      <c r="BG65" s="30" t="str">
        <f t="shared" si="84"/>
        <v/>
      </c>
      <c r="BH65" s="30" t="str">
        <f t="shared" si="84"/>
        <v/>
      </c>
      <c r="BI65" s="30" t="str">
        <f t="shared" si="84"/>
        <v/>
      </c>
      <c r="BJ65" s="1" t="s">
        <v>38</v>
      </c>
      <c r="BK65" s="31" t="s">
        <v>38</v>
      </c>
      <c r="BL65" s="32">
        <f t="shared" si="13"/>
        <v>0</v>
      </c>
      <c r="BN65" s="32" t="str">
        <f t="shared" si="14"/>
        <v>0</v>
      </c>
      <c r="BO65" s="30">
        <f t="shared" si="15"/>
        <v>-2.6020599913279625</v>
      </c>
      <c r="BP65" s="30">
        <f t="shared" si="16"/>
        <v>-4.3010299956639813</v>
      </c>
      <c r="BQ65" s="30">
        <f t="shared" si="67"/>
        <v>-1.6989700043360187</v>
      </c>
      <c r="BR65" s="30" t="str">
        <f t="shared" si="67"/>
        <v/>
      </c>
      <c r="BS65" s="30" t="str">
        <f t="shared" si="67"/>
        <v/>
      </c>
      <c r="BT65" s="30" t="str">
        <f t="shared" si="63"/>
        <v/>
      </c>
      <c r="BU65" s="30" t="str">
        <f t="shared" si="63"/>
        <v/>
      </c>
      <c r="BV65" s="30" t="str">
        <f t="shared" si="63"/>
        <v/>
      </c>
      <c r="BW65" s="30" t="str">
        <f t="shared" si="63"/>
        <v/>
      </c>
      <c r="BX65" s="30" t="str">
        <f t="shared" si="63"/>
        <v/>
      </c>
      <c r="BY65" s="30" t="str">
        <f t="shared" si="63"/>
        <v/>
      </c>
      <c r="BZ65" s="1">
        <f t="shared" si="18"/>
        <v>0</v>
      </c>
      <c r="CA65" s="1">
        <f t="shared" si="68"/>
        <v>0</v>
      </c>
      <c r="CB65" s="1">
        <f t="shared" si="68"/>
        <v>0</v>
      </c>
      <c r="CC65" s="1">
        <f t="shared" si="68"/>
        <v>0</v>
      </c>
      <c r="CD65" s="1">
        <f t="shared" si="64"/>
        <v>0</v>
      </c>
      <c r="CE65" s="1">
        <f t="shared" si="64"/>
        <v>0</v>
      </c>
      <c r="CF65" s="1">
        <f t="shared" si="64"/>
        <v>0</v>
      </c>
      <c r="CG65" s="1">
        <f t="shared" si="64"/>
        <v>0</v>
      </c>
      <c r="CH65" s="1">
        <f t="shared" si="64"/>
        <v>0</v>
      </c>
      <c r="CI65" s="1">
        <f t="shared" si="64"/>
        <v>0</v>
      </c>
      <c r="CJ65" s="1">
        <f t="shared" si="20"/>
        <v>0</v>
      </c>
      <c r="CK65" s="1">
        <f t="shared" si="21"/>
        <v>0</v>
      </c>
      <c r="CL65" s="1">
        <f t="shared" si="61"/>
        <v>-2.6020599913279625</v>
      </c>
      <c r="CM65" s="1">
        <f t="shared" si="61"/>
        <v>-1.6989700043360187</v>
      </c>
      <c r="CN65" s="1" t="str">
        <f t="shared" si="61"/>
        <v/>
      </c>
      <c r="CO65" s="1" t="str">
        <f t="shared" si="61"/>
        <v/>
      </c>
      <c r="CP65" s="1" t="str">
        <f t="shared" si="61"/>
        <v/>
      </c>
      <c r="CQ65" s="1" t="str">
        <f t="shared" si="59"/>
        <v/>
      </c>
      <c r="CR65" s="1" t="str">
        <f t="shared" si="59"/>
        <v/>
      </c>
      <c r="CS65" s="1" t="str">
        <f t="shared" si="59"/>
        <v/>
      </c>
      <c r="CT65" s="1" t="str">
        <f t="shared" si="59"/>
        <v/>
      </c>
      <c r="CU65" s="1" t="str">
        <f t="shared" si="59"/>
        <v/>
      </c>
      <c r="CV65" s="1">
        <f t="shared" si="62"/>
        <v>0</v>
      </c>
      <c r="CW65" s="1">
        <f t="shared" si="62"/>
        <v>0</v>
      </c>
      <c r="CX65" s="1">
        <f t="shared" si="62"/>
        <v>0</v>
      </c>
      <c r="CY65" s="1">
        <f t="shared" si="62"/>
        <v>0</v>
      </c>
      <c r="CZ65" s="1">
        <f t="shared" si="62"/>
        <v>0</v>
      </c>
      <c r="DA65" s="1">
        <f t="shared" si="60"/>
        <v>0</v>
      </c>
      <c r="DB65" s="1">
        <f t="shared" si="60"/>
        <v>0</v>
      </c>
      <c r="DC65" s="1">
        <f t="shared" si="60"/>
        <v>0</v>
      </c>
      <c r="DD65" s="1">
        <f t="shared" si="60"/>
        <v>0</v>
      </c>
      <c r="DE65" s="1">
        <f t="shared" si="60"/>
        <v>0</v>
      </c>
      <c r="DF65" s="1">
        <f t="shared" si="24"/>
        <v>0</v>
      </c>
      <c r="DG65" s="33">
        <f t="shared" si="25"/>
        <v>0</v>
      </c>
      <c r="DH65" s="34">
        <f t="shared" si="26"/>
        <v>0</v>
      </c>
      <c r="DI65" s="1">
        <f t="shared" si="71"/>
        <v>119</v>
      </c>
      <c r="DJ65" s="1">
        <f t="shared" si="72"/>
        <v>210</v>
      </c>
      <c r="DK65" s="1">
        <f t="shared" ref="DK65:DP128" si="91">IF(OR(Y65="",Z65=""),"",Z65-Y65)</f>
        <v>91</v>
      </c>
      <c r="DL65" s="1" t="str">
        <f t="shared" si="91"/>
        <v/>
      </c>
      <c r="DM65" s="1" t="str">
        <f t="shared" si="91"/>
        <v/>
      </c>
      <c r="DN65" s="1" t="str">
        <f t="shared" si="90"/>
        <v/>
      </c>
      <c r="DO65" s="1" t="str">
        <f t="shared" si="90"/>
        <v/>
      </c>
      <c r="DP65" s="1" t="str">
        <f t="shared" si="90"/>
        <v/>
      </c>
      <c r="DQ65" s="1" t="str">
        <f t="shared" si="90"/>
        <v/>
      </c>
      <c r="DR65" s="1" t="str">
        <f t="shared" si="90"/>
        <v/>
      </c>
      <c r="DS65" s="1" t="str">
        <f t="shared" si="90"/>
        <v/>
      </c>
      <c r="DT65" s="34">
        <f t="shared" si="87"/>
        <v>-62.217360921209121</v>
      </c>
      <c r="DU65" s="1">
        <f t="shared" si="86"/>
        <v>0</v>
      </c>
      <c r="DV65" s="1">
        <f t="shared" si="86"/>
        <v>0</v>
      </c>
      <c r="DW65" s="1">
        <f t="shared" si="86"/>
        <v>0</v>
      </c>
      <c r="EF65" s="33">
        <f t="shared" si="88"/>
        <v>0</v>
      </c>
      <c r="EG65" s="1">
        <f t="shared" si="58"/>
        <v>0</v>
      </c>
      <c r="EH65" s="1">
        <f t="shared" si="58"/>
        <v>0</v>
      </c>
      <c r="EI65" s="1">
        <f t="shared" si="58"/>
        <v>0</v>
      </c>
      <c r="EJ65" s="1">
        <f t="shared" si="58"/>
        <v>0</v>
      </c>
      <c r="EK65" s="1">
        <f t="shared" si="58"/>
        <v>0</v>
      </c>
      <c r="EL65" s="1">
        <f t="shared" si="85"/>
        <v>0</v>
      </c>
      <c r="EM65" s="1">
        <f t="shared" si="85"/>
        <v>0</v>
      </c>
      <c r="EN65" s="1">
        <f t="shared" si="85"/>
        <v>0</v>
      </c>
      <c r="EO65" s="1">
        <f t="shared" si="85"/>
        <v>0</v>
      </c>
      <c r="EP65" s="1">
        <f t="shared" si="85"/>
        <v>0</v>
      </c>
      <c r="EQ65" s="1">
        <f t="shared" si="85"/>
        <v>0</v>
      </c>
      <c r="ER65" s="33">
        <f t="shared" si="32"/>
        <v>1</v>
      </c>
      <c r="ES65" s="35">
        <f t="shared" si="89"/>
        <v>2</v>
      </c>
      <c r="ET65" s="35">
        <f t="shared" si="33"/>
        <v>1</v>
      </c>
      <c r="EU65" s="1" t="s">
        <v>59</v>
      </c>
      <c r="EV65" s="1" t="s">
        <v>38</v>
      </c>
      <c r="EW65" s="19">
        <f t="shared" si="34"/>
        <v>0</v>
      </c>
      <c r="FC65" s="1" t="s">
        <v>34</v>
      </c>
      <c r="FD65" s="19">
        <f t="shared" si="35"/>
        <v>1</v>
      </c>
      <c r="FE65" s="1" t="s">
        <v>40</v>
      </c>
      <c r="FJ65" s="1" t="s">
        <v>38</v>
      </c>
      <c r="FK65" s="19">
        <f t="shared" si="36"/>
        <v>0</v>
      </c>
      <c r="FQ65" s="1" t="s">
        <v>44</v>
      </c>
      <c r="FR65" s="1">
        <f t="shared" si="37"/>
        <v>1</v>
      </c>
      <c r="FT65" s="1">
        <v>6</v>
      </c>
      <c r="FV65" s="37" t="str">
        <f t="shared" si="43"/>
        <v>none</v>
      </c>
      <c r="FY65" s="1" t="s">
        <v>38</v>
      </c>
      <c r="FZ65" s="19">
        <f t="shared" si="38"/>
        <v>0</v>
      </c>
      <c r="GB65" s="1" t="s">
        <v>38</v>
      </c>
      <c r="GC65" s="19">
        <f t="shared" si="39"/>
        <v>0</v>
      </c>
      <c r="GD65" s="1" t="s">
        <v>38</v>
      </c>
      <c r="GE65" s="19">
        <f t="shared" si="40"/>
        <v>0</v>
      </c>
      <c r="GF65" s="1" t="s">
        <v>38</v>
      </c>
      <c r="GG65" s="19">
        <f t="shared" si="41"/>
        <v>0</v>
      </c>
    </row>
    <row r="66" spans="1:189" x14ac:dyDescent="0.3">
      <c r="A66" s="18">
        <v>80</v>
      </c>
      <c r="B66" s="1" t="s">
        <v>34</v>
      </c>
      <c r="C66" s="19" t="s">
        <v>47</v>
      </c>
      <c r="D66" s="19">
        <f t="shared" ref="D66:D129" si="92">IF(C66="f",0,1)</f>
        <v>1</v>
      </c>
      <c r="E66" s="38" t="s">
        <v>397</v>
      </c>
      <c r="F66" s="21" t="str">
        <f t="shared" ref="F66:F129" si="93">RIGHT(E66,4)</f>
        <v>1978</v>
      </c>
      <c r="G66" s="21">
        <v>2004</v>
      </c>
      <c r="H66" s="22">
        <f t="shared" ref="H66:H129" si="94">G66-F66</f>
        <v>26</v>
      </c>
      <c r="I66" s="1" t="str">
        <f t="shared" ref="I66:I129" si="95">IF(H66&lt;=20,"0-20",IF(H66&lt;=30,"21-30", IF(H66&lt;=40, "31-40", IF(H66&lt;=50,"41-50", "&gt;50"))))</f>
        <v>21-30</v>
      </c>
      <c r="J66" s="1" t="s">
        <v>1606</v>
      </c>
      <c r="K66" s="1" t="s">
        <v>93</v>
      </c>
      <c r="L66" s="1">
        <f>VLOOKUP(K66,[1]areas!$C$3:$D$76,2,FALSE)</f>
        <v>15</v>
      </c>
      <c r="M66" s="1" t="str">
        <f t="shared" si="52"/>
        <v>0-20</v>
      </c>
      <c r="N66" s="19" t="s">
        <v>38</v>
      </c>
      <c r="O66" s="19">
        <f t="shared" ref="O66:O129" si="96">IF(N66="y",1,IF(N66="n",0,""))</f>
        <v>0</v>
      </c>
      <c r="P66" s="23">
        <v>48</v>
      </c>
      <c r="Q66" s="1">
        <v>163</v>
      </c>
      <c r="R66" s="1">
        <f t="shared" si="76"/>
        <v>2.6569000000000003</v>
      </c>
      <c r="S66" s="24">
        <f t="shared" si="77"/>
        <v>18.066167337874965</v>
      </c>
      <c r="T66" s="19">
        <v>3</v>
      </c>
      <c r="U66" s="1">
        <v>15.7</v>
      </c>
      <c r="V66" s="1">
        <v>26</v>
      </c>
      <c r="W66" s="1" t="str">
        <f t="shared" ref="W66:W129" si="97">IF(X66="","",IF(AND(X66&gt;=0,X66&lt;=50),"1: 0-50",IF(AND(X66&gt;50,X66&lt;=100),"2: 51-100",IF(AND(X66&gt;100,X66&lt;=150),"3: 101-150",IF(AND(X66&gt;150,X66&lt;=200),"4: 151-200",IF(AND(X66&gt;=201,X66&lt;=250),"5: 201-250",IF(AND(X66&gt;250,X66&lt;=300),"6: 251-300",IF(X66&gt;300,"7: 300+",""))))))))</f>
        <v>4: 151-200</v>
      </c>
      <c r="X66" s="1">
        <v>168</v>
      </c>
      <c r="Y66" s="26">
        <v>256</v>
      </c>
      <c r="Z66" s="26">
        <v>224</v>
      </c>
      <c r="AA66" s="26">
        <v>42</v>
      </c>
      <c r="AB66" s="26">
        <v>58</v>
      </c>
      <c r="AC66" s="26"/>
      <c r="AD66" s="26"/>
      <c r="AE66" s="26"/>
      <c r="AF66" s="26"/>
      <c r="AG66" s="26"/>
      <c r="AH66" s="26"/>
      <c r="AI66" s="27">
        <f t="shared" ref="AI66:AI129" si="98">MAX(X66:AH66)</f>
        <v>256</v>
      </c>
      <c r="AJ66" s="27">
        <f t="shared" ref="AJ66:AJ129" si="99">IF(AI66&gt;=500,1,IF(AI66&lt;500,0,""))</f>
        <v>0</v>
      </c>
      <c r="AK66" s="39">
        <v>18000</v>
      </c>
      <c r="AL66" s="26">
        <v>50</v>
      </c>
      <c r="AM66" s="26">
        <v>9200</v>
      </c>
      <c r="AN66" s="26">
        <v>630000</v>
      </c>
      <c r="AO66" s="26">
        <v>330000</v>
      </c>
      <c r="AP66" s="26"/>
      <c r="AQ66" s="26"/>
      <c r="AR66" s="26"/>
      <c r="AS66" s="26"/>
      <c r="AT66" s="26"/>
      <c r="AU66" s="26"/>
      <c r="AV66" s="28">
        <f t="shared" ref="AV66:AV129" si="100">IF(AL66&gt;50,1,IF(AL66=50,0,""))</f>
        <v>0</v>
      </c>
      <c r="AW66" s="27" t="str">
        <f>"4-5"</f>
        <v>4-5</v>
      </c>
      <c r="AX66" s="29">
        <f t="shared" si="42"/>
        <v>4.2549999999999999</v>
      </c>
      <c r="AY66" s="30">
        <f t="shared" si="55"/>
        <v>4.2552725051033065</v>
      </c>
      <c r="AZ66" s="30">
        <f t="shared" si="55"/>
        <v>1.6989700043360187</v>
      </c>
      <c r="BA66" s="30">
        <f t="shared" si="55"/>
        <v>3.9637878273455551</v>
      </c>
      <c r="BB66" s="30">
        <f t="shared" si="55"/>
        <v>5.7993405494535821</v>
      </c>
      <c r="BC66" s="30">
        <f t="shared" si="55"/>
        <v>5.5185139398778871</v>
      </c>
      <c r="BD66" s="30" t="str">
        <f t="shared" si="84"/>
        <v/>
      </c>
      <c r="BE66" s="30" t="str">
        <f t="shared" si="84"/>
        <v/>
      </c>
      <c r="BF66" s="30" t="str">
        <f t="shared" si="84"/>
        <v/>
      </c>
      <c r="BG66" s="30" t="str">
        <f t="shared" si="84"/>
        <v/>
      </c>
      <c r="BH66" s="30" t="str">
        <f t="shared" si="84"/>
        <v/>
      </c>
      <c r="BI66" s="30" t="str">
        <f t="shared" si="84"/>
        <v/>
      </c>
      <c r="BJ66" s="1" t="s">
        <v>38</v>
      </c>
      <c r="BK66" s="31" t="s">
        <v>38</v>
      </c>
      <c r="BL66" s="32">
        <f t="shared" ref="BL66:BL129" si="101">IF(BK66="y",1,IF(BK66="n",0,""))</f>
        <v>0</v>
      </c>
      <c r="BN66" s="32" t="str">
        <f t="shared" ref="BN66:BN129" si="102">IF(BL66=0,"0",IF(BL66="","",IF(AND(BL66=1,BM66=""),"&gt;1","1")))</f>
        <v>0</v>
      </c>
      <c r="BO66" s="30">
        <f t="shared" ref="BO66:BO129" si="103">IF(OR(AZ66="",AY66=""),"",AZ66-AY66)</f>
        <v>-2.5563025007672877</v>
      </c>
      <c r="BP66" s="30">
        <f t="shared" ref="BP66:BP129" si="104">IF(OR(BA66="",AY66=""),"",BA66-AY66)</f>
        <v>-0.29148467775775133</v>
      </c>
      <c r="BQ66" s="30">
        <f t="shared" si="67"/>
        <v>2.2648178230095364</v>
      </c>
      <c r="BR66" s="30">
        <f t="shared" si="67"/>
        <v>1.835552722108027</v>
      </c>
      <c r="BS66" s="30">
        <f t="shared" si="67"/>
        <v>-0.28082660957569505</v>
      </c>
      <c r="BT66" s="30" t="str">
        <f t="shared" si="63"/>
        <v/>
      </c>
      <c r="BU66" s="30" t="str">
        <f t="shared" si="63"/>
        <v/>
      </c>
      <c r="BV66" s="30" t="str">
        <f t="shared" si="63"/>
        <v/>
      </c>
      <c r="BW66" s="30" t="str">
        <f t="shared" si="63"/>
        <v/>
      </c>
      <c r="BX66" s="30" t="str">
        <f t="shared" si="63"/>
        <v/>
      </c>
      <c r="BY66" s="30" t="str">
        <f t="shared" si="63"/>
        <v/>
      </c>
      <c r="BZ66" s="1">
        <f t="shared" ref="BZ66:BZ129" si="105">IF(OR(BO66&lt;=0,BO66=""),0,1)</f>
        <v>0</v>
      </c>
      <c r="CA66" s="1">
        <f t="shared" si="68"/>
        <v>1</v>
      </c>
      <c r="CB66" s="1">
        <f t="shared" si="68"/>
        <v>1</v>
      </c>
      <c r="CC66" s="1">
        <f t="shared" si="68"/>
        <v>0</v>
      </c>
      <c r="CD66" s="1">
        <f t="shared" si="64"/>
        <v>0</v>
      </c>
      <c r="CE66" s="1">
        <f t="shared" si="64"/>
        <v>0</v>
      </c>
      <c r="CF66" s="1">
        <f t="shared" si="64"/>
        <v>0</v>
      </c>
      <c r="CG66" s="1">
        <f t="shared" si="64"/>
        <v>0</v>
      </c>
      <c r="CH66" s="1">
        <f t="shared" si="64"/>
        <v>0</v>
      </c>
      <c r="CI66" s="1">
        <f t="shared" si="64"/>
        <v>0</v>
      </c>
      <c r="CJ66" s="1">
        <f t="shared" ref="CJ66:CJ129" si="106">SUM(BZ66:CI66)</f>
        <v>2</v>
      </c>
      <c r="CK66" s="1">
        <f t="shared" ref="CK66:CK129" si="107">IF(CJ66=0,0,1)</f>
        <v>1</v>
      </c>
      <c r="CL66" s="1">
        <f t="shared" si="61"/>
        <v>-2.5563025007672877</v>
      </c>
      <c r="CM66" s="1">
        <f t="shared" si="61"/>
        <v>2.2648178230095364</v>
      </c>
      <c r="CN66" s="1">
        <f t="shared" si="61"/>
        <v>1.835552722108027</v>
      </c>
      <c r="CO66" s="1">
        <f t="shared" si="61"/>
        <v>-0.28082660957569505</v>
      </c>
      <c r="CP66" s="1" t="str">
        <f t="shared" si="61"/>
        <v/>
      </c>
      <c r="CQ66" s="1" t="str">
        <f t="shared" si="59"/>
        <v/>
      </c>
      <c r="CR66" s="1" t="str">
        <f t="shared" si="59"/>
        <v/>
      </c>
      <c r="CS66" s="1" t="str">
        <f t="shared" si="59"/>
        <v/>
      </c>
      <c r="CT66" s="1" t="str">
        <f t="shared" si="59"/>
        <v/>
      </c>
      <c r="CU66" s="1" t="str">
        <f t="shared" si="59"/>
        <v/>
      </c>
      <c r="CV66" s="1">
        <f t="shared" si="62"/>
        <v>0</v>
      </c>
      <c r="CW66" s="1">
        <f t="shared" si="62"/>
        <v>1</v>
      </c>
      <c r="CX66" s="1">
        <f t="shared" si="62"/>
        <v>1</v>
      </c>
      <c r="CY66" s="1">
        <f t="shared" si="62"/>
        <v>0</v>
      </c>
      <c r="CZ66" s="1">
        <f t="shared" si="62"/>
        <v>0</v>
      </c>
      <c r="DA66" s="1">
        <f t="shared" si="60"/>
        <v>0</v>
      </c>
      <c r="DB66" s="1">
        <f t="shared" si="60"/>
        <v>0</v>
      </c>
      <c r="DC66" s="1">
        <f t="shared" si="60"/>
        <v>0</v>
      </c>
      <c r="DD66" s="1">
        <f t="shared" si="60"/>
        <v>0</v>
      </c>
      <c r="DE66" s="1">
        <f t="shared" si="60"/>
        <v>0</v>
      </c>
      <c r="DF66" s="1">
        <f t="shared" ref="DF66:DF129" si="108">SUM(CV66:DE66)</f>
        <v>2</v>
      </c>
      <c r="DG66" s="33">
        <f t="shared" ref="DG66:DG129" si="109">IF(DF66=0,0,1)</f>
        <v>1</v>
      </c>
      <c r="DH66" s="34">
        <f t="shared" ref="DH66:DH129" si="110">(CK66-DG66)</f>
        <v>0</v>
      </c>
      <c r="DI66" s="1">
        <f t="shared" si="71"/>
        <v>88</v>
      </c>
      <c r="DJ66" s="1">
        <f t="shared" si="72"/>
        <v>56</v>
      </c>
      <c r="DK66" s="1">
        <f t="shared" si="91"/>
        <v>-32</v>
      </c>
      <c r="DL66" s="1">
        <f t="shared" si="91"/>
        <v>-182</v>
      </c>
      <c r="DM66" s="1">
        <f t="shared" si="91"/>
        <v>16</v>
      </c>
      <c r="DN66" s="1" t="str">
        <f t="shared" si="90"/>
        <v/>
      </c>
      <c r="DO66" s="1" t="str">
        <f t="shared" si="90"/>
        <v/>
      </c>
      <c r="DP66" s="1" t="str">
        <f t="shared" si="90"/>
        <v/>
      </c>
      <c r="DQ66" s="1" t="str">
        <f t="shared" si="90"/>
        <v/>
      </c>
      <c r="DR66" s="1" t="str">
        <f t="shared" si="90"/>
        <v/>
      </c>
      <c r="DS66" s="1" t="str">
        <f t="shared" si="90"/>
        <v/>
      </c>
      <c r="DT66" s="34">
        <f t="shared" si="87"/>
        <v>-105.71281852263708</v>
      </c>
      <c r="DU66" s="1">
        <f t="shared" si="86"/>
        <v>0</v>
      </c>
      <c r="DV66" s="1">
        <f t="shared" si="86"/>
        <v>0</v>
      </c>
      <c r="DW66" s="1">
        <f t="shared" si="86"/>
        <v>0</v>
      </c>
      <c r="DX66" s="1">
        <f t="shared" si="86"/>
        <v>1</v>
      </c>
      <c r="DY66" s="1">
        <f t="shared" si="86"/>
        <v>0</v>
      </c>
      <c r="EF66" s="33">
        <f t="shared" si="88"/>
        <v>1</v>
      </c>
      <c r="EG66" s="1">
        <f t="shared" si="58"/>
        <v>0</v>
      </c>
      <c r="EH66" s="1">
        <f t="shared" si="58"/>
        <v>0</v>
      </c>
      <c r="EI66" s="1">
        <f t="shared" si="58"/>
        <v>0</v>
      </c>
      <c r="EJ66" s="1">
        <f t="shared" si="58"/>
        <v>0</v>
      </c>
      <c r="EK66" s="1">
        <f t="shared" si="58"/>
        <v>0</v>
      </c>
      <c r="EL66" s="1">
        <f t="shared" si="85"/>
        <v>0</v>
      </c>
      <c r="EM66" s="1">
        <f t="shared" si="85"/>
        <v>0</v>
      </c>
      <c r="EN66" s="1">
        <f t="shared" si="85"/>
        <v>0</v>
      </c>
      <c r="EO66" s="1">
        <f t="shared" si="85"/>
        <v>0</v>
      </c>
      <c r="EP66" s="1">
        <f t="shared" si="85"/>
        <v>0</v>
      </c>
      <c r="EQ66" s="1">
        <f t="shared" si="85"/>
        <v>0</v>
      </c>
      <c r="ER66" s="33">
        <f t="shared" ref="ER66:ER129" si="111">IF(SUM(EG66:EQ66)&gt;0,0,1)</f>
        <v>1</v>
      </c>
      <c r="ES66" s="35">
        <f t="shared" si="89"/>
        <v>3</v>
      </c>
      <c r="ET66" s="35">
        <f t="shared" ref="ET66:ET129" si="112">IF(ES66&gt;=1,1,0)</f>
        <v>1</v>
      </c>
      <c r="EU66" s="1" t="s">
        <v>59</v>
      </c>
      <c r="EV66" s="1" t="s">
        <v>38</v>
      </c>
      <c r="EW66" s="19">
        <f t="shared" ref="EW66:EW129" si="113">IF(EV66="y",1,IF(EV66="n",0,""))</f>
        <v>0</v>
      </c>
      <c r="FC66" s="1" t="s">
        <v>34</v>
      </c>
      <c r="FD66" s="19">
        <f t="shared" ref="FD66:FD129" si="114">IF(FC66="y",1,IF(FC66="n",0,""))</f>
        <v>1</v>
      </c>
      <c r="FE66" s="1" t="s">
        <v>398</v>
      </c>
      <c r="FJ66" s="1" t="s">
        <v>38</v>
      </c>
      <c r="FK66" s="19">
        <f t="shared" ref="FK66:FK129" si="115">IF(FJ66="y",1,IF(FJ66="n",0,""))</f>
        <v>0</v>
      </c>
      <c r="FR66" s="1">
        <f t="shared" ref="FR66:FR129" si="116">ISTEXT(FQ66)+0</f>
        <v>0</v>
      </c>
      <c r="FU66" s="1" t="s">
        <v>156</v>
      </c>
      <c r="FV66" s="37" t="str">
        <f t="shared" si="43"/>
        <v>other</v>
      </c>
      <c r="FW66" s="34">
        <v>0</v>
      </c>
      <c r="FY66" s="1" t="s">
        <v>38</v>
      </c>
      <c r="FZ66" s="19">
        <f t="shared" ref="FZ66:FZ129" si="117">IF(FY66="y",1,IF(FY66="n",0,""))</f>
        <v>0</v>
      </c>
      <c r="GB66" s="1" t="s">
        <v>34</v>
      </c>
      <c r="GC66" s="19">
        <f t="shared" ref="GC66:GC129" si="118">IF(GB66="y",1,IF(GB66="n",0,""))</f>
        <v>1</v>
      </c>
      <c r="GD66" s="1" t="s">
        <v>38</v>
      </c>
      <c r="GE66" s="19">
        <f t="shared" ref="GE66:GE129" si="119">IF(GD66="y",1,IF(GD66="n",0,""))</f>
        <v>0</v>
      </c>
      <c r="GF66" s="1" t="s">
        <v>38</v>
      </c>
      <c r="GG66" s="19">
        <f t="shared" ref="GG66:GG129" si="120">IF(GF66="y",1,IF(GF66="n",0,""))</f>
        <v>0</v>
      </c>
    </row>
    <row r="67" spans="1:189" x14ac:dyDescent="0.3">
      <c r="A67" s="18">
        <v>81</v>
      </c>
      <c r="B67" s="1" t="s">
        <v>34</v>
      </c>
      <c r="C67" s="19" t="s">
        <v>35</v>
      </c>
      <c r="D67" s="19">
        <f t="shared" si="92"/>
        <v>0</v>
      </c>
      <c r="E67" s="38" t="s">
        <v>399</v>
      </c>
      <c r="F67" s="21" t="str">
        <f t="shared" si="93"/>
        <v>1973</v>
      </c>
      <c r="G67" s="21">
        <v>2004</v>
      </c>
      <c r="H67" s="22">
        <f t="shared" si="94"/>
        <v>31</v>
      </c>
      <c r="I67" s="1" t="str">
        <f t="shared" si="95"/>
        <v>31-40</v>
      </c>
      <c r="J67" s="1" t="s">
        <v>1607</v>
      </c>
      <c r="K67" s="1" t="s">
        <v>93</v>
      </c>
      <c r="L67" s="1">
        <f>VLOOKUP(K67,[1]areas!$C$3:$D$76,2,FALSE)</f>
        <v>15</v>
      </c>
      <c r="M67" s="1" t="str">
        <f t="shared" si="52"/>
        <v>0-20</v>
      </c>
      <c r="N67" s="19" t="s">
        <v>38</v>
      </c>
      <c r="O67" s="19">
        <f t="shared" si="96"/>
        <v>0</v>
      </c>
      <c r="P67" s="23">
        <v>56.3</v>
      </c>
      <c r="Q67" s="1">
        <v>165</v>
      </c>
      <c r="R67" s="1">
        <f t="shared" si="76"/>
        <v>2.7225000000000006</v>
      </c>
      <c r="S67" s="24">
        <f t="shared" si="77"/>
        <v>20.679522497704312</v>
      </c>
      <c r="T67" s="19">
        <v>4</v>
      </c>
      <c r="U67" s="1">
        <v>12.1</v>
      </c>
      <c r="V67" s="1">
        <v>17</v>
      </c>
      <c r="W67" s="1" t="str">
        <f t="shared" si="97"/>
        <v>1: 0-50</v>
      </c>
      <c r="X67" s="1">
        <v>32</v>
      </c>
      <c r="Y67" s="26">
        <v>162</v>
      </c>
      <c r="Z67" s="26">
        <v>257</v>
      </c>
      <c r="AA67" s="26">
        <v>360</v>
      </c>
      <c r="AB67" s="26">
        <v>373</v>
      </c>
      <c r="AC67" s="26">
        <v>365</v>
      </c>
      <c r="AD67" s="26"/>
      <c r="AE67" s="26">
        <v>561</v>
      </c>
      <c r="AF67" s="26">
        <v>287</v>
      </c>
      <c r="AG67" s="26"/>
      <c r="AH67" s="26"/>
      <c r="AI67" s="27">
        <f t="shared" si="98"/>
        <v>561</v>
      </c>
      <c r="AJ67" s="27">
        <f t="shared" si="99"/>
        <v>1</v>
      </c>
      <c r="AK67" s="39">
        <v>110000</v>
      </c>
      <c r="AL67" s="26">
        <v>50</v>
      </c>
      <c r="AM67" s="26">
        <v>50</v>
      </c>
      <c r="AN67" s="26">
        <v>50</v>
      </c>
      <c r="AO67" s="26">
        <v>50</v>
      </c>
      <c r="AP67" s="26">
        <v>360</v>
      </c>
      <c r="AQ67" s="26">
        <v>4900</v>
      </c>
      <c r="AR67" s="26">
        <v>960</v>
      </c>
      <c r="AS67" s="26">
        <v>3900</v>
      </c>
      <c r="AT67" s="26"/>
      <c r="AU67" s="26"/>
      <c r="AV67" s="28">
        <f t="shared" si="100"/>
        <v>0</v>
      </c>
      <c r="AW67" s="27" t="str">
        <f>"&gt;5"</f>
        <v>&gt;5</v>
      </c>
      <c r="AX67" s="29">
        <f t="shared" ref="AX67:AX130" si="121">IF(AY67="","",ROUND(LOG10(AK67),3))</f>
        <v>5.0410000000000004</v>
      </c>
      <c r="AY67" s="30">
        <f t="shared" si="55"/>
        <v>5.0413926851582254</v>
      </c>
      <c r="AZ67" s="30">
        <f t="shared" si="55"/>
        <v>1.6989700043360187</v>
      </c>
      <c r="BA67" s="30">
        <f t="shared" si="55"/>
        <v>1.6989700043360187</v>
      </c>
      <c r="BB67" s="30">
        <f t="shared" si="55"/>
        <v>1.6989700043360187</v>
      </c>
      <c r="BC67" s="30">
        <f t="shared" si="55"/>
        <v>1.6989700043360187</v>
      </c>
      <c r="BD67" s="30">
        <f t="shared" si="84"/>
        <v>2.5563025007672873</v>
      </c>
      <c r="BE67" s="30">
        <f t="shared" si="84"/>
        <v>3.6901960800285138</v>
      </c>
      <c r="BF67" s="30">
        <f t="shared" si="84"/>
        <v>2.9822712330395684</v>
      </c>
      <c r="BG67" s="30">
        <f t="shared" si="84"/>
        <v>3.5910646070264991</v>
      </c>
      <c r="BH67" s="30" t="str">
        <f t="shared" si="84"/>
        <v/>
      </c>
      <c r="BI67" s="30" t="str">
        <f t="shared" si="84"/>
        <v/>
      </c>
      <c r="BJ67" s="1" t="s">
        <v>38</v>
      </c>
      <c r="BK67" s="31" t="s">
        <v>38</v>
      </c>
      <c r="BL67" s="32">
        <f t="shared" si="101"/>
        <v>0</v>
      </c>
      <c r="BN67" s="32" t="str">
        <f t="shared" si="102"/>
        <v>0</v>
      </c>
      <c r="BO67" s="30">
        <f t="shared" si="103"/>
        <v>-3.3424226808222066</v>
      </c>
      <c r="BP67" s="30">
        <f t="shared" si="104"/>
        <v>-3.3424226808222066</v>
      </c>
      <c r="BQ67" s="30">
        <f t="shared" si="67"/>
        <v>0</v>
      </c>
      <c r="BR67" s="30">
        <f t="shared" si="67"/>
        <v>0</v>
      </c>
      <c r="BS67" s="30">
        <f t="shared" si="67"/>
        <v>0</v>
      </c>
      <c r="BT67" s="30">
        <f t="shared" si="63"/>
        <v>0.85733249643126852</v>
      </c>
      <c r="BU67" s="30">
        <f t="shared" si="63"/>
        <v>1.1338935792612266</v>
      </c>
      <c r="BV67" s="30">
        <f t="shared" si="63"/>
        <v>-0.70792484698894542</v>
      </c>
      <c r="BW67" s="30">
        <f t="shared" si="63"/>
        <v>0.60879337398693067</v>
      </c>
      <c r="BX67" s="30" t="str">
        <f t="shared" si="63"/>
        <v/>
      </c>
      <c r="BY67" s="30" t="str">
        <f t="shared" si="63"/>
        <v/>
      </c>
      <c r="BZ67" s="1">
        <f t="shared" si="105"/>
        <v>0</v>
      </c>
      <c r="CA67" s="1">
        <f t="shared" si="68"/>
        <v>0</v>
      </c>
      <c r="CB67" s="1">
        <f t="shared" si="68"/>
        <v>0</v>
      </c>
      <c r="CC67" s="1">
        <f t="shared" si="68"/>
        <v>0</v>
      </c>
      <c r="CD67" s="1">
        <f t="shared" si="64"/>
        <v>1</v>
      </c>
      <c r="CE67" s="1">
        <f t="shared" si="64"/>
        <v>1</v>
      </c>
      <c r="CF67" s="1">
        <f t="shared" si="64"/>
        <v>0</v>
      </c>
      <c r="CG67" s="1">
        <f t="shared" si="64"/>
        <v>1</v>
      </c>
      <c r="CH67" s="1">
        <f t="shared" si="64"/>
        <v>0</v>
      </c>
      <c r="CI67" s="1">
        <f t="shared" si="64"/>
        <v>0</v>
      </c>
      <c r="CJ67" s="1">
        <f t="shared" si="106"/>
        <v>3</v>
      </c>
      <c r="CK67" s="1">
        <f t="shared" si="107"/>
        <v>1</v>
      </c>
      <c r="CL67" s="1">
        <f t="shared" si="61"/>
        <v>-3.3424226808222066</v>
      </c>
      <c r="CM67" s="1" t="str">
        <f t="shared" si="61"/>
        <v/>
      </c>
      <c r="CN67" s="1" t="str">
        <f t="shared" si="61"/>
        <v/>
      </c>
      <c r="CO67" s="1" t="str">
        <f t="shared" si="61"/>
        <v/>
      </c>
      <c r="CP67" s="1" t="str">
        <f t="shared" si="61"/>
        <v/>
      </c>
      <c r="CQ67" s="1">
        <f t="shared" si="59"/>
        <v>1.1338935792612266</v>
      </c>
      <c r="CR67" s="1">
        <f t="shared" si="59"/>
        <v>-0.70792484698894542</v>
      </c>
      <c r="CS67" s="1">
        <f t="shared" si="59"/>
        <v>0.60879337398693067</v>
      </c>
      <c r="CT67" s="1" t="str">
        <f t="shared" si="59"/>
        <v/>
      </c>
      <c r="CU67" s="1" t="str">
        <f t="shared" si="59"/>
        <v/>
      </c>
      <c r="CV67" s="1">
        <f t="shared" si="62"/>
        <v>0</v>
      </c>
      <c r="CW67" s="1">
        <f t="shared" si="62"/>
        <v>0</v>
      </c>
      <c r="CX67" s="1">
        <f t="shared" si="62"/>
        <v>0</v>
      </c>
      <c r="CY67" s="1">
        <f t="shared" si="62"/>
        <v>0</v>
      </c>
      <c r="CZ67" s="1">
        <f t="shared" si="62"/>
        <v>0</v>
      </c>
      <c r="DA67" s="1">
        <f t="shared" si="60"/>
        <v>1</v>
      </c>
      <c r="DB67" s="1">
        <f t="shared" si="60"/>
        <v>0</v>
      </c>
      <c r="DC67" s="1">
        <f t="shared" si="60"/>
        <v>1</v>
      </c>
      <c r="DD67" s="1">
        <f t="shared" si="60"/>
        <v>0</v>
      </c>
      <c r="DE67" s="1">
        <f t="shared" si="60"/>
        <v>0</v>
      </c>
      <c r="DF67" s="1">
        <f t="shared" si="108"/>
        <v>2</v>
      </c>
      <c r="DG67" s="33">
        <f t="shared" si="109"/>
        <v>1</v>
      </c>
      <c r="DH67" s="34">
        <f t="shared" si="110"/>
        <v>0</v>
      </c>
      <c r="DI67" s="1">
        <f t="shared" si="71"/>
        <v>130</v>
      </c>
      <c r="DJ67" s="1">
        <f t="shared" si="72"/>
        <v>225</v>
      </c>
      <c r="DK67" s="1">
        <f t="shared" si="91"/>
        <v>95</v>
      </c>
      <c r="DL67" s="1">
        <f t="shared" si="91"/>
        <v>103</v>
      </c>
      <c r="DM67" s="1">
        <f t="shared" si="91"/>
        <v>13</v>
      </c>
      <c r="DN67" s="1">
        <f t="shared" si="90"/>
        <v>-8</v>
      </c>
      <c r="DO67" s="1" t="str">
        <f t="shared" si="90"/>
        <v/>
      </c>
      <c r="DP67" s="1" t="str">
        <f t="shared" si="90"/>
        <v/>
      </c>
      <c r="DQ67" s="1">
        <f t="shared" si="90"/>
        <v>-274</v>
      </c>
      <c r="DR67" s="1" t="str">
        <f t="shared" si="90"/>
        <v/>
      </c>
      <c r="DS67" s="1" t="str">
        <f t="shared" si="90"/>
        <v/>
      </c>
      <c r="DT67" s="34">
        <f t="shared" si="87"/>
        <v>-158.6115350396025</v>
      </c>
      <c r="DU67" s="1">
        <f t="shared" si="86"/>
        <v>0</v>
      </c>
      <c r="DV67" s="1">
        <f t="shared" si="86"/>
        <v>0</v>
      </c>
      <c r="DW67" s="1">
        <f t="shared" si="86"/>
        <v>0</v>
      </c>
      <c r="DX67" s="1">
        <f t="shared" si="86"/>
        <v>0</v>
      </c>
      <c r="DY67" s="1">
        <f t="shared" si="86"/>
        <v>0</v>
      </c>
      <c r="DZ67" s="1">
        <f>IF((DN67&lt;$DT67),1,0)</f>
        <v>0</v>
      </c>
      <c r="EC67" s="1">
        <f>IF((DQ67&lt;$DT67),1,0)</f>
        <v>1</v>
      </c>
      <c r="EF67" s="33">
        <f t="shared" si="88"/>
        <v>1</v>
      </c>
      <c r="EG67" s="1">
        <f t="shared" si="58"/>
        <v>0</v>
      </c>
      <c r="EH67" s="1">
        <f t="shared" si="58"/>
        <v>0</v>
      </c>
      <c r="EI67" s="1">
        <f t="shared" si="58"/>
        <v>0</v>
      </c>
      <c r="EJ67" s="1">
        <f t="shared" si="58"/>
        <v>0</v>
      </c>
      <c r="EK67" s="1">
        <f t="shared" si="58"/>
        <v>0</v>
      </c>
      <c r="EL67" s="1">
        <f t="shared" si="85"/>
        <v>0</v>
      </c>
      <c r="EM67" s="1">
        <f t="shared" si="85"/>
        <v>0</v>
      </c>
      <c r="EN67" s="1">
        <f t="shared" si="85"/>
        <v>1</v>
      </c>
      <c r="EO67" s="1">
        <f t="shared" si="85"/>
        <v>0</v>
      </c>
      <c r="EP67" s="1">
        <f t="shared" si="85"/>
        <v>0</v>
      </c>
      <c r="EQ67" s="1">
        <f t="shared" si="85"/>
        <v>0</v>
      </c>
      <c r="ER67" s="33">
        <f t="shared" si="111"/>
        <v>0</v>
      </c>
      <c r="ES67" s="35">
        <f t="shared" si="89"/>
        <v>2</v>
      </c>
      <c r="ET67" s="35">
        <f t="shared" si="112"/>
        <v>1</v>
      </c>
      <c r="EU67" s="1" t="s">
        <v>59</v>
      </c>
      <c r="EV67" s="1" t="s">
        <v>34</v>
      </c>
      <c r="EW67" s="19">
        <f t="shared" si="113"/>
        <v>1</v>
      </c>
      <c r="EX67" s="1" t="s">
        <v>142</v>
      </c>
      <c r="EY67" s="41">
        <v>40091</v>
      </c>
      <c r="EZ67" s="1" t="s">
        <v>34</v>
      </c>
      <c r="FA67" s="41" t="s">
        <v>112</v>
      </c>
      <c r="FB67" s="41">
        <v>39942</v>
      </c>
      <c r="FC67" s="1" t="s">
        <v>38</v>
      </c>
      <c r="FD67" s="19">
        <f t="shared" si="114"/>
        <v>0</v>
      </c>
      <c r="FJ67" s="1" t="s">
        <v>38</v>
      </c>
      <c r="FK67" s="19">
        <f t="shared" si="115"/>
        <v>0</v>
      </c>
      <c r="FR67" s="1">
        <f t="shared" si="116"/>
        <v>0</v>
      </c>
      <c r="FU67" s="1" t="s">
        <v>75</v>
      </c>
      <c r="FV67" s="37" t="str">
        <f t="shared" ref="FV67:FV130" si="122">IF(FU67="","none",IF(ISNUMBER(SEARCH("tb",FU67)),"tb","other"))</f>
        <v>tb</v>
      </c>
      <c r="FW67" s="34">
        <v>1</v>
      </c>
      <c r="FY67" s="1" t="s">
        <v>38</v>
      </c>
      <c r="FZ67" s="19">
        <f t="shared" si="117"/>
        <v>0</v>
      </c>
      <c r="GB67" s="1" t="s">
        <v>38</v>
      </c>
      <c r="GC67" s="19">
        <f t="shared" si="118"/>
        <v>0</v>
      </c>
      <c r="GD67" s="1" t="s">
        <v>38</v>
      </c>
      <c r="GE67" s="19">
        <f t="shared" si="119"/>
        <v>0</v>
      </c>
      <c r="GF67" s="1" t="s">
        <v>38</v>
      </c>
      <c r="GG67" s="19">
        <f t="shared" si="120"/>
        <v>0</v>
      </c>
    </row>
    <row r="68" spans="1:189" x14ac:dyDescent="0.3">
      <c r="A68" s="18">
        <v>83</v>
      </c>
      <c r="B68" s="1" t="s">
        <v>34</v>
      </c>
      <c r="C68" s="19" t="s">
        <v>47</v>
      </c>
      <c r="D68" s="19">
        <f t="shared" si="92"/>
        <v>1</v>
      </c>
      <c r="E68" s="38" t="s">
        <v>400</v>
      </c>
      <c r="F68" s="21" t="str">
        <f t="shared" si="93"/>
        <v>1970</v>
      </c>
      <c r="G68" s="21">
        <v>2004</v>
      </c>
      <c r="H68" s="22">
        <f t="shared" si="94"/>
        <v>34</v>
      </c>
      <c r="I68" s="1" t="str">
        <f t="shared" si="95"/>
        <v>31-40</v>
      </c>
      <c r="J68" s="1" t="s">
        <v>1607</v>
      </c>
      <c r="K68" s="1" t="s">
        <v>53</v>
      </c>
      <c r="L68" s="1">
        <f>VLOOKUP(K68,[1]areas!$C$3:$D$76,2,FALSE)</f>
        <v>30</v>
      </c>
      <c r="M68" s="1" t="str">
        <f t="shared" si="52"/>
        <v>21-40</v>
      </c>
      <c r="N68" s="19" t="s">
        <v>38</v>
      </c>
      <c r="O68" s="19">
        <f t="shared" si="96"/>
        <v>0</v>
      </c>
      <c r="P68" s="23">
        <v>52.1</v>
      </c>
      <c r="Q68" s="1">
        <v>172</v>
      </c>
      <c r="R68" s="1">
        <f t="shared" si="76"/>
        <v>2.9583999999999997</v>
      </c>
      <c r="S68" s="24">
        <f t="shared" si="77"/>
        <v>17.610870740941053</v>
      </c>
      <c r="T68" s="19">
        <v>3</v>
      </c>
      <c r="U68" s="1">
        <v>11.1</v>
      </c>
      <c r="V68" s="1">
        <v>28</v>
      </c>
      <c r="W68" s="1" t="str">
        <f t="shared" si="97"/>
        <v>1: 0-50</v>
      </c>
      <c r="X68" s="1">
        <v>9</v>
      </c>
      <c r="Y68" s="26">
        <v>312</v>
      </c>
      <c r="Z68" s="26">
        <v>318</v>
      </c>
      <c r="AA68" s="26">
        <v>345</v>
      </c>
      <c r="AB68" s="26">
        <v>523</v>
      </c>
      <c r="AC68" s="26">
        <v>538</v>
      </c>
      <c r="AD68" s="26">
        <v>805</v>
      </c>
      <c r="AE68" s="26"/>
      <c r="AF68" s="26"/>
      <c r="AG68" s="26"/>
      <c r="AH68" s="26"/>
      <c r="AI68" s="27">
        <f t="shared" si="98"/>
        <v>805</v>
      </c>
      <c r="AJ68" s="27">
        <f t="shared" si="99"/>
        <v>1</v>
      </c>
      <c r="AK68" s="39">
        <v>2323</v>
      </c>
      <c r="AL68" s="26">
        <v>50</v>
      </c>
      <c r="AM68" s="26">
        <v>50</v>
      </c>
      <c r="AN68" s="26">
        <v>280</v>
      </c>
      <c r="AO68" s="26">
        <v>50</v>
      </c>
      <c r="AP68" s="26">
        <v>50</v>
      </c>
      <c r="AQ68" s="26">
        <v>50</v>
      </c>
      <c r="AR68" s="26"/>
      <c r="AS68" s="26"/>
      <c r="AT68" s="26"/>
      <c r="AU68" s="26"/>
      <c r="AV68" s="28">
        <f t="shared" si="100"/>
        <v>0</v>
      </c>
      <c r="AW68" s="27" t="str">
        <f>"&lt;4"</f>
        <v>&lt;4</v>
      </c>
      <c r="AX68" s="29">
        <f t="shared" si="121"/>
        <v>3.3660000000000001</v>
      </c>
      <c r="AY68" s="30">
        <f t="shared" si="55"/>
        <v>3.3660492098002353</v>
      </c>
      <c r="AZ68" s="30">
        <f t="shared" si="55"/>
        <v>1.6989700043360187</v>
      </c>
      <c r="BA68" s="30">
        <f t="shared" si="55"/>
        <v>1.6989700043360187</v>
      </c>
      <c r="BB68" s="30">
        <f t="shared" si="55"/>
        <v>2.4471580313422194</v>
      </c>
      <c r="BC68" s="30">
        <f t="shared" si="55"/>
        <v>1.6989700043360187</v>
      </c>
      <c r="BD68" s="30">
        <f t="shared" si="84"/>
        <v>1.6989700043360187</v>
      </c>
      <c r="BE68" s="30">
        <f t="shared" si="84"/>
        <v>1.6989700043360187</v>
      </c>
      <c r="BF68" s="30" t="str">
        <f t="shared" si="84"/>
        <v/>
      </c>
      <c r="BG68" s="30" t="str">
        <f t="shared" si="84"/>
        <v/>
      </c>
      <c r="BH68" s="30" t="str">
        <f t="shared" si="84"/>
        <v/>
      </c>
      <c r="BI68" s="30" t="str">
        <f t="shared" si="84"/>
        <v/>
      </c>
      <c r="BJ68" s="1" t="s">
        <v>38</v>
      </c>
      <c r="BK68" s="31" t="s">
        <v>38</v>
      </c>
      <c r="BL68" s="32">
        <f t="shared" si="101"/>
        <v>0</v>
      </c>
      <c r="BN68" s="32" t="str">
        <f t="shared" si="102"/>
        <v>0</v>
      </c>
      <c r="BO68" s="30">
        <f t="shared" si="103"/>
        <v>-1.6670792054642165</v>
      </c>
      <c r="BP68" s="30">
        <f t="shared" si="104"/>
        <v>-1.6670792054642165</v>
      </c>
      <c r="BQ68" s="30">
        <f t="shared" si="67"/>
        <v>0</v>
      </c>
      <c r="BR68" s="30">
        <f t="shared" si="67"/>
        <v>0.74818802700620068</v>
      </c>
      <c r="BS68" s="30">
        <f t="shared" si="67"/>
        <v>-0.74818802700620068</v>
      </c>
      <c r="BT68" s="30">
        <f t="shared" si="63"/>
        <v>0</v>
      </c>
      <c r="BU68" s="30">
        <f t="shared" si="63"/>
        <v>0</v>
      </c>
      <c r="BV68" s="30" t="str">
        <f t="shared" si="63"/>
        <v/>
      </c>
      <c r="BW68" s="30" t="str">
        <f t="shared" si="63"/>
        <v/>
      </c>
      <c r="BX68" s="30" t="str">
        <f t="shared" si="63"/>
        <v/>
      </c>
      <c r="BY68" s="30" t="str">
        <f t="shared" si="63"/>
        <v/>
      </c>
      <c r="BZ68" s="1">
        <f t="shared" si="105"/>
        <v>0</v>
      </c>
      <c r="CA68" s="1">
        <f t="shared" si="68"/>
        <v>0</v>
      </c>
      <c r="CB68" s="1">
        <f t="shared" si="68"/>
        <v>1</v>
      </c>
      <c r="CC68" s="1">
        <f t="shared" si="68"/>
        <v>0</v>
      </c>
      <c r="CD68" s="1">
        <f t="shared" si="64"/>
        <v>0</v>
      </c>
      <c r="CE68" s="1">
        <f t="shared" si="64"/>
        <v>0</v>
      </c>
      <c r="CF68" s="1">
        <f t="shared" si="64"/>
        <v>0</v>
      </c>
      <c r="CG68" s="1">
        <f t="shared" si="64"/>
        <v>0</v>
      </c>
      <c r="CH68" s="1">
        <f t="shared" si="64"/>
        <v>0</v>
      </c>
      <c r="CI68" s="1">
        <f t="shared" si="64"/>
        <v>0</v>
      </c>
      <c r="CJ68" s="1">
        <f t="shared" si="106"/>
        <v>1</v>
      </c>
      <c r="CK68" s="1">
        <f t="shared" si="107"/>
        <v>1</v>
      </c>
      <c r="CL68" s="1">
        <f t="shared" si="61"/>
        <v>-1.6670792054642165</v>
      </c>
      <c r="CM68" s="1" t="str">
        <f t="shared" si="61"/>
        <v/>
      </c>
      <c r="CN68" s="1" t="str">
        <f t="shared" si="61"/>
        <v/>
      </c>
      <c r="CO68" s="1" t="str">
        <f t="shared" si="61"/>
        <v/>
      </c>
      <c r="CP68" s="1" t="str">
        <f t="shared" si="61"/>
        <v/>
      </c>
      <c r="CQ68" s="1" t="str">
        <f t="shared" si="59"/>
        <v/>
      </c>
      <c r="CR68" s="1" t="str">
        <f t="shared" si="59"/>
        <v/>
      </c>
      <c r="CS68" s="1" t="str">
        <f t="shared" si="59"/>
        <v/>
      </c>
      <c r="CT68" s="1" t="str">
        <f t="shared" si="59"/>
        <v/>
      </c>
      <c r="CU68" s="1" t="str">
        <f t="shared" si="59"/>
        <v/>
      </c>
      <c r="CV68" s="1">
        <f t="shared" si="62"/>
        <v>0</v>
      </c>
      <c r="CW68" s="1">
        <f t="shared" si="62"/>
        <v>0</v>
      </c>
      <c r="CX68" s="1">
        <f t="shared" si="62"/>
        <v>0</v>
      </c>
      <c r="CY68" s="1">
        <f t="shared" si="62"/>
        <v>0</v>
      </c>
      <c r="CZ68" s="1">
        <f t="shared" si="62"/>
        <v>0</v>
      </c>
      <c r="DA68" s="1">
        <f t="shared" si="60"/>
        <v>0</v>
      </c>
      <c r="DB68" s="1">
        <f t="shared" si="60"/>
        <v>0</v>
      </c>
      <c r="DC68" s="1">
        <f t="shared" si="60"/>
        <v>0</v>
      </c>
      <c r="DD68" s="1">
        <f t="shared" si="60"/>
        <v>0</v>
      </c>
      <c r="DE68" s="1">
        <f t="shared" si="60"/>
        <v>0</v>
      </c>
      <c r="DF68" s="1">
        <f t="shared" si="108"/>
        <v>0</v>
      </c>
      <c r="DG68" s="33">
        <f t="shared" si="109"/>
        <v>0</v>
      </c>
      <c r="DH68" s="34">
        <f t="shared" si="110"/>
        <v>1</v>
      </c>
      <c r="DI68" s="1">
        <f t="shared" si="71"/>
        <v>303</v>
      </c>
      <c r="DJ68" s="1">
        <f t="shared" si="72"/>
        <v>309</v>
      </c>
      <c r="DK68" s="1">
        <f t="shared" si="91"/>
        <v>6</v>
      </c>
      <c r="DL68" s="1">
        <f t="shared" si="91"/>
        <v>27</v>
      </c>
      <c r="DM68" s="1">
        <f t="shared" si="91"/>
        <v>178</v>
      </c>
      <c r="DN68" s="1">
        <f t="shared" si="90"/>
        <v>15</v>
      </c>
      <c r="DO68" s="1">
        <f t="shared" si="90"/>
        <v>267</v>
      </c>
      <c r="DP68" s="1" t="str">
        <f t="shared" si="90"/>
        <v/>
      </c>
      <c r="DQ68" s="1" t="str">
        <f t="shared" si="90"/>
        <v/>
      </c>
      <c r="DR68" s="1" t="str">
        <f t="shared" si="90"/>
        <v/>
      </c>
      <c r="DS68" s="1" t="str">
        <f t="shared" si="90"/>
        <v/>
      </c>
      <c r="DT68" s="34">
        <f t="shared" si="87"/>
        <v>-139.53545376406262</v>
      </c>
      <c r="DU68" s="1">
        <f t="shared" si="86"/>
        <v>0</v>
      </c>
      <c r="DV68" s="1">
        <f t="shared" si="86"/>
        <v>0</v>
      </c>
      <c r="DW68" s="1">
        <f t="shared" si="86"/>
        <v>0</v>
      </c>
      <c r="DX68" s="1">
        <f t="shared" si="86"/>
        <v>0</v>
      </c>
      <c r="DY68" s="1">
        <f t="shared" si="86"/>
        <v>0</v>
      </c>
      <c r="DZ68" s="1">
        <f>IF((DN68&lt;$DT68),1,0)</f>
        <v>0</v>
      </c>
      <c r="EA68" s="1">
        <f>IF((DO68&lt;$DT68),1,0)</f>
        <v>0</v>
      </c>
      <c r="EF68" s="33">
        <f t="shared" si="88"/>
        <v>0</v>
      </c>
      <c r="EG68" s="1">
        <f t="shared" si="58"/>
        <v>0</v>
      </c>
      <c r="EH68" s="1">
        <f t="shared" si="58"/>
        <v>0</v>
      </c>
      <c r="EI68" s="1">
        <f t="shared" si="58"/>
        <v>0</v>
      </c>
      <c r="EJ68" s="1">
        <f t="shared" si="58"/>
        <v>0</v>
      </c>
      <c r="EK68" s="1">
        <f t="shared" si="58"/>
        <v>1</v>
      </c>
      <c r="EL68" s="1">
        <f t="shared" si="85"/>
        <v>1</v>
      </c>
      <c r="EM68" s="1">
        <f t="shared" si="85"/>
        <v>1</v>
      </c>
      <c r="EN68" s="1">
        <f t="shared" si="85"/>
        <v>0</v>
      </c>
      <c r="EO68" s="1">
        <f t="shared" si="85"/>
        <v>0</v>
      </c>
      <c r="EP68" s="1">
        <f t="shared" si="85"/>
        <v>0</v>
      </c>
      <c r="EQ68" s="1">
        <f t="shared" si="85"/>
        <v>0</v>
      </c>
      <c r="ER68" s="33">
        <f t="shared" si="111"/>
        <v>0</v>
      </c>
      <c r="ES68" s="35">
        <f t="shared" si="89"/>
        <v>0</v>
      </c>
      <c r="ET68" s="35">
        <f t="shared" si="112"/>
        <v>0</v>
      </c>
      <c r="EU68" s="1" t="s">
        <v>59</v>
      </c>
      <c r="EV68" s="1" t="s">
        <v>34</v>
      </c>
      <c r="EW68" s="19">
        <f t="shared" si="113"/>
        <v>1</v>
      </c>
      <c r="EX68" s="1" t="s">
        <v>40</v>
      </c>
      <c r="EY68" s="41">
        <v>39972</v>
      </c>
      <c r="FC68" s="1" t="s">
        <v>38</v>
      </c>
      <c r="FD68" s="19">
        <f t="shared" si="114"/>
        <v>0</v>
      </c>
      <c r="FJ68" s="1" t="s">
        <v>38</v>
      </c>
      <c r="FK68" s="19">
        <f t="shared" si="115"/>
        <v>0</v>
      </c>
      <c r="FR68" s="1">
        <f t="shared" si="116"/>
        <v>0</v>
      </c>
      <c r="FU68" s="1" t="s">
        <v>75</v>
      </c>
      <c r="FV68" s="37" t="str">
        <f t="shared" si="122"/>
        <v>tb</v>
      </c>
      <c r="FW68" s="34">
        <v>1</v>
      </c>
      <c r="FY68" s="1" t="s">
        <v>38</v>
      </c>
      <c r="FZ68" s="19">
        <f t="shared" si="117"/>
        <v>0</v>
      </c>
      <c r="GB68" s="1" t="s">
        <v>38</v>
      </c>
      <c r="GC68" s="19">
        <f t="shared" si="118"/>
        <v>0</v>
      </c>
      <c r="GD68" s="1" t="s">
        <v>38</v>
      </c>
      <c r="GE68" s="19">
        <f t="shared" si="119"/>
        <v>0</v>
      </c>
      <c r="GF68" s="1" t="s">
        <v>38</v>
      </c>
      <c r="GG68" s="19">
        <f t="shared" si="120"/>
        <v>0</v>
      </c>
    </row>
    <row r="69" spans="1:189" x14ac:dyDescent="0.3">
      <c r="A69" s="18">
        <v>84</v>
      </c>
      <c r="B69" s="1" t="s">
        <v>34</v>
      </c>
      <c r="C69" s="19" t="s">
        <v>35</v>
      </c>
      <c r="D69" s="19">
        <f t="shared" si="92"/>
        <v>0</v>
      </c>
      <c r="E69" s="38" t="s">
        <v>401</v>
      </c>
      <c r="F69" s="21" t="str">
        <f t="shared" si="93"/>
        <v>1964</v>
      </c>
      <c r="G69" s="21">
        <v>2004</v>
      </c>
      <c r="H69" s="22">
        <f t="shared" si="94"/>
        <v>40</v>
      </c>
      <c r="I69" s="1" t="str">
        <f t="shared" si="95"/>
        <v>31-40</v>
      </c>
      <c r="J69" s="1" t="s">
        <v>1607</v>
      </c>
      <c r="K69" s="1" t="s">
        <v>53</v>
      </c>
      <c r="L69" s="1">
        <f>VLOOKUP(K69,[1]areas!$C$3:$D$76,2,FALSE)</f>
        <v>30</v>
      </c>
      <c r="M69" s="1" t="str">
        <f t="shared" si="52"/>
        <v>21-40</v>
      </c>
      <c r="N69" s="19" t="s">
        <v>38</v>
      </c>
      <c r="O69" s="19">
        <f t="shared" si="96"/>
        <v>0</v>
      </c>
      <c r="P69" s="23">
        <v>33.6</v>
      </c>
      <c r="Q69" s="1">
        <v>156</v>
      </c>
      <c r="R69" s="1">
        <f t="shared" si="76"/>
        <v>2.4336000000000002</v>
      </c>
      <c r="S69" s="24">
        <f t="shared" si="77"/>
        <v>13.806706114398422</v>
      </c>
      <c r="T69" s="19">
        <v>3</v>
      </c>
      <c r="U69" s="1">
        <v>7.8</v>
      </c>
      <c r="V69" s="1">
        <v>13</v>
      </c>
      <c r="W69" s="1" t="str">
        <f t="shared" si="97"/>
        <v>1: 0-50</v>
      </c>
      <c r="X69" s="1">
        <v>29</v>
      </c>
      <c r="Y69" s="26">
        <v>182</v>
      </c>
      <c r="Z69" s="26">
        <v>443</v>
      </c>
      <c r="AA69" s="26">
        <v>537</v>
      </c>
      <c r="AB69" s="26">
        <v>625</v>
      </c>
      <c r="AC69" s="26">
        <v>608</v>
      </c>
      <c r="AD69" s="26"/>
      <c r="AE69" s="26">
        <v>540</v>
      </c>
      <c r="AF69" s="26">
        <v>104</v>
      </c>
      <c r="AG69" s="26"/>
      <c r="AH69" s="26"/>
      <c r="AI69" s="27">
        <f t="shared" si="98"/>
        <v>625</v>
      </c>
      <c r="AJ69" s="27">
        <f t="shared" si="99"/>
        <v>1</v>
      </c>
      <c r="AK69" s="39">
        <v>69000</v>
      </c>
      <c r="AL69" s="26">
        <v>50</v>
      </c>
      <c r="AM69" s="26">
        <v>50</v>
      </c>
      <c r="AN69" s="26">
        <v>50</v>
      </c>
      <c r="AO69" s="26">
        <v>50</v>
      </c>
      <c r="AP69" s="26">
        <v>50</v>
      </c>
      <c r="AQ69" s="26">
        <v>50</v>
      </c>
      <c r="AR69" s="26">
        <v>50</v>
      </c>
      <c r="AS69" s="26">
        <v>630</v>
      </c>
      <c r="AT69" s="26"/>
      <c r="AU69" s="26"/>
      <c r="AV69" s="28">
        <f t="shared" si="100"/>
        <v>0</v>
      </c>
      <c r="AW69" s="27" t="str">
        <f>"4-5"</f>
        <v>4-5</v>
      </c>
      <c r="AX69" s="29">
        <f t="shared" si="121"/>
        <v>4.8390000000000004</v>
      </c>
      <c r="AY69" s="30">
        <f t="shared" si="55"/>
        <v>4.8388490907372557</v>
      </c>
      <c r="AZ69" s="30">
        <f t="shared" si="55"/>
        <v>1.6989700043360187</v>
      </c>
      <c r="BA69" s="30">
        <f t="shared" si="55"/>
        <v>1.6989700043360187</v>
      </c>
      <c r="BB69" s="30">
        <f t="shared" si="55"/>
        <v>1.6989700043360187</v>
      </c>
      <c r="BC69" s="30">
        <f t="shared" si="55"/>
        <v>1.6989700043360187</v>
      </c>
      <c r="BD69" s="30">
        <f t="shared" si="84"/>
        <v>1.6989700043360187</v>
      </c>
      <c r="BE69" s="30">
        <f t="shared" si="84"/>
        <v>1.6989700043360187</v>
      </c>
      <c r="BF69" s="30">
        <f t="shared" si="84"/>
        <v>1.6989700043360187</v>
      </c>
      <c r="BG69" s="30">
        <f t="shared" si="84"/>
        <v>2.7993405494535817</v>
      </c>
      <c r="BH69" s="30" t="str">
        <f t="shared" si="84"/>
        <v/>
      </c>
      <c r="BI69" s="30" t="str">
        <f t="shared" si="84"/>
        <v/>
      </c>
      <c r="BJ69" s="1" t="s">
        <v>38</v>
      </c>
      <c r="BK69" s="31" t="s">
        <v>38</v>
      </c>
      <c r="BL69" s="32">
        <f t="shared" si="101"/>
        <v>0</v>
      </c>
      <c r="BN69" s="32" t="str">
        <f t="shared" si="102"/>
        <v>0</v>
      </c>
      <c r="BO69" s="30">
        <f t="shared" si="103"/>
        <v>-3.1398790864012369</v>
      </c>
      <c r="BP69" s="30">
        <f t="shared" si="104"/>
        <v>-3.1398790864012369</v>
      </c>
      <c r="BQ69" s="30">
        <f t="shared" si="67"/>
        <v>0</v>
      </c>
      <c r="BR69" s="30">
        <f t="shared" si="67"/>
        <v>0</v>
      </c>
      <c r="BS69" s="30">
        <f t="shared" si="67"/>
        <v>0</v>
      </c>
      <c r="BT69" s="30">
        <f t="shared" si="63"/>
        <v>0</v>
      </c>
      <c r="BU69" s="30">
        <f t="shared" si="63"/>
        <v>0</v>
      </c>
      <c r="BV69" s="30">
        <f t="shared" si="63"/>
        <v>0</v>
      </c>
      <c r="BW69" s="30">
        <f t="shared" si="63"/>
        <v>1.1003705451175629</v>
      </c>
      <c r="BX69" s="30" t="str">
        <f t="shared" si="63"/>
        <v/>
      </c>
      <c r="BY69" s="30" t="str">
        <f t="shared" si="63"/>
        <v/>
      </c>
      <c r="BZ69" s="1">
        <f t="shared" si="105"/>
        <v>0</v>
      </c>
      <c r="CA69" s="1">
        <f t="shared" si="68"/>
        <v>0</v>
      </c>
      <c r="CB69" s="1">
        <f t="shared" si="68"/>
        <v>0</v>
      </c>
      <c r="CC69" s="1">
        <f t="shared" si="68"/>
        <v>0</v>
      </c>
      <c r="CD69" s="1">
        <f t="shared" si="64"/>
        <v>0</v>
      </c>
      <c r="CE69" s="1">
        <f t="shared" si="64"/>
        <v>0</v>
      </c>
      <c r="CF69" s="1">
        <f t="shared" si="64"/>
        <v>0</v>
      </c>
      <c r="CG69" s="1">
        <f t="shared" si="64"/>
        <v>1</v>
      </c>
      <c r="CH69" s="1">
        <f t="shared" si="64"/>
        <v>0</v>
      </c>
      <c r="CI69" s="1">
        <f t="shared" si="64"/>
        <v>0</v>
      </c>
      <c r="CJ69" s="1">
        <f t="shared" si="106"/>
        <v>1</v>
      </c>
      <c r="CK69" s="1">
        <f t="shared" si="107"/>
        <v>1</v>
      </c>
      <c r="CL69" s="1">
        <f t="shared" si="61"/>
        <v>-3.1398790864012369</v>
      </c>
      <c r="CM69" s="1" t="str">
        <f t="shared" si="61"/>
        <v/>
      </c>
      <c r="CN69" s="1" t="str">
        <f t="shared" si="61"/>
        <v/>
      </c>
      <c r="CO69" s="1" t="str">
        <f t="shared" si="61"/>
        <v/>
      </c>
      <c r="CP69" s="1" t="str">
        <f t="shared" si="61"/>
        <v/>
      </c>
      <c r="CQ69" s="1" t="str">
        <f t="shared" si="59"/>
        <v/>
      </c>
      <c r="CR69" s="1" t="str">
        <f t="shared" si="59"/>
        <v/>
      </c>
      <c r="CS69" s="1">
        <f t="shared" si="59"/>
        <v>1.1003705451175629</v>
      </c>
      <c r="CT69" s="1" t="str">
        <f t="shared" si="59"/>
        <v/>
      </c>
      <c r="CU69" s="1" t="str">
        <f t="shared" si="59"/>
        <v/>
      </c>
      <c r="CV69" s="1">
        <f t="shared" si="62"/>
        <v>0</v>
      </c>
      <c r="CW69" s="1">
        <f t="shared" si="62"/>
        <v>0</v>
      </c>
      <c r="CX69" s="1">
        <f t="shared" si="62"/>
        <v>0</v>
      </c>
      <c r="CY69" s="1">
        <f t="shared" si="62"/>
        <v>0</v>
      </c>
      <c r="CZ69" s="1">
        <f t="shared" si="62"/>
        <v>0</v>
      </c>
      <c r="DA69" s="1">
        <f t="shared" si="60"/>
        <v>0</v>
      </c>
      <c r="DB69" s="1">
        <f t="shared" si="60"/>
        <v>0</v>
      </c>
      <c r="DC69" s="1">
        <f t="shared" si="60"/>
        <v>1</v>
      </c>
      <c r="DD69" s="1">
        <f t="shared" si="60"/>
        <v>0</v>
      </c>
      <c r="DE69" s="1">
        <f t="shared" si="60"/>
        <v>0</v>
      </c>
      <c r="DF69" s="1">
        <f t="shared" si="108"/>
        <v>1</v>
      </c>
      <c r="DG69" s="33">
        <f t="shared" si="109"/>
        <v>1</v>
      </c>
      <c r="DH69" s="34">
        <f t="shared" si="110"/>
        <v>0</v>
      </c>
      <c r="DI69" s="1">
        <f t="shared" si="71"/>
        <v>153</v>
      </c>
      <c r="DJ69" s="1">
        <f t="shared" si="72"/>
        <v>414</v>
      </c>
      <c r="DK69" s="1">
        <f t="shared" si="91"/>
        <v>261</v>
      </c>
      <c r="DL69" s="1">
        <f t="shared" si="91"/>
        <v>94</v>
      </c>
      <c r="DM69" s="1">
        <f t="shared" si="91"/>
        <v>88</v>
      </c>
      <c r="DN69" s="1">
        <f t="shared" si="90"/>
        <v>-17</v>
      </c>
      <c r="DO69" s="1" t="str">
        <f t="shared" si="90"/>
        <v/>
      </c>
      <c r="DP69" s="1" t="str">
        <f t="shared" si="90"/>
        <v/>
      </c>
      <c r="DQ69" s="1">
        <f t="shared" si="90"/>
        <v>-436</v>
      </c>
      <c r="DR69" s="1" t="str">
        <f t="shared" si="90"/>
        <v/>
      </c>
      <c r="DS69" s="1" t="str">
        <f t="shared" si="90"/>
        <v/>
      </c>
      <c r="DT69" s="34">
        <f t="shared" si="87"/>
        <v>-266.32364843228947</v>
      </c>
      <c r="DU69" s="1">
        <f t="shared" si="86"/>
        <v>0</v>
      </c>
      <c r="DV69" s="1">
        <f t="shared" si="86"/>
        <v>0</v>
      </c>
      <c r="DW69" s="1">
        <f t="shared" si="86"/>
        <v>0</v>
      </c>
      <c r="DX69" s="1">
        <f t="shared" si="86"/>
        <v>0</v>
      </c>
      <c r="DY69" s="1">
        <f t="shared" si="86"/>
        <v>0</v>
      </c>
      <c r="DZ69" s="1">
        <f>IF((DN69&lt;$DT69),1,0)</f>
        <v>0</v>
      </c>
      <c r="EC69" s="1">
        <f>IF((DQ69&lt;$DT69),1,0)</f>
        <v>1</v>
      </c>
      <c r="EF69" s="33">
        <f t="shared" si="88"/>
        <v>1</v>
      </c>
      <c r="EG69" s="1">
        <f t="shared" si="58"/>
        <v>0</v>
      </c>
      <c r="EH69" s="1">
        <f t="shared" si="58"/>
        <v>0</v>
      </c>
      <c r="EI69" s="1">
        <f t="shared" si="58"/>
        <v>0</v>
      </c>
      <c r="EJ69" s="1">
        <f t="shared" si="58"/>
        <v>1</v>
      </c>
      <c r="EK69" s="1">
        <f t="shared" si="58"/>
        <v>1</v>
      </c>
      <c r="EL69" s="1">
        <f t="shared" si="85"/>
        <v>1</v>
      </c>
      <c r="EM69" s="1">
        <f t="shared" si="85"/>
        <v>0</v>
      </c>
      <c r="EN69" s="1">
        <f t="shared" si="85"/>
        <v>1</v>
      </c>
      <c r="EO69" s="1">
        <f t="shared" si="85"/>
        <v>0</v>
      </c>
      <c r="EP69" s="1">
        <f t="shared" si="85"/>
        <v>0</v>
      </c>
      <c r="EQ69" s="1">
        <f t="shared" si="85"/>
        <v>0</v>
      </c>
      <c r="ER69" s="33">
        <f t="shared" si="111"/>
        <v>0</v>
      </c>
      <c r="ES69" s="35">
        <f t="shared" si="89"/>
        <v>2</v>
      </c>
      <c r="ET69" s="35">
        <f t="shared" si="112"/>
        <v>1</v>
      </c>
      <c r="EU69" s="1" t="s">
        <v>59</v>
      </c>
      <c r="EV69" s="1" t="s">
        <v>38</v>
      </c>
      <c r="EW69" s="19">
        <f t="shared" si="113"/>
        <v>0</v>
      </c>
      <c r="FC69" s="1" t="s">
        <v>38</v>
      </c>
      <c r="FD69" s="19">
        <f t="shared" si="114"/>
        <v>0</v>
      </c>
      <c r="FJ69" s="1" t="s">
        <v>38</v>
      </c>
      <c r="FK69" s="19">
        <f t="shared" si="115"/>
        <v>0</v>
      </c>
      <c r="FQ69" s="1" t="s">
        <v>71</v>
      </c>
      <c r="FR69" s="1">
        <f t="shared" si="116"/>
        <v>1</v>
      </c>
      <c r="FU69" s="1" t="s">
        <v>402</v>
      </c>
      <c r="FV69" s="37" t="str">
        <f t="shared" si="122"/>
        <v>other</v>
      </c>
      <c r="FW69" s="34">
        <v>0</v>
      </c>
      <c r="FY69" s="1" t="s">
        <v>38</v>
      </c>
      <c r="FZ69" s="19">
        <f t="shared" si="117"/>
        <v>0</v>
      </c>
      <c r="GB69" s="1" t="s">
        <v>38</v>
      </c>
      <c r="GC69" s="19">
        <f t="shared" si="118"/>
        <v>0</v>
      </c>
      <c r="GD69" s="1" t="s">
        <v>38</v>
      </c>
      <c r="GE69" s="19">
        <f t="shared" si="119"/>
        <v>0</v>
      </c>
      <c r="GF69" s="1" t="s">
        <v>38</v>
      </c>
      <c r="GG69" s="19">
        <f t="shared" si="120"/>
        <v>0</v>
      </c>
    </row>
    <row r="70" spans="1:189" x14ac:dyDescent="0.3">
      <c r="A70" s="18">
        <v>85</v>
      </c>
      <c r="B70" s="1" t="s">
        <v>34</v>
      </c>
      <c r="C70" s="19" t="s">
        <v>35</v>
      </c>
      <c r="D70" s="19">
        <f t="shared" si="92"/>
        <v>0</v>
      </c>
      <c r="E70" s="38" t="s">
        <v>403</v>
      </c>
      <c r="F70" s="21" t="str">
        <f t="shared" si="93"/>
        <v>1958</v>
      </c>
      <c r="G70" s="21">
        <v>2004</v>
      </c>
      <c r="H70" s="22">
        <f t="shared" si="94"/>
        <v>46</v>
      </c>
      <c r="I70" s="1" t="str">
        <f t="shared" si="95"/>
        <v>41-50</v>
      </c>
      <c r="J70" s="1" t="s">
        <v>1608</v>
      </c>
      <c r="K70" s="1" t="s">
        <v>93</v>
      </c>
      <c r="L70" s="1">
        <f>VLOOKUP(K70,[1]areas!$C$3:$D$76,2,FALSE)</f>
        <v>15</v>
      </c>
      <c r="M70" s="1" t="str">
        <f t="shared" si="52"/>
        <v>0-20</v>
      </c>
      <c r="N70" s="19" t="s">
        <v>34</v>
      </c>
      <c r="O70" s="19">
        <f t="shared" si="96"/>
        <v>1</v>
      </c>
      <c r="P70" s="23">
        <v>61.2</v>
      </c>
      <c r="Q70" s="1">
        <v>163</v>
      </c>
      <c r="R70" s="1">
        <f t="shared" si="76"/>
        <v>2.6569000000000003</v>
      </c>
      <c r="S70" s="24">
        <f t="shared" si="77"/>
        <v>23.034363355790582</v>
      </c>
      <c r="T70" s="19">
        <v>3</v>
      </c>
      <c r="U70" s="1">
        <v>6.6</v>
      </c>
      <c r="V70" s="1">
        <v>13</v>
      </c>
      <c r="W70" s="1" t="str">
        <f t="shared" si="97"/>
        <v>3: 101-150</v>
      </c>
      <c r="X70" s="1">
        <v>130</v>
      </c>
      <c r="Y70" s="26">
        <v>287</v>
      </c>
      <c r="Z70" s="26">
        <v>210</v>
      </c>
      <c r="AA70" s="26">
        <v>330</v>
      </c>
      <c r="AB70" s="26">
        <v>307</v>
      </c>
      <c r="AC70" s="26">
        <v>420</v>
      </c>
      <c r="AD70" s="26"/>
      <c r="AE70" s="26">
        <v>342</v>
      </c>
      <c r="AF70" s="26"/>
      <c r="AG70" s="26"/>
      <c r="AH70" s="26"/>
      <c r="AI70" s="27">
        <f t="shared" si="98"/>
        <v>420</v>
      </c>
      <c r="AJ70" s="27">
        <f t="shared" si="99"/>
        <v>0</v>
      </c>
      <c r="AK70" s="39">
        <v>72000</v>
      </c>
      <c r="AL70" s="26">
        <v>50</v>
      </c>
      <c r="AM70" s="26">
        <v>50</v>
      </c>
      <c r="AN70" s="26">
        <v>50</v>
      </c>
      <c r="AO70" s="26">
        <v>50</v>
      </c>
      <c r="AP70" s="26">
        <v>50</v>
      </c>
      <c r="AQ70" s="26">
        <v>50</v>
      </c>
      <c r="AR70" s="26">
        <v>50</v>
      </c>
      <c r="AS70" s="26"/>
      <c r="AT70" s="26"/>
      <c r="AU70" s="26"/>
      <c r="AV70" s="28">
        <f t="shared" si="100"/>
        <v>0</v>
      </c>
      <c r="AW70" s="27" t="str">
        <f>"4-5"</f>
        <v>4-5</v>
      </c>
      <c r="AX70" s="29">
        <f t="shared" si="121"/>
        <v>4.8570000000000002</v>
      </c>
      <c r="AY70" s="30">
        <f t="shared" si="55"/>
        <v>4.8573324964312681</v>
      </c>
      <c r="AZ70" s="30">
        <f t="shared" si="55"/>
        <v>1.6989700043360187</v>
      </c>
      <c r="BA70" s="30">
        <f t="shared" si="55"/>
        <v>1.6989700043360187</v>
      </c>
      <c r="BB70" s="30">
        <f t="shared" si="55"/>
        <v>1.6989700043360187</v>
      </c>
      <c r="BC70" s="30">
        <f t="shared" si="55"/>
        <v>1.6989700043360187</v>
      </c>
      <c r="BD70" s="30">
        <f t="shared" si="84"/>
        <v>1.6989700043360187</v>
      </c>
      <c r="BE70" s="30">
        <f t="shared" si="84"/>
        <v>1.6989700043360187</v>
      </c>
      <c r="BF70" s="30">
        <f t="shared" si="84"/>
        <v>1.6989700043360187</v>
      </c>
      <c r="BG70" s="30" t="str">
        <f t="shared" si="84"/>
        <v/>
      </c>
      <c r="BH70" s="30" t="str">
        <f t="shared" si="84"/>
        <v/>
      </c>
      <c r="BI70" s="30" t="str">
        <f t="shared" si="84"/>
        <v/>
      </c>
      <c r="BJ70" s="1" t="s">
        <v>38</v>
      </c>
      <c r="BK70" s="31" t="s">
        <v>38</v>
      </c>
      <c r="BL70" s="32">
        <f t="shared" si="101"/>
        <v>0</v>
      </c>
      <c r="BN70" s="32" t="str">
        <f t="shared" si="102"/>
        <v>0</v>
      </c>
      <c r="BO70" s="30">
        <f t="shared" si="103"/>
        <v>-3.1583624920952493</v>
      </c>
      <c r="BP70" s="30">
        <f t="shared" si="104"/>
        <v>-3.1583624920952493</v>
      </c>
      <c r="BQ70" s="30">
        <f t="shared" si="67"/>
        <v>0</v>
      </c>
      <c r="BR70" s="30">
        <f t="shared" si="67"/>
        <v>0</v>
      </c>
      <c r="BS70" s="30">
        <f t="shared" si="67"/>
        <v>0</v>
      </c>
      <c r="BT70" s="30">
        <f t="shared" si="63"/>
        <v>0</v>
      </c>
      <c r="BU70" s="30">
        <f t="shared" si="63"/>
        <v>0</v>
      </c>
      <c r="BV70" s="30">
        <f t="shared" si="63"/>
        <v>0</v>
      </c>
      <c r="BW70" s="30" t="str">
        <f t="shared" si="63"/>
        <v/>
      </c>
      <c r="BX70" s="30" t="str">
        <f t="shared" si="63"/>
        <v/>
      </c>
      <c r="BY70" s="30" t="str">
        <f t="shared" si="63"/>
        <v/>
      </c>
      <c r="BZ70" s="1">
        <f t="shared" si="105"/>
        <v>0</v>
      </c>
      <c r="CA70" s="1">
        <f t="shared" si="68"/>
        <v>0</v>
      </c>
      <c r="CB70" s="1">
        <f t="shared" si="68"/>
        <v>0</v>
      </c>
      <c r="CC70" s="1">
        <f t="shared" si="68"/>
        <v>0</v>
      </c>
      <c r="CD70" s="1">
        <f t="shared" si="64"/>
        <v>0</v>
      </c>
      <c r="CE70" s="1">
        <f t="shared" si="64"/>
        <v>0</v>
      </c>
      <c r="CF70" s="1">
        <f t="shared" si="64"/>
        <v>0</v>
      </c>
      <c r="CG70" s="1">
        <f t="shared" si="64"/>
        <v>0</v>
      </c>
      <c r="CH70" s="1">
        <f t="shared" si="64"/>
        <v>0</v>
      </c>
      <c r="CI70" s="1">
        <f t="shared" si="64"/>
        <v>0</v>
      </c>
      <c r="CJ70" s="1">
        <f t="shared" si="106"/>
        <v>0</v>
      </c>
      <c r="CK70" s="1">
        <f t="shared" si="107"/>
        <v>0</v>
      </c>
      <c r="CL70" s="1">
        <f t="shared" si="61"/>
        <v>-3.1583624920952493</v>
      </c>
      <c r="CM70" s="1" t="str">
        <f t="shared" si="61"/>
        <v/>
      </c>
      <c r="CN70" s="1" t="str">
        <f t="shared" si="61"/>
        <v/>
      </c>
      <c r="CO70" s="1" t="str">
        <f t="shared" si="61"/>
        <v/>
      </c>
      <c r="CP70" s="1" t="str">
        <f t="shared" si="61"/>
        <v/>
      </c>
      <c r="CQ70" s="1" t="str">
        <f t="shared" si="59"/>
        <v/>
      </c>
      <c r="CR70" s="1" t="str">
        <f t="shared" si="59"/>
        <v/>
      </c>
      <c r="CS70" s="1" t="str">
        <f t="shared" si="59"/>
        <v/>
      </c>
      <c r="CT70" s="1" t="str">
        <f t="shared" si="59"/>
        <v/>
      </c>
      <c r="CU70" s="1" t="str">
        <f t="shared" si="59"/>
        <v/>
      </c>
      <c r="CV70" s="1">
        <f t="shared" si="62"/>
        <v>0</v>
      </c>
      <c r="CW70" s="1">
        <f t="shared" si="62"/>
        <v>0</v>
      </c>
      <c r="CX70" s="1">
        <f t="shared" si="62"/>
        <v>0</v>
      </c>
      <c r="CY70" s="1">
        <f t="shared" si="62"/>
        <v>0</v>
      </c>
      <c r="CZ70" s="1">
        <f t="shared" si="62"/>
        <v>0</v>
      </c>
      <c r="DA70" s="1">
        <f t="shared" si="60"/>
        <v>0</v>
      </c>
      <c r="DB70" s="1">
        <f t="shared" si="60"/>
        <v>0</v>
      </c>
      <c r="DC70" s="1">
        <f t="shared" si="60"/>
        <v>0</v>
      </c>
      <c r="DD70" s="1">
        <f t="shared" si="60"/>
        <v>0</v>
      </c>
      <c r="DE70" s="1">
        <f t="shared" si="60"/>
        <v>0</v>
      </c>
      <c r="DF70" s="1">
        <f t="shared" si="108"/>
        <v>0</v>
      </c>
      <c r="DG70" s="33">
        <f t="shared" si="109"/>
        <v>0</v>
      </c>
      <c r="DH70" s="34">
        <f t="shared" si="110"/>
        <v>0</v>
      </c>
      <c r="DI70" s="1">
        <f t="shared" si="71"/>
        <v>157</v>
      </c>
      <c r="DJ70" s="1">
        <f t="shared" si="72"/>
        <v>80</v>
      </c>
      <c r="DK70" s="1">
        <f t="shared" si="91"/>
        <v>-77</v>
      </c>
      <c r="DL70" s="1">
        <f t="shared" si="91"/>
        <v>120</v>
      </c>
      <c r="DM70" s="1">
        <f t="shared" si="91"/>
        <v>-23</v>
      </c>
      <c r="DN70" s="1">
        <f t="shared" si="90"/>
        <v>113</v>
      </c>
      <c r="DO70" s="1" t="str">
        <f t="shared" si="90"/>
        <v/>
      </c>
      <c r="DP70" s="1" t="str">
        <f t="shared" si="90"/>
        <v/>
      </c>
      <c r="DQ70" s="1" t="str">
        <f t="shared" si="90"/>
        <v/>
      </c>
      <c r="DR70" s="1" t="str">
        <f t="shared" si="90"/>
        <v/>
      </c>
      <c r="DS70" s="1" t="str">
        <f t="shared" si="90"/>
        <v/>
      </c>
      <c r="DT70" s="34">
        <f t="shared" si="87"/>
        <v>-91.497905258353669</v>
      </c>
      <c r="DU70" s="1">
        <f t="shared" si="86"/>
        <v>0</v>
      </c>
      <c r="DV70" s="1">
        <f t="shared" si="86"/>
        <v>0</v>
      </c>
      <c r="DW70" s="1">
        <f t="shared" si="86"/>
        <v>0</v>
      </c>
      <c r="DX70" s="1">
        <f t="shared" si="86"/>
        <v>0</v>
      </c>
      <c r="DY70" s="1">
        <f t="shared" si="86"/>
        <v>0</v>
      </c>
      <c r="DZ70" s="1">
        <f>IF((DN70&lt;$DT70),1,0)</f>
        <v>0</v>
      </c>
      <c r="EF70" s="33">
        <f t="shared" si="88"/>
        <v>0</v>
      </c>
      <c r="EG70" s="1">
        <f t="shared" si="58"/>
        <v>0</v>
      </c>
      <c r="EH70" s="1">
        <f t="shared" si="58"/>
        <v>0</v>
      </c>
      <c r="EI70" s="1">
        <f t="shared" si="58"/>
        <v>0</v>
      </c>
      <c r="EJ70" s="1">
        <f t="shared" si="58"/>
        <v>0</v>
      </c>
      <c r="EK70" s="1">
        <f t="shared" si="58"/>
        <v>0</v>
      </c>
      <c r="EL70" s="1">
        <f t="shared" si="85"/>
        <v>0</v>
      </c>
      <c r="EM70" s="1">
        <f t="shared" si="85"/>
        <v>0</v>
      </c>
      <c r="EN70" s="1">
        <f t="shared" si="85"/>
        <v>0</v>
      </c>
      <c r="EO70" s="1">
        <f t="shared" si="85"/>
        <v>0</v>
      </c>
      <c r="EP70" s="1">
        <f t="shared" si="85"/>
        <v>0</v>
      </c>
      <c r="EQ70" s="1">
        <f t="shared" si="85"/>
        <v>0</v>
      </c>
      <c r="ER70" s="33">
        <f t="shared" si="111"/>
        <v>1</v>
      </c>
      <c r="ES70" s="35">
        <f t="shared" si="89"/>
        <v>1</v>
      </c>
      <c r="ET70" s="35">
        <f t="shared" si="112"/>
        <v>1</v>
      </c>
      <c r="EU70" s="1" t="s">
        <v>59</v>
      </c>
      <c r="EV70" s="1" t="s">
        <v>38</v>
      </c>
      <c r="EW70" s="19">
        <f t="shared" si="113"/>
        <v>0</v>
      </c>
      <c r="FC70" s="1" t="s">
        <v>38</v>
      </c>
      <c r="FD70" s="19">
        <f t="shared" si="114"/>
        <v>0</v>
      </c>
      <c r="FJ70" s="1" t="s">
        <v>38</v>
      </c>
      <c r="FK70" s="19">
        <f t="shared" si="115"/>
        <v>0</v>
      </c>
      <c r="FR70" s="1">
        <f t="shared" si="116"/>
        <v>0</v>
      </c>
      <c r="FU70" s="1" t="s">
        <v>404</v>
      </c>
      <c r="FV70" s="37" t="str">
        <f t="shared" si="122"/>
        <v>other</v>
      </c>
      <c r="FW70" s="34">
        <v>0</v>
      </c>
      <c r="FY70" s="1" t="s">
        <v>38</v>
      </c>
      <c r="FZ70" s="19">
        <f t="shared" si="117"/>
        <v>0</v>
      </c>
      <c r="GB70" s="1" t="s">
        <v>38</v>
      </c>
      <c r="GC70" s="19">
        <f t="shared" si="118"/>
        <v>0</v>
      </c>
      <c r="GD70" s="1" t="s">
        <v>38</v>
      </c>
      <c r="GE70" s="19">
        <f t="shared" si="119"/>
        <v>0</v>
      </c>
      <c r="GF70" s="1" t="s">
        <v>38</v>
      </c>
      <c r="GG70" s="19">
        <f t="shared" si="120"/>
        <v>0</v>
      </c>
    </row>
    <row r="71" spans="1:189" x14ac:dyDescent="0.3">
      <c r="A71" s="18">
        <v>86</v>
      </c>
      <c r="B71" s="1" t="s">
        <v>34</v>
      </c>
      <c r="C71" s="19" t="s">
        <v>35</v>
      </c>
      <c r="D71" s="19">
        <f t="shared" si="92"/>
        <v>0</v>
      </c>
      <c r="E71" s="38" t="s">
        <v>405</v>
      </c>
      <c r="F71" s="21" t="str">
        <f t="shared" si="93"/>
        <v>1976</v>
      </c>
      <c r="G71" s="21">
        <v>2004</v>
      </c>
      <c r="H71" s="22">
        <f t="shared" si="94"/>
        <v>28</v>
      </c>
      <c r="I71" s="1" t="str">
        <f t="shared" si="95"/>
        <v>21-30</v>
      </c>
      <c r="J71" s="1" t="s">
        <v>1606</v>
      </c>
      <c r="K71" s="1" t="s">
        <v>272</v>
      </c>
      <c r="L71" s="1">
        <f>VLOOKUP(K71,[1]areas!$C$3:$D$76,2,FALSE)</f>
        <v>36</v>
      </c>
      <c r="M71" s="1" t="str">
        <f t="shared" si="52"/>
        <v>21-40</v>
      </c>
      <c r="N71" s="19" t="s">
        <v>38</v>
      </c>
      <c r="O71" s="19">
        <f t="shared" si="96"/>
        <v>0</v>
      </c>
      <c r="P71" s="23">
        <v>43.3</v>
      </c>
      <c r="Q71" s="1">
        <v>154</v>
      </c>
      <c r="R71" s="1">
        <f t="shared" si="76"/>
        <v>2.3715999999999999</v>
      </c>
      <c r="S71" s="24">
        <f t="shared" si="77"/>
        <v>18.25771630966436</v>
      </c>
      <c r="T71" s="19">
        <v>3</v>
      </c>
      <c r="U71" s="1">
        <v>9</v>
      </c>
      <c r="V71" s="1">
        <v>62</v>
      </c>
      <c r="W71" s="1" t="str">
        <f t="shared" si="97"/>
        <v>1: 0-50</v>
      </c>
      <c r="X71" s="1">
        <v>15</v>
      </c>
      <c r="Y71" s="26">
        <v>354</v>
      </c>
      <c r="Z71" s="26">
        <v>375</v>
      </c>
      <c r="AA71" s="26">
        <v>396</v>
      </c>
      <c r="AB71" s="26">
        <v>254</v>
      </c>
      <c r="AC71" s="26"/>
      <c r="AD71" s="26">
        <v>620</v>
      </c>
      <c r="AE71" s="26">
        <v>660</v>
      </c>
      <c r="AF71" s="26">
        <v>479</v>
      </c>
      <c r="AG71" s="26">
        <v>603</v>
      </c>
      <c r="AH71" s="26"/>
      <c r="AI71" s="27">
        <f t="shared" si="98"/>
        <v>660</v>
      </c>
      <c r="AJ71" s="27">
        <f t="shared" si="99"/>
        <v>1</v>
      </c>
      <c r="AK71" s="39">
        <v>110000</v>
      </c>
      <c r="AL71" s="26">
        <v>50</v>
      </c>
      <c r="AM71" s="26">
        <v>50</v>
      </c>
      <c r="AN71" s="26">
        <v>66000</v>
      </c>
      <c r="AO71" s="26">
        <v>130000</v>
      </c>
      <c r="AP71" s="26">
        <v>50</v>
      </c>
      <c r="AQ71" s="26">
        <v>50</v>
      </c>
      <c r="AR71" s="26">
        <v>50</v>
      </c>
      <c r="AS71" s="26">
        <v>50</v>
      </c>
      <c r="AT71" s="26">
        <v>50</v>
      </c>
      <c r="AU71" s="26"/>
      <c r="AV71" s="28">
        <f t="shared" si="100"/>
        <v>0</v>
      </c>
      <c r="AW71" s="27" t="str">
        <f>"&gt;5"</f>
        <v>&gt;5</v>
      </c>
      <c r="AX71" s="29">
        <f t="shared" si="121"/>
        <v>5.0410000000000004</v>
      </c>
      <c r="AY71" s="30">
        <f t="shared" si="55"/>
        <v>5.0413926851582254</v>
      </c>
      <c r="AZ71" s="30">
        <f t="shared" si="55"/>
        <v>1.6989700043360187</v>
      </c>
      <c r="BA71" s="30">
        <f t="shared" si="55"/>
        <v>1.6989700043360187</v>
      </c>
      <c r="BB71" s="30">
        <f t="shared" si="55"/>
        <v>4.8195439355418683</v>
      </c>
      <c r="BC71" s="30">
        <f t="shared" si="55"/>
        <v>5.1139433523068369</v>
      </c>
      <c r="BD71" s="30">
        <f t="shared" si="84"/>
        <v>1.6989700043360187</v>
      </c>
      <c r="BE71" s="30">
        <f t="shared" si="84"/>
        <v>1.6989700043360187</v>
      </c>
      <c r="BF71" s="30">
        <f t="shared" si="84"/>
        <v>1.6989700043360187</v>
      </c>
      <c r="BG71" s="30">
        <f t="shared" si="84"/>
        <v>1.6989700043360187</v>
      </c>
      <c r="BH71" s="30">
        <f t="shared" si="84"/>
        <v>1.6989700043360187</v>
      </c>
      <c r="BI71" s="30" t="str">
        <f t="shared" si="84"/>
        <v/>
      </c>
      <c r="BJ71" s="1" t="s">
        <v>38</v>
      </c>
      <c r="BK71" s="31" t="s">
        <v>38</v>
      </c>
      <c r="BL71" s="32">
        <f t="shared" si="101"/>
        <v>0</v>
      </c>
      <c r="BN71" s="32" t="str">
        <f t="shared" si="102"/>
        <v>0</v>
      </c>
      <c r="BO71" s="30">
        <f t="shared" si="103"/>
        <v>-3.3424226808222066</v>
      </c>
      <c r="BP71" s="30">
        <f t="shared" si="104"/>
        <v>-3.3424226808222066</v>
      </c>
      <c r="BQ71" s="30">
        <f t="shared" si="67"/>
        <v>0</v>
      </c>
      <c r="BR71" s="30">
        <f t="shared" si="67"/>
        <v>3.1205739312058496</v>
      </c>
      <c r="BS71" s="30">
        <f t="shared" si="67"/>
        <v>0.29439941676496861</v>
      </c>
      <c r="BT71" s="30">
        <f t="shared" si="63"/>
        <v>-3.4149733479708182</v>
      </c>
      <c r="BU71" s="30">
        <f t="shared" si="63"/>
        <v>0</v>
      </c>
      <c r="BV71" s="30">
        <f t="shared" si="63"/>
        <v>0</v>
      </c>
      <c r="BW71" s="30">
        <f t="shared" si="63"/>
        <v>0</v>
      </c>
      <c r="BX71" s="30">
        <f t="shared" si="63"/>
        <v>0</v>
      </c>
      <c r="BY71" s="30" t="str">
        <f t="shared" si="63"/>
        <v/>
      </c>
      <c r="BZ71" s="1">
        <f t="shared" si="105"/>
        <v>0</v>
      </c>
      <c r="CA71" s="1">
        <f t="shared" si="68"/>
        <v>0</v>
      </c>
      <c r="CB71" s="1">
        <f t="shared" si="68"/>
        <v>1</v>
      </c>
      <c r="CC71" s="1">
        <f t="shared" si="68"/>
        <v>1</v>
      </c>
      <c r="CD71" s="1">
        <f t="shared" si="64"/>
        <v>0</v>
      </c>
      <c r="CE71" s="1">
        <f t="shared" si="64"/>
        <v>0</v>
      </c>
      <c r="CF71" s="1">
        <f t="shared" si="64"/>
        <v>0</v>
      </c>
      <c r="CG71" s="1">
        <f t="shared" si="64"/>
        <v>0</v>
      </c>
      <c r="CH71" s="1">
        <f t="shared" si="64"/>
        <v>0</v>
      </c>
      <c r="CI71" s="1">
        <f t="shared" si="64"/>
        <v>0</v>
      </c>
      <c r="CJ71" s="1">
        <f t="shared" si="106"/>
        <v>2</v>
      </c>
      <c r="CK71" s="1">
        <f t="shared" si="107"/>
        <v>1</v>
      </c>
      <c r="CL71" s="1">
        <f t="shared" si="61"/>
        <v>-3.3424226808222066</v>
      </c>
      <c r="CM71" s="1" t="str">
        <f t="shared" si="61"/>
        <v/>
      </c>
      <c r="CN71" s="1">
        <f t="shared" si="61"/>
        <v>3.1205739312058496</v>
      </c>
      <c r="CO71" s="1">
        <f t="shared" si="61"/>
        <v>0.29439941676496861</v>
      </c>
      <c r="CP71" s="1">
        <f t="shared" si="61"/>
        <v>-3.4149733479708182</v>
      </c>
      <c r="CQ71" s="1" t="str">
        <f t="shared" si="59"/>
        <v/>
      </c>
      <c r="CR71" s="1" t="str">
        <f t="shared" si="59"/>
        <v/>
      </c>
      <c r="CS71" s="1" t="str">
        <f t="shared" si="59"/>
        <v/>
      </c>
      <c r="CT71" s="1" t="str">
        <f t="shared" si="59"/>
        <v/>
      </c>
      <c r="CU71" s="1" t="str">
        <f t="shared" si="59"/>
        <v/>
      </c>
      <c r="CV71" s="1">
        <f t="shared" si="62"/>
        <v>0</v>
      </c>
      <c r="CW71" s="1">
        <f t="shared" si="62"/>
        <v>0</v>
      </c>
      <c r="CX71" s="1">
        <f t="shared" si="62"/>
        <v>1</v>
      </c>
      <c r="CY71" s="1">
        <f t="shared" si="62"/>
        <v>1</v>
      </c>
      <c r="CZ71" s="1">
        <f t="shared" si="62"/>
        <v>0</v>
      </c>
      <c r="DA71" s="1">
        <f t="shared" si="60"/>
        <v>0</v>
      </c>
      <c r="DB71" s="1">
        <f t="shared" si="60"/>
        <v>0</v>
      </c>
      <c r="DC71" s="1">
        <f t="shared" si="60"/>
        <v>0</v>
      </c>
      <c r="DD71" s="1">
        <f t="shared" si="60"/>
        <v>0</v>
      </c>
      <c r="DE71" s="1">
        <f t="shared" si="60"/>
        <v>0</v>
      </c>
      <c r="DF71" s="1">
        <f t="shared" si="108"/>
        <v>2</v>
      </c>
      <c r="DG71" s="33">
        <f t="shared" si="109"/>
        <v>1</v>
      </c>
      <c r="DH71" s="34">
        <f t="shared" si="110"/>
        <v>0</v>
      </c>
      <c r="DI71" s="1">
        <f t="shared" si="71"/>
        <v>339</v>
      </c>
      <c r="DJ71" s="1">
        <f t="shared" si="72"/>
        <v>360</v>
      </c>
      <c r="DK71" s="1">
        <f t="shared" si="91"/>
        <v>21</v>
      </c>
      <c r="DL71" s="1">
        <f t="shared" si="91"/>
        <v>21</v>
      </c>
      <c r="DM71" s="1">
        <f t="shared" si="91"/>
        <v>-142</v>
      </c>
      <c r="DN71" s="1" t="str">
        <f t="shared" si="90"/>
        <v/>
      </c>
      <c r="DO71" s="1" t="str">
        <f t="shared" si="90"/>
        <v/>
      </c>
      <c r="DP71" s="1">
        <f t="shared" si="90"/>
        <v>40</v>
      </c>
      <c r="DQ71" s="1">
        <f t="shared" si="90"/>
        <v>-181</v>
      </c>
      <c r="DR71" s="1">
        <f t="shared" si="90"/>
        <v>124</v>
      </c>
      <c r="DS71" s="1" t="str">
        <f t="shared" si="90"/>
        <v/>
      </c>
      <c r="DT71" s="34">
        <f t="shared" si="87"/>
        <v>-197.47097435898198</v>
      </c>
      <c r="DU71" s="1">
        <f t="shared" si="86"/>
        <v>0</v>
      </c>
      <c r="DV71" s="1">
        <f t="shared" si="86"/>
        <v>0</v>
      </c>
      <c r="DW71" s="1">
        <f t="shared" si="86"/>
        <v>0</v>
      </c>
      <c r="DX71" s="1">
        <f t="shared" si="86"/>
        <v>0</v>
      </c>
      <c r="DY71" s="1">
        <f t="shared" si="86"/>
        <v>0</v>
      </c>
      <c r="EB71" s="1">
        <f>IF((DP71&lt;$DT71),1,0)</f>
        <v>0</v>
      </c>
      <c r="EC71" s="1">
        <f>IF((DQ71&lt;$DT71),1,0)</f>
        <v>0</v>
      </c>
      <c r="ED71" s="1">
        <f>IF((DR71&lt;$DT71),1,0)</f>
        <v>0</v>
      </c>
      <c r="EF71" s="33">
        <f t="shared" si="88"/>
        <v>0</v>
      </c>
      <c r="EG71" s="1">
        <f t="shared" si="58"/>
        <v>0</v>
      </c>
      <c r="EH71" s="1">
        <f t="shared" si="58"/>
        <v>0</v>
      </c>
      <c r="EI71" s="1">
        <f t="shared" si="58"/>
        <v>0</v>
      </c>
      <c r="EJ71" s="1">
        <f t="shared" si="58"/>
        <v>0</v>
      </c>
      <c r="EK71" s="1">
        <f t="shared" si="58"/>
        <v>0</v>
      </c>
      <c r="EL71" s="1">
        <f t="shared" si="85"/>
        <v>0</v>
      </c>
      <c r="EM71" s="1">
        <f t="shared" si="85"/>
        <v>1</v>
      </c>
      <c r="EN71" s="1">
        <f t="shared" si="85"/>
        <v>1</v>
      </c>
      <c r="EO71" s="1">
        <f t="shared" si="85"/>
        <v>0</v>
      </c>
      <c r="EP71" s="1">
        <f t="shared" si="85"/>
        <v>1</v>
      </c>
      <c r="EQ71" s="1">
        <f t="shared" si="85"/>
        <v>0</v>
      </c>
      <c r="ER71" s="33">
        <f t="shared" si="111"/>
        <v>0</v>
      </c>
      <c r="ES71" s="35">
        <f t="shared" si="89"/>
        <v>1</v>
      </c>
      <c r="ET71" s="35">
        <f t="shared" si="112"/>
        <v>1</v>
      </c>
      <c r="EU71" s="1" t="s">
        <v>50</v>
      </c>
      <c r="EV71" s="1" t="s">
        <v>34</v>
      </c>
      <c r="EW71" s="19">
        <f t="shared" si="113"/>
        <v>1</v>
      </c>
      <c r="EX71" s="1" t="s">
        <v>112</v>
      </c>
      <c r="EZ71" s="1" t="s">
        <v>34</v>
      </c>
      <c r="FA71" s="1" t="s">
        <v>112</v>
      </c>
      <c r="FB71" s="41">
        <v>39910</v>
      </c>
      <c r="FC71" s="1" t="s">
        <v>34</v>
      </c>
      <c r="FD71" s="19">
        <f t="shared" si="114"/>
        <v>1</v>
      </c>
      <c r="FE71" s="1" t="s">
        <v>40</v>
      </c>
      <c r="FJ71" s="1" t="s">
        <v>38</v>
      </c>
      <c r="FK71" s="19">
        <f t="shared" si="115"/>
        <v>0</v>
      </c>
      <c r="FQ71" s="1" t="s">
        <v>44</v>
      </c>
      <c r="FR71" s="1">
        <f t="shared" si="116"/>
        <v>1</v>
      </c>
      <c r="FT71" s="1">
        <v>8.6999999999999993</v>
      </c>
      <c r="FV71" s="37" t="str">
        <f t="shared" si="122"/>
        <v>none</v>
      </c>
      <c r="FY71" s="1" t="s">
        <v>38</v>
      </c>
      <c r="FZ71" s="19">
        <f t="shared" si="117"/>
        <v>0</v>
      </c>
      <c r="GB71" s="1" t="s">
        <v>38</v>
      </c>
      <c r="GC71" s="19">
        <f t="shared" si="118"/>
        <v>0</v>
      </c>
      <c r="GD71" s="1" t="s">
        <v>38</v>
      </c>
      <c r="GE71" s="19">
        <f t="shared" si="119"/>
        <v>0</v>
      </c>
      <c r="GF71" s="1" t="s">
        <v>38</v>
      </c>
      <c r="GG71" s="19">
        <f t="shared" si="120"/>
        <v>0</v>
      </c>
    </row>
    <row r="72" spans="1:189" x14ac:dyDescent="0.3">
      <c r="A72" s="18">
        <v>88</v>
      </c>
      <c r="B72" s="1" t="s">
        <v>34</v>
      </c>
      <c r="C72" s="19" t="s">
        <v>35</v>
      </c>
      <c r="D72" s="19">
        <f t="shared" si="92"/>
        <v>0</v>
      </c>
      <c r="E72" s="38" t="s">
        <v>406</v>
      </c>
      <c r="F72" s="21" t="str">
        <f t="shared" si="93"/>
        <v>1961</v>
      </c>
      <c r="G72" s="21">
        <v>2004</v>
      </c>
      <c r="H72" s="22">
        <f t="shared" si="94"/>
        <v>43</v>
      </c>
      <c r="I72" s="1" t="str">
        <f t="shared" si="95"/>
        <v>41-50</v>
      </c>
      <c r="J72" s="1" t="s">
        <v>1608</v>
      </c>
      <c r="K72" s="1" t="s">
        <v>53</v>
      </c>
      <c r="L72" s="1">
        <f>VLOOKUP(K72,[1]areas!$C$3:$D$76,2,FALSE)</f>
        <v>30</v>
      </c>
      <c r="M72" s="1" t="str">
        <f t="shared" si="52"/>
        <v>21-40</v>
      </c>
      <c r="N72" s="19" t="s">
        <v>38</v>
      </c>
      <c r="O72" s="19">
        <f t="shared" si="96"/>
        <v>0</v>
      </c>
      <c r="P72" s="23">
        <v>58.5</v>
      </c>
      <c r="Q72" s="1">
        <v>160</v>
      </c>
      <c r="R72" s="1">
        <f t="shared" si="76"/>
        <v>2.5600000000000005</v>
      </c>
      <c r="S72" s="24">
        <f t="shared" si="77"/>
        <v>22.851562499999996</v>
      </c>
      <c r="T72" s="19">
        <v>4</v>
      </c>
      <c r="U72" s="1">
        <v>10</v>
      </c>
      <c r="V72" s="1">
        <v>25</v>
      </c>
      <c r="W72" s="1" t="str">
        <f t="shared" si="97"/>
        <v>3: 101-150</v>
      </c>
      <c r="X72" s="1">
        <v>142</v>
      </c>
      <c r="Y72" s="26">
        <v>254</v>
      </c>
      <c r="Z72" s="26">
        <v>227</v>
      </c>
      <c r="AA72" s="26">
        <v>32</v>
      </c>
      <c r="AB72" s="26">
        <v>291</v>
      </c>
      <c r="AC72" s="26"/>
      <c r="AD72" s="26"/>
      <c r="AE72" s="26"/>
      <c r="AF72" s="26"/>
      <c r="AG72" s="26"/>
      <c r="AH72" s="26"/>
      <c r="AI72" s="27">
        <f t="shared" si="98"/>
        <v>291</v>
      </c>
      <c r="AJ72" s="27">
        <f t="shared" si="99"/>
        <v>0</v>
      </c>
      <c r="AK72" s="39">
        <v>110000</v>
      </c>
      <c r="AL72" s="26">
        <v>50</v>
      </c>
      <c r="AM72" s="26">
        <v>50</v>
      </c>
      <c r="AN72" s="26">
        <v>50</v>
      </c>
      <c r="AO72" s="26">
        <v>50</v>
      </c>
      <c r="AP72" s="26"/>
      <c r="AQ72" s="26"/>
      <c r="AR72" s="26"/>
      <c r="AS72" s="26"/>
      <c r="AT72" s="26"/>
      <c r="AU72" s="26"/>
      <c r="AV72" s="28">
        <f t="shared" si="100"/>
        <v>0</v>
      </c>
      <c r="AW72" s="27" t="str">
        <f>"&gt;5"</f>
        <v>&gt;5</v>
      </c>
      <c r="AX72" s="29">
        <f t="shared" si="121"/>
        <v>5.0410000000000004</v>
      </c>
      <c r="AY72" s="30">
        <f t="shared" si="55"/>
        <v>5.0413926851582254</v>
      </c>
      <c r="AZ72" s="30">
        <f t="shared" si="55"/>
        <v>1.6989700043360187</v>
      </c>
      <c r="BA72" s="30">
        <f t="shared" si="55"/>
        <v>1.6989700043360187</v>
      </c>
      <c r="BB72" s="30">
        <f t="shared" si="55"/>
        <v>1.6989700043360187</v>
      </c>
      <c r="BC72" s="30">
        <f t="shared" si="55"/>
        <v>1.6989700043360187</v>
      </c>
      <c r="BD72" s="30" t="str">
        <f t="shared" si="84"/>
        <v/>
      </c>
      <c r="BE72" s="30" t="str">
        <f t="shared" si="84"/>
        <v/>
      </c>
      <c r="BF72" s="30" t="str">
        <f t="shared" si="84"/>
        <v/>
      </c>
      <c r="BG72" s="30" t="str">
        <f t="shared" si="84"/>
        <v/>
      </c>
      <c r="BH72" s="30" t="str">
        <f t="shared" si="84"/>
        <v/>
      </c>
      <c r="BI72" s="30" t="str">
        <f t="shared" si="84"/>
        <v/>
      </c>
      <c r="BJ72" s="1" t="s">
        <v>38</v>
      </c>
      <c r="BK72" s="31" t="s">
        <v>38</v>
      </c>
      <c r="BL72" s="32">
        <f t="shared" si="101"/>
        <v>0</v>
      </c>
      <c r="BN72" s="32" t="str">
        <f t="shared" si="102"/>
        <v>0</v>
      </c>
      <c r="BO72" s="30">
        <f t="shared" si="103"/>
        <v>-3.3424226808222066</v>
      </c>
      <c r="BP72" s="30">
        <f t="shared" si="104"/>
        <v>-3.3424226808222066</v>
      </c>
      <c r="BQ72" s="30">
        <f t="shared" si="67"/>
        <v>0</v>
      </c>
      <c r="BR72" s="30">
        <f t="shared" si="67"/>
        <v>0</v>
      </c>
      <c r="BS72" s="30">
        <f t="shared" si="67"/>
        <v>0</v>
      </c>
      <c r="BT72" s="30" t="str">
        <f t="shared" si="63"/>
        <v/>
      </c>
      <c r="BU72" s="30" t="str">
        <f t="shared" si="63"/>
        <v/>
      </c>
      <c r="BV72" s="30" t="str">
        <f t="shared" si="63"/>
        <v/>
      </c>
      <c r="BW72" s="30" t="str">
        <f t="shared" ref="BW72:BY135" si="123">IF(OR(BG72="",BF72=""),"",BG72-BF72)</f>
        <v/>
      </c>
      <c r="BX72" s="30" t="str">
        <f t="shared" si="123"/>
        <v/>
      </c>
      <c r="BY72" s="30" t="str">
        <f t="shared" si="123"/>
        <v/>
      </c>
      <c r="BZ72" s="1">
        <f t="shared" si="105"/>
        <v>0</v>
      </c>
      <c r="CA72" s="1">
        <f t="shared" si="68"/>
        <v>0</v>
      </c>
      <c r="CB72" s="1">
        <f t="shared" si="68"/>
        <v>0</v>
      </c>
      <c r="CC72" s="1">
        <f t="shared" si="68"/>
        <v>0</v>
      </c>
      <c r="CD72" s="1">
        <f t="shared" si="64"/>
        <v>0</v>
      </c>
      <c r="CE72" s="1">
        <f t="shared" si="64"/>
        <v>0</v>
      </c>
      <c r="CF72" s="1">
        <f t="shared" si="64"/>
        <v>0</v>
      </c>
      <c r="CG72" s="1">
        <f t="shared" ref="CG72:CI135" si="124">IF(OR(BW72&lt;=0,BW72=""),0,1)</f>
        <v>0</v>
      </c>
      <c r="CH72" s="1">
        <f t="shared" si="124"/>
        <v>0</v>
      </c>
      <c r="CI72" s="1">
        <f t="shared" si="124"/>
        <v>0</v>
      </c>
      <c r="CJ72" s="1">
        <f t="shared" si="106"/>
        <v>0</v>
      </c>
      <c r="CK72" s="1">
        <f t="shared" si="107"/>
        <v>0</v>
      </c>
      <c r="CL72" s="1">
        <f t="shared" si="61"/>
        <v>-3.3424226808222066</v>
      </c>
      <c r="CM72" s="1" t="str">
        <f t="shared" si="61"/>
        <v/>
      </c>
      <c r="CN72" s="1" t="str">
        <f t="shared" si="61"/>
        <v/>
      </c>
      <c r="CO72" s="1" t="str">
        <f t="shared" si="61"/>
        <v/>
      </c>
      <c r="CP72" s="1" t="str">
        <f t="shared" si="61"/>
        <v/>
      </c>
      <c r="CQ72" s="1" t="str">
        <f t="shared" si="59"/>
        <v/>
      </c>
      <c r="CR72" s="1" t="str">
        <f t="shared" si="59"/>
        <v/>
      </c>
      <c r="CS72" s="1" t="str">
        <f t="shared" si="59"/>
        <v/>
      </c>
      <c r="CT72" s="1" t="str">
        <f t="shared" si="59"/>
        <v/>
      </c>
      <c r="CU72" s="1" t="str">
        <f t="shared" si="59"/>
        <v/>
      </c>
      <c r="CV72" s="1">
        <f t="shared" si="62"/>
        <v>0</v>
      </c>
      <c r="CW72" s="1">
        <f t="shared" si="62"/>
        <v>0</v>
      </c>
      <c r="CX72" s="1">
        <f t="shared" si="62"/>
        <v>0</v>
      </c>
      <c r="CY72" s="1">
        <f t="shared" si="62"/>
        <v>0</v>
      </c>
      <c r="CZ72" s="1">
        <f t="shared" si="62"/>
        <v>0</v>
      </c>
      <c r="DA72" s="1">
        <f t="shared" si="60"/>
        <v>0</v>
      </c>
      <c r="DB72" s="1">
        <f t="shared" si="60"/>
        <v>0</v>
      </c>
      <c r="DC72" s="1">
        <f t="shared" si="60"/>
        <v>0</v>
      </c>
      <c r="DD72" s="1">
        <f t="shared" si="60"/>
        <v>0</v>
      </c>
      <c r="DE72" s="1">
        <f t="shared" si="60"/>
        <v>0</v>
      </c>
      <c r="DF72" s="1">
        <f t="shared" si="108"/>
        <v>0</v>
      </c>
      <c r="DG72" s="33">
        <f t="shared" si="109"/>
        <v>0</v>
      </c>
      <c r="DH72" s="34">
        <f t="shared" si="110"/>
        <v>0</v>
      </c>
      <c r="DI72" s="1">
        <f t="shared" si="71"/>
        <v>112</v>
      </c>
      <c r="DJ72" s="1">
        <f t="shared" si="72"/>
        <v>85</v>
      </c>
      <c r="DK72" s="1">
        <f t="shared" si="91"/>
        <v>-27</v>
      </c>
      <c r="DL72" s="1">
        <f t="shared" si="91"/>
        <v>-195</v>
      </c>
      <c r="DM72" s="1">
        <f t="shared" si="91"/>
        <v>259</v>
      </c>
      <c r="DN72" s="1" t="str">
        <f t="shared" si="90"/>
        <v/>
      </c>
      <c r="DO72" s="1" t="str">
        <f t="shared" si="90"/>
        <v/>
      </c>
      <c r="DP72" s="1" t="str">
        <f t="shared" si="90"/>
        <v/>
      </c>
      <c r="DQ72" s="1" t="str">
        <f t="shared" si="90"/>
        <v/>
      </c>
      <c r="DR72" s="1" t="str">
        <f t="shared" si="90"/>
        <v/>
      </c>
      <c r="DS72" s="1" t="str">
        <f t="shared" si="90"/>
        <v/>
      </c>
      <c r="DT72" s="34">
        <f t="shared" si="87"/>
        <v>-169.30209685647725</v>
      </c>
      <c r="DU72" s="1">
        <f t="shared" si="86"/>
        <v>0</v>
      </c>
      <c r="DV72" s="1">
        <f t="shared" si="86"/>
        <v>0</v>
      </c>
      <c r="DW72" s="1">
        <f t="shared" si="86"/>
        <v>0</v>
      </c>
      <c r="DX72" s="1">
        <f t="shared" si="86"/>
        <v>1</v>
      </c>
      <c r="DY72" s="1">
        <f t="shared" si="86"/>
        <v>0</v>
      </c>
      <c r="EF72" s="33">
        <f t="shared" si="88"/>
        <v>1</v>
      </c>
      <c r="EG72" s="1">
        <f t="shared" si="58"/>
        <v>0</v>
      </c>
      <c r="EH72" s="1">
        <f t="shared" si="58"/>
        <v>0</v>
      </c>
      <c r="EI72" s="1">
        <f t="shared" si="58"/>
        <v>0</v>
      </c>
      <c r="EJ72" s="1">
        <f t="shared" si="58"/>
        <v>0</v>
      </c>
      <c r="EK72" s="1">
        <f t="shared" si="58"/>
        <v>0</v>
      </c>
      <c r="EL72" s="1">
        <f t="shared" si="85"/>
        <v>0</v>
      </c>
      <c r="EM72" s="1">
        <f t="shared" si="85"/>
        <v>0</v>
      </c>
      <c r="EN72" s="1">
        <f t="shared" si="85"/>
        <v>0</v>
      </c>
      <c r="EO72" s="1">
        <f t="shared" si="85"/>
        <v>0</v>
      </c>
      <c r="EP72" s="1">
        <f t="shared" si="85"/>
        <v>0</v>
      </c>
      <c r="EQ72" s="1">
        <f t="shared" si="85"/>
        <v>0</v>
      </c>
      <c r="ER72" s="33">
        <f t="shared" si="111"/>
        <v>1</v>
      </c>
      <c r="ES72" s="35">
        <f t="shared" si="89"/>
        <v>2</v>
      </c>
      <c r="ET72" s="35">
        <f t="shared" si="112"/>
        <v>1</v>
      </c>
      <c r="EU72" s="1" t="s">
        <v>59</v>
      </c>
      <c r="EV72" s="1" t="s">
        <v>38</v>
      </c>
      <c r="EW72" s="19">
        <f t="shared" si="113"/>
        <v>0</v>
      </c>
      <c r="FC72" s="1" t="s">
        <v>34</v>
      </c>
      <c r="FD72" s="19">
        <f t="shared" si="114"/>
        <v>1</v>
      </c>
      <c r="FE72" s="1" t="s">
        <v>40</v>
      </c>
      <c r="FJ72" s="1" t="s">
        <v>38</v>
      </c>
      <c r="FK72" s="19">
        <f t="shared" si="115"/>
        <v>0</v>
      </c>
      <c r="FQ72" s="1" t="s">
        <v>44</v>
      </c>
      <c r="FR72" s="1">
        <f t="shared" si="116"/>
        <v>1</v>
      </c>
      <c r="FT72" s="1">
        <v>5</v>
      </c>
      <c r="FU72" s="1" t="s">
        <v>75</v>
      </c>
      <c r="FV72" s="37" t="str">
        <f t="shared" si="122"/>
        <v>tb</v>
      </c>
      <c r="FW72" s="34">
        <v>1</v>
      </c>
      <c r="FY72" s="1" t="s">
        <v>38</v>
      </c>
      <c r="FZ72" s="19">
        <f t="shared" si="117"/>
        <v>0</v>
      </c>
      <c r="GB72" s="1" t="s">
        <v>38</v>
      </c>
      <c r="GC72" s="19">
        <f t="shared" si="118"/>
        <v>0</v>
      </c>
      <c r="GD72" s="1" t="s">
        <v>38</v>
      </c>
      <c r="GE72" s="19">
        <f t="shared" si="119"/>
        <v>0</v>
      </c>
      <c r="GF72" s="1" t="s">
        <v>38</v>
      </c>
      <c r="GG72" s="19">
        <f t="shared" si="120"/>
        <v>0</v>
      </c>
    </row>
    <row r="73" spans="1:189" x14ac:dyDescent="0.3">
      <c r="A73" s="18">
        <v>90</v>
      </c>
      <c r="B73" s="1" t="s">
        <v>34</v>
      </c>
      <c r="C73" s="19" t="s">
        <v>47</v>
      </c>
      <c r="D73" s="19">
        <f t="shared" si="92"/>
        <v>1</v>
      </c>
      <c r="E73" s="38" t="s">
        <v>66</v>
      </c>
      <c r="F73" s="21" t="str">
        <f t="shared" si="93"/>
        <v>1964</v>
      </c>
      <c r="G73" s="21">
        <v>2004</v>
      </c>
      <c r="H73" s="22">
        <f t="shared" si="94"/>
        <v>40</v>
      </c>
      <c r="I73" s="1" t="str">
        <f t="shared" si="95"/>
        <v>31-40</v>
      </c>
      <c r="J73" s="1" t="s">
        <v>1607</v>
      </c>
      <c r="K73" s="1" t="s">
        <v>53</v>
      </c>
      <c r="L73" s="1">
        <f>VLOOKUP(K73,[1]areas!$C$3:$D$76,2,FALSE)</f>
        <v>30</v>
      </c>
      <c r="M73" s="1" t="str">
        <f t="shared" si="52"/>
        <v>21-40</v>
      </c>
      <c r="N73" s="19" t="s">
        <v>34</v>
      </c>
      <c r="O73" s="19">
        <f t="shared" si="96"/>
        <v>1</v>
      </c>
      <c r="P73" s="23">
        <v>79.900000000000006</v>
      </c>
      <c r="Q73" s="1">
        <v>189</v>
      </c>
      <c r="R73" s="1">
        <f t="shared" si="76"/>
        <v>3.5721000000000003</v>
      </c>
      <c r="S73" s="24">
        <f t="shared" si="77"/>
        <v>22.36779485456734</v>
      </c>
      <c r="T73" s="19">
        <v>1</v>
      </c>
      <c r="U73" s="1">
        <v>11.4</v>
      </c>
      <c r="V73" s="1">
        <v>48</v>
      </c>
      <c r="W73" s="1" t="str">
        <f t="shared" si="97"/>
        <v>2: 51-100</v>
      </c>
      <c r="X73" s="1">
        <v>68</v>
      </c>
      <c r="Y73" s="26">
        <v>246</v>
      </c>
      <c r="Z73" s="26">
        <v>376</v>
      </c>
      <c r="AA73" s="26">
        <v>460</v>
      </c>
      <c r="AB73" s="26"/>
      <c r="AC73" s="26"/>
      <c r="AD73" s="26"/>
      <c r="AE73" s="26"/>
      <c r="AF73" s="26"/>
      <c r="AG73" s="26">
        <v>26</v>
      </c>
      <c r="AH73" s="26"/>
      <c r="AI73" s="27">
        <f t="shared" si="98"/>
        <v>460</v>
      </c>
      <c r="AJ73" s="27">
        <f t="shared" si="99"/>
        <v>0</v>
      </c>
      <c r="AK73" s="39">
        <v>700000</v>
      </c>
      <c r="AL73" s="26">
        <v>50</v>
      </c>
      <c r="AM73" s="26">
        <v>50</v>
      </c>
      <c r="AN73" s="26">
        <v>50</v>
      </c>
      <c r="AO73" s="26"/>
      <c r="AP73" s="26"/>
      <c r="AQ73" s="26"/>
      <c r="AR73" s="26"/>
      <c r="AS73" s="26"/>
      <c r="AT73" s="26">
        <v>7400</v>
      </c>
      <c r="AU73" s="26"/>
      <c r="AV73" s="28">
        <f t="shared" si="100"/>
        <v>0</v>
      </c>
      <c r="AW73" s="27" t="str">
        <f>"&gt;5"</f>
        <v>&gt;5</v>
      </c>
      <c r="AX73" s="29">
        <f t="shared" si="121"/>
        <v>5.8449999999999998</v>
      </c>
      <c r="AY73" s="30">
        <f t="shared" si="55"/>
        <v>5.8450980400142569</v>
      </c>
      <c r="AZ73" s="30">
        <f t="shared" si="55"/>
        <v>1.6989700043360187</v>
      </c>
      <c r="BA73" s="30">
        <f t="shared" si="55"/>
        <v>1.6989700043360187</v>
      </c>
      <c r="BB73" s="30">
        <f t="shared" si="55"/>
        <v>1.6989700043360187</v>
      </c>
      <c r="BC73" s="30" t="str">
        <f t="shared" si="55"/>
        <v/>
      </c>
      <c r="BD73" s="30" t="str">
        <f t="shared" si="84"/>
        <v/>
      </c>
      <c r="BE73" s="30" t="str">
        <f t="shared" si="84"/>
        <v/>
      </c>
      <c r="BF73" s="30" t="str">
        <f t="shared" si="84"/>
        <v/>
      </c>
      <c r="BG73" s="30" t="str">
        <f t="shared" si="84"/>
        <v/>
      </c>
      <c r="BH73" s="30">
        <f t="shared" si="84"/>
        <v>3.8692317197309762</v>
      </c>
      <c r="BI73" s="30" t="str">
        <f t="shared" si="84"/>
        <v/>
      </c>
      <c r="BJ73" s="1" t="s">
        <v>38</v>
      </c>
      <c r="BK73" s="31" t="s">
        <v>38</v>
      </c>
      <c r="BL73" s="32">
        <f t="shared" si="101"/>
        <v>0</v>
      </c>
      <c r="BN73" s="32" t="str">
        <f t="shared" si="102"/>
        <v>0</v>
      </c>
      <c r="BO73" s="30">
        <f t="shared" si="103"/>
        <v>-4.1461280356782382</v>
      </c>
      <c r="BP73" s="30">
        <f t="shared" si="104"/>
        <v>-4.1461280356782382</v>
      </c>
      <c r="BQ73" s="30">
        <f t="shared" si="67"/>
        <v>0</v>
      </c>
      <c r="BR73" s="30">
        <f t="shared" si="67"/>
        <v>0</v>
      </c>
      <c r="BS73" s="30" t="str">
        <f t="shared" si="67"/>
        <v/>
      </c>
      <c r="BT73" s="30" t="str">
        <f t="shared" si="67"/>
        <v/>
      </c>
      <c r="BU73" s="30" t="str">
        <f t="shared" si="67"/>
        <v/>
      </c>
      <c r="BV73" s="30" t="str">
        <f t="shared" si="67"/>
        <v/>
      </c>
      <c r="BW73" s="30" t="str">
        <f t="shared" si="123"/>
        <v/>
      </c>
      <c r="BX73" s="30" t="str">
        <f t="shared" si="123"/>
        <v/>
      </c>
      <c r="BY73" s="30" t="str">
        <f t="shared" si="123"/>
        <v/>
      </c>
      <c r="BZ73" s="1">
        <f t="shared" si="105"/>
        <v>0</v>
      </c>
      <c r="CA73" s="1">
        <f t="shared" si="68"/>
        <v>0</v>
      </c>
      <c r="CB73" s="1">
        <f t="shared" si="68"/>
        <v>0</v>
      </c>
      <c r="CC73" s="1">
        <f t="shared" si="68"/>
        <v>0</v>
      </c>
      <c r="CD73" s="1">
        <f t="shared" si="68"/>
        <v>0</v>
      </c>
      <c r="CE73" s="1">
        <f t="shared" si="68"/>
        <v>0</v>
      </c>
      <c r="CF73" s="1">
        <f t="shared" si="68"/>
        <v>0</v>
      </c>
      <c r="CG73" s="1">
        <f t="shared" si="124"/>
        <v>0</v>
      </c>
      <c r="CH73" s="1">
        <f t="shared" si="124"/>
        <v>0</v>
      </c>
      <c r="CI73" s="1">
        <f t="shared" si="124"/>
        <v>0</v>
      </c>
      <c r="CJ73" s="1">
        <f t="shared" si="106"/>
        <v>0</v>
      </c>
      <c r="CK73" s="1">
        <f t="shared" si="107"/>
        <v>0</v>
      </c>
      <c r="CL73" s="1">
        <f t="shared" si="61"/>
        <v>-4.1461280356782382</v>
      </c>
      <c r="CM73" s="1" t="str">
        <f t="shared" si="61"/>
        <v/>
      </c>
      <c r="CN73" s="1" t="str">
        <f t="shared" si="61"/>
        <v/>
      </c>
      <c r="CO73" s="1" t="str">
        <f t="shared" si="61"/>
        <v/>
      </c>
      <c r="CP73" s="1" t="str">
        <f t="shared" si="61"/>
        <v/>
      </c>
      <c r="CQ73" s="1" t="str">
        <f t="shared" si="59"/>
        <v/>
      </c>
      <c r="CR73" s="1" t="str">
        <f t="shared" si="59"/>
        <v/>
      </c>
      <c r="CS73" s="1" t="str">
        <f t="shared" si="59"/>
        <v/>
      </c>
      <c r="CT73" s="1" t="str">
        <f t="shared" si="59"/>
        <v/>
      </c>
      <c r="CU73" s="1" t="str">
        <f t="shared" si="59"/>
        <v/>
      </c>
      <c r="CV73" s="1">
        <f t="shared" si="62"/>
        <v>0</v>
      </c>
      <c r="CW73" s="1">
        <f t="shared" si="62"/>
        <v>0</v>
      </c>
      <c r="CX73" s="1">
        <f t="shared" si="62"/>
        <v>0</v>
      </c>
      <c r="CY73" s="1">
        <f t="shared" si="62"/>
        <v>0</v>
      </c>
      <c r="CZ73" s="1">
        <f t="shared" si="62"/>
        <v>0</v>
      </c>
      <c r="DA73" s="1">
        <f t="shared" si="60"/>
        <v>0</v>
      </c>
      <c r="DB73" s="1">
        <f t="shared" si="60"/>
        <v>0</v>
      </c>
      <c r="DC73" s="1">
        <f t="shared" si="60"/>
        <v>0</v>
      </c>
      <c r="DD73" s="1">
        <f t="shared" si="60"/>
        <v>0</v>
      </c>
      <c r="DE73" s="1">
        <f t="shared" si="60"/>
        <v>0</v>
      </c>
      <c r="DF73" s="1">
        <f t="shared" si="108"/>
        <v>0</v>
      </c>
      <c r="DG73" s="33">
        <f t="shared" si="109"/>
        <v>0</v>
      </c>
      <c r="DH73" s="34">
        <f t="shared" si="110"/>
        <v>0</v>
      </c>
      <c r="DI73" s="1">
        <f t="shared" si="71"/>
        <v>178</v>
      </c>
      <c r="DJ73" s="1">
        <f t="shared" si="72"/>
        <v>308</v>
      </c>
      <c r="DK73" s="1">
        <f t="shared" si="91"/>
        <v>130</v>
      </c>
      <c r="DL73" s="1">
        <f t="shared" si="91"/>
        <v>84</v>
      </c>
      <c r="DM73" s="1" t="str">
        <f t="shared" si="91"/>
        <v/>
      </c>
      <c r="DN73" s="1" t="str">
        <f t="shared" si="90"/>
        <v/>
      </c>
      <c r="DO73" s="1" t="str">
        <f t="shared" si="90"/>
        <v/>
      </c>
      <c r="DP73" s="1" t="str">
        <f t="shared" si="90"/>
        <v/>
      </c>
      <c r="DQ73" s="1" t="str">
        <f t="shared" si="90"/>
        <v/>
      </c>
      <c r="DR73" s="1" t="str">
        <f t="shared" si="90"/>
        <v/>
      </c>
      <c r="DS73" s="1" t="str">
        <f t="shared" si="90"/>
        <v/>
      </c>
      <c r="DT73" s="34">
        <f t="shared" si="87"/>
        <v>-96.616078717088627</v>
      </c>
      <c r="DU73" s="1">
        <f t="shared" si="86"/>
        <v>0</v>
      </c>
      <c r="DV73" s="1">
        <f t="shared" si="86"/>
        <v>0</v>
      </c>
      <c r="DW73" s="1">
        <f t="shared" si="86"/>
        <v>0</v>
      </c>
      <c r="DX73" s="1">
        <f>IF((DL73&lt;$DT73),1,0)</f>
        <v>0</v>
      </c>
      <c r="EF73" s="33">
        <f t="shared" si="88"/>
        <v>0</v>
      </c>
      <c r="EG73" s="1">
        <f t="shared" si="58"/>
        <v>0</v>
      </c>
      <c r="EH73" s="1">
        <f t="shared" si="58"/>
        <v>0</v>
      </c>
      <c r="EI73" s="1">
        <f t="shared" si="58"/>
        <v>0</v>
      </c>
      <c r="EJ73" s="1">
        <f t="shared" si="58"/>
        <v>0</v>
      </c>
      <c r="EK73" s="1">
        <f t="shared" si="58"/>
        <v>0</v>
      </c>
      <c r="EL73" s="1">
        <f t="shared" si="85"/>
        <v>0</v>
      </c>
      <c r="EM73" s="1">
        <f t="shared" si="85"/>
        <v>0</v>
      </c>
      <c r="EN73" s="1">
        <f t="shared" si="85"/>
        <v>0</v>
      </c>
      <c r="EO73" s="1">
        <f t="shared" si="85"/>
        <v>0</v>
      </c>
      <c r="EP73" s="1">
        <f t="shared" si="85"/>
        <v>0</v>
      </c>
      <c r="EQ73" s="1">
        <f t="shared" si="85"/>
        <v>0</v>
      </c>
      <c r="ER73" s="33">
        <f t="shared" si="111"/>
        <v>1</v>
      </c>
      <c r="ES73" s="35">
        <f t="shared" si="89"/>
        <v>1</v>
      </c>
      <c r="ET73" s="35">
        <f t="shared" si="112"/>
        <v>1</v>
      </c>
      <c r="EU73" s="1" t="s">
        <v>59</v>
      </c>
      <c r="EV73" s="1" t="s">
        <v>38</v>
      </c>
      <c r="EW73" s="19">
        <f t="shared" si="113"/>
        <v>0</v>
      </c>
      <c r="FC73" s="1" t="s">
        <v>38</v>
      </c>
      <c r="FD73" s="19">
        <f t="shared" si="114"/>
        <v>0</v>
      </c>
      <c r="FJ73" s="1" t="s">
        <v>38</v>
      </c>
      <c r="FK73" s="19">
        <f t="shared" si="115"/>
        <v>0</v>
      </c>
      <c r="FQ73" s="1" t="s">
        <v>67</v>
      </c>
      <c r="FR73" s="1">
        <f t="shared" si="116"/>
        <v>1</v>
      </c>
      <c r="FU73" s="1" t="s">
        <v>68</v>
      </c>
      <c r="FV73" s="37" t="str">
        <f t="shared" si="122"/>
        <v>other</v>
      </c>
      <c r="FW73" s="34">
        <v>0</v>
      </c>
      <c r="FY73" s="1" t="s">
        <v>34</v>
      </c>
      <c r="FZ73" s="19">
        <f t="shared" si="117"/>
        <v>1</v>
      </c>
      <c r="GA73" s="1">
        <v>2006</v>
      </c>
      <c r="GC73" s="19" t="str">
        <f t="shared" si="118"/>
        <v/>
      </c>
      <c r="GD73" s="1" t="s">
        <v>38</v>
      </c>
      <c r="GE73" s="19">
        <f t="shared" si="119"/>
        <v>0</v>
      </c>
      <c r="GF73" s="1" t="s">
        <v>38</v>
      </c>
      <c r="GG73" s="19">
        <f t="shared" si="120"/>
        <v>0</v>
      </c>
    </row>
    <row r="74" spans="1:189" x14ac:dyDescent="0.3">
      <c r="A74" s="18">
        <v>92</v>
      </c>
      <c r="B74" s="1" t="s">
        <v>34</v>
      </c>
      <c r="C74" s="19" t="s">
        <v>47</v>
      </c>
      <c r="D74" s="19">
        <f t="shared" si="92"/>
        <v>1</v>
      </c>
      <c r="E74" s="38" t="s">
        <v>69</v>
      </c>
      <c r="F74" s="21" t="str">
        <f t="shared" si="93"/>
        <v>1948</v>
      </c>
      <c r="G74" s="21">
        <v>2004</v>
      </c>
      <c r="H74" s="22">
        <f t="shared" si="94"/>
        <v>56</v>
      </c>
      <c r="I74" s="1" t="str">
        <f t="shared" si="95"/>
        <v>&gt;50</v>
      </c>
      <c r="J74" s="1" t="s">
        <v>1610</v>
      </c>
      <c r="K74" s="1" t="s">
        <v>53</v>
      </c>
      <c r="L74" s="1">
        <f>VLOOKUP(K74,[1]areas!$C$3:$D$76,2,FALSE)</f>
        <v>30</v>
      </c>
      <c r="M74" s="1" t="str">
        <f t="shared" si="52"/>
        <v>21-40</v>
      </c>
      <c r="N74" s="19" t="s">
        <v>38</v>
      </c>
      <c r="O74" s="19">
        <f t="shared" si="96"/>
        <v>0</v>
      </c>
      <c r="P74" s="23">
        <v>55</v>
      </c>
      <c r="Q74" s="1">
        <v>169</v>
      </c>
      <c r="R74" s="1">
        <f t="shared" si="76"/>
        <v>2.8560999999999996</v>
      </c>
      <c r="S74" s="24">
        <f t="shared" si="77"/>
        <v>19.257028815517668</v>
      </c>
      <c r="T74" s="19">
        <v>3</v>
      </c>
      <c r="U74" s="1">
        <v>16</v>
      </c>
      <c r="V74" s="1">
        <v>14</v>
      </c>
      <c r="W74" s="1" t="str">
        <f t="shared" si="97"/>
        <v>2: 51-100</v>
      </c>
      <c r="X74" s="1">
        <v>91</v>
      </c>
      <c r="Y74" s="26">
        <v>176</v>
      </c>
      <c r="Z74" s="26">
        <v>192</v>
      </c>
      <c r="AA74" s="26">
        <v>301</v>
      </c>
      <c r="AB74" s="26">
        <v>346</v>
      </c>
      <c r="AC74" s="26">
        <v>87</v>
      </c>
      <c r="AD74" s="26">
        <v>209</v>
      </c>
      <c r="AE74" s="26"/>
      <c r="AF74" s="26"/>
      <c r="AG74" s="26"/>
      <c r="AH74" s="26"/>
      <c r="AI74" s="27">
        <f t="shared" si="98"/>
        <v>346</v>
      </c>
      <c r="AJ74" s="27">
        <f t="shared" si="99"/>
        <v>0</v>
      </c>
      <c r="AK74" s="39">
        <v>19000</v>
      </c>
      <c r="AL74" s="26">
        <v>50</v>
      </c>
      <c r="AM74" s="26">
        <v>50</v>
      </c>
      <c r="AN74" s="26">
        <v>50</v>
      </c>
      <c r="AO74" s="26">
        <v>50</v>
      </c>
      <c r="AP74" s="26">
        <v>9800</v>
      </c>
      <c r="AQ74" s="26">
        <v>200</v>
      </c>
      <c r="AR74" s="26"/>
      <c r="AS74" s="26"/>
      <c r="AT74" s="26"/>
      <c r="AU74" s="26"/>
      <c r="AV74" s="28">
        <f t="shared" si="100"/>
        <v>0</v>
      </c>
      <c r="AW74" s="27" t="str">
        <f>"4-5"</f>
        <v>4-5</v>
      </c>
      <c r="AX74" s="29">
        <f t="shared" si="121"/>
        <v>4.2789999999999999</v>
      </c>
      <c r="AY74" s="30">
        <f t="shared" si="55"/>
        <v>4.2787536009528289</v>
      </c>
      <c r="AZ74" s="30">
        <f t="shared" si="55"/>
        <v>1.6989700043360187</v>
      </c>
      <c r="BA74" s="30">
        <f t="shared" si="55"/>
        <v>1.6989700043360187</v>
      </c>
      <c r="BB74" s="30">
        <f t="shared" si="55"/>
        <v>1.6989700043360187</v>
      </c>
      <c r="BC74" s="30">
        <f t="shared" si="55"/>
        <v>1.6989700043360187</v>
      </c>
      <c r="BD74" s="30">
        <f t="shared" si="84"/>
        <v>3.9912260756924947</v>
      </c>
      <c r="BE74" s="30">
        <f t="shared" si="84"/>
        <v>2.3010299956639813</v>
      </c>
      <c r="BF74" s="30" t="str">
        <f t="shared" si="84"/>
        <v/>
      </c>
      <c r="BG74" s="30" t="str">
        <f t="shared" si="84"/>
        <v/>
      </c>
      <c r="BH74" s="30" t="str">
        <f t="shared" si="84"/>
        <v/>
      </c>
      <c r="BI74" s="30" t="str">
        <f t="shared" si="84"/>
        <v/>
      </c>
      <c r="BJ74" s="1" t="s">
        <v>38</v>
      </c>
      <c r="BK74" s="31" t="s">
        <v>38</v>
      </c>
      <c r="BL74" s="32">
        <f t="shared" si="101"/>
        <v>0</v>
      </c>
      <c r="BN74" s="32" t="str">
        <f t="shared" si="102"/>
        <v>0</v>
      </c>
      <c r="BO74" s="30">
        <f t="shared" si="103"/>
        <v>-2.5797835966168101</v>
      </c>
      <c r="BP74" s="30">
        <f t="shared" si="104"/>
        <v>-2.5797835966168101</v>
      </c>
      <c r="BQ74" s="30">
        <f t="shared" si="67"/>
        <v>0</v>
      </c>
      <c r="BR74" s="30">
        <f t="shared" si="67"/>
        <v>0</v>
      </c>
      <c r="BS74" s="30">
        <f t="shared" si="67"/>
        <v>0</v>
      </c>
      <c r="BT74" s="30">
        <f t="shared" si="67"/>
        <v>2.2922560713564759</v>
      </c>
      <c r="BU74" s="30">
        <f t="shared" si="67"/>
        <v>-1.6901960800285134</v>
      </c>
      <c r="BV74" s="30" t="str">
        <f t="shared" si="67"/>
        <v/>
      </c>
      <c r="BW74" s="30" t="str">
        <f t="shared" si="123"/>
        <v/>
      </c>
      <c r="BX74" s="30" t="str">
        <f t="shared" si="123"/>
        <v/>
      </c>
      <c r="BY74" s="30" t="str">
        <f t="shared" si="123"/>
        <v/>
      </c>
      <c r="BZ74" s="1">
        <f t="shared" si="105"/>
        <v>0</v>
      </c>
      <c r="CA74" s="1">
        <f t="shared" si="68"/>
        <v>0</v>
      </c>
      <c r="CB74" s="1">
        <f t="shared" si="68"/>
        <v>0</v>
      </c>
      <c r="CC74" s="1">
        <f t="shared" si="68"/>
        <v>0</v>
      </c>
      <c r="CD74" s="1">
        <f t="shared" si="68"/>
        <v>1</v>
      </c>
      <c r="CE74" s="1">
        <f t="shared" si="68"/>
        <v>0</v>
      </c>
      <c r="CF74" s="1">
        <f t="shared" si="68"/>
        <v>0</v>
      </c>
      <c r="CG74" s="1">
        <f t="shared" si="124"/>
        <v>0</v>
      </c>
      <c r="CH74" s="1">
        <f t="shared" si="124"/>
        <v>0</v>
      </c>
      <c r="CI74" s="1">
        <f t="shared" si="124"/>
        <v>0</v>
      </c>
      <c r="CJ74" s="1">
        <f t="shared" si="106"/>
        <v>1</v>
      </c>
      <c r="CK74" s="1">
        <f t="shared" si="107"/>
        <v>1</v>
      </c>
      <c r="CL74" s="1">
        <f t="shared" si="61"/>
        <v>-2.5797835966168101</v>
      </c>
      <c r="CM74" s="1" t="str">
        <f t="shared" si="61"/>
        <v/>
      </c>
      <c r="CN74" s="1" t="str">
        <f t="shared" si="61"/>
        <v/>
      </c>
      <c r="CO74" s="1" t="str">
        <f t="shared" si="61"/>
        <v/>
      </c>
      <c r="CP74" s="1">
        <f t="shared" si="61"/>
        <v>2.2922560713564759</v>
      </c>
      <c r="CQ74" s="1">
        <f t="shared" si="59"/>
        <v>-1.6901960800285134</v>
      </c>
      <c r="CR74" s="1" t="str">
        <f t="shared" si="59"/>
        <v/>
      </c>
      <c r="CS74" s="1" t="str">
        <f t="shared" si="59"/>
        <v/>
      </c>
      <c r="CT74" s="1" t="str">
        <f t="shared" si="59"/>
        <v/>
      </c>
      <c r="CU74" s="1" t="str">
        <f t="shared" si="59"/>
        <v/>
      </c>
      <c r="CV74" s="1">
        <f t="shared" si="62"/>
        <v>0</v>
      </c>
      <c r="CW74" s="1">
        <f t="shared" si="62"/>
        <v>0</v>
      </c>
      <c r="CX74" s="1">
        <f t="shared" si="62"/>
        <v>0</v>
      </c>
      <c r="CY74" s="1">
        <f t="shared" si="62"/>
        <v>0</v>
      </c>
      <c r="CZ74" s="1">
        <f t="shared" si="62"/>
        <v>1</v>
      </c>
      <c r="DA74" s="1">
        <f t="shared" si="60"/>
        <v>0</v>
      </c>
      <c r="DB74" s="1">
        <f t="shared" si="60"/>
        <v>0</v>
      </c>
      <c r="DC74" s="1">
        <f t="shared" si="60"/>
        <v>0</v>
      </c>
      <c r="DD74" s="1">
        <f t="shared" si="60"/>
        <v>0</v>
      </c>
      <c r="DE74" s="1">
        <f t="shared" si="60"/>
        <v>0</v>
      </c>
      <c r="DF74" s="1">
        <f t="shared" si="108"/>
        <v>1</v>
      </c>
      <c r="DG74" s="33">
        <f t="shared" si="109"/>
        <v>1</v>
      </c>
      <c r="DH74" s="34">
        <f t="shared" si="110"/>
        <v>0</v>
      </c>
      <c r="DI74" s="1">
        <f t="shared" si="71"/>
        <v>85</v>
      </c>
      <c r="DJ74" s="1">
        <f t="shared" si="72"/>
        <v>101</v>
      </c>
      <c r="DK74" s="1">
        <f t="shared" si="91"/>
        <v>16</v>
      </c>
      <c r="DL74" s="1">
        <f t="shared" si="91"/>
        <v>109</v>
      </c>
      <c r="DM74" s="1">
        <f t="shared" si="91"/>
        <v>45</v>
      </c>
      <c r="DN74" s="1">
        <f t="shared" si="90"/>
        <v>-259</v>
      </c>
      <c r="DO74" s="1">
        <f t="shared" si="90"/>
        <v>122</v>
      </c>
      <c r="DP74" s="1" t="str">
        <f t="shared" si="90"/>
        <v/>
      </c>
      <c r="DQ74" s="1" t="str">
        <f t="shared" si="90"/>
        <v/>
      </c>
      <c r="DR74" s="1" t="str">
        <f t="shared" si="90"/>
        <v/>
      </c>
      <c r="DS74" s="1" t="str">
        <f t="shared" si="90"/>
        <v/>
      </c>
      <c r="DT74" s="34">
        <f t="shared" si="87"/>
        <v>-133.35505775399531</v>
      </c>
      <c r="DU74" s="1">
        <f t="shared" si="86"/>
        <v>0</v>
      </c>
      <c r="DV74" s="1">
        <f t="shared" si="86"/>
        <v>0</v>
      </c>
      <c r="DW74" s="1">
        <f t="shared" si="86"/>
        <v>0</v>
      </c>
      <c r="DX74" s="1">
        <f>IF((DL74&lt;$DT74),1,0)</f>
        <v>0</v>
      </c>
      <c r="DY74" s="1">
        <f t="shared" ref="DY74:EA75" si="125">IF((DM74&lt;$DT74),1,0)</f>
        <v>0</v>
      </c>
      <c r="DZ74" s="1">
        <f t="shared" si="125"/>
        <v>1</v>
      </c>
      <c r="EA74" s="1">
        <f t="shared" si="125"/>
        <v>0</v>
      </c>
      <c r="EF74" s="33">
        <f t="shared" si="88"/>
        <v>1</v>
      </c>
      <c r="EG74" s="1">
        <f t="shared" si="58"/>
        <v>0</v>
      </c>
      <c r="EH74" s="1">
        <f t="shared" si="58"/>
        <v>0</v>
      </c>
      <c r="EI74" s="1">
        <f t="shared" si="58"/>
        <v>0</v>
      </c>
      <c r="EJ74" s="1">
        <f t="shared" si="58"/>
        <v>0</v>
      </c>
      <c r="EK74" s="1">
        <f t="shared" si="58"/>
        <v>0</v>
      </c>
      <c r="EL74" s="1">
        <f t="shared" si="85"/>
        <v>0</v>
      </c>
      <c r="EM74" s="1">
        <f t="shared" si="85"/>
        <v>0</v>
      </c>
      <c r="EN74" s="1">
        <f t="shared" si="85"/>
        <v>0</v>
      </c>
      <c r="EO74" s="1">
        <f t="shared" si="85"/>
        <v>0</v>
      </c>
      <c r="EP74" s="1">
        <f t="shared" si="85"/>
        <v>0</v>
      </c>
      <c r="EQ74" s="1">
        <f t="shared" si="85"/>
        <v>0</v>
      </c>
      <c r="ER74" s="33">
        <f t="shared" si="111"/>
        <v>1</v>
      </c>
      <c r="ES74" s="35">
        <f t="shared" si="89"/>
        <v>3</v>
      </c>
      <c r="ET74" s="35">
        <f t="shared" si="112"/>
        <v>1</v>
      </c>
      <c r="EU74" s="1" t="s">
        <v>59</v>
      </c>
      <c r="EV74" s="1" t="s">
        <v>38</v>
      </c>
      <c r="EW74" s="19">
        <f t="shared" si="113"/>
        <v>0</v>
      </c>
      <c r="FC74" s="1" t="s">
        <v>34</v>
      </c>
      <c r="FD74" s="19">
        <f t="shared" si="114"/>
        <v>1</v>
      </c>
      <c r="FE74" s="1" t="s">
        <v>70</v>
      </c>
      <c r="FF74" s="50">
        <v>39155</v>
      </c>
      <c r="FJ74" s="1" t="s">
        <v>38</v>
      </c>
      <c r="FK74" s="19">
        <f t="shared" si="115"/>
        <v>0</v>
      </c>
      <c r="FQ74" s="1" t="s">
        <v>71</v>
      </c>
      <c r="FR74" s="1">
        <f t="shared" si="116"/>
        <v>1</v>
      </c>
      <c r="FU74" s="1" t="s">
        <v>72</v>
      </c>
      <c r="FV74" s="37" t="str">
        <f t="shared" si="122"/>
        <v>other</v>
      </c>
      <c r="FW74" s="34">
        <v>0</v>
      </c>
      <c r="FY74" s="1" t="s">
        <v>34</v>
      </c>
      <c r="FZ74" s="19">
        <f t="shared" si="117"/>
        <v>1</v>
      </c>
      <c r="GA74" s="1" t="s">
        <v>73</v>
      </c>
      <c r="GB74" s="1" t="s">
        <v>38</v>
      </c>
      <c r="GC74" s="19">
        <f t="shared" si="118"/>
        <v>0</v>
      </c>
      <c r="GD74" s="1" t="s">
        <v>34</v>
      </c>
      <c r="GE74" s="19">
        <f t="shared" si="119"/>
        <v>1</v>
      </c>
      <c r="GF74" s="1" t="s">
        <v>38</v>
      </c>
      <c r="GG74" s="19">
        <f t="shared" si="120"/>
        <v>0</v>
      </c>
    </row>
    <row r="75" spans="1:189" x14ac:dyDescent="0.3">
      <c r="A75" s="18">
        <v>93</v>
      </c>
      <c r="B75" s="1" t="s">
        <v>34</v>
      </c>
      <c r="C75" s="19" t="s">
        <v>35</v>
      </c>
      <c r="D75" s="19">
        <f t="shared" si="92"/>
        <v>0</v>
      </c>
      <c r="E75" s="38" t="s">
        <v>407</v>
      </c>
      <c r="F75" s="21" t="str">
        <f t="shared" si="93"/>
        <v>1968</v>
      </c>
      <c r="G75" s="21">
        <v>2004</v>
      </c>
      <c r="H75" s="22">
        <f t="shared" si="94"/>
        <v>36</v>
      </c>
      <c r="I75" s="1" t="str">
        <f t="shared" si="95"/>
        <v>31-40</v>
      </c>
      <c r="J75" s="1" t="s">
        <v>1607</v>
      </c>
      <c r="K75" s="1" t="s">
        <v>88</v>
      </c>
      <c r="L75" s="1">
        <f>VLOOKUP(K75,[1]areas!$C$3:$D$76,2,FALSE)</f>
        <v>30</v>
      </c>
      <c r="M75" s="1" t="str">
        <f t="shared" si="52"/>
        <v>21-40</v>
      </c>
      <c r="N75" s="19" t="s">
        <v>34</v>
      </c>
      <c r="O75" s="19">
        <f t="shared" si="96"/>
        <v>1</v>
      </c>
      <c r="P75" s="23">
        <v>56.3</v>
      </c>
      <c r="Q75" s="1">
        <v>162</v>
      </c>
      <c r="R75" s="1">
        <f t="shared" si="76"/>
        <v>2.6244000000000005</v>
      </c>
      <c r="S75" s="24">
        <f t="shared" si="77"/>
        <v>21.452522481329062</v>
      </c>
      <c r="T75" s="19">
        <v>4</v>
      </c>
      <c r="U75" s="1">
        <v>9.6</v>
      </c>
      <c r="V75" s="1">
        <v>40</v>
      </c>
      <c r="W75" s="1" t="str">
        <f t="shared" si="97"/>
        <v>1: 0-50</v>
      </c>
      <c r="X75" s="1">
        <v>32</v>
      </c>
      <c r="Y75" s="26">
        <v>169</v>
      </c>
      <c r="Z75" s="26">
        <v>141</v>
      </c>
      <c r="AA75" s="26">
        <v>167</v>
      </c>
      <c r="AB75" s="26">
        <v>214</v>
      </c>
      <c r="AC75" s="26">
        <v>301</v>
      </c>
      <c r="AD75" s="26">
        <v>320</v>
      </c>
      <c r="AE75" s="26">
        <v>377</v>
      </c>
      <c r="AF75" s="26"/>
      <c r="AG75" s="26"/>
      <c r="AH75" s="26"/>
      <c r="AI75" s="27">
        <f t="shared" si="98"/>
        <v>377</v>
      </c>
      <c r="AJ75" s="27">
        <f t="shared" si="99"/>
        <v>0</v>
      </c>
      <c r="AK75" s="39">
        <v>380000</v>
      </c>
      <c r="AL75" s="26">
        <v>147</v>
      </c>
      <c r="AM75" s="26">
        <v>50</v>
      </c>
      <c r="AN75" s="26">
        <v>50</v>
      </c>
      <c r="AO75" s="26">
        <v>50</v>
      </c>
      <c r="AP75" s="26">
        <v>50</v>
      </c>
      <c r="AQ75" s="26">
        <v>50</v>
      </c>
      <c r="AR75" s="26">
        <v>50</v>
      </c>
      <c r="AS75" s="26"/>
      <c r="AT75" s="26"/>
      <c r="AU75" s="26"/>
      <c r="AV75" s="28">
        <f t="shared" si="100"/>
        <v>1</v>
      </c>
      <c r="AW75" s="27" t="str">
        <f>"&gt;5"</f>
        <v>&gt;5</v>
      </c>
      <c r="AX75" s="29">
        <f t="shared" si="121"/>
        <v>5.58</v>
      </c>
      <c r="AY75" s="30">
        <f t="shared" si="55"/>
        <v>5.5797835966168101</v>
      </c>
      <c r="AZ75" s="30">
        <f t="shared" si="55"/>
        <v>2.167317334748176</v>
      </c>
      <c r="BA75" s="30">
        <f t="shared" si="55"/>
        <v>1.6989700043360187</v>
      </c>
      <c r="BB75" s="30">
        <f t="shared" si="55"/>
        <v>1.6989700043360187</v>
      </c>
      <c r="BC75" s="30">
        <f t="shared" si="55"/>
        <v>1.6989700043360187</v>
      </c>
      <c r="BD75" s="30">
        <f t="shared" si="84"/>
        <v>1.6989700043360187</v>
      </c>
      <c r="BE75" s="30">
        <f t="shared" si="84"/>
        <v>1.6989700043360187</v>
      </c>
      <c r="BF75" s="30">
        <f t="shared" si="84"/>
        <v>1.6989700043360187</v>
      </c>
      <c r="BG75" s="30" t="str">
        <f t="shared" si="84"/>
        <v/>
      </c>
      <c r="BH75" s="30" t="str">
        <f t="shared" si="84"/>
        <v/>
      </c>
      <c r="BI75" s="30" t="str">
        <f t="shared" si="84"/>
        <v/>
      </c>
      <c r="BJ75" s="1" t="s">
        <v>38</v>
      </c>
      <c r="BK75" s="31" t="s">
        <v>38</v>
      </c>
      <c r="BL75" s="32">
        <f t="shared" si="101"/>
        <v>0</v>
      </c>
      <c r="BN75" s="32" t="str">
        <f t="shared" si="102"/>
        <v>0</v>
      </c>
      <c r="BO75" s="30">
        <f t="shared" si="103"/>
        <v>-3.4124662618686341</v>
      </c>
      <c r="BP75" s="30">
        <f t="shared" si="104"/>
        <v>-3.8808135922807914</v>
      </c>
      <c r="BQ75" s="30">
        <f t="shared" si="67"/>
        <v>-0.46834733041215726</v>
      </c>
      <c r="BR75" s="30">
        <f t="shared" si="67"/>
        <v>0</v>
      </c>
      <c r="BS75" s="30">
        <f t="shared" si="67"/>
        <v>0</v>
      </c>
      <c r="BT75" s="30">
        <f t="shared" si="67"/>
        <v>0</v>
      </c>
      <c r="BU75" s="30">
        <f t="shared" si="67"/>
        <v>0</v>
      </c>
      <c r="BV75" s="30">
        <f t="shared" si="67"/>
        <v>0</v>
      </c>
      <c r="BW75" s="30" t="str">
        <f t="shared" si="123"/>
        <v/>
      </c>
      <c r="BX75" s="30" t="str">
        <f t="shared" si="123"/>
        <v/>
      </c>
      <c r="BY75" s="30" t="str">
        <f t="shared" si="123"/>
        <v/>
      </c>
      <c r="BZ75" s="1">
        <f t="shared" si="105"/>
        <v>0</v>
      </c>
      <c r="CA75" s="1">
        <f t="shared" si="68"/>
        <v>0</v>
      </c>
      <c r="CB75" s="1">
        <f t="shared" si="68"/>
        <v>0</v>
      </c>
      <c r="CC75" s="1">
        <f t="shared" si="68"/>
        <v>0</v>
      </c>
      <c r="CD75" s="1">
        <f t="shared" si="68"/>
        <v>0</v>
      </c>
      <c r="CE75" s="1">
        <f t="shared" si="68"/>
        <v>0</v>
      </c>
      <c r="CF75" s="1">
        <f t="shared" si="68"/>
        <v>0</v>
      </c>
      <c r="CG75" s="1">
        <f t="shared" si="124"/>
        <v>0</v>
      </c>
      <c r="CH75" s="1">
        <f t="shared" si="124"/>
        <v>0</v>
      </c>
      <c r="CI75" s="1">
        <f t="shared" si="124"/>
        <v>0</v>
      </c>
      <c r="CJ75" s="1">
        <f t="shared" si="106"/>
        <v>0</v>
      </c>
      <c r="CK75" s="1">
        <f t="shared" si="107"/>
        <v>0</v>
      </c>
      <c r="CL75" s="1">
        <f t="shared" si="61"/>
        <v>-3.4124662618686341</v>
      </c>
      <c r="CM75" s="1" t="str">
        <f t="shared" si="61"/>
        <v/>
      </c>
      <c r="CN75" s="1" t="str">
        <f t="shared" si="61"/>
        <v/>
      </c>
      <c r="CO75" s="1" t="str">
        <f t="shared" si="61"/>
        <v/>
      </c>
      <c r="CP75" s="1" t="str">
        <f t="shared" si="61"/>
        <v/>
      </c>
      <c r="CQ75" s="1" t="str">
        <f t="shared" si="59"/>
        <v/>
      </c>
      <c r="CR75" s="1" t="str">
        <f t="shared" si="59"/>
        <v/>
      </c>
      <c r="CS75" s="1" t="str">
        <f t="shared" si="59"/>
        <v/>
      </c>
      <c r="CT75" s="1" t="str">
        <f t="shared" si="59"/>
        <v/>
      </c>
      <c r="CU75" s="1" t="str">
        <f t="shared" si="59"/>
        <v/>
      </c>
      <c r="CV75" s="1">
        <f t="shared" si="62"/>
        <v>0</v>
      </c>
      <c r="CW75" s="1">
        <f t="shared" si="62"/>
        <v>0</v>
      </c>
      <c r="CX75" s="1">
        <f t="shared" si="62"/>
        <v>0</v>
      </c>
      <c r="CY75" s="1">
        <f t="shared" si="62"/>
        <v>0</v>
      </c>
      <c r="CZ75" s="1">
        <f t="shared" si="62"/>
        <v>0</v>
      </c>
      <c r="DA75" s="1">
        <f t="shared" si="60"/>
        <v>0</v>
      </c>
      <c r="DB75" s="1">
        <f t="shared" si="60"/>
        <v>0</v>
      </c>
      <c r="DC75" s="1">
        <f t="shared" si="60"/>
        <v>0</v>
      </c>
      <c r="DD75" s="1">
        <f t="shared" si="60"/>
        <v>0</v>
      </c>
      <c r="DE75" s="1">
        <f t="shared" si="60"/>
        <v>0</v>
      </c>
      <c r="DF75" s="1">
        <f t="shared" si="108"/>
        <v>0</v>
      </c>
      <c r="DG75" s="33">
        <f t="shared" si="109"/>
        <v>0</v>
      </c>
      <c r="DH75" s="34">
        <f t="shared" si="110"/>
        <v>0</v>
      </c>
      <c r="DI75" s="1">
        <f t="shared" si="71"/>
        <v>137</v>
      </c>
      <c r="DJ75" s="1">
        <f t="shared" si="72"/>
        <v>109</v>
      </c>
      <c r="DK75" s="1">
        <f t="shared" si="91"/>
        <v>-28</v>
      </c>
      <c r="DL75" s="1">
        <f t="shared" si="91"/>
        <v>26</v>
      </c>
      <c r="DM75" s="1">
        <f t="shared" si="91"/>
        <v>47</v>
      </c>
      <c r="DN75" s="1">
        <f t="shared" si="90"/>
        <v>87</v>
      </c>
      <c r="DO75" s="1">
        <f t="shared" si="90"/>
        <v>19</v>
      </c>
      <c r="DP75" s="1">
        <f t="shared" si="90"/>
        <v>57</v>
      </c>
      <c r="DQ75" s="1" t="str">
        <f t="shared" si="90"/>
        <v/>
      </c>
      <c r="DR75" s="1" t="str">
        <f t="shared" si="90"/>
        <v/>
      </c>
      <c r="DS75" s="1" t="str">
        <f t="shared" si="90"/>
        <v/>
      </c>
      <c r="DT75" s="34">
        <f t="shared" si="87"/>
        <v>-53.094928463756581</v>
      </c>
      <c r="DU75" s="1">
        <f t="shared" ref="DU75:DW88" si="126">IF((DI75&lt;$DT75),1,0)</f>
        <v>0</v>
      </c>
      <c r="DV75" s="1">
        <f t="shared" si="126"/>
        <v>0</v>
      </c>
      <c r="DW75" s="1">
        <f t="shared" si="126"/>
        <v>0</v>
      </c>
      <c r="DX75" s="1">
        <f>IF((DL75&lt;$DT75),1,0)</f>
        <v>0</v>
      </c>
      <c r="DY75" s="1">
        <f t="shared" si="125"/>
        <v>0</v>
      </c>
      <c r="DZ75" s="1">
        <f t="shared" si="125"/>
        <v>0</v>
      </c>
      <c r="EA75" s="1">
        <f t="shared" si="125"/>
        <v>0</v>
      </c>
      <c r="EB75" s="1">
        <f>IF((DP75&lt;$DT75),1,0)</f>
        <v>0</v>
      </c>
      <c r="EF75" s="33">
        <f t="shared" si="88"/>
        <v>0</v>
      </c>
      <c r="EG75" s="1">
        <f t="shared" si="58"/>
        <v>0</v>
      </c>
      <c r="EH75" s="1">
        <f t="shared" si="58"/>
        <v>0</v>
      </c>
      <c r="EI75" s="1">
        <f t="shared" si="58"/>
        <v>0</v>
      </c>
      <c r="EJ75" s="1">
        <f t="shared" si="58"/>
        <v>0</v>
      </c>
      <c r="EK75" s="1">
        <f t="shared" si="58"/>
        <v>0</v>
      </c>
      <c r="EL75" s="1">
        <f t="shared" si="85"/>
        <v>0</v>
      </c>
      <c r="EM75" s="1">
        <f t="shared" si="85"/>
        <v>0</v>
      </c>
      <c r="EN75" s="1">
        <f t="shared" si="85"/>
        <v>0</v>
      </c>
      <c r="EO75" s="1">
        <f t="shared" si="85"/>
        <v>0</v>
      </c>
      <c r="EP75" s="1">
        <f t="shared" si="85"/>
        <v>0</v>
      </c>
      <c r="EQ75" s="1">
        <f t="shared" si="85"/>
        <v>0</v>
      </c>
      <c r="ER75" s="33">
        <f t="shared" si="111"/>
        <v>1</v>
      </c>
      <c r="ES75" s="35">
        <f t="shared" si="89"/>
        <v>2</v>
      </c>
      <c r="ET75" s="35">
        <f t="shared" si="112"/>
        <v>1</v>
      </c>
      <c r="EU75" s="1" t="s">
        <v>50</v>
      </c>
      <c r="EV75" s="1" t="s">
        <v>34</v>
      </c>
      <c r="EW75" s="19">
        <f t="shared" si="113"/>
        <v>1</v>
      </c>
      <c r="EX75" s="1" t="s">
        <v>40</v>
      </c>
      <c r="FC75" s="1" t="s">
        <v>38</v>
      </c>
      <c r="FD75" s="19">
        <f t="shared" si="114"/>
        <v>0</v>
      </c>
      <c r="FJ75" s="1" t="s">
        <v>38</v>
      </c>
      <c r="FK75" s="19">
        <f t="shared" si="115"/>
        <v>0</v>
      </c>
      <c r="FQ75" s="1" t="s">
        <v>44</v>
      </c>
      <c r="FR75" s="1">
        <f t="shared" si="116"/>
        <v>1</v>
      </c>
      <c r="FT75" s="1">
        <v>5.3</v>
      </c>
      <c r="FU75" s="1" t="s">
        <v>75</v>
      </c>
      <c r="FV75" s="37" t="str">
        <f t="shared" si="122"/>
        <v>tb</v>
      </c>
      <c r="FW75" s="34">
        <v>1</v>
      </c>
      <c r="FY75" s="1" t="s">
        <v>38</v>
      </c>
      <c r="FZ75" s="19">
        <f t="shared" si="117"/>
        <v>0</v>
      </c>
      <c r="GB75" s="1" t="s">
        <v>38</v>
      </c>
      <c r="GC75" s="19">
        <f t="shared" si="118"/>
        <v>0</v>
      </c>
      <c r="GD75" s="1" t="s">
        <v>38</v>
      </c>
      <c r="GE75" s="19">
        <f t="shared" si="119"/>
        <v>0</v>
      </c>
      <c r="GF75" s="1" t="s">
        <v>38</v>
      </c>
      <c r="GG75" s="19">
        <f t="shared" si="120"/>
        <v>0</v>
      </c>
    </row>
    <row r="76" spans="1:189" x14ac:dyDescent="0.3">
      <c r="A76" s="18">
        <v>94</v>
      </c>
      <c r="B76" s="1" t="s">
        <v>34</v>
      </c>
      <c r="C76" s="19" t="s">
        <v>35</v>
      </c>
      <c r="D76" s="19">
        <f t="shared" si="92"/>
        <v>0</v>
      </c>
      <c r="E76" s="38" t="s">
        <v>408</v>
      </c>
      <c r="F76" s="21" t="str">
        <f t="shared" si="93"/>
        <v>1963</v>
      </c>
      <c r="G76" s="21">
        <v>2004</v>
      </c>
      <c r="H76" s="22">
        <f t="shared" si="94"/>
        <v>41</v>
      </c>
      <c r="I76" s="1" t="str">
        <f t="shared" si="95"/>
        <v>41-50</v>
      </c>
      <c r="J76" s="1" t="s">
        <v>1608</v>
      </c>
      <c r="K76" s="1" t="s">
        <v>82</v>
      </c>
      <c r="L76" s="1">
        <f>VLOOKUP(K76,[1]areas!$C$3:$D$76,2,FALSE)</f>
        <v>20</v>
      </c>
      <c r="M76" s="1" t="str">
        <f t="shared" si="52"/>
        <v>0-20</v>
      </c>
      <c r="N76" s="19" t="s">
        <v>38</v>
      </c>
      <c r="O76" s="19">
        <f t="shared" si="96"/>
        <v>0</v>
      </c>
      <c r="P76" s="23">
        <v>48.2</v>
      </c>
      <c r="Q76" s="1">
        <v>160</v>
      </c>
      <c r="R76" s="1">
        <f t="shared" si="76"/>
        <v>2.5600000000000005</v>
      </c>
      <c r="S76" s="24">
        <f t="shared" si="77"/>
        <v>18.828124999999996</v>
      </c>
      <c r="T76" s="19">
        <v>3</v>
      </c>
      <c r="U76" s="1">
        <v>9.8000000000000007</v>
      </c>
      <c r="W76" s="1" t="str">
        <f t="shared" si="97"/>
        <v>1: 0-50</v>
      </c>
      <c r="X76" s="1">
        <v>43</v>
      </c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7">
        <f t="shared" si="98"/>
        <v>43</v>
      </c>
      <c r="AJ76" s="27">
        <f t="shared" si="99"/>
        <v>0</v>
      </c>
      <c r="AK76" s="39">
        <v>1000000</v>
      </c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8" t="str">
        <f t="shared" si="100"/>
        <v/>
      </c>
      <c r="AW76" s="27" t="str">
        <f>"&gt;5"</f>
        <v>&gt;5</v>
      </c>
      <c r="AX76" s="29">
        <f t="shared" si="121"/>
        <v>6</v>
      </c>
      <c r="AY76" s="30">
        <f t="shared" si="55"/>
        <v>6</v>
      </c>
      <c r="AZ76" s="30" t="str">
        <f t="shared" si="55"/>
        <v/>
      </c>
      <c r="BA76" s="30" t="str">
        <f t="shared" si="55"/>
        <v/>
      </c>
      <c r="BB76" s="30" t="str">
        <f t="shared" si="55"/>
        <v/>
      </c>
      <c r="BC76" s="30" t="str">
        <f t="shared" si="55"/>
        <v/>
      </c>
      <c r="BD76" s="30" t="str">
        <f t="shared" si="84"/>
        <v/>
      </c>
      <c r="BE76" s="30" t="str">
        <f t="shared" si="84"/>
        <v/>
      </c>
      <c r="BF76" s="30" t="str">
        <f t="shared" si="84"/>
        <v/>
      </c>
      <c r="BG76" s="30" t="str">
        <f t="shared" si="84"/>
        <v/>
      </c>
      <c r="BH76" s="30" t="str">
        <f t="shared" si="84"/>
        <v/>
      </c>
      <c r="BI76" s="30" t="str">
        <f t="shared" si="84"/>
        <v/>
      </c>
      <c r="BJ76" s="1" t="s">
        <v>34</v>
      </c>
      <c r="BK76" s="31" t="s">
        <v>34</v>
      </c>
      <c r="BL76" s="32">
        <f t="shared" si="101"/>
        <v>1</v>
      </c>
      <c r="BM76" s="31">
        <v>2</v>
      </c>
      <c r="BN76" s="32" t="str">
        <f t="shared" si="102"/>
        <v>1</v>
      </c>
      <c r="BO76" s="30" t="str">
        <f t="shared" si="103"/>
        <v/>
      </c>
      <c r="BP76" s="30" t="str">
        <f t="shared" si="104"/>
        <v/>
      </c>
      <c r="BQ76" s="30" t="str">
        <f t="shared" si="67"/>
        <v/>
      </c>
      <c r="BR76" s="30" t="str">
        <f t="shared" si="67"/>
        <v/>
      </c>
      <c r="BS76" s="30" t="str">
        <f t="shared" si="67"/>
        <v/>
      </c>
      <c r="BT76" s="30" t="str">
        <f t="shared" si="67"/>
        <v/>
      </c>
      <c r="BU76" s="30" t="str">
        <f t="shared" si="67"/>
        <v/>
      </c>
      <c r="BV76" s="30" t="str">
        <f t="shared" si="67"/>
        <v/>
      </c>
      <c r="BW76" s="30" t="str">
        <f t="shared" si="123"/>
        <v/>
      </c>
      <c r="BX76" s="30" t="str">
        <f t="shared" si="123"/>
        <v/>
      </c>
      <c r="BY76" s="30" t="str">
        <f t="shared" si="123"/>
        <v/>
      </c>
      <c r="BZ76" s="1">
        <f t="shared" si="105"/>
        <v>0</v>
      </c>
      <c r="CA76" s="1">
        <f t="shared" si="68"/>
        <v>0</v>
      </c>
      <c r="CB76" s="1">
        <f t="shared" si="68"/>
        <v>0</v>
      </c>
      <c r="CC76" s="1">
        <f t="shared" si="68"/>
        <v>0</v>
      </c>
      <c r="CD76" s="1">
        <f t="shared" si="68"/>
        <v>0</v>
      </c>
      <c r="CE76" s="1">
        <f t="shared" si="68"/>
        <v>0</v>
      </c>
      <c r="CF76" s="1">
        <f t="shared" si="68"/>
        <v>0</v>
      </c>
      <c r="CG76" s="1">
        <f t="shared" si="124"/>
        <v>0</v>
      </c>
      <c r="CH76" s="1">
        <f t="shared" si="124"/>
        <v>0</v>
      </c>
      <c r="CI76" s="1">
        <f t="shared" si="124"/>
        <v>0</v>
      </c>
      <c r="CJ76" s="1">
        <f t="shared" si="106"/>
        <v>0</v>
      </c>
      <c r="CK76" s="1">
        <f t="shared" si="107"/>
        <v>0</v>
      </c>
      <c r="CL76" s="1" t="str">
        <f t="shared" si="61"/>
        <v/>
      </c>
      <c r="CM76" s="1" t="str">
        <f t="shared" si="61"/>
        <v/>
      </c>
      <c r="CN76" s="1" t="str">
        <f t="shared" si="61"/>
        <v/>
      </c>
      <c r="CO76" s="1" t="str">
        <f t="shared" si="61"/>
        <v/>
      </c>
      <c r="CP76" s="1" t="str">
        <f t="shared" si="61"/>
        <v/>
      </c>
      <c r="CQ76" s="1" t="str">
        <f t="shared" si="59"/>
        <v/>
      </c>
      <c r="CR76" s="1" t="str">
        <f t="shared" si="59"/>
        <v/>
      </c>
      <c r="CS76" s="1" t="str">
        <f t="shared" si="59"/>
        <v/>
      </c>
      <c r="CT76" s="1" t="str">
        <f t="shared" si="59"/>
        <v/>
      </c>
      <c r="CU76" s="1" t="str">
        <f t="shared" si="59"/>
        <v/>
      </c>
      <c r="CV76" s="1">
        <f t="shared" si="62"/>
        <v>0</v>
      </c>
      <c r="CW76" s="1">
        <f t="shared" si="62"/>
        <v>0</v>
      </c>
      <c r="CX76" s="1">
        <f t="shared" si="62"/>
        <v>0</v>
      </c>
      <c r="CY76" s="1">
        <f t="shared" si="62"/>
        <v>0</v>
      </c>
      <c r="CZ76" s="1">
        <f t="shared" si="62"/>
        <v>0</v>
      </c>
      <c r="DA76" s="1">
        <f t="shared" si="60"/>
        <v>0</v>
      </c>
      <c r="DB76" s="1">
        <f t="shared" si="60"/>
        <v>0</v>
      </c>
      <c r="DC76" s="1">
        <f t="shared" si="60"/>
        <v>0</v>
      </c>
      <c r="DD76" s="1">
        <f t="shared" si="60"/>
        <v>0</v>
      </c>
      <c r="DE76" s="1">
        <f t="shared" si="60"/>
        <v>0</v>
      </c>
      <c r="DF76" s="1">
        <f t="shared" si="108"/>
        <v>0</v>
      </c>
      <c r="DG76" s="33">
        <f t="shared" si="109"/>
        <v>0</v>
      </c>
      <c r="DH76" s="34">
        <f t="shared" si="110"/>
        <v>0</v>
      </c>
      <c r="DI76" s="1" t="str">
        <f t="shared" si="71"/>
        <v/>
      </c>
      <c r="DJ76" s="1" t="str">
        <f t="shared" si="72"/>
        <v/>
      </c>
      <c r="DK76" s="1" t="str">
        <f t="shared" si="91"/>
        <v/>
      </c>
      <c r="DL76" s="1" t="str">
        <f t="shared" si="91"/>
        <v/>
      </c>
      <c r="DM76" s="1" t="str">
        <f t="shared" si="91"/>
        <v/>
      </c>
      <c r="DN76" s="1" t="str">
        <f t="shared" si="90"/>
        <v/>
      </c>
      <c r="DO76" s="1" t="str">
        <f t="shared" si="90"/>
        <v/>
      </c>
      <c r="DP76" s="1" t="str">
        <f t="shared" si="90"/>
        <v/>
      </c>
      <c r="DQ76" s="1" t="str">
        <f t="shared" si="90"/>
        <v/>
      </c>
      <c r="DR76" s="1" t="str">
        <f t="shared" si="90"/>
        <v/>
      </c>
      <c r="DS76" s="1" t="str">
        <f t="shared" si="90"/>
        <v/>
      </c>
      <c r="EG76" s="1">
        <f t="shared" si="58"/>
        <v>0</v>
      </c>
      <c r="EH76" s="1">
        <f t="shared" si="58"/>
        <v>0</v>
      </c>
      <c r="EI76" s="1">
        <f t="shared" si="58"/>
        <v>0</v>
      </c>
      <c r="EJ76" s="1">
        <f t="shared" si="58"/>
        <v>0</v>
      </c>
      <c r="EK76" s="1">
        <f t="shared" si="58"/>
        <v>0</v>
      </c>
      <c r="EL76" s="1">
        <f t="shared" si="85"/>
        <v>0</v>
      </c>
      <c r="EM76" s="1">
        <f t="shared" si="85"/>
        <v>0</v>
      </c>
      <c r="EN76" s="1">
        <f t="shared" si="85"/>
        <v>0</v>
      </c>
      <c r="EO76" s="1">
        <f t="shared" si="85"/>
        <v>0</v>
      </c>
      <c r="EP76" s="1">
        <f t="shared" si="85"/>
        <v>0</v>
      </c>
      <c r="EQ76" s="1">
        <f t="shared" si="85"/>
        <v>0</v>
      </c>
      <c r="ER76" s="33">
        <f t="shared" si="111"/>
        <v>1</v>
      </c>
      <c r="ES76" s="35">
        <f>ER76+DG76</f>
        <v>1</v>
      </c>
      <c r="ET76" s="35">
        <f t="shared" si="112"/>
        <v>1</v>
      </c>
      <c r="EU76" s="1" t="s">
        <v>59</v>
      </c>
      <c r="EV76" s="1" t="s">
        <v>34</v>
      </c>
      <c r="EW76" s="19">
        <f t="shared" si="113"/>
        <v>1</v>
      </c>
      <c r="EX76" s="1" t="s">
        <v>40</v>
      </c>
      <c r="FC76" s="1" t="s">
        <v>38</v>
      </c>
      <c r="FD76" s="19">
        <f t="shared" si="114"/>
        <v>0</v>
      </c>
      <c r="FJ76" s="1" t="s">
        <v>38</v>
      </c>
      <c r="FK76" s="19">
        <f t="shared" si="115"/>
        <v>0</v>
      </c>
      <c r="FR76" s="1">
        <f t="shared" si="116"/>
        <v>0</v>
      </c>
      <c r="FU76" s="1" t="s">
        <v>409</v>
      </c>
      <c r="FV76" s="37" t="str">
        <f t="shared" si="122"/>
        <v>other</v>
      </c>
      <c r="FW76" s="34">
        <v>0</v>
      </c>
      <c r="FX76" s="1" t="s">
        <v>148</v>
      </c>
      <c r="FY76" s="1" t="s">
        <v>38</v>
      </c>
      <c r="FZ76" s="19">
        <f t="shared" si="117"/>
        <v>0</v>
      </c>
      <c r="GB76" s="1" t="s">
        <v>38</v>
      </c>
      <c r="GC76" s="19">
        <f t="shared" si="118"/>
        <v>0</v>
      </c>
      <c r="GD76" s="1" t="s">
        <v>38</v>
      </c>
      <c r="GE76" s="19">
        <f t="shared" si="119"/>
        <v>0</v>
      </c>
      <c r="GF76" s="1" t="s">
        <v>38</v>
      </c>
      <c r="GG76" s="19">
        <f t="shared" si="120"/>
        <v>0</v>
      </c>
    </row>
    <row r="77" spans="1:189" x14ac:dyDescent="0.3">
      <c r="A77" s="18">
        <v>96</v>
      </c>
      <c r="B77" s="1" t="s">
        <v>34</v>
      </c>
      <c r="C77" s="19" t="s">
        <v>35</v>
      </c>
      <c r="D77" s="19">
        <f t="shared" si="92"/>
        <v>0</v>
      </c>
      <c r="E77" s="38" t="s">
        <v>410</v>
      </c>
      <c r="F77" s="21" t="str">
        <f t="shared" si="93"/>
        <v>1981</v>
      </c>
      <c r="G77" s="21">
        <v>2004</v>
      </c>
      <c r="H77" s="22">
        <f t="shared" si="94"/>
        <v>23</v>
      </c>
      <c r="I77" s="1" t="str">
        <f t="shared" si="95"/>
        <v>21-30</v>
      </c>
      <c r="J77" s="1" t="s">
        <v>1606</v>
      </c>
      <c r="K77" s="1" t="s">
        <v>319</v>
      </c>
      <c r="L77" s="1">
        <f>VLOOKUP(K77,[1]areas!$C$3:$D$76,2,FALSE)</f>
        <v>48</v>
      </c>
      <c r="M77" s="1" t="str">
        <f t="shared" si="52"/>
        <v>41-60</v>
      </c>
      <c r="N77" s="19" t="s">
        <v>38</v>
      </c>
      <c r="O77" s="19">
        <f t="shared" si="96"/>
        <v>0</v>
      </c>
      <c r="P77" s="23">
        <v>39</v>
      </c>
      <c r="Q77" s="1">
        <v>157</v>
      </c>
      <c r="R77" s="1">
        <f t="shared" si="76"/>
        <v>2.4649000000000001</v>
      </c>
      <c r="S77" s="24">
        <f t="shared" si="77"/>
        <v>15.82214288612114</v>
      </c>
      <c r="T77" s="19">
        <v>4</v>
      </c>
      <c r="U77" s="1">
        <v>10.199999999999999</v>
      </c>
      <c r="V77" s="1">
        <v>34</v>
      </c>
      <c r="W77" s="1" t="str">
        <f t="shared" si="97"/>
        <v>3: 101-150</v>
      </c>
      <c r="X77" s="1">
        <v>103</v>
      </c>
      <c r="Y77" s="26">
        <v>756</v>
      </c>
      <c r="Z77" s="26">
        <v>700</v>
      </c>
      <c r="AA77" s="26">
        <v>534</v>
      </c>
      <c r="AB77" s="26">
        <v>798</v>
      </c>
      <c r="AC77" s="26">
        <v>733</v>
      </c>
      <c r="AD77" s="26"/>
      <c r="AE77" s="26">
        <v>732</v>
      </c>
      <c r="AF77" s="26"/>
      <c r="AG77" s="26"/>
      <c r="AH77" s="26"/>
      <c r="AI77" s="27">
        <f t="shared" si="98"/>
        <v>798</v>
      </c>
      <c r="AJ77" s="27">
        <f t="shared" si="99"/>
        <v>1</v>
      </c>
      <c r="AK77" s="39">
        <v>330000</v>
      </c>
      <c r="AL77" s="26">
        <v>50</v>
      </c>
      <c r="AM77" s="26">
        <v>50</v>
      </c>
      <c r="AN77" s="26">
        <v>50</v>
      </c>
      <c r="AO77" s="26">
        <v>50</v>
      </c>
      <c r="AP77" s="26">
        <v>50</v>
      </c>
      <c r="AQ77" s="26">
        <v>50</v>
      </c>
      <c r="AR77" s="26">
        <v>160</v>
      </c>
      <c r="AS77" s="26"/>
      <c r="AT77" s="26"/>
      <c r="AU77" s="26"/>
      <c r="AV77" s="28">
        <f t="shared" si="100"/>
        <v>0</v>
      </c>
      <c r="AW77" s="27" t="str">
        <f>"&gt;5"</f>
        <v>&gt;5</v>
      </c>
      <c r="AX77" s="29">
        <f t="shared" si="121"/>
        <v>5.5190000000000001</v>
      </c>
      <c r="AY77" s="30">
        <f t="shared" si="55"/>
        <v>5.5185139398778871</v>
      </c>
      <c r="AZ77" s="30">
        <f t="shared" si="55"/>
        <v>1.6989700043360187</v>
      </c>
      <c r="BA77" s="30">
        <f t="shared" si="55"/>
        <v>1.6989700043360187</v>
      </c>
      <c r="BB77" s="30">
        <f t="shared" si="55"/>
        <v>1.6989700043360187</v>
      </c>
      <c r="BC77" s="30">
        <f t="shared" si="55"/>
        <v>1.6989700043360187</v>
      </c>
      <c r="BD77" s="30">
        <f t="shared" si="84"/>
        <v>1.6989700043360187</v>
      </c>
      <c r="BE77" s="30">
        <f t="shared" si="84"/>
        <v>1.6989700043360187</v>
      </c>
      <c r="BF77" s="30">
        <f t="shared" si="84"/>
        <v>2.2041199826559246</v>
      </c>
      <c r="BG77" s="30" t="str">
        <f t="shared" si="84"/>
        <v/>
      </c>
      <c r="BH77" s="30" t="str">
        <f t="shared" si="84"/>
        <v/>
      </c>
      <c r="BI77" s="30" t="str">
        <f t="shared" si="84"/>
        <v/>
      </c>
      <c r="BJ77" s="1" t="s">
        <v>38</v>
      </c>
      <c r="BK77" s="31" t="s">
        <v>38</v>
      </c>
      <c r="BL77" s="32">
        <f t="shared" si="101"/>
        <v>0</v>
      </c>
      <c r="BN77" s="32" t="str">
        <f t="shared" si="102"/>
        <v>0</v>
      </c>
      <c r="BO77" s="30">
        <f t="shared" si="103"/>
        <v>-3.8195439355418683</v>
      </c>
      <c r="BP77" s="30">
        <f t="shared" si="104"/>
        <v>-3.8195439355418683</v>
      </c>
      <c r="BQ77" s="30">
        <f t="shared" si="67"/>
        <v>0</v>
      </c>
      <c r="BR77" s="30">
        <f t="shared" si="67"/>
        <v>0</v>
      </c>
      <c r="BS77" s="30">
        <f t="shared" si="67"/>
        <v>0</v>
      </c>
      <c r="BT77" s="30">
        <f t="shared" si="67"/>
        <v>0</v>
      </c>
      <c r="BU77" s="30">
        <f t="shared" si="67"/>
        <v>0</v>
      </c>
      <c r="BV77" s="30">
        <f t="shared" si="67"/>
        <v>0.50514997831990582</v>
      </c>
      <c r="BW77" s="30" t="str">
        <f t="shared" si="123"/>
        <v/>
      </c>
      <c r="BX77" s="30" t="str">
        <f t="shared" si="123"/>
        <v/>
      </c>
      <c r="BY77" s="30" t="str">
        <f t="shared" si="123"/>
        <v/>
      </c>
      <c r="BZ77" s="1">
        <f t="shared" si="105"/>
        <v>0</v>
      </c>
      <c r="CA77" s="1">
        <f t="shared" si="68"/>
        <v>0</v>
      </c>
      <c r="CB77" s="1">
        <f t="shared" si="68"/>
        <v>0</v>
      </c>
      <c r="CC77" s="1">
        <f t="shared" si="68"/>
        <v>0</v>
      </c>
      <c r="CD77" s="1">
        <f t="shared" si="68"/>
        <v>0</v>
      </c>
      <c r="CE77" s="1">
        <f t="shared" si="68"/>
        <v>0</v>
      </c>
      <c r="CF77" s="1">
        <f t="shared" si="68"/>
        <v>1</v>
      </c>
      <c r="CG77" s="1">
        <f t="shared" si="124"/>
        <v>0</v>
      </c>
      <c r="CH77" s="1">
        <f t="shared" si="124"/>
        <v>0</v>
      </c>
      <c r="CI77" s="1">
        <f t="shared" si="124"/>
        <v>0</v>
      </c>
      <c r="CJ77" s="1">
        <f t="shared" si="106"/>
        <v>1</v>
      </c>
      <c r="CK77" s="1">
        <f t="shared" si="107"/>
        <v>1</v>
      </c>
      <c r="CL77" s="1">
        <f t="shared" si="61"/>
        <v>-3.8195439355418683</v>
      </c>
      <c r="CM77" s="1" t="str">
        <f t="shared" si="61"/>
        <v/>
      </c>
      <c r="CN77" s="1" t="str">
        <f t="shared" si="61"/>
        <v/>
      </c>
      <c r="CO77" s="1" t="str">
        <f t="shared" si="61"/>
        <v/>
      </c>
      <c r="CP77" s="1" t="str">
        <f t="shared" si="61"/>
        <v/>
      </c>
      <c r="CQ77" s="1" t="str">
        <f t="shared" si="59"/>
        <v/>
      </c>
      <c r="CR77" s="1" t="str">
        <f t="shared" si="59"/>
        <v/>
      </c>
      <c r="CS77" s="1" t="str">
        <f t="shared" si="59"/>
        <v/>
      </c>
      <c r="CT77" s="1" t="str">
        <f t="shared" si="59"/>
        <v/>
      </c>
      <c r="CU77" s="1" t="str">
        <f t="shared" si="59"/>
        <v/>
      </c>
      <c r="CV77" s="1">
        <f t="shared" si="62"/>
        <v>0</v>
      </c>
      <c r="CW77" s="1">
        <f t="shared" si="62"/>
        <v>0</v>
      </c>
      <c r="CX77" s="1">
        <f t="shared" si="62"/>
        <v>0</v>
      </c>
      <c r="CY77" s="1">
        <f t="shared" si="62"/>
        <v>0</v>
      </c>
      <c r="CZ77" s="1">
        <f t="shared" si="62"/>
        <v>0</v>
      </c>
      <c r="DA77" s="1">
        <f t="shared" si="60"/>
        <v>0</v>
      </c>
      <c r="DB77" s="1">
        <f t="shared" si="60"/>
        <v>0</v>
      </c>
      <c r="DC77" s="1">
        <f t="shared" si="60"/>
        <v>0</v>
      </c>
      <c r="DD77" s="1">
        <f t="shared" si="60"/>
        <v>0</v>
      </c>
      <c r="DE77" s="1">
        <f t="shared" si="60"/>
        <v>0</v>
      </c>
      <c r="DF77" s="1">
        <f t="shared" si="108"/>
        <v>0</v>
      </c>
      <c r="DG77" s="33">
        <f t="shared" si="109"/>
        <v>0</v>
      </c>
      <c r="DH77" s="34">
        <f t="shared" si="110"/>
        <v>1</v>
      </c>
      <c r="DI77" s="1">
        <f t="shared" si="71"/>
        <v>653</v>
      </c>
      <c r="DJ77" s="1">
        <f t="shared" si="72"/>
        <v>597</v>
      </c>
      <c r="DK77" s="1">
        <f t="shared" si="91"/>
        <v>-56</v>
      </c>
      <c r="DL77" s="1">
        <f t="shared" si="91"/>
        <v>-166</v>
      </c>
      <c r="DM77" s="1">
        <f t="shared" si="91"/>
        <v>264</v>
      </c>
      <c r="DN77" s="1">
        <f t="shared" si="90"/>
        <v>-65</v>
      </c>
      <c r="DO77" s="1" t="str">
        <f t="shared" si="90"/>
        <v/>
      </c>
      <c r="DP77" s="1" t="str">
        <f t="shared" si="90"/>
        <v/>
      </c>
      <c r="DQ77" s="1" t="str">
        <f t="shared" si="90"/>
        <v/>
      </c>
      <c r="DR77" s="1" t="str">
        <f t="shared" si="90"/>
        <v/>
      </c>
      <c r="DS77" s="1" t="str">
        <f t="shared" si="90"/>
        <v/>
      </c>
      <c r="DT77" s="34">
        <f>(STDEV(DI77:DS77))*-1</f>
        <v>-356.79391810960004</v>
      </c>
      <c r="DU77" s="1">
        <f t="shared" ref="DU77:ED92" si="127">IF((DI77&lt;$DT77),1,0)</f>
        <v>0</v>
      </c>
      <c r="DV77" s="1">
        <f t="shared" si="127"/>
        <v>0</v>
      </c>
      <c r="DW77" s="1">
        <f t="shared" si="127"/>
        <v>0</v>
      </c>
      <c r="DX77" s="1">
        <f t="shared" si="127"/>
        <v>0</v>
      </c>
      <c r="DY77" s="1">
        <f t="shared" si="127"/>
        <v>0</v>
      </c>
      <c r="DZ77" s="1">
        <f t="shared" si="127"/>
        <v>0</v>
      </c>
      <c r="EF77" s="33">
        <f>IF(SUM(DU77:EE77)&gt;0,1,0)</f>
        <v>0</v>
      </c>
      <c r="EG77" s="1">
        <f t="shared" si="58"/>
        <v>0</v>
      </c>
      <c r="EH77" s="1">
        <f t="shared" si="58"/>
        <v>1</v>
      </c>
      <c r="EI77" s="1">
        <f t="shared" si="58"/>
        <v>1</v>
      </c>
      <c r="EJ77" s="1">
        <f t="shared" si="58"/>
        <v>1</v>
      </c>
      <c r="EK77" s="1">
        <f t="shared" si="58"/>
        <v>1</v>
      </c>
      <c r="EL77" s="1">
        <f t="shared" si="85"/>
        <v>1</v>
      </c>
      <c r="EM77" s="1">
        <f t="shared" si="85"/>
        <v>0</v>
      </c>
      <c r="EN77" s="1">
        <f t="shared" si="85"/>
        <v>1</v>
      </c>
      <c r="EO77" s="1">
        <f t="shared" si="85"/>
        <v>0</v>
      </c>
      <c r="EP77" s="1">
        <f t="shared" si="85"/>
        <v>0</v>
      </c>
      <c r="EQ77" s="1">
        <f t="shared" si="85"/>
        <v>0</v>
      </c>
      <c r="ER77" s="33">
        <f t="shared" si="111"/>
        <v>0</v>
      </c>
      <c r="ES77" s="35">
        <f>ER77+EF77+DG77+AV77</f>
        <v>0</v>
      </c>
      <c r="ET77" s="35">
        <f t="shared" si="112"/>
        <v>0</v>
      </c>
      <c r="EU77" s="1" t="s">
        <v>411</v>
      </c>
      <c r="EV77" s="1" t="s">
        <v>34</v>
      </c>
      <c r="EW77" s="19">
        <f t="shared" si="113"/>
        <v>1</v>
      </c>
      <c r="EX77" s="1" t="s">
        <v>412</v>
      </c>
      <c r="EY77" s="50">
        <v>38967</v>
      </c>
      <c r="EZ77" s="1" t="s">
        <v>34</v>
      </c>
      <c r="FA77" s="1" t="s">
        <v>40</v>
      </c>
      <c r="FB77" s="50">
        <v>39485</v>
      </c>
      <c r="FC77" s="1" t="s">
        <v>38</v>
      </c>
      <c r="FD77" s="19">
        <f t="shared" si="114"/>
        <v>0</v>
      </c>
      <c r="FJ77" s="1" t="s">
        <v>38</v>
      </c>
      <c r="FK77" s="19">
        <f t="shared" si="115"/>
        <v>0</v>
      </c>
      <c r="FQ77" s="1" t="s">
        <v>67</v>
      </c>
      <c r="FR77" s="1">
        <f t="shared" si="116"/>
        <v>1</v>
      </c>
      <c r="FU77" s="1" t="s">
        <v>413</v>
      </c>
      <c r="FV77" s="37" t="str">
        <f t="shared" si="122"/>
        <v>tb</v>
      </c>
      <c r="FW77" s="34">
        <v>1</v>
      </c>
      <c r="FY77" s="1" t="s">
        <v>38</v>
      </c>
      <c r="FZ77" s="19">
        <f t="shared" si="117"/>
        <v>0</v>
      </c>
      <c r="GB77" s="1" t="s">
        <v>38</v>
      </c>
      <c r="GC77" s="19">
        <f t="shared" si="118"/>
        <v>0</v>
      </c>
      <c r="GD77" s="1" t="s">
        <v>34</v>
      </c>
      <c r="GE77" s="19">
        <f t="shared" si="119"/>
        <v>1</v>
      </c>
      <c r="GF77" s="1" t="s">
        <v>38</v>
      </c>
      <c r="GG77" s="19">
        <f t="shared" si="120"/>
        <v>0</v>
      </c>
    </row>
    <row r="78" spans="1:189" x14ac:dyDescent="0.3">
      <c r="A78" s="18">
        <v>97</v>
      </c>
      <c r="B78" s="1" t="s">
        <v>34</v>
      </c>
      <c r="C78" s="19" t="s">
        <v>35</v>
      </c>
      <c r="D78" s="19">
        <f t="shared" si="92"/>
        <v>0</v>
      </c>
      <c r="E78" s="38" t="s">
        <v>414</v>
      </c>
      <c r="F78" s="21" t="str">
        <f t="shared" si="93"/>
        <v>1976</v>
      </c>
      <c r="G78" s="21">
        <v>2004</v>
      </c>
      <c r="H78" s="22">
        <f t="shared" si="94"/>
        <v>28</v>
      </c>
      <c r="I78" s="1" t="str">
        <f t="shared" si="95"/>
        <v>21-30</v>
      </c>
      <c r="J78" s="1" t="s">
        <v>1606</v>
      </c>
      <c r="K78" s="1" t="s">
        <v>88</v>
      </c>
      <c r="L78" s="1">
        <f>VLOOKUP(K78,[1]areas!$C$3:$D$76,2,FALSE)</f>
        <v>30</v>
      </c>
      <c r="M78" s="1" t="str">
        <f t="shared" si="52"/>
        <v>21-40</v>
      </c>
      <c r="N78" s="19" t="s">
        <v>38</v>
      </c>
      <c r="O78" s="19">
        <f t="shared" si="96"/>
        <v>0</v>
      </c>
      <c r="P78" s="23">
        <v>57.8</v>
      </c>
      <c r="Q78" s="1">
        <v>152</v>
      </c>
      <c r="R78" s="1">
        <f t="shared" si="76"/>
        <v>2.3104</v>
      </c>
      <c r="S78" s="24">
        <f t="shared" si="77"/>
        <v>25.017313019390581</v>
      </c>
      <c r="T78" s="19">
        <v>3</v>
      </c>
      <c r="U78" s="1">
        <v>12.1</v>
      </c>
      <c r="V78" s="1">
        <v>22</v>
      </c>
      <c r="W78" s="1" t="str">
        <f t="shared" si="97"/>
        <v>1: 0-50</v>
      </c>
      <c r="X78" s="1">
        <v>38</v>
      </c>
      <c r="Y78" s="26">
        <v>267</v>
      </c>
      <c r="Z78" s="26">
        <v>433</v>
      </c>
      <c r="AA78" s="26">
        <v>98</v>
      </c>
      <c r="AB78" s="26">
        <v>414</v>
      </c>
      <c r="AC78" s="26">
        <v>811</v>
      </c>
      <c r="AD78" s="26">
        <v>445</v>
      </c>
      <c r="AE78" s="26"/>
      <c r="AF78" s="26">
        <v>459</v>
      </c>
      <c r="AG78" s="26">
        <v>779</v>
      </c>
      <c r="AH78" s="26">
        <v>714</v>
      </c>
      <c r="AI78" s="27">
        <f t="shared" si="98"/>
        <v>811</v>
      </c>
      <c r="AJ78" s="27">
        <f t="shared" si="99"/>
        <v>1</v>
      </c>
      <c r="AL78" s="26">
        <v>50</v>
      </c>
      <c r="AM78" s="26">
        <v>50</v>
      </c>
      <c r="AN78" s="26">
        <v>340000</v>
      </c>
      <c r="AO78" s="26">
        <v>50</v>
      </c>
      <c r="AP78" s="26">
        <v>50</v>
      </c>
      <c r="AQ78" s="26">
        <v>50</v>
      </c>
      <c r="AR78" s="26"/>
      <c r="AS78" s="26">
        <v>50</v>
      </c>
      <c r="AT78" s="26">
        <v>50</v>
      </c>
      <c r="AU78" s="26">
        <v>50</v>
      </c>
      <c r="AV78" s="28">
        <f t="shared" si="100"/>
        <v>0</v>
      </c>
      <c r="AW78" s="27"/>
      <c r="AX78" s="29" t="str">
        <f t="shared" si="121"/>
        <v/>
      </c>
      <c r="AY78" s="30" t="str">
        <f t="shared" si="55"/>
        <v/>
      </c>
      <c r="AZ78" s="30">
        <f t="shared" si="55"/>
        <v>1.6989700043360187</v>
      </c>
      <c r="BA78" s="30">
        <f t="shared" si="55"/>
        <v>1.6989700043360187</v>
      </c>
      <c r="BB78" s="30">
        <f t="shared" si="55"/>
        <v>5.5314789170422554</v>
      </c>
      <c r="BC78" s="30">
        <f t="shared" si="55"/>
        <v>1.6989700043360187</v>
      </c>
      <c r="BD78" s="30">
        <f t="shared" si="84"/>
        <v>1.6989700043360187</v>
      </c>
      <c r="BE78" s="30">
        <f t="shared" si="84"/>
        <v>1.6989700043360187</v>
      </c>
      <c r="BF78" s="30" t="str">
        <f t="shared" si="84"/>
        <v/>
      </c>
      <c r="BG78" s="30">
        <f t="shared" si="84"/>
        <v>1.6989700043360187</v>
      </c>
      <c r="BH78" s="30">
        <f t="shared" si="84"/>
        <v>1.6989700043360187</v>
      </c>
      <c r="BI78" s="30">
        <f t="shared" si="84"/>
        <v>1.6989700043360187</v>
      </c>
      <c r="BJ78" s="1" t="s">
        <v>38</v>
      </c>
      <c r="BK78" s="31" t="s">
        <v>38</v>
      </c>
      <c r="BL78" s="32">
        <f t="shared" si="101"/>
        <v>0</v>
      </c>
      <c r="BN78" s="32" t="str">
        <f t="shared" si="102"/>
        <v>0</v>
      </c>
      <c r="BO78" s="30" t="str">
        <f t="shared" si="103"/>
        <v/>
      </c>
      <c r="BP78" s="30" t="str">
        <f t="shared" si="104"/>
        <v/>
      </c>
      <c r="BQ78" s="30">
        <f t="shared" si="67"/>
        <v>0</v>
      </c>
      <c r="BR78" s="30">
        <f t="shared" si="67"/>
        <v>3.8325089127062366</v>
      </c>
      <c r="BS78" s="30">
        <f t="shared" si="67"/>
        <v>-3.8325089127062366</v>
      </c>
      <c r="BT78" s="30">
        <f t="shared" si="67"/>
        <v>0</v>
      </c>
      <c r="BU78" s="30">
        <f t="shared" si="67"/>
        <v>0</v>
      </c>
      <c r="BV78" s="30" t="str">
        <f t="shared" si="67"/>
        <v/>
      </c>
      <c r="BW78" s="30" t="str">
        <f t="shared" si="123"/>
        <v/>
      </c>
      <c r="BX78" s="30">
        <f t="shared" si="123"/>
        <v>0</v>
      </c>
      <c r="BY78" s="30">
        <f t="shared" si="123"/>
        <v>0</v>
      </c>
      <c r="BZ78" s="1">
        <f t="shared" si="105"/>
        <v>0</v>
      </c>
      <c r="CA78" s="1">
        <f t="shared" si="68"/>
        <v>0</v>
      </c>
      <c r="CB78" s="1">
        <f t="shared" si="68"/>
        <v>1</v>
      </c>
      <c r="CC78" s="1">
        <f t="shared" si="68"/>
        <v>0</v>
      </c>
      <c r="CD78" s="1">
        <f t="shared" si="68"/>
        <v>0</v>
      </c>
      <c r="CE78" s="1">
        <f t="shared" si="68"/>
        <v>0</v>
      </c>
      <c r="CF78" s="1">
        <f t="shared" si="68"/>
        <v>0</v>
      </c>
      <c r="CG78" s="1">
        <f t="shared" si="124"/>
        <v>0</v>
      </c>
      <c r="CH78" s="1">
        <f t="shared" si="124"/>
        <v>0</v>
      </c>
      <c r="CI78" s="1">
        <f t="shared" si="124"/>
        <v>0</v>
      </c>
      <c r="CJ78" s="1">
        <f t="shared" si="106"/>
        <v>1</v>
      </c>
      <c r="CK78" s="1">
        <f t="shared" si="107"/>
        <v>1</v>
      </c>
      <c r="CL78" s="1" t="str">
        <f t="shared" si="61"/>
        <v/>
      </c>
      <c r="CM78" s="1" t="str">
        <f t="shared" si="61"/>
        <v/>
      </c>
      <c r="CN78" s="1">
        <f t="shared" si="61"/>
        <v>3.8325089127062366</v>
      </c>
      <c r="CO78" s="1">
        <f t="shared" si="61"/>
        <v>-3.8325089127062366</v>
      </c>
      <c r="CP78" s="1" t="str">
        <f t="shared" si="61"/>
        <v/>
      </c>
      <c r="CQ78" s="1" t="str">
        <f t="shared" ref="CQ78:CU141" si="128">IF(OR(BE78="",BD78=""),"",IF(OR(BE78&gt;=LOG10(400),BD78&gt;=LOG10(400)),BE78-BD78,""))</f>
        <v/>
      </c>
      <c r="CR78" s="1" t="str">
        <f t="shared" si="128"/>
        <v/>
      </c>
      <c r="CS78" s="1" t="str">
        <f t="shared" si="128"/>
        <v/>
      </c>
      <c r="CT78" s="1" t="str">
        <f t="shared" si="128"/>
        <v/>
      </c>
      <c r="CU78" s="1" t="str">
        <f t="shared" si="128"/>
        <v/>
      </c>
      <c r="CV78" s="1">
        <f t="shared" si="62"/>
        <v>0</v>
      </c>
      <c r="CW78" s="1">
        <f t="shared" si="62"/>
        <v>0</v>
      </c>
      <c r="CX78" s="1">
        <f t="shared" si="62"/>
        <v>1</v>
      </c>
      <c r="CY78" s="1">
        <f t="shared" si="62"/>
        <v>0</v>
      </c>
      <c r="CZ78" s="1">
        <f t="shared" si="62"/>
        <v>0</v>
      </c>
      <c r="DA78" s="1">
        <f t="shared" ref="DA78:DE141" si="129">IF(OR(CQ78&lt;=0,CQ78=""),0,1)</f>
        <v>0</v>
      </c>
      <c r="DB78" s="1">
        <f t="shared" si="129"/>
        <v>0</v>
      </c>
      <c r="DC78" s="1">
        <f t="shared" si="129"/>
        <v>0</v>
      </c>
      <c r="DD78" s="1">
        <f t="shared" si="129"/>
        <v>0</v>
      </c>
      <c r="DE78" s="1">
        <f t="shared" si="129"/>
        <v>0</v>
      </c>
      <c r="DF78" s="1">
        <f t="shared" si="108"/>
        <v>1</v>
      </c>
      <c r="DG78" s="33">
        <f t="shared" si="109"/>
        <v>1</v>
      </c>
      <c r="DH78" s="34">
        <f t="shared" si="110"/>
        <v>0</v>
      </c>
      <c r="DI78" s="1">
        <f t="shared" si="71"/>
        <v>229</v>
      </c>
      <c r="DJ78" s="1">
        <f t="shared" si="72"/>
        <v>395</v>
      </c>
      <c r="DK78" s="1">
        <f t="shared" si="91"/>
        <v>166</v>
      </c>
      <c r="DL78" s="1">
        <f t="shared" si="91"/>
        <v>-335</v>
      </c>
      <c r="DM78" s="1">
        <f t="shared" si="91"/>
        <v>316</v>
      </c>
      <c r="DN78" s="1">
        <f t="shared" si="90"/>
        <v>397</v>
      </c>
      <c r="DO78" s="1">
        <f t="shared" si="90"/>
        <v>-366</v>
      </c>
      <c r="DP78" s="1" t="str">
        <f t="shared" si="90"/>
        <v/>
      </c>
      <c r="DQ78" s="1" t="str">
        <f t="shared" si="90"/>
        <v/>
      </c>
      <c r="DR78" s="1">
        <f t="shared" si="90"/>
        <v>320</v>
      </c>
      <c r="DS78" s="1">
        <f t="shared" si="90"/>
        <v>-65</v>
      </c>
      <c r="DT78" s="34">
        <f>(STDEV(DI78:DS78))*-1</f>
        <v>-300.44846110069824</v>
      </c>
      <c r="DU78" s="1">
        <f t="shared" si="127"/>
        <v>0</v>
      </c>
      <c r="DV78" s="1">
        <f t="shared" si="127"/>
        <v>0</v>
      </c>
      <c r="DW78" s="1">
        <f t="shared" si="127"/>
        <v>0</v>
      </c>
      <c r="DX78" s="1">
        <f t="shared" si="127"/>
        <v>1</v>
      </c>
      <c r="DY78" s="1">
        <f t="shared" si="127"/>
        <v>0</v>
      </c>
      <c r="DZ78" s="1">
        <f t="shared" si="127"/>
        <v>0</v>
      </c>
      <c r="EA78" s="1">
        <f>IF((DO78&lt;$DT78),1,0)</f>
        <v>1</v>
      </c>
      <c r="ED78" s="1">
        <f>IF((DR78&lt;$DT78),1,0)</f>
        <v>0</v>
      </c>
      <c r="EE78" s="1">
        <f>IF((DS78&lt;$DT78),1,0)</f>
        <v>0</v>
      </c>
      <c r="EF78" s="33">
        <f>IF(SUM(DU78:EE78)&gt;0,1,0)</f>
        <v>1</v>
      </c>
      <c r="EG78" s="1">
        <f t="shared" si="58"/>
        <v>0</v>
      </c>
      <c r="EH78" s="1">
        <f t="shared" si="58"/>
        <v>0</v>
      </c>
      <c r="EI78" s="1">
        <f t="shared" si="58"/>
        <v>0</v>
      </c>
      <c r="EJ78" s="1">
        <f t="shared" si="58"/>
        <v>0</v>
      </c>
      <c r="EK78" s="1">
        <f t="shared" si="58"/>
        <v>0</v>
      </c>
      <c r="EL78" s="1">
        <f t="shared" si="85"/>
        <v>1</v>
      </c>
      <c r="EM78" s="1">
        <f t="shared" si="85"/>
        <v>0</v>
      </c>
      <c r="EN78" s="1">
        <f t="shared" si="85"/>
        <v>0</v>
      </c>
      <c r="EO78" s="1">
        <f t="shared" si="85"/>
        <v>0</v>
      </c>
      <c r="EP78" s="1">
        <f t="shared" si="85"/>
        <v>1</v>
      </c>
      <c r="EQ78" s="1">
        <f t="shared" si="85"/>
        <v>1</v>
      </c>
      <c r="ER78" s="33">
        <f t="shared" si="111"/>
        <v>0</v>
      </c>
      <c r="ES78" s="35">
        <f>ER78+EF78+DG78+AV78</f>
        <v>2</v>
      </c>
      <c r="ET78" s="35">
        <f t="shared" si="112"/>
        <v>1</v>
      </c>
      <c r="EU78" s="1" t="s">
        <v>59</v>
      </c>
      <c r="EV78" s="1" t="s">
        <v>38</v>
      </c>
      <c r="EW78" s="19">
        <f t="shared" si="113"/>
        <v>0</v>
      </c>
      <c r="FC78" s="1" t="s">
        <v>34</v>
      </c>
      <c r="FD78" s="19">
        <f t="shared" si="114"/>
        <v>1</v>
      </c>
      <c r="FE78" s="1" t="s">
        <v>40</v>
      </c>
      <c r="FJ78" s="1" t="s">
        <v>38</v>
      </c>
      <c r="FK78" s="19">
        <f t="shared" si="115"/>
        <v>0</v>
      </c>
      <c r="FQ78" s="1" t="s">
        <v>415</v>
      </c>
      <c r="FR78" s="1">
        <f t="shared" si="116"/>
        <v>1</v>
      </c>
      <c r="FT78" s="1">
        <v>5.8</v>
      </c>
      <c r="FV78" s="37" t="str">
        <f t="shared" si="122"/>
        <v>none</v>
      </c>
      <c r="FY78" s="1" t="s">
        <v>38</v>
      </c>
      <c r="FZ78" s="19">
        <f t="shared" si="117"/>
        <v>0</v>
      </c>
      <c r="GB78" s="1" t="s">
        <v>38</v>
      </c>
      <c r="GC78" s="19">
        <f t="shared" si="118"/>
        <v>0</v>
      </c>
      <c r="GD78" s="1" t="s">
        <v>38</v>
      </c>
      <c r="GE78" s="19">
        <f t="shared" si="119"/>
        <v>0</v>
      </c>
      <c r="GF78" s="1" t="s">
        <v>38</v>
      </c>
      <c r="GG78" s="19">
        <f t="shared" si="120"/>
        <v>0</v>
      </c>
    </row>
    <row r="79" spans="1:189" x14ac:dyDescent="0.3">
      <c r="A79" s="18">
        <v>99</v>
      </c>
      <c r="B79" s="1" t="s">
        <v>34</v>
      </c>
      <c r="C79" s="19" t="s">
        <v>35</v>
      </c>
      <c r="D79" s="19">
        <f t="shared" si="92"/>
        <v>0</v>
      </c>
      <c r="E79" s="38" t="s">
        <v>416</v>
      </c>
      <c r="F79" s="21" t="str">
        <f t="shared" si="93"/>
        <v>1956</v>
      </c>
      <c r="G79" s="21">
        <v>2004</v>
      </c>
      <c r="H79" s="22">
        <f t="shared" si="94"/>
        <v>48</v>
      </c>
      <c r="I79" s="1" t="str">
        <f t="shared" si="95"/>
        <v>41-50</v>
      </c>
      <c r="J79" s="1" t="s">
        <v>1608</v>
      </c>
      <c r="K79" s="1" t="s">
        <v>53</v>
      </c>
      <c r="L79" s="1">
        <f>VLOOKUP(K79,[1]areas!$C$3:$D$76,2,FALSE)</f>
        <v>30</v>
      </c>
      <c r="M79" s="1" t="str">
        <f t="shared" si="52"/>
        <v>21-40</v>
      </c>
      <c r="N79" s="19" t="s">
        <v>34</v>
      </c>
      <c r="O79" s="19">
        <f t="shared" si="96"/>
        <v>1</v>
      </c>
      <c r="P79" s="23">
        <v>53.5</v>
      </c>
      <c r="Q79" s="1">
        <v>153</v>
      </c>
      <c r="R79" s="1">
        <f t="shared" si="76"/>
        <v>2.3409</v>
      </c>
      <c r="S79" s="24">
        <f t="shared" si="77"/>
        <v>22.854457687214321</v>
      </c>
      <c r="T79" s="19">
        <v>4</v>
      </c>
      <c r="U79" s="1">
        <v>13</v>
      </c>
      <c r="V79" s="1">
        <v>19</v>
      </c>
      <c r="W79" s="1" t="str">
        <f t="shared" si="97"/>
        <v>1: 0-50</v>
      </c>
      <c r="X79" s="1">
        <v>37</v>
      </c>
      <c r="Y79" s="26">
        <v>206</v>
      </c>
      <c r="Z79" s="26"/>
      <c r="AA79" s="26"/>
      <c r="AB79" s="26"/>
      <c r="AC79" s="26"/>
      <c r="AD79" s="26"/>
      <c r="AE79" s="26"/>
      <c r="AF79" s="26"/>
      <c r="AG79" s="26"/>
      <c r="AH79" s="26"/>
      <c r="AI79" s="27">
        <f t="shared" si="98"/>
        <v>206</v>
      </c>
      <c r="AJ79" s="27">
        <f t="shared" si="99"/>
        <v>0</v>
      </c>
      <c r="AK79" s="39">
        <v>810000</v>
      </c>
      <c r="AL79" s="26">
        <v>50</v>
      </c>
      <c r="AM79" s="26"/>
      <c r="AN79" s="26"/>
      <c r="AO79" s="26"/>
      <c r="AP79" s="26"/>
      <c r="AQ79" s="26"/>
      <c r="AR79" s="26"/>
      <c r="AS79" s="26"/>
      <c r="AT79" s="26"/>
      <c r="AU79" s="26"/>
      <c r="AV79" s="28">
        <f t="shared" si="100"/>
        <v>0</v>
      </c>
      <c r="AW79" s="27" t="str">
        <f>"&gt;5"</f>
        <v>&gt;5</v>
      </c>
      <c r="AX79" s="29">
        <f t="shared" si="121"/>
        <v>5.9080000000000004</v>
      </c>
      <c r="AY79" s="30">
        <f t="shared" si="55"/>
        <v>5.9084850188786495</v>
      </c>
      <c r="AZ79" s="30">
        <f t="shared" si="55"/>
        <v>1.6989700043360187</v>
      </c>
      <c r="BA79" s="30" t="str">
        <f t="shared" si="55"/>
        <v/>
      </c>
      <c r="BB79" s="30" t="str">
        <f t="shared" si="55"/>
        <v/>
      </c>
      <c r="BC79" s="30" t="str">
        <f t="shared" si="55"/>
        <v/>
      </c>
      <c r="BD79" s="30" t="str">
        <f t="shared" si="84"/>
        <v/>
      </c>
      <c r="BE79" s="30" t="str">
        <f t="shared" si="84"/>
        <v/>
      </c>
      <c r="BF79" s="30" t="str">
        <f t="shared" si="84"/>
        <v/>
      </c>
      <c r="BG79" s="30" t="str">
        <f t="shared" si="84"/>
        <v/>
      </c>
      <c r="BH79" s="30" t="str">
        <f t="shared" si="84"/>
        <v/>
      </c>
      <c r="BI79" s="30" t="str">
        <f t="shared" si="84"/>
        <v/>
      </c>
      <c r="BL79" s="32" t="str">
        <f t="shared" si="101"/>
        <v/>
      </c>
      <c r="BN79" s="32" t="str">
        <f t="shared" si="102"/>
        <v/>
      </c>
      <c r="BO79" s="30">
        <f t="shared" si="103"/>
        <v>-4.2095150145426308</v>
      </c>
      <c r="BP79" s="30" t="str">
        <f t="shared" si="104"/>
        <v/>
      </c>
      <c r="BQ79" s="30" t="str">
        <f t="shared" si="67"/>
        <v/>
      </c>
      <c r="BR79" s="30" t="str">
        <f t="shared" si="67"/>
        <v/>
      </c>
      <c r="BS79" s="30" t="str">
        <f t="shared" si="67"/>
        <v/>
      </c>
      <c r="BT79" s="30" t="str">
        <f t="shared" si="67"/>
        <v/>
      </c>
      <c r="BU79" s="30" t="str">
        <f t="shared" si="67"/>
        <v/>
      </c>
      <c r="BV79" s="30" t="str">
        <f t="shared" si="67"/>
        <v/>
      </c>
      <c r="BW79" s="30" t="str">
        <f t="shared" si="123"/>
        <v/>
      </c>
      <c r="BX79" s="30" t="str">
        <f t="shared" si="123"/>
        <v/>
      </c>
      <c r="BY79" s="30" t="str">
        <f t="shared" si="123"/>
        <v/>
      </c>
      <c r="BZ79" s="1">
        <f t="shared" si="105"/>
        <v>0</v>
      </c>
      <c r="CA79" s="1">
        <f t="shared" si="68"/>
        <v>0</v>
      </c>
      <c r="CB79" s="1">
        <f t="shared" si="68"/>
        <v>0</v>
      </c>
      <c r="CC79" s="1">
        <f t="shared" si="68"/>
        <v>0</v>
      </c>
      <c r="CD79" s="1">
        <f t="shared" si="68"/>
        <v>0</v>
      </c>
      <c r="CE79" s="1">
        <f t="shared" si="68"/>
        <v>0</v>
      </c>
      <c r="CF79" s="1">
        <f t="shared" si="68"/>
        <v>0</v>
      </c>
      <c r="CG79" s="1">
        <f t="shared" si="124"/>
        <v>0</v>
      </c>
      <c r="CH79" s="1">
        <f t="shared" si="124"/>
        <v>0</v>
      </c>
      <c r="CI79" s="1">
        <f t="shared" si="124"/>
        <v>0</v>
      </c>
      <c r="CJ79" s="1">
        <f t="shared" si="106"/>
        <v>0</v>
      </c>
      <c r="CK79" s="1">
        <f t="shared" si="107"/>
        <v>0</v>
      </c>
      <c r="CL79" s="1">
        <f t="shared" ref="CL79:CP142" si="130">IF(OR(AZ79="",AY79=""),"",IF(OR(AZ79&gt;=LOG10(400),AY79&gt;=LOG10(400)),AZ79-AY79,""))</f>
        <v>-4.2095150145426308</v>
      </c>
      <c r="CM79" s="1" t="str">
        <f t="shared" si="130"/>
        <v/>
      </c>
      <c r="CN79" s="1" t="str">
        <f t="shared" si="130"/>
        <v/>
      </c>
      <c r="CO79" s="1" t="str">
        <f t="shared" si="130"/>
        <v/>
      </c>
      <c r="CP79" s="1" t="str">
        <f t="shared" si="130"/>
        <v/>
      </c>
      <c r="CQ79" s="1" t="str">
        <f t="shared" si="128"/>
        <v/>
      </c>
      <c r="CR79" s="1" t="str">
        <f t="shared" si="128"/>
        <v/>
      </c>
      <c r="CS79" s="1" t="str">
        <f t="shared" si="128"/>
        <v/>
      </c>
      <c r="CT79" s="1" t="str">
        <f t="shared" si="128"/>
        <v/>
      </c>
      <c r="CU79" s="1" t="str">
        <f t="shared" si="128"/>
        <v/>
      </c>
      <c r="CV79" s="1">
        <f t="shared" ref="CV79:CZ142" si="131">IF(OR(CL79&lt;=0,CL79=""),0,1)</f>
        <v>0</v>
      </c>
      <c r="CW79" s="1">
        <f t="shared" si="131"/>
        <v>0</v>
      </c>
      <c r="CX79" s="1">
        <f t="shared" si="131"/>
        <v>0</v>
      </c>
      <c r="CY79" s="1">
        <f t="shared" si="131"/>
        <v>0</v>
      </c>
      <c r="CZ79" s="1">
        <f t="shared" si="131"/>
        <v>0</v>
      </c>
      <c r="DA79" s="1">
        <f t="shared" si="129"/>
        <v>0</v>
      </c>
      <c r="DB79" s="1">
        <f t="shared" si="129"/>
        <v>0</v>
      </c>
      <c r="DC79" s="1">
        <f t="shared" si="129"/>
        <v>0</v>
      </c>
      <c r="DD79" s="1">
        <f t="shared" si="129"/>
        <v>0</v>
      </c>
      <c r="DE79" s="1">
        <f t="shared" si="129"/>
        <v>0</v>
      </c>
      <c r="DF79" s="1">
        <f t="shared" si="108"/>
        <v>0</v>
      </c>
      <c r="DG79" s="33">
        <f t="shared" si="109"/>
        <v>0</v>
      </c>
      <c r="DH79" s="34">
        <f t="shared" si="110"/>
        <v>0</v>
      </c>
      <c r="DI79" s="1">
        <f t="shared" si="71"/>
        <v>169</v>
      </c>
      <c r="DJ79" s="1" t="str">
        <f t="shared" si="72"/>
        <v/>
      </c>
      <c r="DK79" s="1" t="str">
        <f t="shared" si="91"/>
        <v/>
      </c>
      <c r="DL79" s="1" t="str">
        <f t="shared" si="91"/>
        <v/>
      </c>
      <c r="DM79" s="1" t="str">
        <f t="shared" si="91"/>
        <v/>
      </c>
      <c r="DN79" s="1" t="str">
        <f t="shared" si="90"/>
        <v/>
      </c>
      <c r="DO79" s="1" t="str">
        <f t="shared" si="90"/>
        <v/>
      </c>
      <c r="DP79" s="1" t="str">
        <f t="shared" si="90"/>
        <v/>
      </c>
      <c r="DQ79" s="1" t="str">
        <f t="shared" si="90"/>
        <v/>
      </c>
      <c r="DR79" s="1" t="str">
        <f t="shared" si="90"/>
        <v/>
      </c>
      <c r="DS79" s="1" t="str">
        <f t="shared" si="90"/>
        <v/>
      </c>
      <c r="DU79" s="1">
        <f t="shared" si="127"/>
        <v>0</v>
      </c>
      <c r="EG79" s="1">
        <f t="shared" si="58"/>
        <v>0</v>
      </c>
      <c r="EH79" s="1">
        <f t="shared" si="58"/>
        <v>0</v>
      </c>
      <c r="EI79" s="1">
        <f t="shared" si="58"/>
        <v>0</v>
      </c>
      <c r="EJ79" s="1">
        <f t="shared" si="58"/>
        <v>0</v>
      </c>
      <c r="EK79" s="1">
        <f t="shared" si="58"/>
        <v>0</v>
      </c>
      <c r="EL79" s="1">
        <f t="shared" si="85"/>
        <v>0</v>
      </c>
      <c r="EM79" s="1">
        <f t="shared" si="85"/>
        <v>0</v>
      </c>
      <c r="EN79" s="1">
        <f t="shared" si="85"/>
        <v>0</v>
      </c>
      <c r="EO79" s="1">
        <f t="shared" si="85"/>
        <v>0</v>
      </c>
      <c r="EP79" s="1">
        <f t="shared" si="85"/>
        <v>0</v>
      </c>
      <c r="EQ79" s="1">
        <f t="shared" si="85"/>
        <v>0</v>
      </c>
      <c r="ER79" s="33">
        <f t="shared" si="111"/>
        <v>1</v>
      </c>
      <c r="ES79" s="35">
        <f>ER79+DG79+AV79</f>
        <v>1</v>
      </c>
      <c r="ET79" s="35">
        <f t="shared" si="112"/>
        <v>1</v>
      </c>
      <c r="EU79" s="1" t="s">
        <v>59</v>
      </c>
      <c r="EV79" s="1" t="s">
        <v>38</v>
      </c>
      <c r="EW79" s="19">
        <f t="shared" si="113"/>
        <v>0</v>
      </c>
      <c r="FC79" s="1" t="s">
        <v>34</v>
      </c>
      <c r="FD79" s="19">
        <f t="shared" si="114"/>
        <v>1</v>
      </c>
      <c r="FE79" s="1" t="s">
        <v>40</v>
      </c>
      <c r="FJ79" s="1" t="s">
        <v>38</v>
      </c>
      <c r="FK79" s="19">
        <f t="shared" si="115"/>
        <v>0</v>
      </c>
      <c r="FQ79" s="1" t="s">
        <v>44</v>
      </c>
      <c r="FR79" s="1">
        <f t="shared" si="116"/>
        <v>1</v>
      </c>
      <c r="FT79" s="1">
        <v>7.4</v>
      </c>
      <c r="FV79" s="37" t="str">
        <f t="shared" si="122"/>
        <v>none</v>
      </c>
      <c r="FY79" s="1" t="s">
        <v>38</v>
      </c>
      <c r="FZ79" s="19">
        <f t="shared" si="117"/>
        <v>0</v>
      </c>
      <c r="GB79" s="1" t="s">
        <v>34</v>
      </c>
      <c r="GC79" s="19">
        <f t="shared" si="118"/>
        <v>1</v>
      </c>
      <c r="GD79" s="1" t="s">
        <v>34</v>
      </c>
      <c r="GE79" s="19">
        <f t="shared" si="119"/>
        <v>1</v>
      </c>
      <c r="GF79" s="1" t="s">
        <v>38</v>
      </c>
      <c r="GG79" s="19">
        <f t="shared" si="120"/>
        <v>0</v>
      </c>
    </row>
    <row r="80" spans="1:189" x14ac:dyDescent="0.3">
      <c r="A80" s="18">
        <v>100</v>
      </c>
      <c r="B80" s="1" t="s">
        <v>34</v>
      </c>
      <c r="C80" s="19" t="s">
        <v>47</v>
      </c>
      <c r="D80" s="19">
        <f t="shared" si="92"/>
        <v>1</v>
      </c>
      <c r="E80" s="38" t="s">
        <v>417</v>
      </c>
      <c r="F80" s="21" t="str">
        <f t="shared" si="93"/>
        <v>1974</v>
      </c>
      <c r="G80" s="21">
        <v>2004</v>
      </c>
      <c r="H80" s="22">
        <f t="shared" si="94"/>
        <v>30</v>
      </c>
      <c r="I80" s="1" t="str">
        <f t="shared" si="95"/>
        <v>21-30</v>
      </c>
      <c r="J80" s="1" t="s">
        <v>1606</v>
      </c>
      <c r="K80" s="1" t="s">
        <v>82</v>
      </c>
      <c r="L80" s="1">
        <f>VLOOKUP(K80,[1]areas!$C$3:$D$76,2,FALSE)</f>
        <v>20</v>
      </c>
      <c r="M80" s="1" t="str">
        <f t="shared" si="52"/>
        <v>0-20</v>
      </c>
      <c r="N80" s="19" t="s">
        <v>34</v>
      </c>
      <c r="O80" s="19">
        <f t="shared" si="96"/>
        <v>1</v>
      </c>
      <c r="P80" s="23">
        <v>66</v>
      </c>
      <c r="Q80" s="1">
        <v>171</v>
      </c>
      <c r="R80" s="1">
        <f t="shared" si="76"/>
        <v>2.9240999999999997</v>
      </c>
      <c r="S80" s="24">
        <f t="shared" si="77"/>
        <v>22.571047501795427</v>
      </c>
      <c r="T80" s="19">
        <v>3</v>
      </c>
      <c r="U80" s="1">
        <v>13.7</v>
      </c>
      <c r="V80" s="1">
        <v>27</v>
      </c>
      <c r="W80" s="1" t="str">
        <f t="shared" si="97"/>
        <v>1: 0-50</v>
      </c>
      <c r="X80" s="1">
        <v>1</v>
      </c>
      <c r="Y80" s="26">
        <v>97</v>
      </c>
      <c r="Z80" s="26">
        <v>191</v>
      </c>
      <c r="AA80" s="26">
        <v>246</v>
      </c>
      <c r="AB80" s="26"/>
      <c r="AC80" s="26"/>
      <c r="AD80" s="26"/>
      <c r="AE80" s="26"/>
      <c r="AF80" s="26"/>
      <c r="AG80" s="26"/>
      <c r="AH80" s="26"/>
      <c r="AI80" s="27">
        <f t="shared" si="98"/>
        <v>246</v>
      </c>
      <c r="AJ80" s="27">
        <f t="shared" si="99"/>
        <v>0</v>
      </c>
      <c r="AK80" s="1">
        <v>370</v>
      </c>
      <c r="AL80" s="26">
        <v>50</v>
      </c>
      <c r="AM80" s="26">
        <v>50</v>
      </c>
      <c r="AN80" s="26">
        <v>50</v>
      </c>
      <c r="AO80" s="26"/>
      <c r="AP80" s="26"/>
      <c r="AQ80" s="26"/>
      <c r="AR80" s="26"/>
      <c r="AS80" s="26"/>
      <c r="AT80" s="26"/>
      <c r="AU80" s="26"/>
      <c r="AV80" s="28">
        <f t="shared" si="100"/>
        <v>0</v>
      </c>
      <c r="AW80" s="27" t="str">
        <f>"&lt;4"</f>
        <v>&lt;4</v>
      </c>
      <c r="AX80" s="29">
        <f t="shared" si="121"/>
        <v>2.5680000000000001</v>
      </c>
      <c r="AY80" s="30">
        <f t="shared" si="55"/>
        <v>2.568201724066995</v>
      </c>
      <c r="AZ80" s="30">
        <f t="shared" si="55"/>
        <v>1.6989700043360187</v>
      </c>
      <c r="BA80" s="30">
        <f t="shared" si="55"/>
        <v>1.6989700043360187</v>
      </c>
      <c r="BB80" s="30">
        <f t="shared" si="55"/>
        <v>1.6989700043360187</v>
      </c>
      <c r="BC80" s="30" t="str">
        <f t="shared" si="55"/>
        <v/>
      </c>
      <c r="BD80" s="30" t="str">
        <f t="shared" si="84"/>
        <v/>
      </c>
      <c r="BE80" s="30" t="str">
        <f t="shared" si="84"/>
        <v/>
      </c>
      <c r="BF80" s="30" t="str">
        <f t="shared" si="84"/>
        <v/>
      </c>
      <c r="BG80" s="30" t="str">
        <f t="shared" si="84"/>
        <v/>
      </c>
      <c r="BH80" s="30" t="str">
        <f t="shared" si="84"/>
        <v/>
      </c>
      <c r="BI80" s="30" t="str">
        <f t="shared" si="84"/>
        <v/>
      </c>
      <c r="BJ80" s="1" t="s">
        <v>38</v>
      </c>
      <c r="BK80" s="31" t="s">
        <v>38</v>
      </c>
      <c r="BL80" s="32">
        <f t="shared" si="101"/>
        <v>0</v>
      </c>
      <c r="BN80" s="32" t="str">
        <f t="shared" si="102"/>
        <v>0</v>
      </c>
      <c r="BO80" s="30">
        <f t="shared" si="103"/>
        <v>-0.86923171973097624</v>
      </c>
      <c r="BP80" s="30">
        <f t="shared" si="104"/>
        <v>-0.86923171973097624</v>
      </c>
      <c r="BQ80" s="30">
        <f t="shared" si="67"/>
        <v>0</v>
      </c>
      <c r="BR80" s="30">
        <f t="shared" si="67"/>
        <v>0</v>
      </c>
      <c r="BS80" s="30" t="str">
        <f t="shared" si="67"/>
        <v/>
      </c>
      <c r="BT80" s="30" t="str">
        <f t="shared" si="67"/>
        <v/>
      </c>
      <c r="BU80" s="30" t="str">
        <f t="shared" si="67"/>
        <v/>
      </c>
      <c r="BV80" s="30" t="str">
        <f t="shared" si="67"/>
        <v/>
      </c>
      <c r="BW80" s="30" t="str">
        <f t="shared" si="123"/>
        <v/>
      </c>
      <c r="BX80" s="30" t="str">
        <f t="shared" si="123"/>
        <v/>
      </c>
      <c r="BY80" s="30" t="str">
        <f t="shared" si="123"/>
        <v/>
      </c>
      <c r="BZ80" s="1">
        <f t="shared" si="105"/>
        <v>0</v>
      </c>
      <c r="CA80" s="1">
        <f t="shared" si="68"/>
        <v>0</v>
      </c>
      <c r="CB80" s="1">
        <f t="shared" si="68"/>
        <v>0</v>
      </c>
      <c r="CC80" s="1">
        <f t="shared" si="68"/>
        <v>0</v>
      </c>
      <c r="CD80" s="1">
        <f t="shared" si="68"/>
        <v>0</v>
      </c>
      <c r="CE80" s="1">
        <f t="shared" si="68"/>
        <v>0</v>
      </c>
      <c r="CF80" s="1">
        <f t="shared" si="68"/>
        <v>0</v>
      </c>
      <c r="CG80" s="1">
        <f t="shared" si="124"/>
        <v>0</v>
      </c>
      <c r="CH80" s="1">
        <f t="shared" si="124"/>
        <v>0</v>
      </c>
      <c r="CI80" s="1">
        <f t="shared" si="124"/>
        <v>0</v>
      </c>
      <c r="CJ80" s="1">
        <f t="shared" si="106"/>
        <v>0</v>
      </c>
      <c r="CK80" s="1">
        <f t="shared" si="107"/>
        <v>0</v>
      </c>
      <c r="CL80" s="1" t="str">
        <f t="shared" si="130"/>
        <v/>
      </c>
      <c r="CM80" s="1" t="str">
        <f t="shared" si="130"/>
        <v/>
      </c>
      <c r="CN80" s="1" t="str">
        <f t="shared" si="130"/>
        <v/>
      </c>
      <c r="CO80" s="1" t="str">
        <f t="shared" si="130"/>
        <v/>
      </c>
      <c r="CP80" s="1" t="str">
        <f t="shared" si="130"/>
        <v/>
      </c>
      <c r="CQ80" s="1" t="str">
        <f t="shared" si="128"/>
        <v/>
      </c>
      <c r="CR80" s="1" t="str">
        <f t="shared" si="128"/>
        <v/>
      </c>
      <c r="CS80" s="1" t="str">
        <f t="shared" si="128"/>
        <v/>
      </c>
      <c r="CT80" s="1" t="str">
        <f t="shared" si="128"/>
        <v/>
      </c>
      <c r="CU80" s="1" t="str">
        <f t="shared" si="128"/>
        <v/>
      </c>
      <c r="CV80" s="1">
        <f t="shared" si="131"/>
        <v>0</v>
      </c>
      <c r="CW80" s="1">
        <f t="shared" si="131"/>
        <v>0</v>
      </c>
      <c r="CX80" s="1">
        <f t="shared" si="131"/>
        <v>0</v>
      </c>
      <c r="CY80" s="1">
        <f t="shared" si="131"/>
        <v>0</v>
      </c>
      <c r="CZ80" s="1">
        <f t="shared" si="131"/>
        <v>0</v>
      </c>
      <c r="DA80" s="1">
        <f t="shared" si="129"/>
        <v>0</v>
      </c>
      <c r="DB80" s="1">
        <f t="shared" si="129"/>
        <v>0</v>
      </c>
      <c r="DC80" s="1">
        <f t="shared" si="129"/>
        <v>0</v>
      </c>
      <c r="DD80" s="1">
        <f t="shared" si="129"/>
        <v>0</v>
      </c>
      <c r="DE80" s="1">
        <f t="shared" si="129"/>
        <v>0</v>
      </c>
      <c r="DF80" s="1">
        <f t="shared" si="108"/>
        <v>0</v>
      </c>
      <c r="DG80" s="33">
        <f t="shared" si="109"/>
        <v>0</v>
      </c>
      <c r="DH80" s="34">
        <f t="shared" si="110"/>
        <v>0</v>
      </c>
      <c r="DI80" s="1">
        <f t="shared" si="71"/>
        <v>96</v>
      </c>
      <c r="DJ80" s="1">
        <f t="shared" si="72"/>
        <v>190</v>
      </c>
      <c r="DK80" s="1">
        <f t="shared" si="91"/>
        <v>94</v>
      </c>
      <c r="DL80" s="1">
        <f t="shared" si="91"/>
        <v>55</v>
      </c>
      <c r="DM80" s="1" t="str">
        <f t="shared" si="91"/>
        <v/>
      </c>
      <c r="DN80" s="1" t="str">
        <f t="shared" si="90"/>
        <v/>
      </c>
      <c r="DO80" s="1" t="str">
        <f t="shared" si="90"/>
        <v/>
      </c>
      <c r="DP80" s="1" t="str">
        <f t="shared" si="90"/>
        <v/>
      </c>
      <c r="DQ80" s="1" t="str">
        <f t="shared" si="90"/>
        <v/>
      </c>
      <c r="DR80" s="1" t="str">
        <f t="shared" si="90"/>
        <v/>
      </c>
      <c r="DS80" s="1" t="str">
        <f t="shared" si="90"/>
        <v/>
      </c>
      <c r="DT80" s="34">
        <f>(STDEV(DI80:DS80))*-1</f>
        <v>-57.360700832538647</v>
      </c>
      <c r="DU80" s="1">
        <f t="shared" si="127"/>
        <v>0</v>
      </c>
      <c r="DV80" s="1">
        <f>IF((DJ80&lt;$DT80),1,0)</f>
        <v>0</v>
      </c>
      <c r="DW80" s="1">
        <f>IF((DK80&lt;$DT80),1,0)</f>
        <v>0</v>
      </c>
      <c r="DX80" s="1">
        <f>IF((DL80&lt;$DT80),1,0)</f>
        <v>0</v>
      </c>
      <c r="EF80" s="33">
        <f>IF(SUM(DU80:EE80)&gt;0,1,0)</f>
        <v>0</v>
      </c>
      <c r="EG80" s="1">
        <f t="shared" si="58"/>
        <v>0</v>
      </c>
      <c r="EH80" s="1">
        <f t="shared" si="58"/>
        <v>0</v>
      </c>
      <c r="EI80" s="1">
        <f t="shared" si="58"/>
        <v>0</v>
      </c>
      <c r="EJ80" s="1">
        <f t="shared" si="58"/>
        <v>0</v>
      </c>
      <c r="EK80" s="1">
        <f t="shared" si="58"/>
        <v>0</v>
      </c>
      <c r="EL80" s="1">
        <f t="shared" si="85"/>
        <v>0</v>
      </c>
      <c r="EM80" s="1">
        <f t="shared" si="85"/>
        <v>0</v>
      </c>
      <c r="EN80" s="1">
        <f t="shared" si="85"/>
        <v>0</v>
      </c>
      <c r="EO80" s="1">
        <f t="shared" si="85"/>
        <v>0</v>
      </c>
      <c r="EP80" s="1">
        <f t="shared" si="85"/>
        <v>0</v>
      </c>
      <c r="EQ80" s="1">
        <f t="shared" si="85"/>
        <v>0</v>
      </c>
      <c r="ER80" s="33">
        <f t="shared" si="111"/>
        <v>1</v>
      </c>
      <c r="ES80" s="35">
        <f>ER80+EF80+DG80+AV80</f>
        <v>1</v>
      </c>
      <c r="ET80" s="35">
        <f t="shared" si="112"/>
        <v>1</v>
      </c>
      <c r="EU80" s="1" t="s">
        <v>418</v>
      </c>
      <c r="EV80" s="1" t="s">
        <v>38</v>
      </c>
      <c r="EW80" s="19">
        <f t="shared" si="113"/>
        <v>0</v>
      </c>
      <c r="FC80" s="1" t="s">
        <v>38</v>
      </c>
      <c r="FD80" s="19">
        <f t="shared" si="114"/>
        <v>0</v>
      </c>
      <c r="FJ80" s="1" t="s">
        <v>38</v>
      </c>
      <c r="FK80" s="19">
        <f t="shared" si="115"/>
        <v>0</v>
      </c>
      <c r="FQ80" s="1" t="s">
        <v>44</v>
      </c>
      <c r="FR80" s="1">
        <f t="shared" si="116"/>
        <v>1</v>
      </c>
      <c r="FT80" s="1">
        <v>2.6</v>
      </c>
      <c r="FV80" s="37" t="str">
        <f t="shared" si="122"/>
        <v>none</v>
      </c>
      <c r="FY80" s="1" t="s">
        <v>38</v>
      </c>
      <c r="FZ80" s="19">
        <f t="shared" si="117"/>
        <v>0</v>
      </c>
      <c r="GB80" s="1" t="s">
        <v>38</v>
      </c>
      <c r="GC80" s="19">
        <f t="shared" si="118"/>
        <v>0</v>
      </c>
      <c r="GD80" s="1" t="s">
        <v>38</v>
      </c>
      <c r="GE80" s="19">
        <f t="shared" si="119"/>
        <v>0</v>
      </c>
      <c r="GF80" s="1" t="s">
        <v>38</v>
      </c>
      <c r="GG80" s="19">
        <f t="shared" si="120"/>
        <v>0</v>
      </c>
    </row>
    <row r="81" spans="1:189" x14ac:dyDescent="0.3">
      <c r="A81" s="18">
        <v>101</v>
      </c>
      <c r="B81" s="1" t="s">
        <v>34</v>
      </c>
      <c r="C81" s="19" t="s">
        <v>47</v>
      </c>
      <c r="D81" s="19">
        <f t="shared" si="92"/>
        <v>1</v>
      </c>
      <c r="E81" s="38" t="s">
        <v>74</v>
      </c>
      <c r="F81" s="21" t="str">
        <f t="shared" si="93"/>
        <v>1976</v>
      </c>
      <c r="G81" s="21">
        <v>2004</v>
      </c>
      <c r="H81" s="22">
        <f t="shared" si="94"/>
        <v>28</v>
      </c>
      <c r="I81" s="1" t="str">
        <f t="shared" si="95"/>
        <v>21-30</v>
      </c>
      <c r="J81" s="1" t="s">
        <v>1606</v>
      </c>
      <c r="K81" s="1" t="s">
        <v>53</v>
      </c>
      <c r="L81" s="1">
        <f>VLOOKUP(K81,[1]areas!$C$3:$D$76,2,FALSE)</f>
        <v>30</v>
      </c>
      <c r="M81" s="1" t="str">
        <f t="shared" si="52"/>
        <v>21-40</v>
      </c>
      <c r="N81" s="19" t="s">
        <v>38</v>
      </c>
      <c r="O81" s="19">
        <f t="shared" si="96"/>
        <v>0</v>
      </c>
      <c r="P81" s="23">
        <v>49.8</v>
      </c>
      <c r="Q81" s="1">
        <v>160</v>
      </c>
      <c r="R81" s="1">
        <f t="shared" si="76"/>
        <v>2.5600000000000005</v>
      </c>
      <c r="S81" s="24">
        <f t="shared" si="77"/>
        <v>19.453124999999996</v>
      </c>
      <c r="T81" s="19">
        <v>4</v>
      </c>
      <c r="U81" s="1">
        <v>10.199999999999999</v>
      </c>
      <c r="V81" s="1">
        <v>11</v>
      </c>
      <c r="W81" s="1" t="str">
        <f t="shared" si="97"/>
        <v>3: 101-150</v>
      </c>
      <c r="X81" s="1">
        <v>128</v>
      </c>
      <c r="Y81" s="26">
        <v>124</v>
      </c>
      <c r="Z81" s="26"/>
      <c r="AA81" s="26"/>
      <c r="AB81" s="26"/>
      <c r="AC81" s="26"/>
      <c r="AD81" s="26"/>
      <c r="AE81" s="26"/>
      <c r="AF81" s="26"/>
      <c r="AG81" s="26"/>
      <c r="AH81" s="26"/>
      <c r="AI81" s="27">
        <f t="shared" si="98"/>
        <v>128</v>
      </c>
      <c r="AJ81" s="27">
        <f t="shared" si="99"/>
        <v>0</v>
      </c>
      <c r="AK81" s="39">
        <v>55398</v>
      </c>
      <c r="AL81" s="26">
        <v>17054</v>
      </c>
      <c r="AM81" s="26"/>
      <c r="AN81" s="26"/>
      <c r="AO81" s="26"/>
      <c r="AP81" s="26"/>
      <c r="AQ81" s="26"/>
      <c r="AR81" s="26"/>
      <c r="AS81" s="26"/>
      <c r="AT81" s="26"/>
      <c r="AU81" s="26"/>
      <c r="AV81" s="28">
        <f t="shared" si="100"/>
        <v>1</v>
      </c>
      <c r="AW81" s="27" t="str">
        <f>"4-5"</f>
        <v>4-5</v>
      </c>
      <c r="AX81" s="29">
        <f t="shared" si="121"/>
        <v>4.7430000000000003</v>
      </c>
      <c r="AY81" s="30">
        <f t="shared" si="55"/>
        <v>4.743494085944266</v>
      </c>
      <c r="AZ81" s="30">
        <f t="shared" si="55"/>
        <v>4.2318262586472812</v>
      </c>
      <c r="BA81" s="30" t="str">
        <f t="shared" si="55"/>
        <v/>
      </c>
      <c r="BB81" s="30" t="str">
        <f t="shared" si="55"/>
        <v/>
      </c>
      <c r="BC81" s="30" t="str">
        <f t="shared" si="55"/>
        <v/>
      </c>
      <c r="BD81" s="30" t="str">
        <f t="shared" si="84"/>
        <v/>
      </c>
      <c r="BE81" s="30" t="str">
        <f t="shared" si="84"/>
        <v/>
      </c>
      <c r="BF81" s="30" t="str">
        <f t="shared" si="84"/>
        <v/>
      </c>
      <c r="BG81" s="30" t="str">
        <f t="shared" si="84"/>
        <v/>
      </c>
      <c r="BH81" s="30" t="str">
        <f t="shared" si="84"/>
        <v/>
      </c>
      <c r="BI81" s="30" t="str">
        <f t="shared" si="84"/>
        <v/>
      </c>
      <c r="BJ81" s="1" t="s">
        <v>58</v>
      </c>
      <c r="BK81" s="31" t="s">
        <v>58</v>
      </c>
      <c r="BL81" s="32" t="str">
        <f t="shared" si="101"/>
        <v/>
      </c>
      <c r="BN81" s="32" t="str">
        <f t="shared" si="102"/>
        <v/>
      </c>
      <c r="BO81" s="30">
        <f t="shared" si="103"/>
        <v>-0.51166782729698479</v>
      </c>
      <c r="BP81" s="30" t="str">
        <f t="shared" si="104"/>
        <v/>
      </c>
      <c r="BQ81" s="30" t="str">
        <f t="shared" si="67"/>
        <v/>
      </c>
      <c r="BR81" s="30" t="str">
        <f t="shared" si="67"/>
        <v/>
      </c>
      <c r="BS81" s="30" t="str">
        <f t="shared" si="67"/>
        <v/>
      </c>
      <c r="BT81" s="30" t="str">
        <f t="shared" si="67"/>
        <v/>
      </c>
      <c r="BU81" s="30" t="str">
        <f t="shared" si="67"/>
        <v/>
      </c>
      <c r="BV81" s="30" t="str">
        <f t="shared" si="67"/>
        <v/>
      </c>
      <c r="BW81" s="30" t="str">
        <f t="shared" si="123"/>
        <v/>
      </c>
      <c r="BX81" s="30" t="str">
        <f t="shared" si="123"/>
        <v/>
      </c>
      <c r="BY81" s="30" t="str">
        <f t="shared" si="123"/>
        <v/>
      </c>
      <c r="BZ81" s="1">
        <f t="shared" si="105"/>
        <v>0</v>
      </c>
      <c r="CA81" s="1">
        <f t="shared" si="68"/>
        <v>0</v>
      </c>
      <c r="CB81" s="1">
        <f t="shared" si="68"/>
        <v>0</v>
      </c>
      <c r="CC81" s="1">
        <f t="shared" si="68"/>
        <v>0</v>
      </c>
      <c r="CD81" s="1">
        <f t="shared" si="68"/>
        <v>0</v>
      </c>
      <c r="CE81" s="1">
        <f t="shared" si="68"/>
        <v>0</v>
      </c>
      <c r="CF81" s="1">
        <f t="shared" si="68"/>
        <v>0</v>
      </c>
      <c r="CG81" s="1">
        <f t="shared" si="124"/>
        <v>0</v>
      </c>
      <c r="CH81" s="1">
        <f t="shared" si="124"/>
        <v>0</v>
      </c>
      <c r="CI81" s="1">
        <f t="shared" si="124"/>
        <v>0</v>
      </c>
      <c r="CJ81" s="1">
        <f t="shared" si="106"/>
        <v>0</v>
      </c>
      <c r="CK81" s="1">
        <f t="shared" si="107"/>
        <v>0</v>
      </c>
      <c r="CL81" s="1">
        <f t="shared" si="130"/>
        <v>-0.51166782729698479</v>
      </c>
      <c r="CM81" s="1" t="str">
        <f t="shared" si="130"/>
        <v/>
      </c>
      <c r="CN81" s="1" t="str">
        <f t="shared" si="130"/>
        <v/>
      </c>
      <c r="CO81" s="1" t="str">
        <f t="shared" si="130"/>
        <v/>
      </c>
      <c r="CP81" s="1" t="str">
        <f t="shared" si="130"/>
        <v/>
      </c>
      <c r="CQ81" s="1" t="str">
        <f t="shared" si="128"/>
        <v/>
      </c>
      <c r="CR81" s="1" t="str">
        <f t="shared" si="128"/>
        <v/>
      </c>
      <c r="CS81" s="1" t="str">
        <f t="shared" si="128"/>
        <v/>
      </c>
      <c r="CT81" s="1" t="str">
        <f t="shared" si="128"/>
        <v/>
      </c>
      <c r="CU81" s="1" t="str">
        <f t="shared" si="128"/>
        <v/>
      </c>
      <c r="CV81" s="1">
        <f t="shared" si="131"/>
        <v>0</v>
      </c>
      <c r="CW81" s="1">
        <f t="shared" si="131"/>
        <v>0</v>
      </c>
      <c r="CX81" s="1">
        <f t="shared" si="131"/>
        <v>0</v>
      </c>
      <c r="CY81" s="1">
        <f t="shared" si="131"/>
        <v>0</v>
      </c>
      <c r="CZ81" s="1">
        <f t="shared" si="131"/>
        <v>0</v>
      </c>
      <c r="DA81" s="1">
        <f t="shared" si="129"/>
        <v>0</v>
      </c>
      <c r="DB81" s="1">
        <f t="shared" si="129"/>
        <v>0</v>
      </c>
      <c r="DC81" s="1">
        <f t="shared" si="129"/>
        <v>0</v>
      </c>
      <c r="DD81" s="1">
        <f t="shared" si="129"/>
        <v>0</v>
      </c>
      <c r="DE81" s="1">
        <f t="shared" si="129"/>
        <v>0</v>
      </c>
      <c r="DF81" s="1">
        <f t="shared" si="108"/>
        <v>0</v>
      </c>
      <c r="DG81" s="33">
        <f t="shared" si="109"/>
        <v>0</v>
      </c>
      <c r="DH81" s="34">
        <f t="shared" si="110"/>
        <v>0</v>
      </c>
      <c r="DI81" s="1">
        <f t="shared" si="71"/>
        <v>-4</v>
      </c>
      <c r="DJ81" s="1" t="str">
        <f t="shared" si="72"/>
        <v/>
      </c>
      <c r="DK81" s="1" t="str">
        <f t="shared" si="91"/>
        <v/>
      </c>
      <c r="DL81" s="1" t="str">
        <f t="shared" si="91"/>
        <v/>
      </c>
      <c r="DM81" s="1" t="str">
        <f t="shared" si="91"/>
        <v/>
      </c>
      <c r="DN81" s="1" t="str">
        <f t="shared" si="90"/>
        <v/>
      </c>
      <c r="DO81" s="1" t="str">
        <f t="shared" si="90"/>
        <v/>
      </c>
      <c r="DP81" s="1" t="str">
        <f t="shared" si="90"/>
        <v/>
      </c>
      <c r="DQ81" s="1" t="str">
        <f t="shared" si="90"/>
        <v/>
      </c>
      <c r="DR81" s="1" t="str">
        <f t="shared" si="90"/>
        <v/>
      </c>
      <c r="DS81" s="1" t="str">
        <f t="shared" si="90"/>
        <v/>
      </c>
      <c r="DU81" s="1">
        <f t="shared" si="127"/>
        <v>1</v>
      </c>
      <c r="EG81" s="1">
        <f t="shared" si="58"/>
        <v>0</v>
      </c>
      <c r="EH81" s="1">
        <f t="shared" si="58"/>
        <v>0</v>
      </c>
      <c r="EI81" s="1">
        <f t="shared" si="58"/>
        <v>0</v>
      </c>
      <c r="EJ81" s="1">
        <f t="shared" si="58"/>
        <v>0</v>
      </c>
      <c r="EK81" s="1">
        <f t="shared" si="58"/>
        <v>0</v>
      </c>
      <c r="EL81" s="1">
        <f t="shared" si="85"/>
        <v>0</v>
      </c>
      <c r="EM81" s="1">
        <f t="shared" si="85"/>
        <v>0</v>
      </c>
      <c r="EN81" s="1">
        <f t="shared" si="85"/>
        <v>0</v>
      </c>
      <c r="EO81" s="1">
        <f t="shared" si="85"/>
        <v>0</v>
      </c>
      <c r="EP81" s="1">
        <f t="shared" si="85"/>
        <v>0</v>
      </c>
      <c r="EQ81" s="1">
        <f t="shared" si="85"/>
        <v>0</v>
      </c>
      <c r="ER81" s="33">
        <f t="shared" si="111"/>
        <v>1</v>
      </c>
      <c r="ES81" s="35">
        <f>ER81+DG81+AV81</f>
        <v>2</v>
      </c>
      <c r="ET81" s="35">
        <f t="shared" si="112"/>
        <v>1</v>
      </c>
      <c r="EU81" s="1" t="s">
        <v>59</v>
      </c>
      <c r="EV81" s="1" t="s">
        <v>38</v>
      </c>
      <c r="EW81" s="19">
        <f t="shared" si="113"/>
        <v>0</v>
      </c>
      <c r="FC81" s="1" t="s">
        <v>38</v>
      </c>
      <c r="FD81" s="19">
        <f t="shared" si="114"/>
        <v>0</v>
      </c>
      <c r="FJ81" s="1" t="s">
        <v>34</v>
      </c>
      <c r="FK81" s="19">
        <f t="shared" si="115"/>
        <v>1</v>
      </c>
      <c r="FL81" s="1" t="s">
        <v>60</v>
      </c>
      <c r="FR81" s="1">
        <f t="shared" si="116"/>
        <v>0</v>
      </c>
      <c r="FU81" s="1" t="s">
        <v>75</v>
      </c>
      <c r="FV81" s="37" t="str">
        <f t="shared" si="122"/>
        <v>tb</v>
      </c>
      <c r="FW81" s="34">
        <v>1</v>
      </c>
      <c r="FY81" s="1" t="s">
        <v>34</v>
      </c>
      <c r="FZ81" s="19">
        <f t="shared" si="117"/>
        <v>1</v>
      </c>
      <c r="GB81" s="1" t="s">
        <v>34</v>
      </c>
      <c r="GC81" s="19">
        <f t="shared" si="118"/>
        <v>1</v>
      </c>
      <c r="GD81" s="1" t="s">
        <v>38</v>
      </c>
      <c r="GE81" s="19">
        <f t="shared" si="119"/>
        <v>0</v>
      </c>
      <c r="GF81" s="1" t="s">
        <v>34</v>
      </c>
      <c r="GG81" s="19">
        <f t="shared" si="120"/>
        <v>1</v>
      </c>
    </row>
    <row r="82" spans="1:189" x14ac:dyDescent="0.3">
      <c r="A82" s="18">
        <v>102</v>
      </c>
      <c r="B82" s="1" t="s">
        <v>34</v>
      </c>
      <c r="C82" s="19" t="s">
        <v>35</v>
      </c>
      <c r="D82" s="19">
        <f t="shared" si="92"/>
        <v>0</v>
      </c>
      <c r="E82" s="38" t="s">
        <v>76</v>
      </c>
      <c r="F82" s="21" t="str">
        <f t="shared" si="93"/>
        <v>1952</v>
      </c>
      <c r="G82" s="21">
        <v>2004</v>
      </c>
      <c r="H82" s="22">
        <f t="shared" si="94"/>
        <v>52</v>
      </c>
      <c r="I82" s="1" t="str">
        <f t="shared" si="95"/>
        <v>&gt;50</v>
      </c>
      <c r="J82" s="1" t="s">
        <v>1610</v>
      </c>
      <c r="K82" s="1" t="s">
        <v>53</v>
      </c>
      <c r="L82" s="1">
        <f>VLOOKUP(K82,[1]areas!$C$3:$D$76,2,FALSE)</f>
        <v>30</v>
      </c>
      <c r="M82" s="1" t="str">
        <f t="shared" si="52"/>
        <v>21-40</v>
      </c>
      <c r="N82" s="19" t="s">
        <v>38</v>
      </c>
      <c r="O82" s="19">
        <f t="shared" si="96"/>
        <v>0</v>
      </c>
      <c r="P82" s="23">
        <v>59.5</v>
      </c>
      <c r="Q82" s="1">
        <v>156</v>
      </c>
      <c r="R82" s="1">
        <f t="shared" si="76"/>
        <v>2.4336000000000002</v>
      </c>
      <c r="S82" s="24">
        <f t="shared" si="77"/>
        <v>24.44937541091387</v>
      </c>
      <c r="T82" s="19">
        <v>4</v>
      </c>
      <c r="U82" s="1">
        <v>12.6</v>
      </c>
      <c r="V82" s="39">
        <v>20</v>
      </c>
      <c r="W82" s="1" t="str">
        <f t="shared" si="97"/>
        <v>6: 251-300</v>
      </c>
      <c r="X82" s="1">
        <v>275</v>
      </c>
      <c r="Y82" s="26">
        <v>211</v>
      </c>
      <c r="Z82" s="26">
        <v>358</v>
      </c>
      <c r="AA82" s="26"/>
      <c r="AB82" s="26"/>
      <c r="AC82" s="26"/>
      <c r="AD82" s="26"/>
      <c r="AE82" s="26"/>
      <c r="AF82" s="26"/>
      <c r="AG82" s="26"/>
      <c r="AH82" s="26"/>
      <c r="AI82" s="27">
        <f t="shared" si="98"/>
        <v>358</v>
      </c>
      <c r="AJ82" s="27">
        <f t="shared" si="99"/>
        <v>0</v>
      </c>
      <c r="AK82" s="39">
        <v>421029</v>
      </c>
      <c r="AL82" s="26">
        <v>50</v>
      </c>
      <c r="AM82" s="26">
        <v>50</v>
      </c>
      <c r="AN82" s="26"/>
      <c r="AO82" s="26"/>
      <c r="AP82" s="26"/>
      <c r="AQ82" s="26"/>
      <c r="AR82" s="26"/>
      <c r="AS82" s="26"/>
      <c r="AT82" s="26"/>
      <c r="AU82" s="26"/>
      <c r="AV82" s="28">
        <f t="shared" si="100"/>
        <v>0</v>
      </c>
      <c r="AW82" s="27" t="str">
        <f>"&gt;5"</f>
        <v>&gt;5</v>
      </c>
      <c r="AX82" s="29">
        <f t="shared" si="121"/>
        <v>5.6239999999999997</v>
      </c>
      <c r="AY82" s="30">
        <f t="shared" si="55"/>
        <v>5.6243120105772748</v>
      </c>
      <c r="AZ82" s="30">
        <f t="shared" si="55"/>
        <v>1.6989700043360187</v>
      </c>
      <c r="BA82" s="30">
        <f t="shared" si="55"/>
        <v>1.6989700043360187</v>
      </c>
      <c r="BB82" s="30" t="str">
        <f t="shared" si="55"/>
        <v/>
      </c>
      <c r="BC82" s="30" t="str">
        <f t="shared" si="55"/>
        <v/>
      </c>
      <c r="BD82" s="30" t="str">
        <f t="shared" si="84"/>
        <v/>
      </c>
      <c r="BE82" s="30" t="str">
        <f t="shared" si="84"/>
        <v/>
      </c>
      <c r="BF82" s="30" t="str">
        <f t="shared" si="84"/>
        <v/>
      </c>
      <c r="BG82" s="30" t="str">
        <f t="shared" si="84"/>
        <v/>
      </c>
      <c r="BH82" s="30" t="str">
        <f t="shared" si="84"/>
        <v/>
      </c>
      <c r="BI82" s="30" t="str">
        <f t="shared" si="84"/>
        <v/>
      </c>
      <c r="BJ82" s="1" t="s">
        <v>38</v>
      </c>
      <c r="BK82" s="31" t="s">
        <v>38</v>
      </c>
      <c r="BL82" s="32">
        <f t="shared" si="101"/>
        <v>0</v>
      </c>
      <c r="BN82" s="32" t="str">
        <f t="shared" si="102"/>
        <v>0</v>
      </c>
      <c r="BO82" s="30">
        <f t="shared" si="103"/>
        <v>-3.9253420062412561</v>
      </c>
      <c r="BP82" s="30">
        <f t="shared" si="104"/>
        <v>-3.9253420062412561</v>
      </c>
      <c r="BQ82" s="30">
        <f t="shared" si="67"/>
        <v>0</v>
      </c>
      <c r="BR82" s="30" t="str">
        <f t="shared" si="67"/>
        <v/>
      </c>
      <c r="BS82" s="30" t="str">
        <f t="shared" si="67"/>
        <v/>
      </c>
      <c r="BT82" s="30" t="str">
        <f t="shared" si="67"/>
        <v/>
      </c>
      <c r="BU82" s="30" t="str">
        <f t="shared" si="67"/>
        <v/>
      </c>
      <c r="BV82" s="30" t="str">
        <f t="shared" si="67"/>
        <v/>
      </c>
      <c r="BW82" s="30" t="str">
        <f t="shared" si="123"/>
        <v/>
      </c>
      <c r="BX82" s="30" t="str">
        <f t="shared" si="123"/>
        <v/>
      </c>
      <c r="BY82" s="30" t="str">
        <f t="shared" si="123"/>
        <v/>
      </c>
      <c r="BZ82" s="1">
        <f t="shared" si="105"/>
        <v>0</v>
      </c>
      <c r="CA82" s="1">
        <f t="shared" si="68"/>
        <v>0</v>
      </c>
      <c r="CB82" s="1">
        <f t="shared" si="68"/>
        <v>0</v>
      </c>
      <c r="CC82" s="1">
        <f t="shared" si="68"/>
        <v>0</v>
      </c>
      <c r="CD82" s="1">
        <f t="shared" si="68"/>
        <v>0</v>
      </c>
      <c r="CE82" s="1">
        <f t="shared" si="68"/>
        <v>0</v>
      </c>
      <c r="CF82" s="1">
        <f t="shared" si="68"/>
        <v>0</v>
      </c>
      <c r="CG82" s="1">
        <f t="shared" si="124"/>
        <v>0</v>
      </c>
      <c r="CH82" s="1">
        <f t="shared" si="124"/>
        <v>0</v>
      </c>
      <c r="CI82" s="1">
        <f t="shared" si="124"/>
        <v>0</v>
      </c>
      <c r="CJ82" s="1">
        <f t="shared" si="106"/>
        <v>0</v>
      </c>
      <c r="CK82" s="1">
        <f t="shared" si="107"/>
        <v>0</v>
      </c>
      <c r="CL82" s="1">
        <f t="shared" si="130"/>
        <v>-3.9253420062412561</v>
      </c>
      <c r="CM82" s="1" t="str">
        <f t="shared" si="130"/>
        <v/>
      </c>
      <c r="CN82" s="1" t="str">
        <f t="shared" si="130"/>
        <v/>
      </c>
      <c r="CO82" s="1" t="str">
        <f t="shared" si="130"/>
        <v/>
      </c>
      <c r="CP82" s="1" t="str">
        <f t="shared" si="130"/>
        <v/>
      </c>
      <c r="CQ82" s="1" t="str">
        <f t="shared" si="128"/>
        <v/>
      </c>
      <c r="CR82" s="1" t="str">
        <f t="shared" si="128"/>
        <v/>
      </c>
      <c r="CS82" s="1" t="str">
        <f t="shared" si="128"/>
        <v/>
      </c>
      <c r="CT82" s="1" t="str">
        <f t="shared" si="128"/>
        <v/>
      </c>
      <c r="CU82" s="1" t="str">
        <f t="shared" si="128"/>
        <v/>
      </c>
      <c r="CV82" s="1">
        <f t="shared" si="131"/>
        <v>0</v>
      </c>
      <c r="CW82" s="1">
        <f t="shared" si="131"/>
        <v>0</v>
      </c>
      <c r="CX82" s="1">
        <f t="shared" si="131"/>
        <v>0</v>
      </c>
      <c r="CY82" s="1">
        <f t="shared" si="131"/>
        <v>0</v>
      </c>
      <c r="CZ82" s="1">
        <f t="shared" si="131"/>
        <v>0</v>
      </c>
      <c r="DA82" s="1">
        <f t="shared" si="129"/>
        <v>0</v>
      </c>
      <c r="DB82" s="1">
        <f t="shared" si="129"/>
        <v>0</v>
      </c>
      <c r="DC82" s="1">
        <f t="shared" si="129"/>
        <v>0</v>
      </c>
      <c r="DD82" s="1">
        <f t="shared" si="129"/>
        <v>0</v>
      </c>
      <c r="DE82" s="1">
        <f t="shared" si="129"/>
        <v>0</v>
      </c>
      <c r="DF82" s="1">
        <f t="shared" si="108"/>
        <v>0</v>
      </c>
      <c r="DG82" s="33">
        <f t="shared" si="109"/>
        <v>0</v>
      </c>
      <c r="DH82" s="34">
        <f t="shared" si="110"/>
        <v>0</v>
      </c>
      <c r="DI82" s="1">
        <f t="shared" si="71"/>
        <v>-64</v>
      </c>
      <c r="DJ82" s="1">
        <f t="shared" si="72"/>
        <v>83</v>
      </c>
      <c r="DK82" s="1">
        <f t="shared" si="91"/>
        <v>147</v>
      </c>
      <c r="DL82" s="1" t="str">
        <f t="shared" si="91"/>
        <v/>
      </c>
      <c r="DM82" s="1" t="str">
        <f t="shared" si="91"/>
        <v/>
      </c>
      <c r="DN82" s="1" t="str">
        <f t="shared" si="90"/>
        <v/>
      </c>
      <c r="DO82" s="1" t="str">
        <f t="shared" si="90"/>
        <v/>
      </c>
      <c r="DP82" s="1" t="str">
        <f t="shared" si="90"/>
        <v/>
      </c>
      <c r="DQ82" s="1" t="str">
        <f t="shared" si="90"/>
        <v/>
      </c>
      <c r="DR82" s="1" t="str">
        <f t="shared" si="90"/>
        <v/>
      </c>
      <c r="DS82" s="1" t="str">
        <f t="shared" si="90"/>
        <v/>
      </c>
      <c r="DT82" s="34">
        <f t="shared" ref="DT82:DT91" si="132">(STDEV(DI82:DS82))*-1</f>
        <v>-108.18656724997486</v>
      </c>
      <c r="DU82" s="1">
        <f t="shared" si="127"/>
        <v>0</v>
      </c>
      <c r="DV82" s="1">
        <f t="shared" si="127"/>
        <v>0</v>
      </c>
      <c r="DW82" s="1">
        <f t="shared" si="127"/>
        <v>0</v>
      </c>
      <c r="EF82" s="33">
        <f t="shared" ref="EF82:EF91" si="133">IF(SUM(DU82:EE82)&gt;0,1,0)</f>
        <v>0</v>
      </c>
      <c r="EG82" s="1">
        <f t="shared" si="58"/>
        <v>0</v>
      </c>
      <c r="EH82" s="1">
        <f t="shared" si="58"/>
        <v>0</v>
      </c>
      <c r="EI82" s="1">
        <f t="shared" si="58"/>
        <v>0</v>
      </c>
      <c r="EJ82" s="1">
        <f t="shared" si="58"/>
        <v>0</v>
      </c>
      <c r="EK82" s="1">
        <f t="shared" si="58"/>
        <v>0</v>
      </c>
      <c r="EL82" s="1">
        <f t="shared" si="85"/>
        <v>0</v>
      </c>
      <c r="EM82" s="1">
        <f t="shared" si="85"/>
        <v>0</v>
      </c>
      <c r="EN82" s="1">
        <f t="shared" si="85"/>
        <v>0</v>
      </c>
      <c r="EO82" s="1">
        <f t="shared" si="85"/>
        <v>0</v>
      </c>
      <c r="EP82" s="1">
        <f t="shared" si="85"/>
        <v>0</v>
      </c>
      <c r="EQ82" s="1">
        <f t="shared" si="85"/>
        <v>0</v>
      </c>
      <c r="ER82" s="33">
        <f t="shared" si="111"/>
        <v>1</v>
      </c>
      <c r="ES82" s="35">
        <f t="shared" ref="ES82:ES91" si="134">ER82+EF82+DG82+AV82</f>
        <v>1</v>
      </c>
      <c r="ET82" s="35">
        <f t="shared" si="112"/>
        <v>1</v>
      </c>
      <c r="EU82" s="1" t="s">
        <v>59</v>
      </c>
      <c r="EV82" s="1" t="s">
        <v>38</v>
      </c>
      <c r="EW82" s="19">
        <f t="shared" si="113"/>
        <v>0</v>
      </c>
      <c r="FC82" s="1" t="s">
        <v>34</v>
      </c>
      <c r="FD82" s="19">
        <f t="shared" si="114"/>
        <v>1</v>
      </c>
      <c r="FE82" s="1" t="s">
        <v>43</v>
      </c>
      <c r="FJ82" s="1" t="s">
        <v>38</v>
      </c>
      <c r="FK82" s="19">
        <f t="shared" si="115"/>
        <v>0</v>
      </c>
      <c r="FR82" s="1">
        <f t="shared" si="116"/>
        <v>0</v>
      </c>
      <c r="FU82" s="1" t="s">
        <v>77</v>
      </c>
      <c r="FV82" s="37" t="str">
        <f t="shared" si="122"/>
        <v>other</v>
      </c>
      <c r="FW82" s="34">
        <v>0</v>
      </c>
      <c r="FY82" s="1" t="s">
        <v>34</v>
      </c>
      <c r="FZ82" s="19">
        <f t="shared" si="117"/>
        <v>1</v>
      </c>
      <c r="GB82" s="1" t="s">
        <v>34</v>
      </c>
      <c r="GC82" s="19">
        <f t="shared" si="118"/>
        <v>1</v>
      </c>
      <c r="GD82" s="1" t="s">
        <v>38</v>
      </c>
      <c r="GE82" s="19">
        <f t="shared" si="119"/>
        <v>0</v>
      </c>
      <c r="GF82" s="1" t="s">
        <v>38</v>
      </c>
      <c r="GG82" s="19">
        <f t="shared" si="120"/>
        <v>0</v>
      </c>
    </row>
    <row r="83" spans="1:189" x14ac:dyDescent="0.3">
      <c r="A83" s="18">
        <v>103</v>
      </c>
      <c r="B83" s="1" t="s">
        <v>34</v>
      </c>
      <c r="C83" s="19" t="s">
        <v>47</v>
      </c>
      <c r="D83" s="19">
        <f t="shared" si="92"/>
        <v>1</v>
      </c>
      <c r="E83" s="38" t="s">
        <v>419</v>
      </c>
      <c r="F83" s="21" t="str">
        <f t="shared" si="93"/>
        <v>1962</v>
      </c>
      <c r="G83" s="21">
        <v>2004</v>
      </c>
      <c r="H83" s="22">
        <f t="shared" si="94"/>
        <v>42</v>
      </c>
      <c r="I83" s="1" t="str">
        <f t="shared" si="95"/>
        <v>41-50</v>
      </c>
      <c r="J83" s="1" t="s">
        <v>1608</v>
      </c>
      <c r="K83" s="1" t="s">
        <v>93</v>
      </c>
      <c r="L83" s="1">
        <f>VLOOKUP(K83,[1]areas!$C$3:$D$76,2,FALSE)</f>
        <v>15</v>
      </c>
      <c r="M83" s="1" t="str">
        <f t="shared" ref="M83:M146" si="135">IF(L83&lt;=20,"0-20",IF(L83&lt;=40,"21-40", IF(L83&lt;=60, "41-60", IF(L83&lt;=80,"61-80", "&gt;80"))))</f>
        <v>0-20</v>
      </c>
      <c r="N83" s="19" t="s">
        <v>34</v>
      </c>
      <c r="O83" s="19">
        <f t="shared" si="96"/>
        <v>1</v>
      </c>
      <c r="P83" s="23">
        <v>66.2</v>
      </c>
      <c r="Q83" s="1">
        <v>180</v>
      </c>
      <c r="R83" s="1">
        <f t="shared" si="76"/>
        <v>3.24</v>
      </c>
      <c r="S83" s="24">
        <f t="shared" si="77"/>
        <v>20.432098765432098</v>
      </c>
      <c r="T83" s="19">
        <v>3</v>
      </c>
      <c r="U83" s="1">
        <v>6.6</v>
      </c>
      <c r="V83" s="1">
        <v>42</v>
      </c>
      <c r="W83" s="1" t="str">
        <f t="shared" si="97"/>
        <v>3: 101-150</v>
      </c>
      <c r="X83" s="1">
        <v>130</v>
      </c>
      <c r="Y83" s="26">
        <v>349</v>
      </c>
      <c r="Z83" s="26">
        <v>403</v>
      </c>
      <c r="AA83" s="26">
        <v>514</v>
      </c>
      <c r="AB83" s="26">
        <v>433</v>
      </c>
      <c r="AC83" s="26">
        <v>854</v>
      </c>
      <c r="AD83" s="26">
        <v>443</v>
      </c>
      <c r="AE83" s="26">
        <v>479</v>
      </c>
      <c r="AF83" s="26">
        <v>620</v>
      </c>
      <c r="AG83" s="26">
        <v>599</v>
      </c>
      <c r="AH83" s="26"/>
      <c r="AI83" s="27">
        <f t="shared" si="98"/>
        <v>854</v>
      </c>
      <c r="AJ83" s="27">
        <f t="shared" si="99"/>
        <v>1</v>
      </c>
      <c r="AK83" s="39">
        <v>8900</v>
      </c>
      <c r="AL83" s="26">
        <v>147</v>
      </c>
      <c r="AM83" s="26">
        <v>50</v>
      </c>
      <c r="AN83" s="26">
        <v>50</v>
      </c>
      <c r="AO83" s="26">
        <v>50</v>
      </c>
      <c r="AP83" s="26">
        <v>50</v>
      </c>
      <c r="AQ83" s="26">
        <v>50</v>
      </c>
      <c r="AR83" s="26">
        <v>50</v>
      </c>
      <c r="AS83" s="26">
        <v>50</v>
      </c>
      <c r="AT83" s="26">
        <v>50</v>
      </c>
      <c r="AU83" s="26"/>
      <c r="AV83" s="28">
        <f t="shared" si="100"/>
        <v>1</v>
      </c>
      <c r="AW83" s="27" t="str">
        <f>"&lt;4"</f>
        <v>&lt;4</v>
      </c>
      <c r="AX83" s="29">
        <f t="shared" si="121"/>
        <v>3.9489999999999998</v>
      </c>
      <c r="AY83" s="30">
        <f t="shared" si="55"/>
        <v>3.9493900066449128</v>
      </c>
      <c r="AZ83" s="30">
        <f t="shared" si="55"/>
        <v>2.167317334748176</v>
      </c>
      <c r="BA83" s="30">
        <f t="shared" si="55"/>
        <v>1.6989700043360187</v>
      </c>
      <c r="BB83" s="30">
        <f t="shared" si="55"/>
        <v>1.6989700043360187</v>
      </c>
      <c r="BC83" s="30">
        <f t="shared" si="55"/>
        <v>1.6989700043360187</v>
      </c>
      <c r="BD83" s="30">
        <f t="shared" si="84"/>
        <v>1.6989700043360187</v>
      </c>
      <c r="BE83" s="30">
        <f t="shared" si="84"/>
        <v>1.6989700043360187</v>
      </c>
      <c r="BF83" s="30">
        <f t="shared" si="84"/>
        <v>1.6989700043360187</v>
      </c>
      <c r="BG83" s="30">
        <f t="shared" si="84"/>
        <v>1.6989700043360187</v>
      </c>
      <c r="BH83" s="30">
        <f t="shared" si="84"/>
        <v>1.6989700043360187</v>
      </c>
      <c r="BI83" s="30" t="str">
        <f t="shared" si="84"/>
        <v/>
      </c>
      <c r="BJ83" s="1" t="s">
        <v>38</v>
      </c>
      <c r="BK83" s="31" t="s">
        <v>38</v>
      </c>
      <c r="BL83" s="32">
        <f t="shared" si="101"/>
        <v>0</v>
      </c>
      <c r="BN83" s="32" t="str">
        <f t="shared" si="102"/>
        <v>0</v>
      </c>
      <c r="BO83" s="30">
        <f t="shared" si="103"/>
        <v>-1.7820726718967368</v>
      </c>
      <c r="BP83" s="30">
        <f t="shared" si="104"/>
        <v>-2.2504200023088941</v>
      </c>
      <c r="BQ83" s="30">
        <f t="shared" si="67"/>
        <v>-0.46834733041215726</v>
      </c>
      <c r="BR83" s="30">
        <f t="shared" si="67"/>
        <v>0</v>
      </c>
      <c r="BS83" s="30">
        <f t="shared" si="67"/>
        <v>0</v>
      </c>
      <c r="BT83" s="30">
        <f t="shared" si="67"/>
        <v>0</v>
      </c>
      <c r="BU83" s="30">
        <f t="shared" si="67"/>
        <v>0</v>
      </c>
      <c r="BV83" s="30">
        <f t="shared" si="67"/>
        <v>0</v>
      </c>
      <c r="BW83" s="30">
        <f t="shared" si="123"/>
        <v>0</v>
      </c>
      <c r="BX83" s="30">
        <f t="shared" si="123"/>
        <v>0</v>
      </c>
      <c r="BY83" s="30" t="str">
        <f t="shared" si="123"/>
        <v/>
      </c>
      <c r="BZ83" s="1">
        <f t="shared" si="105"/>
        <v>0</v>
      </c>
      <c r="CA83" s="1">
        <f t="shared" si="68"/>
        <v>0</v>
      </c>
      <c r="CB83" s="1">
        <f t="shared" si="68"/>
        <v>0</v>
      </c>
      <c r="CC83" s="1">
        <f t="shared" si="68"/>
        <v>0</v>
      </c>
      <c r="CD83" s="1">
        <f t="shared" si="68"/>
        <v>0</v>
      </c>
      <c r="CE83" s="1">
        <f t="shared" si="68"/>
        <v>0</v>
      </c>
      <c r="CF83" s="1">
        <f t="shared" si="68"/>
        <v>0</v>
      </c>
      <c r="CG83" s="1">
        <f t="shared" si="124"/>
        <v>0</v>
      </c>
      <c r="CH83" s="1">
        <f t="shared" si="124"/>
        <v>0</v>
      </c>
      <c r="CI83" s="1">
        <f t="shared" si="124"/>
        <v>0</v>
      </c>
      <c r="CJ83" s="1">
        <f t="shared" si="106"/>
        <v>0</v>
      </c>
      <c r="CK83" s="1">
        <f t="shared" si="107"/>
        <v>0</v>
      </c>
      <c r="CL83" s="1">
        <f t="shared" si="130"/>
        <v>-1.7820726718967368</v>
      </c>
      <c r="CM83" s="1" t="str">
        <f t="shared" si="130"/>
        <v/>
      </c>
      <c r="CN83" s="1" t="str">
        <f t="shared" si="130"/>
        <v/>
      </c>
      <c r="CO83" s="1" t="str">
        <f t="shared" si="130"/>
        <v/>
      </c>
      <c r="CP83" s="1" t="str">
        <f t="shared" si="130"/>
        <v/>
      </c>
      <c r="CQ83" s="1" t="str">
        <f t="shared" si="128"/>
        <v/>
      </c>
      <c r="CR83" s="1" t="str">
        <f t="shared" si="128"/>
        <v/>
      </c>
      <c r="CS83" s="1" t="str">
        <f t="shared" si="128"/>
        <v/>
      </c>
      <c r="CT83" s="1" t="str">
        <f t="shared" si="128"/>
        <v/>
      </c>
      <c r="CU83" s="1" t="str">
        <f t="shared" si="128"/>
        <v/>
      </c>
      <c r="CV83" s="1">
        <f t="shared" si="131"/>
        <v>0</v>
      </c>
      <c r="CW83" s="1">
        <f t="shared" si="131"/>
        <v>0</v>
      </c>
      <c r="CX83" s="1">
        <f t="shared" si="131"/>
        <v>0</v>
      </c>
      <c r="CY83" s="1">
        <f t="shared" si="131"/>
        <v>0</v>
      </c>
      <c r="CZ83" s="1">
        <f t="shared" si="131"/>
        <v>0</v>
      </c>
      <c r="DA83" s="1">
        <f t="shared" si="129"/>
        <v>0</v>
      </c>
      <c r="DB83" s="1">
        <f t="shared" si="129"/>
        <v>0</v>
      </c>
      <c r="DC83" s="1">
        <f t="shared" si="129"/>
        <v>0</v>
      </c>
      <c r="DD83" s="1">
        <f t="shared" si="129"/>
        <v>0</v>
      </c>
      <c r="DE83" s="1">
        <f t="shared" si="129"/>
        <v>0</v>
      </c>
      <c r="DF83" s="1">
        <f t="shared" si="108"/>
        <v>0</v>
      </c>
      <c r="DG83" s="33">
        <f t="shared" si="109"/>
        <v>0</v>
      </c>
      <c r="DH83" s="34">
        <f t="shared" si="110"/>
        <v>0</v>
      </c>
      <c r="DI83" s="1">
        <f t="shared" si="71"/>
        <v>219</v>
      </c>
      <c r="DJ83" s="1">
        <f t="shared" si="72"/>
        <v>273</v>
      </c>
      <c r="DK83" s="1">
        <f t="shared" si="91"/>
        <v>54</v>
      </c>
      <c r="DL83" s="1">
        <f t="shared" si="91"/>
        <v>111</v>
      </c>
      <c r="DM83" s="1">
        <f t="shared" si="91"/>
        <v>-81</v>
      </c>
      <c r="DN83" s="1">
        <f t="shared" si="90"/>
        <v>421</v>
      </c>
      <c r="DO83" s="1">
        <f t="shared" si="90"/>
        <v>-411</v>
      </c>
      <c r="DP83" s="1">
        <f t="shared" si="90"/>
        <v>36</v>
      </c>
      <c r="DQ83" s="1">
        <f t="shared" si="90"/>
        <v>141</v>
      </c>
      <c r="DR83" s="1">
        <f t="shared" si="90"/>
        <v>-21</v>
      </c>
      <c r="DS83" s="1" t="str">
        <f t="shared" si="90"/>
        <v/>
      </c>
      <c r="DT83" s="34">
        <f t="shared" si="132"/>
        <v>-225.34211028271361</v>
      </c>
      <c r="DU83" s="1">
        <f t="shared" si="127"/>
        <v>0</v>
      </c>
      <c r="DV83" s="1">
        <f t="shared" si="127"/>
        <v>0</v>
      </c>
      <c r="DW83" s="1">
        <f t="shared" si="127"/>
        <v>0</v>
      </c>
      <c r="DX83" s="1">
        <f t="shared" si="127"/>
        <v>0</v>
      </c>
      <c r="DY83" s="1">
        <f t="shared" si="127"/>
        <v>0</v>
      </c>
      <c r="DZ83" s="1">
        <f t="shared" si="127"/>
        <v>0</v>
      </c>
      <c r="EA83" s="1">
        <f t="shared" si="127"/>
        <v>1</v>
      </c>
      <c r="EB83" s="1">
        <f t="shared" si="127"/>
        <v>0</v>
      </c>
      <c r="EC83" s="1">
        <f t="shared" si="127"/>
        <v>0</v>
      </c>
      <c r="ED83" s="1">
        <f t="shared" si="127"/>
        <v>0</v>
      </c>
      <c r="EF83" s="33">
        <f t="shared" si="133"/>
        <v>1</v>
      </c>
      <c r="EG83" s="1">
        <f t="shared" si="58"/>
        <v>0</v>
      </c>
      <c r="EH83" s="1">
        <f t="shared" si="58"/>
        <v>0</v>
      </c>
      <c r="EI83" s="1">
        <f t="shared" si="58"/>
        <v>0</v>
      </c>
      <c r="EJ83" s="1">
        <f t="shared" si="58"/>
        <v>1</v>
      </c>
      <c r="EK83" s="1">
        <f t="shared" si="58"/>
        <v>0</v>
      </c>
      <c r="EL83" s="1">
        <f t="shared" si="85"/>
        <v>1</v>
      </c>
      <c r="EM83" s="1">
        <f t="shared" si="85"/>
        <v>0</v>
      </c>
      <c r="EN83" s="1">
        <f t="shared" si="85"/>
        <v>0</v>
      </c>
      <c r="EO83" s="1">
        <f t="shared" si="85"/>
        <v>1</v>
      </c>
      <c r="EP83" s="1">
        <f t="shared" si="85"/>
        <v>1</v>
      </c>
      <c r="EQ83" s="1">
        <f t="shared" si="85"/>
        <v>0</v>
      </c>
      <c r="ER83" s="33">
        <f t="shared" si="111"/>
        <v>0</v>
      </c>
      <c r="ES83" s="35">
        <f t="shared" si="134"/>
        <v>2</v>
      </c>
      <c r="ET83" s="35">
        <f t="shared" si="112"/>
        <v>1</v>
      </c>
      <c r="EU83" s="1" t="s">
        <v>59</v>
      </c>
      <c r="EV83" s="1" t="s">
        <v>38</v>
      </c>
      <c r="EW83" s="19">
        <f t="shared" si="113"/>
        <v>0</v>
      </c>
      <c r="FC83" s="1" t="s">
        <v>38</v>
      </c>
      <c r="FD83" s="19">
        <f t="shared" si="114"/>
        <v>0</v>
      </c>
      <c r="FJ83" s="1" t="s">
        <v>38</v>
      </c>
      <c r="FK83" s="19">
        <f t="shared" si="115"/>
        <v>0</v>
      </c>
      <c r="FQ83" s="1" t="s">
        <v>71</v>
      </c>
      <c r="FR83" s="1">
        <f t="shared" si="116"/>
        <v>1</v>
      </c>
      <c r="FU83" s="1" t="s">
        <v>420</v>
      </c>
      <c r="FV83" s="37" t="str">
        <f t="shared" si="122"/>
        <v>other</v>
      </c>
      <c r="FW83" s="34">
        <v>0</v>
      </c>
      <c r="FY83" s="1" t="s">
        <v>38</v>
      </c>
      <c r="FZ83" s="19">
        <f t="shared" si="117"/>
        <v>0</v>
      </c>
      <c r="GB83" s="1" t="s">
        <v>38</v>
      </c>
      <c r="GC83" s="19">
        <f t="shared" si="118"/>
        <v>0</v>
      </c>
      <c r="GD83" s="1" t="s">
        <v>38</v>
      </c>
      <c r="GE83" s="19">
        <f t="shared" si="119"/>
        <v>0</v>
      </c>
      <c r="GF83" s="1" t="s">
        <v>38</v>
      </c>
      <c r="GG83" s="19">
        <f t="shared" si="120"/>
        <v>0</v>
      </c>
    </row>
    <row r="84" spans="1:189" x14ac:dyDescent="0.3">
      <c r="A84" s="18">
        <v>104</v>
      </c>
      <c r="B84" s="1" t="s">
        <v>34</v>
      </c>
      <c r="C84" s="19" t="s">
        <v>35</v>
      </c>
      <c r="D84" s="19">
        <f t="shared" si="92"/>
        <v>0</v>
      </c>
      <c r="E84" s="38" t="s">
        <v>421</v>
      </c>
      <c r="F84" s="21" t="str">
        <f t="shared" si="93"/>
        <v>1973</v>
      </c>
      <c r="G84" s="21">
        <v>2004</v>
      </c>
      <c r="H84" s="22">
        <f t="shared" si="94"/>
        <v>31</v>
      </c>
      <c r="I84" s="1" t="str">
        <f t="shared" si="95"/>
        <v>31-40</v>
      </c>
      <c r="J84" s="1" t="s">
        <v>1607</v>
      </c>
      <c r="K84" s="1" t="s">
        <v>53</v>
      </c>
      <c r="L84" s="1">
        <f>VLOOKUP(K84,[1]areas!$C$3:$D$76,2,FALSE)</f>
        <v>30</v>
      </c>
      <c r="M84" s="1" t="str">
        <f t="shared" si="135"/>
        <v>21-40</v>
      </c>
      <c r="N84" s="19" t="s">
        <v>38</v>
      </c>
      <c r="O84" s="19">
        <f t="shared" si="96"/>
        <v>0</v>
      </c>
      <c r="P84" s="23">
        <v>46</v>
      </c>
      <c r="Q84" s="1">
        <v>151</v>
      </c>
      <c r="R84" s="1">
        <f t="shared" si="76"/>
        <v>2.2801</v>
      </c>
      <c r="S84" s="24">
        <f t="shared" si="77"/>
        <v>20.174553747642648</v>
      </c>
      <c r="T84" s="19">
        <v>4</v>
      </c>
      <c r="U84" s="1">
        <v>10.4</v>
      </c>
      <c r="V84" s="1">
        <v>15</v>
      </c>
      <c r="W84" s="1" t="str">
        <f t="shared" si="97"/>
        <v>3: 101-150</v>
      </c>
      <c r="X84" s="1">
        <v>108</v>
      </c>
      <c r="Y84" s="26">
        <v>160</v>
      </c>
      <c r="Z84" s="26">
        <v>202</v>
      </c>
      <c r="AA84" s="26">
        <v>163</v>
      </c>
      <c r="AB84" s="26">
        <v>112</v>
      </c>
      <c r="AC84" s="26"/>
      <c r="AD84" s="26">
        <v>175</v>
      </c>
      <c r="AE84" s="26">
        <v>75</v>
      </c>
      <c r="AF84" s="26">
        <v>96</v>
      </c>
      <c r="AG84" s="26">
        <v>217</v>
      </c>
      <c r="AH84" s="26"/>
      <c r="AI84" s="27">
        <f t="shared" si="98"/>
        <v>217</v>
      </c>
      <c r="AJ84" s="27">
        <f t="shared" si="99"/>
        <v>0</v>
      </c>
      <c r="AK84" s="39">
        <v>57000</v>
      </c>
      <c r="AL84" s="26">
        <v>29433</v>
      </c>
      <c r="AM84" s="26">
        <v>3950</v>
      </c>
      <c r="AN84" s="26">
        <v>780000</v>
      </c>
      <c r="AO84" s="26">
        <v>190000</v>
      </c>
      <c r="AP84" s="26">
        <v>170000</v>
      </c>
      <c r="AQ84" s="26">
        <v>27000</v>
      </c>
      <c r="AR84" s="26">
        <v>2100</v>
      </c>
      <c r="AS84" s="26">
        <v>50</v>
      </c>
      <c r="AT84" s="26">
        <v>67</v>
      </c>
      <c r="AU84" s="26"/>
      <c r="AV84" s="28">
        <f t="shared" si="100"/>
        <v>1</v>
      </c>
      <c r="AW84" s="27" t="str">
        <f>"4-5"</f>
        <v>4-5</v>
      </c>
      <c r="AX84" s="29">
        <f t="shared" si="121"/>
        <v>4.7560000000000002</v>
      </c>
      <c r="AY84" s="30">
        <f t="shared" si="55"/>
        <v>4.7558748556724915</v>
      </c>
      <c r="AZ84" s="30">
        <f t="shared" si="55"/>
        <v>4.4688345304327521</v>
      </c>
      <c r="BA84" s="30">
        <f t="shared" si="55"/>
        <v>3.5965970956264601</v>
      </c>
      <c r="BB84" s="30">
        <f t="shared" si="55"/>
        <v>5.8920946026904808</v>
      </c>
      <c r="BC84" s="30">
        <f t="shared" si="55"/>
        <v>5.2787536009528289</v>
      </c>
      <c r="BD84" s="30">
        <f t="shared" si="84"/>
        <v>5.2304489213782741</v>
      </c>
      <c r="BE84" s="30">
        <f t="shared" si="84"/>
        <v>4.4313637641589869</v>
      </c>
      <c r="BF84" s="30">
        <f t="shared" si="84"/>
        <v>3.3222192947339191</v>
      </c>
      <c r="BG84" s="30">
        <f t="shared" si="84"/>
        <v>1.6989700043360187</v>
      </c>
      <c r="BH84" s="30">
        <f t="shared" si="84"/>
        <v>1.8260748027008264</v>
      </c>
      <c r="BI84" s="30" t="str">
        <f t="shared" si="84"/>
        <v/>
      </c>
      <c r="BJ84" s="1" t="s">
        <v>38</v>
      </c>
      <c r="BK84" s="31" t="s">
        <v>38</v>
      </c>
      <c r="BL84" s="32">
        <f t="shared" si="101"/>
        <v>0</v>
      </c>
      <c r="BN84" s="32" t="str">
        <f t="shared" si="102"/>
        <v>0</v>
      </c>
      <c r="BO84" s="30">
        <f t="shared" si="103"/>
        <v>-0.28704032523973932</v>
      </c>
      <c r="BP84" s="30">
        <f t="shared" si="104"/>
        <v>-1.1592777600460313</v>
      </c>
      <c r="BQ84" s="30">
        <f t="shared" si="67"/>
        <v>-0.87223743480629201</v>
      </c>
      <c r="BR84" s="30">
        <f t="shared" si="67"/>
        <v>2.2954975070640207</v>
      </c>
      <c r="BS84" s="30">
        <f t="shared" si="67"/>
        <v>-0.61334100173765194</v>
      </c>
      <c r="BT84" s="30">
        <f t="shared" si="67"/>
        <v>-4.8304679574554754E-2</v>
      </c>
      <c r="BU84" s="30">
        <f t="shared" si="67"/>
        <v>-0.79908515721928719</v>
      </c>
      <c r="BV84" s="30">
        <f t="shared" si="67"/>
        <v>-1.1091444694250678</v>
      </c>
      <c r="BW84" s="30">
        <f t="shared" si="123"/>
        <v>-1.6232492903979003</v>
      </c>
      <c r="BX84" s="30">
        <f t="shared" si="123"/>
        <v>0.1271047983648077</v>
      </c>
      <c r="BY84" s="30" t="str">
        <f t="shared" si="123"/>
        <v/>
      </c>
      <c r="BZ84" s="1">
        <f t="shared" si="105"/>
        <v>0</v>
      </c>
      <c r="CA84" s="1">
        <f t="shared" si="68"/>
        <v>0</v>
      </c>
      <c r="CB84" s="1">
        <f t="shared" si="68"/>
        <v>1</v>
      </c>
      <c r="CC84" s="1">
        <f t="shared" si="68"/>
        <v>0</v>
      </c>
      <c r="CD84" s="1">
        <f t="shared" si="68"/>
        <v>0</v>
      </c>
      <c r="CE84" s="1">
        <f t="shared" si="68"/>
        <v>0</v>
      </c>
      <c r="CF84" s="1">
        <f t="shared" si="68"/>
        <v>0</v>
      </c>
      <c r="CG84" s="1">
        <f t="shared" si="124"/>
        <v>0</v>
      </c>
      <c r="CH84" s="1">
        <f t="shared" si="124"/>
        <v>1</v>
      </c>
      <c r="CI84" s="1">
        <f t="shared" si="124"/>
        <v>0</v>
      </c>
      <c r="CJ84" s="1">
        <f t="shared" si="106"/>
        <v>2</v>
      </c>
      <c r="CK84" s="1">
        <f t="shared" si="107"/>
        <v>1</v>
      </c>
      <c r="CL84" s="1">
        <f t="shared" si="130"/>
        <v>-0.28704032523973932</v>
      </c>
      <c r="CM84" s="1">
        <f t="shared" si="130"/>
        <v>-0.87223743480629201</v>
      </c>
      <c r="CN84" s="1">
        <f t="shared" si="130"/>
        <v>2.2954975070640207</v>
      </c>
      <c r="CO84" s="1">
        <f t="shared" si="130"/>
        <v>-0.61334100173765194</v>
      </c>
      <c r="CP84" s="1">
        <f t="shared" si="130"/>
        <v>-4.8304679574554754E-2</v>
      </c>
      <c r="CQ84" s="1">
        <f t="shared" si="128"/>
        <v>-0.79908515721928719</v>
      </c>
      <c r="CR84" s="1">
        <f t="shared" si="128"/>
        <v>-1.1091444694250678</v>
      </c>
      <c r="CS84" s="1">
        <f t="shared" si="128"/>
        <v>-1.6232492903979003</v>
      </c>
      <c r="CT84" s="1" t="str">
        <f t="shared" si="128"/>
        <v/>
      </c>
      <c r="CU84" s="1" t="str">
        <f t="shared" si="128"/>
        <v/>
      </c>
      <c r="CV84" s="1">
        <f t="shared" si="131"/>
        <v>0</v>
      </c>
      <c r="CW84" s="1">
        <f t="shared" si="131"/>
        <v>0</v>
      </c>
      <c r="CX84" s="1">
        <f t="shared" si="131"/>
        <v>1</v>
      </c>
      <c r="CY84" s="1">
        <f t="shared" si="131"/>
        <v>0</v>
      </c>
      <c r="CZ84" s="1">
        <f t="shared" si="131"/>
        <v>0</v>
      </c>
      <c r="DA84" s="1">
        <f t="shared" si="129"/>
        <v>0</v>
      </c>
      <c r="DB84" s="1">
        <f t="shared" si="129"/>
        <v>0</v>
      </c>
      <c r="DC84" s="1">
        <f t="shared" si="129"/>
        <v>0</v>
      </c>
      <c r="DD84" s="1">
        <f t="shared" si="129"/>
        <v>0</v>
      </c>
      <c r="DE84" s="1">
        <f t="shared" si="129"/>
        <v>0</v>
      </c>
      <c r="DF84" s="1">
        <f t="shared" si="108"/>
        <v>1</v>
      </c>
      <c r="DG84" s="33">
        <f t="shared" si="109"/>
        <v>1</v>
      </c>
      <c r="DH84" s="34">
        <f t="shared" si="110"/>
        <v>0</v>
      </c>
      <c r="DI84" s="1">
        <f t="shared" si="71"/>
        <v>52</v>
      </c>
      <c r="DJ84" s="1">
        <f t="shared" si="72"/>
        <v>94</v>
      </c>
      <c r="DK84" s="1">
        <f t="shared" si="91"/>
        <v>42</v>
      </c>
      <c r="DL84" s="1">
        <f t="shared" si="91"/>
        <v>-39</v>
      </c>
      <c r="DM84" s="1">
        <f t="shared" si="91"/>
        <v>-51</v>
      </c>
      <c r="DN84" s="1" t="str">
        <f t="shared" si="90"/>
        <v/>
      </c>
      <c r="DO84" s="1" t="str">
        <f t="shared" si="90"/>
        <v/>
      </c>
      <c r="DP84" s="1">
        <f t="shared" si="90"/>
        <v>-100</v>
      </c>
      <c r="DQ84" s="1">
        <f t="shared" si="90"/>
        <v>21</v>
      </c>
      <c r="DR84" s="1">
        <f t="shared" si="90"/>
        <v>121</v>
      </c>
      <c r="DS84" s="1" t="str">
        <f t="shared" si="90"/>
        <v/>
      </c>
      <c r="DT84" s="34">
        <f t="shared" si="132"/>
        <v>-75.647679598064528</v>
      </c>
      <c r="DU84" s="1">
        <f t="shared" si="127"/>
        <v>0</v>
      </c>
      <c r="DV84" s="1">
        <f t="shared" si="127"/>
        <v>0</v>
      </c>
      <c r="DW84" s="1">
        <f t="shared" si="127"/>
        <v>0</v>
      </c>
      <c r="DX84" s="1">
        <f t="shared" si="127"/>
        <v>0</v>
      </c>
      <c r="DY84" s="1">
        <f t="shared" si="127"/>
        <v>0</v>
      </c>
      <c r="EB84" s="1">
        <f>IF((DP84&lt;$DT84),1,0)</f>
        <v>1</v>
      </c>
      <c r="EC84" s="1">
        <f>IF((DQ84&lt;$DT84),1,0)</f>
        <v>0</v>
      </c>
      <c r="ED84" s="1">
        <f>IF((DR84&lt;$DT84),1,0)</f>
        <v>0</v>
      </c>
      <c r="EF84" s="33">
        <f t="shared" si="133"/>
        <v>1</v>
      </c>
      <c r="EG84" s="1">
        <f t="shared" si="58"/>
        <v>0</v>
      </c>
      <c r="EH84" s="1">
        <f t="shared" si="58"/>
        <v>0</v>
      </c>
      <c r="EI84" s="1">
        <f t="shared" si="58"/>
        <v>0</v>
      </c>
      <c r="EJ84" s="1">
        <f t="shared" si="58"/>
        <v>0</v>
      </c>
      <c r="EK84" s="1">
        <f t="shared" si="58"/>
        <v>0</v>
      </c>
      <c r="EL84" s="1">
        <f t="shared" si="85"/>
        <v>0</v>
      </c>
      <c r="EM84" s="1">
        <f t="shared" si="85"/>
        <v>0</v>
      </c>
      <c r="EN84" s="1">
        <f t="shared" si="85"/>
        <v>0</v>
      </c>
      <c r="EO84" s="1">
        <f t="shared" si="85"/>
        <v>0</v>
      </c>
      <c r="EP84" s="1">
        <f t="shared" si="85"/>
        <v>0</v>
      </c>
      <c r="EQ84" s="1">
        <f t="shared" si="85"/>
        <v>0</v>
      </c>
      <c r="ER84" s="33">
        <f t="shared" si="111"/>
        <v>1</v>
      </c>
      <c r="ES84" s="35">
        <f t="shared" si="134"/>
        <v>4</v>
      </c>
      <c r="ET84" s="35">
        <f t="shared" si="112"/>
        <v>1</v>
      </c>
      <c r="EU84" s="1" t="s">
        <v>422</v>
      </c>
      <c r="EV84" s="1" t="s">
        <v>34</v>
      </c>
      <c r="EW84" s="19">
        <f t="shared" si="113"/>
        <v>1</v>
      </c>
      <c r="EX84" s="1" t="s">
        <v>112</v>
      </c>
      <c r="EY84" s="50">
        <v>38995</v>
      </c>
      <c r="EZ84" s="1" t="s">
        <v>34</v>
      </c>
      <c r="FA84" s="1" t="s">
        <v>40</v>
      </c>
      <c r="FB84" s="50">
        <v>39805</v>
      </c>
      <c r="FC84" s="1" t="s">
        <v>34</v>
      </c>
      <c r="FD84" s="19">
        <f t="shared" si="114"/>
        <v>1</v>
      </c>
      <c r="FE84" s="1" t="s">
        <v>70</v>
      </c>
      <c r="FF84" s="50">
        <v>39794</v>
      </c>
      <c r="FJ84" s="1" t="s">
        <v>38</v>
      </c>
      <c r="FK84" s="19">
        <f t="shared" si="115"/>
        <v>0</v>
      </c>
      <c r="FQ84" s="1" t="s">
        <v>71</v>
      </c>
      <c r="FR84" s="1">
        <f t="shared" si="116"/>
        <v>1</v>
      </c>
      <c r="FU84" s="1" t="s">
        <v>75</v>
      </c>
      <c r="FV84" s="37" t="str">
        <f t="shared" si="122"/>
        <v>tb</v>
      </c>
      <c r="FW84" s="34">
        <v>1</v>
      </c>
      <c r="FY84" s="1" t="s">
        <v>38</v>
      </c>
      <c r="FZ84" s="19">
        <f t="shared" si="117"/>
        <v>0</v>
      </c>
      <c r="GB84" s="1" t="s">
        <v>38</v>
      </c>
      <c r="GC84" s="19">
        <f t="shared" si="118"/>
        <v>0</v>
      </c>
      <c r="GD84" s="1" t="s">
        <v>34</v>
      </c>
      <c r="GE84" s="19">
        <f t="shared" si="119"/>
        <v>1</v>
      </c>
      <c r="GF84" s="1" t="s">
        <v>38</v>
      </c>
      <c r="GG84" s="19">
        <f t="shared" si="120"/>
        <v>0</v>
      </c>
    </row>
    <row r="85" spans="1:189" x14ac:dyDescent="0.3">
      <c r="A85" s="18">
        <v>105</v>
      </c>
      <c r="B85" s="1" t="s">
        <v>34</v>
      </c>
      <c r="C85" s="19" t="s">
        <v>35</v>
      </c>
      <c r="D85" s="19">
        <f t="shared" si="92"/>
        <v>0</v>
      </c>
      <c r="E85" s="38" t="s">
        <v>423</v>
      </c>
      <c r="F85" s="21" t="str">
        <f t="shared" si="93"/>
        <v>1967</v>
      </c>
      <c r="G85" s="21">
        <v>2004</v>
      </c>
      <c r="H85" s="22">
        <f t="shared" si="94"/>
        <v>37</v>
      </c>
      <c r="I85" s="1" t="str">
        <f t="shared" si="95"/>
        <v>31-40</v>
      </c>
      <c r="J85" s="1" t="s">
        <v>1607</v>
      </c>
      <c r="K85" s="1" t="s">
        <v>53</v>
      </c>
      <c r="L85" s="1">
        <f>VLOOKUP(K85,[1]areas!$C$3:$D$76,2,FALSE)</f>
        <v>30</v>
      </c>
      <c r="M85" s="1" t="str">
        <f t="shared" si="135"/>
        <v>21-40</v>
      </c>
      <c r="N85" s="19" t="s">
        <v>38</v>
      </c>
      <c r="O85" s="19">
        <f t="shared" si="96"/>
        <v>0</v>
      </c>
      <c r="P85" s="23">
        <v>50.2</v>
      </c>
      <c r="Q85" s="1">
        <v>165</v>
      </c>
      <c r="R85" s="1">
        <f t="shared" si="76"/>
        <v>2.7225000000000006</v>
      </c>
      <c r="S85" s="24">
        <f t="shared" si="77"/>
        <v>18.438934802571165</v>
      </c>
      <c r="T85" s="19">
        <v>3</v>
      </c>
      <c r="U85" s="1">
        <v>12</v>
      </c>
      <c r="V85" s="1">
        <v>24</v>
      </c>
      <c r="W85" s="1" t="str">
        <f t="shared" si="97"/>
        <v>3: 101-150</v>
      </c>
      <c r="X85" s="1">
        <v>124</v>
      </c>
      <c r="Y85" s="26">
        <v>629</v>
      </c>
      <c r="Z85" s="26">
        <v>529</v>
      </c>
      <c r="AA85" s="26">
        <v>432</v>
      </c>
      <c r="AB85" s="26">
        <v>499</v>
      </c>
      <c r="AC85" s="26">
        <v>628</v>
      </c>
      <c r="AD85" s="26">
        <v>528</v>
      </c>
      <c r="AE85" s="26"/>
      <c r="AF85" s="26">
        <v>566</v>
      </c>
      <c r="AG85" s="26"/>
      <c r="AH85" s="26"/>
      <c r="AI85" s="27">
        <f t="shared" si="98"/>
        <v>629</v>
      </c>
      <c r="AJ85" s="27">
        <f t="shared" si="99"/>
        <v>1</v>
      </c>
      <c r="AK85" s="39">
        <v>150000</v>
      </c>
      <c r="AL85" s="26">
        <v>50</v>
      </c>
      <c r="AM85" s="26">
        <v>50</v>
      </c>
      <c r="AN85" s="26">
        <v>50</v>
      </c>
      <c r="AO85" s="26">
        <v>140</v>
      </c>
      <c r="AP85" s="26">
        <v>50</v>
      </c>
      <c r="AQ85" s="26">
        <v>50</v>
      </c>
      <c r="AR85" s="26"/>
      <c r="AS85" s="26">
        <v>50</v>
      </c>
      <c r="AT85" s="26"/>
      <c r="AU85" s="26"/>
      <c r="AV85" s="28">
        <f t="shared" si="100"/>
        <v>0</v>
      </c>
      <c r="AW85" s="27" t="str">
        <f t="shared" ref="AW85:AW91" si="136">"&gt;5"</f>
        <v>&gt;5</v>
      </c>
      <c r="AX85" s="29">
        <f t="shared" si="121"/>
        <v>5.1760000000000002</v>
      </c>
      <c r="AY85" s="30">
        <f t="shared" si="55"/>
        <v>5.1760912590556813</v>
      </c>
      <c r="AZ85" s="30">
        <f t="shared" si="55"/>
        <v>1.6989700043360187</v>
      </c>
      <c r="BA85" s="30">
        <f t="shared" si="55"/>
        <v>1.6989700043360187</v>
      </c>
      <c r="BB85" s="30">
        <f t="shared" si="55"/>
        <v>1.6989700043360187</v>
      </c>
      <c r="BC85" s="30">
        <f t="shared" si="55"/>
        <v>2.1461280356782382</v>
      </c>
      <c r="BD85" s="30">
        <f t="shared" si="84"/>
        <v>1.6989700043360187</v>
      </c>
      <c r="BE85" s="30">
        <f t="shared" si="84"/>
        <v>1.6989700043360187</v>
      </c>
      <c r="BF85" s="30" t="str">
        <f t="shared" si="84"/>
        <v/>
      </c>
      <c r="BG85" s="30">
        <f t="shared" si="84"/>
        <v>1.6989700043360187</v>
      </c>
      <c r="BH85" s="30" t="str">
        <f t="shared" si="84"/>
        <v/>
      </c>
      <c r="BI85" s="30" t="str">
        <f t="shared" si="84"/>
        <v/>
      </c>
      <c r="BJ85" s="1" t="s">
        <v>38</v>
      </c>
      <c r="BK85" s="31" t="s">
        <v>38</v>
      </c>
      <c r="BL85" s="32">
        <f t="shared" si="101"/>
        <v>0</v>
      </c>
      <c r="BN85" s="32" t="str">
        <f t="shared" si="102"/>
        <v>0</v>
      </c>
      <c r="BO85" s="30">
        <f t="shared" si="103"/>
        <v>-3.4771212547196626</v>
      </c>
      <c r="BP85" s="30">
        <f t="shared" si="104"/>
        <v>-3.4771212547196626</v>
      </c>
      <c r="BQ85" s="30">
        <f t="shared" si="67"/>
        <v>0</v>
      </c>
      <c r="BR85" s="30">
        <f t="shared" si="67"/>
        <v>0</v>
      </c>
      <c r="BS85" s="30">
        <f t="shared" si="67"/>
        <v>0.44715803134221943</v>
      </c>
      <c r="BT85" s="30">
        <f t="shared" si="67"/>
        <v>-0.44715803134221943</v>
      </c>
      <c r="BU85" s="30">
        <f t="shared" si="67"/>
        <v>0</v>
      </c>
      <c r="BV85" s="30" t="str">
        <f t="shared" si="67"/>
        <v/>
      </c>
      <c r="BW85" s="30" t="str">
        <f t="shared" si="123"/>
        <v/>
      </c>
      <c r="BX85" s="30" t="str">
        <f t="shared" si="123"/>
        <v/>
      </c>
      <c r="BY85" s="30" t="str">
        <f t="shared" si="123"/>
        <v/>
      </c>
      <c r="BZ85" s="1">
        <f t="shared" si="105"/>
        <v>0</v>
      </c>
      <c r="CA85" s="1">
        <f t="shared" si="68"/>
        <v>0</v>
      </c>
      <c r="CB85" s="1">
        <f t="shared" si="68"/>
        <v>0</v>
      </c>
      <c r="CC85" s="1">
        <f t="shared" si="68"/>
        <v>1</v>
      </c>
      <c r="CD85" s="1">
        <f t="shared" si="68"/>
        <v>0</v>
      </c>
      <c r="CE85" s="1">
        <f t="shared" si="68"/>
        <v>0</v>
      </c>
      <c r="CF85" s="1">
        <f t="shared" si="68"/>
        <v>0</v>
      </c>
      <c r="CG85" s="1">
        <f t="shared" si="124"/>
        <v>0</v>
      </c>
      <c r="CH85" s="1">
        <f t="shared" si="124"/>
        <v>0</v>
      </c>
      <c r="CI85" s="1">
        <f t="shared" si="124"/>
        <v>0</v>
      </c>
      <c r="CJ85" s="1">
        <f t="shared" si="106"/>
        <v>1</v>
      </c>
      <c r="CK85" s="1">
        <f t="shared" si="107"/>
        <v>1</v>
      </c>
      <c r="CL85" s="1">
        <f t="shared" si="130"/>
        <v>-3.4771212547196626</v>
      </c>
      <c r="CM85" s="1" t="str">
        <f t="shared" si="130"/>
        <v/>
      </c>
      <c r="CN85" s="1" t="str">
        <f t="shared" si="130"/>
        <v/>
      </c>
      <c r="CO85" s="1" t="str">
        <f t="shared" si="130"/>
        <v/>
      </c>
      <c r="CP85" s="1" t="str">
        <f t="shared" si="130"/>
        <v/>
      </c>
      <c r="CQ85" s="1" t="str">
        <f t="shared" si="128"/>
        <v/>
      </c>
      <c r="CR85" s="1" t="str">
        <f t="shared" si="128"/>
        <v/>
      </c>
      <c r="CS85" s="1" t="str">
        <f t="shared" si="128"/>
        <v/>
      </c>
      <c r="CT85" s="1" t="str">
        <f t="shared" si="128"/>
        <v/>
      </c>
      <c r="CU85" s="1" t="str">
        <f t="shared" si="128"/>
        <v/>
      </c>
      <c r="CV85" s="1">
        <f t="shared" si="131"/>
        <v>0</v>
      </c>
      <c r="CW85" s="1">
        <f t="shared" si="131"/>
        <v>0</v>
      </c>
      <c r="CX85" s="1">
        <f t="shared" si="131"/>
        <v>0</v>
      </c>
      <c r="CY85" s="1">
        <f t="shared" si="131"/>
        <v>0</v>
      </c>
      <c r="CZ85" s="1">
        <f t="shared" si="131"/>
        <v>0</v>
      </c>
      <c r="DA85" s="1">
        <f t="shared" si="129"/>
        <v>0</v>
      </c>
      <c r="DB85" s="1">
        <f t="shared" si="129"/>
        <v>0</v>
      </c>
      <c r="DC85" s="1">
        <f t="shared" si="129"/>
        <v>0</v>
      </c>
      <c r="DD85" s="1">
        <f t="shared" si="129"/>
        <v>0</v>
      </c>
      <c r="DE85" s="1">
        <f t="shared" si="129"/>
        <v>0</v>
      </c>
      <c r="DF85" s="1">
        <f t="shared" si="108"/>
        <v>0</v>
      </c>
      <c r="DG85" s="33">
        <f t="shared" si="109"/>
        <v>0</v>
      </c>
      <c r="DH85" s="34">
        <f t="shared" si="110"/>
        <v>1</v>
      </c>
      <c r="DI85" s="1">
        <f t="shared" si="71"/>
        <v>505</v>
      </c>
      <c r="DJ85" s="1">
        <f t="shared" si="72"/>
        <v>405</v>
      </c>
      <c r="DK85" s="1">
        <f t="shared" si="91"/>
        <v>-100</v>
      </c>
      <c r="DL85" s="1">
        <f t="shared" si="91"/>
        <v>-97</v>
      </c>
      <c r="DM85" s="1">
        <f t="shared" si="91"/>
        <v>67</v>
      </c>
      <c r="DN85" s="1">
        <f t="shared" si="90"/>
        <v>129</v>
      </c>
      <c r="DO85" s="1">
        <f t="shared" si="90"/>
        <v>-100</v>
      </c>
      <c r="DP85" s="1" t="str">
        <f t="shared" si="90"/>
        <v/>
      </c>
      <c r="DQ85" s="1" t="str">
        <f t="shared" si="90"/>
        <v/>
      </c>
      <c r="DR85" s="1" t="str">
        <f t="shared" si="90"/>
        <v/>
      </c>
      <c r="DS85" s="1" t="str">
        <f t="shared" si="90"/>
        <v/>
      </c>
      <c r="DT85" s="34">
        <f t="shared" si="132"/>
        <v>-250.36364029337884</v>
      </c>
      <c r="DU85" s="1">
        <f t="shared" si="127"/>
        <v>0</v>
      </c>
      <c r="DV85" s="1">
        <f t="shared" si="127"/>
        <v>0</v>
      </c>
      <c r="DW85" s="1">
        <f t="shared" si="127"/>
        <v>0</v>
      </c>
      <c r="DX85" s="1">
        <f t="shared" si="127"/>
        <v>0</v>
      </c>
      <c r="DY85" s="1">
        <f t="shared" si="127"/>
        <v>0</v>
      </c>
      <c r="DZ85" s="1">
        <f>IF((DN85&lt;$DT85),1,0)</f>
        <v>0</v>
      </c>
      <c r="EA85" s="1">
        <f>IF((DO85&lt;$DT85),1,0)</f>
        <v>0</v>
      </c>
      <c r="EF85" s="33">
        <f t="shared" si="133"/>
        <v>0</v>
      </c>
      <c r="EG85" s="1">
        <f t="shared" si="58"/>
        <v>0</v>
      </c>
      <c r="EH85" s="1">
        <f t="shared" si="58"/>
        <v>1</v>
      </c>
      <c r="EI85" s="1">
        <f t="shared" si="58"/>
        <v>1</v>
      </c>
      <c r="EJ85" s="1">
        <f t="shared" si="58"/>
        <v>0</v>
      </c>
      <c r="EK85" s="1">
        <f t="shared" si="58"/>
        <v>0</v>
      </c>
      <c r="EL85" s="1">
        <f t="shared" si="85"/>
        <v>1</v>
      </c>
      <c r="EM85" s="1">
        <f t="shared" si="85"/>
        <v>1</v>
      </c>
      <c r="EN85" s="1">
        <f t="shared" si="85"/>
        <v>0</v>
      </c>
      <c r="EO85" s="1">
        <f t="shared" si="85"/>
        <v>1</v>
      </c>
      <c r="EP85" s="1">
        <f t="shared" si="85"/>
        <v>0</v>
      </c>
      <c r="EQ85" s="1">
        <f t="shared" si="85"/>
        <v>0</v>
      </c>
      <c r="ER85" s="33">
        <f t="shared" si="111"/>
        <v>0</v>
      </c>
      <c r="ES85" s="35">
        <f t="shared" si="134"/>
        <v>0</v>
      </c>
      <c r="ET85" s="35">
        <f t="shared" si="112"/>
        <v>0</v>
      </c>
      <c r="EU85" s="1" t="s">
        <v>59</v>
      </c>
      <c r="EV85" s="1" t="s">
        <v>34</v>
      </c>
      <c r="EW85" s="19">
        <f t="shared" si="113"/>
        <v>1</v>
      </c>
      <c r="EX85" s="1" t="s">
        <v>40</v>
      </c>
      <c r="EY85" s="41">
        <v>39818</v>
      </c>
      <c r="EZ85" s="1" t="s">
        <v>38</v>
      </c>
      <c r="FC85" s="1" t="s">
        <v>38</v>
      </c>
      <c r="FD85" s="19">
        <f t="shared" si="114"/>
        <v>0</v>
      </c>
      <c r="FJ85" s="1" t="s">
        <v>38</v>
      </c>
      <c r="FK85" s="19">
        <f t="shared" si="115"/>
        <v>0</v>
      </c>
      <c r="FQ85" s="1" t="s">
        <v>85</v>
      </c>
      <c r="FR85" s="1">
        <f t="shared" si="116"/>
        <v>1</v>
      </c>
      <c r="FV85" s="37" t="str">
        <f t="shared" si="122"/>
        <v>none</v>
      </c>
      <c r="FY85" s="1" t="s">
        <v>38</v>
      </c>
      <c r="FZ85" s="19">
        <f t="shared" si="117"/>
        <v>0</v>
      </c>
      <c r="GB85" s="1" t="s">
        <v>38</v>
      </c>
      <c r="GC85" s="19">
        <f t="shared" si="118"/>
        <v>0</v>
      </c>
      <c r="GD85" s="1" t="s">
        <v>38</v>
      </c>
      <c r="GE85" s="19">
        <f t="shared" si="119"/>
        <v>0</v>
      </c>
      <c r="GF85" s="1" t="s">
        <v>38</v>
      </c>
      <c r="GG85" s="19">
        <f t="shared" si="120"/>
        <v>0</v>
      </c>
    </row>
    <row r="86" spans="1:189" x14ac:dyDescent="0.3">
      <c r="A86" s="18">
        <v>108</v>
      </c>
      <c r="B86" s="1" t="s">
        <v>34</v>
      </c>
      <c r="C86" s="19" t="s">
        <v>35</v>
      </c>
      <c r="D86" s="19">
        <f t="shared" si="92"/>
        <v>0</v>
      </c>
      <c r="E86" s="38" t="s">
        <v>424</v>
      </c>
      <c r="F86" s="21" t="str">
        <f t="shared" si="93"/>
        <v>1955</v>
      </c>
      <c r="G86" s="21">
        <v>2004</v>
      </c>
      <c r="H86" s="22">
        <f t="shared" si="94"/>
        <v>49</v>
      </c>
      <c r="I86" s="1" t="str">
        <f t="shared" si="95"/>
        <v>41-50</v>
      </c>
      <c r="J86" s="1" t="s">
        <v>1608</v>
      </c>
      <c r="K86" s="1" t="s">
        <v>53</v>
      </c>
      <c r="L86" s="1">
        <f>VLOOKUP(K86,[1]areas!$C$3:$D$76,2,FALSE)</f>
        <v>30</v>
      </c>
      <c r="M86" s="1" t="str">
        <f t="shared" si="135"/>
        <v>21-40</v>
      </c>
      <c r="N86" s="19" t="s">
        <v>34</v>
      </c>
      <c r="O86" s="19">
        <f t="shared" si="96"/>
        <v>1</v>
      </c>
      <c r="P86" s="23">
        <v>60.5</v>
      </c>
      <c r="Q86" s="1">
        <v>154</v>
      </c>
      <c r="R86" s="1">
        <f t="shared" si="76"/>
        <v>2.3715999999999999</v>
      </c>
      <c r="S86" s="24">
        <f t="shared" si="77"/>
        <v>25.510204081632654</v>
      </c>
      <c r="T86" s="19">
        <v>3</v>
      </c>
      <c r="U86" s="1">
        <v>10.3</v>
      </c>
      <c r="V86" s="1">
        <v>44</v>
      </c>
      <c r="W86" s="1" t="str">
        <f t="shared" si="97"/>
        <v>2: 51-100</v>
      </c>
      <c r="X86" s="1">
        <v>93</v>
      </c>
      <c r="Y86" s="26">
        <v>186</v>
      </c>
      <c r="Z86" s="26">
        <v>248</v>
      </c>
      <c r="AA86" s="26">
        <v>172</v>
      </c>
      <c r="AB86" s="26">
        <v>205</v>
      </c>
      <c r="AC86" s="26">
        <v>248</v>
      </c>
      <c r="AD86" s="26">
        <v>250</v>
      </c>
      <c r="AE86" s="26">
        <v>196</v>
      </c>
      <c r="AF86" s="26">
        <v>308</v>
      </c>
      <c r="AG86" s="26">
        <v>355</v>
      </c>
      <c r="AH86" s="26"/>
      <c r="AI86" s="27">
        <f t="shared" si="98"/>
        <v>355</v>
      </c>
      <c r="AJ86" s="27">
        <f t="shared" si="99"/>
        <v>0</v>
      </c>
      <c r="AK86" s="39">
        <v>210000</v>
      </c>
      <c r="AL86" s="26">
        <v>9765</v>
      </c>
      <c r="AM86" s="26">
        <v>11076</v>
      </c>
      <c r="AN86" s="26">
        <v>14000</v>
      </c>
      <c r="AO86" s="26">
        <v>180</v>
      </c>
      <c r="AP86" s="26">
        <v>2500</v>
      </c>
      <c r="AQ86" s="26">
        <v>280</v>
      </c>
      <c r="AR86" s="26">
        <v>50</v>
      </c>
      <c r="AS86" s="26">
        <v>50</v>
      </c>
      <c r="AT86" s="26">
        <v>50</v>
      </c>
      <c r="AU86" s="26"/>
      <c r="AV86" s="28">
        <f t="shared" si="100"/>
        <v>1</v>
      </c>
      <c r="AW86" s="27" t="str">
        <f t="shared" si="136"/>
        <v>&gt;5</v>
      </c>
      <c r="AX86" s="29">
        <f t="shared" si="121"/>
        <v>5.3220000000000001</v>
      </c>
      <c r="AY86" s="30">
        <f t="shared" si="55"/>
        <v>5.3222192947339195</v>
      </c>
      <c r="AZ86" s="30">
        <f t="shared" si="55"/>
        <v>3.9896722476238731</v>
      </c>
      <c r="BA86" s="30">
        <f t="shared" si="55"/>
        <v>4.0443829470735366</v>
      </c>
      <c r="BB86" s="30">
        <f t="shared" si="55"/>
        <v>4.1461280356782382</v>
      </c>
      <c r="BC86" s="30">
        <f t="shared" si="55"/>
        <v>2.255272505103306</v>
      </c>
      <c r="BD86" s="30">
        <f t="shared" si="84"/>
        <v>3.3979400086720375</v>
      </c>
      <c r="BE86" s="30">
        <f t="shared" si="84"/>
        <v>2.4471580313422194</v>
      </c>
      <c r="BF86" s="30">
        <f t="shared" si="84"/>
        <v>1.6989700043360187</v>
      </c>
      <c r="BG86" s="30">
        <f t="shared" si="84"/>
        <v>1.6989700043360187</v>
      </c>
      <c r="BH86" s="30">
        <f t="shared" si="84"/>
        <v>1.6989700043360187</v>
      </c>
      <c r="BI86" s="30" t="str">
        <f t="shared" si="84"/>
        <v/>
      </c>
      <c r="BJ86" s="1" t="s">
        <v>38</v>
      </c>
      <c r="BK86" s="31" t="s">
        <v>38</v>
      </c>
      <c r="BL86" s="32">
        <f t="shared" si="101"/>
        <v>0</v>
      </c>
      <c r="BN86" s="32" t="str">
        <f t="shared" si="102"/>
        <v>0</v>
      </c>
      <c r="BO86" s="30">
        <f t="shared" si="103"/>
        <v>-1.3325470471100465</v>
      </c>
      <c r="BP86" s="30">
        <f t="shared" si="104"/>
        <v>-1.2778363476603829</v>
      </c>
      <c r="BQ86" s="30">
        <f t="shared" si="67"/>
        <v>5.4710699449663558E-2</v>
      </c>
      <c r="BR86" s="30">
        <f t="shared" si="67"/>
        <v>0.10174508860470155</v>
      </c>
      <c r="BS86" s="30">
        <f t="shared" si="67"/>
        <v>-1.8908555305749322</v>
      </c>
      <c r="BT86" s="30">
        <f t="shared" si="67"/>
        <v>1.1426675035687315</v>
      </c>
      <c r="BU86" s="30">
        <f t="shared" si="67"/>
        <v>-0.95078197732981806</v>
      </c>
      <c r="BV86" s="30">
        <f t="shared" si="67"/>
        <v>-0.74818802700620068</v>
      </c>
      <c r="BW86" s="30">
        <f t="shared" si="123"/>
        <v>0</v>
      </c>
      <c r="BX86" s="30">
        <f t="shared" si="123"/>
        <v>0</v>
      </c>
      <c r="BY86" s="30" t="str">
        <f t="shared" si="123"/>
        <v/>
      </c>
      <c r="BZ86" s="1">
        <f t="shared" si="105"/>
        <v>0</v>
      </c>
      <c r="CA86" s="1">
        <f t="shared" si="68"/>
        <v>1</v>
      </c>
      <c r="CB86" s="1">
        <f t="shared" si="68"/>
        <v>1</v>
      </c>
      <c r="CC86" s="1">
        <f t="shared" si="68"/>
        <v>0</v>
      </c>
      <c r="CD86" s="1">
        <f t="shared" si="68"/>
        <v>1</v>
      </c>
      <c r="CE86" s="1">
        <f t="shared" si="68"/>
        <v>0</v>
      </c>
      <c r="CF86" s="1">
        <f t="shared" si="68"/>
        <v>0</v>
      </c>
      <c r="CG86" s="1">
        <f t="shared" si="124"/>
        <v>0</v>
      </c>
      <c r="CH86" s="1">
        <f t="shared" si="124"/>
        <v>0</v>
      </c>
      <c r="CI86" s="1">
        <f t="shared" si="124"/>
        <v>0</v>
      </c>
      <c r="CJ86" s="1">
        <f t="shared" si="106"/>
        <v>3</v>
      </c>
      <c r="CK86" s="1">
        <f t="shared" si="107"/>
        <v>1</v>
      </c>
      <c r="CL86" s="1">
        <f t="shared" si="130"/>
        <v>-1.3325470471100465</v>
      </c>
      <c r="CM86" s="1">
        <f t="shared" si="130"/>
        <v>5.4710699449663558E-2</v>
      </c>
      <c r="CN86" s="1">
        <f t="shared" si="130"/>
        <v>0.10174508860470155</v>
      </c>
      <c r="CO86" s="1">
        <f t="shared" si="130"/>
        <v>-1.8908555305749322</v>
      </c>
      <c r="CP86" s="1">
        <f t="shared" si="130"/>
        <v>1.1426675035687315</v>
      </c>
      <c r="CQ86" s="1">
        <f t="shared" si="128"/>
        <v>-0.95078197732981806</v>
      </c>
      <c r="CR86" s="1" t="str">
        <f t="shared" si="128"/>
        <v/>
      </c>
      <c r="CS86" s="1" t="str">
        <f t="shared" si="128"/>
        <v/>
      </c>
      <c r="CT86" s="1" t="str">
        <f t="shared" si="128"/>
        <v/>
      </c>
      <c r="CU86" s="1" t="str">
        <f t="shared" si="128"/>
        <v/>
      </c>
      <c r="CV86" s="1">
        <f t="shared" si="131"/>
        <v>0</v>
      </c>
      <c r="CW86" s="1">
        <f t="shared" si="131"/>
        <v>1</v>
      </c>
      <c r="CX86" s="1">
        <f t="shared" si="131"/>
        <v>1</v>
      </c>
      <c r="CY86" s="1">
        <f t="shared" si="131"/>
        <v>0</v>
      </c>
      <c r="CZ86" s="1">
        <f t="shared" si="131"/>
        <v>1</v>
      </c>
      <c r="DA86" s="1">
        <f t="shared" si="129"/>
        <v>0</v>
      </c>
      <c r="DB86" s="1">
        <f t="shared" si="129"/>
        <v>0</v>
      </c>
      <c r="DC86" s="1">
        <f t="shared" si="129"/>
        <v>0</v>
      </c>
      <c r="DD86" s="1">
        <f t="shared" si="129"/>
        <v>0</v>
      </c>
      <c r="DE86" s="1">
        <f t="shared" si="129"/>
        <v>0</v>
      </c>
      <c r="DF86" s="1">
        <f t="shared" si="108"/>
        <v>3</v>
      </c>
      <c r="DG86" s="33">
        <f t="shared" si="109"/>
        <v>1</v>
      </c>
      <c r="DH86" s="34">
        <f t="shared" si="110"/>
        <v>0</v>
      </c>
      <c r="DI86" s="1">
        <f t="shared" si="71"/>
        <v>93</v>
      </c>
      <c r="DJ86" s="1">
        <f t="shared" si="72"/>
        <v>155</v>
      </c>
      <c r="DK86" s="1">
        <f t="shared" si="91"/>
        <v>62</v>
      </c>
      <c r="DL86" s="1">
        <f t="shared" si="91"/>
        <v>-76</v>
      </c>
      <c r="DM86" s="1">
        <f t="shared" si="91"/>
        <v>33</v>
      </c>
      <c r="DN86" s="1">
        <f t="shared" si="90"/>
        <v>43</v>
      </c>
      <c r="DO86" s="1">
        <f t="shared" si="90"/>
        <v>2</v>
      </c>
      <c r="DP86" s="1">
        <f t="shared" si="90"/>
        <v>-54</v>
      </c>
      <c r="DQ86" s="1">
        <f t="shared" si="90"/>
        <v>112</v>
      </c>
      <c r="DR86" s="1">
        <f t="shared" si="90"/>
        <v>47</v>
      </c>
      <c r="DS86" s="1" t="str">
        <f t="shared" si="90"/>
        <v/>
      </c>
      <c r="DT86" s="34">
        <f t="shared" si="132"/>
        <v>-71.11500857374935</v>
      </c>
      <c r="DU86" s="1">
        <f t="shared" si="127"/>
        <v>0</v>
      </c>
      <c r="DV86" s="1">
        <f t="shared" si="127"/>
        <v>0</v>
      </c>
      <c r="DW86" s="1">
        <f t="shared" si="127"/>
        <v>0</v>
      </c>
      <c r="DX86" s="1">
        <f t="shared" si="127"/>
        <v>1</v>
      </c>
      <c r="DY86" s="1">
        <f t="shared" si="127"/>
        <v>0</v>
      </c>
      <c r="DZ86" s="1">
        <f>IF((DN86&lt;$DT86),1,0)</f>
        <v>0</v>
      </c>
      <c r="EA86" s="1">
        <f>IF((DO86&lt;$DT86),1,0)</f>
        <v>0</v>
      </c>
      <c r="EB86" s="1">
        <f>IF((DP86&lt;$DT86),1,0)</f>
        <v>0</v>
      </c>
      <c r="EC86" s="1">
        <f>IF((DQ86&lt;$DT86),1,0)</f>
        <v>0</v>
      </c>
      <c r="ED86" s="1">
        <f>IF((DR86&lt;$DT86),1,0)</f>
        <v>0</v>
      </c>
      <c r="EF86" s="33">
        <f t="shared" si="133"/>
        <v>1</v>
      </c>
      <c r="EG86" s="1">
        <f t="shared" si="58"/>
        <v>0</v>
      </c>
      <c r="EH86" s="1">
        <f t="shared" si="58"/>
        <v>0</v>
      </c>
      <c r="EI86" s="1">
        <f t="shared" si="58"/>
        <v>0</v>
      </c>
      <c r="EJ86" s="1">
        <f t="shared" si="58"/>
        <v>0</v>
      </c>
      <c r="EK86" s="1">
        <f t="shared" si="58"/>
        <v>0</v>
      </c>
      <c r="EL86" s="1">
        <f t="shared" si="85"/>
        <v>0</v>
      </c>
      <c r="EM86" s="1">
        <f t="shared" si="85"/>
        <v>0</v>
      </c>
      <c r="EN86" s="1">
        <f t="shared" si="85"/>
        <v>0</v>
      </c>
      <c r="EO86" s="1">
        <f t="shared" si="85"/>
        <v>0</v>
      </c>
      <c r="EP86" s="1">
        <f t="shared" si="85"/>
        <v>0</v>
      </c>
      <c r="EQ86" s="1">
        <f t="shared" si="85"/>
        <v>0</v>
      </c>
      <c r="ER86" s="33">
        <f t="shared" si="111"/>
        <v>1</v>
      </c>
      <c r="ES86" s="35">
        <f t="shared" si="134"/>
        <v>4</v>
      </c>
      <c r="ET86" s="35">
        <f t="shared" si="112"/>
        <v>1</v>
      </c>
      <c r="EU86" s="1" t="s">
        <v>59</v>
      </c>
      <c r="EV86" s="1" t="s">
        <v>38</v>
      </c>
      <c r="EW86" s="19">
        <f t="shared" si="113"/>
        <v>0</v>
      </c>
      <c r="EZ86" s="1" t="s">
        <v>34</v>
      </c>
      <c r="FA86" s="1" t="s">
        <v>112</v>
      </c>
      <c r="FB86" s="41">
        <v>40062</v>
      </c>
      <c r="FC86" s="1" t="s">
        <v>34</v>
      </c>
      <c r="FD86" s="19">
        <f t="shared" si="114"/>
        <v>1</v>
      </c>
      <c r="FE86" s="1" t="s">
        <v>112</v>
      </c>
      <c r="FJ86" s="1" t="s">
        <v>38</v>
      </c>
      <c r="FK86" s="19">
        <f t="shared" si="115"/>
        <v>0</v>
      </c>
      <c r="FQ86" s="1" t="s">
        <v>71</v>
      </c>
      <c r="FR86" s="1">
        <f t="shared" si="116"/>
        <v>1</v>
      </c>
      <c r="FU86" s="1" t="s">
        <v>425</v>
      </c>
      <c r="FV86" s="37" t="str">
        <f t="shared" si="122"/>
        <v>other</v>
      </c>
      <c r="FW86" s="34">
        <v>0</v>
      </c>
      <c r="FY86" s="1" t="s">
        <v>38</v>
      </c>
      <c r="FZ86" s="19">
        <f t="shared" si="117"/>
        <v>0</v>
      </c>
      <c r="GB86" s="1" t="s">
        <v>38</v>
      </c>
      <c r="GC86" s="19">
        <f t="shared" si="118"/>
        <v>0</v>
      </c>
      <c r="GD86" s="1" t="s">
        <v>38</v>
      </c>
      <c r="GE86" s="19">
        <f t="shared" si="119"/>
        <v>0</v>
      </c>
      <c r="GF86" s="1" t="s">
        <v>38</v>
      </c>
      <c r="GG86" s="19">
        <f t="shared" si="120"/>
        <v>0</v>
      </c>
    </row>
    <row r="87" spans="1:189" x14ac:dyDescent="0.3">
      <c r="A87" s="18">
        <v>109</v>
      </c>
      <c r="B87" s="1" t="s">
        <v>34</v>
      </c>
      <c r="C87" s="19" t="s">
        <v>35</v>
      </c>
      <c r="D87" s="19">
        <f t="shared" si="92"/>
        <v>0</v>
      </c>
      <c r="E87" s="38" t="s">
        <v>426</v>
      </c>
      <c r="F87" s="21" t="str">
        <f t="shared" si="93"/>
        <v>1974</v>
      </c>
      <c r="G87" s="21">
        <v>2004</v>
      </c>
      <c r="H87" s="22">
        <f t="shared" si="94"/>
        <v>30</v>
      </c>
      <c r="I87" s="1" t="str">
        <f t="shared" si="95"/>
        <v>21-30</v>
      </c>
      <c r="J87" s="1" t="s">
        <v>1606</v>
      </c>
      <c r="K87" s="1" t="s">
        <v>53</v>
      </c>
      <c r="L87" s="1">
        <f>VLOOKUP(K87,[1]areas!$C$3:$D$76,2,FALSE)</f>
        <v>30</v>
      </c>
      <c r="M87" s="1" t="str">
        <f t="shared" si="135"/>
        <v>21-40</v>
      </c>
      <c r="N87" s="19" t="s">
        <v>38</v>
      </c>
      <c r="O87" s="19">
        <f t="shared" si="96"/>
        <v>0</v>
      </c>
      <c r="P87" s="23">
        <v>57.5</v>
      </c>
      <c r="Q87" s="1">
        <v>172</v>
      </c>
      <c r="R87" s="1">
        <f t="shared" si="76"/>
        <v>2.9583999999999997</v>
      </c>
      <c r="S87" s="24">
        <f t="shared" si="77"/>
        <v>19.43618171984857</v>
      </c>
      <c r="T87" s="19">
        <v>4</v>
      </c>
      <c r="U87" s="1">
        <v>10.7</v>
      </c>
      <c r="V87" s="1">
        <v>44</v>
      </c>
      <c r="W87" s="1" t="str">
        <f t="shared" si="97"/>
        <v>1: 0-50</v>
      </c>
      <c r="X87" s="1">
        <v>47</v>
      </c>
      <c r="Y87" s="26">
        <v>111</v>
      </c>
      <c r="Z87" s="26">
        <v>42</v>
      </c>
      <c r="AA87" s="26"/>
      <c r="AB87" s="26"/>
      <c r="AC87" s="26"/>
      <c r="AD87" s="26"/>
      <c r="AE87" s="26"/>
      <c r="AF87" s="26"/>
      <c r="AG87" s="26"/>
      <c r="AH87" s="26"/>
      <c r="AI87" s="27">
        <f t="shared" si="98"/>
        <v>111</v>
      </c>
      <c r="AJ87" s="27">
        <f t="shared" si="99"/>
        <v>0</v>
      </c>
      <c r="AK87" s="39">
        <v>1000000</v>
      </c>
      <c r="AL87" s="26">
        <v>91201</v>
      </c>
      <c r="AM87" s="26">
        <v>189432</v>
      </c>
      <c r="AN87" s="26"/>
      <c r="AO87" s="26"/>
      <c r="AP87" s="26"/>
      <c r="AQ87" s="26"/>
      <c r="AR87" s="26"/>
      <c r="AS87" s="26"/>
      <c r="AT87" s="26"/>
      <c r="AU87" s="26"/>
      <c r="AV87" s="28">
        <f t="shared" si="100"/>
        <v>1</v>
      </c>
      <c r="AW87" s="27" t="str">
        <f t="shared" si="136"/>
        <v>&gt;5</v>
      </c>
      <c r="AX87" s="29">
        <f t="shared" si="121"/>
        <v>6</v>
      </c>
      <c r="AY87" s="30">
        <f t="shared" si="55"/>
        <v>6</v>
      </c>
      <c r="AZ87" s="30">
        <f t="shared" si="55"/>
        <v>4.959999600303207</v>
      </c>
      <c r="BA87" s="30">
        <f t="shared" si="55"/>
        <v>5.2774533445169718</v>
      </c>
      <c r="BB87" s="30" t="str">
        <f t="shared" si="55"/>
        <v/>
      </c>
      <c r="BC87" s="30" t="str">
        <f t="shared" si="55"/>
        <v/>
      </c>
      <c r="BD87" s="30" t="str">
        <f t="shared" si="84"/>
        <v/>
      </c>
      <c r="BE87" s="30" t="str">
        <f t="shared" si="84"/>
        <v/>
      </c>
      <c r="BF87" s="30" t="str">
        <f t="shared" si="84"/>
        <v/>
      </c>
      <c r="BG87" s="30" t="str">
        <f t="shared" si="84"/>
        <v/>
      </c>
      <c r="BH87" s="30" t="str">
        <f t="shared" si="84"/>
        <v/>
      </c>
      <c r="BI87" s="30" t="str">
        <f t="shared" si="84"/>
        <v/>
      </c>
      <c r="BJ87" s="1" t="s">
        <v>38</v>
      </c>
      <c r="BK87" s="31" t="s">
        <v>38</v>
      </c>
      <c r="BL87" s="32">
        <f t="shared" si="101"/>
        <v>0</v>
      </c>
      <c r="BN87" s="32" t="str">
        <f t="shared" si="102"/>
        <v>0</v>
      </c>
      <c r="BO87" s="30">
        <f t="shared" si="103"/>
        <v>-1.040000399696793</v>
      </c>
      <c r="BP87" s="30">
        <f t="shared" si="104"/>
        <v>-0.72254665548302821</v>
      </c>
      <c r="BQ87" s="30">
        <f t="shared" si="67"/>
        <v>0.31745374421376482</v>
      </c>
      <c r="BR87" s="30" t="str">
        <f t="shared" si="67"/>
        <v/>
      </c>
      <c r="BS87" s="30" t="str">
        <f t="shared" si="67"/>
        <v/>
      </c>
      <c r="BT87" s="30" t="str">
        <f t="shared" si="67"/>
        <v/>
      </c>
      <c r="BU87" s="30" t="str">
        <f t="shared" si="67"/>
        <v/>
      </c>
      <c r="BV87" s="30" t="str">
        <f t="shared" si="67"/>
        <v/>
      </c>
      <c r="BW87" s="30" t="str">
        <f t="shared" si="123"/>
        <v/>
      </c>
      <c r="BX87" s="30" t="str">
        <f t="shared" si="123"/>
        <v/>
      </c>
      <c r="BY87" s="30" t="str">
        <f t="shared" si="123"/>
        <v/>
      </c>
      <c r="BZ87" s="1">
        <f t="shared" si="105"/>
        <v>0</v>
      </c>
      <c r="CA87" s="1">
        <f t="shared" si="68"/>
        <v>1</v>
      </c>
      <c r="CB87" s="1">
        <f t="shared" si="68"/>
        <v>0</v>
      </c>
      <c r="CC87" s="1">
        <f t="shared" si="68"/>
        <v>0</v>
      </c>
      <c r="CD87" s="1">
        <f t="shared" si="68"/>
        <v>0</v>
      </c>
      <c r="CE87" s="1">
        <f t="shared" si="68"/>
        <v>0</v>
      </c>
      <c r="CF87" s="1">
        <f t="shared" si="68"/>
        <v>0</v>
      </c>
      <c r="CG87" s="1">
        <f t="shared" si="124"/>
        <v>0</v>
      </c>
      <c r="CH87" s="1">
        <f t="shared" si="124"/>
        <v>0</v>
      </c>
      <c r="CI87" s="1">
        <f t="shared" si="124"/>
        <v>0</v>
      </c>
      <c r="CJ87" s="1">
        <f t="shared" si="106"/>
        <v>1</v>
      </c>
      <c r="CK87" s="1">
        <f t="shared" si="107"/>
        <v>1</v>
      </c>
      <c r="CL87" s="1">
        <f t="shared" si="130"/>
        <v>-1.040000399696793</v>
      </c>
      <c r="CM87" s="1">
        <f t="shared" si="130"/>
        <v>0.31745374421376482</v>
      </c>
      <c r="CN87" s="1" t="str">
        <f t="shared" si="130"/>
        <v/>
      </c>
      <c r="CO87" s="1" t="str">
        <f t="shared" si="130"/>
        <v/>
      </c>
      <c r="CP87" s="1" t="str">
        <f t="shared" si="130"/>
        <v/>
      </c>
      <c r="CQ87" s="1" t="str">
        <f t="shared" si="128"/>
        <v/>
      </c>
      <c r="CR87" s="1" t="str">
        <f t="shared" si="128"/>
        <v/>
      </c>
      <c r="CS87" s="1" t="str">
        <f t="shared" si="128"/>
        <v/>
      </c>
      <c r="CT87" s="1" t="str">
        <f t="shared" si="128"/>
        <v/>
      </c>
      <c r="CU87" s="1" t="str">
        <f t="shared" si="128"/>
        <v/>
      </c>
      <c r="CV87" s="1">
        <f t="shared" si="131"/>
        <v>0</v>
      </c>
      <c r="CW87" s="1">
        <f t="shared" si="131"/>
        <v>1</v>
      </c>
      <c r="CX87" s="1">
        <f t="shared" si="131"/>
        <v>0</v>
      </c>
      <c r="CY87" s="1">
        <f t="shared" si="131"/>
        <v>0</v>
      </c>
      <c r="CZ87" s="1">
        <f t="shared" si="131"/>
        <v>0</v>
      </c>
      <c r="DA87" s="1">
        <f t="shared" si="129"/>
        <v>0</v>
      </c>
      <c r="DB87" s="1">
        <f t="shared" si="129"/>
        <v>0</v>
      </c>
      <c r="DC87" s="1">
        <f t="shared" si="129"/>
        <v>0</v>
      </c>
      <c r="DD87" s="1">
        <f t="shared" si="129"/>
        <v>0</v>
      </c>
      <c r="DE87" s="1">
        <f t="shared" si="129"/>
        <v>0</v>
      </c>
      <c r="DF87" s="1">
        <f t="shared" si="108"/>
        <v>1</v>
      </c>
      <c r="DG87" s="33">
        <f t="shared" si="109"/>
        <v>1</v>
      </c>
      <c r="DH87" s="34">
        <f t="shared" si="110"/>
        <v>0</v>
      </c>
      <c r="DI87" s="1">
        <f t="shared" si="71"/>
        <v>64</v>
      </c>
      <c r="DJ87" s="1">
        <f t="shared" si="72"/>
        <v>-5</v>
      </c>
      <c r="DK87" s="1">
        <f t="shared" si="91"/>
        <v>-69</v>
      </c>
      <c r="DL87" s="1" t="str">
        <f t="shared" si="91"/>
        <v/>
      </c>
      <c r="DM87" s="1" t="str">
        <f t="shared" si="91"/>
        <v/>
      </c>
      <c r="DN87" s="1" t="str">
        <f t="shared" si="90"/>
        <v/>
      </c>
      <c r="DO87" s="1" t="str">
        <f t="shared" si="90"/>
        <v/>
      </c>
      <c r="DP87" s="1" t="str">
        <f t="shared" si="90"/>
        <v/>
      </c>
      <c r="DQ87" s="1" t="str">
        <f t="shared" si="90"/>
        <v/>
      </c>
      <c r="DR87" s="1" t="str">
        <f t="shared" si="90"/>
        <v/>
      </c>
      <c r="DS87" s="1" t="str">
        <f t="shared" si="90"/>
        <v/>
      </c>
      <c r="DT87" s="34">
        <f t="shared" si="132"/>
        <v>-66.515662315978886</v>
      </c>
      <c r="DU87" s="1">
        <f t="shared" si="127"/>
        <v>0</v>
      </c>
      <c r="DV87" s="1">
        <f t="shared" si="127"/>
        <v>0</v>
      </c>
      <c r="DW87" s="1">
        <f t="shared" si="127"/>
        <v>1</v>
      </c>
      <c r="EF87" s="33">
        <f t="shared" si="133"/>
        <v>1</v>
      </c>
      <c r="EG87" s="1">
        <f t="shared" si="58"/>
        <v>0</v>
      </c>
      <c r="EH87" s="1">
        <f t="shared" si="58"/>
        <v>0</v>
      </c>
      <c r="EI87" s="1">
        <f t="shared" si="58"/>
        <v>0</v>
      </c>
      <c r="EJ87" s="1">
        <f t="shared" si="58"/>
        <v>0</v>
      </c>
      <c r="EK87" s="1">
        <f t="shared" si="58"/>
        <v>0</v>
      </c>
      <c r="EL87" s="1">
        <f t="shared" si="85"/>
        <v>0</v>
      </c>
      <c r="EM87" s="1">
        <f t="shared" si="85"/>
        <v>0</v>
      </c>
      <c r="EN87" s="1">
        <f t="shared" si="85"/>
        <v>0</v>
      </c>
      <c r="EO87" s="1">
        <f t="shared" si="85"/>
        <v>0</v>
      </c>
      <c r="EP87" s="1">
        <f t="shared" si="85"/>
        <v>0</v>
      </c>
      <c r="EQ87" s="1">
        <f t="shared" si="85"/>
        <v>0</v>
      </c>
      <c r="ER87" s="33">
        <f t="shared" si="111"/>
        <v>1</v>
      </c>
      <c r="ES87" s="35">
        <f t="shared" si="134"/>
        <v>4</v>
      </c>
      <c r="ET87" s="35">
        <f t="shared" si="112"/>
        <v>1</v>
      </c>
      <c r="EU87" s="51" t="s">
        <v>59</v>
      </c>
      <c r="EV87" s="1" t="s">
        <v>34</v>
      </c>
      <c r="EW87" s="19">
        <f t="shared" si="113"/>
        <v>1</v>
      </c>
      <c r="EX87" s="1" t="s">
        <v>112</v>
      </c>
      <c r="FC87" s="1" t="s">
        <v>38</v>
      </c>
      <c r="FD87" s="19">
        <f t="shared" si="114"/>
        <v>0</v>
      </c>
      <c r="FJ87" s="1" t="s">
        <v>38</v>
      </c>
      <c r="FK87" s="19">
        <f t="shared" si="115"/>
        <v>0</v>
      </c>
      <c r="FQ87" s="1" t="s">
        <v>67</v>
      </c>
      <c r="FR87" s="1">
        <f t="shared" si="116"/>
        <v>1</v>
      </c>
      <c r="FU87" s="1" t="s">
        <v>427</v>
      </c>
      <c r="FV87" s="37" t="str">
        <f t="shared" si="122"/>
        <v>tb</v>
      </c>
      <c r="FW87" s="34">
        <v>1</v>
      </c>
      <c r="FY87" s="1" t="s">
        <v>38</v>
      </c>
      <c r="FZ87" s="19">
        <f t="shared" si="117"/>
        <v>0</v>
      </c>
      <c r="GB87" s="1" t="s">
        <v>38</v>
      </c>
      <c r="GC87" s="19">
        <f t="shared" si="118"/>
        <v>0</v>
      </c>
      <c r="GD87" s="1" t="s">
        <v>38</v>
      </c>
      <c r="GE87" s="19">
        <f t="shared" si="119"/>
        <v>0</v>
      </c>
      <c r="GF87" s="1" t="s">
        <v>38</v>
      </c>
      <c r="GG87" s="19">
        <f t="shared" si="120"/>
        <v>0</v>
      </c>
    </row>
    <row r="88" spans="1:189" x14ac:dyDescent="0.3">
      <c r="A88" s="18">
        <v>110</v>
      </c>
      <c r="B88" s="1" t="s">
        <v>34</v>
      </c>
      <c r="C88" s="19" t="s">
        <v>47</v>
      </c>
      <c r="D88" s="19">
        <f t="shared" si="92"/>
        <v>1</v>
      </c>
      <c r="E88" s="38" t="s">
        <v>428</v>
      </c>
      <c r="F88" s="21" t="str">
        <f t="shared" si="93"/>
        <v>1948</v>
      </c>
      <c r="G88" s="21">
        <v>2004</v>
      </c>
      <c r="H88" s="22">
        <f t="shared" si="94"/>
        <v>56</v>
      </c>
      <c r="I88" s="1" t="str">
        <f t="shared" si="95"/>
        <v>&gt;50</v>
      </c>
      <c r="J88" s="1" t="s">
        <v>1610</v>
      </c>
      <c r="K88" s="1" t="s">
        <v>82</v>
      </c>
      <c r="L88" s="1">
        <f>VLOOKUP(K88,[1]areas!$C$3:$D$76,2,FALSE)</f>
        <v>20</v>
      </c>
      <c r="M88" s="1" t="str">
        <f t="shared" si="135"/>
        <v>0-20</v>
      </c>
      <c r="N88" s="19" t="s">
        <v>38</v>
      </c>
      <c r="O88" s="19">
        <f t="shared" si="96"/>
        <v>0</v>
      </c>
      <c r="P88" s="23">
        <v>41.6</v>
      </c>
      <c r="Q88" s="1">
        <v>166</v>
      </c>
      <c r="R88" s="1">
        <f t="shared" si="76"/>
        <v>2.7556000000000003</v>
      </c>
      <c r="S88" s="24">
        <f t="shared" si="77"/>
        <v>15.096530701117723</v>
      </c>
      <c r="T88" s="19">
        <v>4</v>
      </c>
      <c r="U88" s="1">
        <v>9.3000000000000007</v>
      </c>
      <c r="V88" s="1">
        <v>44</v>
      </c>
      <c r="W88" s="1" t="str">
        <f t="shared" si="97"/>
        <v>1: 0-50</v>
      </c>
      <c r="X88" s="1">
        <v>26</v>
      </c>
      <c r="Y88" s="26">
        <v>248</v>
      </c>
      <c r="Z88" s="26">
        <v>328</v>
      </c>
      <c r="AA88" s="26">
        <v>354</v>
      </c>
      <c r="AB88" s="26">
        <v>231</v>
      </c>
      <c r="AC88" s="26">
        <v>495</v>
      </c>
      <c r="AD88" s="26">
        <v>455</v>
      </c>
      <c r="AE88" s="26">
        <v>387</v>
      </c>
      <c r="AF88" s="26">
        <v>405</v>
      </c>
      <c r="AG88" s="26"/>
      <c r="AH88" s="26"/>
      <c r="AI88" s="27">
        <f t="shared" si="98"/>
        <v>495</v>
      </c>
      <c r="AJ88" s="27">
        <f t="shared" si="99"/>
        <v>0</v>
      </c>
      <c r="AK88" s="39">
        <v>130000</v>
      </c>
      <c r="AL88" s="26">
        <v>50</v>
      </c>
      <c r="AM88" s="26">
        <v>50</v>
      </c>
      <c r="AN88" s="26">
        <v>50</v>
      </c>
      <c r="AO88" s="26">
        <v>50</v>
      </c>
      <c r="AP88" s="26">
        <v>50</v>
      </c>
      <c r="AQ88" s="26">
        <v>50</v>
      </c>
      <c r="AR88" s="26">
        <v>50</v>
      </c>
      <c r="AS88" s="26">
        <v>50</v>
      </c>
      <c r="AT88" s="26"/>
      <c r="AU88" s="26"/>
      <c r="AV88" s="28">
        <f t="shared" si="100"/>
        <v>0</v>
      </c>
      <c r="AW88" s="27" t="str">
        <f t="shared" si="136"/>
        <v>&gt;5</v>
      </c>
      <c r="AX88" s="29">
        <f t="shared" si="121"/>
        <v>5.1139999999999999</v>
      </c>
      <c r="AY88" s="30">
        <f t="shared" si="55"/>
        <v>5.1139433523068369</v>
      </c>
      <c r="AZ88" s="30">
        <f t="shared" si="55"/>
        <v>1.6989700043360187</v>
      </c>
      <c r="BA88" s="30">
        <f t="shared" si="55"/>
        <v>1.6989700043360187</v>
      </c>
      <c r="BB88" s="30">
        <f t="shared" si="55"/>
        <v>1.6989700043360187</v>
      </c>
      <c r="BC88" s="30">
        <f t="shared" si="55"/>
        <v>1.6989700043360187</v>
      </c>
      <c r="BD88" s="30">
        <f t="shared" si="84"/>
        <v>1.6989700043360187</v>
      </c>
      <c r="BE88" s="30">
        <f t="shared" si="84"/>
        <v>1.6989700043360187</v>
      </c>
      <c r="BF88" s="30">
        <f t="shared" si="84"/>
        <v>1.6989700043360187</v>
      </c>
      <c r="BG88" s="30">
        <f t="shared" si="84"/>
        <v>1.6989700043360187</v>
      </c>
      <c r="BH88" s="30" t="str">
        <f t="shared" si="84"/>
        <v/>
      </c>
      <c r="BI88" s="30" t="str">
        <f t="shared" si="84"/>
        <v/>
      </c>
      <c r="BJ88" s="1" t="s">
        <v>38</v>
      </c>
      <c r="BK88" s="31" t="s">
        <v>38</v>
      </c>
      <c r="BL88" s="32">
        <f t="shared" si="101"/>
        <v>0</v>
      </c>
      <c r="BN88" s="32" t="str">
        <f t="shared" si="102"/>
        <v>0</v>
      </c>
      <c r="BO88" s="30">
        <f t="shared" si="103"/>
        <v>-3.4149733479708182</v>
      </c>
      <c r="BP88" s="30">
        <f t="shared" si="104"/>
        <v>-3.4149733479708182</v>
      </c>
      <c r="BQ88" s="30">
        <f t="shared" si="67"/>
        <v>0</v>
      </c>
      <c r="BR88" s="30">
        <f t="shared" si="67"/>
        <v>0</v>
      </c>
      <c r="BS88" s="30">
        <f t="shared" si="67"/>
        <v>0</v>
      </c>
      <c r="BT88" s="30">
        <f t="shared" si="67"/>
        <v>0</v>
      </c>
      <c r="BU88" s="30">
        <f t="shared" si="67"/>
        <v>0</v>
      </c>
      <c r="BV88" s="30">
        <f t="shared" si="67"/>
        <v>0</v>
      </c>
      <c r="BW88" s="30">
        <f t="shared" si="123"/>
        <v>0</v>
      </c>
      <c r="BX88" s="30" t="str">
        <f t="shared" si="123"/>
        <v/>
      </c>
      <c r="BY88" s="30" t="str">
        <f t="shared" si="123"/>
        <v/>
      </c>
      <c r="BZ88" s="1">
        <f t="shared" si="105"/>
        <v>0</v>
      </c>
      <c r="CA88" s="1">
        <f t="shared" si="68"/>
        <v>0</v>
      </c>
      <c r="CB88" s="1">
        <f t="shared" si="68"/>
        <v>0</v>
      </c>
      <c r="CC88" s="1">
        <f t="shared" si="68"/>
        <v>0</v>
      </c>
      <c r="CD88" s="1">
        <f t="shared" si="68"/>
        <v>0</v>
      </c>
      <c r="CE88" s="1">
        <f t="shared" si="68"/>
        <v>0</v>
      </c>
      <c r="CF88" s="1">
        <f t="shared" si="68"/>
        <v>0</v>
      </c>
      <c r="CG88" s="1">
        <f t="shared" si="124"/>
        <v>0</v>
      </c>
      <c r="CH88" s="1">
        <f t="shared" si="124"/>
        <v>0</v>
      </c>
      <c r="CI88" s="1">
        <f t="shared" si="124"/>
        <v>0</v>
      </c>
      <c r="CJ88" s="1">
        <f t="shared" si="106"/>
        <v>0</v>
      </c>
      <c r="CK88" s="1">
        <f t="shared" si="107"/>
        <v>0</v>
      </c>
      <c r="CL88" s="1">
        <f t="shared" si="130"/>
        <v>-3.4149733479708182</v>
      </c>
      <c r="CM88" s="1" t="str">
        <f t="shared" si="130"/>
        <v/>
      </c>
      <c r="CN88" s="1" t="str">
        <f t="shared" si="130"/>
        <v/>
      </c>
      <c r="CO88" s="1" t="str">
        <f t="shared" si="130"/>
        <v/>
      </c>
      <c r="CP88" s="1" t="str">
        <f t="shared" si="130"/>
        <v/>
      </c>
      <c r="CQ88" s="1" t="str">
        <f t="shared" si="128"/>
        <v/>
      </c>
      <c r="CR88" s="1" t="str">
        <f t="shared" si="128"/>
        <v/>
      </c>
      <c r="CS88" s="1" t="str">
        <f t="shared" si="128"/>
        <v/>
      </c>
      <c r="CT88" s="1" t="str">
        <f t="shared" si="128"/>
        <v/>
      </c>
      <c r="CU88" s="1" t="str">
        <f t="shared" si="128"/>
        <v/>
      </c>
      <c r="CV88" s="1">
        <f t="shared" si="131"/>
        <v>0</v>
      </c>
      <c r="CW88" s="1">
        <f t="shared" si="131"/>
        <v>0</v>
      </c>
      <c r="CX88" s="1">
        <f t="shared" si="131"/>
        <v>0</v>
      </c>
      <c r="CY88" s="1">
        <f t="shared" si="131"/>
        <v>0</v>
      </c>
      <c r="CZ88" s="1">
        <f t="shared" si="131"/>
        <v>0</v>
      </c>
      <c r="DA88" s="1">
        <f t="shared" si="129"/>
        <v>0</v>
      </c>
      <c r="DB88" s="1">
        <f t="shared" si="129"/>
        <v>0</v>
      </c>
      <c r="DC88" s="1">
        <f t="shared" si="129"/>
        <v>0</v>
      </c>
      <c r="DD88" s="1">
        <f t="shared" si="129"/>
        <v>0</v>
      </c>
      <c r="DE88" s="1">
        <f t="shared" si="129"/>
        <v>0</v>
      </c>
      <c r="DF88" s="1">
        <f t="shared" si="108"/>
        <v>0</v>
      </c>
      <c r="DG88" s="33">
        <f t="shared" si="109"/>
        <v>0</v>
      </c>
      <c r="DH88" s="34">
        <f t="shared" si="110"/>
        <v>0</v>
      </c>
      <c r="DI88" s="1">
        <f t="shared" si="71"/>
        <v>222</v>
      </c>
      <c r="DJ88" s="1">
        <f t="shared" si="72"/>
        <v>302</v>
      </c>
      <c r="DK88" s="1">
        <f t="shared" si="91"/>
        <v>80</v>
      </c>
      <c r="DL88" s="1">
        <f t="shared" si="91"/>
        <v>26</v>
      </c>
      <c r="DM88" s="1">
        <f t="shared" si="91"/>
        <v>-123</v>
      </c>
      <c r="DN88" s="1">
        <f t="shared" si="90"/>
        <v>264</v>
      </c>
      <c r="DO88" s="1">
        <f t="shared" si="90"/>
        <v>-40</v>
      </c>
      <c r="DP88" s="1">
        <f t="shared" si="90"/>
        <v>-68</v>
      </c>
      <c r="DQ88" s="1">
        <f t="shared" si="90"/>
        <v>18</v>
      </c>
      <c r="DR88" s="1" t="str">
        <f t="shared" si="90"/>
        <v/>
      </c>
      <c r="DS88" s="1" t="str">
        <f t="shared" si="90"/>
        <v/>
      </c>
      <c r="DT88" s="34">
        <f t="shared" si="132"/>
        <v>-153.05554547287727</v>
      </c>
      <c r="DU88" s="1">
        <f t="shared" si="127"/>
        <v>0</v>
      </c>
      <c r="DV88" s="1">
        <f t="shared" si="127"/>
        <v>0</v>
      </c>
      <c r="DW88" s="1">
        <f t="shared" si="127"/>
        <v>0</v>
      </c>
      <c r="DX88" s="1">
        <f t="shared" si="127"/>
        <v>0</v>
      </c>
      <c r="DY88" s="1">
        <f t="shared" si="127"/>
        <v>0</v>
      </c>
      <c r="DZ88" s="1">
        <f t="shared" si="127"/>
        <v>0</v>
      </c>
      <c r="EA88" s="1">
        <f t="shared" si="127"/>
        <v>0</v>
      </c>
      <c r="EB88" s="1">
        <f t="shared" si="127"/>
        <v>0</v>
      </c>
      <c r="EC88" s="1">
        <f t="shared" si="127"/>
        <v>0</v>
      </c>
      <c r="EF88" s="33">
        <f t="shared" si="133"/>
        <v>0</v>
      </c>
      <c r="EG88" s="1">
        <f t="shared" si="58"/>
        <v>0</v>
      </c>
      <c r="EH88" s="1">
        <f t="shared" si="58"/>
        <v>0</v>
      </c>
      <c r="EI88" s="1">
        <f t="shared" si="58"/>
        <v>0</v>
      </c>
      <c r="EJ88" s="1">
        <f t="shared" si="58"/>
        <v>0</v>
      </c>
      <c r="EK88" s="1">
        <f t="shared" si="58"/>
        <v>0</v>
      </c>
      <c r="EL88" s="1">
        <f t="shared" si="85"/>
        <v>0</v>
      </c>
      <c r="EM88" s="1">
        <f t="shared" si="85"/>
        <v>0</v>
      </c>
      <c r="EN88" s="1">
        <f t="shared" si="85"/>
        <v>0</v>
      </c>
      <c r="EO88" s="1">
        <f t="shared" si="85"/>
        <v>0</v>
      </c>
      <c r="EP88" s="1">
        <f t="shared" si="85"/>
        <v>0</v>
      </c>
      <c r="EQ88" s="1">
        <f t="shared" si="85"/>
        <v>0</v>
      </c>
      <c r="ER88" s="33">
        <f t="shared" si="111"/>
        <v>1</v>
      </c>
      <c r="ES88" s="35">
        <f t="shared" si="134"/>
        <v>1</v>
      </c>
      <c r="ET88" s="35">
        <f t="shared" si="112"/>
        <v>1</v>
      </c>
      <c r="EU88" s="1" t="s">
        <v>211</v>
      </c>
      <c r="EV88" s="1" t="s">
        <v>34</v>
      </c>
      <c r="EW88" s="19">
        <f t="shared" si="113"/>
        <v>1</v>
      </c>
      <c r="EX88" s="1" t="s">
        <v>40</v>
      </c>
      <c r="EY88" s="50">
        <v>38681</v>
      </c>
      <c r="FC88" s="1" t="s">
        <v>38</v>
      </c>
      <c r="FD88" s="19">
        <f t="shared" si="114"/>
        <v>0</v>
      </c>
      <c r="FJ88" s="1" t="s">
        <v>38</v>
      </c>
      <c r="FK88" s="19">
        <f t="shared" si="115"/>
        <v>0</v>
      </c>
      <c r="FQ88" s="1" t="s">
        <v>67</v>
      </c>
      <c r="FR88" s="1">
        <f t="shared" si="116"/>
        <v>1</v>
      </c>
      <c r="FV88" s="37" t="str">
        <f t="shared" si="122"/>
        <v>none</v>
      </c>
      <c r="FY88" s="1" t="s">
        <v>38</v>
      </c>
      <c r="FZ88" s="19">
        <f t="shared" si="117"/>
        <v>0</v>
      </c>
      <c r="GB88" s="1" t="s">
        <v>38</v>
      </c>
      <c r="GC88" s="19">
        <f t="shared" si="118"/>
        <v>0</v>
      </c>
      <c r="GD88" s="1" t="s">
        <v>34</v>
      </c>
      <c r="GE88" s="19">
        <f t="shared" si="119"/>
        <v>1</v>
      </c>
      <c r="GF88" s="1" t="s">
        <v>38</v>
      </c>
      <c r="GG88" s="19">
        <f t="shared" si="120"/>
        <v>0</v>
      </c>
    </row>
    <row r="89" spans="1:189" x14ac:dyDescent="0.3">
      <c r="A89" s="18">
        <v>111</v>
      </c>
      <c r="B89" s="1" t="s">
        <v>34</v>
      </c>
      <c r="C89" s="19" t="s">
        <v>47</v>
      </c>
      <c r="D89" s="19">
        <f t="shared" si="92"/>
        <v>1</v>
      </c>
      <c r="E89" s="38" t="s">
        <v>429</v>
      </c>
      <c r="F89" s="21" t="str">
        <f t="shared" si="93"/>
        <v>1967</v>
      </c>
      <c r="G89" s="21">
        <v>2004</v>
      </c>
      <c r="H89" s="22">
        <f t="shared" si="94"/>
        <v>37</v>
      </c>
      <c r="I89" s="1" t="str">
        <f t="shared" si="95"/>
        <v>31-40</v>
      </c>
      <c r="J89" s="1" t="s">
        <v>1607</v>
      </c>
      <c r="K89" s="1" t="s">
        <v>82</v>
      </c>
      <c r="L89" s="1">
        <f>VLOOKUP(K89,[1]areas!$C$3:$D$76,2,FALSE)</f>
        <v>20</v>
      </c>
      <c r="M89" s="1" t="str">
        <f t="shared" si="135"/>
        <v>0-20</v>
      </c>
      <c r="N89" s="19" t="s">
        <v>38</v>
      </c>
      <c r="O89" s="19">
        <f t="shared" si="96"/>
        <v>0</v>
      </c>
      <c r="P89" s="23">
        <v>48.8</v>
      </c>
      <c r="Q89" s="1">
        <v>159</v>
      </c>
      <c r="R89" s="1">
        <f t="shared" si="76"/>
        <v>2.5281000000000002</v>
      </c>
      <c r="S89" s="24">
        <f t="shared" si="77"/>
        <v>19.303033898975514</v>
      </c>
      <c r="T89" s="19">
        <v>4</v>
      </c>
      <c r="U89" s="1">
        <v>12.5</v>
      </c>
      <c r="V89" s="1">
        <v>35</v>
      </c>
      <c r="W89" s="1" t="str">
        <f t="shared" si="97"/>
        <v>1: 0-50</v>
      </c>
      <c r="X89" s="1">
        <v>10</v>
      </c>
      <c r="Y89" s="26">
        <v>366</v>
      </c>
      <c r="Z89" s="26">
        <v>284</v>
      </c>
      <c r="AA89" s="26">
        <v>267</v>
      </c>
      <c r="AB89" s="26">
        <v>297</v>
      </c>
      <c r="AC89" s="26">
        <v>335</v>
      </c>
      <c r="AD89" s="26">
        <v>329</v>
      </c>
      <c r="AE89" s="26">
        <v>455</v>
      </c>
      <c r="AF89" s="26">
        <v>371</v>
      </c>
      <c r="AG89" s="26"/>
      <c r="AH89" s="26"/>
      <c r="AI89" s="27">
        <f t="shared" si="98"/>
        <v>455</v>
      </c>
      <c r="AJ89" s="27">
        <f t="shared" si="99"/>
        <v>0</v>
      </c>
      <c r="AK89" s="39">
        <v>1000000</v>
      </c>
      <c r="AL89" s="26">
        <v>50</v>
      </c>
      <c r="AM89" s="26">
        <v>50</v>
      </c>
      <c r="AN89" s="26">
        <v>50</v>
      </c>
      <c r="AO89" s="26">
        <v>50</v>
      </c>
      <c r="AP89" s="26">
        <v>50</v>
      </c>
      <c r="AQ89" s="26">
        <v>50</v>
      </c>
      <c r="AR89" s="26">
        <v>50</v>
      </c>
      <c r="AS89" s="26">
        <v>50</v>
      </c>
      <c r="AT89" s="26"/>
      <c r="AU89" s="26"/>
      <c r="AV89" s="28">
        <f t="shared" si="100"/>
        <v>0</v>
      </c>
      <c r="AW89" s="27" t="str">
        <f t="shared" si="136"/>
        <v>&gt;5</v>
      </c>
      <c r="AX89" s="29">
        <f t="shared" si="121"/>
        <v>6</v>
      </c>
      <c r="AY89" s="30">
        <f t="shared" si="55"/>
        <v>6</v>
      </c>
      <c r="AZ89" s="30">
        <f t="shared" si="55"/>
        <v>1.6989700043360187</v>
      </c>
      <c r="BA89" s="30">
        <f t="shared" si="55"/>
        <v>1.6989700043360187</v>
      </c>
      <c r="BB89" s="30">
        <f t="shared" si="55"/>
        <v>1.6989700043360187</v>
      </c>
      <c r="BC89" s="30">
        <f t="shared" si="55"/>
        <v>1.6989700043360187</v>
      </c>
      <c r="BD89" s="30">
        <f t="shared" si="84"/>
        <v>1.6989700043360187</v>
      </c>
      <c r="BE89" s="30">
        <f t="shared" si="84"/>
        <v>1.6989700043360187</v>
      </c>
      <c r="BF89" s="30">
        <f t="shared" si="84"/>
        <v>1.6989700043360187</v>
      </c>
      <c r="BG89" s="30">
        <f t="shared" si="84"/>
        <v>1.6989700043360187</v>
      </c>
      <c r="BH89" s="30" t="str">
        <f t="shared" si="84"/>
        <v/>
      </c>
      <c r="BI89" s="30" t="str">
        <f t="shared" si="84"/>
        <v/>
      </c>
      <c r="BJ89" s="1" t="s">
        <v>38</v>
      </c>
      <c r="BK89" s="31" t="s">
        <v>38</v>
      </c>
      <c r="BL89" s="32">
        <f t="shared" si="101"/>
        <v>0</v>
      </c>
      <c r="BN89" s="32" t="str">
        <f t="shared" si="102"/>
        <v>0</v>
      </c>
      <c r="BO89" s="30">
        <f t="shared" si="103"/>
        <v>-4.3010299956639813</v>
      </c>
      <c r="BP89" s="30">
        <f t="shared" si="104"/>
        <v>-4.3010299956639813</v>
      </c>
      <c r="BQ89" s="30">
        <f t="shared" si="67"/>
        <v>0</v>
      </c>
      <c r="BR89" s="30">
        <f t="shared" si="67"/>
        <v>0</v>
      </c>
      <c r="BS89" s="30">
        <f t="shared" si="67"/>
        <v>0</v>
      </c>
      <c r="BT89" s="30">
        <f t="shared" si="67"/>
        <v>0</v>
      </c>
      <c r="BU89" s="30">
        <f t="shared" si="67"/>
        <v>0</v>
      </c>
      <c r="BV89" s="30">
        <f t="shared" si="67"/>
        <v>0</v>
      </c>
      <c r="BW89" s="30">
        <f t="shared" si="123"/>
        <v>0</v>
      </c>
      <c r="BX89" s="30" t="str">
        <f t="shared" si="123"/>
        <v/>
      </c>
      <c r="BY89" s="30" t="str">
        <f t="shared" si="123"/>
        <v/>
      </c>
      <c r="BZ89" s="1">
        <f t="shared" si="105"/>
        <v>0</v>
      </c>
      <c r="CA89" s="1">
        <f t="shared" si="68"/>
        <v>0</v>
      </c>
      <c r="CB89" s="1">
        <f t="shared" si="68"/>
        <v>0</v>
      </c>
      <c r="CC89" s="1">
        <f t="shared" si="68"/>
        <v>0</v>
      </c>
      <c r="CD89" s="1">
        <f t="shared" si="68"/>
        <v>0</v>
      </c>
      <c r="CE89" s="1">
        <f t="shared" si="68"/>
        <v>0</v>
      </c>
      <c r="CF89" s="1">
        <f t="shared" si="68"/>
        <v>0</v>
      </c>
      <c r="CG89" s="1">
        <f t="shared" si="124"/>
        <v>0</v>
      </c>
      <c r="CH89" s="1">
        <f t="shared" si="124"/>
        <v>0</v>
      </c>
      <c r="CI89" s="1">
        <f t="shared" si="124"/>
        <v>0</v>
      </c>
      <c r="CJ89" s="1">
        <f t="shared" si="106"/>
        <v>0</v>
      </c>
      <c r="CK89" s="1">
        <f t="shared" si="107"/>
        <v>0</v>
      </c>
      <c r="CL89" s="1">
        <f t="shared" si="130"/>
        <v>-4.3010299956639813</v>
      </c>
      <c r="CM89" s="1" t="str">
        <f t="shared" si="130"/>
        <v/>
      </c>
      <c r="CN89" s="1" t="str">
        <f t="shared" si="130"/>
        <v/>
      </c>
      <c r="CO89" s="1" t="str">
        <f t="shared" si="130"/>
        <v/>
      </c>
      <c r="CP89" s="1" t="str">
        <f t="shared" si="130"/>
        <v/>
      </c>
      <c r="CQ89" s="1" t="str">
        <f t="shared" si="128"/>
        <v/>
      </c>
      <c r="CR89" s="1" t="str">
        <f t="shared" si="128"/>
        <v/>
      </c>
      <c r="CS89" s="1" t="str">
        <f t="shared" si="128"/>
        <v/>
      </c>
      <c r="CT89" s="1" t="str">
        <f t="shared" si="128"/>
        <v/>
      </c>
      <c r="CU89" s="1" t="str">
        <f t="shared" si="128"/>
        <v/>
      </c>
      <c r="CV89" s="1">
        <f t="shared" si="131"/>
        <v>0</v>
      </c>
      <c r="CW89" s="1">
        <f t="shared" si="131"/>
        <v>0</v>
      </c>
      <c r="CX89" s="1">
        <f t="shared" si="131"/>
        <v>0</v>
      </c>
      <c r="CY89" s="1">
        <f t="shared" si="131"/>
        <v>0</v>
      </c>
      <c r="CZ89" s="1">
        <f t="shared" si="131"/>
        <v>0</v>
      </c>
      <c r="DA89" s="1">
        <f t="shared" si="129"/>
        <v>0</v>
      </c>
      <c r="DB89" s="1">
        <f t="shared" si="129"/>
        <v>0</v>
      </c>
      <c r="DC89" s="1">
        <f t="shared" si="129"/>
        <v>0</v>
      </c>
      <c r="DD89" s="1">
        <f t="shared" si="129"/>
        <v>0</v>
      </c>
      <c r="DE89" s="1">
        <f t="shared" si="129"/>
        <v>0</v>
      </c>
      <c r="DF89" s="1">
        <f t="shared" si="108"/>
        <v>0</v>
      </c>
      <c r="DG89" s="33">
        <f t="shared" si="109"/>
        <v>0</v>
      </c>
      <c r="DH89" s="34">
        <f t="shared" si="110"/>
        <v>0</v>
      </c>
      <c r="DI89" s="1">
        <f t="shared" si="71"/>
        <v>356</v>
      </c>
      <c r="DJ89" s="1">
        <f t="shared" si="72"/>
        <v>274</v>
      </c>
      <c r="DK89" s="1">
        <f t="shared" si="91"/>
        <v>-82</v>
      </c>
      <c r="DL89" s="1">
        <f t="shared" si="91"/>
        <v>-17</v>
      </c>
      <c r="DM89" s="1">
        <f t="shared" si="91"/>
        <v>30</v>
      </c>
      <c r="DN89" s="1">
        <f t="shared" si="90"/>
        <v>38</v>
      </c>
      <c r="DO89" s="1">
        <f t="shared" si="90"/>
        <v>-6</v>
      </c>
      <c r="DP89" s="1">
        <f t="shared" si="90"/>
        <v>126</v>
      </c>
      <c r="DQ89" s="1">
        <f t="shared" si="90"/>
        <v>-84</v>
      </c>
      <c r="DR89" s="1" t="str">
        <f t="shared" si="90"/>
        <v/>
      </c>
      <c r="DS89" s="1" t="str">
        <f t="shared" si="90"/>
        <v/>
      </c>
      <c r="DT89" s="34">
        <f t="shared" si="132"/>
        <v>-153.84010458192552</v>
      </c>
      <c r="DU89" s="1">
        <f t="shared" si="127"/>
        <v>0</v>
      </c>
      <c r="DV89" s="1">
        <f t="shared" si="127"/>
        <v>0</v>
      </c>
      <c r="DW89" s="1">
        <f t="shared" si="127"/>
        <v>0</v>
      </c>
      <c r="DX89" s="1">
        <f t="shared" si="127"/>
        <v>0</v>
      </c>
      <c r="DY89" s="1">
        <f t="shared" si="127"/>
        <v>0</v>
      </c>
      <c r="DZ89" s="1">
        <f t="shared" si="127"/>
        <v>0</v>
      </c>
      <c r="EA89" s="1">
        <f t="shared" si="127"/>
        <v>0</v>
      </c>
      <c r="EB89" s="1">
        <f t="shared" si="127"/>
        <v>0</v>
      </c>
      <c r="EC89" s="1">
        <f t="shared" si="127"/>
        <v>0</v>
      </c>
      <c r="EF89" s="33">
        <f t="shared" si="133"/>
        <v>0</v>
      </c>
      <c r="EG89" s="1">
        <f t="shared" si="58"/>
        <v>0</v>
      </c>
      <c r="EH89" s="1">
        <f t="shared" si="58"/>
        <v>0</v>
      </c>
      <c r="EI89" s="1">
        <f t="shared" si="58"/>
        <v>0</v>
      </c>
      <c r="EJ89" s="1">
        <f t="shared" si="58"/>
        <v>0</v>
      </c>
      <c r="EK89" s="1">
        <f t="shared" si="58"/>
        <v>0</v>
      </c>
      <c r="EL89" s="1">
        <f t="shared" si="85"/>
        <v>0</v>
      </c>
      <c r="EM89" s="1">
        <f t="shared" si="85"/>
        <v>0</v>
      </c>
      <c r="EN89" s="1">
        <f t="shared" si="85"/>
        <v>0</v>
      </c>
      <c r="EO89" s="1">
        <f t="shared" si="85"/>
        <v>0</v>
      </c>
      <c r="EP89" s="1">
        <f t="shared" si="85"/>
        <v>0</v>
      </c>
      <c r="EQ89" s="1">
        <f t="shared" si="85"/>
        <v>0</v>
      </c>
      <c r="ER89" s="33">
        <f t="shared" si="111"/>
        <v>1</v>
      </c>
      <c r="ES89" s="35">
        <f t="shared" si="134"/>
        <v>1</v>
      </c>
      <c r="ET89" s="35">
        <f t="shared" si="112"/>
        <v>1</v>
      </c>
      <c r="EU89" s="1" t="s">
        <v>59</v>
      </c>
      <c r="EV89" s="1" t="s">
        <v>38</v>
      </c>
      <c r="EW89" s="19">
        <f t="shared" si="113"/>
        <v>0</v>
      </c>
      <c r="EZ89" s="1" t="s">
        <v>34</v>
      </c>
      <c r="FA89" s="1" t="s">
        <v>40</v>
      </c>
      <c r="FB89" s="41">
        <v>40124</v>
      </c>
      <c r="FC89" s="1" t="s">
        <v>38</v>
      </c>
      <c r="FD89" s="19">
        <f t="shared" si="114"/>
        <v>0</v>
      </c>
      <c r="FJ89" s="1" t="s">
        <v>38</v>
      </c>
      <c r="FK89" s="19">
        <f t="shared" si="115"/>
        <v>0</v>
      </c>
      <c r="FQ89" s="1" t="s">
        <v>430</v>
      </c>
      <c r="FR89" s="1">
        <f t="shared" si="116"/>
        <v>1</v>
      </c>
      <c r="FU89" s="1" t="s">
        <v>431</v>
      </c>
      <c r="FV89" s="37" t="str">
        <f t="shared" si="122"/>
        <v>other</v>
      </c>
      <c r="FW89" s="34">
        <v>0</v>
      </c>
      <c r="FY89" s="1" t="s">
        <v>38</v>
      </c>
      <c r="FZ89" s="19">
        <f t="shared" si="117"/>
        <v>0</v>
      </c>
      <c r="GB89" s="1" t="s">
        <v>38</v>
      </c>
      <c r="GC89" s="19">
        <f t="shared" si="118"/>
        <v>0</v>
      </c>
      <c r="GD89" s="1" t="s">
        <v>38</v>
      </c>
      <c r="GE89" s="19">
        <f t="shared" si="119"/>
        <v>0</v>
      </c>
      <c r="GF89" s="1" t="s">
        <v>38</v>
      </c>
      <c r="GG89" s="19">
        <f t="shared" si="120"/>
        <v>0</v>
      </c>
    </row>
    <row r="90" spans="1:189" x14ac:dyDescent="0.3">
      <c r="A90" s="18">
        <v>113</v>
      </c>
      <c r="B90" s="1" t="s">
        <v>34</v>
      </c>
      <c r="C90" s="19" t="s">
        <v>47</v>
      </c>
      <c r="D90" s="19">
        <f t="shared" si="92"/>
        <v>1</v>
      </c>
      <c r="E90" s="38" t="s">
        <v>432</v>
      </c>
      <c r="F90" s="21" t="str">
        <f t="shared" si="93"/>
        <v>1971</v>
      </c>
      <c r="G90" s="21">
        <v>2004</v>
      </c>
      <c r="H90" s="22">
        <f t="shared" si="94"/>
        <v>33</v>
      </c>
      <c r="I90" s="1" t="str">
        <f t="shared" si="95"/>
        <v>31-40</v>
      </c>
      <c r="J90" s="1" t="s">
        <v>1607</v>
      </c>
      <c r="K90" s="1" t="s">
        <v>93</v>
      </c>
      <c r="L90" s="1">
        <f>VLOOKUP(K90,[1]areas!$C$3:$D$76,2,FALSE)</f>
        <v>15</v>
      </c>
      <c r="M90" s="1" t="str">
        <f t="shared" si="135"/>
        <v>0-20</v>
      </c>
      <c r="N90" s="19" t="s">
        <v>38</v>
      </c>
      <c r="O90" s="19">
        <f t="shared" si="96"/>
        <v>0</v>
      </c>
      <c r="P90" s="23">
        <v>56.8</v>
      </c>
      <c r="Q90" s="1">
        <v>167</v>
      </c>
      <c r="R90" s="1">
        <f t="shared" si="76"/>
        <v>2.7888999999999999</v>
      </c>
      <c r="S90" s="24">
        <f t="shared" si="77"/>
        <v>20.366452723295922</v>
      </c>
      <c r="T90" s="19">
        <v>3</v>
      </c>
      <c r="U90" s="1">
        <v>9.6999999999999993</v>
      </c>
      <c r="V90" s="1">
        <v>10</v>
      </c>
      <c r="W90" s="1" t="str">
        <f t="shared" si="97"/>
        <v>5: 201-250</v>
      </c>
      <c r="X90" s="1">
        <v>204</v>
      </c>
      <c r="Y90" s="26">
        <v>252</v>
      </c>
      <c r="Z90" s="26">
        <v>281</v>
      </c>
      <c r="AA90" s="26">
        <v>269</v>
      </c>
      <c r="AB90" s="26">
        <v>345</v>
      </c>
      <c r="AC90" s="26">
        <v>299</v>
      </c>
      <c r="AD90" s="26">
        <v>307</v>
      </c>
      <c r="AE90" s="26"/>
      <c r="AF90" s="26"/>
      <c r="AG90" s="26"/>
      <c r="AH90" s="26"/>
      <c r="AI90" s="27">
        <f t="shared" si="98"/>
        <v>345</v>
      </c>
      <c r="AJ90" s="27">
        <f t="shared" si="99"/>
        <v>0</v>
      </c>
      <c r="AK90" s="1">
        <v>270000</v>
      </c>
      <c r="AL90" s="26">
        <v>50</v>
      </c>
      <c r="AM90" s="26">
        <v>50</v>
      </c>
      <c r="AN90" s="26">
        <v>50</v>
      </c>
      <c r="AO90" s="26">
        <v>1800</v>
      </c>
      <c r="AP90" s="26">
        <v>50</v>
      </c>
      <c r="AQ90" s="26">
        <v>50</v>
      </c>
      <c r="AR90" s="26"/>
      <c r="AS90" s="26"/>
      <c r="AT90" s="26"/>
      <c r="AU90" s="26"/>
      <c r="AV90" s="28">
        <f t="shared" si="100"/>
        <v>0</v>
      </c>
      <c r="AW90" s="27" t="str">
        <f t="shared" si="136"/>
        <v>&gt;5</v>
      </c>
      <c r="AX90" s="29">
        <f t="shared" si="121"/>
        <v>5.431</v>
      </c>
      <c r="AY90" s="30">
        <f t="shared" ref="AY90:BF153" si="137">IF(AK90="","",LOG10(AK90))</f>
        <v>5.4313637641589869</v>
      </c>
      <c r="AZ90" s="30">
        <f t="shared" si="137"/>
        <v>1.6989700043360187</v>
      </c>
      <c r="BA90" s="30">
        <f t="shared" si="137"/>
        <v>1.6989700043360187</v>
      </c>
      <c r="BB90" s="30">
        <f t="shared" si="137"/>
        <v>1.6989700043360187</v>
      </c>
      <c r="BC90" s="30">
        <f t="shared" si="137"/>
        <v>3.255272505103306</v>
      </c>
      <c r="BD90" s="30">
        <f t="shared" si="84"/>
        <v>1.6989700043360187</v>
      </c>
      <c r="BE90" s="30">
        <f t="shared" si="84"/>
        <v>1.6989700043360187</v>
      </c>
      <c r="BF90" s="30" t="str">
        <f t="shared" si="84"/>
        <v/>
      </c>
      <c r="BG90" s="30" t="str">
        <f t="shared" si="84"/>
        <v/>
      </c>
      <c r="BH90" s="30" t="str">
        <f t="shared" si="84"/>
        <v/>
      </c>
      <c r="BI90" s="30" t="str">
        <f t="shared" si="84"/>
        <v/>
      </c>
      <c r="BJ90" s="1" t="s">
        <v>38</v>
      </c>
      <c r="BK90" s="31" t="s">
        <v>38</v>
      </c>
      <c r="BL90" s="32">
        <f t="shared" si="101"/>
        <v>0</v>
      </c>
      <c r="BN90" s="32" t="str">
        <f t="shared" si="102"/>
        <v>0</v>
      </c>
      <c r="BO90" s="30">
        <f t="shared" si="103"/>
        <v>-3.7323937598229682</v>
      </c>
      <c r="BP90" s="30">
        <f t="shared" si="104"/>
        <v>-3.7323937598229682</v>
      </c>
      <c r="BQ90" s="30">
        <f t="shared" si="67"/>
        <v>0</v>
      </c>
      <c r="BR90" s="30">
        <f t="shared" si="67"/>
        <v>0</v>
      </c>
      <c r="BS90" s="30">
        <f t="shared" si="67"/>
        <v>1.5563025007672873</v>
      </c>
      <c r="BT90" s="30">
        <f t="shared" si="67"/>
        <v>-1.5563025007672873</v>
      </c>
      <c r="BU90" s="30">
        <f t="shared" si="67"/>
        <v>0</v>
      </c>
      <c r="BV90" s="30" t="str">
        <f t="shared" si="67"/>
        <v/>
      </c>
      <c r="BW90" s="30" t="str">
        <f t="shared" si="123"/>
        <v/>
      </c>
      <c r="BX90" s="30" t="str">
        <f t="shared" si="123"/>
        <v/>
      </c>
      <c r="BY90" s="30" t="str">
        <f t="shared" si="123"/>
        <v/>
      </c>
      <c r="BZ90" s="1">
        <f t="shared" si="105"/>
        <v>0</v>
      </c>
      <c r="CA90" s="1">
        <f t="shared" si="68"/>
        <v>0</v>
      </c>
      <c r="CB90" s="1">
        <f t="shared" si="68"/>
        <v>0</v>
      </c>
      <c r="CC90" s="1">
        <f t="shared" si="68"/>
        <v>1</v>
      </c>
      <c r="CD90" s="1">
        <f t="shared" si="68"/>
        <v>0</v>
      </c>
      <c r="CE90" s="1">
        <f t="shared" si="68"/>
        <v>0</v>
      </c>
      <c r="CF90" s="1">
        <f t="shared" si="68"/>
        <v>0</v>
      </c>
      <c r="CG90" s="1">
        <f t="shared" si="124"/>
        <v>0</v>
      </c>
      <c r="CH90" s="1">
        <f t="shared" si="124"/>
        <v>0</v>
      </c>
      <c r="CI90" s="1">
        <f t="shared" si="124"/>
        <v>0</v>
      </c>
      <c r="CJ90" s="1">
        <f t="shared" si="106"/>
        <v>1</v>
      </c>
      <c r="CK90" s="1">
        <f t="shared" si="107"/>
        <v>1</v>
      </c>
      <c r="CL90" s="1">
        <f t="shared" si="130"/>
        <v>-3.7323937598229682</v>
      </c>
      <c r="CM90" s="1" t="str">
        <f t="shared" si="130"/>
        <v/>
      </c>
      <c r="CN90" s="1" t="str">
        <f t="shared" si="130"/>
        <v/>
      </c>
      <c r="CO90" s="1">
        <f t="shared" si="130"/>
        <v>1.5563025007672873</v>
      </c>
      <c r="CP90" s="1">
        <f t="shared" si="130"/>
        <v>-1.5563025007672873</v>
      </c>
      <c r="CQ90" s="1" t="str">
        <f t="shared" si="128"/>
        <v/>
      </c>
      <c r="CR90" s="1" t="str">
        <f t="shared" si="128"/>
        <v/>
      </c>
      <c r="CS90" s="1" t="str">
        <f t="shared" si="128"/>
        <v/>
      </c>
      <c r="CT90" s="1" t="str">
        <f t="shared" si="128"/>
        <v/>
      </c>
      <c r="CU90" s="1" t="str">
        <f t="shared" si="128"/>
        <v/>
      </c>
      <c r="CV90" s="1">
        <f t="shared" si="131"/>
        <v>0</v>
      </c>
      <c r="CW90" s="1">
        <f t="shared" si="131"/>
        <v>0</v>
      </c>
      <c r="CX90" s="1">
        <f t="shared" si="131"/>
        <v>0</v>
      </c>
      <c r="CY90" s="1">
        <f t="shared" si="131"/>
        <v>1</v>
      </c>
      <c r="CZ90" s="1">
        <f t="shared" si="131"/>
        <v>0</v>
      </c>
      <c r="DA90" s="1">
        <f t="shared" si="129"/>
        <v>0</v>
      </c>
      <c r="DB90" s="1">
        <f t="shared" si="129"/>
        <v>0</v>
      </c>
      <c r="DC90" s="1">
        <f t="shared" si="129"/>
        <v>0</v>
      </c>
      <c r="DD90" s="1">
        <f t="shared" si="129"/>
        <v>0</v>
      </c>
      <c r="DE90" s="1">
        <f t="shared" si="129"/>
        <v>0</v>
      </c>
      <c r="DF90" s="1">
        <f t="shared" si="108"/>
        <v>1</v>
      </c>
      <c r="DG90" s="33">
        <f t="shared" si="109"/>
        <v>1</v>
      </c>
      <c r="DH90" s="34">
        <f t="shared" si="110"/>
        <v>0</v>
      </c>
      <c r="DI90" s="1">
        <f t="shared" si="71"/>
        <v>48</v>
      </c>
      <c r="DJ90" s="1">
        <f t="shared" si="72"/>
        <v>77</v>
      </c>
      <c r="DK90" s="1">
        <f t="shared" si="91"/>
        <v>29</v>
      </c>
      <c r="DL90" s="1">
        <f t="shared" si="91"/>
        <v>-12</v>
      </c>
      <c r="DM90" s="1">
        <f t="shared" si="91"/>
        <v>76</v>
      </c>
      <c r="DN90" s="1">
        <f t="shared" si="90"/>
        <v>-46</v>
      </c>
      <c r="DO90" s="1">
        <f t="shared" si="90"/>
        <v>8</v>
      </c>
      <c r="DP90" s="1" t="str">
        <f t="shared" si="90"/>
        <v/>
      </c>
      <c r="DQ90" s="1" t="str">
        <f t="shared" si="90"/>
        <v/>
      </c>
      <c r="DR90" s="1" t="str">
        <f t="shared" si="90"/>
        <v/>
      </c>
      <c r="DS90" s="1" t="str">
        <f t="shared" si="90"/>
        <v/>
      </c>
      <c r="DT90" s="34">
        <f t="shared" si="132"/>
        <v>-45.726412082129976</v>
      </c>
      <c r="DU90" s="1">
        <f t="shared" si="127"/>
        <v>0</v>
      </c>
      <c r="DV90" s="1">
        <f t="shared" si="127"/>
        <v>0</v>
      </c>
      <c r="DW90" s="1">
        <f t="shared" si="127"/>
        <v>0</v>
      </c>
      <c r="DX90" s="1">
        <f>IF((DL90&lt;$DT90),1,0)</f>
        <v>0</v>
      </c>
      <c r="DY90" s="1">
        <f>IF((DM90&lt;$DT90),1,0)</f>
        <v>0</v>
      </c>
      <c r="DZ90" s="1">
        <f>IF((DN90&lt;$DT90),1,0)</f>
        <v>1</v>
      </c>
      <c r="EA90" s="1">
        <f>IF((DO90&lt;$DT90),1,0)</f>
        <v>0</v>
      </c>
      <c r="EF90" s="33">
        <f t="shared" si="133"/>
        <v>1</v>
      </c>
      <c r="EG90" s="1">
        <f t="shared" ref="EG90:EN153" si="138">IF(OR(X90&lt;500,X90=""),0,1)</f>
        <v>0</v>
      </c>
      <c r="EH90" s="1">
        <f t="shared" si="138"/>
        <v>0</v>
      </c>
      <c r="EI90" s="1">
        <f t="shared" si="138"/>
        <v>0</v>
      </c>
      <c r="EJ90" s="1">
        <f t="shared" si="138"/>
        <v>0</v>
      </c>
      <c r="EK90" s="1">
        <f t="shared" si="138"/>
        <v>0</v>
      </c>
      <c r="EL90" s="1">
        <f t="shared" si="85"/>
        <v>0</v>
      </c>
      <c r="EM90" s="1">
        <f t="shared" si="85"/>
        <v>0</v>
      </c>
      <c r="EN90" s="1">
        <f t="shared" si="85"/>
        <v>0</v>
      </c>
      <c r="EO90" s="1">
        <f t="shared" si="85"/>
        <v>0</v>
      </c>
      <c r="EP90" s="1">
        <f t="shared" si="85"/>
        <v>0</v>
      </c>
      <c r="EQ90" s="1">
        <f t="shared" si="85"/>
        <v>0</v>
      </c>
      <c r="ER90" s="33">
        <f t="shared" si="111"/>
        <v>1</v>
      </c>
      <c r="ES90" s="35">
        <f t="shared" si="134"/>
        <v>3</v>
      </c>
      <c r="ET90" s="35">
        <f t="shared" si="112"/>
        <v>1</v>
      </c>
      <c r="EU90" s="1" t="s">
        <v>59</v>
      </c>
      <c r="EV90" s="1" t="s">
        <v>38</v>
      </c>
      <c r="EW90" s="19">
        <f t="shared" si="113"/>
        <v>0</v>
      </c>
      <c r="FC90" s="1" t="s">
        <v>38</v>
      </c>
      <c r="FD90" s="19">
        <f t="shared" si="114"/>
        <v>0</v>
      </c>
      <c r="FJ90" s="1" t="s">
        <v>38</v>
      </c>
      <c r="FK90" s="19">
        <f t="shared" si="115"/>
        <v>0</v>
      </c>
      <c r="FR90" s="1">
        <f t="shared" si="116"/>
        <v>0</v>
      </c>
      <c r="FV90" s="37" t="str">
        <f t="shared" si="122"/>
        <v>none</v>
      </c>
      <c r="FY90" s="1" t="s">
        <v>38</v>
      </c>
      <c r="FZ90" s="19">
        <f t="shared" si="117"/>
        <v>0</v>
      </c>
      <c r="GB90" s="1" t="s">
        <v>38</v>
      </c>
      <c r="GC90" s="19">
        <f t="shared" si="118"/>
        <v>0</v>
      </c>
      <c r="GD90" s="1" t="s">
        <v>34</v>
      </c>
      <c r="GE90" s="19">
        <f t="shared" si="119"/>
        <v>1</v>
      </c>
      <c r="GF90" s="1" t="s">
        <v>38</v>
      </c>
      <c r="GG90" s="19">
        <f t="shared" si="120"/>
        <v>0</v>
      </c>
    </row>
    <row r="91" spans="1:189" x14ac:dyDescent="0.3">
      <c r="A91" s="18">
        <v>115</v>
      </c>
      <c r="B91" s="1" t="s">
        <v>34</v>
      </c>
      <c r="C91" s="19" t="s">
        <v>35</v>
      </c>
      <c r="D91" s="19">
        <f t="shared" si="92"/>
        <v>0</v>
      </c>
      <c r="E91" s="38" t="s">
        <v>433</v>
      </c>
      <c r="F91" s="21" t="str">
        <f t="shared" si="93"/>
        <v>1962</v>
      </c>
      <c r="G91" s="21">
        <v>2004</v>
      </c>
      <c r="H91" s="22">
        <f t="shared" si="94"/>
        <v>42</v>
      </c>
      <c r="I91" s="1" t="str">
        <f t="shared" si="95"/>
        <v>41-50</v>
      </c>
      <c r="J91" s="1" t="s">
        <v>1608</v>
      </c>
      <c r="K91" s="1" t="s">
        <v>82</v>
      </c>
      <c r="L91" s="1">
        <f>VLOOKUP(K91,[1]areas!$C$3:$D$76,2,FALSE)</f>
        <v>20</v>
      </c>
      <c r="M91" s="1" t="str">
        <f t="shared" si="135"/>
        <v>0-20</v>
      </c>
      <c r="N91" s="19" t="s">
        <v>38</v>
      </c>
      <c r="O91" s="19">
        <f t="shared" si="96"/>
        <v>0</v>
      </c>
      <c r="P91" s="23">
        <v>41.3</v>
      </c>
      <c r="Q91" s="1">
        <v>160</v>
      </c>
      <c r="R91" s="1">
        <f t="shared" si="76"/>
        <v>2.5600000000000005</v>
      </c>
      <c r="S91" s="24">
        <f t="shared" si="77"/>
        <v>16.132812499999996</v>
      </c>
      <c r="T91" s="19">
        <v>3</v>
      </c>
      <c r="U91" s="1">
        <v>10.5</v>
      </c>
      <c r="V91" s="1">
        <v>22</v>
      </c>
      <c r="W91" s="1" t="str">
        <f t="shared" si="97"/>
        <v>1: 0-50</v>
      </c>
      <c r="X91" s="1">
        <v>28</v>
      </c>
      <c r="Y91" s="26">
        <v>158</v>
      </c>
      <c r="Z91" s="26">
        <v>266</v>
      </c>
      <c r="AA91" s="26">
        <v>341</v>
      </c>
      <c r="AB91" s="26">
        <v>488</v>
      </c>
      <c r="AC91" s="26"/>
      <c r="AD91" s="26">
        <v>264</v>
      </c>
      <c r="AE91" s="26">
        <v>459</v>
      </c>
      <c r="AF91" s="26"/>
      <c r="AG91" s="26"/>
      <c r="AH91" s="26"/>
      <c r="AI91" s="27">
        <f t="shared" si="98"/>
        <v>488</v>
      </c>
      <c r="AJ91" s="27">
        <f t="shared" si="99"/>
        <v>0</v>
      </c>
      <c r="AK91" s="39">
        <v>210000</v>
      </c>
      <c r="AL91" s="26">
        <v>199</v>
      </c>
      <c r="AM91" s="26">
        <v>50</v>
      </c>
      <c r="AN91" s="26">
        <v>50</v>
      </c>
      <c r="AO91" s="26">
        <v>50</v>
      </c>
      <c r="AP91" s="26">
        <v>50</v>
      </c>
      <c r="AQ91" s="26">
        <v>50</v>
      </c>
      <c r="AR91" s="26">
        <v>50</v>
      </c>
      <c r="AS91" s="26"/>
      <c r="AT91" s="26"/>
      <c r="AU91" s="26"/>
      <c r="AV91" s="28">
        <f t="shared" si="100"/>
        <v>1</v>
      </c>
      <c r="AW91" s="27" t="str">
        <f t="shared" si="136"/>
        <v>&gt;5</v>
      </c>
      <c r="AX91" s="29">
        <f t="shared" si="121"/>
        <v>5.3220000000000001</v>
      </c>
      <c r="AY91" s="30">
        <f t="shared" si="137"/>
        <v>5.3222192947339195</v>
      </c>
      <c r="AZ91" s="30">
        <f t="shared" si="137"/>
        <v>2.2988530764097068</v>
      </c>
      <c r="BA91" s="30">
        <f t="shared" si="137"/>
        <v>1.6989700043360187</v>
      </c>
      <c r="BB91" s="30">
        <f t="shared" si="137"/>
        <v>1.6989700043360187</v>
      </c>
      <c r="BC91" s="30">
        <f t="shared" si="137"/>
        <v>1.6989700043360187</v>
      </c>
      <c r="BD91" s="30">
        <f t="shared" si="84"/>
        <v>1.6989700043360187</v>
      </c>
      <c r="BE91" s="30">
        <f t="shared" si="84"/>
        <v>1.6989700043360187</v>
      </c>
      <c r="BF91" s="30">
        <f t="shared" si="84"/>
        <v>1.6989700043360187</v>
      </c>
      <c r="BG91" s="30" t="str">
        <f t="shared" si="84"/>
        <v/>
      </c>
      <c r="BH91" s="30" t="str">
        <f t="shared" si="84"/>
        <v/>
      </c>
      <c r="BI91" s="30" t="str">
        <f t="shared" si="84"/>
        <v/>
      </c>
      <c r="BJ91" s="1" t="s">
        <v>38</v>
      </c>
      <c r="BK91" s="31" t="s">
        <v>38</v>
      </c>
      <c r="BL91" s="32">
        <f t="shared" si="101"/>
        <v>0</v>
      </c>
      <c r="BN91" s="32" t="str">
        <f t="shared" si="102"/>
        <v>0</v>
      </c>
      <c r="BO91" s="30">
        <f t="shared" si="103"/>
        <v>-3.0233662183242127</v>
      </c>
      <c r="BP91" s="30">
        <f t="shared" si="104"/>
        <v>-3.6232492903979008</v>
      </c>
      <c r="BQ91" s="30">
        <f t="shared" si="67"/>
        <v>-0.59988307207368807</v>
      </c>
      <c r="BR91" s="30">
        <f t="shared" si="67"/>
        <v>0</v>
      </c>
      <c r="BS91" s="30">
        <f t="shared" si="67"/>
        <v>0</v>
      </c>
      <c r="BT91" s="30">
        <f t="shared" si="67"/>
        <v>0</v>
      </c>
      <c r="BU91" s="30">
        <f t="shared" si="67"/>
        <v>0</v>
      </c>
      <c r="BV91" s="30">
        <f t="shared" si="67"/>
        <v>0</v>
      </c>
      <c r="BW91" s="30" t="str">
        <f t="shared" si="123"/>
        <v/>
      </c>
      <c r="BX91" s="30" t="str">
        <f t="shared" si="123"/>
        <v/>
      </c>
      <c r="BY91" s="30" t="str">
        <f t="shared" si="123"/>
        <v/>
      </c>
      <c r="BZ91" s="1">
        <f t="shared" si="105"/>
        <v>0</v>
      </c>
      <c r="CA91" s="1">
        <f t="shared" si="68"/>
        <v>0</v>
      </c>
      <c r="CB91" s="1">
        <f t="shared" si="68"/>
        <v>0</v>
      </c>
      <c r="CC91" s="1">
        <f t="shared" si="68"/>
        <v>0</v>
      </c>
      <c r="CD91" s="1">
        <f t="shared" si="68"/>
        <v>0</v>
      </c>
      <c r="CE91" s="1">
        <f t="shared" si="68"/>
        <v>0</v>
      </c>
      <c r="CF91" s="1">
        <f t="shared" si="68"/>
        <v>0</v>
      </c>
      <c r="CG91" s="1">
        <f t="shared" si="124"/>
        <v>0</v>
      </c>
      <c r="CH91" s="1">
        <f t="shared" si="124"/>
        <v>0</v>
      </c>
      <c r="CI91" s="1">
        <f t="shared" si="124"/>
        <v>0</v>
      </c>
      <c r="CJ91" s="1">
        <f t="shared" si="106"/>
        <v>0</v>
      </c>
      <c r="CK91" s="1">
        <f t="shared" si="107"/>
        <v>0</v>
      </c>
      <c r="CL91" s="1">
        <f t="shared" si="130"/>
        <v>-3.0233662183242127</v>
      </c>
      <c r="CM91" s="1" t="str">
        <f t="shared" si="130"/>
        <v/>
      </c>
      <c r="CN91" s="1" t="str">
        <f t="shared" si="130"/>
        <v/>
      </c>
      <c r="CO91" s="1" t="str">
        <f t="shared" si="130"/>
        <v/>
      </c>
      <c r="CP91" s="1" t="str">
        <f t="shared" si="130"/>
        <v/>
      </c>
      <c r="CQ91" s="1" t="str">
        <f t="shared" si="128"/>
        <v/>
      </c>
      <c r="CR91" s="1" t="str">
        <f t="shared" si="128"/>
        <v/>
      </c>
      <c r="CS91" s="1" t="str">
        <f t="shared" si="128"/>
        <v/>
      </c>
      <c r="CT91" s="1" t="str">
        <f t="shared" si="128"/>
        <v/>
      </c>
      <c r="CU91" s="1" t="str">
        <f t="shared" si="128"/>
        <v/>
      </c>
      <c r="CV91" s="1">
        <f t="shared" si="131"/>
        <v>0</v>
      </c>
      <c r="CW91" s="1">
        <f t="shared" si="131"/>
        <v>0</v>
      </c>
      <c r="CX91" s="1">
        <f t="shared" si="131"/>
        <v>0</v>
      </c>
      <c r="CY91" s="1">
        <f t="shared" si="131"/>
        <v>0</v>
      </c>
      <c r="CZ91" s="1">
        <f t="shared" si="131"/>
        <v>0</v>
      </c>
      <c r="DA91" s="1">
        <f t="shared" si="129"/>
        <v>0</v>
      </c>
      <c r="DB91" s="1">
        <f t="shared" si="129"/>
        <v>0</v>
      </c>
      <c r="DC91" s="1">
        <f t="shared" si="129"/>
        <v>0</v>
      </c>
      <c r="DD91" s="1">
        <f t="shared" si="129"/>
        <v>0</v>
      </c>
      <c r="DE91" s="1">
        <f t="shared" si="129"/>
        <v>0</v>
      </c>
      <c r="DF91" s="1">
        <f t="shared" si="108"/>
        <v>0</v>
      </c>
      <c r="DG91" s="33">
        <f t="shared" si="109"/>
        <v>0</v>
      </c>
      <c r="DH91" s="34">
        <f t="shared" si="110"/>
        <v>0</v>
      </c>
      <c r="DI91" s="1">
        <f t="shared" si="71"/>
        <v>130</v>
      </c>
      <c r="DJ91" s="1">
        <f t="shared" si="72"/>
        <v>238</v>
      </c>
      <c r="DK91" s="1">
        <f t="shared" si="91"/>
        <v>108</v>
      </c>
      <c r="DL91" s="1">
        <f t="shared" si="91"/>
        <v>75</v>
      </c>
      <c r="DM91" s="1">
        <f t="shared" si="91"/>
        <v>147</v>
      </c>
      <c r="DN91" s="1" t="str">
        <f t="shared" si="90"/>
        <v/>
      </c>
      <c r="DO91" s="1" t="str">
        <f t="shared" si="90"/>
        <v/>
      </c>
      <c r="DP91" s="1">
        <f t="shared" si="90"/>
        <v>195</v>
      </c>
      <c r="DQ91" s="1" t="str">
        <f t="shared" si="90"/>
        <v/>
      </c>
      <c r="DR91" s="1" t="str">
        <f t="shared" si="90"/>
        <v/>
      </c>
      <c r="DS91" s="1" t="str">
        <f t="shared" si="90"/>
        <v/>
      </c>
      <c r="DT91" s="34">
        <f t="shared" si="132"/>
        <v>-59.260160872770747</v>
      </c>
      <c r="DU91" s="1">
        <f t="shared" si="127"/>
        <v>0</v>
      </c>
      <c r="DV91" s="1">
        <f t="shared" si="127"/>
        <v>0</v>
      </c>
      <c r="DW91" s="1">
        <f t="shared" si="127"/>
        <v>0</v>
      </c>
      <c r="DX91" s="1">
        <f>IF((DL91&lt;$DT91),1,0)</f>
        <v>0</v>
      </c>
      <c r="DY91" s="1">
        <f>IF((DM91&lt;$DT91),1,0)</f>
        <v>0</v>
      </c>
      <c r="EB91" s="1">
        <f>IF((DP91&lt;$DT91),1,0)</f>
        <v>0</v>
      </c>
      <c r="EF91" s="33">
        <f t="shared" si="133"/>
        <v>0</v>
      </c>
      <c r="EG91" s="1">
        <f t="shared" si="138"/>
        <v>0</v>
      </c>
      <c r="EH91" s="1">
        <f t="shared" si="138"/>
        <v>0</v>
      </c>
      <c r="EI91" s="1">
        <f t="shared" si="138"/>
        <v>0</v>
      </c>
      <c r="EJ91" s="1">
        <f t="shared" si="138"/>
        <v>0</v>
      </c>
      <c r="EK91" s="1">
        <f t="shared" si="138"/>
        <v>0</v>
      </c>
      <c r="EL91" s="1">
        <f t="shared" si="85"/>
        <v>0</v>
      </c>
      <c r="EM91" s="1">
        <f t="shared" si="85"/>
        <v>0</v>
      </c>
      <c r="EN91" s="1">
        <f t="shared" si="85"/>
        <v>0</v>
      </c>
      <c r="EO91" s="1">
        <f t="shared" si="85"/>
        <v>0</v>
      </c>
      <c r="EP91" s="1">
        <f t="shared" si="85"/>
        <v>0</v>
      </c>
      <c r="EQ91" s="1">
        <f t="shared" si="85"/>
        <v>0</v>
      </c>
      <c r="ER91" s="33">
        <f t="shared" si="111"/>
        <v>1</v>
      </c>
      <c r="ES91" s="35">
        <f t="shared" si="134"/>
        <v>2</v>
      </c>
      <c r="ET91" s="35">
        <f t="shared" si="112"/>
        <v>1</v>
      </c>
      <c r="EU91" s="1" t="s">
        <v>59</v>
      </c>
      <c r="EV91" s="1" t="s">
        <v>34</v>
      </c>
      <c r="EW91" s="19">
        <f t="shared" si="113"/>
        <v>1</v>
      </c>
      <c r="EX91" s="1" t="s">
        <v>40</v>
      </c>
      <c r="FC91" s="1" t="s">
        <v>38</v>
      </c>
      <c r="FD91" s="19">
        <f t="shared" si="114"/>
        <v>0</v>
      </c>
      <c r="FJ91" s="1" t="s">
        <v>38</v>
      </c>
      <c r="FK91" s="19">
        <f t="shared" si="115"/>
        <v>0</v>
      </c>
      <c r="FQ91" s="1" t="s">
        <v>67</v>
      </c>
      <c r="FR91" s="1">
        <f t="shared" si="116"/>
        <v>1</v>
      </c>
      <c r="FV91" s="37" t="str">
        <f t="shared" si="122"/>
        <v>none</v>
      </c>
      <c r="FY91" s="1" t="s">
        <v>38</v>
      </c>
      <c r="FZ91" s="19">
        <f t="shared" si="117"/>
        <v>0</v>
      </c>
      <c r="GB91" s="1" t="s">
        <v>38</v>
      </c>
      <c r="GC91" s="19">
        <f t="shared" si="118"/>
        <v>0</v>
      </c>
      <c r="GD91" s="1" t="s">
        <v>38</v>
      </c>
      <c r="GE91" s="19">
        <f t="shared" si="119"/>
        <v>0</v>
      </c>
      <c r="GF91" s="1" t="s">
        <v>38</v>
      </c>
      <c r="GG91" s="19">
        <f t="shared" si="120"/>
        <v>0</v>
      </c>
    </row>
    <row r="92" spans="1:189" x14ac:dyDescent="0.3">
      <c r="A92" s="18">
        <v>116</v>
      </c>
      <c r="B92" s="1" t="s">
        <v>34</v>
      </c>
      <c r="C92" s="19" t="s">
        <v>35</v>
      </c>
      <c r="D92" s="19">
        <f t="shared" si="92"/>
        <v>0</v>
      </c>
      <c r="E92" s="38" t="s">
        <v>434</v>
      </c>
      <c r="F92" s="21" t="str">
        <f t="shared" si="93"/>
        <v>1967</v>
      </c>
      <c r="G92" s="21">
        <v>2004</v>
      </c>
      <c r="H92" s="22">
        <f t="shared" si="94"/>
        <v>37</v>
      </c>
      <c r="I92" s="1" t="str">
        <f t="shared" si="95"/>
        <v>31-40</v>
      </c>
      <c r="J92" s="1" t="s">
        <v>1607</v>
      </c>
      <c r="K92" s="1" t="s">
        <v>53</v>
      </c>
      <c r="L92" s="1">
        <f>VLOOKUP(K92,[1]areas!$C$3:$D$76,2,FALSE)</f>
        <v>30</v>
      </c>
      <c r="M92" s="1" t="str">
        <f t="shared" si="135"/>
        <v>21-40</v>
      </c>
      <c r="N92" s="19" t="s">
        <v>38</v>
      </c>
      <c r="O92" s="19">
        <f t="shared" si="96"/>
        <v>0</v>
      </c>
      <c r="P92" s="23">
        <v>59.8</v>
      </c>
      <c r="Q92" s="1">
        <v>158</v>
      </c>
      <c r="R92" s="1">
        <f t="shared" si="76"/>
        <v>2.4964000000000004</v>
      </c>
      <c r="S92" s="24">
        <f t="shared" si="77"/>
        <v>23.954494472039734</v>
      </c>
      <c r="T92" s="19">
        <v>4</v>
      </c>
      <c r="U92" s="1">
        <v>12.2</v>
      </c>
      <c r="V92" s="1">
        <v>16</v>
      </c>
      <c r="W92" s="1" t="str">
        <f t="shared" si="97"/>
        <v>3: 101-150</v>
      </c>
      <c r="X92" s="1">
        <v>142</v>
      </c>
      <c r="Y92" s="26">
        <v>144</v>
      </c>
      <c r="Z92" s="26"/>
      <c r="AA92" s="26"/>
      <c r="AB92" s="26"/>
      <c r="AC92" s="26"/>
      <c r="AD92" s="26"/>
      <c r="AE92" s="26"/>
      <c r="AF92" s="26"/>
      <c r="AG92" s="26"/>
      <c r="AH92" s="26"/>
      <c r="AI92" s="27">
        <f t="shared" si="98"/>
        <v>144</v>
      </c>
      <c r="AJ92" s="27">
        <f t="shared" si="99"/>
        <v>0</v>
      </c>
      <c r="AK92" s="39">
        <v>7700</v>
      </c>
      <c r="AL92" s="26">
        <v>50</v>
      </c>
      <c r="AM92" s="26"/>
      <c r="AN92" s="26"/>
      <c r="AO92" s="26"/>
      <c r="AP92" s="26"/>
      <c r="AQ92" s="26"/>
      <c r="AR92" s="26"/>
      <c r="AS92" s="26"/>
      <c r="AT92" s="26"/>
      <c r="AU92" s="26"/>
      <c r="AV92" s="28">
        <f t="shared" si="100"/>
        <v>0</v>
      </c>
      <c r="AW92" s="27" t="str">
        <f>"&lt;4"</f>
        <v>&lt;4</v>
      </c>
      <c r="AX92" s="29">
        <f t="shared" si="121"/>
        <v>3.8860000000000001</v>
      </c>
      <c r="AY92" s="30">
        <f t="shared" si="137"/>
        <v>3.8864907251724818</v>
      </c>
      <c r="AZ92" s="30">
        <f t="shared" si="137"/>
        <v>1.6989700043360187</v>
      </c>
      <c r="BA92" s="30" t="str">
        <f t="shared" si="137"/>
        <v/>
      </c>
      <c r="BB92" s="30" t="str">
        <f t="shared" si="137"/>
        <v/>
      </c>
      <c r="BC92" s="30" t="str">
        <f t="shared" si="137"/>
        <v/>
      </c>
      <c r="BD92" s="30" t="str">
        <f t="shared" si="84"/>
        <v/>
      </c>
      <c r="BE92" s="30" t="str">
        <f t="shared" si="84"/>
        <v/>
      </c>
      <c r="BF92" s="30" t="str">
        <f t="shared" si="84"/>
        <v/>
      </c>
      <c r="BG92" s="30" t="str">
        <f t="shared" si="84"/>
        <v/>
      </c>
      <c r="BH92" s="30" t="str">
        <f t="shared" si="84"/>
        <v/>
      </c>
      <c r="BI92" s="30" t="str">
        <f t="shared" si="84"/>
        <v/>
      </c>
      <c r="BL92" s="32" t="str">
        <f t="shared" si="101"/>
        <v/>
      </c>
      <c r="BN92" s="32" t="str">
        <f t="shared" si="102"/>
        <v/>
      </c>
      <c r="BO92" s="30">
        <f t="shared" si="103"/>
        <v>-2.1875207208364631</v>
      </c>
      <c r="BP92" s="30" t="str">
        <f t="shared" si="104"/>
        <v/>
      </c>
      <c r="BQ92" s="30" t="str">
        <f t="shared" si="67"/>
        <v/>
      </c>
      <c r="BR92" s="30" t="str">
        <f t="shared" si="67"/>
        <v/>
      </c>
      <c r="BS92" s="30" t="str">
        <f t="shared" si="67"/>
        <v/>
      </c>
      <c r="BT92" s="30" t="str">
        <f t="shared" si="67"/>
        <v/>
      </c>
      <c r="BU92" s="30" t="str">
        <f t="shared" si="67"/>
        <v/>
      </c>
      <c r="BV92" s="30" t="str">
        <f t="shared" si="67"/>
        <v/>
      </c>
      <c r="BW92" s="30" t="str">
        <f t="shared" si="123"/>
        <v/>
      </c>
      <c r="BX92" s="30" t="str">
        <f t="shared" si="123"/>
        <v/>
      </c>
      <c r="BY92" s="30" t="str">
        <f t="shared" si="123"/>
        <v/>
      </c>
      <c r="BZ92" s="1">
        <f t="shared" si="105"/>
        <v>0</v>
      </c>
      <c r="CA92" s="1">
        <f t="shared" si="68"/>
        <v>0</v>
      </c>
      <c r="CB92" s="1">
        <f t="shared" si="68"/>
        <v>0</v>
      </c>
      <c r="CC92" s="1">
        <f t="shared" si="68"/>
        <v>0</v>
      </c>
      <c r="CD92" s="1">
        <f t="shared" si="68"/>
        <v>0</v>
      </c>
      <c r="CE92" s="1">
        <f t="shared" si="68"/>
        <v>0</v>
      </c>
      <c r="CF92" s="1">
        <f t="shared" si="68"/>
        <v>0</v>
      </c>
      <c r="CG92" s="1">
        <f t="shared" si="124"/>
        <v>0</v>
      </c>
      <c r="CH92" s="1">
        <f t="shared" si="124"/>
        <v>0</v>
      </c>
      <c r="CI92" s="1">
        <f t="shared" si="124"/>
        <v>0</v>
      </c>
      <c r="CJ92" s="1">
        <f t="shared" si="106"/>
        <v>0</v>
      </c>
      <c r="CK92" s="1">
        <f t="shared" si="107"/>
        <v>0</v>
      </c>
      <c r="CL92" s="1">
        <f t="shared" si="130"/>
        <v>-2.1875207208364631</v>
      </c>
      <c r="CM92" s="1" t="str">
        <f t="shared" si="130"/>
        <v/>
      </c>
      <c r="CN92" s="1" t="str">
        <f t="shared" si="130"/>
        <v/>
      </c>
      <c r="CO92" s="1" t="str">
        <f t="shared" si="130"/>
        <v/>
      </c>
      <c r="CP92" s="1" t="str">
        <f t="shared" si="130"/>
        <v/>
      </c>
      <c r="CQ92" s="1" t="str">
        <f t="shared" si="128"/>
        <v/>
      </c>
      <c r="CR92" s="1" t="str">
        <f t="shared" si="128"/>
        <v/>
      </c>
      <c r="CS92" s="1" t="str">
        <f t="shared" si="128"/>
        <v/>
      </c>
      <c r="CT92" s="1" t="str">
        <f t="shared" si="128"/>
        <v/>
      </c>
      <c r="CU92" s="1" t="str">
        <f t="shared" si="128"/>
        <v/>
      </c>
      <c r="CV92" s="1">
        <f t="shared" si="131"/>
        <v>0</v>
      </c>
      <c r="CW92" s="1">
        <f t="shared" si="131"/>
        <v>0</v>
      </c>
      <c r="CX92" s="1">
        <f t="shared" si="131"/>
        <v>0</v>
      </c>
      <c r="CY92" s="1">
        <f t="shared" si="131"/>
        <v>0</v>
      </c>
      <c r="CZ92" s="1">
        <f t="shared" si="131"/>
        <v>0</v>
      </c>
      <c r="DA92" s="1">
        <f t="shared" si="129"/>
        <v>0</v>
      </c>
      <c r="DB92" s="1">
        <f t="shared" si="129"/>
        <v>0</v>
      </c>
      <c r="DC92" s="1">
        <f t="shared" si="129"/>
        <v>0</v>
      </c>
      <c r="DD92" s="1">
        <f t="shared" si="129"/>
        <v>0</v>
      </c>
      <c r="DE92" s="1">
        <f t="shared" si="129"/>
        <v>0</v>
      </c>
      <c r="DF92" s="1">
        <f t="shared" si="108"/>
        <v>0</v>
      </c>
      <c r="DG92" s="33">
        <f t="shared" si="109"/>
        <v>0</v>
      </c>
      <c r="DH92" s="34">
        <f t="shared" si="110"/>
        <v>0</v>
      </c>
      <c r="DI92" s="1">
        <f t="shared" si="71"/>
        <v>2</v>
      </c>
      <c r="DJ92" s="1" t="str">
        <f t="shared" si="72"/>
        <v/>
      </c>
      <c r="DK92" s="1" t="str">
        <f t="shared" si="91"/>
        <v/>
      </c>
      <c r="DL92" s="1" t="str">
        <f t="shared" si="91"/>
        <v/>
      </c>
      <c r="DM92" s="1" t="str">
        <f t="shared" si="91"/>
        <v/>
      </c>
      <c r="DN92" s="1" t="str">
        <f t="shared" si="90"/>
        <v/>
      </c>
      <c r="DO92" s="1" t="str">
        <f t="shared" si="90"/>
        <v/>
      </c>
      <c r="DP92" s="1" t="str">
        <f t="shared" si="90"/>
        <v/>
      </c>
      <c r="DQ92" s="1" t="str">
        <f t="shared" si="90"/>
        <v/>
      </c>
      <c r="DR92" s="1" t="str">
        <f t="shared" si="90"/>
        <v/>
      </c>
      <c r="DS92" s="1" t="str">
        <f t="shared" si="90"/>
        <v/>
      </c>
      <c r="DU92" s="1">
        <f t="shared" si="127"/>
        <v>0</v>
      </c>
      <c r="EG92" s="1">
        <f t="shared" si="138"/>
        <v>0</v>
      </c>
      <c r="EH92" s="1">
        <f t="shared" si="138"/>
        <v>0</v>
      </c>
      <c r="EI92" s="1">
        <f t="shared" si="138"/>
        <v>0</v>
      </c>
      <c r="EJ92" s="1">
        <f t="shared" si="138"/>
        <v>0</v>
      </c>
      <c r="EK92" s="1">
        <f t="shared" si="138"/>
        <v>0</v>
      </c>
      <c r="EL92" s="1">
        <f t="shared" si="85"/>
        <v>0</v>
      </c>
      <c r="EM92" s="1">
        <f t="shared" si="85"/>
        <v>0</v>
      </c>
      <c r="EN92" s="1">
        <f t="shared" si="85"/>
        <v>0</v>
      </c>
      <c r="EO92" s="1">
        <f t="shared" si="85"/>
        <v>0</v>
      </c>
      <c r="EP92" s="1">
        <f t="shared" si="85"/>
        <v>0</v>
      </c>
      <c r="EQ92" s="1">
        <f t="shared" si="85"/>
        <v>0</v>
      </c>
      <c r="ER92" s="33">
        <f t="shared" si="111"/>
        <v>1</v>
      </c>
      <c r="ES92" s="35">
        <f>ER92+DG92+AV92</f>
        <v>1</v>
      </c>
      <c r="ET92" s="35">
        <f t="shared" si="112"/>
        <v>1</v>
      </c>
      <c r="EU92" s="1" t="s">
        <v>59</v>
      </c>
      <c r="EV92" s="1" t="s">
        <v>38</v>
      </c>
      <c r="EW92" s="19">
        <f t="shared" si="113"/>
        <v>0</v>
      </c>
      <c r="FC92" s="1" t="s">
        <v>38</v>
      </c>
      <c r="FD92" s="19">
        <f t="shared" si="114"/>
        <v>0</v>
      </c>
      <c r="FJ92" s="1" t="s">
        <v>38</v>
      </c>
      <c r="FK92" s="19">
        <f t="shared" si="115"/>
        <v>0</v>
      </c>
      <c r="FR92" s="1">
        <f t="shared" si="116"/>
        <v>0</v>
      </c>
      <c r="FV92" s="37" t="str">
        <f t="shared" si="122"/>
        <v>none</v>
      </c>
      <c r="FY92" s="1" t="s">
        <v>38</v>
      </c>
      <c r="FZ92" s="19">
        <f t="shared" si="117"/>
        <v>0</v>
      </c>
      <c r="GB92" s="1" t="s">
        <v>38</v>
      </c>
      <c r="GC92" s="19">
        <f t="shared" si="118"/>
        <v>0</v>
      </c>
      <c r="GD92" s="1" t="s">
        <v>34</v>
      </c>
      <c r="GE92" s="19">
        <f t="shared" si="119"/>
        <v>1</v>
      </c>
      <c r="GF92" s="1" t="s">
        <v>38</v>
      </c>
      <c r="GG92" s="19">
        <f t="shared" si="120"/>
        <v>0</v>
      </c>
    </row>
    <row r="93" spans="1:189" x14ac:dyDescent="0.3">
      <c r="A93" s="18">
        <v>117</v>
      </c>
      <c r="B93" s="1" t="s">
        <v>34</v>
      </c>
      <c r="C93" s="19" t="s">
        <v>47</v>
      </c>
      <c r="D93" s="19">
        <f t="shared" si="92"/>
        <v>1</v>
      </c>
      <c r="E93" s="38" t="s">
        <v>78</v>
      </c>
      <c r="F93" s="21" t="str">
        <f t="shared" si="93"/>
        <v>1967</v>
      </c>
      <c r="G93" s="21">
        <v>2004</v>
      </c>
      <c r="H93" s="22">
        <f t="shared" si="94"/>
        <v>37</v>
      </c>
      <c r="I93" s="1" t="str">
        <f t="shared" si="95"/>
        <v>31-40</v>
      </c>
      <c r="J93" s="1" t="s">
        <v>1607</v>
      </c>
      <c r="K93" s="1" t="s">
        <v>53</v>
      </c>
      <c r="L93" s="1">
        <f>VLOOKUP(K93,[1]areas!$C$3:$D$76,2,FALSE)</f>
        <v>30</v>
      </c>
      <c r="M93" s="1" t="str">
        <f t="shared" si="135"/>
        <v>21-40</v>
      </c>
      <c r="N93" s="19" t="s">
        <v>38</v>
      </c>
      <c r="O93" s="19">
        <f t="shared" si="96"/>
        <v>0</v>
      </c>
      <c r="P93" s="23">
        <v>52</v>
      </c>
      <c r="Q93" s="1">
        <v>168</v>
      </c>
      <c r="R93" s="1">
        <f t="shared" si="76"/>
        <v>2.8223999999999996</v>
      </c>
      <c r="S93" s="24">
        <f t="shared" si="77"/>
        <v>18.424036281179141</v>
      </c>
      <c r="T93" s="19">
        <v>4</v>
      </c>
      <c r="U93" s="1">
        <v>12.7</v>
      </c>
      <c r="V93" s="1">
        <v>10</v>
      </c>
      <c r="W93" s="1" t="str">
        <f t="shared" si="97"/>
        <v>2: 51-100</v>
      </c>
      <c r="X93" s="1">
        <v>63</v>
      </c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7">
        <f t="shared" si="98"/>
        <v>63</v>
      </c>
      <c r="AJ93" s="27">
        <f t="shared" si="99"/>
        <v>0</v>
      </c>
      <c r="AK93" s="1">
        <v>720</v>
      </c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8" t="str">
        <f t="shared" si="100"/>
        <v/>
      </c>
      <c r="AW93" s="27" t="str">
        <f>"&lt;4"</f>
        <v>&lt;4</v>
      </c>
      <c r="AX93" s="29">
        <f t="shared" si="121"/>
        <v>2.8570000000000002</v>
      </c>
      <c r="AY93" s="30">
        <f t="shared" si="137"/>
        <v>2.8573324964312685</v>
      </c>
      <c r="AZ93" s="30" t="str">
        <f t="shared" si="137"/>
        <v/>
      </c>
      <c r="BA93" s="30" t="str">
        <f t="shared" si="137"/>
        <v/>
      </c>
      <c r="BB93" s="30" t="str">
        <f t="shared" si="137"/>
        <v/>
      </c>
      <c r="BC93" s="30" t="str">
        <f t="shared" si="137"/>
        <v/>
      </c>
      <c r="BD93" s="30" t="str">
        <f t="shared" si="84"/>
        <v/>
      </c>
      <c r="BE93" s="30" t="str">
        <f t="shared" si="84"/>
        <v/>
      </c>
      <c r="BF93" s="30" t="str">
        <f t="shared" si="84"/>
        <v/>
      </c>
      <c r="BG93" s="30" t="str">
        <f t="shared" si="84"/>
        <v/>
      </c>
      <c r="BH93" s="30" t="str">
        <f t="shared" si="84"/>
        <v/>
      </c>
      <c r="BI93" s="30" t="str">
        <f t="shared" si="84"/>
        <v/>
      </c>
      <c r="BJ93" s="1" t="s">
        <v>58</v>
      </c>
      <c r="BK93" s="31" t="s">
        <v>58</v>
      </c>
      <c r="BL93" s="32" t="str">
        <f t="shared" si="101"/>
        <v/>
      </c>
      <c r="BN93" s="32" t="str">
        <f t="shared" si="102"/>
        <v/>
      </c>
      <c r="BO93" s="30" t="str">
        <f t="shared" si="103"/>
        <v/>
      </c>
      <c r="BP93" s="30" t="str">
        <f t="shared" si="104"/>
        <v/>
      </c>
      <c r="BQ93" s="30" t="str">
        <f t="shared" si="67"/>
        <v/>
      </c>
      <c r="BR93" s="30" t="str">
        <f t="shared" si="67"/>
        <v/>
      </c>
      <c r="BS93" s="30" t="str">
        <f t="shared" si="67"/>
        <v/>
      </c>
      <c r="BT93" s="30" t="str">
        <f t="shared" si="67"/>
        <v/>
      </c>
      <c r="BU93" s="30" t="str">
        <f t="shared" si="67"/>
        <v/>
      </c>
      <c r="BV93" s="30" t="str">
        <f t="shared" si="67"/>
        <v/>
      </c>
      <c r="BW93" s="30" t="str">
        <f t="shared" si="123"/>
        <v/>
      </c>
      <c r="BX93" s="30" t="str">
        <f t="shared" si="123"/>
        <v/>
      </c>
      <c r="BY93" s="30" t="str">
        <f t="shared" si="123"/>
        <v/>
      </c>
      <c r="BZ93" s="1">
        <f t="shared" si="105"/>
        <v>0</v>
      </c>
      <c r="CA93" s="1">
        <f t="shared" si="68"/>
        <v>0</v>
      </c>
      <c r="CB93" s="1">
        <f t="shared" si="68"/>
        <v>0</v>
      </c>
      <c r="CC93" s="1">
        <f t="shared" si="68"/>
        <v>0</v>
      </c>
      <c r="CD93" s="1">
        <f t="shared" si="68"/>
        <v>0</v>
      </c>
      <c r="CE93" s="1">
        <f t="shared" si="68"/>
        <v>0</v>
      </c>
      <c r="CF93" s="1">
        <f t="shared" si="68"/>
        <v>0</v>
      </c>
      <c r="CG93" s="1">
        <f t="shared" si="124"/>
        <v>0</v>
      </c>
      <c r="CH93" s="1">
        <f t="shared" si="124"/>
        <v>0</v>
      </c>
      <c r="CI93" s="1">
        <f t="shared" si="124"/>
        <v>0</v>
      </c>
      <c r="CJ93" s="1">
        <f t="shared" si="106"/>
        <v>0</v>
      </c>
      <c r="CK93" s="1">
        <f t="shared" si="107"/>
        <v>0</v>
      </c>
      <c r="CL93" s="1" t="str">
        <f t="shared" si="130"/>
        <v/>
      </c>
      <c r="CM93" s="1" t="str">
        <f t="shared" si="130"/>
        <v/>
      </c>
      <c r="CN93" s="1" t="str">
        <f t="shared" si="130"/>
        <v/>
      </c>
      <c r="CO93" s="1" t="str">
        <f t="shared" si="130"/>
        <v/>
      </c>
      <c r="CP93" s="1" t="str">
        <f t="shared" si="130"/>
        <v/>
      </c>
      <c r="CQ93" s="1" t="str">
        <f t="shared" si="128"/>
        <v/>
      </c>
      <c r="CR93" s="1" t="str">
        <f t="shared" si="128"/>
        <v/>
      </c>
      <c r="CS93" s="1" t="str">
        <f t="shared" si="128"/>
        <v/>
      </c>
      <c r="CT93" s="1" t="str">
        <f t="shared" si="128"/>
        <v/>
      </c>
      <c r="CU93" s="1" t="str">
        <f t="shared" si="128"/>
        <v/>
      </c>
      <c r="CV93" s="1">
        <f t="shared" si="131"/>
        <v>0</v>
      </c>
      <c r="CW93" s="1">
        <f t="shared" si="131"/>
        <v>0</v>
      </c>
      <c r="CX93" s="1">
        <f t="shared" si="131"/>
        <v>0</v>
      </c>
      <c r="CY93" s="1">
        <f t="shared" si="131"/>
        <v>0</v>
      </c>
      <c r="CZ93" s="1">
        <f t="shared" si="131"/>
        <v>0</v>
      </c>
      <c r="DA93" s="1">
        <f t="shared" si="129"/>
        <v>0</v>
      </c>
      <c r="DB93" s="1">
        <f t="shared" si="129"/>
        <v>0</v>
      </c>
      <c r="DC93" s="1">
        <f t="shared" si="129"/>
        <v>0</v>
      </c>
      <c r="DD93" s="1">
        <f t="shared" si="129"/>
        <v>0</v>
      </c>
      <c r="DE93" s="1">
        <f t="shared" si="129"/>
        <v>0</v>
      </c>
      <c r="DF93" s="1">
        <f t="shared" si="108"/>
        <v>0</v>
      </c>
      <c r="DG93" s="33">
        <f t="shared" si="109"/>
        <v>0</v>
      </c>
      <c r="DH93" s="34">
        <f t="shared" si="110"/>
        <v>0</v>
      </c>
      <c r="DI93" s="1" t="str">
        <f t="shared" si="71"/>
        <v/>
      </c>
      <c r="DJ93" s="1" t="str">
        <f t="shared" si="72"/>
        <v/>
      </c>
      <c r="DK93" s="1" t="str">
        <f t="shared" si="91"/>
        <v/>
      </c>
      <c r="DL93" s="1" t="str">
        <f t="shared" si="91"/>
        <v/>
      </c>
      <c r="DM93" s="1" t="str">
        <f t="shared" si="91"/>
        <v/>
      </c>
      <c r="DN93" s="1" t="str">
        <f t="shared" si="90"/>
        <v/>
      </c>
      <c r="DO93" s="1" t="str">
        <f t="shared" si="90"/>
        <v/>
      </c>
      <c r="DP93" s="1" t="str">
        <f t="shared" si="90"/>
        <v/>
      </c>
      <c r="DQ93" s="1" t="str">
        <f t="shared" si="90"/>
        <v/>
      </c>
      <c r="DR93" s="1" t="str">
        <f t="shared" si="90"/>
        <v/>
      </c>
      <c r="DS93" s="1" t="str">
        <f t="shared" si="90"/>
        <v/>
      </c>
      <c r="EG93" s="1">
        <f t="shared" si="138"/>
        <v>0</v>
      </c>
      <c r="EH93" s="1">
        <f t="shared" si="138"/>
        <v>0</v>
      </c>
      <c r="EI93" s="1">
        <f t="shared" si="138"/>
        <v>0</v>
      </c>
      <c r="EJ93" s="1">
        <f t="shared" si="138"/>
        <v>0</v>
      </c>
      <c r="EK93" s="1">
        <f t="shared" si="138"/>
        <v>0</v>
      </c>
      <c r="EL93" s="1">
        <f t="shared" si="85"/>
        <v>0</v>
      </c>
      <c r="EM93" s="1">
        <f t="shared" si="85"/>
        <v>0</v>
      </c>
      <c r="EN93" s="1">
        <f t="shared" si="85"/>
        <v>0</v>
      </c>
      <c r="EO93" s="1">
        <f t="shared" si="85"/>
        <v>0</v>
      </c>
      <c r="EP93" s="1">
        <f t="shared" si="85"/>
        <v>0</v>
      </c>
      <c r="EQ93" s="1">
        <f t="shared" si="85"/>
        <v>0</v>
      </c>
      <c r="ER93" s="33">
        <f t="shared" si="111"/>
        <v>1</v>
      </c>
      <c r="ES93" s="35">
        <f>ER93+DG93</f>
        <v>1</v>
      </c>
      <c r="ET93" s="35">
        <f t="shared" si="112"/>
        <v>1</v>
      </c>
      <c r="EU93" s="1" t="s">
        <v>59</v>
      </c>
      <c r="EV93" s="1" t="s">
        <v>38</v>
      </c>
      <c r="EW93" s="19">
        <f t="shared" si="113"/>
        <v>0</v>
      </c>
      <c r="FC93" s="1" t="s">
        <v>38</v>
      </c>
      <c r="FD93" s="19">
        <f t="shared" si="114"/>
        <v>0</v>
      </c>
      <c r="FJ93" s="1" t="s">
        <v>38</v>
      </c>
      <c r="FK93" s="19">
        <f t="shared" si="115"/>
        <v>0</v>
      </c>
      <c r="FR93" s="1">
        <f t="shared" si="116"/>
        <v>0</v>
      </c>
      <c r="FU93" s="1" t="s">
        <v>79</v>
      </c>
      <c r="FV93" s="37" t="str">
        <f t="shared" si="122"/>
        <v>other</v>
      </c>
      <c r="FW93" s="34">
        <v>0</v>
      </c>
      <c r="FY93" s="1" t="s">
        <v>34</v>
      </c>
      <c r="FZ93" s="19">
        <f t="shared" si="117"/>
        <v>1</v>
      </c>
      <c r="GB93" s="1" t="s">
        <v>34</v>
      </c>
      <c r="GC93" s="19">
        <f t="shared" si="118"/>
        <v>1</v>
      </c>
      <c r="GD93" s="1" t="s">
        <v>38</v>
      </c>
      <c r="GE93" s="19">
        <f t="shared" si="119"/>
        <v>0</v>
      </c>
      <c r="GF93" s="1" t="s">
        <v>34</v>
      </c>
      <c r="GG93" s="19">
        <f t="shared" si="120"/>
        <v>1</v>
      </c>
    </row>
    <row r="94" spans="1:189" x14ac:dyDescent="0.3">
      <c r="A94" s="18">
        <v>118</v>
      </c>
      <c r="B94" s="1" t="s">
        <v>34</v>
      </c>
      <c r="C94" s="19" t="s">
        <v>35</v>
      </c>
      <c r="D94" s="19">
        <f t="shared" si="92"/>
        <v>0</v>
      </c>
      <c r="E94" s="38" t="s">
        <v>435</v>
      </c>
      <c r="F94" s="21" t="str">
        <f t="shared" si="93"/>
        <v>1966</v>
      </c>
      <c r="G94" s="21">
        <v>2004</v>
      </c>
      <c r="H94" s="22">
        <f t="shared" si="94"/>
        <v>38</v>
      </c>
      <c r="I94" s="1" t="str">
        <f t="shared" si="95"/>
        <v>31-40</v>
      </c>
      <c r="J94" s="1" t="s">
        <v>1607</v>
      </c>
      <c r="K94" s="1" t="s">
        <v>53</v>
      </c>
      <c r="L94" s="1">
        <f>VLOOKUP(K94,[1]areas!$C$3:$D$76,2,FALSE)</f>
        <v>30</v>
      </c>
      <c r="M94" s="1" t="str">
        <f t="shared" si="135"/>
        <v>21-40</v>
      </c>
      <c r="N94" s="19" t="s">
        <v>34</v>
      </c>
      <c r="O94" s="19">
        <f t="shared" si="96"/>
        <v>1</v>
      </c>
      <c r="P94" s="23">
        <v>53.8</v>
      </c>
      <c r="Q94" s="1">
        <v>156</v>
      </c>
      <c r="R94" s="1">
        <f t="shared" si="76"/>
        <v>2.4336000000000002</v>
      </c>
      <c r="S94" s="24">
        <f t="shared" si="77"/>
        <v>22.107166337935567</v>
      </c>
      <c r="T94" s="19">
        <v>3</v>
      </c>
      <c r="U94" s="1">
        <v>9.3000000000000007</v>
      </c>
      <c r="V94" s="1">
        <v>20</v>
      </c>
      <c r="W94" s="1" t="str">
        <f t="shared" si="97"/>
        <v>1: 0-50</v>
      </c>
      <c r="X94" s="1">
        <v>19</v>
      </c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7">
        <f t="shared" si="98"/>
        <v>19</v>
      </c>
      <c r="AJ94" s="27">
        <f t="shared" si="99"/>
        <v>0</v>
      </c>
      <c r="AK94" s="39">
        <v>360000</v>
      </c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8" t="str">
        <f t="shared" si="100"/>
        <v/>
      </c>
      <c r="AW94" s="27" t="str">
        <f>"&gt;5"</f>
        <v>&gt;5</v>
      </c>
      <c r="AX94" s="29">
        <f t="shared" si="121"/>
        <v>5.556</v>
      </c>
      <c r="AY94" s="30">
        <f t="shared" si="137"/>
        <v>5.5563025007672868</v>
      </c>
      <c r="AZ94" s="30" t="str">
        <f t="shared" si="137"/>
        <v/>
      </c>
      <c r="BA94" s="30" t="str">
        <f t="shared" si="137"/>
        <v/>
      </c>
      <c r="BB94" s="30" t="str">
        <f t="shared" si="137"/>
        <v/>
      </c>
      <c r="BC94" s="30" t="str">
        <f t="shared" si="137"/>
        <v/>
      </c>
      <c r="BD94" s="30" t="str">
        <f t="shared" si="84"/>
        <v/>
      </c>
      <c r="BE94" s="30" t="str">
        <f t="shared" si="84"/>
        <v/>
      </c>
      <c r="BF94" s="30" t="str">
        <f t="shared" si="84"/>
        <v/>
      </c>
      <c r="BG94" s="30" t="str">
        <f t="shared" si="84"/>
        <v/>
      </c>
      <c r="BH94" s="30" t="str">
        <f t="shared" si="84"/>
        <v/>
      </c>
      <c r="BI94" s="30" t="str">
        <f t="shared" si="84"/>
        <v/>
      </c>
      <c r="BJ94" s="1" t="s">
        <v>34</v>
      </c>
      <c r="BK94" s="31" t="s">
        <v>34</v>
      </c>
      <c r="BL94" s="32">
        <f t="shared" si="101"/>
        <v>1</v>
      </c>
      <c r="BM94" s="31">
        <v>1</v>
      </c>
      <c r="BN94" s="32" t="str">
        <f t="shared" si="102"/>
        <v>1</v>
      </c>
      <c r="BO94" s="30" t="str">
        <f t="shared" si="103"/>
        <v/>
      </c>
      <c r="BP94" s="30" t="str">
        <f t="shared" si="104"/>
        <v/>
      </c>
      <c r="BQ94" s="30" t="str">
        <f t="shared" si="67"/>
        <v/>
      </c>
      <c r="BR94" s="30" t="str">
        <f t="shared" si="67"/>
        <v/>
      </c>
      <c r="BS94" s="30" t="str">
        <f t="shared" si="67"/>
        <v/>
      </c>
      <c r="BT94" s="30" t="str">
        <f t="shared" ref="BT94:BY157" si="139">IF(OR(BD94="",BC94=""),"",BD94-BC94)</f>
        <v/>
      </c>
      <c r="BU94" s="30" t="str">
        <f t="shared" si="139"/>
        <v/>
      </c>
      <c r="BV94" s="30" t="str">
        <f t="shared" si="139"/>
        <v/>
      </c>
      <c r="BW94" s="30" t="str">
        <f t="shared" si="123"/>
        <v/>
      </c>
      <c r="BX94" s="30" t="str">
        <f t="shared" si="123"/>
        <v/>
      </c>
      <c r="BY94" s="30" t="str">
        <f t="shared" si="123"/>
        <v/>
      </c>
      <c r="BZ94" s="1">
        <f t="shared" si="105"/>
        <v>0</v>
      </c>
      <c r="CA94" s="1">
        <f t="shared" si="68"/>
        <v>0</v>
      </c>
      <c r="CB94" s="1">
        <f t="shared" si="68"/>
        <v>0</v>
      </c>
      <c r="CC94" s="1">
        <f t="shared" si="68"/>
        <v>0</v>
      </c>
      <c r="CD94" s="1">
        <f t="shared" ref="CD94:CI157" si="140">IF(OR(BT94&lt;=0,BT94=""),0,1)</f>
        <v>0</v>
      </c>
      <c r="CE94" s="1">
        <f t="shared" si="140"/>
        <v>0</v>
      </c>
      <c r="CF94" s="1">
        <f t="shared" si="140"/>
        <v>0</v>
      </c>
      <c r="CG94" s="1">
        <f t="shared" si="124"/>
        <v>0</v>
      </c>
      <c r="CH94" s="1">
        <f t="shared" si="124"/>
        <v>0</v>
      </c>
      <c r="CI94" s="1">
        <f t="shared" si="124"/>
        <v>0</v>
      </c>
      <c r="CJ94" s="1">
        <f t="shared" si="106"/>
        <v>0</v>
      </c>
      <c r="CK94" s="1">
        <f t="shared" si="107"/>
        <v>0</v>
      </c>
      <c r="CL94" s="1" t="str">
        <f t="shared" si="130"/>
        <v/>
      </c>
      <c r="CM94" s="1" t="str">
        <f t="shared" si="130"/>
        <v/>
      </c>
      <c r="CN94" s="1" t="str">
        <f t="shared" si="130"/>
        <v/>
      </c>
      <c r="CO94" s="1" t="str">
        <f t="shared" si="130"/>
        <v/>
      </c>
      <c r="CP94" s="1" t="str">
        <f t="shared" si="130"/>
        <v/>
      </c>
      <c r="CQ94" s="1" t="str">
        <f t="shared" si="128"/>
        <v/>
      </c>
      <c r="CR94" s="1" t="str">
        <f t="shared" si="128"/>
        <v/>
      </c>
      <c r="CS94" s="1" t="str">
        <f t="shared" si="128"/>
        <v/>
      </c>
      <c r="CT94" s="1" t="str">
        <f t="shared" si="128"/>
        <v/>
      </c>
      <c r="CU94" s="1" t="str">
        <f t="shared" si="128"/>
        <v/>
      </c>
      <c r="CV94" s="1">
        <f t="shared" si="131"/>
        <v>0</v>
      </c>
      <c r="CW94" s="1">
        <f t="shared" si="131"/>
        <v>0</v>
      </c>
      <c r="CX94" s="1">
        <f t="shared" si="131"/>
        <v>0</v>
      </c>
      <c r="CY94" s="1">
        <f t="shared" si="131"/>
        <v>0</v>
      </c>
      <c r="CZ94" s="1">
        <f t="shared" si="131"/>
        <v>0</v>
      </c>
      <c r="DA94" s="1">
        <f t="shared" si="129"/>
        <v>0</v>
      </c>
      <c r="DB94" s="1">
        <f t="shared" si="129"/>
        <v>0</v>
      </c>
      <c r="DC94" s="1">
        <f t="shared" si="129"/>
        <v>0</v>
      </c>
      <c r="DD94" s="1">
        <f t="shared" si="129"/>
        <v>0</v>
      </c>
      <c r="DE94" s="1">
        <f t="shared" si="129"/>
        <v>0</v>
      </c>
      <c r="DF94" s="1">
        <f t="shared" si="108"/>
        <v>0</v>
      </c>
      <c r="DG94" s="33">
        <f t="shared" si="109"/>
        <v>0</v>
      </c>
      <c r="DH94" s="34">
        <f t="shared" si="110"/>
        <v>0</v>
      </c>
      <c r="DI94" s="1" t="str">
        <f t="shared" si="71"/>
        <v/>
      </c>
      <c r="DJ94" s="1" t="str">
        <f t="shared" si="72"/>
        <v/>
      </c>
      <c r="DK94" s="1" t="str">
        <f t="shared" si="91"/>
        <v/>
      </c>
      <c r="DL94" s="1" t="str">
        <f t="shared" si="91"/>
        <v/>
      </c>
      <c r="DM94" s="1" t="str">
        <f t="shared" si="91"/>
        <v/>
      </c>
      <c r="DN94" s="1" t="str">
        <f t="shared" si="90"/>
        <v/>
      </c>
      <c r="DO94" s="1" t="str">
        <f t="shared" si="90"/>
        <v/>
      </c>
      <c r="DP94" s="1" t="str">
        <f t="shared" si="90"/>
        <v/>
      </c>
      <c r="DQ94" s="1" t="str">
        <f t="shared" si="90"/>
        <v/>
      </c>
      <c r="DR94" s="1" t="str">
        <f t="shared" si="90"/>
        <v/>
      </c>
      <c r="DS94" s="1" t="str">
        <f t="shared" si="90"/>
        <v/>
      </c>
      <c r="EG94" s="1">
        <f t="shared" si="138"/>
        <v>0</v>
      </c>
      <c r="EH94" s="1">
        <f t="shared" si="138"/>
        <v>0</v>
      </c>
      <c r="EI94" s="1">
        <f t="shared" si="138"/>
        <v>0</v>
      </c>
      <c r="EJ94" s="1">
        <f t="shared" si="138"/>
        <v>0</v>
      </c>
      <c r="EK94" s="1">
        <f t="shared" si="138"/>
        <v>0</v>
      </c>
      <c r="EL94" s="1">
        <f t="shared" si="85"/>
        <v>0</v>
      </c>
      <c r="EM94" s="1">
        <f t="shared" si="85"/>
        <v>0</v>
      </c>
      <c r="EN94" s="1">
        <f t="shared" si="85"/>
        <v>0</v>
      </c>
      <c r="EO94" s="1">
        <f t="shared" si="85"/>
        <v>0</v>
      </c>
      <c r="EP94" s="1">
        <f t="shared" si="85"/>
        <v>0</v>
      </c>
      <c r="EQ94" s="1">
        <f t="shared" si="85"/>
        <v>0</v>
      </c>
      <c r="ER94" s="33">
        <f t="shared" si="111"/>
        <v>1</v>
      </c>
      <c r="ES94" s="35">
        <f>ER94+DG94</f>
        <v>1</v>
      </c>
      <c r="ET94" s="35">
        <f t="shared" si="112"/>
        <v>1</v>
      </c>
      <c r="EU94" s="1" t="s">
        <v>59</v>
      </c>
      <c r="EV94" s="1" t="s">
        <v>38</v>
      </c>
      <c r="EW94" s="19">
        <f t="shared" si="113"/>
        <v>0</v>
      </c>
      <c r="FC94" s="1" t="s">
        <v>38</v>
      </c>
      <c r="FD94" s="19">
        <f t="shared" si="114"/>
        <v>0</v>
      </c>
      <c r="FJ94" s="1" t="s">
        <v>38</v>
      </c>
      <c r="FK94" s="19">
        <f t="shared" si="115"/>
        <v>0</v>
      </c>
      <c r="FR94" s="1">
        <f t="shared" si="116"/>
        <v>0</v>
      </c>
      <c r="FU94" s="1" t="s">
        <v>105</v>
      </c>
      <c r="FV94" s="37" t="str">
        <f t="shared" si="122"/>
        <v>other</v>
      </c>
      <c r="FW94" s="34">
        <v>0</v>
      </c>
      <c r="FX94" s="1" t="s">
        <v>335</v>
      </c>
      <c r="FY94" s="1" t="s">
        <v>38</v>
      </c>
      <c r="FZ94" s="19">
        <f t="shared" si="117"/>
        <v>0</v>
      </c>
      <c r="GB94" s="1" t="s">
        <v>38</v>
      </c>
      <c r="GC94" s="19">
        <f t="shared" si="118"/>
        <v>0</v>
      </c>
      <c r="GD94" s="1" t="s">
        <v>38</v>
      </c>
      <c r="GE94" s="19">
        <f t="shared" si="119"/>
        <v>0</v>
      </c>
      <c r="GF94" s="1" t="s">
        <v>38</v>
      </c>
      <c r="GG94" s="19">
        <f t="shared" si="120"/>
        <v>0</v>
      </c>
    </row>
    <row r="95" spans="1:189" x14ac:dyDescent="0.3">
      <c r="A95" s="18">
        <v>119</v>
      </c>
      <c r="B95" s="1" t="s">
        <v>34</v>
      </c>
      <c r="C95" s="19" t="s">
        <v>47</v>
      </c>
      <c r="D95" s="19">
        <f t="shared" si="92"/>
        <v>1</v>
      </c>
      <c r="E95" s="38" t="s">
        <v>436</v>
      </c>
      <c r="F95" s="21" t="str">
        <f t="shared" si="93"/>
        <v>1973</v>
      </c>
      <c r="G95" s="21">
        <v>2004</v>
      </c>
      <c r="H95" s="22">
        <f t="shared" si="94"/>
        <v>31</v>
      </c>
      <c r="I95" s="1" t="str">
        <f t="shared" si="95"/>
        <v>31-40</v>
      </c>
      <c r="J95" s="1" t="s">
        <v>1607</v>
      </c>
      <c r="K95" s="1" t="s">
        <v>93</v>
      </c>
      <c r="L95" s="1">
        <f>VLOOKUP(K95,[1]areas!$C$3:$D$76,2,FALSE)</f>
        <v>15</v>
      </c>
      <c r="M95" s="1" t="str">
        <f t="shared" si="135"/>
        <v>0-20</v>
      </c>
      <c r="N95" s="19" t="s">
        <v>38</v>
      </c>
      <c r="O95" s="19">
        <f t="shared" si="96"/>
        <v>0</v>
      </c>
      <c r="P95" s="23">
        <v>42.8</v>
      </c>
      <c r="Q95" s="1">
        <v>162</v>
      </c>
      <c r="R95" s="1">
        <f t="shared" si="76"/>
        <v>2.6244000000000005</v>
      </c>
      <c r="S95" s="24">
        <f t="shared" si="77"/>
        <v>16.30848955951836</v>
      </c>
      <c r="T95" s="19">
        <v>4</v>
      </c>
      <c r="U95" s="1">
        <v>8.1999999999999993</v>
      </c>
      <c r="V95" s="1">
        <v>42</v>
      </c>
      <c r="W95" s="1" t="str">
        <f t="shared" si="97"/>
        <v>1: 0-50</v>
      </c>
      <c r="X95" s="1">
        <v>42</v>
      </c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7">
        <f t="shared" si="98"/>
        <v>42</v>
      </c>
      <c r="AJ95" s="27">
        <f t="shared" si="99"/>
        <v>0</v>
      </c>
      <c r="AK95" s="39">
        <v>1000000</v>
      </c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8" t="str">
        <f t="shared" si="100"/>
        <v/>
      </c>
      <c r="AW95" s="27" t="str">
        <f>"&gt;5"</f>
        <v>&gt;5</v>
      </c>
      <c r="AX95" s="29">
        <f t="shared" si="121"/>
        <v>6</v>
      </c>
      <c r="AY95" s="30">
        <f t="shared" si="137"/>
        <v>6</v>
      </c>
      <c r="AZ95" s="30" t="str">
        <f t="shared" si="137"/>
        <v/>
      </c>
      <c r="BA95" s="30" t="str">
        <f t="shared" si="137"/>
        <v/>
      </c>
      <c r="BB95" s="30" t="str">
        <f t="shared" si="137"/>
        <v/>
      </c>
      <c r="BC95" s="30" t="str">
        <f t="shared" si="137"/>
        <v/>
      </c>
      <c r="BD95" s="30" t="str">
        <f t="shared" si="84"/>
        <v/>
      </c>
      <c r="BE95" s="30" t="str">
        <f t="shared" si="84"/>
        <v/>
      </c>
      <c r="BF95" s="30" t="str">
        <f t="shared" si="84"/>
        <v/>
      </c>
      <c r="BG95" s="30" t="str">
        <f t="shared" ref="BG95:BI158" si="141">IF(AS95="","",LOG10(AS95))</f>
        <v/>
      </c>
      <c r="BH95" s="30" t="str">
        <f t="shared" si="141"/>
        <v/>
      </c>
      <c r="BI95" s="30" t="str">
        <f t="shared" si="141"/>
        <v/>
      </c>
      <c r="BJ95" s="1" t="s">
        <v>38</v>
      </c>
      <c r="BK95" s="31" t="s">
        <v>38</v>
      </c>
      <c r="BL95" s="32">
        <f t="shared" si="101"/>
        <v>0</v>
      </c>
      <c r="BN95" s="32" t="str">
        <f t="shared" si="102"/>
        <v>0</v>
      </c>
      <c r="BO95" s="30" t="str">
        <f t="shared" si="103"/>
        <v/>
      </c>
      <c r="BP95" s="30" t="str">
        <f t="shared" si="104"/>
        <v/>
      </c>
      <c r="BQ95" s="30" t="str">
        <f t="shared" ref="BQ95:BV158" si="142">IF(OR(BA95="",AZ95=""),"",BA95-AZ95)</f>
        <v/>
      </c>
      <c r="BR95" s="30" t="str">
        <f t="shared" si="142"/>
        <v/>
      </c>
      <c r="BS95" s="30" t="str">
        <f t="shared" si="142"/>
        <v/>
      </c>
      <c r="BT95" s="30" t="str">
        <f t="shared" si="139"/>
        <v/>
      </c>
      <c r="BU95" s="30" t="str">
        <f t="shared" si="139"/>
        <v/>
      </c>
      <c r="BV95" s="30" t="str">
        <f t="shared" si="139"/>
        <v/>
      </c>
      <c r="BW95" s="30" t="str">
        <f t="shared" si="123"/>
        <v/>
      </c>
      <c r="BX95" s="30" t="str">
        <f t="shared" si="123"/>
        <v/>
      </c>
      <c r="BY95" s="30" t="str">
        <f t="shared" si="123"/>
        <v/>
      </c>
      <c r="BZ95" s="1">
        <f t="shared" si="105"/>
        <v>0</v>
      </c>
      <c r="CA95" s="1">
        <f t="shared" ref="CA95:CF158" si="143">IF(OR(BQ95&lt;=0,BQ95=""),0,1)</f>
        <v>0</v>
      </c>
      <c r="CB95" s="1">
        <f t="shared" si="143"/>
        <v>0</v>
      </c>
      <c r="CC95" s="1">
        <f t="shared" si="143"/>
        <v>0</v>
      </c>
      <c r="CD95" s="1">
        <f t="shared" si="140"/>
        <v>0</v>
      </c>
      <c r="CE95" s="1">
        <f t="shared" si="140"/>
        <v>0</v>
      </c>
      <c r="CF95" s="1">
        <f t="shared" si="140"/>
        <v>0</v>
      </c>
      <c r="CG95" s="1">
        <f t="shared" si="124"/>
        <v>0</v>
      </c>
      <c r="CH95" s="1">
        <f t="shared" si="124"/>
        <v>0</v>
      </c>
      <c r="CI95" s="1">
        <f t="shared" si="124"/>
        <v>0</v>
      </c>
      <c r="CJ95" s="1">
        <f t="shared" si="106"/>
        <v>0</v>
      </c>
      <c r="CK95" s="1">
        <f t="shared" si="107"/>
        <v>0</v>
      </c>
      <c r="CL95" s="1" t="str">
        <f t="shared" si="130"/>
        <v/>
      </c>
      <c r="CM95" s="1" t="str">
        <f t="shared" si="130"/>
        <v/>
      </c>
      <c r="CN95" s="1" t="str">
        <f t="shared" si="130"/>
        <v/>
      </c>
      <c r="CO95" s="1" t="str">
        <f t="shared" si="130"/>
        <v/>
      </c>
      <c r="CP95" s="1" t="str">
        <f t="shared" si="130"/>
        <v/>
      </c>
      <c r="CQ95" s="1" t="str">
        <f t="shared" si="128"/>
        <v/>
      </c>
      <c r="CR95" s="1" t="str">
        <f t="shared" si="128"/>
        <v/>
      </c>
      <c r="CS95" s="1" t="str">
        <f t="shared" si="128"/>
        <v/>
      </c>
      <c r="CT95" s="1" t="str">
        <f t="shared" si="128"/>
        <v/>
      </c>
      <c r="CU95" s="1" t="str">
        <f t="shared" si="128"/>
        <v/>
      </c>
      <c r="CV95" s="1">
        <f t="shared" si="131"/>
        <v>0</v>
      </c>
      <c r="CW95" s="1">
        <f t="shared" si="131"/>
        <v>0</v>
      </c>
      <c r="CX95" s="1">
        <f t="shared" si="131"/>
        <v>0</v>
      </c>
      <c r="CY95" s="1">
        <f t="shared" si="131"/>
        <v>0</v>
      </c>
      <c r="CZ95" s="1">
        <f t="shared" si="131"/>
        <v>0</v>
      </c>
      <c r="DA95" s="1">
        <f t="shared" si="129"/>
        <v>0</v>
      </c>
      <c r="DB95" s="1">
        <f t="shared" si="129"/>
        <v>0</v>
      </c>
      <c r="DC95" s="1">
        <f t="shared" si="129"/>
        <v>0</v>
      </c>
      <c r="DD95" s="1">
        <f t="shared" si="129"/>
        <v>0</v>
      </c>
      <c r="DE95" s="1">
        <f t="shared" si="129"/>
        <v>0</v>
      </c>
      <c r="DF95" s="1">
        <f t="shared" si="108"/>
        <v>0</v>
      </c>
      <c r="DG95" s="33">
        <f t="shared" si="109"/>
        <v>0</v>
      </c>
      <c r="DH95" s="34">
        <f t="shared" si="110"/>
        <v>0</v>
      </c>
      <c r="DI95" s="1" t="str">
        <f t="shared" si="71"/>
        <v/>
      </c>
      <c r="DJ95" s="1" t="str">
        <f t="shared" si="72"/>
        <v/>
      </c>
      <c r="DK95" s="1" t="str">
        <f t="shared" si="91"/>
        <v/>
      </c>
      <c r="DL95" s="1" t="str">
        <f t="shared" si="91"/>
        <v/>
      </c>
      <c r="DM95" s="1" t="str">
        <f t="shared" si="91"/>
        <v/>
      </c>
      <c r="DN95" s="1" t="str">
        <f t="shared" si="90"/>
        <v/>
      </c>
      <c r="DO95" s="1" t="str">
        <f t="shared" si="90"/>
        <v/>
      </c>
      <c r="DP95" s="1" t="str">
        <f t="shared" si="90"/>
        <v/>
      </c>
      <c r="DQ95" s="1" t="str">
        <f t="shared" si="90"/>
        <v/>
      </c>
      <c r="DR95" s="1" t="str">
        <f t="shared" si="90"/>
        <v/>
      </c>
      <c r="DS95" s="1" t="str">
        <f t="shared" si="90"/>
        <v/>
      </c>
      <c r="EG95" s="1">
        <f t="shared" si="138"/>
        <v>0</v>
      </c>
      <c r="EH95" s="1">
        <f t="shared" si="138"/>
        <v>0</v>
      </c>
      <c r="EI95" s="1">
        <f t="shared" si="138"/>
        <v>0</v>
      </c>
      <c r="EJ95" s="1">
        <f t="shared" si="138"/>
        <v>0</v>
      </c>
      <c r="EK95" s="1">
        <f t="shared" si="138"/>
        <v>0</v>
      </c>
      <c r="EL95" s="1">
        <f t="shared" si="85"/>
        <v>0</v>
      </c>
      <c r="EM95" s="1">
        <f t="shared" si="85"/>
        <v>0</v>
      </c>
      <c r="EN95" s="1">
        <f t="shared" si="85"/>
        <v>0</v>
      </c>
      <c r="EO95" s="1">
        <f t="shared" ref="EO95:EQ158" si="144">IF(OR(AF95&lt;500,AF95=""),0,1)</f>
        <v>0</v>
      </c>
      <c r="EP95" s="1">
        <f t="shared" si="144"/>
        <v>0</v>
      </c>
      <c r="EQ95" s="1">
        <f t="shared" si="144"/>
        <v>0</v>
      </c>
      <c r="ER95" s="33">
        <f t="shared" si="111"/>
        <v>1</v>
      </c>
      <c r="ES95" s="35">
        <f>ER95+DG95</f>
        <v>1</v>
      </c>
      <c r="ET95" s="35">
        <f t="shared" si="112"/>
        <v>1</v>
      </c>
      <c r="EU95" s="1" t="s">
        <v>59</v>
      </c>
      <c r="EV95" s="1" t="s">
        <v>38</v>
      </c>
      <c r="EW95" s="19">
        <f t="shared" si="113"/>
        <v>0</v>
      </c>
      <c r="FC95" s="1" t="s">
        <v>38</v>
      </c>
      <c r="FD95" s="19">
        <f t="shared" si="114"/>
        <v>0</v>
      </c>
      <c r="FJ95" s="1" t="s">
        <v>38</v>
      </c>
      <c r="FK95" s="19">
        <f t="shared" si="115"/>
        <v>0</v>
      </c>
      <c r="FR95" s="1">
        <f t="shared" si="116"/>
        <v>0</v>
      </c>
      <c r="FU95" s="1" t="s">
        <v>61</v>
      </c>
      <c r="FV95" s="37" t="str">
        <f t="shared" si="122"/>
        <v>tb</v>
      </c>
      <c r="FW95" s="34">
        <v>1</v>
      </c>
      <c r="FY95" s="1" t="s">
        <v>38</v>
      </c>
      <c r="FZ95" s="19">
        <f t="shared" si="117"/>
        <v>0</v>
      </c>
      <c r="GB95" s="1" t="s">
        <v>38</v>
      </c>
      <c r="GC95" s="19">
        <f t="shared" si="118"/>
        <v>0</v>
      </c>
      <c r="GD95" s="1" t="s">
        <v>34</v>
      </c>
      <c r="GE95" s="19">
        <f t="shared" si="119"/>
        <v>1</v>
      </c>
      <c r="GF95" s="1" t="s">
        <v>38</v>
      </c>
      <c r="GG95" s="19">
        <f t="shared" si="120"/>
        <v>0</v>
      </c>
    </row>
    <row r="96" spans="1:189" x14ac:dyDescent="0.3">
      <c r="A96" s="18">
        <v>120</v>
      </c>
      <c r="B96" s="1" t="s">
        <v>34</v>
      </c>
      <c r="C96" s="19" t="s">
        <v>35</v>
      </c>
      <c r="D96" s="19">
        <f t="shared" si="92"/>
        <v>0</v>
      </c>
      <c r="E96" s="38" t="s">
        <v>437</v>
      </c>
      <c r="F96" s="21" t="str">
        <f t="shared" si="93"/>
        <v>1971</v>
      </c>
      <c r="G96" s="21">
        <v>2004</v>
      </c>
      <c r="H96" s="22">
        <f t="shared" si="94"/>
        <v>33</v>
      </c>
      <c r="I96" s="1" t="str">
        <f t="shared" si="95"/>
        <v>31-40</v>
      </c>
      <c r="J96" s="1" t="s">
        <v>1607</v>
      </c>
      <c r="K96" s="1" t="s">
        <v>53</v>
      </c>
      <c r="L96" s="1">
        <f>VLOOKUP(K96,[1]areas!$C$3:$D$76,2,FALSE)</f>
        <v>30</v>
      </c>
      <c r="M96" s="1" t="str">
        <f t="shared" si="135"/>
        <v>21-40</v>
      </c>
      <c r="N96" s="19" t="s">
        <v>38</v>
      </c>
      <c r="O96" s="19">
        <f t="shared" si="96"/>
        <v>0</v>
      </c>
      <c r="P96" s="23">
        <v>64.5</v>
      </c>
      <c r="Q96" s="1">
        <v>154</v>
      </c>
      <c r="R96" s="1">
        <f t="shared" si="76"/>
        <v>2.3715999999999999</v>
      </c>
      <c r="S96" s="24">
        <f t="shared" si="77"/>
        <v>27.196829144881093</v>
      </c>
      <c r="T96" s="19">
        <v>3</v>
      </c>
      <c r="U96" s="1">
        <v>9.1999999999999993</v>
      </c>
      <c r="V96" s="1">
        <v>23</v>
      </c>
      <c r="W96" s="1" t="str">
        <f t="shared" si="97"/>
        <v>1: 0-50</v>
      </c>
      <c r="X96" s="1">
        <v>30</v>
      </c>
      <c r="Y96" s="26">
        <v>105</v>
      </c>
      <c r="Z96" s="26">
        <v>112</v>
      </c>
      <c r="AA96" s="26"/>
      <c r="AB96" s="26"/>
      <c r="AC96" s="26"/>
      <c r="AD96" s="26"/>
      <c r="AE96" s="26"/>
      <c r="AF96" s="26"/>
      <c r="AG96" s="26"/>
      <c r="AH96" s="26"/>
      <c r="AI96" s="27">
        <f t="shared" si="98"/>
        <v>112</v>
      </c>
      <c r="AJ96" s="27">
        <f t="shared" si="99"/>
        <v>0</v>
      </c>
      <c r="AK96" s="1">
        <v>400</v>
      </c>
      <c r="AL96" s="26">
        <v>9100</v>
      </c>
      <c r="AM96" s="26">
        <v>26000</v>
      </c>
      <c r="AN96" s="26"/>
      <c r="AO96" s="26"/>
      <c r="AP96" s="26"/>
      <c r="AQ96" s="26"/>
      <c r="AR96" s="26"/>
      <c r="AS96" s="26"/>
      <c r="AT96" s="26"/>
      <c r="AU96" s="26"/>
      <c r="AV96" s="28">
        <f t="shared" si="100"/>
        <v>1</v>
      </c>
      <c r="AW96" s="27" t="str">
        <f>"&lt;4"</f>
        <v>&lt;4</v>
      </c>
      <c r="AX96" s="29">
        <f t="shared" si="121"/>
        <v>2.6019999999999999</v>
      </c>
      <c r="AY96" s="30">
        <f t="shared" si="137"/>
        <v>2.6020599913279625</v>
      </c>
      <c r="AZ96" s="30">
        <f t="shared" si="137"/>
        <v>3.9590413923210934</v>
      </c>
      <c r="BA96" s="30">
        <f t="shared" si="137"/>
        <v>4.4149733479708182</v>
      </c>
      <c r="BB96" s="30" t="str">
        <f t="shared" si="137"/>
        <v/>
      </c>
      <c r="BC96" s="30" t="str">
        <f t="shared" si="137"/>
        <v/>
      </c>
      <c r="BD96" s="30" t="str">
        <f t="shared" si="137"/>
        <v/>
      </c>
      <c r="BE96" s="30" t="str">
        <f t="shared" si="137"/>
        <v/>
      </c>
      <c r="BF96" s="30" t="str">
        <f t="shared" si="137"/>
        <v/>
      </c>
      <c r="BG96" s="30" t="str">
        <f t="shared" si="141"/>
        <v/>
      </c>
      <c r="BH96" s="30" t="str">
        <f t="shared" si="141"/>
        <v/>
      </c>
      <c r="BI96" s="30" t="str">
        <f t="shared" si="141"/>
        <v/>
      </c>
      <c r="BJ96" s="1" t="s">
        <v>38</v>
      </c>
      <c r="BK96" s="31" t="s">
        <v>38</v>
      </c>
      <c r="BL96" s="32">
        <f t="shared" si="101"/>
        <v>0</v>
      </c>
      <c r="BN96" s="32" t="str">
        <f t="shared" si="102"/>
        <v>0</v>
      </c>
      <c r="BO96" s="30">
        <f t="shared" si="103"/>
        <v>1.3569814009931309</v>
      </c>
      <c r="BP96" s="30">
        <f t="shared" si="104"/>
        <v>1.8129133566428557</v>
      </c>
      <c r="BQ96" s="30">
        <f t="shared" si="142"/>
        <v>0.45593195564972477</v>
      </c>
      <c r="BR96" s="30" t="str">
        <f t="shared" si="142"/>
        <v/>
      </c>
      <c r="BS96" s="30" t="str">
        <f t="shared" si="142"/>
        <v/>
      </c>
      <c r="BT96" s="30" t="str">
        <f t="shared" si="139"/>
        <v/>
      </c>
      <c r="BU96" s="30" t="str">
        <f t="shared" si="139"/>
        <v/>
      </c>
      <c r="BV96" s="30" t="str">
        <f t="shared" si="139"/>
        <v/>
      </c>
      <c r="BW96" s="30" t="str">
        <f t="shared" si="123"/>
        <v/>
      </c>
      <c r="BX96" s="30" t="str">
        <f t="shared" si="123"/>
        <v/>
      </c>
      <c r="BY96" s="30" t="str">
        <f t="shared" si="123"/>
        <v/>
      </c>
      <c r="BZ96" s="1">
        <f t="shared" si="105"/>
        <v>1</v>
      </c>
      <c r="CA96" s="1">
        <f t="shared" si="143"/>
        <v>1</v>
      </c>
      <c r="CB96" s="1">
        <f t="shared" si="143"/>
        <v>0</v>
      </c>
      <c r="CC96" s="1">
        <f t="shared" si="143"/>
        <v>0</v>
      </c>
      <c r="CD96" s="1">
        <f t="shared" si="140"/>
        <v>0</v>
      </c>
      <c r="CE96" s="1">
        <f t="shared" si="140"/>
        <v>0</v>
      </c>
      <c r="CF96" s="1">
        <f t="shared" si="140"/>
        <v>0</v>
      </c>
      <c r="CG96" s="1">
        <f t="shared" si="124"/>
        <v>0</v>
      </c>
      <c r="CH96" s="1">
        <f t="shared" si="124"/>
        <v>0</v>
      </c>
      <c r="CI96" s="1">
        <f t="shared" si="124"/>
        <v>0</v>
      </c>
      <c r="CJ96" s="1">
        <f t="shared" si="106"/>
        <v>2</v>
      </c>
      <c r="CK96" s="1">
        <f t="shared" si="107"/>
        <v>1</v>
      </c>
      <c r="CL96" s="1">
        <f t="shared" si="130"/>
        <v>1.3569814009931309</v>
      </c>
      <c r="CM96" s="1">
        <f t="shared" si="130"/>
        <v>0.45593195564972477</v>
      </c>
      <c r="CN96" s="1" t="str">
        <f t="shared" si="130"/>
        <v/>
      </c>
      <c r="CO96" s="1" t="str">
        <f t="shared" si="130"/>
        <v/>
      </c>
      <c r="CP96" s="1" t="str">
        <f t="shared" si="130"/>
        <v/>
      </c>
      <c r="CQ96" s="1" t="str">
        <f t="shared" si="128"/>
        <v/>
      </c>
      <c r="CR96" s="1" t="str">
        <f t="shared" si="128"/>
        <v/>
      </c>
      <c r="CS96" s="1" t="str">
        <f t="shared" si="128"/>
        <v/>
      </c>
      <c r="CT96" s="1" t="str">
        <f t="shared" si="128"/>
        <v/>
      </c>
      <c r="CU96" s="1" t="str">
        <f t="shared" si="128"/>
        <v/>
      </c>
      <c r="CV96" s="1">
        <f t="shared" si="131"/>
        <v>1</v>
      </c>
      <c r="CW96" s="1">
        <f t="shared" si="131"/>
        <v>1</v>
      </c>
      <c r="CX96" s="1">
        <f t="shared" si="131"/>
        <v>0</v>
      </c>
      <c r="CY96" s="1">
        <f t="shared" si="131"/>
        <v>0</v>
      </c>
      <c r="CZ96" s="1">
        <f t="shared" si="131"/>
        <v>0</v>
      </c>
      <c r="DA96" s="1">
        <f t="shared" si="129"/>
        <v>0</v>
      </c>
      <c r="DB96" s="1">
        <f t="shared" si="129"/>
        <v>0</v>
      </c>
      <c r="DC96" s="1">
        <f t="shared" si="129"/>
        <v>0</v>
      </c>
      <c r="DD96" s="1">
        <f t="shared" si="129"/>
        <v>0</v>
      </c>
      <c r="DE96" s="1">
        <f t="shared" si="129"/>
        <v>0</v>
      </c>
      <c r="DF96" s="1">
        <f t="shared" si="108"/>
        <v>2</v>
      </c>
      <c r="DG96" s="33">
        <f t="shared" si="109"/>
        <v>1</v>
      </c>
      <c r="DH96" s="34">
        <f t="shared" si="110"/>
        <v>0</v>
      </c>
      <c r="DI96" s="1">
        <f t="shared" si="71"/>
        <v>75</v>
      </c>
      <c r="DJ96" s="1">
        <f t="shared" si="72"/>
        <v>82</v>
      </c>
      <c r="DK96" s="1">
        <f t="shared" si="91"/>
        <v>7</v>
      </c>
      <c r="DL96" s="1" t="str">
        <f t="shared" si="91"/>
        <v/>
      </c>
      <c r="DM96" s="1" t="str">
        <f t="shared" si="91"/>
        <v/>
      </c>
      <c r="DN96" s="1" t="str">
        <f t="shared" si="90"/>
        <v/>
      </c>
      <c r="DO96" s="1" t="str">
        <f t="shared" si="90"/>
        <v/>
      </c>
      <c r="DP96" s="1" t="str">
        <f t="shared" si="90"/>
        <v/>
      </c>
      <c r="DQ96" s="1" t="str">
        <f t="shared" si="90"/>
        <v/>
      </c>
      <c r="DR96" s="1" t="str">
        <f t="shared" si="90"/>
        <v/>
      </c>
      <c r="DS96" s="1" t="str">
        <f t="shared" si="90"/>
        <v/>
      </c>
      <c r="DT96" s="34">
        <f>(STDEV(DI96:DS96))*-1</f>
        <v>-41.428653530296309</v>
      </c>
      <c r="DU96" s="1">
        <f t="shared" ref="DU96:DW100" si="145">IF((DI96&lt;$DT96),1,0)</f>
        <v>0</v>
      </c>
      <c r="DV96" s="1">
        <f t="shared" si="145"/>
        <v>0</v>
      </c>
      <c r="DW96" s="1">
        <f t="shared" si="145"/>
        <v>0</v>
      </c>
      <c r="EF96" s="33">
        <f>IF(SUM(DU96:EE96)&gt;0,1,0)</f>
        <v>0</v>
      </c>
      <c r="EG96" s="1">
        <f t="shared" si="138"/>
        <v>0</v>
      </c>
      <c r="EH96" s="1">
        <f t="shared" si="138"/>
        <v>0</v>
      </c>
      <c r="EI96" s="1">
        <f t="shared" si="138"/>
        <v>0</v>
      </c>
      <c r="EJ96" s="1">
        <f t="shared" si="138"/>
        <v>0</v>
      </c>
      <c r="EK96" s="1">
        <f t="shared" si="138"/>
        <v>0</v>
      </c>
      <c r="EL96" s="1">
        <f t="shared" si="138"/>
        <v>0</v>
      </c>
      <c r="EM96" s="1">
        <f t="shared" si="138"/>
        <v>0</v>
      </c>
      <c r="EN96" s="1">
        <f t="shared" si="138"/>
        <v>0</v>
      </c>
      <c r="EO96" s="1">
        <f t="shared" si="144"/>
        <v>0</v>
      </c>
      <c r="EP96" s="1">
        <f t="shared" si="144"/>
        <v>0</v>
      </c>
      <c r="EQ96" s="1">
        <f t="shared" si="144"/>
        <v>0</v>
      </c>
      <c r="ER96" s="33">
        <f t="shared" si="111"/>
        <v>1</v>
      </c>
      <c r="ES96" s="35">
        <f>ER96+EF96+DG96+AV96</f>
        <v>3</v>
      </c>
      <c r="ET96" s="35">
        <f t="shared" si="112"/>
        <v>1</v>
      </c>
      <c r="EU96" s="1" t="s">
        <v>50</v>
      </c>
      <c r="EV96" s="1" t="s">
        <v>38</v>
      </c>
      <c r="EW96" s="19">
        <f t="shared" si="113"/>
        <v>0</v>
      </c>
      <c r="FC96" s="1" t="s">
        <v>38</v>
      </c>
      <c r="FD96" s="19">
        <f t="shared" si="114"/>
        <v>0</v>
      </c>
      <c r="FJ96" s="1" t="s">
        <v>34</v>
      </c>
      <c r="FK96" s="19">
        <f t="shared" si="115"/>
        <v>1</v>
      </c>
      <c r="FL96" s="1" t="s">
        <v>112</v>
      </c>
      <c r="FR96" s="1">
        <f t="shared" si="116"/>
        <v>0</v>
      </c>
      <c r="FU96" s="1" t="s">
        <v>156</v>
      </c>
      <c r="FV96" s="37" t="str">
        <f t="shared" si="122"/>
        <v>other</v>
      </c>
      <c r="FW96" s="34">
        <v>0</v>
      </c>
      <c r="FY96" s="1" t="s">
        <v>38</v>
      </c>
      <c r="FZ96" s="19">
        <f t="shared" si="117"/>
        <v>0</v>
      </c>
      <c r="GB96" s="1" t="s">
        <v>38</v>
      </c>
      <c r="GC96" s="19">
        <f t="shared" si="118"/>
        <v>0</v>
      </c>
      <c r="GD96" s="1" t="s">
        <v>38</v>
      </c>
      <c r="GE96" s="19">
        <f t="shared" si="119"/>
        <v>0</v>
      </c>
      <c r="GF96" s="1" t="s">
        <v>38</v>
      </c>
      <c r="GG96" s="19">
        <f t="shared" si="120"/>
        <v>0</v>
      </c>
    </row>
    <row r="97" spans="1:189" x14ac:dyDescent="0.3">
      <c r="A97" s="18">
        <v>121</v>
      </c>
      <c r="B97" s="1" t="s">
        <v>34</v>
      </c>
      <c r="C97" s="19" t="s">
        <v>35</v>
      </c>
      <c r="D97" s="19">
        <f t="shared" si="92"/>
        <v>0</v>
      </c>
      <c r="E97" s="38" t="s">
        <v>438</v>
      </c>
      <c r="F97" s="21" t="str">
        <f t="shared" si="93"/>
        <v>1970</v>
      </c>
      <c r="G97" s="21">
        <v>2004</v>
      </c>
      <c r="H97" s="22">
        <f t="shared" si="94"/>
        <v>34</v>
      </c>
      <c r="I97" s="1" t="str">
        <f t="shared" si="95"/>
        <v>31-40</v>
      </c>
      <c r="J97" s="1" t="s">
        <v>1607</v>
      </c>
      <c r="K97" s="1" t="s">
        <v>93</v>
      </c>
      <c r="L97" s="1">
        <f>VLOOKUP(K97,[1]areas!$C$3:$D$76,2,FALSE)</f>
        <v>15</v>
      </c>
      <c r="M97" s="1" t="str">
        <f t="shared" si="135"/>
        <v>0-20</v>
      </c>
      <c r="N97" s="19" t="s">
        <v>38</v>
      </c>
      <c r="O97" s="19">
        <f t="shared" si="96"/>
        <v>0</v>
      </c>
      <c r="P97" s="23">
        <v>52.8</v>
      </c>
      <c r="Q97" s="1">
        <v>162</v>
      </c>
      <c r="R97" s="1">
        <f t="shared" si="76"/>
        <v>2.6244000000000005</v>
      </c>
      <c r="S97" s="24">
        <f t="shared" si="77"/>
        <v>20.118884316415176</v>
      </c>
      <c r="T97" s="19">
        <v>2</v>
      </c>
      <c r="U97" s="1">
        <v>10.5</v>
      </c>
      <c r="V97" s="1">
        <v>56</v>
      </c>
      <c r="W97" s="1" t="str">
        <f t="shared" si="97"/>
        <v>3: 101-150</v>
      </c>
      <c r="X97" s="1">
        <v>124</v>
      </c>
      <c r="Y97" s="26">
        <v>183</v>
      </c>
      <c r="Z97" s="26">
        <v>127</v>
      </c>
      <c r="AA97" s="26">
        <v>173</v>
      </c>
      <c r="AB97" s="26"/>
      <c r="AC97" s="26"/>
      <c r="AD97" s="26"/>
      <c r="AE97" s="26"/>
      <c r="AF97" s="26"/>
      <c r="AG97" s="26"/>
      <c r="AH97" s="26"/>
      <c r="AI97" s="27">
        <f t="shared" si="98"/>
        <v>183</v>
      </c>
      <c r="AJ97" s="27">
        <f t="shared" si="99"/>
        <v>0</v>
      </c>
      <c r="AK97" s="39">
        <v>260000</v>
      </c>
      <c r="AL97" s="26">
        <v>50</v>
      </c>
      <c r="AM97" s="26">
        <v>50</v>
      </c>
      <c r="AN97" s="26">
        <v>50</v>
      </c>
      <c r="AO97" s="26"/>
      <c r="AP97" s="26"/>
      <c r="AQ97" s="26"/>
      <c r="AR97" s="26"/>
      <c r="AS97" s="26"/>
      <c r="AT97" s="26"/>
      <c r="AU97" s="26"/>
      <c r="AV97" s="28">
        <f t="shared" si="100"/>
        <v>0</v>
      </c>
      <c r="AW97" s="27" t="str">
        <f>"&gt;5"</f>
        <v>&gt;5</v>
      </c>
      <c r="AX97" s="29">
        <f t="shared" si="121"/>
        <v>5.415</v>
      </c>
      <c r="AY97" s="30">
        <f t="shared" si="137"/>
        <v>5.4149733479708182</v>
      </c>
      <c r="AZ97" s="30">
        <f t="shared" si="137"/>
        <v>1.6989700043360187</v>
      </c>
      <c r="BA97" s="30">
        <f t="shared" si="137"/>
        <v>1.6989700043360187</v>
      </c>
      <c r="BB97" s="30">
        <f t="shared" si="137"/>
        <v>1.6989700043360187</v>
      </c>
      <c r="BC97" s="30" t="str">
        <f t="shared" si="137"/>
        <v/>
      </c>
      <c r="BD97" s="30" t="str">
        <f t="shared" si="137"/>
        <v/>
      </c>
      <c r="BE97" s="30" t="str">
        <f t="shared" si="137"/>
        <v/>
      </c>
      <c r="BF97" s="30" t="str">
        <f t="shared" si="137"/>
        <v/>
      </c>
      <c r="BG97" s="30" t="str">
        <f t="shared" si="141"/>
        <v/>
      </c>
      <c r="BH97" s="30" t="str">
        <f t="shared" si="141"/>
        <v/>
      </c>
      <c r="BI97" s="30" t="str">
        <f t="shared" si="141"/>
        <v/>
      </c>
      <c r="BJ97" s="1" t="s">
        <v>38</v>
      </c>
      <c r="BK97" s="31" t="s">
        <v>38</v>
      </c>
      <c r="BL97" s="32">
        <f t="shared" si="101"/>
        <v>0</v>
      </c>
      <c r="BN97" s="32" t="str">
        <f t="shared" si="102"/>
        <v>0</v>
      </c>
      <c r="BO97" s="30">
        <f t="shared" si="103"/>
        <v>-3.7160033436347994</v>
      </c>
      <c r="BP97" s="30">
        <f t="shared" si="104"/>
        <v>-3.7160033436347994</v>
      </c>
      <c r="BQ97" s="30">
        <f t="shared" si="142"/>
        <v>0</v>
      </c>
      <c r="BR97" s="30">
        <f t="shared" si="142"/>
        <v>0</v>
      </c>
      <c r="BS97" s="30" t="str">
        <f t="shared" si="142"/>
        <v/>
      </c>
      <c r="BT97" s="30" t="str">
        <f t="shared" si="139"/>
        <v/>
      </c>
      <c r="BU97" s="30" t="str">
        <f t="shared" si="139"/>
        <v/>
      </c>
      <c r="BV97" s="30" t="str">
        <f t="shared" si="139"/>
        <v/>
      </c>
      <c r="BW97" s="30" t="str">
        <f t="shared" si="123"/>
        <v/>
      </c>
      <c r="BX97" s="30" t="str">
        <f t="shared" si="123"/>
        <v/>
      </c>
      <c r="BY97" s="30" t="str">
        <f t="shared" si="123"/>
        <v/>
      </c>
      <c r="BZ97" s="1">
        <f t="shared" si="105"/>
        <v>0</v>
      </c>
      <c r="CA97" s="1">
        <f t="shared" si="143"/>
        <v>0</v>
      </c>
      <c r="CB97" s="1">
        <f t="shared" si="143"/>
        <v>0</v>
      </c>
      <c r="CC97" s="1">
        <f t="shared" si="143"/>
        <v>0</v>
      </c>
      <c r="CD97" s="1">
        <f t="shared" si="140"/>
        <v>0</v>
      </c>
      <c r="CE97" s="1">
        <f t="shared" si="140"/>
        <v>0</v>
      </c>
      <c r="CF97" s="1">
        <f t="shared" si="140"/>
        <v>0</v>
      </c>
      <c r="CG97" s="1">
        <f t="shared" si="124"/>
        <v>0</v>
      </c>
      <c r="CH97" s="1">
        <f t="shared" si="124"/>
        <v>0</v>
      </c>
      <c r="CI97" s="1">
        <f t="shared" si="124"/>
        <v>0</v>
      </c>
      <c r="CJ97" s="1">
        <f t="shared" si="106"/>
        <v>0</v>
      </c>
      <c r="CK97" s="1">
        <f t="shared" si="107"/>
        <v>0</v>
      </c>
      <c r="CL97" s="1">
        <f t="shared" si="130"/>
        <v>-3.7160033436347994</v>
      </c>
      <c r="CM97" s="1" t="str">
        <f t="shared" si="130"/>
        <v/>
      </c>
      <c r="CN97" s="1" t="str">
        <f t="shared" si="130"/>
        <v/>
      </c>
      <c r="CO97" s="1" t="str">
        <f t="shared" si="130"/>
        <v/>
      </c>
      <c r="CP97" s="1" t="str">
        <f t="shared" si="130"/>
        <v/>
      </c>
      <c r="CQ97" s="1" t="str">
        <f t="shared" si="128"/>
        <v/>
      </c>
      <c r="CR97" s="1" t="str">
        <f t="shared" si="128"/>
        <v/>
      </c>
      <c r="CS97" s="1" t="str">
        <f t="shared" si="128"/>
        <v/>
      </c>
      <c r="CT97" s="1" t="str">
        <f t="shared" si="128"/>
        <v/>
      </c>
      <c r="CU97" s="1" t="str">
        <f t="shared" si="128"/>
        <v/>
      </c>
      <c r="CV97" s="1">
        <f t="shared" si="131"/>
        <v>0</v>
      </c>
      <c r="CW97" s="1">
        <f t="shared" si="131"/>
        <v>0</v>
      </c>
      <c r="CX97" s="1">
        <f t="shared" si="131"/>
        <v>0</v>
      </c>
      <c r="CY97" s="1">
        <f t="shared" si="131"/>
        <v>0</v>
      </c>
      <c r="CZ97" s="1">
        <f t="shared" si="131"/>
        <v>0</v>
      </c>
      <c r="DA97" s="1">
        <f t="shared" si="129"/>
        <v>0</v>
      </c>
      <c r="DB97" s="1">
        <f t="shared" si="129"/>
        <v>0</v>
      </c>
      <c r="DC97" s="1">
        <f t="shared" si="129"/>
        <v>0</v>
      </c>
      <c r="DD97" s="1">
        <f t="shared" si="129"/>
        <v>0</v>
      </c>
      <c r="DE97" s="1">
        <f t="shared" si="129"/>
        <v>0</v>
      </c>
      <c r="DF97" s="1">
        <f t="shared" si="108"/>
        <v>0</v>
      </c>
      <c r="DG97" s="33">
        <f t="shared" si="109"/>
        <v>0</v>
      </c>
      <c r="DH97" s="34">
        <f t="shared" si="110"/>
        <v>0</v>
      </c>
      <c r="DI97" s="1">
        <f t="shared" si="71"/>
        <v>59</v>
      </c>
      <c r="DJ97" s="1">
        <f t="shared" si="72"/>
        <v>3</v>
      </c>
      <c r="DK97" s="1">
        <f t="shared" si="91"/>
        <v>-56</v>
      </c>
      <c r="DL97" s="1">
        <f t="shared" si="91"/>
        <v>46</v>
      </c>
      <c r="DM97" s="1" t="str">
        <f t="shared" si="91"/>
        <v/>
      </c>
      <c r="DN97" s="1" t="str">
        <f t="shared" si="90"/>
        <v/>
      </c>
      <c r="DO97" s="1" t="str">
        <f t="shared" si="90"/>
        <v/>
      </c>
      <c r="DP97" s="1" t="str">
        <f t="shared" si="90"/>
        <v/>
      </c>
      <c r="DQ97" s="1" t="str">
        <f t="shared" si="90"/>
        <v/>
      </c>
      <c r="DR97" s="1" t="str">
        <f t="shared" si="90"/>
        <v/>
      </c>
      <c r="DS97" s="1" t="str">
        <f t="shared" si="90"/>
        <v/>
      </c>
      <c r="DT97" s="34">
        <f>(STDEV(DI97:DS97))*-1</f>
        <v>-51.852354494918231</v>
      </c>
      <c r="DU97" s="1">
        <f t="shared" si="145"/>
        <v>0</v>
      </c>
      <c r="DV97" s="1">
        <f t="shared" si="145"/>
        <v>0</v>
      </c>
      <c r="DW97" s="1">
        <f t="shared" si="145"/>
        <v>1</v>
      </c>
      <c r="DX97" s="1">
        <f>IF((DL97&lt;$DT97),1,0)</f>
        <v>0</v>
      </c>
      <c r="EF97" s="33">
        <f>IF(SUM(DU97:EE97)&gt;0,1,0)</f>
        <v>1</v>
      </c>
      <c r="EG97" s="1">
        <f t="shared" si="138"/>
        <v>0</v>
      </c>
      <c r="EH97" s="1">
        <f t="shared" si="138"/>
        <v>0</v>
      </c>
      <c r="EI97" s="1">
        <f t="shared" si="138"/>
        <v>0</v>
      </c>
      <c r="EJ97" s="1">
        <f t="shared" si="138"/>
        <v>0</v>
      </c>
      <c r="EK97" s="1">
        <f t="shared" si="138"/>
        <v>0</v>
      </c>
      <c r="EL97" s="1">
        <f t="shared" si="138"/>
        <v>0</v>
      </c>
      <c r="EM97" s="1">
        <f t="shared" si="138"/>
        <v>0</v>
      </c>
      <c r="EN97" s="1">
        <f t="shared" si="138"/>
        <v>0</v>
      </c>
      <c r="EO97" s="1">
        <f t="shared" si="144"/>
        <v>0</v>
      </c>
      <c r="EP97" s="1">
        <f t="shared" si="144"/>
        <v>0</v>
      </c>
      <c r="EQ97" s="1">
        <f t="shared" si="144"/>
        <v>0</v>
      </c>
      <c r="ER97" s="33">
        <f t="shared" si="111"/>
        <v>1</v>
      </c>
      <c r="ES97" s="35">
        <f>ER97+EF97+DG97+AV97</f>
        <v>2</v>
      </c>
      <c r="ET97" s="35">
        <f t="shared" si="112"/>
        <v>1</v>
      </c>
      <c r="EU97" s="1" t="s">
        <v>59</v>
      </c>
      <c r="EV97" s="1" t="s">
        <v>34</v>
      </c>
      <c r="EW97" s="19">
        <f t="shared" si="113"/>
        <v>1</v>
      </c>
      <c r="EX97" s="1" t="s">
        <v>142</v>
      </c>
      <c r="FC97" s="1" t="s">
        <v>38</v>
      </c>
      <c r="FD97" s="19">
        <f t="shared" si="114"/>
        <v>0</v>
      </c>
      <c r="FJ97" s="1" t="s">
        <v>38</v>
      </c>
      <c r="FK97" s="19">
        <f t="shared" si="115"/>
        <v>0</v>
      </c>
      <c r="FR97" s="1">
        <f t="shared" si="116"/>
        <v>0</v>
      </c>
      <c r="FU97" s="1" t="s">
        <v>63</v>
      </c>
      <c r="FV97" s="37" t="str">
        <f t="shared" si="122"/>
        <v>other</v>
      </c>
      <c r="FW97" s="34">
        <v>0</v>
      </c>
      <c r="FY97" s="1" t="s">
        <v>38</v>
      </c>
      <c r="FZ97" s="19">
        <f t="shared" si="117"/>
        <v>0</v>
      </c>
      <c r="GB97" s="1" t="s">
        <v>38</v>
      </c>
      <c r="GC97" s="19">
        <f t="shared" si="118"/>
        <v>0</v>
      </c>
      <c r="GD97" s="1" t="s">
        <v>38</v>
      </c>
      <c r="GE97" s="19">
        <f t="shared" si="119"/>
        <v>0</v>
      </c>
      <c r="GF97" s="1" t="s">
        <v>38</v>
      </c>
      <c r="GG97" s="19">
        <f t="shared" si="120"/>
        <v>0</v>
      </c>
    </row>
    <row r="98" spans="1:189" x14ac:dyDescent="0.3">
      <c r="A98" s="18">
        <v>122</v>
      </c>
      <c r="B98" s="1" t="s">
        <v>34</v>
      </c>
      <c r="C98" s="19" t="s">
        <v>47</v>
      </c>
      <c r="D98" s="19">
        <f t="shared" si="92"/>
        <v>1</v>
      </c>
      <c r="E98" s="38" t="s">
        <v>80</v>
      </c>
      <c r="F98" s="21" t="str">
        <f t="shared" si="93"/>
        <v>1969</v>
      </c>
      <c r="G98" s="21">
        <v>2004</v>
      </c>
      <c r="H98" s="22">
        <f t="shared" si="94"/>
        <v>35</v>
      </c>
      <c r="I98" s="1" t="str">
        <f t="shared" si="95"/>
        <v>31-40</v>
      </c>
      <c r="J98" s="1" t="s">
        <v>1607</v>
      </c>
      <c r="K98" s="1" t="s">
        <v>53</v>
      </c>
      <c r="L98" s="1">
        <f>VLOOKUP(K98,[1]areas!$C$3:$D$76,2,FALSE)</f>
        <v>30</v>
      </c>
      <c r="M98" s="1" t="str">
        <f t="shared" si="135"/>
        <v>21-40</v>
      </c>
      <c r="N98" s="19" t="s">
        <v>38</v>
      </c>
      <c r="O98" s="19">
        <f t="shared" si="96"/>
        <v>0</v>
      </c>
      <c r="P98" s="23">
        <v>54.8</v>
      </c>
      <c r="Q98" s="1">
        <v>177</v>
      </c>
      <c r="R98" s="1">
        <f t="shared" si="76"/>
        <v>3.1329000000000002</v>
      </c>
      <c r="S98" s="24">
        <f t="shared" si="77"/>
        <v>17.491780778192727</v>
      </c>
      <c r="T98" s="19">
        <v>4</v>
      </c>
      <c r="U98" s="1">
        <v>12.9</v>
      </c>
      <c r="V98" s="1">
        <v>30</v>
      </c>
      <c r="W98" s="1" t="str">
        <f t="shared" si="97"/>
        <v>1: 0-50</v>
      </c>
      <c r="X98" s="1">
        <v>20</v>
      </c>
      <c r="Y98" s="26">
        <v>69</v>
      </c>
      <c r="Z98" s="26">
        <v>126</v>
      </c>
      <c r="AA98" s="26">
        <v>144</v>
      </c>
      <c r="AB98" s="26">
        <v>173</v>
      </c>
      <c r="AC98" s="26"/>
      <c r="AD98" s="26"/>
      <c r="AE98" s="26"/>
      <c r="AF98" s="26"/>
      <c r="AG98" s="26"/>
      <c r="AH98" s="26"/>
      <c r="AI98" s="27">
        <f t="shared" si="98"/>
        <v>173</v>
      </c>
      <c r="AJ98" s="27">
        <f t="shared" si="99"/>
        <v>0</v>
      </c>
      <c r="AK98" s="39">
        <v>46000</v>
      </c>
      <c r="AL98" s="26">
        <v>50</v>
      </c>
      <c r="AM98" s="26">
        <v>50</v>
      </c>
      <c r="AN98" s="26">
        <v>50</v>
      </c>
      <c r="AO98" s="26">
        <v>50</v>
      </c>
      <c r="AP98" s="26"/>
      <c r="AQ98" s="26"/>
      <c r="AR98" s="26"/>
      <c r="AS98" s="26"/>
      <c r="AT98" s="26"/>
      <c r="AU98" s="26"/>
      <c r="AV98" s="28">
        <f t="shared" si="100"/>
        <v>0</v>
      </c>
      <c r="AW98" s="27" t="str">
        <f>"4-5"</f>
        <v>4-5</v>
      </c>
      <c r="AX98" s="29">
        <f t="shared" si="121"/>
        <v>4.6630000000000003</v>
      </c>
      <c r="AY98" s="30">
        <f t="shared" si="137"/>
        <v>4.6627578316815743</v>
      </c>
      <c r="AZ98" s="30">
        <f t="shared" si="137"/>
        <v>1.6989700043360187</v>
      </c>
      <c r="BA98" s="30">
        <f t="shared" si="137"/>
        <v>1.6989700043360187</v>
      </c>
      <c r="BB98" s="30">
        <f t="shared" si="137"/>
        <v>1.6989700043360187</v>
      </c>
      <c r="BC98" s="30">
        <f t="shared" si="137"/>
        <v>1.6989700043360187</v>
      </c>
      <c r="BD98" s="30" t="str">
        <f t="shared" si="137"/>
        <v/>
      </c>
      <c r="BE98" s="30" t="str">
        <f t="shared" si="137"/>
        <v/>
      </c>
      <c r="BF98" s="30" t="str">
        <f t="shared" si="137"/>
        <v/>
      </c>
      <c r="BG98" s="30" t="str">
        <f t="shared" si="141"/>
        <v/>
      </c>
      <c r="BH98" s="30" t="str">
        <f t="shared" si="141"/>
        <v/>
      </c>
      <c r="BI98" s="30" t="str">
        <f t="shared" si="141"/>
        <v/>
      </c>
      <c r="BJ98" s="1" t="s">
        <v>58</v>
      </c>
      <c r="BK98" s="31" t="s">
        <v>58</v>
      </c>
      <c r="BL98" s="32" t="str">
        <f t="shared" si="101"/>
        <v/>
      </c>
      <c r="BN98" s="32" t="str">
        <f t="shared" si="102"/>
        <v/>
      </c>
      <c r="BO98" s="30">
        <f t="shared" si="103"/>
        <v>-2.9637878273455556</v>
      </c>
      <c r="BP98" s="30">
        <f t="shared" si="104"/>
        <v>-2.9637878273455556</v>
      </c>
      <c r="BQ98" s="30">
        <f t="shared" si="142"/>
        <v>0</v>
      </c>
      <c r="BR98" s="30">
        <f t="shared" si="142"/>
        <v>0</v>
      </c>
      <c r="BS98" s="30">
        <f t="shared" si="142"/>
        <v>0</v>
      </c>
      <c r="BT98" s="30" t="str">
        <f t="shared" si="139"/>
        <v/>
      </c>
      <c r="BU98" s="30" t="str">
        <f t="shared" si="139"/>
        <v/>
      </c>
      <c r="BV98" s="30" t="str">
        <f t="shared" si="139"/>
        <v/>
      </c>
      <c r="BW98" s="30" t="str">
        <f t="shared" si="123"/>
        <v/>
      </c>
      <c r="BX98" s="30" t="str">
        <f t="shared" si="123"/>
        <v/>
      </c>
      <c r="BY98" s="30" t="str">
        <f t="shared" si="123"/>
        <v/>
      </c>
      <c r="BZ98" s="1">
        <f t="shared" si="105"/>
        <v>0</v>
      </c>
      <c r="CA98" s="1">
        <f t="shared" si="143"/>
        <v>0</v>
      </c>
      <c r="CB98" s="1">
        <f t="shared" si="143"/>
        <v>0</v>
      </c>
      <c r="CC98" s="1">
        <f t="shared" si="143"/>
        <v>0</v>
      </c>
      <c r="CD98" s="1">
        <f t="shared" si="140"/>
        <v>0</v>
      </c>
      <c r="CE98" s="1">
        <f t="shared" si="140"/>
        <v>0</v>
      </c>
      <c r="CF98" s="1">
        <f t="shared" si="140"/>
        <v>0</v>
      </c>
      <c r="CG98" s="1">
        <f t="shared" si="124"/>
        <v>0</v>
      </c>
      <c r="CH98" s="1">
        <f t="shared" si="124"/>
        <v>0</v>
      </c>
      <c r="CI98" s="1">
        <f t="shared" si="124"/>
        <v>0</v>
      </c>
      <c r="CJ98" s="1">
        <f t="shared" si="106"/>
        <v>0</v>
      </c>
      <c r="CK98" s="1">
        <f t="shared" si="107"/>
        <v>0</v>
      </c>
      <c r="CL98" s="1">
        <f t="shared" si="130"/>
        <v>-2.9637878273455556</v>
      </c>
      <c r="CM98" s="1" t="str">
        <f t="shared" si="130"/>
        <v/>
      </c>
      <c r="CN98" s="1" t="str">
        <f t="shared" si="130"/>
        <v/>
      </c>
      <c r="CO98" s="1" t="str">
        <f t="shared" si="130"/>
        <v/>
      </c>
      <c r="CP98" s="1" t="str">
        <f t="shared" si="130"/>
        <v/>
      </c>
      <c r="CQ98" s="1" t="str">
        <f t="shared" si="128"/>
        <v/>
      </c>
      <c r="CR98" s="1" t="str">
        <f t="shared" si="128"/>
        <v/>
      </c>
      <c r="CS98" s="1" t="str">
        <f t="shared" si="128"/>
        <v/>
      </c>
      <c r="CT98" s="1" t="str">
        <f t="shared" si="128"/>
        <v/>
      </c>
      <c r="CU98" s="1" t="str">
        <f t="shared" si="128"/>
        <v/>
      </c>
      <c r="CV98" s="1">
        <f t="shared" si="131"/>
        <v>0</v>
      </c>
      <c r="CW98" s="1">
        <f t="shared" si="131"/>
        <v>0</v>
      </c>
      <c r="CX98" s="1">
        <f t="shared" si="131"/>
        <v>0</v>
      </c>
      <c r="CY98" s="1">
        <f t="shared" si="131"/>
        <v>0</v>
      </c>
      <c r="CZ98" s="1">
        <f t="shared" si="131"/>
        <v>0</v>
      </c>
      <c r="DA98" s="1">
        <f t="shared" si="129"/>
        <v>0</v>
      </c>
      <c r="DB98" s="1">
        <f t="shared" si="129"/>
        <v>0</v>
      </c>
      <c r="DC98" s="1">
        <f t="shared" si="129"/>
        <v>0</v>
      </c>
      <c r="DD98" s="1">
        <f t="shared" si="129"/>
        <v>0</v>
      </c>
      <c r="DE98" s="1">
        <f t="shared" si="129"/>
        <v>0</v>
      </c>
      <c r="DF98" s="1">
        <f t="shared" si="108"/>
        <v>0</v>
      </c>
      <c r="DG98" s="33">
        <f t="shared" si="109"/>
        <v>0</v>
      </c>
      <c r="DH98" s="34">
        <f t="shared" si="110"/>
        <v>0</v>
      </c>
      <c r="DI98" s="1">
        <f t="shared" si="71"/>
        <v>49</v>
      </c>
      <c r="DJ98" s="1">
        <f t="shared" si="72"/>
        <v>106</v>
      </c>
      <c r="DK98" s="1">
        <f t="shared" si="91"/>
        <v>57</v>
      </c>
      <c r="DL98" s="1">
        <f t="shared" si="91"/>
        <v>18</v>
      </c>
      <c r="DM98" s="1">
        <f t="shared" si="91"/>
        <v>29</v>
      </c>
      <c r="DN98" s="1" t="str">
        <f t="shared" si="90"/>
        <v/>
      </c>
      <c r="DO98" s="1" t="str">
        <f t="shared" si="90"/>
        <v/>
      </c>
      <c r="DP98" s="1" t="str">
        <f t="shared" si="90"/>
        <v/>
      </c>
      <c r="DQ98" s="1" t="str">
        <f t="shared" si="90"/>
        <v/>
      </c>
      <c r="DR98" s="1" t="str">
        <f t="shared" si="90"/>
        <v/>
      </c>
      <c r="DS98" s="1" t="str">
        <f t="shared" si="90"/>
        <v/>
      </c>
      <c r="DT98" s="34">
        <f>(STDEV(DI98:DS98))*-1</f>
        <v>-34.039682724725857</v>
      </c>
      <c r="DU98" s="1">
        <f t="shared" si="145"/>
        <v>0</v>
      </c>
      <c r="DV98" s="1">
        <f t="shared" si="145"/>
        <v>0</v>
      </c>
      <c r="DW98" s="1">
        <f t="shared" si="145"/>
        <v>0</v>
      </c>
      <c r="DX98" s="1">
        <f>IF((DL98&lt;$DT98),1,0)</f>
        <v>0</v>
      </c>
      <c r="DY98" s="1">
        <f>IF((DM98&lt;$DT98),1,0)</f>
        <v>0</v>
      </c>
      <c r="EF98" s="33">
        <f>IF(SUM(DU98:EE98)&gt;0,1,0)</f>
        <v>0</v>
      </c>
      <c r="EG98" s="1">
        <f t="shared" si="138"/>
        <v>0</v>
      </c>
      <c r="EH98" s="1">
        <f t="shared" si="138"/>
        <v>0</v>
      </c>
      <c r="EI98" s="1">
        <f t="shared" si="138"/>
        <v>0</v>
      </c>
      <c r="EJ98" s="1">
        <f t="shared" si="138"/>
        <v>0</v>
      </c>
      <c r="EK98" s="1">
        <f t="shared" si="138"/>
        <v>0</v>
      </c>
      <c r="EL98" s="1">
        <f t="shared" si="138"/>
        <v>0</v>
      </c>
      <c r="EM98" s="1">
        <f t="shared" si="138"/>
        <v>0</v>
      </c>
      <c r="EN98" s="1">
        <f t="shared" si="138"/>
        <v>0</v>
      </c>
      <c r="EO98" s="1">
        <f t="shared" si="144"/>
        <v>0</v>
      </c>
      <c r="EP98" s="1">
        <f t="shared" si="144"/>
        <v>0</v>
      </c>
      <c r="EQ98" s="1">
        <f t="shared" si="144"/>
        <v>0</v>
      </c>
      <c r="ER98" s="33">
        <f t="shared" si="111"/>
        <v>1</v>
      </c>
      <c r="ES98" s="35">
        <f>ER98+EF98+DG98+AV98</f>
        <v>1</v>
      </c>
      <c r="ET98" s="35">
        <f t="shared" si="112"/>
        <v>1</v>
      </c>
      <c r="EU98" s="1" t="s">
        <v>59</v>
      </c>
      <c r="EV98" s="1" t="s">
        <v>38</v>
      </c>
      <c r="EW98" s="19">
        <f t="shared" si="113"/>
        <v>0</v>
      </c>
      <c r="FC98" s="1" t="s">
        <v>38</v>
      </c>
      <c r="FD98" s="19">
        <f t="shared" si="114"/>
        <v>0</v>
      </c>
      <c r="FJ98" s="1" t="s">
        <v>38</v>
      </c>
      <c r="FK98" s="19">
        <f t="shared" si="115"/>
        <v>0</v>
      </c>
      <c r="FQ98" s="1" t="s">
        <v>71</v>
      </c>
      <c r="FR98" s="1">
        <f t="shared" si="116"/>
        <v>1</v>
      </c>
      <c r="FV98" s="37" t="str">
        <f t="shared" si="122"/>
        <v>none</v>
      </c>
      <c r="FY98" s="1" t="s">
        <v>34</v>
      </c>
      <c r="FZ98" s="19">
        <f t="shared" si="117"/>
        <v>1</v>
      </c>
      <c r="GB98" s="1" t="s">
        <v>38</v>
      </c>
      <c r="GC98" s="19">
        <f t="shared" si="118"/>
        <v>0</v>
      </c>
      <c r="GD98" s="1" t="s">
        <v>38</v>
      </c>
      <c r="GE98" s="19">
        <f t="shared" si="119"/>
        <v>0</v>
      </c>
      <c r="GF98" s="1" t="s">
        <v>34</v>
      </c>
      <c r="GG98" s="19">
        <f t="shared" si="120"/>
        <v>1</v>
      </c>
    </row>
    <row r="99" spans="1:189" x14ac:dyDescent="0.3">
      <c r="A99" s="18">
        <v>123</v>
      </c>
      <c r="B99" s="1" t="s">
        <v>34</v>
      </c>
      <c r="C99" s="19" t="s">
        <v>47</v>
      </c>
      <c r="D99" s="19">
        <f t="shared" si="92"/>
        <v>1</v>
      </c>
      <c r="E99" s="38" t="s">
        <v>80</v>
      </c>
      <c r="F99" s="21" t="str">
        <f t="shared" si="93"/>
        <v>1969</v>
      </c>
      <c r="G99" s="21">
        <v>2004</v>
      </c>
      <c r="H99" s="22">
        <f t="shared" si="94"/>
        <v>35</v>
      </c>
      <c r="I99" s="1" t="str">
        <f t="shared" si="95"/>
        <v>31-40</v>
      </c>
      <c r="J99" s="1" t="s">
        <v>1607</v>
      </c>
      <c r="K99" s="1" t="s">
        <v>53</v>
      </c>
      <c r="L99" s="1">
        <f>VLOOKUP(K99,[1]areas!$C$3:$D$76,2,FALSE)</f>
        <v>30</v>
      </c>
      <c r="M99" s="1" t="str">
        <f t="shared" si="135"/>
        <v>21-40</v>
      </c>
      <c r="N99" s="19" t="s">
        <v>38</v>
      </c>
      <c r="O99" s="19">
        <f t="shared" si="96"/>
        <v>0</v>
      </c>
      <c r="P99" s="23">
        <v>54.8</v>
      </c>
      <c r="Q99" s="1">
        <v>177</v>
      </c>
      <c r="R99" s="1">
        <f t="shared" si="76"/>
        <v>3.1329000000000002</v>
      </c>
      <c r="S99" s="24">
        <f t="shared" si="77"/>
        <v>17.491780778192727</v>
      </c>
      <c r="T99" s="19">
        <v>4</v>
      </c>
      <c r="U99" s="1">
        <v>12.9</v>
      </c>
      <c r="V99" s="1">
        <v>30</v>
      </c>
      <c r="W99" s="1" t="str">
        <f t="shared" si="97"/>
        <v>1: 0-50</v>
      </c>
      <c r="X99" s="1">
        <v>20</v>
      </c>
      <c r="Y99" s="26">
        <v>69</v>
      </c>
      <c r="Z99" s="26">
        <v>126</v>
      </c>
      <c r="AA99" s="26">
        <v>144</v>
      </c>
      <c r="AB99" s="26">
        <v>164</v>
      </c>
      <c r="AC99" s="26"/>
      <c r="AD99" s="26"/>
      <c r="AE99" s="26"/>
      <c r="AF99" s="26"/>
      <c r="AG99" s="26"/>
      <c r="AH99" s="26"/>
      <c r="AI99" s="27">
        <f t="shared" si="98"/>
        <v>164</v>
      </c>
      <c r="AJ99" s="27">
        <f t="shared" si="99"/>
        <v>0</v>
      </c>
      <c r="AK99" s="1">
        <v>46000</v>
      </c>
      <c r="AL99" s="26">
        <v>50</v>
      </c>
      <c r="AM99" s="26">
        <v>50</v>
      </c>
      <c r="AN99" s="26">
        <v>50</v>
      </c>
      <c r="AO99" s="26">
        <v>50</v>
      </c>
      <c r="AP99" s="26"/>
      <c r="AQ99" s="26"/>
      <c r="AR99" s="26"/>
      <c r="AS99" s="26"/>
      <c r="AT99" s="26"/>
      <c r="AU99" s="26"/>
      <c r="AV99" s="28">
        <f t="shared" si="100"/>
        <v>0</v>
      </c>
      <c r="AW99" s="27" t="str">
        <f>"4-5"</f>
        <v>4-5</v>
      </c>
      <c r="AX99" s="29">
        <f t="shared" si="121"/>
        <v>4.6630000000000003</v>
      </c>
      <c r="AY99" s="30">
        <f t="shared" si="137"/>
        <v>4.6627578316815743</v>
      </c>
      <c r="AZ99" s="30">
        <f t="shared" si="137"/>
        <v>1.6989700043360187</v>
      </c>
      <c r="BA99" s="30">
        <f t="shared" si="137"/>
        <v>1.6989700043360187</v>
      </c>
      <c r="BB99" s="30">
        <f t="shared" si="137"/>
        <v>1.6989700043360187</v>
      </c>
      <c r="BC99" s="30">
        <f t="shared" si="137"/>
        <v>1.6989700043360187</v>
      </c>
      <c r="BD99" s="30" t="str">
        <f t="shared" si="137"/>
        <v/>
      </c>
      <c r="BE99" s="30" t="str">
        <f t="shared" si="137"/>
        <v/>
      </c>
      <c r="BF99" s="30" t="str">
        <f t="shared" si="137"/>
        <v/>
      </c>
      <c r="BG99" s="30" t="str">
        <f t="shared" si="141"/>
        <v/>
      </c>
      <c r="BH99" s="30" t="str">
        <f t="shared" si="141"/>
        <v/>
      </c>
      <c r="BI99" s="30" t="str">
        <f t="shared" si="141"/>
        <v/>
      </c>
      <c r="BJ99" s="1" t="s">
        <v>38</v>
      </c>
      <c r="BK99" s="31" t="s">
        <v>38</v>
      </c>
      <c r="BL99" s="32">
        <f t="shared" si="101"/>
        <v>0</v>
      </c>
      <c r="BN99" s="32" t="str">
        <f t="shared" si="102"/>
        <v>0</v>
      </c>
      <c r="BO99" s="30">
        <f t="shared" si="103"/>
        <v>-2.9637878273455556</v>
      </c>
      <c r="BP99" s="30">
        <f t="shared" si="104"/>
        <v>-2.9637878273455556</v>
      </c>
      <c r="BQ99" s="30">
        <f t="shared" si="142"/>
        <v>0</v>
      </c>
      <c r="BR99" s="30">
        <f t="shared" si="142"/>
        <v>0</v>
      </c>
      <c r="BS99" s="30">
        <f t="shared" si="142"/>
        <v>0</v>
      </c>
      <c r="BT99" s="30" t="str">
        <f t="shared" si="139"/>
        <v/>
      </c>
      <c r="BU99" s="30" t="str">
        <f t="shared" si="139"/>
        <v/>
      </c>
      <c r="BV99" s="30" t="str">
        <f t="shared" si="139"/>
        <v/>
      </c>
      <c r="BW99" s="30" t="str">
        <f t="shared" si="123"/>
        <v/>
      </c>
      <c r="BX99" s="30" t="str">
        <f t="shared" si="123"/>
        <v/>
      </c>
      <c r="BY99" s="30" t="str">
        <f t="shared" si="123"/>
        <v/>
      </c>
      <c r="BZ99" s="1">
        <f t="shared" si="105"/>
        <v>0</v>
      </c>
      <c r="CA99" s="1">
        <f t="shared" si="143"/>
        <v>0</v>
      </c>
      <c r="CB99" s="1">
        <f t="shared" si="143"/>
        <v>0</v>
      </c>
      <c r="CC99" s="1">
        <f t="shared" si="143"/>
        <v>0</v>
      </c>
      <c r="CD99" s="1">
        <f t="shared" si="140"/>
        <v>0</v>
      </c>
      <c r="CE99" s="1">
        <f t="shared" si="140"/>
        <v>0</v>
      </c>
      <c r="CF99" s="1">
        <f t="shared" si="140"/>
        <v>0</v>
      </c>
      <c r="CG99" s="1">
        <f t="shared" si="124"/>
        <v>0</v>
      </c>
      <c r="CH99" s="1">
        <f t="shared" si="124"/>
        <v>0</v>
      </c>
      <c r="CI99" s="1">
        <f t="shared" si="124"/>
        <v>0</v>
      </c>
      <c r="CJ99" s="1">
        <f t="shared" si="106"/>
        <v>0</v>
      </c>
      <c r="CK99" s="1">
        <f t="shared" si="107"/>
        <v>0</v>
      </c>
      <c r="CL99" s="1">
        <f t="shared" si="130"/>
        <v>-2.9637878273455556</v>
      </c>
      <c r="CM99" s="1" t="str">
        <f t="shared" si="130"/>
        <v/>
      </c>
      <c r="CN99" s="1" t="str">
        <f t="shared" si="130"/>
        <v/>
      </c>
      <c r="CO99" s="1" t="str">
        <f t="shared" si="130"/>
        <v/>
      </c>
      <c r="CP99" s="1" t="str">
        <f t="shared" si="130"/>
        <v/>
      </c>
      <c r="CQ99" s="1" t="str">
        <f t="shared" si="128"/>
        <v/>
      </c>
      <c r="CR99" s="1" t="str">
        <f t="shared" si="128"/>
        <v/>
      </c>
      <c r="CS99" s="1" t="str">
        <f t="shared" si="128"/>
        <v/>
      </c>
      <c r="CT99" s="1" t="str">
        <f t="shared" si="128"/>
        <v/>
      </c>
      <c r="CU99" s="1" t="str">
        <f t="shared" si="128"/>
        <v/>
      </c>
      <c r="CV99" s="1">
        <f t="shared" si="131"/>
        <v>0</v>
      </c>
      <c r="CW99" s="1">
        <f t="shared" si="131"/>
        <v>0</v>
      </c>
      <c r="CX99" s="1">
        <f t="shared" si="131"/>
        <v>0</v>
      </c>
      <c r="CY99" s="1">
        <f t="shared" si="131"/>
        <v>0</v>
      </c>
      <c r="CZ99" s="1">
        <f t="shared" si="131"/>
        <v>0</v>
      </c>
      <c r="DA99" s="1">
        <f t="shared" si="129"/>
        <v>0</v>
      </c>
      <c r="DB99" s="1">
        <f t="shared" si="129"/>
        <v>0</v>
      </c>
      <c r="DC99" s="1">
        <f t="shared" si="129"/>
        <v>0</v>
      </c>
      <c r="DD99" s="1">
        <f t="shared" si="129"/>
        <v>0</v>
      </c>
      <c r="DE99" s="1">
        <f t="shared" si="129"/>
        <v>0</v>
      </c>
      <c r="DF99" s="1">
        <f t="shared" si="108"/>
        <v>0</v>
      </c>
      <c r="DG99" s="33">
        <f t="shared" si="109"/>
        <v>0</v>
      </c>
      <c r="DH99" s="34">
        <f t="shared" si="110"/>
        <v>0</v>
      </c>
      <c r="DI99" s="1">
        <f t="shared" si="71"/>
        <v>49</v>
      </c>
      <c r="DJ99" s="1">
        <f t="shared" si="72"/>
        <v>106</v>
      </c>
      <c r="DK99" s="1">
        <f t="shared" si="91"/>
        <v>57</v>
      </c>
      <c r="DL99" s="1">
        <f t="shared" si="91"/>
        <v>18</v>
      </c>
      <c r="DM99" s="1">
        <f t="shared" si="91"/>
        <v>20</v>
      </c>
      <c r="DN99" s="1" t="str">
        <f t="shared" si="90"/>
        <v/>
      </c>
      <c r="DO99" s="1" t="str">
        <f t="shared" si="90"/>
        <v/>
      </c>
      <c r="DP99" s="1" t="str">
        <f t="shared" si="90"/>
        <v/>
      </c>
      <c r="DQ99" s="1" t="str">
        <f t="shared" si="90"/>
        <v/>
      </c>
      <c r="DR99" s="1" t="str">
        <f t="shared" si="90"/>
        <v/>
      </c>
      <c r="DS99" s="1" t="str">
        <f t="shared" si="90"/>
        <v/>
      </c>
      <c r="DT99" s="34">
        <f>(STDEV(DI99:DS99))*-1</f>
        <v>-35.742132001323036</v>
      </c>
      <c r="DU99" s="1">
        <f t="shared" si="145"/>
        <v>0</v>
      </c>
      <c r="DV99" s="1">
        <f t="shared" si="145"/>
        <v>0</v>
      </c>
      <c r="DW99" s="1">
        <f t="shared" si="145"/>
        <v>0</v>
      </c>
      <c r="DX99" s="1">
        <f>IF((DL99&lt;$DT99),1,0)</f>
        <v>0</v>
      </c>
      <c r="DY99" s="1">
        <f>IF((DM99&lt;$DT99),1,0)</f>
        <v>0</v>
      </c>
      <c r="EF99" s="33">
        <f>IF(SUM(DU99:EE99)&gt;0,1,0)</f>
        <v>0</v>
      </c>
      <c r="EG99" s="1">
        <f t="shared" si="138"/>
        <v>0</v>
      </c>
      <c r="EH99" s="1">
        <f t="shared" si="138"/>
        <v>0</v>
      </c>
      <c r="EI99" s="1">
        <f t="shared" si="138"/>
        <v>0</v>
      </c>
      <c r="EJ99" s="1">
        <f t="shared" si="138"/>
        <v>0</v>
      </c>
      <c r="EK99" s="1">
        <f t="shared" si="138"/>
        <v>0</v>
      </c>
      <c r="EL99" s="1">
        <f t="shared" si="138"/>
        <v>0</v>
      </c>
      <c r="EM99" s="1">
        <f t="shared" si="138"/>
        <v>0</v>
      </c>
      <c r="EN99" s="1">
        <f t="shared" si="138"/>
        <v>0</v>
      </c>
      <c r="EO99" s="1">
        <f t="shared" si="144"/>
        <v>0</v>
      </c>
      <c r="EP99" s="1">
        <f t="shared" si="144"/>
        <v>0</v>
      </c>
      <c r="EQ99" s="1">
        <f t="shared" si="144"/>
        <v>0</v>
      </c>
      <c r="ER99" s="33">
        <f t="shared" si="111"/>
        <v>1</v>
      </c>
      <c r="ES99" s="35">
        <f>ER99+EF99+DG99+AV99</f>
        <v>1</v>
      </c>
      <c r="ET99" s="35">
        <f t="shared" si="112"/>
        <v>1</v>
      </c>
      <c r="EU99" s="1" t="s">
        <v>59</v>
      </c>
      <c r="EV99" s="1" t="s">
        <v>34</v>
      </c>
      <c r="EW99" s="19">
        <f t="shared" si="113"/>
        <v>1</v>
      </c>
      <c r="EX99" s="1" t="s">
        <v>40</v>
      </c>
      <c r="FC99" s="1" t="s">
        <v>38</v>
      </c>
      <c r="FD99" s="19">
        <f t="shared" si="114"/>
        <v>0</v>
      </c>
      <c r="FJ99" s="1" t="s">
        <v>38</v>
      </c>
      <c r="FK99" s="19">
        <f t="shared" si="115"/>
        <v>0</v>
      </c>
      <c r="FQ99" s="1" t="s">
        <v>67</v>
      </c>
      <c r="FR99" s="1">
        <f t="shared" si="116"/>
        <v>1</v>
      </c>
      <c r="FV99" s="37" t="str">
        <f t="shared" si="122"/>
        <v>none</v>
      </c>
      <c r="FY99" s="1" t="s">
        <v>38</v>
      </c>
      <c r="FZ99" s="19">
        <f t="shared" si="117"/>
        <v>0</v>
      </c>
      <c r="GB99" s="1" t="s">
        <v>38</v>
      </c>
      <c r="GC99" s="19">
        <f t="shared" si="118"/>
        <v>0</v>
      </c>
      <c r="GD99" s="1" t="s">
        <v>38</v>
      </c>
      <c r="GE99" s="19">
        <f t="shared" si="119"/>
        <v>0</v>
      </c>
      <c r="GF99" s="1" t="s">
        <v>38</v>
      </c>
      <c r="GG99" s="19">
        <f t="shared" si="120"/>
        <v>0</v>
      </c>
    </row>
    <row r="100" spans="1:189" x14ac:dyDescent="0.3">
      <c r="A100" s="18">
        <v>124</v>
      </c>
      <c r="B100" s="1" t="s">
        <v>34</v>
      </c>
      <c r="C100" s="19" t="s">
        <v>35</v>
      </c>
      <c r="D100" s="19">
        <f t="shared" si="92"/>
        <v>0</v>
      </c>
      <c r="E100" s="38" t="s">
        <v>439</v>
      </c>
      <c r="F100" s="21" t="str">
        <f t="shared" si="93"/>
        <v>1952</v>
      </c>
      <c r="G100" s="21">
        <v>2004</v>
      </c>
      <c r="H100" s="22">
        <f t="shared" si="94"/>
        <v>52</v>
      </c>
      <c r="I100" s="1" t="str">
        <f t="shared" si="95"/>
        <v>&gt;50</v>
      </c>
      <c r="J100" s="1" t="s">
        <v>1610</v>
      </c>
      <c r="K100" s="1" t="s">
        <v>93</v>
      </c>
      <c r="L100" s="1">
        <f>VLOOKUP(K100,[1]areas!$C$3:$D$76,2,FALSE)</f>
        <v>15</v>
      </c>
      <c r="M100" s="1" t="str">
        <f t="shared" si="135"/>
        <v>0-20</v>
      </c>
      <c r="N100" s="19" t="s">
        <v>38</v>
      </c>
      <c r="O100" s="19">
        <f t="shared" si="96"/>
        <v>0</v>
      </c>
      <c r="P100" s="23">
        <v>62.8</v>
      </c>
      <c r="Q100" s="1">
        <v>162</v>
      </c>
      <c r="R100" s="1">
        <f t="shared" si="76"/>
        <v>2.6244000000000005</v>
      </c>
      <c r="S100" s="24">
        <f t="shared" si="77"/>
        <v>23.929279073311989</v>
      </c>
      <c r="T100" s="19">
        <v>3</v>
      </c>
      <c r="U100" s="1">
        <v>8.5</v>
      </c>
      <c r="V100" s="1">
        <v>24</v>
      </c>
      <c r="W100" s="1" t="str">
        <f t="shared" si="97"/>
        <v>1: 0-50</v>
      </c>
      <c r="X100" s="1">
        <v>30</v>
      </c>
      <c r="Y100" s="26">
        <v>237</v>
      </c>
      <c r="Z100" s="26">
        <v>221</v>
      </c>
      <c r="AA100" s="26"/>
      <c r="AB100" s="26"/>
      <c r="AC100" s="26"/>
      <c r="AD100" s="26"/>
      <c r="AE100" s="26"/>
      <c r="AF100" s="26"/>
      <c r="AG100" s="26"/>
      <c r="AH100" s="26"/>
      <c r="AI100" s="27">
        <f t="shared" si="98"/>
        <v>237</v>
      </c>
      <c r="AJ100" s="27">
        <f t="shared" si="99"/>
        <v>0</v>
      </c>
      <c r="AK100" s="39">
        <v>76000</v>
      </c>
      <c r="AL100" s="26">
        <v>50</v>
      </c>
      <c r="AM100" s="26">
        <v>63239</v>
      </c>
      <c r="AN100" s="26"/>
      <c r="AO100" s="26"/>
      <c r="AP100" s="26"/>
      <c r="AQ100" s="26"/>
      <c r="AR100" s="26"/>
      <c r="AS100" s="26"/>
      <c r="AT100" s="26"/>
      <c r="AU100" s="26"/>
      <c r="AV100" s="28">
        <f t="shared" si="100"/>
        <v>0</v>
      </c>
      <c r="AW100" s="27" t="str">
        <f>"4-5"</f>
        <v>4-5</v>
      </c>
      <c r="AX100" s="29">
        <f t="shared" si="121"/>
        <v>4.8810000000000002</v>
      </c>
      <c r="AY100" s="30">
        <f t="shared" si="137"/>
        <v>4.8808135922807914</v>
      </c>
      <c r="AZ100" s="30">
        <f t="shared" si="137"/>
        <v>1.6989700043360187</v>
      </c>
      <c r="BA100" s="30">
        <f t="shared" si="137"/>
        <v>4.8009849938041995</v>
      </c>
      <c r="BB100" s="30" t="str">
        <f t="shared" si="137"/>
        <v/>
      </c>
      <c r="BC100" s="30" t="str">
        <f t="shared" si="137"/>
        <v/>
      </c>
      <c r="BD100" s="30" t="str">
        <f t="shared" si="137"/>
        <v/>
      </c>
      <c r="BE100" s="30" t="str">
        <f t="shared" si="137"/>
        <v/>
      </c>
      <c r="BF100" s="30" t="str">
        <f t="shared" si="137"/>
        <v/>
      </c>
      <c r="BG100" s="30" t="str">
        <f t="shared" si="141"/>
        <v/>
      </c>
      <c r="BH100" s="30" t="str">
        <f t="shared" si="141"/>
        <v/>
      </c>
      <c r="BI100" s="30" t="str">
        <f t="shared" si="141"/>
        <v/>
      </c>
      <c r="BL100" s="32" t="str">
        <f t="shared" si="101"/>
        <v/>
      </c>
      <c r="BN100" s="32" t="str">
        <f t="shared" si="102"/>
        <v/>
      </c>
      <c r="BO100" s="30">
        <f t="shared" si="103"/>
        <v>-3.1818435879447726</v>
      </c>
      <c r="BP100" s="30">
        <f t="shared" si="104"/>
        <v>-7.982859847659185E-2</v>
      </c>
      <c r="BQ100" s="30">
        <f t="shared" si="142"/>
        <v>3.1020149894681808</v>
      </c>
      <c r="BR100" s="30" t="str">
        <f t="shared" si="142"/>
        <v/>
      </c>
      <c r="BS100" s="30" t="str">
        <f t="shared" si="142"/>
        <v/>
      </c>
      <c r="BT100" s="30" t="str">
        <f t="shared" si="139"/>
        <v/>
      </c>
      <c r="BU100" s="30" t="str">
        <f t="shared" si="139"/>
        <v/>
      </c>
      <c r="BV100" s="30" t="str">
        <f t="shared" si="139"/>
        <v/>
      </c>
      <c r="BW100" s="30" t="str">
        <f t="shared" si="123"/>
        <v/>
      </c>
      <c r="BX100" s="30" t="str">
        <f t="shared" si="123"/>
        <v/>
      </c>
      <c r="BY100" s="30" t="str">
        <f t="shared" si="123"/>
        <v/>
      </c>
      <c r="BZ100" s="1">
        <f t="shared" si="105"/>
        <v>0</v>
      </c>
      <c r="CA100" s="1">
        <f t="shared" si="143"/>
        <v>1</v>
      </c>
      <c r="CB100" s="1">
        <f t="shared" si="143"/>
        <v>0</v>
      </c>
      <c r="CC100" s="1">
        <f t="shared" si="143"/>
        <v>0</v>
      </c>
      <c r="CD100" s="1">
        <f t="shared" si="140"/>
        <v>0</v>
      </c>
      <c r="CE100" s="1">
        <f t="shared" si="140"/>
        <v>0</v>
      </c>
      <c r="CF100" s="1">
        <f t="shared" si="140"/>
        <v>0</v>
      </c>
      <c r="CG100" s="1">
        <f t="shared" si="124"/>
        <v>0</v>
      </c>
      <c r="CH100" s="1">
        <f t="shared" si="124"/>
        <v>0</v>
      </c>
      <c r="CI100" s="1">
        <f t="shared" si="124"/>
        <v>0</v>
      </c>
      <c r="CJ100" s="1">
        <f t="shared" si="106"/>
        <v>1</v>
      </c>
      <c r="CK100" s="1">
        <f t="shared" si="107"/>
        <v>1</v>
      </c>
      <c r="CL100" s="1">
        <f t="shared" si="130"/>
        <v>-3.1818435879447726</v>
      </c>
      <c r="CM100" s="1">
        <f t="shared" si="130"/>
        <v>3.1020149894681808</v>
      </c>
      <c r="CN100" s="1" t="str">
        <f t="shared" si="130"/>
        <v/>
      </c>
      <c r="CO100" s="1" t="str">
        <f t="shared" si="130"/>
        <v/>
      </c>
      <c r="CP100" s="1" t="str">
        <f t="shared" si="130"/>
        <v/>
      </c>
      <c r="CQ100" s="1" t="str">
        <f t="shared" si="128"/>
        <v/>
      </c>
      <c r="CR100" s="1" t="str">
        <f t="shared" si="128"/>
        <v/>
      </c>
      <c r="CS100" s="1" t="str">
        <f t="shared" si="128"/>
        <v/>
      </c>
      <c r="CT100" s="1" t="str">
        <f t="shared" si="128"/>
        <v/>
      </c>
      <c r="CU100" s="1" t="str">
        <f t="shared" si="128"/>
        <v/>
      </c>
      <c r="CV100" s="1">
        <f t="shared" si="131"/>
        <v>0</v>
      </c>
      <c r="CW100" s="1">
        <f t="shared" si="131"/>
        <v>1</v>
      </c>
      <c r="CX100" s="1">
        <f t="shared" si="131"/>
        <v>0</v>
      </c>
      <c r="CY100" s="1">
        <f t="shared" si="131"/>
        <v>0</v>
      </c>
      <c r="CZ100" s="1">
        <f t="shared" si="131"/>
        <v>0</v>
      </c>
      <c r="DA100" s="1">
        <f t="shared" si="129"/>
        <v>0</v>
      </c>
      <c r="DB100" s="1">
        <f t="shared" si="129"/>
        <v>0</v>
      </c>
      <c r="DC100" s="1">
        <f t="shared" si="129"/>
        <v>0</v>
      </c>
      <c r="DD100" s="1">
        <f t="shared" si="129"/>
        <v>0</v>
      </c>
      <c r="DE100" s="1">
        <f t="shared" si="129"/>
        <v>0</v>
      </c>
      <c r="DF100" s="1">
        <f t="shared" si="108"/>
        <v>1</v>
      </c>
      <c r="DG100" s="33">
        <f t="shared" si="109"/>
        <v>1</v>
      </c>
      <c r="DH100" s="34">
        <f t="shared" si="110"/>
        <v>0</v>
      </c>
      <c r="DI100" s="1">
        <f t="shared" ref="DI100:DI163" si="146">IF(OR(X100="",Y100=""),"",Y100-X100)</f>
        <v>207</v>
      </c>
      <c r="DJ100" s="1">
        <f t="shared" ref="DJ100:DJ163" si="147">IF(OR(X100="",Z100=""),"",Z100-X100)</f>
        <v>191</v>
      </c>
      <c r="DK100" s="1">
        <f t="shared" si="91"/>
        <v>-16</v>
      </c>
      <c r="DL100" s="1" t="str">
        <f t="shared" si="91"/>
        <v/>
      </c>
      <c r="DM100" s="1" t="str">
        <f t="shared" si="91"/>
        <v/>
      </c>
      <c r="DN100" s="1" t="str">
        <f t="shared" si="90"/>
        <v/>
      </c>
      <c r="DO100" s="1" t="str">
        <f t="shared" si="90"/>
        <v/>
      </c>
      <c r="DP100" s="1" t="str">
        <f t="shared" si="90"/>
        <v/>
      </c>
      <c r="DQ100" s="1" t="str">
        <f t="shared" si="90"/>
        <v/>
      </c>
      <c r="DR100" s="1" t="str">
        <f t="shared" si="90"/>
        <v/>
      </c>
      <c r="DS100" s="1" t="str">
        <f t="shared" si="90"/>
        <v/>
      </c>
      <c r="DT100" s="34">
        <f>(STDEV(DI100:DS100))*-1</f>
        <v>-124.38783434618247</v>
      </c>
      <c r="DU100" s="1">
        <f t="shared" si="145"/>
        <v>0</v>
      </c>
      <c r="DV100" s="1">
        <f t="shared" si="145"/>
        <v>0</v>
      </c>
      <c r="DW100" s="1">
        <f t="shared" si="145"/>
        <v>0</v>
      </c>
      <c r="EF100" s="33">
        <f>IF(SUM(DU100:EE100)&gt;0,1,0)</f>
        <v>0</v>
      </c>
      <c r="EG100" s="1">
        <f t="shared" si="138"/>
        <v>0</v>
      </c>
      <c r="EH100" s="1">
        <f t="shared" si="138"/>
        <v>0</v>
      </c>
      <c r="EI100" s="1">
        <f t="shared" si="138"/>
        <v>0</v>
      </c>
      <c r="EJ100" s="1">
        <f t="shared" si="138"/>
        <v>0</v>
      </c>
      <c r="EK100" s="1">
        <f t="shared" si="138"/>
        <v>0</v>
      </c>
      <c r="EL100" s="1">
        <f t="shared" si="138"/>
        <v>0</v>
      </c>
      <c r="EM100" s="1">
        <f t="shared" si="138"/>
        <v>0</v>
      </c>
      <c r="EN100" s="1">
        <f t="shared" si="138"/>
        <v>0</v>
      </c>
      <c r="EO100" s="1">
        <f t="shared" si="144"/>
        <v>0</v>
      </c>
      <c r="EP100" s="1">
        <f t="shared" si="144"/>
        <v>0</v>
      </c>
      <c r="EQ100" s="1">
        <f t="shared" si="144"/>
        <v>0</v>
      </c>
      <c r="ER100" s="33">
        <f t="shared" si="111"/>
        <v>1</v>
      </c>
      <c r="ES100" s="35">
        <f>ER100+EF100+DG100+AV100</f>
        <v>2</v>
      </c>
      <c r="ET100" s="35">
        <f t="shared" si="112"/>
        <v>1</v>
      </c>
      <c r="EU100" s="1" t="s">
        <v>59</v>
      </c>
      <c r="EV100" s="1" t="s">
        <v>38</v>
      </c>
      <c r="EW100" s="19">
        <f t="shared" si="113"/>
        <v>0</v>
      </c>
      <c r="FC100" s="1" t="s">
        <v>34</v>
      </c>
      <c r="FD100" s="19">
        <f t="shared" si="114"/>
        <v>1</v>
      </c>
      <c r="FE100" s="1" t="s">
        <v>40</v>
      </c>
      <c r="FJ100" s="1" t="s">
        <v>38</v>
      </c>
      <c r="FK100" s="19">
        <f t="shared" si="115"/>
        <v>0</v>
      </c>
      <c r="FQ100" s="1" t="s">
        <v>44</v>
      </c>
      <c r="FR100" s="1">
        <f t="shared" si="116"/>
        <v>1</v>
      </c>
      <c r="FT100" s="1">
        <v>3.8</v>
      </c>
      <c r="FU100" s="1" t="s">
        <v>440</v>
      </c>
      <c r="FV100" s="37" t="str">
        <f t="shared" si="122"/>
        <v>other</v>
      </c>
      <c r="FW100" s="34">
        <v>0</v>
      </c>
      <c r="FY100" s="1" t="s">
        <v>38</v>
      </c>
      <c r="FZ100" s="19">
        <f t="shared" si="117"/>
        <v>0</v>
      </c>
      <c r="GB100" s="1" t="s">
        <v>38</v>
      </c>
      <c r="GC100" s="19">
        <f t="shared" si="118"/>
        <v>0</v>
      </c>
      <c r="GD100" s="1" t="s">
        <v>34</v>
      </c>
      <c r="GE100" s="19">
        <f t="shared" si="119"/>
        <v>1</v>
      </c>
      <c r="GF100" s="1" t="s">
        <v>38</v>
      </c>
      <c r="GG100" s="19">
        <f t="shared" si="120"/>
        <v>0</v>
      </c>
    </row>
    <row r="101" spans="1:189" x14ac:dyDescent="0.3">
      <c r="A101" s="18">
        <v>126</v>
      </c>
      <c r="B101" s="1" t="s">
        <v>34</v>
      </c>
      <c r="C101" s="19" t="s">
        <v>35</v>
      </c>
      <c r="D101" s="19">
        <f t="shared" si="92"/>
        <v>0</v>
      </c>
      <c r="E101" s="38" t="s">
        <v>81</v>
      </c>
      <c r="F101" s="21" t="str">
        <f t="shared" si="93"/>
        <v>1960</v>
      </c>
      <c r="G101" s="21">
        <v>2004</v>
      </c>
      <c r="H101" s="22">
        <f t="shared" si="94"/>
        <v>44</v>
      </c>
      <c r="I101" s="1" t="str">
        <f t="shared" si="95"/>
        <v>41-50</v>
      </c>
      <c r="J101" s="1" t="s">
        <v>1608</v>
      </c>
      <c r="K101" s="1" t="s">
        <v>82</v>
      </c>
      <c r="L101" s="1">
        <f>VLOOKUP(K101,[1]areas!$C$3:$D$76,2,FALSE)</f>
        <v>20</v>
      </c>
      <c r="M101" s="1" t="str">
        <f t="shared" si="135"/>
        <v>0-20</v>
      </c>
      <c r="N101" s="19" t="s">
        <v>38</v>
      </c>
      <c r="O101" s="19">
        <f t="shared" si="96"/>
        <v>0</v>
      </c>
      <c r="P101" s="23">
        <v>59.8</v>
      </c>
      <c r="Q101" s="1">
        <v>158</v>
      </c>
      <c r="R101" s="1">
        <f t="shared" si="76"/>
        <v>2.4964000000000004</v>
      </c>
      <c r="S101" s="24">
        <f t="shared" si="77"/>
        <v>23.954494472039734</v>
      </c>
      <c r="T101" s="19">
        <v>4</v>
      </c>
      <c r="U101" s="1">
        <v>13.5</v>
      </c>
      <c r="V101" s="1">
        <v>31</v>
      </c>
      <c r="W101" s="1" t="str">
        <f t="shared" si="97"/>
        <v>3: 101-150</v>
      </c>
      <c r="X101" s="1">
        <v>105</v>
      </c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7">
        <f t="shared" si="98"/>
        <v>105</v>
      </c>
      <c r="AJ101" s="27">
        <f t="shared" si="99"/>
        <v>0</v>
      </c>
      <c r="AK101" s="1">
        <v>75</v>
      </c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8" t="str">
        <f t="shared" si="100"/>
        <v/>
      </c>
      <c r="AW101" s="27" t="str">
        <f>"&lt;4"</f>
        <v>&lt;4</v>
      </c>
      <c r="AX101" s="29">
        <f t="shared" si="121"/>
        <v>1.875</v>
      </c>
      <c r="AY101" s="30">
        <f t="shared" si="137"/>
        <v>1.8750612633917001</v>
      </c>
      <c r="AZ101" s="30" t="str">
        <f t="shared" si="137"/>
        <v/>
      </c>
      <c r="BA101" s="30" t="str">
        <f t="shared" si="137"/>
        <v/>
      </c>
      <c r="BB101" s="30" t="str">
        <f t="shared" si="137"/>
        <v/>
      </c>
      <c r="BC101" s="30" t="str">
        <f t="shared" si="137"/>
        <v/>
      </c>
      <c r="BD101" s="30" t="str">
        <f t="shared" si="137"/>
        <v/>
      </c>
      <c r="BE101" s="30" t="str">
        <f t="shared" si="137"/>
        <v/>
      </c>
      <c r="BF101" s="30" t="str">
        <f t="shared" si="137"/>
        <v/>
      </c>
      <c r="BG101" s="30" t="str">
        <f t="shared" si="141"/>
        <v/>
      </c>
      <c r="BH101" s="30" t="str">
        <f t="shared" si="141"/>
        <v/>
      </c>
      <c r="BI101" s="30" t="str">
        <f t="shared" si="141"/>
        <v/>
      </c>
      <c r="BJ101" s="1" t="s">
        <v>58</v>
      </c>
      <c r="BK101" s="31" t="s">
        <v>58</v>
      </c>
      <c r="BL101" s="32" t="str">
        <f t="shared" si="101"/>
        <v/>
      </c>
      <c r="BN101" s="32" t="str">
        <f t="shared" si="102"/>
        <v/>
      </c>
      <c r="BO101" s="30" t="str">
        <f t="shared" si="103"/>
        <v/>
      </c>
      <c r="BP101" s="30" t="str">
        <f t="shared" si="104"/>
        <v/>
      </c>
      <c r="BQ101" s="30" t="str">
        <f t="shared" si="142"/>
        <v/>
      </c>
      <c r="BR101" s="30" t="str">
        <f t="shared" si="142"/>
        <v/>
      </c>
      <c r="BS101" s="30" t="str">
        <f t="shared" si="142"/>
        <v/>
      </c>
      <c r="BT101" s="30" t="str">
        <f t="shared" si="139"/>
        <v/>
      </c>
      <c r="BU101" s="30" t="str">
        <f t="shared" si="139"/>
        <v/>
      </c>
      <c r="BV101" s="30" t="str">
        <f t="shared" si="139"/>
        <v/>
      </c>
      <c r="BW101" s="30" t="str">
        <f t="shared" si="123"/>
        <v/>
      </c>
      <c r="BX101" s="30" t="str">
        <f t="shared" si="123"/>
        <v/>
      </c>
      <c r="BY101" s="30" t="str">
        <f t="shared" si="123"/>
        <v/>
      </c>
      <c r="BZ101" s="1">
        <f t="shared" si="105"/>
        <v>0</v>
      </c>
      <c r="CA101" s="1">
        <f t="shared" si="143"/>
        <v>0</v>
      </c>
      <c r="CB101" s="1">
        <f t="shared" si="143"/>
        <v>0</v>
      </c>
      <c r="CC101" s="1">
        <f t="shared" si="143"/>
        <v>0</v>
      </c>
      <c r="CD101" s="1">
        <f t="shared" si="140"/>
        <v>0</v>
      </c>
      <c r="CE101" s="1">
        <f t="shared" si="140"/>
        <v>0</v>
      </c>
      <c r="CF101" s="1">
        <f t="shared" si="140"/>
        <v>0</v>
      </c>
      <c r="CG101" s="1">
        <f t="shared" si="124"/>
        <v>0</v>
      </c>
      <c r="CH101" s="1">
        <f t="shared" si="124"/>
        <v>0</v>
      </c>
      <c r="CI101" s="1">
        <f t="shared" si="124"/>
        <v>0</v>
      </c>
      <c r="CJ101" s="1">
        <f t="shared" si="106"/>
        <v>0</v>
      </c>
      <c r="CK101" s="1">
        <f t="shared" si="107"/>
        <v>0</v>
      </c>
      <c r="CL101" s="1" t="str">
        <f t="shared" si="130"/>
        <v/>
      </c>
      <c r="CM101" s="1" t="str">
        <f t="shared" si="130"/>
        <v/>
      </c>
      <c r="CN101" s="1" t="str">
        <f t="shared" si="130"/>
        <v/>
      </c>
      <c r="CO101" s="1" t="str">
        <f t="shared" si="130"/>
        <v/>
      </c>
      <c r="CP101" s="1" t="str">
        <f t="shared" si="130"/>
        <v/>
      </c>
      <c r="CQ101" s="1" t="str">
        <f t="shared" si="128"/>
        <v/>
      </c>
      <c r="CR101" s="1" t="str">
        <f t="shared" si="128"/>
        <v/>
      </c>
      <c r="CS101" s="1" t="str">
        <f t="shared" si="128"/>
        <v/>
      </c>
      <c r="CT101" s="1" t="str">
        <f t="shared" si="128"/>
        <v/>
      </c>
      <c r="CU101" s="1" t="str">
        <f t="shared" si="128"/>
        <v/>
      </c>
      <c r="CV101" s="1">
        <f t="shared" si="131"/>
        <v>0</v>
      </c>
      <c r="CW101" s="1">
        <f t="shared" si="131"/>
        <v>0</v>
      </c>
      <c r="CX101" s="1">
        <f t="shared" si="131"/>
        <v>0</v>
      </c>
      <c r="CY101" s="1">
        <f t="shared" si="131"/>
        <v>0</v>
      </c>
      <c r="CZ101" s="1">
        <f t="shared" si="131"/>
        <v>0</v>
      </c>
      <c r="DA101" s="1">
        <f t="shared" si="129"/>
        <v>0</v>
      </c>
      <c r="DB101" s="1">
        <f t="shared" si="129"/>
        <v>0</v>
      </c>
      <c r="DC101" s="1">
        <f t="shared" si="129"/>
        <v>0</v>
      </c>
      <c r="DD101" s="1">
        <f t="shared" si="129"/>
        <v>0</v>
      </c>
      <c r="DE101" s="1">
        <f t="shared" si="129"/>
        <v>0</v>
      </c>
      <c r="DF101" s="1">
        <f t="shared" si="108"/>
        <v>0</v>
      </c>
      <c r="DG101" s="33">
        <f t="shared" si="109"/>
        <v>0</v>
      </c>
      <c r="DH101" s="34">
        <f t="shared" si="110"/>
        <v>0</v>
      </c>
      <c r="DI101" s="1" t="str">
        <f t="shared" si="146"/>
        <v/>
      </c>
      <c r="DJ101" s="1" t="str">
        <f t="shared" si="147"/>
        <v/>
      </c>
      <c r="DK101" s="1" t="str">
        <f t="shared" si="91"/>
        <v/>
      </c>
      <c r="DL101" s="1" t="str">
        <f t="shared" si="91"/>
        <v/>
      </c>
      <c r="DM101" s="1" t="str">
        <f t="shared" si="91"/>
        <v/>
      </c>
      <c r="DN101" s="1" t="str">
        <f t="shared" si="90"/>
        <v/>
      </c>
      <c r="DO101" s="1" t="str">
        <f t="shared" si="90"/>
        <v/>
      </c>
      <c r="DP101" s="1" t="str">
        <f t="shared" si="90"/>
        <v/>
      </c>
      <c r="DQ101" s="1" t="str">
        <f t="shared" si="90"/>
        <v/>
      </c>
      <c r="DR101" s="1" t="str">
        <f t="shared" si="90"/>
        <v/>
      </c>
      <c r="DS101" s="1" t="str">
        <f t="shared" si="90"/>
        <v/>
      </c>
      <c r="EG101" s="1">
        <f t="shared" si="138"/>
        <v>0</v>
      </c>
      <c r="EH101" s="1">
        <f t="shared" si="138"/>
        <v>0</v>
      </c>
      <c r="EI101" s="1">
        <f t="shared" si="138"/>
        <v>0</v>
      </c>
      <c r="EJ101" s="1">
        <f t="shared" si="138"/>
        <v>0</v>
      </c>
      <c r="EK101" s="1">
        <f t="shared" si="138"/>
        <v>0</v>
      </c>
      <c r="EL101" s="1">
        <f t="shared" si="138"/>
        <v>0</v>
      </c>
      <c r="EM101" s="1">
        <f t="shared" si="138"/>
        <v>0</v>
      </c>
      <c r="EN101" s="1">
        <f t="shared" si="138"/>
        <v>0</v>
      </c>
      <c r="EO101" s="1">
        <f t="shared" si="144"/>
        <v>0</v>
      </c>
      <c r="EP101" s="1">
        <f t="shared" si="144"/>
        <v>0</v>
      </c>
      <c r="EQ101" s="1">
        <f t="shared" si="144"/>
        <v>0</v>
      </c>
      <c r="ER101" s="33">
        <f t="shared" si="111"/>
        <v>1</v>
      </c>
      <c r="ES101" s="35">
        <f>ER101+DG101</f>
        <v>1</v>
      </c>
      <c r="ET101" s="35">
        <f t="shared" si="112"/>
        <v>1</v>
      </c>
      <c r="EU101" s="1" t="s">
        <v>59</v>
      </c>
      <c r="EV101" s="1" t="s">
        <v>38</v>
      </c>
      <c r="EW101" s="19">
        <f t="shared" si="113"/>
        <v>0</v>
      </c>
      <c r="FC101" s="1" t="s">
        <v>38</v>
      </c>
      <c r="FD101" s="19">
        <f t="shared" si="114"/>
        <v>0</v>
      </c>
      <c r="FJ101" s="1" t="s">
        <v>38</v>
      </c>
      <c r="FK101" s="19">
        <f t="shared" si="115"/>
        <v>0</v>
      </c>
      <c r="FQ101" s="1" t="s">
        <v>83</v>
      </c>
      <c r="FR101" s="1">
        <f t="shared" si="116"/>
        <v>1</v>
      </c>
      <c r="FT101" s="1">
        <v>5.3</v>
      </c>
      <c r="FV101" s="37" t="str">
        <f t="shared" si="122"/>
        <v>none</v>
      </c>
      <c r="FY101" s="1" t="s">
        <v>34</v>
      </c>
      <c r="FZ101" s="19">
        <f t="shared" si="117"/>
        <v>1</v>
      </c>
      <c r="GB101" s="1" t="s">
        <v>34</v>
      </c>
      <c r="GC101" s="19">
        <f t="shared" si="118"/>
        <v>1</v>
      </c>
      <c r="GD101" s="1" t="s">
        <v>38</v>
      </c>
      <c r="GE101" s="19">
        <f t="shared" si="119"/>
        <v>0</v>
      </c>
      <c r="GF101" s="1" t="s">
        <v>34</v>
      </c>
      <c r="GG101" s="19">
        <f t="shared" si="120"/>
        <v>1</v>
      </c>
    </row>
    <row r="102" spans="1:189" x14ac:dyDescent="0.3">
      <c r="A102" s="18">
        <v>127</v>
      </c>
      <c r="B102" s="1" t="s">
        <v>34</v>
      </c>
      <c r="C102" s="19" t="s">
        <v>35</v>
      </c>
      <c r="D102" s="19">
        <f t="shared" si="92"/>
        <v>0</v>
      </c>
      <c r="E102" s="38" t="s">
        <v>441</v>
      </c>
      <c r="F102" s="21" t="str">
        <f t="shared" si="93"/>
        <v>1972</v>
      </c>
      <c r="G102" s="21">
        <v>2004</v>
      </c>
      <c r="H102" s="22">
        <f t="shared" si="94"/>
        <v>32</v>
      </c>
      <c r="I102" s="1" t="str">
        <f t="shared" si="95"/>
        <v>31-40</v>
      </c>
      <c r="J102" s="1" t="s">
        <v>1607</v>
      </c>
      <c r="K102" s="1" t="s">
        <v>139</v>
      </c>
      <c r="L102" s="1">
        <f>VLOOKUP(K102,[1]areas!$C$3:$D$76,2,FALSE)</f>
        <v>15</v>
      </c>
      <c r="M102" s="1" t="str">
        <f t="shared" si="135"/>
        <v>0-20</v>
      </c>
      <c r="N102" s="19" t="s">
        <v>38</v>
      </c>
      <c r="O102" s="19">
        <f t="shared" si="96"/>
        <v>0</v>
      </c>
      <c r="P102" s="23">
        <v>60</v>
      </c>
      <c r="Q102" s="1">
        <v>157</v>
      </c>
      <c r="R102" s="1">
        <f t="shared" si="76"/>
        <v>2.4649000000000001</v>
      </c>
      <c r="S102" s="24">
        <f t="shared" si="77"/>
        <v>24.341758286340216</v>
      </c>
      <c r="T102" s="19">
        <v>3</v>
      </c>
      <c r="U102" s="1">
        <v>13.8</v>
      </c>
      <c r="V102" s="1">
        <v>15</v>
      </c>
      <c r="W102" s="1" t="str">
        <f t="shared" si="97"/>
        <v>1: 0-50</v>
      </c>
      <c r="X102" s="1">
        <v>9</v>
      </c>
      <c r="Y102" s="26">
        <v>250</v>
      </c>
      <c r="Z102" s="26">
        <v>284</v>
      </c>
      <c r="AA102" s="26">
        <v>413</v>
      </c>
      <c r="AB102" s="26">
        <v>401</v>
      </c>
      <c r="AC102" s="26">
        <v>403</v>
      </c>
      <c r="AD102" s="26">
        <v>583</v>
      </c>
      <c r="AE102" s="26">
        <v>486</v>
      </c>
      <c r="AF102" s="26"/>
      <c r="AG102" s="26"/>
      <c r="AH102" s="26"/>
      <c r="AI102" s="27">
        <f t="shared" si="98"/>
        <v>583</v>
      </c>
      <c r="AJ102" s="27">
        <f t="shared" si="99"/>
        <v>1</v>
      </c>
      <c r="AK102" s="39">
        <v>250000</v>
      </c>
      <c r="AL102" s="26">
        <v>50</v>
      </c>
      <c r="AM102" s="26">
        <v>50</v>
      </c>
      <c r="AN102" s="26">
        <v>73</v>
      </c>
      <c r="AO102" s="26">
        <v>50</v>
      </c>
      <c r="AP102" s="26">
        <v>50</v>
      </c>
      <c r="AQ102" s="26">
        <v>50</v>
      </c>
      <c r="AR102" s="26">
        <v>290</v>
      </c>
      <c r="AS102" s="26"/>
      <c r="AT102" s="26"/>
      <c r="AU102" s="26"/>
      <c r="AV102" s="28">
        <f t="shared" si="100"/>
        <v>0</v>
      </c>
      <c r="AW102" s="27" t="str">
        <f>"&gt;5"</f>
        <v>&gt;5</v>
      </c>
      <c r="AX102" s="29">
        <f t="shared" si="121"/>
        <v>5.3979999999999997</v>
      </c>
      <c r="AY102" s="30">
        <f t="shared" si="137"/>
        <v>5.3979400086720375</v>
      </c>
      <c r="AZ102" s="30">
        <f t="shared" si="137"/>
        <v>1.6989700043360187</v>
      </c>
      <c r="BA102" s="30">
        <f t="shared" si="137"/>
        <v>1.6989700043360187</v>
      </c>
      <c r="BB102" s="30">
        <f t="shared" si="137"/>
        <v>1.8633228601204559</v>
      </c>
      <c r="BC102" s="30">
        <f t="shared" si="137"/>
        <v>1.6989700043360187</v>
      </c>
      <c r="BD102" s="30">
        <f t="shared" si="137"/>
        <v>1.6989700043360187</v>
      </c>
      <c r="BE102" s="30">
        <f t="shared" si="137"/>
        <v>1.6989700043360187</v>
      </c>
      <c r="BF102" s="30">
        <f t="shared" si="137"/>
        <v>2.4623979978989561</v>
      </c>
      <c r="BG102" s="30" t="str">
        <f t="shared" si="141"/>
        <v/>
      </c>
      <c r="BH102" s="30" t="str">
        <f t="shared" si="141"/>
        <v/>
      </c>
      <c r="BI102" s="30" t="str">
        <f t="shared" si="141"/>
        <v/>
      </c>
      <c r="BJ102" s="1" t="s">
        <v>38</v>
      </c>
      <c r="BK102" s="31" t="s">
        <v>38</v>
      </c>
      <c r="BL102" s="32">
        <f t="shared" si="101"/>
        <v>0</v>
      </c>
      <c r="BN102" s="32" t="str">
        <f t="shared" si="102"/>
        <v>0</v>
      </c>
      <c r="BO102" s="30">
        <f t="shared" si="103"/>
        <v>-3.6989700043360187</v>
      </c>
      <c r="BP102" s="30">
        <f t="shared" si="104"/>
        <v>-3.6989700043360187</v>
      </c>
      <c r="BQ102" s="30">
        <f t="shared" si="142"/>
        <v>0</v>
      </c>
      <c r="BR102" s="30">
        <f t="shared" si="142"/>
        <v>0.16435285578443715</v>
      </c>
      <c r="BS102" s="30">
        <f t="shared" si="142"/>
        <v>-0.16435285578443715</v>
      </c>
      <c r="BT102" s="30">
        <f t="shared" si="139"/>
        <v>0</v>
      </c>
      <c r="BU102" s="30">
        <f t="shared" si="139"/>
        <v>0</v>
      </c>
      <c r="BV102" s="30">
        <f t="shared" si="139"/>
        <v>0.76342799356293733</v>
      </c>
      <c r="BW102" s="30" t="str">
        <f t="shared" si="123"/>
        <v/>
      </c>
      <c r="BX102" s="30" t="str">
        <f t="shared" si="123"/>
        <v/>
      </c>
      <c r="BY102" s="30" t="str">
        <f t="shared" si="123"/>
        <v/>
      </c>
      <c r="BZ102" s="1">
        <f t="shared" si="105"/>
        <v>0</v>
      </c>
      <c r="CA102" s="1">
        <f t="shared" si="143"/>
        <v>0</v>
      </c>
      <c r="CB102" s="1">
        <f t="shared" si="143"/>
        <v>1</v>
      </c>
      <c r="CC102" s="1">
        <f t="shared" si="143"/>
        <v>0</v>
      </c>
      <c r="CD102" s="1">
        <f t="shared" si="140"/>
        <v>0</v>
      </c>
      <c r="CE102" s="1">
        <f t="shared" si="140"/>
        <v>0</v>
      </c>
      <c r="CF102" s="1">
        <f t="shared" si="140"/>
        <v>1</v>
      </c>
      <c r="CG102" s="1">
        <f t="shared" si="124"/>
        <v>0</v>
      </c>
      <c r="CH102" s="1">
        <f t="shared" si="124"/>
        <v>0</v>
      </c>
      <c r="CI102" s="1">
        <f t="shared" si="124"/>
        <v>0</v>
      </c>
      <c r="CJ102" s="1">
        <f t="shared" si="106"/>
        <v>2</v>
      </c>
      <c r="CK102" s="1">
        <f t="shared" si="107"/>
        <v>1</v>
      </c>
      <c r="CL102" s="1">
        <f t="shared" si="130"/>
        <v>-3.6989700043360187</v>
      </c>
      <c r="CM102" s="1" t="str">
        <f t="shared" si="130"/>
        <v/>
      </c>
      <c r="CN102" s="1" t="str">
        <f t="shared" si="130"/>
        <v/>
      </c>
      <c r="CO102" s="1" t="str">
        <f t="shared" si="130"/>
        <v/>
      </c>
      <c r="CP102" s="1" t="str">
        <f t="shared" si="130"/>
        <v/>
      </c>
      <c r="CQ102" s="1" t="str">
        <f t="shared" si="128"/>
        <v/>
      </c>
      <c r="CR102" s="1" t="str">
        <f t="shared" si="128"/>
        <v/>
      </c>
      <c r="CS102" s="1" t="str">
        <f t="shared" si="128"/>
        <v/>
      </c>
      <c r="CT102" s="1" t="str">
        <f t="shared" si="128"/>
        <v/>
      </c>
      <c r="CU102" s="1" t="str">
        <f t="shared" si="128"/>
        <v/>
      </c>
      <c r="CV102" s="1">
        <f t="shared" si="131"/>
        <v>0</v>
      </c>
      <c r="CW102" s="1">
        <f t="shared" si="131"/>
        <v>0</v>
      </c>
      <c r="CX102" s="1">
        <f t="shared" si="131"/>
        <v>0</v>
      </c>
      <c r="CY102" s="1">
        <f t="shared" si="131"/>
        <v>0</v>
      </c>
      <c r="CZ102" s="1">
        <f t="shared" si="131"/>
        <v>0</v>
      </c>
      <c r="DA102" s="1">
        <f t="shared" si="129"/>
        <v>0</v>
      </c>
      <c r="DB102" s="1">
        <f t="shared" si="129"/>
        <v>0</v>
      </c>
      <c r="DC102" s="1">
        <f t="shared" si="129"/>
        <v>0</v>
      </c>
      <c r="DD102" s="1">
        <f t="shared" si="129"/>
        <v>0</v>
      </c>
      <c r="DE102" s="1">
        <f t="shared" si="129"/>
        <v>0</v>
      </c>
      <c r="DF102" s="1">
        <f t="shared" si="108"/>
        <v>0</v>
      </c>
      <c r="DG102" s="33">
        <f t="shared" si="109"/>
        <v>0</v>
      </c>
      <c r="DH102" s="34">
        <f t="shared" si="110"/>
        <v>1</v>
      </c>
      <c r="DI102" s="1">
        <f t="shared" si="146"/>
        <v>241</v>
      </c>
      <c r="DJ102" s="1">
        <f t="shared" si="147"/>
        <v>275</v>
      </c>
      <c r="DK102" s="1">
        <f t="shared" si="91"/>
        <v>34</v>
      </c>
      <c r="DL102" s="1">
        <f t="shared" si="91"/>
        <v>129</v>
      </c>
      <c r="DM102" s="1">
        <f t="shared" si="91"/>
        <v>-12</v>
      </c>
      <c r="DN102" s="1">
        <f t="shared" si="90"/>
        <v>2</v>
      </c>
      <c r="DO102" s="1">
        <f t="shared" si="90"/>
        <v>180</v>
      </c>
      <c r="DP102" s="1">
        <f t="shared" si="90"/>
        <v>-97</v>
      </c>
      <c r="DQ102" s="1" t="str">
        <f t="shared" si="90"/>
        <v/>
      </c>
      <c r="DR102" s="1" t="str">
        <f t="shared" si="90"/>
        <v/>
      </c>
      <c r="DS102" s="1" t="str">
        <f t="shared" si="90"/>
        <v/>
      </c>
      <c r="DT102" s="34">
        <f>(STDEV(DI102:DS102))*-1</f>
        <v>-132.43435031311606</v>
      </c>
      <c r="DU102" s="1">
        <f t="shared" ref="DU102:EB104" si="148">IF((DI102&lt;$DT102),1,0)</f>
        <v>0</v>
      </c>
      <c r="DV102" s="1">
        <f t="shared" si="148"/>
        <v>0</v>
      </c>
      <c r="DW102" s="1">
        <f t="shared" si="148"/>
        <v>0</v>
      </c>
      <c r="DX102" s="1">
        <f t="shared" si="148"/>
        <v>0</v>
      </c>
      <c r="DY102" s="1">
        <f t="shared" si="148"/>
        <v>0</v>
      </c>
      <c r="DZ102" s="1">
        <f t="shared" si="148"/>
        <v>0</v>
      </c>
      <c r="EA102" s="1">
        <f t="shared" si="148"/>
        <v>0</v>
      </c>
      <c r="EB102" s="1">
        <f t="shared" si="148"/>
        <v>0</v>
      </c>
      <c r="EF102" s="33">
        <f>IF(SUM(DU102:EE102)&gt;0,1,0)</f>
        <v>0</v>
      </c>
      <c r="EG102" s="1">
        <f t="shared" si="138"/>
        <v>0</v>
      </c>
      <c r="EH102" s="1">
        <f t="shared" si="138"/>
        <v>0</v>
      </c>
      <c r="EI102" s="1">
        <f t="shared" si="138"/>
        <v>0</v>
      </c>
      <c r="EJ102" s="1">
        <f t="shared" si="138"/>
        <v>0</v>
      </c>
      <c r="EK102" s="1">
        <f t="shared" si="138"/>
        <v>0</v>
      </c>
      <c r="EL102" s="1">
        <f t="shared" si="138"/>
        <v>0</v>
      </c>
      <c r="EM102" s="1">
        <f t="shared" si="138"/>
        <v>1</v>
      </c>
      <c r="EN102" s="1">
        <f t="shared" si="138"/>
        <v>0</v>
      </c>
      <c r="EO102" s="1">
        <f t="shared" si="144"/>
        <v>0</v>
      </c>
      <c r="EP102" s="1">
        <f t="shared" si="144"/>
        <v>0</v>
      </c>
      <c r="EQ102" s="1">
        <f t="shared" si="144"/>
        <v>0</v>
      </c>
      <c r="ER102" s="33">
        <f t="shared" si="111"/>
        <v>0</v>
      </c>
      <c r="ES102" s="35">
        <f>ER102+EF102+DG102+AV102</f>
        <v>0</v>
      </c>
      <c r="ET102" s="35">
        <f t="shared" si="112"/>
        <v>0</v>
      </c>
      <c r="EU102" s="1" t="s">
        <v>50</v>
      </c>
      <c r="EV102" s="1" t="s">
        <v>34</v>
      </c>
      <c r="EW102" s="19">
        <f t="shared" si="113"/>
        <v>1</v>
      </c>
      <c r="EX102" s="1" t="s">
        <v>40</v>
      </c>
      <c r="EY102" s="41">
        <v>39850</v>
      </c>
      <c r="FC102" s="1" t="s">
        <v>38</v>
      </c>
      <c r="FD102" s="19">
        <f t="shared" si="114"/>
        <v>0</v>
      </c>
      <c r="FJ102" s="1" t="s">
        <v>38</v>
      </c>
      <c r="FK102" s="19">
        <f t="shared" si="115"/>
        <v>0</v>
      </c>
      <c r="FQ102" s="1" t="s">
        <v>442</v>
      </c>
      <c r="FR102" s="1">
        <f t="shared" si="116"/>
        <v>1</v>
      </c>
      <c r="FT102" s="1">
        <v>4.0999999999999996</v>
      </c>
      <c r="FV102" s="37" t="str">
        <f t="shared" si="122"/>
        <v>none</v>
      </c>
      <c r="FY102" s="1" t="s">
        <v>38</v>
      </c>
      <c r="FZ102" s="19">
        <f t="shared" si="117"/>
        <v>0</v>
      </c>
      <c r="GB102" s="1" t="s">
        <v>38</v>
      </c>
      <c r="GC102" s="19">
        <f t="shared" si="118"/>
        <v>0</v>
      </c>
      <c r="GD102" s="1" t="s">
        <v>38</v>
      </c>
      <c r="GE102" s="19">
        <f t="shared" si="119"/>
        <v>0</v>
      </c>
      <c r="GF102" s="1" t="s">
        <v>38</v>
      </c>
      <c r="GG102" s="19">
        <f t="shared" si="120"/>
        <v>0</v>
      </c>
    </row>
    <row r="103" spans="1:189" x14ac:dyDescent="0.3">
      <c r="A103" s="18">
        <v>128</v>
      </c>
      <c r="B103" s="1" t="s">
        <v>34</v>
      </c>
      <c r="C103" s="19" t="s">
        <v>35</v>
      </c>
      <c r="D103" s="19">
        <f t="shared" si="92"/>
        <v>0</v>
      </c>
      <c r="E103" s="38" t="s">
        <v>443</v>
      </c>
      <c r="F103" s="21" t="str">
        <f t="shared" si="93"/>
        <v>1979</v>
      </c>
      <c r="G103" s="21">
        <v>2004</v>
      </c>
      <c r="H103" s="22">
        <f t="shared" si="94"/>
        <v>25</v>
      </c>
      <c r="I103" s="1" t="str">
        <f t="shared" si="95"/>
        <v>21-30</v>
      </c>
      <c r="J103" s="1" t="s">
        <v>1606</v>
      </c>
      <c r="K103" s="1" t="s">
        <v>93</v>
      </c>
      <c r="L103" s="1">
        <f>VLOOKUP(K103,[1]areas!$C$3:$D$76,2,FALSE)</f>
        <v>15</v>
      </c>
      <c r="M103" s="1" t="str">
        <f t="shared" si="135"/>
        <v>0-20</v>
      </c>
      <c r="N103" s="19" t="s">
        <v>34</v>
      </c>
      <c r="O103" s="19">
        <f t="shared" si="96"/>
        <v>1</v>
      </c>
      <c r="P103" s="23">
        <v>65.099999999999994</v>
      </c>
      <c r="Q103" s="1">
        <v>159</v>
      </c>
      <c r="R103" s="1">
        <f t="shared" si="76"/>
        <v>2.5281000000000002</v>
      </c>
      <c r="S103" s="24">
        <f t="shared" si="77"/>
        <v>25.750563664412006</v>
      </c>
      <c r="T103" s="19">
        <v>4</v>
      </c>
      <c r="U103" s="1">
        <v>4.4000000000000004</v>
      </c>
      <c r="V103" s="1">
        <v>59</v>
      </c>
      <c r="W103" s="1" t="str">
        <f t="shared" si="97"/>
        <v>2: 51-100</v>
      </c>
      <c r="X103" s="1">
        <v>90</v>
      </c>
      <c r="Y103" s="26">
        <v>358</v>
      </c>
      <c r="Z103" s="26">
        <v>436</v>
      </c>
      <c r="AA103" s="26">
        <v>789</v>
      </c>
      <c r="AB103" s="26">
        <v>711</v>
      </c>
      <c r="AC103" s="26">
        <v>621</v>
      </c>
      <c r="AD103" s="26"/>
      <c r="AE103" s="26"/>
      <c r="AF103" s="26"/>
      <c r="AG103" s="26"/>
      <c r="AH103" s="26"/>
      <c r="AI103" s="27">
        <f t="shared" si="98"/>
        <v>789</v>
      </c>
      <c r="AJ103" s="27">
        <f t="shared" si="99"/>
        <v>1</v>
      </c>
      <c r="AK103" s="39">
        <v>55000</v>
      </c>
      <c r="AL103" s="26">
        <v>50</v>
      </c>
      <c r="AM103" s="26">
        <v>50</v>
      </c>
      <c r="AN103" s="26">
        <v>90</v>
      </c>
      <c r="AO103" s="26">
        <v>50</v>
      </c>
      <c r="AP103" s="26">
        <v>50</v>
      </c>
      <c r="AQ103" s="26">
        <v>50</v>
      </c>
      <c r="AR103" s="26"/>
      <c r="AS103" s="26"/>
      <c r="AT103" s="26"/>
      <c r="AU103" s="26"/>
      <c r="AV103" s="28">
        <f t="shared" si="100"/>
        <v>0</v>
      </c>
      <c r="AW103" s="27" t="str">
        <f>"4-5"</f>
        <v>4-5</v>
      </c>
      <c r="AX103" s="29">
        <f t="shared" si="121"/>
        <v>4.74</v>
      </c>
      <c r="AY103" s="30">
        <f t="shared" si="137"/>
        <v>4.7403626894942441</v>
      </c>
      <c r="AZ103" s="30">
        <f t="shared" si="137"/>
        <v>1.6989700043360187</v>
      </c>
      <c r="BA103" s="30">
        <f t="shared" si="137"/>
        <v>1.6989700043360187</v>
      </c>
      <c r="BB103" s="30">
        <f t="shared" si="137"/>
        <v>1.954242509439325</v>
      </c>
      <c r="BC103" s="30">
        <f t="shared" si="137"/>
        <v>1.6989700043360187</v>
      </c>
      <c r="BD103" s="30">
        <f t="shared" si="137"/>
        <v>1.6989700043360187</v>
      </c>
      <c r="BE103" s="30">
        <f t="shared" si="137"/>
        <v>1.6989700043360187</v>
      </c>
      <c r="BF103" s="30" t="str">
        <f t="shared" si="137"/>
        <v/>
      </c>
      <c r="BG103" s="30" t="str">
        <f t="shared" si="141"/>
        <v/>
      </c>
      <c r="BH103" s="30" t="str">
        <f t="shared" si="141"/>
        <v/>
      </c>
      <c r="BI103" s="30" t="str">
        <f t="shared" si="141"/>
        <v/>
      </c>
      <c r="BJ103" s="1" t="s">
        <v>38</v>
      </c>
      <c r="BK103" s="31" t="s">
        <v>38</v>
      </c>
      <c r="BL103" s="32">
        <f t="shared" si="101"/>
        <v>0</v>
      </c>
      <c r="BN103" s="32" t="str">
        <f t="shared" si="102"/>
        <v>0</v>
      </c>
      <c r="BO103" s="30">
        <f t="shared" si="103"/>
        <v>-3.0413926851582254</v>
      </c>
      <c r="BP103" s="30">
        <f t="shared" si="104"/>
        <v>-3.0413926851582254</v>
      </c>
      <c r="BQ103" s="30">
        <f t="shared" si="142"/>
        <v>0</v>
      </c>
      <c r="BR103" s="30">
        <f t="shared" si="142"/>
        <v>0.25527250510330624</v>
      </c>
      <c r="BS103" s="30">
        <f t="shared" si="142"/>
        <v>-0.25527250510330624</v>
      </c>
      <c r="BT103" s="30">
        <f t="shared" si="139"/>
        <v>0</v>
      </c>
      <c r="BU103" s="30">
        <f t="shared" si="139"/>
        <v>0</v>
      </c>
      <c r="BV103" s="30" t="str">
        <f t="shared" si="139"/>
        <v/>
      </c>
      <c r="BW103" s="30" t="str">
        <f t="shared" si="123"/>
        <v/>
      </c>
      <c r="BX103" s="30" t="str">
        <f t="shared" si="123"/>
        <v/>
      </c>
      <c r="BY103" s="30" t="str">
        <f t="shared" si="123"/>
        <v/>
      </c>
      <c r="BZ103" s="1">
        <f t="shared" si="105"/>
        <v>0</v>
      </c>
      <c r="CA103" s="1">
        <f t="shared" si="143"/>
        <v>0</v>
      </c>
      <c r="CB103" s="1">
        <f t="shared" si="143"/>
        <v>1</v>
      </c>
      <c r="CC103" s="1">
        <f t="shared" si="143"/>
        <v>0</v>
      </c>
      <c r="CD103" s="1">
        <f t="shared" si="140"/>
        <v>0</v>
      </c>
      <c r="CE103" s="1">
        <f t="shared" si="140"/>
        <v>0</v>
      </c>
      <c r="CF103" s="1">
        <f t="shared" si="140"/>
        <v>0</v>
      </c>
      <c r="CG103" s="1">
        <f t="shared" si="124"/>
        <v>0</v>
      </c>
      <c r="CH103" s="1">
        <f t="shared" si="124"/>
        <v>0</v>
      </c>
      <c r="CI103" s="1">
        <f t="shared" si="124"/>
        <v>0</v>
      </c>
      <c r="CJ103" s="1">
        <f t="shared" si="106"/>
        <v>1</v>
      </c>
      <c r="CK103" s="1">
        <f t="shared" si="107"/>
        <v>1</v>
      </c>
      <c r="CL103" s="1">
        <f t="shared" si="130"/>
        <v>-3.0413926851582254</v>
      </c>
      <c r="CM103" s="1" t="str">
        <f t="shared" si="130"/>
        <v/>
      </c>
      <c r="CN103" s="1" t="str">
        <f t="shared" si="130"/>
        <v/>
      </c>
      <c r="CO103" s="1" t="str">
        <f t="shared" si="130"/>
        <v/>
      </c>
      <c r="CP103" s="1" t="str">
        <f t="shared" si="130"/>
        <v/>
      </c>
      <c r="CQ103" s="1" t="str">
        <f t="shared" si="128"/>
        <v/>
      </c>
      <c r="CR103" s="1" t="str">
        <f t="shared" si="128"/>
        <v/>
      </c>
      <c r="CS103" s="1" t="str">
        <f t="shared" si="128"/>
        <v/>
      </c>
      <c r="CT103" s="1" t="str">
        <f t="shared" si="128"/>
        <v/>
      </c>
      <c r="CU103" s="1" t="str">
        <f t="shared" si="128"/>
        <v/>
      </c>
      <c r="CV103" s="1">
        <f t="shared" si="131"/>
        <v>0</v>
      </c>
      <c r="CW103" s="1">
        <f t="shared" si="131"/>
        <v>0</v>
      </c>
      <c r="CX103" s="1">
        <f t="shared" si="131"/>
        <v>0</v>
      </c>
      <c r="CY103" s="1">
        <f t="shared" si="131"/>
        <v>0</v>
      </c>
      <c r="CZ103" s="1">
        <f t="shared" si="131"/>
        <v>0</v>
      </c>
      <c r="DA103" s="1">
        <f t="shared" si="129"/>
        <v>0</v>
      </c>
      <c r="DB103" s="1">
        <f t="shared" si="129"/>
        <v>0</v>
      </c>
      <c r="DC103" s="1">
        <f t="shared" si="129"/>
        <v>0</v>
      </c>
      <c r="DD103" s="1">
        <f t="shared" si="129"/>
        <v>0</v>
      </c>
      <c r="DE103" s="1">
        <f t="shared" si="129"/>
        <v>0</v>
      </c>
      <c r="DF103" s="1">
        <f t="shared" si="108"/>
        <v>0</v>
      </c>
      <c r="DG103" s="33">
        <f t="shared" si="109"/>
        <v>0</v>
      </c>
      <c r="DH103" s="34">
        <f t="shared" si="110"/>
        <v>1</v>
      </c>
      <c r="DI103" s="1">
        <f t="shared" si="146"/>
        <v>268</v>
      </c>
      <c r="DJ103" s="1">
        <f t="shared" si="147"/>
        <v>346</v>
      </c>
      <c r="DK103" s="1">
        <f t="shared" si="91"/>
        <v>78</v>
      </c>
      <c r="DL103" s="1">
        <f t="shared" si="91"/>
        <v>353</v>
      </c>
      <c r="DM103" s="1">
        <f t="shared" si="91"/>
        <v>-78</v>
      </c>
      <c r="DN103" s="1">
        <f t="shared" si="90"/>
        <v>-90</v>
      </c>
      <c r="DO103" s="1" t="str">
        <f t="shared" si="90"/>
        <v/>
      </c>
      <c r="DP103" s="1" t="str">
        <f t="shared" si="90"/>
        <v/>
      </c>
      <c r="DQ103" s="1" t="str">
        <f t="shared" si="90"/>
        <v/>
      </c>
      <c r="DR103" s="1" t="str">
        <f t="shared" si="90"/>
        <v/>
      </c>
      <c r="DS103" s="1" t="str">
        <f t="shared" si="90"/>
        <v/>
      </c>
      <c r="DT103" s="34">
        <f>(STDEV(DI103:DS103))*-1</f>
        <v>-204.07294447492706</v>
      </c>
      <c r="DU103" s="1">
        <f t="shared" si="148"/>
        <v>0</v>
      </c>
      <c r="DV103" s="1">
        <f t="shared" si="148"/>
        <v>0</v>
      </c>
      <c r="DW103" s="1">
        <f t="shared" si="148"/>
        <v>0</v>
      </c>
      <c r="DX103" s="1">
        <f t="shared" si="148"/>
        <v>0</v>
      </c>
      <c r="DY103" s="1">
        <f t="shared" si="148"/>
        <v>0</v>
      </c>
      <c r="DZ103" s="1">
        <f t="shared" si="148"/>
        <v>0</v>
      </c>
      <c r="EF103" s="33">
        <f>IF(SUM(DU103:EE103)&gt;0,1,0)</f>
        <v>0</v>
      </c>
      <c r="EG103" s="1">
        <f t="shared" si="138"/>
        <v>0</v>
      </c>
      <c r="EH103" s="1">
        <f t="shared" si="138"/>
        <v>0</v>
      </c>
      <c r="EI103" s="1">
        <f t="shared" si="138"/>
        <v>0</v>
      </c>
      <c r="EJ103" s="1">
        <f t="shared" si="138"/>
        <v>1</v>
      </c>
      <c r="EK103" s="1">
        <f t="shared" si="138"/>
        <v>1</v>
      </c>
      <c r="EL103" s="1">
        <f t="shared" si="138"/>
        <v>1</v>
      </c>
      <c r="EM103" s="1">
        <f t="shared" si="138"/>
        <v>0</v>
      </c>
      <c r="EN103" s="1">
        <f t="shared" si="138"/>
        <v>0</v>
      </c>
      <c r="EO103" s="1">
        <f t="shared" si="144"/>
        <v>0</v>
      </c>
      <c r="EP103" s="1">
        <f t="shared" si="144"/>
        <v>0</v>
      </c>
      <c r="EQ103" s="1">
        <f t="shared" si="144"/>
        <v>0</v>
      </c>
      <c r="ER103" s="33">
        <f t="shared" si="111"/>
        <v>0</v>
      </c>
      <c r="ES103" s="35">
        <f>ER103+EF103+DG103+AV103</f>
        <v>0</v>
      </c>
      <c r="ET103" s="35">
        <f t="shared" si="112"/>
        <v>0</v>
      </c>
      <c r="EU103" s="1" t="s">
        <v>59</v>
      </c>
      <c r="EV103" s="1" t="s">
        <v>34</v>
      </c>
      <c r="EW103" s="19">
        <f t="shared" si="113"/>
        <v>1</v>
      </c>
      <c r="EX103" s="1" t="s">
        <v>40</v>
      </c>
      <c r="EY103" s="41">
        <v>40123</v>
      </c>
      <c r="FC103" s="1" t="s">
        <v>38</v>
      </c>
      <c r="FD103" s="19">
        <f t="shared" si="114"/>
        <v>0</v>
      </c>
      <c r="FJ103" s="1" t="s">
        <v>38</v>
      </c>
      <c r="FK103" s="19">
        <f t="shared" si="115"/>
        <v>0</v>
      </c>
      <c r="FQ103" s="1" t="s">
        <v>67</v>
      </c>
      <c r="FR103" s="1">
        <f t="shared" si="116"/>
        <v>1</v>
      </c>
      <c r="FU103" s="1" t="s">
        <v>75</v>
      </c>
      <c r="FV103" s="37" t="str">
        <f t="shared" si="122"/>
        <v>tb</v>
      </c>
      <c r="FW103" s="34">
        <v>1</v>
      </c>
      <c r="FY103" s="1" t="s">
        <v>38</v>
      </c>
      <c r="FZ103" s="19">
        <f t="shared" si="117"/>
        <v>0</v>
      </c>
      <c r="GB103" s="1" t="s">
        <v>38</v>
      </c>
      <c r="GC103" s="19">
        <f t="shared" si="118"/>
        <v>0</v>
      </c>
      <c r="GD103" s="1" t="s">
        <v>38</v>
      </c>
      <c r="GE103" s="19">
        <f t="shared" si="119"/>
        <v>0</v>
      </c>
      <c r="GF103" s="1" t="s">
        <v>38</v>
      </c>
      <c r="GG103" s="19">
        <f t="shared" si="120"/>
        <v>0</v>
      </c>
    </row>
    <row r="104" spans="1:189" x14ac:dyDescent="0.3">
      <c r="A104" s="18">
        <v>129</v>
      </c>
      <c r="B104" s="1" t="s">
        <v>34</v>
      </c>
      <c r="C104" s="19" t="s">
        <v>35</v>
      </c>
      <c r="D104" s="19">
        <f t="shared" si="92"/>
        <v>0</v>
      </c>
      <c r="E104" s="38" t="s">
        <v>444</v>
      </c>
      <c r="F104" s="21" t="str">
        <f t="shared" si="93"/>
        <v>1972</v>
      </c>
      <c r="G104" s="21">
        <v>2004</v>
      </c>
      <c r="H104" s="22">
        <f t="shared" si="94"/>
        <v>32</v>
      </c>
      <c r="I104" s="1" t="str">
        <f t="shared" si="95"/>
        <v>31-40</v>
      </c>
      <c r="J104" s="1" t="s">
        <v>1607</v>
      </c>
      <c r="K104" s="1" t="s">
        <v>93</v>
      </c>
      <c r="L104" s="1">
        <f>VLOOKUP(K104,[1]areas!$C$3:$D$76,2,FALSE)</f>
        <v>15</v>
      </c>
      <c r="M104" s="1" t="str">
        <f t="shared" si="135"/>
        <v>0-20</v>
      </c>
      <c r="N104" s="19" t="s">
        <v>38</v>
      </c>
      <c r="O104" s="19">
        <f t="shared" si="96"/>
        <v>0</v>
      </c>
      <c r="P104" s="23">
        <v>50.2</v>
      </c>
      <c r="Q104" s="1">
        <v>158</v>
      </c>
      <c r="R104" s="1">
        <f t="shared" si="76"/>
        <v>2.4964000000000004</v>
      </c>
      <c r="S104" s="24">
        <f t="shared" si="77"/>
        <v>20.108956897933023</v>
      </c>
      <c r="T104" s="19">
        <v>2</v>
      </c>
      <c r="U104" s="1">
        <v>8.6999999999999993</v>
      </c>
      <c r="V104" s="1">
        <v>9</v>
      </c>
      <c r="W104" s="1" t="str">
        <f t="shared" si="97"/>
        <v>1: 0-50</v>
      </c>
      <c r="X104" s="1">
        <v>44</v>
      </c>
      <c r="Y104" s="26">
        <v>229</v>
      </c>
      <c r="Z104" s="26">
        <v>290</v>
      </c>
      <c r="AA104" s="26">
        <v>477</v>
      </c>
      <c r="AB104" s="26">
        <v>406</v>
      </c>
      <c r="AC104" s="26">
        <v>548</v>
      </c>
      <c r="AD104" s="26">
        <v>491</v>
      </c>
      <c r="AE104" s="26">
        <v>701</v>
      </c>
      <c r="AF104" s="26">
        <v>550</v>
      </c>
      <c r="AG104" s="26">
        <v>588</v>
      </c>
      <c r="AH104" s="26"/>
      <c r="AI104" s="27">
        <f t="shared" si="98"/>
        <v>701</v>
      </c>
      <c r="AJ104" s="27">
        <f t="shared" si="99"/>
        <v>1</v>
      </c>
      <c r="AK104" s="39">
        <v>310000</v>
      </c>
      <c r="AL104" s="26">
        <v>50</v>
      </c>
      <c r="AM104" s="26">
        <v>50</v>
      </c>
      <c r="AN104" s="26">
        <v>50</v>
      </c>
      <c r="AO104" s="26">
        <v>50</v>
      </c>
      <c r="AP104" s="26">
        <v>50</v>
      </c>
      <c r="AQ104" s="26">
        <v>50</v>
      </c>
      <c r="AR104" s="26">
        <v>50</v>
      </c>
      <c r="AS104" s="26">
        <v>50</v>
      </c>
      <c r="AT104" s="26">
        <v>50</v>
      </c>
      <c r="AU104" s="26"/>
      <c r="AV104" s="28">
        <f t="shared" si="100"/>
        <v>0</v>
      </c>
      <c r="AW104" s="27" t="str">
        <f>"&gt;5"</f>
        <v>&gt;5</v>
      </c>
      <c r="AX104" s="29">
        <f t="shared" si="121"/>
        <v>5.4909999999999997</v>
      </c>
      <c r="AY104" s="30">
        <f t="shared" si="137"/>
        <v>5.4913616938342731</v>
      </c>
      <c r="AZ104" s="30">
        <f t="shared" si="137"/>
        <v>1.6989700043360187</v>
      </c>
      <c r="BA104" s="30">
        <f t="shared" si="137"/>
        <v>1.6989700043360187</v>
      </c>
      <c r="BB104" s="30">
        <f t="shared" si="137"/>
        <v>1.6989700043360187</v>
      </c>
      <c r="BC104" s="30">
        <f t="shared" si="137"/>
        <v>1.6989700043360187</v>
      </c>
      <c r="BD104" s="30">
        <f t="shared" si="137"/>
        <v>1.6989700043360187</v>
      </c>
      <c r="BE104" s="30">
        <f t="shared" si="137"/>
        <v>1.6989700043360187</v>
      </c>
      <c r="BF104" s="30">
        <f t="shared" si="137"/>
        <v>1.6989700043360187</v>
      </c>
      <c r="BG104" s="30">
        <f t="shared" si="141"/>
        <v>1.6989700043360187</v>
      </c>
      <c r="BH104" s="30">
        <f t="shared" si="141"/>
        <v>1.6989700043360187</v>
      </c>
      <c r="BI104" s="30" t="str">
        <f t="shared" si="141"/>
        <v/>
      </c>
      <c r="BJ104" s="1" t="s">
        <v>38</v>
      </c>
      <c r="BK104" s="31" t="s">
        <v>38</v>
      </c>
      <c r="BL104" s="32">
        <f t="shared" si="101"/>
        <v>0</v>
      </c>
      <c r="BN104" s="32" t="str">
        <f t="shared" si="102"/>
        <v>0</v>
      </c>
      <c r="BO104" s="30">
        <f t="shared" si="103"/>
        <v>-3.7923916894982543</v>
      </c>
      <c r="BP104" s="30">
        <f t="shared" si="104"/>
        <v>-3.7923916894982543</v>
      </c>
      <c r="BQ104" s="30">
        <f t="shared" si="142"/>
        <v>0</v>
      </c>
      <c r="BR104" s="30">
        <f t="shared" si="142"/>
        <v>0</v>
      </c>
      <c r="BS104" s="30">
        <f t="shared" si="142"/>
        <v>0</v>
      </c>
      <c r="BT104" s="30">
        <f t="shared" si="139"/>
        <v>0</v>
      </c>
      <c r="BU104" s="30">
        <f t="shared" si="139"/>
        <v>0</v>
      </c>
      <c r="BV104" s="30">
        <f t="shared" si="139"/>
        <v>0</v>
      </c>
      <c r="BW104" s="30">
        <f t="shared" si="123"/>
        <v>0</v>
      </c>
      <c r="BX104" s="30">
        <f t="shared" si="123"/>
        <v>0</v>
      </c>
      <c r="BY104" s="30" t="str">
        <f t="shared" si="123"/>
        <v/>
      </c>
      <c r="BZ104" s="1">
        <f t="shared" si="105"/>
        <v>0</v>
      </c>
      <c r="CA104" s="1">
        <f t="shared" si="143"/>
        <v>0</v>
      </c>
      <c r="CB104" s="1">
        <f t="shared" si="143"/>
        <v>0</v>
      </c>
      <c r="CC104" s="1">
        <f t="shared" si="143"/>
        <v>0</v>
      </c>
      <c r="CD104" s="1">
        <f t="shared" si="140"/>
        <v>0</v>
      </c>
      <c r="CE104" s="1">
        <f t="shared" si="140"/>
        <v>0</v>
      </c>
      <c r="CF104" s="1">
        <f t="shared" si="140"/>
        <v>0</v>
      </c>
      <c r="CG104" s="1">
        <f t="shared" si="124"/>
        <v>0</v>
      </c>
      <c r="CH104" s="1">
        <f t="shared" si="124"/>
        <v>0</v>
      </c>
      <c r="CI104" s="1">
        <f t="shared" si="124"/>
        <v>0</v>
      </c>
      <c r="CJ104" s="1">
        <f t="shared" si="106"/>
        <v>0</v>
      </c>
      <c r="CK104" s="1">
        <f t="shared" si="107"/>
        <v>0</v>
      </c>
      <c r="CL104" s="1">
        <f t="shared" si="130"/>
        <v>-3.7923916894982543</v>
      </c>
      <c r="CM104" s="1" t="str">
        <f t="shared" si="130"/>
        <v/>
      </c>
      <c r="CN104" s="1" t="str">
        <f t="shared" si="130"/>
        <v/>
      </c>
      <c r="CO104" s="1" t="str">
        <f t="shared" si="130"/>
        <v/>
      </c>
      <c r="CP104" s="1" t="str">
        <f t="shared" si="130"/>
        <v/>
      </c>
      <c r="CQ104" s="1" t="str">
        <f t="shared" si="128"/>
        <v/>
      </c>
      <c r="CR104" s="1" t="str">
        <f t="shared" si="128"/>
        <v/>
      </c>
      <c r="CS104" s="1" t="str">
        <f t="shared" si="128"/>
        <v/>
      </c>
      <c r="CT104" s="1" t="str">
        <f t="shared" si="128"/>
        <v/>
      </c>
      <c r="CU104" s="1" t="str">
        <f t="shared" si="128"/>
        <v/>
      </c>
      <c r="CV104" s="1">
        <f t="shared" si="131"/>
        <v>0</v>
      </c>
      <c r="CW104" s="1">
        <f t="shared" si="131"/>
        <v>0</v>
      </c>
      <c r="CX104" s="1">
        <f t="shared" si="131"/>
        <v>0</v>
      </c>
      <c r="CY104" s="1">
        <f t="shared" si="131"/>
        <v>0</v>
      </c>
      <c r="CZ104" s="1">
        <f t="shared" si="131"/>
        <v>0</v>
      </c>
      <c r="DA104" s="1">
        <f t="shared" si="129"/>
        <v>0</v>
      </c>
      <c r="DB104" s="1">
        <f t="shared" si="129"/>
        <v>0</v>
      </c>
      <c r="DC104" s="1">
        <f t="shared" si="129"/>
        <v>0</v>
      </c>
      <c r="DD104" s="1">
        <f t="shared" si="129"/>
        <v>0</v>
      </c>
      <c r="DE104" s="1">
        <f t="shared" si="129"/>
        <v>0</v>
      </c>
      <c r="DF104" s="1">
        <f t="shared" si="108"/>
        <v>0</v>
      </c>
      <c r="DG104" s="33">
        <f t="shared" si="109"/>
        <v>0</v>
      </c>
      <c r="DH104" s="34">
        <f t="shared" si="110"/>
        <v>0</v>
      </c>
      <c r="DI104" s="1">
        <f t="shared" si="146"/>
        <v>185</v>
      </c>
      <c r="DJ104" s="1">
        <f t="shared" si="147"/>
        <v>246</v>
      </c>
      <c r="DK104" s="1">
        <f t="shared" si="91"/>
        <v>61</v>
      </c>
      <c r="DL104" s="1">
        <f t="shared" si="91"/>
        <v>187</v>
      </c>
      <c r="DM104" s="1">
        <f t="shared" si="91"/>
        <v>-71</v>
      </c>
      <c r="DN104" s="1">
        <f t="shared" si="90"/>
        <v>142</v>
      </c>
      <c r="DO104" s="1">
        <f t="shared" si="90"/>
        <v>-57</v>
      </c>
      <c r="DP104" s="1">
        <f t="shared" si="90"/>
        <v>210</v>
      </c>
      <c r="DQ104" s="1">
        <f t="shared" si="90"/>
        <v>-151</v>
      </c>
      <c r="DR104" s="1">
        <f t="shared" si="90"/>
        <v>38</v>
      </c>
      <c r="DS104" s="1" t="str">
        <f t="shared" si="90"/>
        <v/>
      </c>
      <c r="DT104" s="34">
        <f>(STDEV(DI104:DS104))*-1</f>
        <v>-136.55279809167831</v>
      </c>
      <c r="DU104" s="1">
        <f t="shared" si="148"/>
        <v>0</v>
      </c>
      <c r="DV104" s="1">
        <f t="shared" si="148"/>
        <v>0</v>
      </c>
      <c r="DW104" s="1">
        <f t="shared" si="148"/>
        <v>0</v>
      </c>
      <c r="DX104" s="1">
        <f t="shared" si="148"/>
        <v>0</v>
      </c>
      <c r="DY104" s="1">
        <f t="shared" si="148"/>
        <v>0</v>
      </c>
      <c r="DZ104" s="1">
        <f t="shared" si="148"/>
        <v>0</v>
      </c>
      <c r="EA104" s="1">
        <f>IF((DO104&lt;$DT104),1,0)</f>
        <v>0</v>
      </c>
      <c r="EB104" s="1">
        <f>IF((DP104&lt;$DT104),1,0)</f>
        <v>0</v>
      </c>
      <c r="EC104" s="1">
        <f>IF((DQ104&lt;$DT104),1,0)</f>
        <v>1</v>
      </c>
      <c r="ED104" s="1">
        <f>IF((DR104&lt;$DT104),1,0)</f>
        <v>0</v>
      </c>
      <c r="EF104" s="33">
        <f>IF(SUM(DU104:EE104)&gt;0,1,0)</f>
        <v>1</v>
      </c>
      <c r="EG104" s="1">
        <f t="shared" si="138"/>
        <v>0</v>
      </c>
      <c r="EH104" s="1">
        <f t="shared" si="138"/>
        <v>0</v>
      </c>
      <c r="EI104" s="1">
        <f t="shared" si="138"/>
        <v>0</v>
      </c>
      <c r="EJ104" s="1">
        <f t="shared" si="138"/>
        <v>0</v>
      </c>
      <c r="EK104" s="1">
        <f t="shared" si="138"/>
        <v>0</v>
      </c>
      <c r="EL104" s="1">
        <f t="shared" si="138"/>
        <v>1</v>
      </c>
      <c r="EM104" s="1">
        <f t="shared" si="138"/>
        <v>0</v>
      </c>
      <c r="EN104" s="1">
        <f t="shared" si="138"/>
        <v>1</v>
      </c>
      <c r="EO104" s="1">
        <f t="shared" si="144"/>
        <v>1</v>
      </c>
      <c r="EP104" s="1">
        <f t="shared" si="144"/>
        <v>1</v>
      </c>
      <c r="EQ104" s="1">
        <f t="shared" si="144"/>
        <v>0</v>
      </c>
      <c r="ER104" s="33">
        <f t="shared" si="111"/>
        <v>0</v>
      </c>
      <c r="ES104" s="35">
        <f>ER104+EF104+DG104+AV104</f>
        <v>1</v>
      </c>
      <c r="ET104" s="35">
        <f t="shared" si="112"/>
        <v>1</v>
      </c>
      <c r="EU104" s="1" t="s">
        <v>59</v>
      </c>
      <c r="EV104" s="1" t="s">
        <v>38</v>
      </c>
      <c r="EW104" s="19">
        <f t="shared" si="113"/>
        <v>0</v>
      </c>
      <c r="FC104" s="1" t="s">
        <v>38</v>
      </c>
      <c r="FD104" s="19">
        <f t="shared" si="114"/>
        <v>0</v>
      </c>
      <c r="FJ104" s="1" t="s">
        <v>38</v>
      </c>
      <c r="FK104" s="19">
        <f t="shared" si="115"/>
        <v>0</v>
      </c>
      <c r="FQ104" s="1" t="s">
        <v>71</v>
      </c>
      <c r="FR104" s="1">
        <f t="shared" si="116"/>
        <v>1</v>
      </c>
      <c r="FU104" s="1" t="s">
        <v>75</v>
      </c>
      <c r="FV104" s="37" t="str">
        <f t="shared" si="122"/>
        <v>tb</v>
      </c>
      <c r="FW104" s="34">
        <v>1</v>
      </c>
      <c r="FY104" s="1" t="s">
        <v>38</v>
      </c>
      <c r="FZ104" s="19">
        <f t="shared" si="117"/>
        <v>0</v>
      </c>
      <c r="GB104" s="1" t="s">
        <v>38</v>
      </c>
      <c r="GC104" s="19">
        <f t="shared" si="118"/>
        <v>0</v>
      </c>
      <c r="GD104" s="1" t="s">
        <v>38</v>
      </c>
      <c r="GE104" s="19">
        <f t="shared" si="119"/>
        <v>0</v>
      </c>
      <c r="GF104" s="1" t="s">
        <v>38</v>
      </c>
      <c r="GG104" s="19">
        <f t="shared" si="120"/>
        <v>0</v>
      </c>
    </row>
    <row r="105" spans="1:189" x14ac:dyDescent="0.3">
      <c r="A105" s="18">
        <v>130</v>
      </c>
      <c r="B105" s="1" t="s">
        <v>34</v>
      </c>
      <c r="C105" s="19" t="s">
        <v>47</v>
      </c>
      <c r="D105" s="19">
        <f t="shared" si="92"/>
        <v>1</v>
      </c>
      <c r="E105" s="38" t="s">
        <v>445</v>
      </c>
      <c r="F105" s="21" t="str">
        <f t="shared" si="93"/>
        <v>1971</v>
      </c>
      <c r="G105" s="21">
        <v>2004</v>
      </c>
      <c r="H105" s="22">
        <f t="shared" si="94"/>
        <v>33</v>
      </c>
      <c r="I105" s="1" t="str">
        <f t="shared" si="95"/>
        <v>31-40</v>
      </c>
      <c r="J105" s="1" t="s">
        <v>1607</v>
      </c>
      <c r="K105" s="1" t="s">
        <v>88</v>
      </c>
      <c r="L105" s="1">
        <f>VLOOKUP(K105,[1]areas!$C$3:$D$76,2,FALSE)</f>
        <v>30</v>
      </c>
      <c r="M105" s="1" t="str">
        <f t="shared" si="135"/>
        <v>21-40</v>
      </c>
      <c r="N105" s="19" t="s">
        <v>38</v>
      </c>
      <c r="O105" s="19">
        <f t="shared" si="96"/>
        <v>0</v>
      </c>
      <c r="P105" s="23">
        <v>54.6</v>
      </c>
      <c r="Q105" s="1">
        <v>169</v>
      </c>
      <c r="R105" s="1">
        <f t="shared" si="76"/>
        <v>2.8560999999999996</v>
      </c>
      <c r="S105" s="24">
        <f t="shared" si="77"/>
        <v>19.116977696859358</v>
      </c>
      <c r="T105" s="19">
        <v>3</v>
      </c>
      <c r="U105" s="1">
        <v>14.3</v>
      </c>
      <c r="V105" s="1">
        <v>22</v>
      </c>
      <c r="W105" s="1" t="str">
        <f t="shared" si="97"/>
        <v>1: 0-50</v>
      </c>
      <c r="X105" s="1">
        <v>29</v>
      </c>
      <c r="Y105" s="26">
        <v>60</v>
      </c>
      <c r="Z105" s="26">
        <v>89</v>
      </c>
      <c r="AA105" s="26">
        <v>85</v>
      </c>
      <c r="AB105" s="26">
        <v>111</v>
      </c>
      <c r="AC105" s="26"/>
      <c r="AD105" s="26"/>
      <c r="AE105" s="26"/>
      <c r="AF105" s="26"/>
      <c r="AG105" s="26"/>
      <c r="AH105" s="26"/>
      <c r="AI105" s="27">
        <f t="shared" si="98"/>
        <v>111</v>
      </c>
      <c r="AJ105" s="27">
        <f t="shared" si="99"/>
        <v>0</v>
      </c>
      <c r="AK105" s="39">
        <v>31000</v>
      </c>
      <c r="AL105" s="26">
        <v>147</v>
      </c>
      <c r="AM105" s="26">
        <v>50</v>
      </c>
      <c r="AN105" s="26">
        <v>50</v>
      </c>
      <c r="AO105" s="26">
        <v>280</v>
      </c>
      <c r="AP105" s="26"/>
      <c r="AQ105" s="26"/>
      <c r="AR105" s="26"/>
      <c r="AS105" s="26"/>
      <c r="AT105" s="26"/>
      <c r="AU105" s="26"/>
      <c r="AV105" s="28">
        <f t="shared" si="100"/>
        <v>1</v>
      </c>
      <c r="AW105" s="27" t="str">
        <f>"4-5"</f>
        <v>4-5</v>
      </c>
      <c r="AX105" s="29">
        <f t="shared" si="121"/>
        <v>4.4909999999999997</v>
      </c>
      <c r="AY105" s="30">
        <f t="shared" si="137"/>
        <v>4.4913616938342731</v>
      </c>
      <c r="AZ105" s="30">
        <f t="shared" si="137"/>
        <v>2.167317334748176</v>
      </c>
      <c r="BA105" s="30">
        <f t="shared" si="137"/>
        <v>1.6989700043360187</v>
      </c>
      <c r="BB105" s="30">
        <f t="shared" si="137"/>
        <v>1.6989700043360187</v>
      </c>
      <c r="BC105" s="30">
        <f t="shared" si="137"/>
        <v>2.4471580313422194</v>
      </c>
      <c r="BD105" s="30" t="str">
        <f t="shared" si="137"/>
        <v/>
      </c>
      <c r="BE105" s="30" t="str">
        <f t="shared" si="137"/>
        <v/>
      </c>
      <c r="BF105" s="30" t="str">
        <f t="shared" si="137"/>
        <v/>
      </c>
      <c r="BG105" s="30" t="str">
        <f t="shared" si="141"/>
        <v/>
      </c>
      <c r="BH105" s="30" t="str">
        <f t="shared" si="141"/>
        <v/>
      </c>
      <c r="BI105" s="30" t="str">
        <f t="shared" si="141"/>
        <v/>
      </c>
      <c r="BJ105" s="1" t="s">
        <v>38</v>
      </c>
      <c r="BK105" s="31" t="s">
        <v>38</v>
      </c>
      <c r="BL105" s="32">
        <f t="shared" si="101"/>
        <v>0</v>
      </c>
      <c r="BN105" s="32" t="str">
        <f t="shared" si="102"/>
        <v>0</v>
      </c>
      <c r="BO105" s="30">
        <f t="shared" si="103"/>
        <v>-2.3240443590860971</v>
      </c>
      <c r="BP105" s="30">
        <f t="shared" si="104"/>
        <v>-2.7923916894982543</v>
      </c>
      <c r="BQ105" s="30">
        <f t="shared" si="142"/>
        <v>-0.46834733041215726</v>
      </c>
      <c r="BR105" s="30">
        <f t="shared" si="142"/>
        <v>0</v>
      </c>
      <c r="BS105" s="30">
        <f t="shared" si="142"/>
        <v>0.74818802700620068</v>
      </c>
      <c r="BT105" s="30" t="str">
        <f t="shared" si="139"/>
        <v/>
      </c>
      <c r="BU105" s="30" t="str">
        <f t="shared" si="139"/>
        <v/>
      </c>
      <c r="BV105" s="30" t="str">
        <f t="shared" si="139"/>
        <v/>
      </c>
      <c r="BW105" s="30" t="str">
        <f t="shared" si="123"/>
        <v/>
      </c>
      <c r="BX105" s="30" t="str">
        <f t="shared" si="123"/>
        <v/>
      </c>
      <c r="BY105" s="30" t="str">
        <f t="shared" si="123"/>
        <v/>
      </c>
      <c r="BZ105" s="1">
        <f t="shared" si="105"/>
        <v>0</v>
      </c>
      <c r="CA105" s="1">
        <f t="shared" si="143"/>
        <v>0</v>
      </c>
      <c r="CB105" s="1">
        <f t="shared" si="143"/>
        <v>0</v>
      </c>
      <c r="CC105" s="1">
        <f t="shared" si="143"/>
        <v>1</v>
      </c>
      <c r="CD105" s="1">
        <f t="shared" si="140"/>
        <v>0</v>
      </c>
      <c r="CE105" s="1">
        <f t="shared" si="140"/>
        <v>0</v>
      </c>
      <c r="CF105" s="1">
        <f t="shared" si="140"/>
        <v>0</v>
      </c>
      <c r="CG105" s="1">
        <f t="shared" si="124"/>
        <v>0</v>
      </c>
      <c r="CH105" s="1">
        <f t="shared" si="124"/>
        <v>0</v>
      </c>
      <c r="CI105" s="1">
        <f t="shared" si="124"/>
        <v>0</v>
      </c>
      <c r="CJ105" s="1">
        <f t="shared" si="106"/>
        <v>1</v>
      </c>
      <c r="CK105" s="1">
        <f t="shared" si="107"/>
        <v>1</v>
      </c>
      <c r="CL105" s="1">
        <f t="shared" si="130"/>
        <v>-2.3240443590860971</v>
      </c>
      <c r="CM105" s="1" t="str">
        <f t="shared" si="130"/>
        <v/>
      </c>
      <c r="CN105" s="1" t="str">
        <f t="shared" si="130"/>
        <v/>
      </c>
      <c r="CO105" s="1" t="str">
        <f t="shared" si="130"/>
        <v/>
      </c>
      <c r="CP105" s="1" t="str">
        <f t="shared" si="130"/>
        <v/>
      </c>
      <c r="CQ105" s="1" t="str">
        <f t="shared" si="128"/>
        <v/>
      </c>
      <c r="CR105" s="1" t="str">
        <f t="shared" si="128"/>
        <v/>
      </c>
      <c r="CS105" s="1" t="str">
        <f t="shared" si="128"/>
        <v/>
      </c>
      <c r="CT105" s="1" t="str">
        <f t="shared" si="128"/>
        <v/>
      </c>
      <c r="CU105" s="1" t="str">
        <f t="shared" si="128"/>
        <v/>
      </c>
      <c r="CV105" s="1">
        <f t="shared" si="131"/>
        <v>0</v>
      </c>
      <c r="CW105" s="1">
        <f t="shared" si="131"/>
        <v>0</v>
      </c>
      <c r="CX105" s="1">
        <f t="shared" si="131"/>
        <v>0</v>
      </c>
      <c r="CY105" s="1">
        <f t="shared" si="131"/>
        <v>0</v>
      </c>
      <c r="CZ105" s="1">
        <f t="shared" si="131"/>
        <v>0</v>
      </c>
      <c r="DA105" s="1">
        <f t="shared" si="129"/>
        <v>0</v>
      </c>
      <c r="DB105" s="1">
        <f t="shared" si="129"/>
        <v>0</v>
      </c>
      <c r="DC105" s="1">
        <f t="shared" si="129"/>
        <v>0</v>
      </c>
      <c r="DD105" s="1">
        <f t="shared" si="129"/>
        <v>0</v>
      </c>
      <c r="DE105" s="1">
        <f t="shared" si="129"/>
        <v>0</v>
      </c>
      <c r="DF105" s="1">
        <f t="shared" si="108"/>
        <v>0</v>
      </c>
      <c r="DG105" s="33">
        <f t="shared" si="109"/>
        <v>0</v>
      </c>
      <c r="DH105" s="34">
        <f t="shared" si="110"/>
        <v>1</v>
      </c>
      <c r="DI105" s="1">
        <f t="shared" si="146"/>
        <v>31</v>
      </c>
      <c r="DJ105" s="1">
        <f t="shared" si="147"/>
        <v>60</v>
      </c>
      <c r="DK105" s="1">
        <f t="shared" si="91"/>
        <v>29</v>
      </c>
      <c r="DL105" s="1">
        <f t="shared" si="91"/>
        <v>-4</v>
      </c>
      <c r="DM105" s="1">
        <f t="shared" si="91"/>
        <v>26</v>
      </c>
      <c r="DN105" s="1" t="str">
        <f t="shared" si="90"/>
        <v/>
      </c>
      <c r="DO105" s="1" t="str">
        <f t="shared" si="90"/>
        <v/>
      </c>
      <c r="DP105" s="1" t="str">
        <f t="shared" si="90"/>
        <v/>
      </c>
      <c r="DQ105" s="1" t="str">
        <f t="shared" si="90"/>
        <v/>
      </c>
      <c r="DR105" s="1" t="str">
        <f t="shared" si="90"/>
        <v/>
      </c>
      <c r="DS105" s="1" t="str">
        <f t="shared" si="90"/>
        <v/>
      </c>
      <c r="DT105" s="34">
        <f>(STDEV(DI105:DS105))*-1</f>
        <v>-22.700220263248546</v>
      </c>
      <c r="DU105" s="1">
        <f>IF((DI105&lt;$DT105),1,0)</f>
        <v>0</v>
      </c>
      <c r="DV105" s="1">
        <f>IF((DJ105&lt;$DT105),1,0)</f>
        <v>0</v>
      </c>
      <c r="DW105" s="1">
        <f>IF((DK105&lt;$DT105),1,0)</f>
        <v>0</v>
      </c>
      <c r="DX105" s="1">
        <f>IF((DL105&lt;$DT105),1,0)</f>
        <v>0</v>
      </c>
      <c r="DY105" s="1">
        <f>IF((DM105&lt;$DT105),1,0)</f>
        <v>0</v>
      </c>
      <c r="EF105" s="33">
        <f>IF(SUM(DU105:EE105)&gt;0,1,0)</f>
        <v>0</v>
      </c>
      <c r="EG105" s="1">
        <f t="shared" si="138"/>
        <v>0</v>
      </c>
      <c r="EH105" s="1">
        <f t="shared" si="138"/>
        <v>0</v>
      </c>
      <c r="EI105" s="1">
        <f t="shared" si="138"/>
        <v>0</v>
      </c>
      <c r="EJ105" s="1">
        <f t="shared" si="138"/>
        <v>0</v>
      </c>
      <c r="EK105" s="1">
        <f t="shared" si="138"/>
        <v>0</v>
      </c>
      <c r="EL105" s="1">
        <f t="shared" si="138"/>
        <v>0</v>
      </c>
      <c r="EM105" s="1">
        <f t="shared" si="138"/>
        <v>0</v>
      </c>
      <c r="EN105" s="1">
        <f t="shared" si="138"/>
        <v>0</v>
      </c>
      <c r="EO105" s="1">
        <f t="shared" si="144"/>
        <v>0</v>
      </c>
      <c r="EP105" s="1">
        <f t="shared" si="144"/>
        <v>0</v>
      </c>
      <c r="EQ105" s="1">
        <f t="shared" si="144"/>
        <v>0</v>
      </c>
      <c r="ER105" s="33">
        <f t="shared" si="111"/>
        <v>1</v>
      </c>
      <c r="ES105" s="35">
        <f>ER105+EF105+DG105+AV105</f>
        <v>2</v>
      </c>
      <c r="ET105" s="35">
        <f t="shared" si="112"/>
        <v>1</v>
      </c>
      <c r="EU105" s="1" t="s">
        <v>59</v>
      </c>
      <c r="EV105" s="1" t="s">
        <v>38</v>
      </c>
      <c r="EW105" s="19">
        <f t="shared" si="113"/>
        <v>0</v>
      </c>
      <c r="FC105" s="1" t="s">
        <v>38</v>
      </c>
      <c r="FD105" s="19">
        <f t="shared" si="114"/>
        <v>0</v>
      </c>
      <c r="FJ105" s="1" t="s">
        <v>38</v>
      </c>
      <c r="FK105" s="19">
        <f t="shared" si="115"/>
        <v>0</v>
      </c>
      <c r="FQ105" s="1" t="s">
        <v>44</v>
      </c>
      <c r="FR105" s="1">
        <f t="shared" si="116"/>
        <v>1</v>
      </c>
      <c r="FT105" s="1">
        <v>2.5</v>
      </c>
      <c r="FU105" s="1" t="s">
        <v>75</v>
      </c>
      <c r="FV105" s="37" t="str">
        <f t="shared" si="122"/>
        <v>tb</v>
      </c>
      <c r="FW105" s="34">
        <v>1</v>
      </c>
      <c r="FY105" s="1" t="s">
        <v>38</v>
      </c>
      <c r="FZ105" s="19">
        <f t="shared" si="117"/>
        <v>0</v>
      </c>
      <c r="GB105" s="1" t="s">
        <v>38</v>
      </c>
      <c r="GC105" s="19">
        <f t="shared" si="118"/>
        <v>0</v>
      </c>
      <c r="GD105" s="1" t="s">
        <v>38</v>
      </c>
      <c r="GE105" s="19">
        <f t="shared" si="119"/>
        <v>0</v>
      </c>
      <c r="GF105" s="1" t="s">
        <v>38</v>
      </c>
      <c r="GG105" s="19">
        <f t="shared" si="120"/>
        <v>0</v>
      </c>
    </row>
    <row r="106" spans="1:189" x14ac:dyDescent="0.3">
      <c r="A106" s="18">
        <v>132</v>
      </c>
      <c r="B106" s="1" t="s">
        <v>34</v>
      </c>
      <c r="C106" s="19" t="s">
        <v>35</v>
      </c>
      <c r="D106" s="19">
        <f t="shared" si="92"/>
        <v>0</v>
      </c>
      <c r="E106" s="38" t="s">
        <v>84</v>
      </c>
      <c r="F106" s="21" t="str">
        <f t="shared" si="93"/>
        <v>1979</v>
      </c>
      <c r="G106" s="21">
        <v>2004</v>
      </c>
      <c r="H106" s="22">
        <f t="shared" si="94"/>
        <v>25</v>
      </c>
      <c r="I106" s="1" t="str">
        <f t="shared" si="95"/>
        <v>21-30</v>
      </c>
      <c r="J106" s="1" t="s">
        <v>1606</v>
      </c>
      <c r="K106" s="1" t="s">
        <v>53</v>
      </c>
      <c r="L106" s="1">
        <f>VLOOKUP(K106,[1]areas!$C$3:$D$76,2,FALSE)</f>
        <v>30</v>
      </c>
      <c r="M106" s="1" t="str">
        <f t="shared" si="135"/>
        <v>21-40</v>
      </c>
      <c r="N106" s="19" t="s">
        <v>38</v>
      </c>
      <c r="O106" s="19">
        <f t="shared" si="96"/>
        <v>0</v>
      </c>
      <c r="P106" s="23">
        <v>53.2</v>
      </c>
      <c r="Q106" s="1">
        <v>166</v>
      </c>
      <c r="R106" s="1">
        <f t="shared" si="76"/>
        <v>2.7556000000000003</v>
      </c>
      <c r="S106" s="24">
        <f t="shared" si="77"/>
        <v>19.30614022354478</v>
      </c>
      <c r="T106" s="19">
        <v>4</v>
      </c>
      <c r="W106" s="1" t="str">
        <f t="shared" si="97"/>
        <v>4: 151-200</v>
      </c>
      <c r="X106" s="1">
        <v>169</v>
      </c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7">
        <f t="shared" si="98"/>
        <v>169</v>
      </c>
      <c r="AJ106" s="27">
        <f t="shared" si="99"/>
        <v>0</v>
      </c>
      <c r="AK106" s="39">
        <v>93000</v>
      </c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8" t="str">
        <f t="shared" si="100"/>
        <v/>
      </c>
      <c r="AW106" s="27" t="str">
        <f>"4-5"</f>
        <v>4-5</v>
      </c>
      <c r="AX106" s="29">
        <f t="shared" si="121"/>
        <v>4.968</v>
      </c>
      <c r="AY106" s="30">
        <f t="shared" si="137"/>
        <v>4.9684829485539348</v>
      </c>
      <c r="AZ106" s="30" t="str">
        <f t="shared" si="137"/>
        <v/>
      </c>
      <c r="BA106" s="30" t="str">
        <f t="shared" si="137"/>
        <v/>
      </c>
      <c r="BB106" s="30" t="str">
        <f t="shared" si="137"/>
        <v/>
      </c>
      <c r="BC106" s="30" t="str">
        <f t="shared" si="137"/>
        <v/>
      </c>
      <c r="BD106" s="30" t="str">
        <f t="shared" si="137"/>
        <v/>
      </c>
      <c r="BE106" s="30" t="str">
        <f t="shared" si="137"/>
        <v/>
      </c>
      <c r="BF106" s="30" t="str">
        <f t="shared" si="137"/>
        <v/>
      </c>
      <c r="BG106" s="30" t="str">
        <f t="shared" si="141"/>
        <v/>
      </c>
      <c r="BH106" s="30" t="str">
        <f t="shared" si="141"/>
        <v/>
      </c>
      <c r="BI106" s="30" t="str">
        <f t="shared" si="141"/>
        <v/>
      </c>
      <c r="BJ106" s="1" t="s">
        <v>58</v>
      </c>
      <c r="BK106" s="31" t="s">
        <v>58</v>
      </c>
      <c r="BL106" s="32" t="str">
        <f t="shared" si="101"/>
        <v/>
      </c>
      <c r="BN106" s="32" t="str">
        <f t="shared" si="102"/>
        <v/>
      </c>
      <c r="BO106" s="30" t="str">
        <f t="shared" si="103"/>
        <v/>
      </c>
      <c r="BP106" s="30" t="str">
        <f t="shared" si="104"/>
        <v/>
      </c>
      <c r="BQ106" s="30" t="str">
        <f t="shared" si="142"/>
        <v/>
      </c>
      <c r="BR106" s="30" t="str">
        <f t="shared" si="142"/>
        <v/>
      </c>
      <c r="BS106" s="30" t="str">
        <f t="shared" si="142"/>
        <v/>
      </c>
      <c r="BT106" s="30" t="str">
        <f t="shared" si="139"/>
        <v/>
      </c>
      <c r="BU106" s="30" t="str">
        <f t="shared" si="139"/>
        <v/>
      </c>
      <c r="BV106" s="30" t="str">
        <f t="shared" si="139"/>
        <v/>
      </c>
      <c r="BW106" s="30" t="str">
        <f t="shared" si="123"/>
        <v/>
      </c>
      <c r="BX106" s="30" t="str">
        <f t="shared" si="123"/>
        <v/>
      </c>
      <c r="BY106" s="30" t="str">
        <f t="shared" si="123"/>
        <v/>
      </c>
      <c r="BZ106" s="1">
        <f t="shared" si="105"/>
        <v>0</v>
      </c>
      <c r="CA106" s="1">
        <f t="shared" si="143"/>
        <v>0</v>
      </c>
      <c r="CB106" s="1">
        <f t="shared" si="143"/>
        <v>0</v>
      </c>
      <c r="CC106" s="1">
        <f t="shared" si="143"/>
        <v>0</v>
      </c>
      <c r="CD106" s="1">
        <f t="shared" si="140"/>
        <v>0</v>
      </c>
      <c r="CE106" s="1">
        <f t="shared" si="140"/>
        <v>0</v>
      </c>
      <c r="CF106" s="1">
        <f t="shared" si="140"/>
        <v>0</v>
      </c>
      <c r="CG106" s="1">
        <f t="shared" si="124"/>
        <v>0</v>
      </c>
      <c r="CH106" s="1">
        <f t="shared" si="124"/>
        <v>0</v>
      </c>
      <c r="CI106" s="1">
        <f t="shared" si="124"/>
        <v>0</v>
      </c>
      <c r="CJ106" s="1">
        <f t="shared" si="106"/>
        <v>0</v>
      </c>
      <c r="CK106" s="1">
        <f t="shared" si="107"/>
        <v>0</v>
      </c>
      <c r="CL106" s="1" t="str">
        <f t="shared" si="130"/>
        <v/>
      </c>
      <c r="CM106" s="1" t="str">
        <f t="shared" si="130"/>
        <v/>
      </c>
      <c r="CN106" s="1" t="str">
        <f t="shared" si="130"/>
        <v/>
      </c>
      <c r="CO106" s="1" t="str">
        <f t="shared" si="130"/>
        <v/>
      </c>
      <c r="CP106" s="1" t="str">
        <f t="shared" si="130"/>
        <v/>
      </c>
      <c r="CQ106" s="1" t="str">
        <f t="shared" si="128"/>
        <v/>
      </c>
      <c r="CR106" s="1" t="str">
        <f t="shared" si="128"/>
        <v/>
      </c>
      <c r="CS106" s="1" t="str">
        <f t="shared" si="128"/>
        <v/>
      </c>
      <c r="CT106" s="1" t="str">
        <f t="shared" si="128"/>
        <v/>
      </c>
      <c r="CU106" s="1" t="str">
        <f t="shared" si="128"/>
        <v/>
      </c>
      <c r="CV106" s="1">
        <f t="shared" si="131"/>
        <v>0</v>
      </c>
      <c r="CW106" s="1">
        <f t="shared" si="131"/>
        <v>0</v>
      </c>
      <c r="CX106" s="1">
        <f t="shared" si="131"/>
        <v>0</v>
      </c>
      <c r="CY106" s="1">
        <f t="shared" si="131"/>
        <v>0</v>
      </c>
      <c r="CZ106" s="1">
        <f t="shared" si="131"/>
        <v>0</v>
      </c>
      <c r="DA106" s="1">
        <f t="shared" si="129"/>
        <v>0</v>
      </c>
      <c r="DB106" s="1">
        <f t="shared" si="129"/>
        <v>0</v>
      </c>
      <c r="DC106" s="1">
        <f t="shared" si="129"/>
        <v>0</v>
      </c>
      <c r="DD106" s="1">
        <f t="shared" si="129"/>
        <v>0</v>
      </c>
      <c r="DE106" s="1">
        <f t="shared" si="129"/>
        <v>0</v>
      </c>
      <c r="DF106" s="1">
        <f t="shared" si="108"/>
        <v>0</v>
      </c>
      <c r="DG106" s="33">
        <f t="shared" si="109"/>
        <v>0</v>
      </c>
      <c r="DH106" s="34">
        <f t="shared" si="110"/>
        <v>0</v>
      </c>
      <c r="DI106" s="1" t="str">
        <f t="shared" si="146"/>
        <v/>
      </c>
      <c r="DJ106" s="1" t="str">
        <f t="shared" si="147"/>
        <v/>
      </c>
      <c r="DK106" s="1" t="str">
        <f t="shared" si="91"/>
        <v/>
      </c>
      <c r="DL106" s="1" t="str">
        <f t="shared" si="91"/>
        <v/>
      </c>
      <c r="DM106" s="1" t="str">
        <f t="shared" si="91"/>
        <v/>
      </c>
      <c r="DN106" s="1" t="str">
        <f t="shared" si="90"/>
        <v/>
      </c>
      <c r="DO106" s="1" t="str">
        <f t="shared" si="90"/>
        <v/>
      </c>
      <c r="DP106" s="1" t="str">
        <f t="shared" si="90"/>
        <v/>
      </c>
      <c r="DQ106" s="1" t="str">
        <f t="shared" ref="DQ106:DS169" si="149">IF(OR(AE106="",AF106=""),"",AF106-AE106)</f>
        <v/>
      </c>
      <c r="DR106" s="1" t="str">
        <f t="shared" si="149"/>
        <v/>
      </c>
      <c r="DS106" s="1" t="str">
        <f t="shared" si="149"/>
        <v/>
      </c>
      <c r="EG106" s="1">
        <f t="shared" si="138"/>
        <v>0</v>
      </c>
      <c r="EH106" s="1">
        <f t="shared" si="138"/>
        <v>0</v>
      </c>
      <c r="EI106" s="1">
        <f t="shared" si="138"/>
        <v>0</v>
      </c>
      <c r="EJ106" s="1">
        <f t="shared" si="138"/>
        <v>0</v>
      </c>
      <c r="EK106" s="1">
        <f t="shared" si="138"/>
        <v>0</v>
      </c>
      <c r="EL106" s="1">
        <f t="shared" si="138"/>
        <v>0</v>
      </c>
      <c r="EM106" s="1">
        <f t="shared" si="138"/>
        <v>0</v>
      </c>
      <c r="EN106" s="1">
        <f t="shared" si="138"/>
        <v>0</v>
      </c>
      <c r="EO106" s="1">
        <f t="shared" si="144"/>
        <v>0</v>
      </c>
      <c r="EP106" s="1">
        <f t="shared" si="144"/>
        <v>0</v>
      </c>
      <c r="EQ106" s="1">
        <f t="shared" si="144"/>
        <v>0</v>
      </c>
      <c r="ER106" s="33">
        <f t="shared" si="111"/>
        <v>1</v>
      </c>
      <c r="ES106" s="35">
        <f>ER106+DG106</f>
        <v>1</v>
      </c>
      <c r="ET106" s="35">
        <f t="shared" si="112"/>
        <v>1</v>
      </c>
      <c r="EU106" s="1" t="s">
        <v>59</v>
      </c>
      <c r="EV106" s="1" t="s">
        <v>38</v>
      </c>
      <c r="EW106" s="19">
        <f t="shared" si="113"/>
        <v>0</v>
      </c>
      <c r="FD106" s="19" t="str">
        <f t="shared" si="114"/>
        <v/>
      </c>
      <c r="FJ106" s="1" t="s">
        <v>38</v>
      </c>
      <c r="FK106" s="19">
        <f t="shared" si="115"/>
        <v>0</v>
      </c>
      <c r="FQ106" s="1" t="s">
        <v>85</v>
      </c>
      <c r="FR106" s="1">
        <f t="shared" si="116"/>
        <v>1</v>
      </c>
      <c r="FU106" s="1" t="s">
        <v>86</v>
      </c>
      <c r="FV106" s="37" t="str">
        <f t="shared" si="122"/>
        <v>tb</v>
      </c>
      <c r="FW106" s="34">
        <v>1</v>
      </c>
      <c r="FY106" s="1" t="s">
        <v>34</v>
      </c>
      <c r="FZ106" s="19">
        <f t="shared" si="117"/>
        <v>1</v>
      </c>
      <c r="GB106" s="1" t="s">
        <v>34</v>
      </c>
      <c r="GC106" s="19">
        <f t="shared" si="118"/>
        <v>1</v>
      </c>
      <c r="GD106" s="1" t="s">
        <v>38</v>
      </c>
      <c r="GE106" s="19">
        <f t="shared" si="119"/>
        <v>0</v>
      </c>
      <c r="GF106" s="1" t="s">
        <v>34</v>
      </c>
      <c r="GG106" s="19">
        <f t="shared" si="120"/>
        <v>1</v>
      </c>
    </row>
    <row r="107" spans="1:189" x14ac:dyDescent="0.3">
      <c r="A107" s="18">
        <v>133</v>
      </c>
      <c r="B107" s="1" t="s">
        <v>34</v>
      </c>
      <c r="C107" s="19" t="s">
        <v>35</v>
      </c>
      <c r="D107" s="19">
        <f t="shared" si="92"/>
        <v>0</v>
      </c>
      <c r="E107" s="38" t="s">
        <v>446</v>
      </c>
      <c r="F107" s="21" t="str">
        <f t="shared" si="93"/>
        <v>1979</v>
      </c>
      <c r="G107" s="21">
        <v>2004</v>
      </c>
      <c r="H107" s="22">
        <f t="shared" si="94"/>
        <v>25</v>
      </c>
      <c r="I107" s="1" t="str">
        <f t="shared" si="95"/>
        <v>21-30</v>
      </c>
      <c r="J107" s="1" t="s">
        <v>1606</v>
      </c>
      <c r="K107" s="1" t="s">
        <v>93</v>
      </c>
      <c r="L107" s="1">
        <f>VLOOKUP(K107,[1]areas!$C$3:$D$76,2,FALSE)</f>
        <v>15</v>
      </c>
      <c r="M107" s="1" t="str">
        <f t="shared" si="135"/>
        <v>0-20</v>
      </c>
      <c r="N107" s="19" t="s">
        <v>38</v>
      </c>
      <c r="O107" s="19">
        <f t="shared" si="96"/>
        <v>0</v>
      </c>
      <c r="P107" s="23"/>
      <c r="S107" s="24"/>
      <c r="T107" s="19">
        <v>3</v>
      </c>
      <c r="W107" s="1" t="str">
        <f t="shared" si="97"/>
        <v/>
      </c>
      <c r="Y107" s="26">
        <v>580</v>
      </c>
      <c r="Z107" s="26">
        <v>485</v>
      </c>
      <c r="AA107" s="26"/>
      <c r="AB107" s="26"/>
      <c r="AC107" s="26"/>
      <c r="AD107" s="26"/>
      <c r="AE107" s="26"/>
      <c r="AF107" s="26"/>
      <c r="AG107" s="26"/>
      <c r="AH107" s="26"/>
      <c r="AI107" s="27">
        <f t="shared" si="98"/>
        <v>580</v>
      </c>
      <c r="AJ107" s="27">
        <f t="shared" si="99"/>
        <v>1</v>
      </c>
      <c r="AL107" s="26">
        <v>60</v>
      </c>
      <c r="AM107" s="26">
        <v>50</v>
      </c>
      <c r="AN107" s="26"/>
      <c r="AO107" s="26"/>
      <c r="AP107" s="26"/>
      <c r="AQ107" s="26"/>
      <c r="AR107" s="26"/>
      <c r="AS107" s="26"/>
      <c r="AT107" s="26"/>
      <c r="AU107" s="26"/>
      <c r="AV107" s="28">
        <f t="shared" si="100"/>
        <v>1</v>
      </c>
      <c r="AW107" s="27"/>
      <c r="AX107" s="29" t="str">
        <f t="shared" si="121"/>
        <v/>
      </c>
      <c r="AY107" s="30" t="str">
        <f t="shared" si="137"/>
        <v/>
      </c>
      <c r="AZ107" s="30">
        <f t="shared" si="137"/>
        <v>1.7781512503836436</v>
      </c>
      <c r="BA107" s="30">
        <f t="shared" si="137"/>
        <v>1.6989700043360187</v>
      </c>
      <c r="BB107" s="30" t="str">
        <f t="shared" si="137"/>
        <v/>
      </c>
      <c r="BC107" s="30" t="str">
        <f t="shared" si="137"/>
        <v/>
      </c>
      <c r="BD107" s="30" t="str">
        <f t="shared" si="137"/>
        <v/>
      </c>
      <c r="BE107" s="30" t="str">
        <f t="shared" si="137"/>
        <v/>
      </c>
      <c r="BF107" s="30" t="str">
        <f t="shared" si="137"/>
        <v/>
      </c>
      <c r="BG107" s="30" t="str">
        <f t="shared" si="141"/>
        <v/>
      </c>
      <c r="BH107" s="30" t="str">
        <f t="shared" si="141"/>
        <v/>
      </c>
      <c r="BI107" s="30" t="str">
        <f t="shared" si="141"/>
        <v/>
      </c>
      <c r="BJ107" s="1" t="s">
        <v>38</v>
      </c>
      <c r="BK107" s="31" t="s">
        <v>38</v>
      </c>
      <c r="BL107" s="32">
        <f t="shared" si="101"/>
        <v>0</v>
      </c>
      <c r="BN107" s="32" t="str">
        <f t="shared" si="102"/>
        <v>0</v>
      </c>
      <c r="BO107" s="30" t="str">
        <f t="shared" si="103"/>
        <v/>
      </c>
      <c r="BP107" s="30" t="str">
        <f t="shared" si="104"/>
        <v/>
      </c>
      <c r="BQ107" s="30">
        <f t="shared" si="142"/>
        <v>-7.9181246047624887E-2</v>
      </c>
      <c r="BR107" s="30" t="str">
        <f t="shared" si="142"/>
        <v/>
      </c>
      <c r="BS107" s="30" t="str">
        <f t="shared" si="142"/>
        <v/>
      </c>
      <c r="BT107" s="30" t="str">
        <f t="shared" si="139"/>
        <v/>
      </c>
      <c r="BU107" s="30" t="str">
        <f t="shared" si="139"/>
        <v/>
      </c>
      <c r="BV107" s="30" t="str">
        <f t="shared" si="139"/>
        <v/>
      </c>
      <c r="BW107" s="30" t="str">
        <f t="shared" si="123"/>
        <v/>
      </c>
      <c r="BX107" s="30" t="str">
        <f t="shared" si="123"/>
        <v/>
      </c>
      <c r="BY107" s="30" t="str">
        <f t="shared" si="123"/>
        <v/>
      </c>
      <c r="BZ107" s="1">
        <f t="shared" si="105"/>
        <v>0</v>
      </c>
      <c r="CA107" s="1">
        <f t="shared" si="143"/>
        <v>0</v>
      </c>
      <c r="CB107" s="1">
        <f t="shared" si="143"/>
        <v>0</v>
      </c>
      <c r="CC107" s="1">
        <f t="shared" si="143"/>
        <v>0</v>
      </c>
      <c r="CD107" s="1">
        <f t="shared" si="140"/>
        <v>0</v>
      </c>
      <c r="CE107" s="1">
        <f t="shared" si="140"/>
        <v>0</v>
      </c>
      <c r="CF107" s="1">
        <f t="shared" si="140"/>
        <v>0</v>
      </c>
      <c r="CG107" s="1">
        <f t="shared" si="124"/>
        <v>0</v>
      </c>
      <c r="CH107" s="1">
        <f t="shared" si="124"/>
        <v>0</v>
      </c>
      <c r="CI107" s="1">
        <f t="shared" si="124"/>
        <v>0</v>
      </c>
      <c r="CJ107" s="1">
        <f t="shared" si="106"/>
        <v>0</v>
      </c>
      <c r="CK107" s="1">
        <f t="shared" si="107"/>
        <v>0</v>
      </c>
      <c r="CL107" s="1" t="str">
        <f t="shared" si="130"/>
        <v/>
      </c>
      <c r="CM107" s="1" t="str">
        <f t="shared" si="130"/>
        <v/>
      </c>
      <c r="CN107" s="1" t="str">
        <f t="shared" si="130"/>
        <v/>
      </c>
      <c r="CO107" s="1" t="str">
        <f t="shared" si="130"/>
        <v/>
      </c>
      <c r="CP107" s="1" t="str">
        <f t="shared" si="130"/>
        <v/>
      </c>
      <c r="CQ107" s="1" t="str">
        <f t="shared" si="128"/>
        <v/>
      </c>
      <c r="CR107" s="1" t="str">
        <f t="shared" si="128"/>
        <v/>
      </c>
      <c r="CS107" s="1" t="str">
        <f t="shared" si="128"/>
        <v/>
      </c>
      <c r="CT107" s="1" t="str">
        <f t="shared" si="128"/>
        <v/>
      </c>
      <c r="CU107" s="1" t="str">
        <f t="shared" si="128"/>
        <v/>
      </c>
      <c r="CV107" s="1">
        <f t="shared" si="131"/>
        <v>0</v>
      </c>
      <c r="CW107" s="1">
        <f t="shared" si="131"/>
        <v>0</v>
      </c>
      <c r="CX107" s="1">
        <f t="shared" si="131"/>
        <v>0</v>
      </c>
      <c r="CY107" s="1">
        <f t="shared" si="131"/>
        <v>0</v>
      </c>
      <c r="CZ107" s="1">
        <f t="shared" si="131"/>
        <v>0</v>
      </c>
      <c r="DA107" s="1">
        <f t="shared" si="129"/>
        <v>0</v>
      </c>
      <c r="DB107" s="1">
        <f t="shared" si="129"/>
        <v>0</v>
      </c>
      <c r="DC107" s="1">
        <f t="shared" si="129"/>
        <v>0</v>
      </c>
      <c r="DD107" s="1">
        <f t="shared" si="129"/>
        <v>0</v>
      </c>
      <c r="DE107" s="1">
        <f t="shared" si="129"/>
        <v>0</v>
      </c>
      <c r="DF107" s="1">
        <f t="shared" si="108"/>
        <v>0</v>
      </c>
      <c r="DG107" s="33">
        <f t="shared" si="109"/>
        <v>0</v>
      </c>
      <c r="DH107" s="34">
        <f t="shared" si="110"/>
        <v>0</v>
      </c>
      <c r="DI107" s="1" t="str">
        <f t="shared" si="146"/>
        <v/>
      </c>
      <c r="DJ107" s="1" t="str">
        <f t="shared" si="147"/>
        <v/>
      </c>
      <c r="DK107" s="1">
        <f t="shared" si="91"/>
        <v>-95</v>
      </c>
      <c r="DL107" s="1" t="str">
        <f t="shared" si="91"/>
        <v/>
      </c>
      <c r="DM107" s="1" t="str">
        <f t="shared" si="91"/>
        <v/>
      </c>
      <c r="DN107" s="1" t="str">
        <f t="shared" si="91"/>
        <v/>
      </c>
      <c r="DO107" s="1" t="str">
        <f t="shared" si="91"/>
        <v/>
      </c>
      <c r="DP107" s="1" t="str">
        <f t="shared" si="91"/>
        <v/>
      </c>
      <c r="DQ107" s="1" t="str">
        <f t="shared" si="149"/>
        <v/>
      </c>
      <c r="DR107" s="1" t="str">
        <f t="shared" si="149"/>
        <v/>
      </c>
      <c r="DS107" s="1" t="str">
        <f t="shared" si="149"/>
        <v/>
      </c>
      <c r="DW107" s="1">
        <f>IF((DK107&lt;$DT107),1,0)</f>
        <v>1</v>
      </c>
      <c r="EG107" s="1">
        <f t="shared" si="138"/>
        <v>0</v>
      </c>
      <c r="EH107" s="1">
        <f t="shared" si="138"/>
        <v>1</v>
      </c>
      <c r="EI107" s="1">
        <f t="shared" si="138"/>
        <v>0</v>
      </c>
      <c r="EJ107" s="1">
        <f t="shared" si="138"/>
        <v>0</v>
      </c>
      <c r="EK107" s="1">
        <f t="shared" si="138"/>
        <v>0</v>
      </c>
      <c r="EL107" s="1">
        <f t="shared" si="138"/>
        <v>0</v>
      </c>
      <c r="EM107" s="1">
        <f t="shared" si="138"/>
        <v>0</v>
      </c>
      <c r="EN107" s="1">
        <f t="shared" si="138"/>
        <v>0</v>
      </c>
      <c r="EO107" s="1">
        <f t="shared" si="144"/>
        <v>0</v>
      </c>
      <c r="EP107" s="1">
        <f t="shared" si="144"/>
        <v>0</v>
      </c>
      <c r="EQ107" s="1">
        <f t="shared" si="144"/>
        <v>0</v>
      </c>
      <c r="ER107" s="33">
        <f t="shared" si="111"/>
        <v>0</v>
      </c>
      <c r="ES107" s="35">
        <f>ER107+DG107+AV107</f>
        <v>1</v>
      </c>
      <c r="ET107" s="35">
        <f t="shared" si="112"/>
        <v>1</v>
      </c>
      <c r="EU107" s="1" t="s">
        <v>447</v>
      </c>
      <c r="EV107" s="1" t="s">
        <v>34</v>
      </c>
      <c r="EW107" s="19">
        <f t="shared" si="113"/>
        <v>1</v>
      </c>
      <c r="EX107" s="1" t="s">
        <v>40</v>
      </c>
      <c r="EY107" s="50">
        <v>38800</v>
      </c>
      <c r="EZ107" s="1" t="s">
        <v>34</v>
      </c>
      <c r="FA107" s="1" t="s">
        <v>448</v>
      </c>
      <c r="FB107" s="50">
        <v>39316</v>
      </c>
      <c r="FC107" s="1" t="s">
        <v>38</v>
      </c>
      <c r="FD107" s="19">
        <f t="shared" si="114"/>
        <v>0</v>
      </c>
      <c r="FJ107" s="1" t="s">
        <v>38</v>
      </c>
      <c r="FK107" s="19">
        <f t="shared" si="115"/>
        <v>0</v>
      </c>
      <c r="FQ107" s="1" t="s">
        <v>44</v>
      </c>
      <c r="FR107" s="1">
        <f t="shared" si="116"/>
        <v>1</v>
      </c>
      <c r="FT107" s="1">
        <v>4.5</v>
      </c>
      <c r="FU107" s="1" t="s">
        <v>75</v>
      </c>
      <c r="FV107" s="37" t="str">
        <f t="shared" si="122"/>
        <v>tb</v>
      </c>
      <c r="FW107" s="34">
        <v>1</v>
      </c>
      <c r="FY107" s="1" t="s">
        <v>38</v>
      </c>
      <c r="FZ107" s="19">
        <f t="shared" si="117"/>
        <v>0</v>
      </c>
      <c r="GB107" s="1" t="s">
        <v>38</v>
      </c>
      <c r="GC107" s="19">
        <f t="shared" si="118"/>
        <v>0</v>
      </c>
      <c r="GD107" s="1" t="s">
        <v>34</v>
      </c>
      <c r="GE107" s="19">
        <f t="shared" si="119"/>
        <v>1</v>
      </c>
      <c r="GF107" s="1" t="s">
        <v>38</v>
      </c>
      <c r="GG107" s="19">
        <f t="shared" si="120"/>
        <v>0</v>
      </c>
    </row>
    <row r="108" spans="1:189" x14ac:dyDescent="0.3">
      <c r="A108" s="18">
        <v>134</v>
      </c>
      <c r="B108" s="1" t="s">
        <v>34</v>
      </c>
      <c r="C108" s="19" t="s">
        <v>35</v>
      </c>
      <c r="D108" s="19">
        <f t="shared" si="92"/>
        <v>0</v>
      </c>
      <c r="E108" s="38" t="s">
        <v>449</v>
      </c>
      <c r="F108" s="21" t="str">
        <f t="shared" si="93"/>
        <v>1976</v>
      </c>
      <c r="G108" s="21">
        <v>2004</v>
      </c>
      <c r="H108" s="22">
        <f t="shared" si="94"/>
        <v>28</v>
      </c>
      <c r="I108" s="1" t="str">
        <f t="shared" si="95"/>
        <v>21-30</v>
      </c>
      <c r="J108" s="1" t="s">
        <v>1606</v>
      </c>
      <c r="K108" s="1" t="s">
        <v>116</v>
      </c>
      <c r="L108" s="1">
        <f>VLOOKUP(K108,[1]areas!$C$3:$D$76,2,FALSE)</f>
        <v>40</v>
      </c>
      <c r="M108" s="1" t="str">
        <f t="shared" si="135"/>
        <v>21-40</v>
      </c>
      <c r="N108" s="19" t="s">
        <v>38</v>
      </c>
      <c r="O108" s="19">
        <f t="shared" si="96"/>
        <v>0</v>
      </c>
      <c r="P108" s="23">
        <v>54.3</v>
      </c>
      <c r="Q108" s="1">
        <v>161</v>
      </c>
      <c r="R108" s="1">
        <f t="shared" ref="R108:R118" si="150">POWER(Q108*0.01,2)</f>
        <v>2.5921000000000003</v>
      </c>
      <c r="S108" s="24">
        <f t="shared" ref="S108:S118" si="151">P108/R108</f>
        <v>20.948265884803824</v>
      </c>
      <c r="T108" s="19">
        <v>3</v>
      </c>
      <c r="U108" s="1">
        <v>13.9</v>
      </c>
      <c r="V108" s="1">
        <v>28</v>
      </c>
      <c r="W108" s="1" t="str">
        <f t="shared" si="97"/>
        <v>3: 101-150</v>
      </c>
      <c r="X108" s="1">
        <v>103</v>
      </c>
      <c r="Y108" s="26">
        <v>242</v>
      </c>
      <c r="Z108" s="26"/>
      <c r="AA108" s="26"/>
      <c r="AB108" s="26"/>
      <c r="AC108" s="26"/>
      <c r="AD108" s="26"/>
      <c r="AE108" s="26"/>
      <c r="AF108" s="26"/>
      <c r="AG108" s="26"/>
      <c r="AH108" s="26"/>
      <c r="AI108" s="27">
        <f t="shared" si="98"/>
        <v>242</v>
      </c>
      <c r="AJ108" s="27">
        <f t="shared" si="99"/>
        <v>0</v>
      </c>
      <c r="AK108" s="39">
        <v>220000</v>
      </c>
      <c r="AL108" s="26">
        <v>50</v>
      </c>
      <c r="AM108" s="26"/>
      <c r="AN108" s="26"/>
      <c r="AO108" s="26"/>
      <c r="AP108" s="26"/>
      <c r="AQ108" s="26"/>
      <c r="AR108" s="26"/>
      <c r="AS108" s="26"/>
      <c r="AT108" s="26"/>
      <c r="AU108" s="26"/>
      <c r="AV108" s="28">
        <f t="shared" si="100"/>
        <v>0</v>
      </c>
      <c r="AW108" s="27" t="str">
        <f>"&gt;5"</f>
        <v>&gt;5</v>
      </c>
      <c r="AX108" s="29">
        <f t="shared" si="121"/>
        <v>5.3419999999999996</v>
      </c>
      <c r="AY108" s="30">
        <f t="shared" si="137"/>
        <v>5.3424226808222066</v>
      </c>
      <c r="AZ108" s="30">
        <f t="shared" si="137"/>
        <v>1.6989700043360187</v>
      </c>
      <c r="BA108" s="30" t="str">
        <f t="shared" si="137"/>
        <v/>
      </c>
      <c r="BB108" s="30" t="str">
        <f t="shared" si="137"/>
        <v/>
      </c>
      <c r="BC108" s="30" t="str">
        <f t="shared" si="137"/>
        <v/>
      </c>
      <c r="BD108" s="30" t="str">
        <f t="shared" si="137"/>
        <v/>
      </c>
      <c r="BE108" s="30" t="str">
        <f t="shared" si="137"/>
        <v/>
      </c>
      <c r="BF108" s="30" t="str">
        <f t="shared" si="137"/>
        <v/>
      </c>
      <c r="BG108" s="30" t="str">
        <f t="shared" si="141"/>
        <v/>
      </c>
      <c r="BH108" s="30" t="str">
        <f t="shared" si="141"/>
        <v/>
      </c>
      <c r="BI108" s="30" t="str">
        <f t="shared" si="141"/>
        <v/>
      </c>
      <c r="BJ108" s="1" t="s">
        <v>38</v>
      </c>
      <c r="BK108" s="31" t="s">
        <v>38</v>
      </c>
      <c r="BL108" s="32">
        <f t="shared" si="101"/>
        <v>0</v>
      </c>
      <c r="BN108" s="32" t="str">
        <f t="shared" si="102"/>
        <v>0</v>
      </c>
      <c r="BO108" s="30">
        <f t="shared" si="103"/>
        <v>-3.6434526764861879</v>
      </c>
      <c r="BP108" s="30" t="str">
        <f t="shared" si="104"/>
        <v/>
      </c>
      <c r="BQ108" s="30" t="str">
        <f t="shared" si="142"/>
        <v/>
      </c>
      <c r="BR108" s="30" t="str">
        <f t="shared" si="142"/>
        <v/>
      </c>
      <c r="BS108" s="30" t="str">
        <f t="shared" si="142"/>
        <v/>
      </c>
      <c r="BT108" s="30" t="str">
        <f t="shared" si="139"/>
        <v/>
      </c>
      <c r="BU108" s="30" t="str">
        <f t="shared" si="139"/>
        <v/>
      </c>
      <c r="BV108" s="30" t="str">
        <f t="shared" si="139"/>
        <v/>
      </c>
      <c r="BW108" s="30" t="str">
        <f t="shared" si="123"/>
        <v/>
      </c>
      <c r="BX108" s="30" t="str">
        <f t="shared" si="123"/>
        <v/>
      </c>
      <c r="BY108" s="30" t="str">
        <f t="shared" si="123"/>
        <v/>
      </c>
      <c r="BZ108" s="1">
        <f t="shared" si="105"/>
        <v>0</v>
      </c>
      <c r="CA108" s="1">
        <f t="shared" si="143"/>
        <v>0</v>
      </c>
      <c r="CB108" s="1">
        <f t="shared" si="143"/>
        <v>0</v>
      </c>
      <c r="CC108" s="1">
        <f t="shared" si="143"/>
        <v>0</v>
      </c>
      <c r="CD108" s="1">
        <f t="shared" si="140"/>
        <v>0</v>
      </c>
      <c r="CE108" s="1">
        <f t="shared" si="140"/>
        <v>0</v>
      </c>
      <c r="CF108" s="1">
        <f t="shared" si="140"/>
        <v>0</v>
      </c>
      <c r="CG108" s="1">
        <f t="shared" si="124"/>
        <v>0</v>
      </c>
      <c r="CH108" s="1">
        <f t="shared" si="124"/>
        <v>0</v>
      </c>
      <c r="CI108" s="1">
        <f t="shared" si="124"/>
        <v>0</v>
      </c>
      <c r="CJ108" s="1">
        <f t="shared" si="106"/>
        <v>0</v>
      </c>
      <c r="CK108" s="1">
        <f t="shared" si="107"/>
        <v>0</v>
      </c>
      <c r="CL108" s="1">
        <f t="shared" si="130"/>
        <v>-3.6434526764861879</v>
      </c>
      <c r="CM108" s="1" t="str">
        <f t="shared" si="130"/>
        <v/>
      </c>
      <c r="CN108" s="1" t="str">
        <f t="shared" si="130"/>
        <v/>
      </c>
      <c r="CO108" s="1" t="str">
        <f t="shared" si="130"/>
        <v/>
      </c>
      <c r="CP108" s="1" t="str">
        <f t="shared" si="130"/>
        <v/>
      </c>
      <c r="CQ108" s="1" t="str">
        <f t="shared" si="128"/>
        <v/>
      </c>
      <c r="CR108" s="1" t="str">
        <f t="shared" si="128"/>
        <v/>
      </c>
      <c r="CS108" s="1" t="str">
        <f t="shared" si="128"/>
        <v/>
      </c>
      <c r="CT108" s="1" t="str">
        <f t="shared" si="128"/>
        <v/>
      </c>
      <c r="CU108" s="1" t="str">
        <f t="shared" si="128"/>
        <v/>
      </c>
      <c r="CV108" s="1">
        <f t="shared" si="131"/>
        <v>0</v>
      </c>
      <c r="CW108" s="1">
        <f t="shared" si="131"/>
        <v>0</v>
      </c>
      <c r="CX108" s="1">
        <f t="shared" si="131"/>
        <v>0</v>
      </c>
      <c r="CY108" s="1">
        <f t="shared" si="131"/>
        <v>0</v>
      </c>
      <c r="CZ108" s="1">
        <f t="shared" si="131"/>
        <v>0</v>
      </c>
      <c r="DA108" s="1">
        <f t="shared" si="129"/>
        <v>0</v>
      </c>
      <c r="DB108" s="1">
        <f t="shared" si="129"/>
        <v>0</v>
      </c>
      <c r="DC108" s="1">
        <f t="shared" si="129"/>
        <v>0</v>
      </c>
      <c r="DD108" s="1">
        <f t="shared" si="129"/>
        <v>0</v>
      </c>
      <c r="DE108" s="1">
        <f t="shared" si="129"/>
        <v>0</v>
      </c>
      <c r="DF108" s="1">
        <f t="shared" si="108"/>
        <v>0</v>
      </c>
      <c r="DG108" s="33">
        <f t="shared" si="109"/>
        <v>0</v>
      </c>
      <c r="DH108" s="34">
        <f t="shared" si="110"/>
        <v>0</v>
      </c>
      <c r="DI108" s="1">
        <f t="shared" si="146"/>
        <v>139</v>
      </c>
      <c r="DJ108" s="1" t="str">
        <f t="shared" si="147"/>
        <v/>
      </c>
      <c r="DK108" s="1" t="str">
        <f t="shared" si="91"/>
        <v/>
      </c>
      <c r="DL108" s="1" t="str">
        <f t="shared" si="91"/>
        <v/>
      </c>
      <c r="DM108" s="1" t="str">
        <f t="shared" si="91"/>
        <v/>
      </c>
      <c r="DN108" s="1" t="str">
        <f t="shared" si="91"/>
        <v/>
      </c>
      <c r="DO108" s="1" t="str">
        <f t="shared" si="91"/>
        <v/>
      </c>
      <c r="DP108" s="1" t="str">
        <f t="shared" si="91"/>
        <v/>
      </c>
      <c r="DQ108" s="1" t="str">
        <f t="shared" si="149"/>
        <v/>
      </c>
      <c r="DR108" s="1" t="str">
        <f t="shared" si="149"/>
        <v/>
      </c>
      <c r="DS108" s="1" t="str">
        <f t="shared" si="149"/>
        <v/>
      </c>
      <c r="DU108" s="1">
        <f>IF((DI108&lt;$DT108),1,0)</f>
        <v>0</v>
      </c>
      <c r="EG108" s="1">
        <f t="shared" si="138"/>
        <v>0</v>
      </c>
      <c r="EH108" s="1">
        <f t="shared" si="138"/>
        <v>0</v>
      </c>
      <c r="EI108" s="1">
        <f t="shared" si="138"/>
        <v>0</v>
      </c>
      <c r="EJ108" s="1">
        <f t="shared" si="138"/>
        <v>0</v>
      </c>
      <c r="EK108" s="1">
        <f t="shared" si="138"/>
        <v>0</v>
      </c>
      <c r="EL108" s="1">
        <f t="shared" si="138"/>
        <v>0</v>
      </c>
      <c r="EM108" s="1">
        <f t="shared" si="138"/>
        <v>0</v>
      </c>
      <c r="EN108" s="1">
        <f t="shared" si="138"/>
        <v>0</v>
      </c>
      <c r="EO108" s="1">
        <f t="shared" si="144"/>
        <v>0</v>
      </c>
      <c r="EP108" s="1">
        <f t="shared" si="144"/>
        <v>0</v>
      </c>
      <c r="EQ108" s="1">
        <f t="shared" si="144"/>
        <v>0</v>
      </c>
      <c r="ER108" s="33">
        <f t="shared" si="111"/>
        <v>1</v>
      </c>
      <c r="ES108" s="35">
        <f>ER108+DG108+AV108</f>
        <v>1</v>
      </c>
      <c r="ET108" s="35">
        <f t="shared" si="112"/>
        <v>1</v>
      </c>
      <c r="EU108" s="1" t="s">
        <v>59</v>
      </c>
      <c r="EV108" s="1" t="s">
        <v>38</v>
      </c>
      <c r="EW108" s="19">
        <f t="shared" si="113"/>
        <v>0</v>
      </c>
      <c r="FC108" s="1" t="s">
        <v>34</v>
      </c>
      <c r="FD108" s="19">
        <f t="shared" si="114"/>
        <v>1</v>
      </c>
      <c r="FE108" s="1" t="s">
        <v>40</v>
      </c>
      <c r="FJ108" s="1" t="s">
        <v>38</v>
      </c>
      <c r="FK108" s="19">
        <f t="shared" si="115"/>
        <v>0</v>
      </c>
      <c r="FQ108" s="1" t="s">
        <v>55</v>
      </c>
      <c r="FR108" s="1">
        <f t="shared" si="116"/>
        <v>1</v>
      </c>
      <c r="FT108" s="1">
        <v>5.7</v>
      </c>
      <c r="FV108" s="37" t="str">
        <f t="shared" si="122"/>
        <v>none</v>
      </c>
      <c r="FY108" s="1" t="s">
        <v>38</v>
      </c>
      <c r="FZ108" s="19">
        <f t="shared" si="117"/>
        <v>0</v>
      </c>
      <c r="GB108" s="1" t="s">
        <v>38</v>
      </c>
      <c r="GC108" s="19">
        <f t="shared" si="118"/>
        <v>0</v>
      </c>
      <c r="GD108" s="1" t="s">
        <v>38</v>
      </c>
      <c r="GE108" s="19">
        <f t="shared" si="119"/>
        <v>0</v>
      </c>
      <c r="GF108" s="1" t="s">
        <v>38</v>
      </c>
      <c r="GG108" s="19">
        <f t="shared" si="120"/>
        <v>0</v>
      </c>
    </row>
    <row r="109" spans="1:189" x14ac:dyDescent="0.3">
      <c r="A109" s="18">
        <v>136</v>
      </c>
      <c r="B109" s="1" t="s">
        <v>34</v>
      </c>
      <c r="C109" s="19" t="s">
        <v>35</v>
      </c>
      <c r="D109" s="19">
        <f t="shared" si="92"/>
        <v>0</v>
      </c>
      <c r="E109" s="38" t="s">
        <v>87</v>
      </c>
      <c r="F109" s="21" t="str">
        <f t="shared" si="93"/>
        <v>1985</v>
      </c>
      <c r="G109" s="21">
        <v>2004</v>
      </c>
      <c r="H109" s="22">
        <f t="shared" si="94"/>
        <v>19</v>
      </c>
      <c r="I109" s="1" t="str">
        <f t="shared" si="95"/>
        <v>0-20</v>
      </c>
      <c r="J109" s="1" t="s">
        <v>1611</v>
      </c>
      <c r="K109" s="1" t="s">
        <v>88</v>
      </c>
      <c r="L109" s="1">
        <f>VLOOKUP(K109,[1]areas!$C$3:$D$76,2,FALSE)</f>
        <v>30</v>
      </c>
      <c r="M109" s="1" t="str">
        <f t="shared" si="135"/>
        <v>21-40</v>
      </c>
      <c r="N109" s="19"/>
      <c r="O109" s="19" t="str">
        <f t="shared" si="96"/>
        <v/>
      </c>
      <c r="P109" s="23">
        <v>44.2</v>
      </c>
      <c r="Q109" s="1">
        <v>152</v>
      </c>
      <c r="R109" s="1">
        <f t="shared" si="150"/>
        <v>2.3104</v>
      </c>
      <c r="S109" s="24">
        <f t="shared" si="151"/>
        <v>19.130886426592799</v>
      </c>
      <c r="T109" s="19">
        <v>3</v>
      </c>
      <c r="U109" s="1">
        <v>9</v>
      </c>
      <c r="V109" s="1">
        <v>25</v>
      </c>
      <c r="W109" s="1" t="str">
        <f t="shared" si="97"/>
        <v>4: 151-200</v>
      </c>
      <c r="X109" s="1">
        <v>170</v>
      </c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7">
        <f t="shared" si="98"/>
        <v>170</v>
      </c>
      <c r="AJ109" s="27">
        <f t="shared" si="99"/>
        <v>0</v>
      </c>
      <c r="AK109" s="39">
        <v>1000000</v>
      </c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8" t="str">
        <f t="shared" si="100"/>
        <v/>
      </c>
      <c r="AW109" s="27" t="str">
        <f>"&gt;5"</f>
        <v>&gt;5</v>
      </c>
      <c r="AX109" s="29">
        <f t="shared" si="121"/>
        <v>6</v>
      </c>
      <c r="AY109" s="30">
        <f t="shared" si="137"/>
        <v>6</v>
      </c>
      <c r="AZ109" s="30" t="str">
        <f t="shared" si="137"/>
        <v/>
      </c>
      <c r="BA109" s="30" t="str">
        <f t="shared" si="137"/>
        <v/>
      </c>
      <c r="BB109" s="30" t="str">
        <f t="shared" si="137"/>
        <v/>
      </c>
      <c r="BC109" s="30" t="str">
        <f t="shared" si="137"/>
        <v/>
      </c>
      <c r="BD109" s="30" t="str">
        <f t="shared" si="137"/>
        <v/>
      </c>
      <c r="BE109" s="30" t="str">
        <f t="shared" si="137"/>
        <v/>
      </c>
      <c r="BF109" s="30" t="str">
        <f t="shared" si="137"/>
        <v/>
      </c>
      <c r="BG109" s="30" t="str">
        <f t="shared" si="141"/>
        <v/>
      </c>
      <c r="BH109" s="30" t="str">
        <f t="shared" si="141"/>
        <v/>
      </c>
      <c r="BI109" s="30" t="str">
        <f t="shared" si="141"/>
        <v/>
      </c>
      <c r="BJ109" s="1" t="s">
        <v>58</v>
      </c>
      <c r="BK109" s="31" t="s">
        <v>58</v>
      </c>
      <c r="BL109" s="32" t="str">
        <f t="shared" si="101"/>
        <v/>
      </c>
      <c r="BN109" s="32" t="str">
        <f t="shared" si="102"/>
        <v/>
      </c>
      <c r="BO109" s="30" t="str">
        <f t="shared" si="103"/>
        <v/>
      </c>
      <c r="BP109" s="30" t="str">
        <f t="shared" si="104"/>
        <v/>
      </c>
      <c r="BQ109" s="30" t="str">
        <f t="shared" si="142"/>
        <v/>
      </c>
      <c r="BR109" s="30" t="str">
        <f t="shared" si="142"/>
        <v/>
      </c>
      <c r="BS109" s="30" t="str">
        <f t="shared" si="142"/>
        <v/>
      </c>
      <c r="BT109" s="30" t="str">
        <f t="shared" si="139"/>
        <v/>
      </c>
      <c r="BU109" s="30" t="str">
        <f t="shared" si="139"/>
        <v/>
      </c>
      <c r="BV109" s="30" t="str">
        <f t="shared" si="139"/>
        <v/>
      </c>
      <c r="BW109" s="30" t="str">
        <f t="shared" si="123"/>
        <v/>
      </c>
      <c r="BX109" s="30" t="str">
        <f t="shared" si="123"/>
        <v/>
      </c>
      <c r="BY109" s="30" t="str">
        <f t="shared" si="123"/>
        <v/>
      </c>
      <c r="BZ109" s="1">
        <f t="shared" si="105"/>
        <v>0</v>
      </c>
      <c r="CA109" s="1">
        <f t="shared" si="143"/>
        <v>0</v>
      </c>
      <c r="CB109" s="1">
        <f t="shared" si="143"/>
        <v>0</v>
      </c>
      <c r="CC109" s="1">
        <f t="shared" si="143"/>
        <v>0</v>
      </c>
      <c r="CD109" s="1">
        <f t="shared" si="140"/>
        <v>0</v>
      </c>
      <c r="CE109" s="1">
        <f t="shared" si="140"/>
        <v>0</v>
      </c>
      <c r="CF109" s="1">
        <f t="shared" si="140"/>
        <v>0</v>
      </c>
      <c r="CG109" s="1">
        <f t="shared" si="124"/>
        <v>0</v>
      </c>
      <c r="CH109" s="1">
        <f t="shared" si="124"/>
        <v>0</v>
      </c>
      <c r="CI109" s="1">
        <f t="shared" si="124"/>
        <v>0</v>
      </c>
      <c r="CJ109" s="1">
        <f t="shared" si="106"/>
        <v>0</v>
      </c>
      <c r="CK109" s="1">
        <f t="shared" si="107"/>
        <v>0</v>
      </c>
      <c r="CL109" s="1" t="str">
        <f t="shared" si="130"/>
        <v/>
      </c>
      <c r="CM109" s="1" t="str">
        <f t="shared" si="130"/>
        <v/>
      </c>
      <c r="CN109" s="1" t="str">
        <f t="shared" si="130"/>
        <v/>
      </c>
      <c r="CO109" s="1" t="str">
        <f t="shared" si="130"/>
        <v/>
      </c>
      <c r="CP109" s="1" t="str">
        <f t="shared" si="130"/>
        <v/>
      </c>
      <c r="CQ109" s="1" t="str">
        <f t="shared" si="128"/>
        <v/>
      </c>
      <c r="CR109" s="1" t="str">
        <f t="shared" si="128"/>
        <v/>
      </c>
      <c r="CS109" s="1" t="str">
        <f t="shared" si="128"/>
        <v/>
      </c>
      <c r="CT109" s="1" t="str">
        <f t="shared" si="128"/>
        <v/>
      </c>
      <c r="CU109" s="1" t="str">
        <f t="shared" si="128"/>
        <v/>
      </c>
      <c r="CV109" s="1">
        <f t="shared" si="131"/>
        <v>0</v>
      </c>
      <c r="CW109" s="1">
        <f t="shared" si="131"/>
        <v>0</v>
      </c>
      <c r="CX109" s="1">
        <f t="shared" si="131"/>
        <v>0</v>
      </c>
      <c r="CY109" s="1">
        <f t="shared" si="131"/>
        <v>0</v>
      </c>
      <c r="CZ109" s="1">
        <f t="shared" si="131"/>
        <v>0</v>
      </c>
      <c r="DA109" s="1">
        <f t="shared" si="129"/>
        <v>0</v>
      </c>
      <c r="DB109" s="1">
        <f t="shared" si="129"/>
        <v>0</v>
      </c>
      <c r="DC109" s="1">
        <f t="shared" si="129"/>
        <v>0</v>
      </c>
      <c r="DD109" s="1">
        <f t="shared" si="129"/>
        <v>0</v>
      </c>
      <c r="DE109" s="1">
        <f t="shared" si="129"/>
        <v>0</v>
      </c>
      <c r="DF109" s="1">
        <f t="shared" si="108"/>
        <v>0</v>
      </c>
      <c r="DG109" s="33">
        <f t="shared" si="109"/>
        <v>0</v>
      </c>
      <c r="DH109" s="34">
        <f t="shared" si="110"/>
        <v>0</v>
      </c>
      <c r="DI109" s="1" t="str">
        <f t="shared" si="146"/>
        <v/>
      </c>
      <c r="DJ109" s="1" t="str">
        <f t="shared" si="147"/>
        <v/>
      </c>
      <c r="DK109" s="1" t="str">
        <f t="shared" si="91"/>
        <v/>
      </c>
      <c r="DL109" s="1" t="str">
        <f t="shared" si="91"/>
        <v/>
      </c>
      <c r="DM109" s="1" t="str">
        <f t="shared" si="91"/>
        <v/>
      </c>
      <c r="DN109" s="1" t="str">
        <f t="shared" si="91"/>
        <v/>
      </c>
      <c r="DO109" s="1" t="str">
        <f t="shared" si="91"/>
        <v/>
      </c>
      <c r="DP109" s="1" t="str">
        <f t="shared" si="91"/>
        <v/>
      </c>
      <c r="DQ109" s="1" t="str">
        <f t="shared" si="149"/>
        <v/>
      </c>
      <c r="DR109" s="1" t="str">
        <f t="shared" si="149"/>
        <v/>
      </c>
      <c r="DS109" s="1" t="str">
        <f t="shared" si="149"/>
        <v/>
      </c>
      <c r="EG109" s="1">
        <f t="shared" si="138"/>
        <v>0</v>
      </c>
      <c r="EH109" s="1">
        <f t="shared" si="138"/>
        <v>0</v>
      </c>
      <c r="EI109" s="1">
        <f t="shared" si="138"/>
        <v>0</v>
      </c>
      <c r="EJ109" s="1">
        <f t="shared" si="138"/>
        <v>0</v>
      </c>
      <c r="EK109" s="1">
        <f t="shared" si="138"/>
        <v>0</v>
      </c>
      <c r="EL109" s="1">
        <f t="shared" si="138"/>
        <v>0</v>
      </c>
      <c r="EM109" s="1">
        <f t="shared" si="138"/>
        <v>0</v>
      </c>
      <c r="EN109" s="1">
        <f t="shared" si="138"/>
        <v>0</v>
      </c>
      <c r="EO109" s="1">
        <f t="shared" si="144"/>
        <v>0</v>
      </c>
      <c r="EP109" s="1">
        <f t="shared" si="144"/>
        <v>0</v>
      </c>
      <c r="EQ109" s="1">
        <f t="shared" si="144"/>
        <v>0</v>
      </c>
      <c r="ER109" s="33">
        <f t="shared" si="111"/>
        <v>1</v>
      </c>
      <c r="ES109" s="35">
        <f>ER109+DG109</f>
        <v>1</v>
      </c>
      <c r="ET109" s="35">
        <f t="shared" si="112"/>
        <v>1</v>
      </c>
      <c r="EU109" s="1" t="s">
        <v>59</v>
      </c>
      <c r="EV109" s="1" t="s">
        <v>38</v>
      </c>
      <c r="EW109" s="19">
        <f t="shared" si="113"/>
        <v>0</v>
      </c>
      <c r="FD109" s="19" t="str">
        <f t="shared" si="114"/>
        <v/>
      </c>
      <c r="FJ109" s="1" t="s">
        <v>34</v>
      </c>
      <c r="FK109" s="19">
        <f t="shared" si="115"/>
        <v>1</v>
      </c>
      <c r="FL109" s="1" t="s">
        <v>60</v>
      </c>
      <c r="FR109" s="1">
        <f t="shared" si="116"/>
        <v>0</v>
      </c>
      <c r="FU109" s="1" t="s">
        <v>75</v>
      </c>
      <c r="FV109" s="37" t="str">
        <f t="shared" si="122"/>
        <v>tb</v>
      </c>
      <c r="FW109" s="34">
        <v>1</v>
      </c>
      <c r="FY109" s="1" t="s">
        <v>34</v>
      </c>
      <c r="FZ109" s="19">
        <f t="shared" si="117"/>
        <v>1</v>
      </c>
      <c r="GB109" s="1" t="s">
        <v>34</v>
      </c>
      <c r="GC109" s="19">
        <f t="shared" si="118"/>
        <v>1</v>
      </c>
      <c r="GD109" s="1" t="s">
        <v>38</v>
      </c>
      <c r="GE109" s="19">
        <f t="shared" si="119"/>
        <v>0</v>
      </c>
      <c r="GF109" s="1" t="s">
        <v>34</v>
      </c>
      <c r="GG109" s="19">
        <f t="shared" si="120"/>
        <v>1</v>
      </c>
    </row>
    <row r="110" spans="1:189" x14ac:dyDescent="0.3">
      <c r="A110" s="18">
        <v>137</v>
      </c>
      <c r="B110" s="1" t="s">
        <v>34</v>
      </c>
      <c r="C110" s="19" t="s">
        <v>35</v>
      </c>
      <c r="D110" s="19">
        <f t="shared" si="92"/>
        <v>0</v>
      </c>
      <c r="E110" s="38" t="s">
        <v>450</v>
      </c>
      <c r="F110" s="21" t="str">
        <f t="shared" si="93"/>
        <v>1972</v>
      </c>
      <c r="G110" s="21">
        <v>2004</v>
      </c>
      <c r="H110" s="22">
        <f t="shared" si="94"/>
        <v>32</v>
      </c>
      <c r="I110" s="1" t="str">
        <f t="shared" si="95"/>
        <v>31-40</v>
      </c>
      <c r="J110" s="1" t="s">
        <v>1607</v>
      </c>
      <c r="K110" s="1" t="s">
        <v>88</v>
      </c>
      <c r="L110" s="1">
        <f>VLOOKUP(K110,[1]areas!$C$3:$D$76,2,FALSE)</f>
        <v>30</v>
      </c>
      <c r="M110" s="1" t="str">
        <f t="shared" si="135"/>
        <v>21-40</v>
      </c>
      <c r="N110" s="19" t="s">
        <v>34</v>
      </c>
      <c r="O110" s="19">
        <f t="shared" si="96"/>
        <v>1</v>
      </c>
      <c r="P110" s="23">
        <v>63.3</v>
      </c>
      <c r="Q110" s="1">
        <v>169</v>
      </c>
      <c r="R110" s="1">
        <f t="shared" si="150"/>
        <v>2.8560999999999996</v>
      </c>
      <c r="S110" s="24">
        <f t="shared" si="151"/>
        <v>22.163089527677606</v>
      </c>
      <c r="T110" s="19">
        <v>3</v>
      </c>
      <c r="U110" s="1">
        <v>8.6999999999999993</v>
      </c>
      <c r="V110" s="1">
        <v>53</v>
      </c>
      <c r="W110" s="1" t="str">
        <f t="shared" si="97"/>
        <v>1: 0-50</v>
      </c>
      <c r="X110" s="1">
        <v>41</v>
      </c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7">
        <f t="shared" si="98"/>
        <v>41</v>
      </c>
      <c r="AJ110" s="27">
        <f t="shared" si="99"/>
        <v>0</v>
      </c>
      <c r="AK110" s="39">
        <v>150000</v>
      </c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8" t="str">
        <f t="shared" si="100"/>
        <v/>
      </c>
      <c r="AW110" s="27" t="str">
        <f>"&gt;5"</f>
        <v>&gt;5</v>
      </c>
      <c r="AX110" s="29">
        <f t="shared" si="121"/>
        <v>5.1760000000000002</v>
      </c>
      <c r="AY110" s="30">
        <f t="shared" si="137"/>
        <v>5.1760912590556813</v>
      </c>
      <c r="AZ110" s="30" t="str">
        <f t="shared" si="137"/>
        <v/>
      </c>
      <c r="BA110" s="30" t="str">
        <f t="shared" si="137"/>
        <v/>
      </c>
      <c r="BB110" s="30" t="str">
        <f t="shared" si="137"/>
        <v/>
      </c>
      <c r="BC110" s="30" t="str">
        <f t="shared" si="137"/>
        <v/>
      </c>
      <c r="BD110" s="30" t="str">
        <f t="shared" si="137"/>
        <v/>
      </c>
      <c r="BE110" s="30" t="str">
        <f t="shared" si="137"/>
        <v/>
      </c>
      <c r="BF110" s="30" t="str">
        <f t="shared" si="137"/>
        <v/>
      </c>
      <c r="BG110" s="30" t="str">
        <f t="shared" si="141"/>
        <v/>
      </c>
      <c r="BH110" s="30" t="str">
        <f t="shared" si="141"/>
        <v/>
      </c>
      <c r="BI110" s="30" t="str">
        <f t="shared" si="141"/>
        <v/>
      </c>
      <c r="BJ110" s="1" t="s">
        <v>34</v>
      </c>
      <c r="BK110" s="31" t="s">
        <v>34</v>
      </c>
      <c r="BL110" s="32">
        <f t="shared" si="101"/>
        <v>1</v>
      </c>
      <c r="BN110" s="32" t="str">
        <f t="shared" si="102"/>
        <v>&gt;1</v>
      </c>
      <c r="BO110" s="30" t="str">
        <f t="shared" si="103"/>
        <v/>
      </c>
      <c r="BP110" s="30" t="str">
        <f t="shared" si="104"/>
        <v/>
      </c>
      <c r="BQ110" s="30" t="str">
        <f t="shared" si="142"/>
        <v/>
      </c>
      <c r="BR110" s="30" t="str">
        <f t="shared" si="142"/>
        <v/>
      </c>
      <c r="BS110" s="30" t="str">
        <f t="shared" si="142"/>
        <v/>
      </c>
      <c r="BT110" s="30" t="str">
        <f t="shared" si="139"/>
        <v/>
      </c>
      <c r="BU110" s="30" t="str">
        <f t="shared" si="139"/>
        <v/>
      </c>
      <c r="BV110" s="30" t="str">
        <f t="shared" si="139"/>
        <v/>
      </c>
      <c r="BW110" s="30" t="str">
        <f t="shared" si="123"/>
        <v/>
      </c>
      <c r="BX110" s="30" t="str">
        <f t="shared" si="123"/>
        <v/>
      </c>
      <c r="BY110" s="30" t="str">
        <f t="shared" si="123"/>
        <v/>
      </c>
      <c r="BZ110" s="1">
        <f t="shared" si="105"/>
        <v>0</v>
      </c>
      <c r="CA110" s="1">
        <f t="shared" si="143"/>
        <v>0</v>
      </c>
      <c r="CB110" s="1">
        <f t="shared" si="143"/>
        <v>0</v>
      </c>
      <c r="CC110" s="1">
        <f t="shared" si="143"/>
        <v>0</v>
      </c>
      <c r="CD110" s="1">
        <f t="shared" si="140"/>
        <v>0</v>
      </c>
      <c r="CE110" s="1">
        <f t="shared" si="140"/>
        <v>0</v>
      </c>
      <c r="CF110" s="1">
        <f t="shared" si="140"/>
        <v>0</v>
      </c>
      <c r="CG110" s="1">
        <f t="shared" si="124"/>
        <v>0</v>
      </c>
      <c r="CH110" s="1">
        <f t="shared" si="124"/>
        <v>0</v>
      </c>
      <c r="CI110" s="1">
        <f t="shared" si="124"/>
        <v>0</v>
      </c>
      <c r="CJ110" s="1">
        <f t="shared" si="106"/>
        <v>0</v>
      </c>
      <c r="CK110" s="1">
        <f t="shared" si="107"/>
        <v>0</v>
      </c>
      <c r="CL110" s="1" t="str">
        <f t="shared" si="130"/>
        <v/>
      </c>
      <c r="CM110" s="1" t="str">
        <f t="shared" si="130"/>
        <v/>
      </c>
      <c r="CN110" s="1" t="str">
        <f t="shared" si="130"/>
        <v/>
      </c>
      <c r="CO110" s="1" t="str">
        <f t="shared" si="130"/>
        <v/>
      </c>
      <c r="CP110" s="1" t="str">
        <f t="shared" si="130"/>
        <v/>
      </c>
      <c r="CQ110" s="1" t="str">
        <f t="shared" si="128"/>
        <v/>
      </c>
      <c r="CR110" s="1" t="str">
        <f t="shared" si="128"/>
        <v/>
      </c>
      <c r="CS110" s="1" t="str">
        <f t="shared" si="128"/>
        <v/>
      </c>
      <c r="CT110" s="1" t="str">
        <f t="shared" si="128"/>
        <v/>
      </c>
      <c r="CU110" s="1" t="str">
        <f t="shared" si="128"/>
        <v/>
      </c>
      <c r="CV110" s="1">
        <f t="shared" si="131"/>
        <v>0</v>
      </c>
      <c r="CW110" s="1">
        <f t="shared" si="131"/>
        <v>0</v>
      </c>
      <c r="CX110" s="1">
        <f t="shared" si="131"/>
        <v>0</v>
      </c>
      <c r="CY110" s="1">
        <f t="shared" si="131"/>
        <v>0</v>
      </c>
      <c r="CZ110" s="1">
        <f t="shared" si="131"/>
        <v>0</v>
      </c>
      <c r="DA110" s="1">
        <f t="shared" si="129"/>
        <v>0</v>
      </c>
      <c r="DB110" s="1">
        <f t="shared" si="129"/>
        <v>0</v>
      </c>
      <c r="DC110" s="1">
        <f t="shared" si="129"/>
        <v>0</v>
      </c>
      <c r="DD110" s="1">
        <f t="shared" si="129"/>
        <v>0</v>
      </c>
      <c r="DE110" s="1">
        <f t="shared" si="129"/>
        <v>0</v>
      </c>
      <c r="DF110" s="1">
        <f t="shared" si="108"/>
        <v>0</v>
      </c>
      <c r="DG110" s="33">
        <f t="shared" si="109"/>
        <v>0</v>
      </c>
      <c r="DH110" s="34">
        <f t="shared" si="110"/>
        <v>0</v>
      </c>
      <c r="DI110" s="1" t="str">
        <f t="shared" si="146"/>
        <v/>
      </c>
      <c r="DJ110" s="1" t="str">
        <f t="shared" si="147"/>
        <v/>
      </c>
      <c r="DK110" s="1" t="str">
        <f t="shared" si="91"/>
        <v/>
      </c>
      <c r="DL110" s="1" t="str">
        <f t="shared" si="91"/>
        <v/>
      </c>
      <c r="DM110" s="1" t="str">
        <f t="shared" si="91"/>
        <v/>
      </c>
      <c r="DN110" s="1" t="str">
        <f t="shared" si="91"/>
        <v/>
      </c>
      <c r="DO110" s="1" t="str">
        <f t="shared" si="91"/>
        <v/>
      </c>
      <c r="DP110" s="1" t="str">
        <f t="shared" si="91"/>
        <v/>
      </c>
      <c r="DQ110" s="1" t="str">
        <f t="shared" si="149"/>
        <v/>
      </c>
      <c r="DR110" s="1" t="str">
        <f t="shared" si="149"/>
        <v/>
      </c>
      <c r="DS110" s="1" t="str">
        <f t="shared" si="149"/>
        <v/>
      </c>
      <c r="EG110" s="1">
        <f t="shared" si="138"/>
        <v>0</v>
      </c>
      <c r="EH110" s="1">
        <f t="shared" si="138"/>
        <v>0</v>
      </c>
      <c r="EI110" s="1">
        <f t="shared" si="138"/>
        <v>0</v>
      </c>
      <c r="EJ110" s="1">
        <f t="shared" si="138"/>
        <v>0</v>
      </c>
      <c r="EK110" s="1">
        <f t="shared" si="138"/>
        <v>0</v>
      </c>
      <c r="EL110" s="1">
        <f t="shared" si="138"/>
        <v>0</v>
      </c>
      <c r="EM110" s="1">
        <f t="shared" si="138"/>
        <v>0</v>
      </c>
      <c r="EN110" s="1">
        <f t="shared" si="138"/>
        <v>0</v>
      </c>
      <c r="EO110" s="1">
        <f t="shared" si="144"/>
        <v>0</v>
      </c>
      <c r="EP110" s="1">
        <f t="shared" si="144"/>
        <v>0</v>
      </c>
      <c r="EQ110" s="1">
        <f t="shared" si="144"/>
        <v>0</v>
      </c>
      <c r="ER110" s="33">
        <f t="shared" si="111"/>
        <v>1</v>
      </c>
      <c r="ES110" s="35">
        <f>ER110+DG110</f>
        <v>1</v>
      </c>
      <c r="ET110" s="35">
        <f t="shared" si="112"/>
        <v>1</v>
      </c>
      <c r="EU110" s="1" t="s">
        <v>50</v>
      </c>
      <c r="EV110" s="1" t="s">
        <v>34</v>
      </c>
      <c r="EW110" s="19">
        <f t="shared" si="113"/>
        <v>1</v>
      </c>
      <c r="EX110" s="1" t="s">
        <v>451</v>
      </c>
      <c r="FD110" s="19" t="str">
        <f t="shared" si="114"/>
        <v/>
      </c>
      <c r="FJ110" s="1" t="s">
        <v>38</v>
      </c>
      <c r="FK110" s="19">
        <f t="shared" si="115"/>
        <v>0</v>
      </c>
      <c r="FQ110" s="1" t="s">
        <v>230</v>
      </c>
      <c r="FR110" s="1">
        <f t="shared" si="116"/>
        <v>1</v>
      </c>
      <c r="FU110" s="1" t="s">
        <v>75</v>
      </c>
      <c r="FV110" s="37" t="str">
        <f t="shared" si="122"/>
        <v>tb</v>
      </c>
      <c r="FW110" s="34">
        <v>1</v>
      </c>
      <c r="FX110" s="1" t="s">
        <v>75</v>
      </c>
      <c r="FY110" s="1" t="s">
        <v>38</v>
      </c>
      <c r="FZ110" s="19">
        <f t="shared" si="117"/>
        <v>0</v>
      </c>
      <c r="GB110" s="1" t="s">
        <v>38</v>
      </c>
      <c r="GC110" s="19">
        <f t="shared" si="118"/>
        <v>0</v>
      </c>
      <c r="GD110" s="1" t="s">
        <v>38</v>
      </c>
      <c r="GE110" s="19">
        <f t="shared" si="119"/>
        <v>0</v>
      </c>
      <c r="GF110" s="1" t="s">
        <v>38</v>
      </c>
      <c r="GG110" s="19">
        <f t="shared" si="120"/>
        <v>0</v>
      </c>
    </row>
    <row r="111" spans="1:189" x14ac:dyDescent="0.3">
      <c r="A111" s="18">
        <v>138</v>
      </c>
      <c r="B111" s="1" t="s">
        <v>34</v>
      </c>
      <c r="C111" s="19" t="s">
        <v>35</v>
      </c>
      <c r="D111" s="19">
        <f t="shared" si="92"/>
        <v>0</v>
      </c>
      <c r="E111" s="38" t="s">
        <v>452</v>
      </c>
      <c r="F111" s="21" t="str">
        <f t="shared" si="93"/>
        <v>1943</v>
      </c>
      <c r="G111" s="21">
        <v>2004</v>
      </c>
      <c r="H111" s="22">
        <f t="shared" si="94"/>
        <v>61</v>
      </c>
      <c r="I111" s="1" t="str">
        <f t="shared" si="95"/>
        <v>&gt;50</v>
      </c>
      <c r="J111" s="1" t="s">
        <v>1610</v>
      </c>
      <c r="K111" s="1" t="s">
        <v>93</v>
      </c>
      <c r="L111" s="1">
        <f>VLOOKUP(K111,[1]areas!$C$3:$D$76,2,FALSE)</f>
        <v>15</v>
      </c>
      <c r="M111" s="1" t="str">
        <f t="shared" si="135"/>
        <v>0-20</v>
      </c>
      <c r="N111" s="19" t="s">
        <v>34</v>
      </c>
      <c r="O111" s="19">
        <f t="shared" si="96"/>
        <v>1</v>
      </c>
      <c r="P111" s="23">
        <v>41.3</v>
      </c>
      <c r="Q111" s="1">
        <v>148</v>
      </c>
      <c r="R111" s="1">
        <f t="shared" si="150"/>
        <v>2.1903999999999999</v>
      </c>
      <c r="S111" s="24">
        <f t="shared" si="151"/>
        <v>18.855003652300947</v>
      </c>
      <c r="T111" s="19">
        <v>3</v>
      </c>
      <c r="U111" s="1">
        <v>10.7</v>
      </c>
      <c r="V111" s="1">
        <v>40</v>
      </c>
      <c r="W111" s="1" t="str">
        <f t="shared" si="97"/>
        <v>1: 0-50</v>
      </c>
      <c r="X111" s="1">
        <v>32</v>
      </c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7">
        <f t="shared" si="98"/>
        <v>32</v>
      </c>
      <c r="AJ111" s="27">
        <f t="shared" si="99"/>
        <v>0</v>
      </c>
      <c r="AK111" s="39">
        <v>190000</v>
      </c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8" t="str">
        <f t="shared" si="100"/>
        <v/>
      </c>
      <c r="AW111" s="27" t="str">
        <f>"&gt;5"</f>
        <v>&gt;5</v>
      </c>
      <c r="AX111" s="29">
        <f t="shared" si="121"/>
        <v>5.2789999999999999</v>
      </c>
      <c r="AY111" s="30">
        <f t="shared" si="137"/>
        <v>5.2787536009528289</v>
      </c>
      <c r="AZ111" s="30" t="str">
        <f t="shared" si="137"/>
        <v/>
      </c>
      <c r="BA111" s="30" t="str">
        <f t="shared" si="137"/>
        <v/>
      </c>
      <c r="BB111" s="30" t="str">
        <f t="shared" si="137"/>
        <v/>
      </c>
      <c r="BC111" s="30" t="str">
        <f t="shared" si="137"/>
        <v/>
      </c>
      <c r="BD111" s="30" t="str">
        <f t="shared" si="137"/>
        <v/>
      </c>
      <c r="BE111" s="30" t="str">
        <f t="shared" si="137"/>
        <v/>
      </c>
      <c r="BF111" s="30" t="str">
        <f t="shared" si="137"/>
        <v/>
      </c>
      <c r="BG111" s="30" t="str">
        <f t="shared" si="141"/>
        <v/>
      </c>
      <c r="BH111" s="30" t="str">
        <f t="shared" si="141"/>
        <v/>
      </c>
      <c r="BI111" s="30" t="str">
        <f t="shared" si="141"/>
        <v/>
      </c>
      <c r="BJ111" s="1" t="s">
        <v>34</v>
      </c>
      <c r="BK111" s="31" t="s">
        <v>34</v>
      </c>
      <c r="BL111" s="32">
        <f t="shared" si="101"/>
        <v>1</v>
      </c>
      <c r="BM111" s="31">
        <v>2</v>
      </c>
      <c r="BN111" s="32" t="str">
        <f t="shared" si="102"/>
        <v>1</v>
      </c>
      <c r="BO111" s="30" t="str">
        <f t="shared" si="103"/>
        <v/>
      </c>
      <c r="BP111" s="30" t="str">
        <f t="shared" si="104"/>
        <v/>
      </c>
      <c r="BQ111" s="30" t="str">
        <f t="shared" si="142"/>
        <v/>
      </c>
      <c r="BR111" s="30" t="str">
        <f t="shared" si="142"/>
        <v/>
      </c>
      <c r="BS111" s="30" t="str">
        <f t="shared" si="142"/>
        <v/>
      </c>
      <c r="BT111" s="30" t="str">
        <f t="shared" si="139"/>
        <v/>
      </c>
      <c r="BU111" s="30" t="str">
        <f t="shared" si="139"/>
        <v/>
      </c>
      <c r="BV111" s="30" t="str">
        <f t="shared" si="139"/>
        <v/>
      </c>
      <c r="BW111" s="30" t="str">
        <f t="shared" si="123"/>
        <v/>
      </c>
      <c r="BX111" s="30" t="str">
        <f t="shared" si="123"/>
        <v/>
      </c>
      <c r="BY111" s="30" t="str">
        <f t="shared" si="123"/>
        <v/>
      </c>
      <c r="BZ111" s="1">
        <f t="shared" si="105"/>
        <v>0</v>
      </c>
      <c r="CA111" s="1">
        <f t="shared" si="143"/>
        <v>0</v>
      </c>
      <c r="CB111" s="1">
        <f t="shared" si="143"/>
        <v>0</v>
      </c>
      <c r="CC111" s="1">
        <f t="shared" si="143"/>
        <v>0</v>
      </c>
      <c r="CD111" s="1">
        <f t="shared" si="140"/>
        <v>0</v>
      </c>
      <c r="CE111" s="1">
        <f t="shared" si="140"/>
        <v>0</v>
      </c>
      <c r="CF111" s="1">
        <f t="shared" si="140"/>
        <v>0</v>
      </c>
      <c r="CG111" s="1">
        <f t="shared" si="124"/>
        <v>0</v>
      </c>
      <c r="CH111" s="1">
        <f t="shared" si="124"/>
        <v>0</v>
      </c>
      <c r="CI111" s="1">
        <f t="shared" si="124"/>
        <v>0</v>
      </c>
      <c r="CJ111" s="1">
        <f t="shared" si="106"/>
        <v>0</v>
      </c>
      <c r="CK111" s="1">
        <f t="shared" si="107"/>
        <v>0</v>
      </c>
      <c r="CL111" s="1" t="str">
        <f t="shared" si="130"/>
        <v/>
      </c>
      <c r="CM111" s="1" t="str">
        <f t="shared" si="130"/>
        <v/>
      </c>
      <c r="CN111" s="1" t="str">
        <f t="shared" si="130"/>
        <v/>
      </c>
      <c r="CO111" s="1" t="str">
        <f t="shared" si="130"/>
        <v/>
      </c>
      <c r="CP111" s="1" t="str">
        <f t="shared" si="130"/>
        <v/>
      </c>
      <c r="CQ111" s="1" t="str">
        <f t="shared" si="128"/>
        <v/>
      </c>
      <c r="CR111" s="1" t="str">
        <f t="shared" si="128"/>
        <v/>
      </c>
      <c r="CS111" s="1" t="str">
        <f t="shared" si="128"/>
        <v/>
      </c>
      <c r="CT111" s="1" t="str">
        <f t="shared" si="128"/>
        <v/>
      </c>
      <c r="CU111" s="1" t="str">
        <f t="shared" si="128"/>
        <v/>
      </c>
      <c r="CV111" s="1">
        <f t="shared" si="131"/>
        <v>0</v>
      </c>
      <c r="CW111" s="1">
        <f t="shared" si="131"/>
        <v>0</v>
      </c>
      <c r="CX111" s="1">
        <f t="shared" si="131"/>
        <v>0</v>
      </c>
      <c r="CY111" s="1">
        <f t="shared" si="131"/>
        <v>0</v>
      </c>
      <c r="CZ111" s="1">
        <f t="shared" si="131"/>
        <v>0</v>
      </c>
      <c r="DA111" s="1">
        <f t="shared" si="129"/>
        <v>0</v>
      </c>
      <c r="DB111" s="1">
        <f t="shared" si="129"/>
        <v>0</v>
      </c>
      <c r="DC111" s="1">
        <f t="shared" si="129"/>
        <v>0</v>
      </c>
      <c r="DD111" s="1">
        <f t="shared" si="129"/>
        <v>0</v>
      </c>
      <c r="DE111" s="1">
        <f t="shared" si="129"/>
        <v>0</v>
      </c>
      <c r="DF111" s="1">
        <f t="shared" si="108"/>
        <v>0</v>
      </c>
      <c r="DG111" s="33">
        <f t="shared" si="109"/>
        <v>0</v>
      </c>
      <c r="DH111" s="34">
        <f t="shared" si="110"/>
        <v>0</v>
      </c>
      <c r="DI111" s="1" t="str">
        <f t="shared" si="146"/>
        <v/>
      </c>
      <c r="DJ111" s="1" t="str">
        <f t="shared" si="147"/>
        <v/>
      </c>
      <c r="DK111" s="1" t="str">
        <f t="shared" si="91"/>
        <v/>
      </c>
      <c r="DL111" s="1" t="str">
        <f t="shared" si="91"/>
        <v/>
      </c>
      <c r="DM111" s="1" t="str">
        <f t="shared" si="91"/>
        <v/>
      </c>
      <c r="DN111" s="1" t="str">
        <f t="shared" si="91"/>
        <v/>
      </c>
      <c r="DO111" s="1" t="str">
        <f t="shared" si="91"/>
        <v/>
      </c>
      <c r="DP111" s="1" t="str">
        <f t="shared" si="91"/>
        <v/>
      </c>
      <c r="DQ111" s="1" t="str">
        <f t="shared" si="149"/>
        <v/>
      </c>
      <c r="DR111" s="1" t="str">
        <f t="shared" si="149"/>
        <v/>
      </c>
      <c r="DS111" s="1" t="str">
        <f t="shared" si="149"/>
        <v/>
      </c>
      <c r="EG111" s="1">
        <f t="shared" si="138"/>
        <v>0</v>
      </c>
      <c r="EH111" s="1">
        <f t="shared" si="138"/>
        <v>0</v>
      </c>
      <c r="EI111" s="1">
        <f t="shared" si="138"/>
        <v>0</v>
      </c>
      <c r="EJ111" s="1">
        <f t="shared" si="138"/>
        <v>0</v>
      </c>
      <c r="EK111" s="1">
        <f t="shared" si="138"/>
        <v>0</v>
      </c>
      <c r="EL111" s="1">
        <f t="shared" si="138"/>
        <v>0</v>
      </c>
      <c r="EM111" s="1">
        <f t="shared" si="138"/>
        <v>0</v>
      </c>
      <c r="EN111" s="1">
        <f t="shared" si="138"/>
        <v>0</v>
      </c>
      <c r="EO111" s="1">
        <f t="shared" si="144"/>
        <v>0</v>
      </c>
      <c r="EP111" s="1">
        <f t="shared" si="144"/>
        <v>0</v>
      </c>
      <c r="EQ111" s="1">
        <f t="shared" si="144"/>
        <v>0</v>
      </c>
      <c r="ER111" s="33">
        <f t="shared" si="111"/>
        <v>1</v>
      </c>
      <c r="ES111" s="35">
        <f>ER111+DG111</f>
        <v>1</v>
      </c>
      <c r="ET111" s="35">
        <f t="shared" si="112"/>
        <v>1</v>
      </c>
      <c r="EU111" s="1" t="s">
        <v>59</v>
      </c>
      <c r="EV111" s="1" t="s">
        <v>34</v>
      </c>
      <c r="EW111" s="19">
        <f t="shared" si="113"/>
        <v>1</v>
      </c>
      <c r="EX111" s="1" t="s">
        <v>40</v>
      </c>
      <c r="FC111" s="1" t="s">
        <v>38</v>
      </c>
      <c r="FD111" s="19">
        <f t="shared" si="114"/>
        <v>0</v>
      </c>
      <c r="FJ111" s="1" t="s">
        <v>38</v>
      </c>
      <c r="FK111" s="19">
        <f t="shared" si="115"/>
        <v>0</v>
      </c>
      <c r="FQ111" s="1" t="s">
        <v>453</v>
      </c>
      <c r="FR111" s="1">
        <f t="shared" si="116"/>
        <v>1</v>
      </c>
      <c r="FU111" s="1" t="s">
        <v>75</v>
      </c>
      <c r="FV111" s="37" t="str">
        <f t="shared" si="122"/>
        <v>tb</v>
      </c>
      <c r="FW111" s="34">
        <v>1</v>
      </c>
      <c r="FX111" s="1" t="s">
        <v>321</v>
      </c>
      <c r="FY111" s="1" t="s">
        <v>38</v>
      </c>
      <c r="FZ111" s="19">
        <f t="shared" si="117"/>
        <v>0</v>
      </c>
      <c r="GB111" s="1" t="s">
        <v>38</v>
      </c>
      <c r="GC111" s="19">
        <f t="shared" si="118"/>
        <v>0</v>
      </c>
      <c r="GD111" s="1" t="s">
        <v>38</v>
      </c>
      <c r="GE111" s="19">
        <f t="shared" si="119"/>
        <v>0</v>
      </c>
      <c r="GF111" s="1" t="s">
        <v>38</v>
      </c>
      <c r="GG111" s="19">
        <f t="shared" si="120"/>
        <v>0</v>
      </c>
    </row>
    <row r="112" spans="1:189" x14ac:dyDescent="0.3">
      <c r="A112" s="18">
        <v>139</v>
      </c>
      <c r="B112" s="1" t="s">
        <v>34</v>
      </c>
      <c r="C112" s="19" t="s">
        <v>47</v>
      </c>
      <c r="D112" s="19">
        <f t="shared" si="92"/>
        <v>1</v>
      </c>
      <c r="E112" s="38" t="s">
        <v>454</v>
      </c>
      <c r="F112" s="21" t="str">
        <f t="shared" si="93"/>
        <v>1978</v>
      </c>
      <c r="G112" s="21">
        <v>2004</v>
      </c>
      <c r="H112" s="22">
        <f t="shared" si="94"/>
        <v>26</v>
      </c>
      <c r="I112" s="1" t="str">
        <f t="shared" si="95"/>
        <v>21-30</v>
      </c>
      <c r="J112" s="1" t="s">
        <v>1606</v>
      </c>
      <c r="K112" s="1" t="s">
        <v>53</v>
      </c>
      <c r="L112" s="1">
        <f>VLOOKUP(K112,[1]areas!$C$3:$D$76,2,FALSE)</f>
        <v>30</v>
      </c>
      <c r="M112" s="1" t="str">
        <f t="shared" si="135"/>
        <v>21-40</v>
      </c>
      <c r="N112" s="19" t="s">
        <v>34</v>
      </c>
      <c r="O112" s="19">
        <f t="shared" si="96"/>
        <v>1</v>
      </c>
      <c r="P112" s="23">
        <v>53.3</v>
      </c>
      <c r="Q112" s="1">
        <v>169</v>
      </c>
      <c r="R112" s="1">
        <f t="shared" si="150"/>
        <v>2.8560999999999996</v>
      </c>
      <c r="S112" s="24">
        <f t="shared" si="151"/>
        <v>18.661811561219846</v>
      </c>
      <c r="T112" s="19">
        <v>4</v>
      </c>
      <c r="U112" s="1">
        <v>10.4</v>
      </c>
      <c r="V112" s="1">
        <v>74</v>
      </c>
      <c r="W112" s="1" t="str">
        <f t="shared" si="97"/>
        <v>2: 51-100</v>
      </c>
      <c r="X112" s="1">
        <v>65</v>
      </c>
      <c r="Y112" s="26">
        <v>273</v>
      </c>
      <c r="Z112" s="26">
        <v>347</v>
      </c>
      <c r="AA112" s="26">
        <v>363</v>
      </c>
      <c r="AB112" s="26">
        <v>309</v>
      </c>
      <c r="AC112" s="26"/>
      <c r="AD112" s="26"/>
      <c r="AE112" s="26"/>
      <c r="AF112" s="26"/>
      <c r="AG112" s="26"/>
      <c r="AH112" s="26"/>
      <c r="AI112" s="27">
        <f t="shared" si="98"/>
        <v>363</v>
      </c>
      <c r="AJ112" s="27">
        <f t="shared" si="99"/>
        <v>0</v>
      </c>
      <c r="AK112" s="39">
        <v>1000000</v>
      </c>
      <c r="AL112" s="26">
        <v>50</v>
      </c>
      <c r="AM112" s="26">
        <v>50</v>
      </c>
      <c r="AN112" s="26">
        <v>50</v>
      </c>
      <c r="AO112" s="26">
        <v>50</v>
      </c>
      <c r="AP112" s="26"/>
      <c r="AQ112" s="26"/>
      <c r="AR112" s="26"/>
      <c r="AS112" s="26"/>
      <c r="AT112" s="26"/>
      <c r="AU112" s="26"/>
      <c r="AV112" s="28">
        <f t="shared" si="100"/>
        <v>0</v>
      </c>
      <c r="AW112" s="27" t="str">
        <f>"&gt;5"</f>
        <v>&gt;5</v>
      </c>
      <c r="AX112" s="29">
        <f t="shared" si="121"/>
        <v>6</v>
      </c>
      <c r="AY112" s="30">
        <f t="shared" si="137"/>
        <v>6</v>
      </c>
      <c r="AZ112" s="30">
        <f t="shared" si="137"/>
        <v>1.6989700043360187</v>
      </c>
      <c r="BA112" s="30">
        <f t="shared" si="137"/>
        <v>1.6989700043360187</v>
      </c>
      <c r="BB112" s="30">
        <f t="shared" si="137"/>
        <v>1.6989700043360187</v>
      </c>
      <c r="BC112" s="30">
        <f t="shared" si="137"/>
        <v>1.6989700043360187</v>
      </c>
      <c r="BD112" s="30" t="str">
        <f t="shared" si="137"/>
        <v/>
      </c>
      <c r="BE112" s="30" t="str">
        <f t="shared" si="137"/>
        <v/>
      </c>
      <c r="BF112" s="30" t="str">
        <f t="shared" si="137"/>
        <v/>
      </c>
      <c r="BG112" s="30" t="str">
        <f t="shared" si="141"/>
        <v/>
      </c>
      <c r="BH112" s="30" t="str">
        <f t="shared" si="141"/>
        <v/>
      </c>
      <c r="BI112" s="30" t="str">
        <f t="shared" si="141"/>
        <v/>
      </c>
      <c r="BJ112" s="1" t="s">
        <v>38</v>
      </c>
      <c r="BK112" s="31" t="s">
        <v>38</v>
      </c>
      <c r="BL112" s="32">
        <f t="shared" si="101"/>
        <v>0</v>
      </c>
      <c r="BN112" s="32" t="str">
        <f t="shared" si="102"/>
        <v>0</v>
      </c>
      <c r="BO112" s="30">
        <f t="shared" si="103"/>
        <v>-4.3010299956639813</v>
      </c>
      <c r="BP112" s="30">
        <f t="shared" si="104"/>
        <v>-4.3010299956639813</v>
      </c>
      <c r="BQ112" s="30">
        <f t="shared" si="142"/>
        <v>0</v>
      </c>
      <c r="BR112" s="30">
        <f t="shared" si="142"/>
        <v>0</v>
      </c>
      <c r="BS112" s="30">
        <f t="shared" si="142"/>
        <v>0</v>
      </c>
      <c r="BT112" s="30" t="str">
        <f t="shared" si="139"/>
        <v/>
      </c>
      <c r="BU112" s="30" t="str">
        <f t="shared" si="139"/>
        <v/>
      </c>
      <c r="BV112" s="30" t="str">
        <f t="shared" si="139"/>
        <v/>
      </c>
      <c r="BW112" s="30" t="str">
        <f t="shared" si="123"/>
        <v/>
      </c>
      <c r="BX112" s="30" t="str">
        <f t="shared" si="123"/>
        <v/>
      </c>
      <c r="BY112" s="30" t="str">
        <f t="shared" si="123"/>
        <v/>
      </c>
      <c r="BZ112" s="1">
        <f t="shared" si="105"/>
        <v>0</v>
      </c>
      <c r="CA112" s="1">
        <f t="shared" si="143"/>
        <v>0</v>
      </c>
      <c r="CB112" s="1">
        <f t="shared" si="143"/>
        <v>0</v>
      </c>
      <c r="CC112" s="1">
        <f t="shared" si="143"/>
        <v>0</v>
      </c>
      <c r="CD112" s="1">
        <f t="shared" si="140"/>
        <v>0</v>
      </c>
      <c r="CE112" s="1">
        <f t="shared" si="140"/>
        <v>0</v>
      </c>
      <c r="CF112" s="1">
        <f t="shared" si="140"/>
        <v>0</v>
      </c>
      <c r="CG112" s="1">
        <f t="shared" si="124"/>
        <v>0</v>
      </c>
      <c r="CH112" s="1">
        <f t="shared" si="124"/>
        <v>0</v>
      </c>
      <c r="CI112" s="1">
        <f t="shared" si="124"/>
        <v>0</v>
      </c>
      <c r="CJ112" s="1">
        <f t="shared" si="106"/>
        <v>0</v>
      </c>
      <c r="CK112" s="1">
        <f t="shared" si="107"/>
        <v>0</v>
      </c>
      <c r="CL112" s="1">
        <f t="shared" si="130"/>
        <v>-4.3010299956639813</v>
      </c>
      <c r="CM112" s="1" t="str">
        <f t="shared" si="130"/>
        <v/>
      </c>
      <c r="CN112" s="1" t="str">
        <f t="shared" si="130"/>
        <v/>
      </c>
      <c r="CO112" s="1" t="str">
        <f t="shared" si="130"/>
        <v/>
      </c>
      <c r="CP112" s="1" t="str">
        <f t="shared" si="130"/>
        <v/>
      </c>
      <c r="CQ112" s="1" t="str">
        <f t="shared" si="128"/>
        <v/>
      </c>
      <c r="CR112" s="1" t="str">
        <f t="shared" si="128"/>
        <v/>
      </c>
      <c r="CS112" s="1" t="str">
        <f t="shared" si="128"/>
        <v/>
      </c>
      <c r="CT112" s="1" t="str">
        <f t="shared" si="128"/>
        <v/>
      </c>
      <c r="CU112" s="1" t="str">
        <f t="shared" si="128"/>
        <v/>
      </c>
      <c r="CV112" s="1">
        <f t="shared" si="131"/>
        <v>0</v>
      </c>
      <c r="CW112" s="1">
        <f t="shared" si="131"/>
        <v>0</v>
      </c>
      <c r="CX112" s="1">
        <f t="shared" si="131"/>
        <v>0</v>
      </c>
      <c r="CY112" s="1">
        <f t="shared" si="131"/>
        <v>0</v>
      </c>
      <c r="CZ112" s="1">
        <f t="shared" si="131"/>
        <v>0</v>
      </c>
      <c r="DA112" s="1">
        <f t="shared" si="129"/>
        <v>0</v>
      </c>
      <c r="DB112" s="1">
        <f t="shared" si="129"/>
        <v>0</v>
      </c>
      <c r="DC112" s="1">
        <f t="shared" si="129"/>
        <v>0</v>
      </c>
      <c r="DD112" s="1">
        <f t="shared" si="129"/>
        <v>0</v>
      </c>
      <c r="DE112" s="1">
        <f t="shared" si="129"/>
        <v>0</v>
      </c>
      <c r="DF112" s="1">
        <f t="shared" si="108"/>
        <v>0</v>
      </c>
      <c r="DG112" s="33">
        <f t="shared" si="109"/>
        <v>0</v>
      </c>
      <c r="DH112" s="34">
        <f t="shared" si="110"/>
        <v>0</v>
      </c>
      <c r="DI112" s="1">
        <f t="shared" si="146"/>
        <v>208</v>
      </c>
      <c r="DJ112" s="1">
        <f t="shared" si="147"/>
        <v>282</v>
      </c>
      <c r="DK112" s="1">
        <f t="shared" si="91"/>
        <v>74</v>
      </c>
      <c r="DL112" s="1">
        <f t="shared" si="91"/>
        <v>16</v>
      </c>
      <c r="DM112" s="1">
        <f t="shared" si="91"/>
        <v>-54</v>
      </c>
      <c r="DN112" s="1" t="str">
        <f t="shared" si="91"/>
        <v/>
      </c>
      <c r="DO112" s="1" t="str">
        <f t="shared" si="91"/>
        <v/>
      </c>
      <c r="DP112" s="1" t="str">
        <f t="shared" si="91"/>
        <v/>
      </c>
      <c r="DQ112" s="1" t="str">
        <f t="shared" si="149"/>
        <v/>
      </c>
      <c r="DR112" s="1" t="str">
        <f t="shared" si="149"/>
        <v/>
      </c>
      <c r="DS112" s="1" t="str">
        <f t="shared" si="149"/>
        <v/>
      </c>
      <c r="DT112" s="34">
        <f>(STDEV(DI112:DS112))*-1</f>
        <v>-137.93186723886544</v>
      </c>
      <c r="DU112" s="1">
        <f>IF((DI112&lt;$DT112),1,0)</f>
        <v>0</v>
      </c>
      <c r="DV112" s="1">
        <f>IF((DJ112&lt;$DT112),1,0)</f>
        <v>0</v>
      </c>
      <c r="DW112" s="1">
        <f>IF((DK112&lt;$DT112),1,0)</f>
        <v>0</v>
      </c>
      <c r="DX112" s="1">
        <f>IF((DL112&lt;$DT112),1,0)</f>
        <v>0</v>
      </c>
      <c r="DY112" s="1">
        <f>IF((DM112&lt;$DT112),1,0)</f>
        <v>0</v>
      </c>
      <c r="EF112" s="33">
        <f>IF(SUM(DU112:EE112)&gt;0,1,0)</f>
        <v>0</v>
      </c>
      <c r="EG112" s="1">
        <f t="shared" si="138"/>
        <v>0</v>
      </c>
      <c r="EH112" s="1">
        <f t="shared" si="138"/>
        <v>0</v>
      </c>
      <c r="EI112" s="1">
        <f t="shared" si="138"/>
        <v>0</v>
      </c>
      <c r="EJ112" s="1">
        <f t="shared" si="138"/>
        <v>0</v>
      </c>
      <c r="EK112" s="1">
        <f t="shared" si="138"/>
        <v>0</v>
      </c>
      <c r="EL112" s="1">
        <f t="shared" si="138"/>
        <v>0</v>
      </c>
      <c r="EM112" s="1">
        <f t="shared" si="138"/>
        <v>0</v>
      </c>
      <c r="EN112" s="1">
        <f t="shared" si="138"/>
        <v>0</v>
      </c>
      <c r="EO112" s="1">
        <f t="shared" si="144"/>
        <v>0</v>
      </c>
      <c r="EP112" s="1">
        <f t="shared" si="144"/>
        <v>0</v>
      </c>
      <c r="EQ112" s="1">
        <f t="shared" si="144"/>
        <v>0</v>
      </c>
      <c r="ER112" s="33">
        <f t="shared" si="111"/>
        <v>1</v>
      </c>
      <c r="ES112" s="35">
        <f>ER112+EF112+DG112+AV112</f>
        <v>1</v>
      </c>
      <c r="ET112" s="35">
        <f t="shared" si="112"/>
        <v>1</v>
      </c>
      <c r="EU112" s="1" t="s">
        <v>59</v>
      </c>
      <c r="EV112" s="1" t="s">
        <v>38</v>
      </c>
      <c r="EW112" s="19">
        <f t="shared" si="113"/>
        <v>0</v>
      </c>
      <c r="FC112" s="1" t="s">
        <v>38</v>
      </c>
      <c r="FD112" s="19">
        <f t="shared" si="114"/>
        <v>0</v>
      </c>
      <c r="FJ112" s="1" t="s">
        <v>38</v>
      </c>
      <c r="FK112" s="19">
        <f t="shared" si="115"/>
        <v>0</v>
      </c>
      <c r="FR112" s="1">
        <f t="shared" si="116"/>
        <v>0</v>
      </c>
      <c r="FU112" s="1" t="s">
        <v>75</v>
      </c>
      <c r="FV112" s="37" t="str">
        <f t="shared" si="122"/>
        <v>tb</v>
      </c>
      <c r="FW112" s="34">
        <v>1</v>
      </c>
      <c r="FY112" s="1" t="s">
        <v>38</v>
      </c>
      <c r="FZ112" s="19">
        <f t="shared" si="117"/>
        <v>0</v>
      </c>
      <c r="GB112" s="1" t="s">
        <v>38</v>
      </c>
      <c r="GC112" s="19">
        <f t="shared" si="118"/>
        <v>0</v>
      </c>
      <c r="GD112" s="1" t="s">
        <v>38</v>
      </c>
      <c r="GE112" s="19">
        <f t="shared" si="119"/>
        <v>0</v>
      </c>
      <c r="GF112" s="1" t="s">
        <v>38</v>
      </c>
      <c r="GG112" s="19">
        <f t="shared" si="120"/>
        <v>0</v>
      </c>
    </row>
    <row r="113" spans="1:189" x14ac:dyDescent="0.3">
      <c r="A113" s="18">
        <v>140</v>
      </c>
      <c r="B113" s="1" t="s">
        <v>34</v>
      </c>
      <c r="C113" s="19" t="s">
        <v>35</v>
      </c>
      <c r="D113" s="19">
        <f t="shared" si="92"/>
        <v>0</v>
      </c>
      <c r="E113" s="38" t="s">
        <v>455</v>
      </c>
      <c r="F113" s="21" t="str">
        <f t="shared" si="93"/>
        <v>1979</v>
      </c>
      <c r="G113" s="21">
        <v>2004</v>
      </c>
      <c r="H113" s="22">
        <f t="shared" si="94"/>
        <v>25</v>
      </c>
      <c r="I113" s="1" t="str">
        <f t="shared" si="95"/>
        <v>21-30</v>
      </c>
      <c r="J113" s="1" t="s">
        <v>1606</v>
      </c>
      <c r="K113" s="1" t="s">
        <v>53</v>
      </c>
      <c r="L113" s="1">
        <f>VLOOKUP(K113,[1]areas!$C$3:$D$76,2,FALSE)</f>
        <v>30</v>
      </c>
      <c r="M113" s="1" t="str">
        <f t="shared" si="135"/>
        <v>21-40</v>
      </c>
      <c r="N113" s="19" t="s">
        <v>38</v>
      </c>
      <c r="O113" s="19">
        <f t="shared" si="96"/>
        <v>0</v>
      </c>
      <c r="P113" s="23">
        <v>50</v>
      </c>
      <c r="Q113" s="1">
        <v>155</v>
      </c>
      <c r="R113" s="1">
        <f t="shared" si="150"/>
        <v>2.4025000000000003</v>
      </c>
      <c r="S113" s="24">
        <f t="shared" si="151"/>
        <v>20.811654526534856</v>
      </c>
      <c r="T113" s="19">
        <v>4</v>
      </c>
      <c r="U113" s="1">
        <v>7.6</v>
      </c>
      <c r="V113" s="1">
        <v>47</v>
      </c>
      <c r="W113" s="1" t="str">
        <f t="shared" si="97"/>
        <v>1: 0-50</v>
      </c>
      <c r="X113" s="1">
        <v>13</v>
      </c>
      <c r="Y113" s="26">
        <v>219</v>
      </c>
      <c r="Z113" s="26">
        <v>298</v>
      </c>
      <c r="AA113" s="26">
        <v>187</v>
      </c>
      <c r="AB113" s="26"/>
      <c r="AC113" s="26"/>
      <c r="AD113" s="26"/>
      <c r="AE113" s="26"/>
      <c r="AF113" s="26"/>
      <c r="AG113" s="26"/>
      <c r="AH113" s="26"/>
      <c r="AI113" s="27">
        <f t="shared" si="98"/>
        <v>298</v>
      </c>
      <c r="AJ113" s="27">
        <f t="shared" si="99"/>
        <v>0</v>
      </c>
      <c r="AK113" s="39">
        <v>84000</v>
      </c>
      <c r="AL113" s="26">
        <v>179</v>
      </c>
      <c r="AM113" s="26">
        <v>540</v>
      </c>
      <c r="AN113" s="26">
        <v>36000</v>
      </c>
      <c r="AO113" s="26"/>
      <c r="AP113" s="26"/>
      <c r="AQ113" s="26"/>
      <c r="AR113" s="26"/>
      <c r="AS113" s="26"/>
      <c r="AT113" s="26"/>
      <c r="AU113" s="26"/>
      <c r="AV113" s="28">
        <f t="shared" si="100"/>
        <v>1</v>
      </c>
      <c r="AW113" s="27" t="str">
        <f>"4-5"</f>
        <v>4-5</v>
      </c>
      <c r="AX113" s="29">
        <f t="shared" si="121"/>
        <v>4.9240000000000004</v>
      </c>
      <c r="AY113" s="30">
        <f t="shared" si="137"/>
        <v>4.924279286061882</v>
      </c>
      <c r="AZ113" s="30">
        <f t="shared" si="137"/>
        <v>2.2528530309798933</v>
      </c>
      <c r="BA113" s="30">
        <f t="shared" si="137"/>
        <v>2.7323937598229686</v>
      </c>
      <c r="BB113" s="30">
        <f t="shared" si="137"/>
        <v>4.5563025007672868</v>
      </c>
      <c r="BC113" s="30" t="str">
        <f t="shared" si="137"/>
        <v/>
      </c>
      <c r="BD113" s="30" t="str">
        <f t="shared" si="137"/>
        <v/>
      </c>
      <c r="BE113" s="30" t="str">
        <f t="shared" si="137"/>
        <v/>
      </c>
      <c r="BF113" s="30" t="str">
        <f t="shared" si="137"/>
        <v/>
      </c>
      <c r="BG113" s="30" t="str">
        <f t="shared" si="141"/>
        <v/>
      </c>
      <c r="BH113" s="30" t="str">
        <f t="shared" si="141"/>
        <v/>
      </c>
      <c r="BI113" s="30" t="str">
        <f t="shared" si="141"/>
        <v/>
      </c>
      <c r="BJ113" s="1" t="s">
        <v>34</v>
      </c>
      <c r="BK113" s="31" t="s">
        <v>34</v>
      </c>
      <c r="BL113" s="32">
        <f t="shared" si="101"/>
        <v>1</v>
      </c>
      <c r="BN113" s="32" t="str">
        <f t="shared" si="102"/>
        <v>&gt;1</v>
      </c>
      <c r="BO113" s="30">
        <f t="shared" si="103"/>
        <v>-2.6714262550819887</v>
      </c>
      <c r="BP113" s="30">
        <f t="shared" si="104"/>
        <v>-2.1918855262389134</v>
      </c>
      <c r="BQ113" s="30">
        <f t="shared" si="142"/>
        <v>0.4795407288430753</v>
      </c>
      <c r="BR113" s="30">
        <f t="shared" si="142"/>
        <v>1.8239087409443182</v>
      </c>
      <c r="BS113" s="30" t="str">
        <f t="shared" si="142"/>
        <v/>
      </c>
      <c r="BT113" s="30" t="str">
        <f t="shared" si="139"/>
        <v/>
      </c>
      <c r="BU113" s="30" t="str">
        <f t="shared" si="139"/>
        <v/>
      </c>
      <c r="BV113" s="30" t="str">
        <f t="shared" si="139"/>
        <v/>
      </c>
      <c r="BW113" s="30" t="str">
        <f t="shared" si="123"/>
        <v/>
      </c>
      <c r="BX113" s="30" t="str">
        <f t="shared" si="123"/>
        <v/>
      </c>
      <c r="BY113" s="30" t="str">
        <f t="shared" si="123"/>
        <v/>
      </c>
      <c r="BZ113" s="1">
        <f t="shared" si="105"/>
        <v>0</v>
      </c>
      <c r="CA113" s="1">
        <f t="shared" si="143"/>
        <v>1</v>
      </c>
      <c r="CB113" s="1">
        <f t="shared" si="143"/>
        <v>1</v>
      </c>
      <c r="CC113" s="1">
        <f t="shared" si="143"/>
        <v>0</v>
      </c>
      <c r="CD113" s="1">
        <f t="shared" si="140"/>
        <v>0</v>
      </c>
      <c r="CE113" s="1">
        <f t="shared" si="140"/>
        <v>0</v>
      </c>
      <c r="CF113" s="1">
        <f t="shared" si="140"/>
        <v>0</v>
      </c>
      <c r="CG113" s="1">
        <f t="shared" si="124"/>
        <v>0</v>
      </c>
      <c r="CH113" s="1">
        <f t="shared" si="124"/>
        <v>0</v>
      </c>
      <c r="CI113" s="1">
        <f t="shared" si="124"/>
        <v>0</v>
      </c>
      <c r="CJ113" s="1">
        <f t="shared" si="106"/>
        <v>2</v>
      </c>
      <c r="CK113" s="1">
        <f t="shared" si="107"/>
        <v>1</v>
      </c>
      <c r="CL113" s="1">
        <f t="shared" si="130"/>
        <v>-2.6714262550819887</v>
      </c>
      <c r="CM113" s="1">
        <f t="shared" si="130"/>
        <v>0.4795407288430753</v>
      </c>
      <c r="CN113" s="1">
        <f t="shared" si="130"/>
        <v>1.8239087409443182</v>
      </c>
      <c r="CO113" s="1" t="str">
        <f t="shared" si="130"/>
        <v/>
      </c>
      <c r="CP113" s="1" t="str">
        <f t="shared" si="130"/>
        <v/>
      </c>
      <c r="CQ113" s="1" t="str">
        <f t="shared" si="128"/>
        <v/>
      </c>
      <c r="CR113" s="1" t="str">
        <f t="shared" si="128"/>
        <v/>
      </c>
      <c r="CS113" s="1" t="str">
        <f t="shared" si="128"/>
        <v/>
      </c>
      <c r="CT113" s="1" t="str">
        <f t="shared" si="128"/>
        <v/>
      </c>
      <c r="CU113" s="1" t="str">
        <f t="shared" si="128"/>
        <v/>
      </c>
      <c r="CV113" s="1">
        <f t="shared" si="131"/>
        <v>0</v>
      </c>
      <c r="CW113" s="1">
        <f t="shared" si="131"/>
        <v>1</v>
      </c>
      <c r="CX113" s="1">
        <f t="shared" si="131"/>
        <v>1</v>
      </c>
      <c r="CY113" s="1">
        <f t="shared" si="131"/>
        <v>0</v>
      </c>
      <c r="CZ113" s="1">
        <f t="shared" si="131"/>
        <v>0</v>
      </c>
      <c r="DA113" s="1">
        <f t="shared" si="129"/>
        <v>0</v>
      </c>
      <c r="DB113" s="1">
        <f t="shared" si="129"/>
        <v>0</v>
      </c>
      <c r="DC113" s="1">
        <f t="shared" si="129"/>
        <v>0</v>
      </c>
      <c r="DD113" s="1">
        <f t="shared" si="129"/>
        <v>0</v>
      </c>
      <c r="DE113" s="1">
        <f t="shared" si="129"/>
        <v>0</v>
      </c>
      <c r="DF113" s="1">
        <f t="shared" si="108"/>
        <v>2</v>
      </c>
      <c r="DG113" s="33">
        <f t="shared" si="109"/>
        <v>1</v>
      </c>
      <c r="DH113" s="34">
        <f t="shared" si="110"/>
        <v>0</v>
      </c>
      <c r="DI113" s="1">
        <f t="shared" si="146"/>
        <v>206</v>
      </c>
      <c r="DJ113" s="1">
        <f t="shared" si="147"/>
        <v>285</v>
      </c>
      <c r="DK113" s="1">
        <f t="shared" si="91"/>
        <v>79</v>
      </c>
      <c r="DL113" s="1">
        <f t="shared" si="91"/>
        <v>-111</v>
      </c>
      <c r="DM113" s="1" t="str">
        <f t="shared" si="91"/>
        <v/>
      </c>
      <c r="DN113" s="1" t="str">
        <f t="shared" si="91"/>
        <v/>
      </c>
      <c r="DO113" s="1" t="str">
        <f t="shared" si="91"/>
        <v/>
      </c>
      <c r="DP113" s="1" t="str">
        <f t="shared" si="91"/>
        <v/>
      </c>
      <c r="DQ113" s="1" t="str">
        <f t="shared" si="149"/>
        <v/>
      </c>
      <c r="DR113" s="1" t="str">
        <f t="shared" si="149"/>
        <v/>
      </c>
      <c r="DS113" s="1" t="str">
        <f t="shared" si="149"/>
        <v/>
      </c>
      <c r="DT113" s="34">
        <f>(STDEV(DI113:DS113))*-1</f>
        <v>-172.77417824046123</v>
      </c>
      <c r="DU113" s="1">
        <f t="shared" ref="DU113:ED128" si="152">IF((DI113&lt;$DT113),1,0)</f>
        <v>0</v>
      </c>
      <c r="DV113" s="1">
        <f t="shared" si="152"/>
        <v>0</v>
      </c>
      <c r="DW113" s="1">
        <f t="shared" si="152"/>
        <v>0</v>
      </c>
      <c r="DX113" s="1">
        <f t="shared" si="152"/>
        <v>0</v>
      </c>
      <c r="EF113" s="33">
        <f>IF(SUM(DU113:EE113)&gt;0,1,0)</f>
        <v>0</v>
      </c>
      <c r="EG113" s="1">
        <f t="shared" si="138"/>
        <v>0</v>
      </c>
      <c r="EH113" s="1">
        <f t="shared" si="138"/>
        <v>0</v>
      </c>
      <c r="EI113" s="1">
        <f t="shared" si="138"/>
        <v>0</v>
      </c>
      <c r="EJ113" s="1">
        <f t="shared" si="138"/>
        <v>0</v>
      </c>
      <c r="EK113" s="1">
        <f t="shared" si="138"/>
        <v>0</v>
      </c>
      <c r="EL113" s="1">
        <f t="shared" si="138"/>
        <v>0</v>
      </c>
      <c r="EM113" s="1">
        <f t="shared" si="138"/>
        <v>0</v>
      </c>
      <c r="EN113" s="1">
        <f t="shared" si="138"/>
        <v>0</v>
      </c>
      <c r="EO113" s="1">
        <f t="shared" si="144"/>
        <v>0</v>
      </c>
      <c r="EP113" s="1">
        <f t="shared" si="144"/>
        <v>0</v>
      </c>
      <c r="EQ113" s="1">
        <f t="shared" si="144"/>
        <v>0</v>
      </c>
      <c r="ER113" s="33">
        <f t="shared" si="111"/>
        <v>1</v>
      </c>
      <c r="ES113" s="35">
        <f>ER113+EF113+DG113+AV113</f>
        <v>3</v>
      </c>
      <c r="ET113" s="35">
        <f t="shared" si="112"/>
        <v>1</v>
      </c>
      <c r="EU113" s="1" t="s">
        <v>59</v>
      </c>
      <c r="EV113" s="1" t="s">
        <v>34</v>
      </c>
      <c r="EW113" s="19">
        <f t="shared" si="113"/>
        <v>1</v>
      </c>
      <c r="EX113" s="1" t="s">
        <v>142</v>
      </c>
      <c r="FC113" s="1" t="s">
        <v>38</v>
      </c>
      <c r="FD113" s="19">
        <f t="shared" si="114"/>
        <v>0</v>
      </c>
      <c r="FJ113" s="1" t="s">
        <v>38</v>
      </c>
      <c r="FK113" s="19">
        <f t="shared" si="115"/>
        <v>0</v>
      </c>
      <c r="FR113" s="1">
        <f t="shared" si="116"/>
        <v>0</v>
      </c>
      <c r="FU113" s="1" t="s">
        <v>75</v>
      </c>
      <c r="FV113" s="37" t="str">
        <f t="shared" si="122"/>
        <v>tb</v>
      </c>
      <c r="FW113" s="34">
        <v>1</v>
      </c>
      <c r="FX113" s="1" t="s">
        <v>265</v>
      </c>
      <c r="FY113" s="1" t="s">
        <v>38</v>
      </c>
      <c r="FZ113" s="19">
        <f t="shared" si="117"/>
        <v>0</v>
      </c>
      <c r="GB113" s="1" t="s">
        <v>38</v>
      </c>
      <c r="GC113" s="19">
        <f t="shared" si="118"/>
        <v>0</v>
      </c>
      <c r="GD113" s="1" t="s">
        <v>38</v>
      </c>
      <c r="GE113" s="19">
        <f t="shared" si="119"/>
        <v>0</v>
      </c>
      <c r="GF113" s="1" t="s">
        <v>38</v>
      </c>
      <c r="GG113" s="19">
        <f t="shared" si="120"/>
        <v>0</v>
      </c>
    </row>
    <row r="114" spans="1:189" x14ac:dyDescent="0.3">
      <c r="A114" s="18">
        <v>142</v>
      </c>
      <c r="B114" s="1" t="s">
        <v>34</v>
      </c>
      <c r="C114" s="19" t="s">
        <v>35</v>
      </c>
      <c r="D114" s="19">
        <f t="shared" si="92"/>
        <v>0</v>
      </c>
      <c r="E114" s="38" t="s">
        <v>456</v>
      </c>
      <c r="F114" s="21" t="str">
        <f t="shared" si="93"/>
        <v>1973</v>
      </c>
      <c r="G114" s="21">
        <v>2004</v>
      </c>
      <c r="H114" s="22">
        <f t="shared" si="94"/>
        <v>31</v>
      </c>
      <c r="I114" s="1" t="str">
        <f t="shared" si="95"/>
        <v>31-40</v>
      </c>
      <c r="J114" s="1" t="s">
        <v>1607</v>
      </c>
      <c r="K114" s="1" t="s">
        <v>53</v>
      </c>
      <c r="L114" s="1">
        <f>VLOOKUP(K114,[1]areas!$C$3:$D$76,2,FALSE)</f>
        <v>30</v>
      </c>
      <c r="M114" s="1" t="str">
        <f t="shared" si="135"/>
        <v>21-40</v>
      </c>
      <c r="N114" s="19" t="s">
        <v>34</v>
      </c>
      <c r="O114" s="19">
        <f t="shared" si="96"/>
        <v>1</v>
      </c>
      <c r="P114" s="23">
        <v>49.5</v>
      </c>
      <c r="Q114" s="1">
        <v>169</v>
      </c>
      <c r="R114" s="1">
        <f t="shared" si="150"/>
        <v>2.8560999999999996</v>
      </c>
      <c r="S114" s="24">
        <f t="shared" si="151"/>
        <v>17.3313259339659</v>
      </c>
      <c r="T114" s="19">
        <v>3</v>
      </c>
      <c r="U114" s="1">
        <v>8.4</v>
      </c>
      <c r="V114" s="1">
        <v>19</v>
      </c>
      <c r="W114" s="1" t="str">
        <f t="shared" si="97"/>
        <v>1: 0-50</v>
      </c>
      <c r="X114" s="1">
        <v>48</v>
      </c>
      <c r="Y114" s="26">
        <v>455</v>
      </c>
      <c r="Z114" s="26">
        <v>423</v>
      </c>
      <c r="AA114" s="26">
        <v>555</v>
      </c>
      <c r="AB114" s="26">
        <v>586</v>
      </c>
      <c r="AC114" s="26">
        <v>679</v>
      </c>
      <c r="AD114" s="26">
        <v>610</v>
      </c>
      <c r="AE114" s="26">
        <v>717</v>
      </c>
      <c r="AF114" s="26">
        <v>712</v>
      </c>
      <c r="AG114" s="26">
        <v>607</v>
      </c>
      <c r="AH114" s="26"/>
      <c r="AI114" s="27">
        <f t="shared" si="98"/>
        <v>717</v>
      </c>
      <c r="AJ114" s="27">
        <f t="shared" si="99"/>
        <v>1</v>
      </c>
      <c r="AK114" s="39">
        <v>340000</v>
      </c>
      <c r="AL114" s="26">
        <v>50</v>
      </c>
      <c r="AM114" s="26">
        <v>50</v>
      </c>
      <c r="AN114" s="26">
        <v>50</v>
      </c>
      <c r="AO114" s="26">
        <v>50</v>
      </c>
      <c r="AP114" s="26">
        <v>50</v>
      </c>
      <c r="AQ114" s="26">
        <v>50</v>
      </c>
      <c r="AR114" s="26">
        <v>50</v>
      </c>
      <c r="AS114" s="26">
        <v>50</v>
      </c>
      <c r="AT114" s="26">
        <v>50</v>
      </c>
      <c r="AU114" s="26"/>
      <c r="AV114" s="28">
        <f t="shared" si="100"/>
        <v>0</v>
      </c>
      <c r="AW114" s="27" t="str">
        <f>"&gt;5"</f>
        <v>&gt;5</v>
      </c>
      <c r="AX114" s="29">
        <f t="shared" si="121"/>
        <v>5.5309999999999997</v>
      </c>
      <c r="AY114" s="30">
        <f t="shared" si="137"/>
        <v>5.5314789170422554</v>
      </c>
      <c r="AZ114" s="30">
        <f t="shared" si="137"/>
        <v>1.6989700043360187</v>
      </c>
      <c r="BA114" s="30">
        <f t="shared" si="137"/>
        <v>1.6989700043360187</v>
      </c>
      <c r="BB114" s="30">
        <f t="shared" si="137"/>
        <v>1.6989700043360187</v>
      </c>
      <c r="BC114" s="30">
        <f t="shared" si="137"/>
        <v>1.6989700043360187</v>
      </c>
      <c r="BD114" s="30">
        <f t="shared" si="137"/>
        <v>1.6989700043360187</v>
      </c>
      <c r="BE114" s="30">
        <f t="shared" si="137"/>
        <v>1.6989700043360187</v>
      </c>
      <c r="BF114" s="30">
        <f t="shared" si="137"/>
        <v>1.6989700043360187</v>
      </c>
      <c r="BG114" s="30">
        <f t="shared" si="141"/>
        <v>1.6989700043360187</v>
      </c>
      <c r="BH114" s="30">
        <f t="shared" si="141"/>
        <v>1.6989700043360187</v>
      </c>
      <c r="BI114" s="30" t="str">
        <f t="shared" si="141"/>
        <v/>
      </c>
      <c r="BJ114" s="1" t="s">
        <v>38</v>
      </c>
      <c r="BK114" s="31" t="s">
        <v>38</v>
      </c>
      <c r="BL114" s="32">
        <f t="shared" si="101"/>
        <v>0</v>
      </c>
      <c r="BN114" s="32" t="str">
        <f t="shared" si="102"/>
        <v>0</v>
      </c>
      <c r="BO114" s="30">
        <f t="shared" si="103"/>
        <v>-3.8325089127062366</v>
      </c>
      <c r="BP114" s="30">
        <f t="shared" si="104"/>
        <v>-3.8325089127062366</v>
      </c>
      <c r="BQ114" s="30">
        <f t="shared" si="142"/>
        <v>0</v>
      </c>
      <c r="BR114" s="30">
        <f t="shared" si="142"/>
        <v>0</v>
      </c>
      <c r="BS114" s="30">
        <f t="shared" si="142"/>
        <v>0</v>
      </c>
      <c r="BT114" s="30">
        <f t="shared" si="139"/>
        <v>0</v>
      </c>
      <c r="BU114" s="30">
        <f t="shared" si="139"/>
        <v>0</v>
      </c>
      <c r="BV114" s="30">
        <f t="shared" si="139"/>
        <v>0</v>
      </c>
      <c r="BW114" s="30">
        <f t="shared" si="123"/>
        <v>0</v>
      </c>
      <c r="BX114" s="30">
        <f t="shared" si="123"/>
        <v>0</v>
      </c>
      <c r="BY114" s="30" t="str">
        <f t="shared" si="123"/>
        <v/>
      </c>
      <c r="BZ114" s="1">
        <f t="shared" si="105"/>
        <v>0</v>
      </c>
      <c r="CA114" s="1">
        <f t="shared" si="143"/>
        <v>0</v>
      </c>
      <c r="CB114" s="1">
        <f t="shared" si="143"/>
        <v>0</v>
      </c>
      <c r="CC114" s="1">
        <f t="shared" si="143"/>
        <v>0</v>
      </c>
      <c r="CD114" s="1">
        <f t="shared" si="140"/>
        <v>0</v>
      </c>
      <c r="CE114" s="1">
        <f t="shared" si="140"/>
        <v>0</v>
      </c>
      <c r="CF114" s="1">
        <f t="shared" si="140"/>
        <v>0</v>
      </c>
      <c r="CG114" s="1">
        <f t="shared" si="124"/>
        <v>0</v>
      </c>
      <c r="CH114" s="1">
        <f t="shared" si="124"/>
        <v>0</v>
      </c>
      <c r="CI114" s="1">
        <f t="shared" si="124"/>
        <v>0</v>
      </c>
      <c r="CJ114" s="1">
        <f t="shared" si="106"/>
        <v>0</v>
      </c>
      <c r="CK114" s="1">
        <f t="shared" si="107"/>
        <v>0</v>
      </c>
      <c r="CL114" s="1">
        <f t="shared" si="130"/>
        <v>-3.8325089127062366</v>
      </c>
      <c r="CM114" s="1" t="str">
        <f t="shared" si="130"/>
        <v/>
      </c>
      <c r="CN114" s="1" t="str">
        <f t="shared" si="130"/>
        <v/>
      </c>
      <c r="CO114" s="1" t="str">
        <f t="shared" si="130"/>
        <v/>
      </c>
      <c r="CP114" s="1" t="str">
        <f t="shared" si="130"/>
        <v/>
      </c>
      <c r="CQ114" s="1" t="str">
        <f t="shared" si="128"/>
        <v/>
      </c>
      <c r="CR114" s="1" t="str">
        <f t="shared" si="128"/>
        <v/>
      </c>
      <c r="CS114" s="1" t="str">
        <f t="shared" si="128"/>
        <v/>
      </c>
      <c r="CT114" s="1" t="str">
        <f t="shared" si="128"/>
        <v/>
      </c>
      <c r="CU114" s="1" t="str">
        <f t="shared" si="128"/>
        <v/>
      </c>
      <c r="CV114" s="1">
        <f t="shared" si="131"/>
        <v>0</v>
      </c>
      <c r="CW114" s="1">
        <f t="shared" si="131"/>
        <v>0</v>
      </c>
      <c r="CX114" s="1">
        <f t="shared" si="131"/>
        <v>0</v>
      </c>
      <c r="CY114" s="1">
        <f t="shared" si="131"/>
        <v>0</v>
      </c>
      <c r="CZ114" s="1">
        <f t="shared" si="131"/>
        <v>0</v>
      </c>
      <c r="DA114" s="1">
        <f t="shared" si="129"/>
        <v>0</v>
      </c>
      <c r="DB114" s="1">
        <f t="shared" si="129"/>
        <v>0</v>
      </c>
      <c r="DC114" s="1">
        <f t="shared" si="129"/>
        <v>0</v>
      </c>
      <c r="DD114" s="1">
        <f t="shared" si="129"/>
        <v>0</v>
      </c>
      <c r="DE114" s="1">
        <f t="shared" si="129"/>
        <v>0</v>
      </c>
      <c r="DF114" s="1">
        <f t="shared" si="108"/>
        <v>0</v>
      </c>
      <c r="DG114" s="33">
        <f t="shared" si="109"/>
        <v>0</v>
      </c>
      <c r="DH114" s="34">
        <f t="shared" si="110"/>
        <v>0</v>
      </c>
      <c r="DI114" s="1">
        <f t="shared" si="146"/>
        <v>407</v>
      </c>
      <c r="DJ114" s="1">
        <f t="shared" si="147"/>
        <v>375</v>
      </c>
      <c r="DK114" s="1">
        <f t="shared" si="91"/>
        <v>-32</v>
      </c>
      <c r="DL114" s="1">
        <f t="shared" si="91"/>
        <v>132</v>
      </c>
      <c r="DM114" s="1">
        <f t="shared" si="91"/>
        <v>31</v>
      </c>
      <c r="DN114" s="1">
        <f t="shared" si="91"/>
        <v>93</v>
      </c>
      <c r="DO114" s="1">
        <f t="shared" si="91"/>
        <v>-69</v>
      </c>
      <c r="DP114" s="1">
        <f t="shared" si="91"/>
        <v>107</v>
      </c>
      <c r="DQ114" s="1">
        <f t="shared" si="149"/>
        <v>-5</v>
      </c>
      <c r="DR114" s="1">
        <f t="shared" si="149"/>
        <v>-105</v>
      </c>
      <c r="DS114" s="1" t="str">
        <f t="shared" si="149"/>
        <v/>
      </c>
      <c r="DT114" s="34">
        <f>(STDEV(DI114:DS114))*-1</f>
        <v>-174.59680536723587</v>
      </c>
      <c r="DU114" s="1">
        <f t="shared" si="152"/>
        <v>0</v>
      </c>
      <c r="DV114" s="1">
        <f t="shared" si="152"/>
        <v>0</v>
      </c>
      <c r="DW114" s="1">
        <f t="shared" si="152"/>
        <v>0</v>
      </c>
      <c r="DX114" s="1">
        <f t="shared" si="152"/>
        <v>0</v>
      </c>
      <c r="DY114" s="1">
        <f t="shared" si="152"/>
        <v>0</v>
      </c>
      <c r="DZ114" s="1">
        <f t="shared" si="152"/>
        <v>0</v>
      </c>
      <c r="EA114" s="1">
        <f t="shared" si="152"/>
        <v>0</v>
      </c>
      <c r="EB114" s="1">
        <f t="shared" si="152"/>
        <v>0</v>
      </c>
      <c r="EC114" s="1">
        <f t="shared" si="152"/>
        <v>0</v>
      </c>
      <c r="ED114" s="1">
        <f t="shared" si="152"/>
        <v>0</v>
      </c>
      <c r="EF114" s="33">
        <f>IF(SUM(DU114:EE114)&gt;0,1,0)</f>
        <v>0</v>
      </c>
      <c r="EG114" s="1">
        <f t="shared" si="138"/>
        <v>0</v>
      </c>
      <c r="EH114" s="1">
        <f t="shared" si="138"/>
        <v>0</v>
      </c>
      <c r="EI114" s="1">
        <f t="shared" si="138"/>
        <v>0</v>
      </c>
      <c r="EJ114" s="1">
        <f t="shared" si="138"/>
        <v>1</v>
      </c>
      <c r="EK114" s="1">
        <f t="shared" si="138"/>
        <v>1</v>
      </c>
      <c r="EL114" s="1">
        <f t="shared" si="138"/>
        <v>1</v>
      </c>
      <c r="EM114" s="1">
        <f t="shared" si="138"/>
        <v>1</v>
      </c>
      <c r="EN114" s="1">
        <f t="shared" si="138"/>
        <v>1</v>
      </c>
      <c r="EO114" s="1">
        <f t="shared" si="144"/>
        <v>1</v>
      </c>
      <c r="EP114" s="1">
        <f t="shared" si="144"/>
        <v>1</v>
      </c>
      <c r="EQ114" s="1">
        <f t="shared" si="144"/>
        <v>0</v>
      </c>
      <c r="ER114" s="33">
        <f t="shared" si="111"/>
        <v>0</v>
      </c>
      <c r="ES114" s="35">
        <f>ER114+EF114+DG114+AV114</f>
        <v>0</v>
      </c>
      <c r="ET114" s="35">
        <f t="shared" si="112"/>
        <v>0</v>
      </c>
      <c r="EU114" s="1" t="s">
        <v>59</v>
      </c>
      <c r="EV114" s="1" t="s">
        <v>34</v>
      </c>
      <c r="EW114" s="19">
        <f t="shared" si="113"/>
        <v>1</v>
      </c>
      <c r="EX114" s="1" t="s">
        <v>40</v>
      </c>
      <c r="EY114" s="41">
        <v>40123</v>
      </c>
      <c r="FC114" s="1" t="s">
        <v>38</v>
      </c>
      <c r="FD114" s="19">
        <f t="shared" si="114"/>
        <v>0</v>
      </c>
      <c r="FJ114" s="1" t="s">
        <v>38</v>
      </c>
      <c r="FK114" s="19">
        <f t="shared" si="115"/>
        <v>0</v>
      </c>
      <c r="FQ114" s="1" t="s">
        <v>44</v>
      </c>
      <c r="FR114" s="1">
        <f t="shared" si="116"/>
        <v>1</v>
      </c>
      <c r="FT114" s="1">
        <v>3.4</v>
      </c>
      <c r="FU114" s="1" t="s">
        <v>457</v>
      </c>
      <c r="FV114" s="37" t="str">
        <f t="shared" si="122"/>
        <v>other</v>
      </c>
      <c r="FW114" s="34">
        <v>0</v>
      </c>
      <c r="FY114" s="1" t="s">
        <v>38</v>
      </c>
      <c r="FZ114" s="19">
        <f t="shared" si="117"/>
        <v>0</v>
      </c>
      <c r="GB114" s="1" t="s">
        <v>38</v>
      </c>
      <c r="GC114" s="19">
        <f t="shared" si="118"/>
        <v>0</v>
      </c>
      <c r="GD114" s="1" t="s">
        <v>38</v>
      </c>
      <c r="GE114" s="19">
        <f t="shared" si="119"/>
        <v>0</v>
      </c>
      <c r="GF114" s="1" t="s">
        <v>38</v>
      </c>
      <c r="GG114" s="19">
        <f t="shared" si="120"/>
        <v>0</v>
      </c>
    </row>
    <row r="115" spans="1:189" x14ac:dyDescent="0.3">
      <c r="A115" s="18">
        <v>145</v>
      </c>
      <c r="B115" s="1" t="s">
        <v>34</v>
      </c>
      <c r="C115" s="19" t="s">
        <v>35</v>
      </c>
      <c r="D115" s="19">
        <f t="shared" si="92"/>
        <v>0</v>
      </c>
      <c r="E115" s="38" t="s">
        <v>458</v>
      </c>
      <c r="F115" s="21" t="str">
        <f t="shared" si="93"/>
        <v>1954</v>
      </c>
      <c r="G115" s="21">
        <v>2004</v>
      </c>
      <c r="H115" s="22">
        <f t="shared" si="94"/>
        <v>50</v>
      </c>
      <c r="I115" s="1" t="str">
        <f t="shared" si="95"/>
        <v>41-50</v>
      </c>
      <c r="J115" s="1" t="s">
        <v>1608</v>
      </c>
      <c r="K115" s="1" t="s">
        <v>88</v>
      </c>
      <c r="L115" s="1">
        <f>VLOOKUP(K115,[1]areas!$C$3:$D$76,2,FALSE)</f>
        <v>30</v>
      </c>
      <c r="M115" s="1" t="str">
        <f t="shared" si="135"/>
        <v>21-40</v>
      </c>
      <c r="N115" s="19" t="s">
        <v>38</v>
      </c>
      <c r="O115" s="19">
        <f t="shared" si="96"/>
        <v>0</v>
      </c>
      <c r="P115" s="23">
        <v>63.5</v>
      </c>
      <c r="Q115" s="1">
        <v>152</v>
      </c>
      <c r="R115" s="1">
        <f t="shared" si="150"/>
        <v>2.3104</v>
      </c>
      <c r="S115" s="24">
        <f t="shared" si="151"/>
        <v>27.484418282548475</v>
      </c>
      <c r="T115" s="19">
        <v>3</v>
      </c>
      <c r="U115" s="1">
        <v>12.8</v>
      </c>
      <c r="V115" s="1">
        <v>70</v>
      </c>
      <c r="W115" s="1" t="str">
        <f t="shared" si="97"/>
        <v>3: 101-150</v>
      </c>
      <c r="X115" s="1">
        <v>113</v>
      </c>
      <c r="Y115" s="26">
        <v>166</v>
      </c>
      <c r="Z115" s="26">
        <v>267</v>
      </c>
      <c r="AA115" s="26">
        <v>226</v>
      </c>
      <c r="AB115" s="26"/>
      <c r="AC115" s="26"/>
      <c r="AD115" s="26"/>
      <c r="AE115" s="26"/>
      <c r="AF115" s="26"/>
      <c r="AG115" s="26"/>
      <c r="AH115" s="26"/>
      <c r="AI115" s="27">
        <f t="shared" si="98"/>
        <v>267</v>
      </c>
      <c r="AJ115" s="27">
        <f t="shared" si="99"/>
        <v>0</v>
      </c>
      <c r="AK115" s="39">
        <v>32000</v>
      </c>
      <c r="AL115" s="26">
        <v>50</v>
      </c>
      <c r="AM115" s="26">
        <v>50</v>
      </c>
      <c r="AN115" s="26">
        <v>92000</v>
      </c>
      <c r="AO115" s="26"/>
      <c r="AP115" s="26"/>
      <c r="AQ115" s="26"/>
      <c r="AR115" s="26"/>
      <c r="AS115" s="26"/>
      <c r="AT115" s="26"/>
      <c r="AU115" s="26"/>
      <c r="AV115" s="28">
        <f t="shared" si="100"/>
        <v>0</v>
      </c>
      <c r="AW115" s="27" t="str">
        <f>"4-5"</f>
        <v>4-5</v>
      </c>
      <c r="AX115" s="29">
        <f t="shared" si="121"/>
        <v>4.5049999999999999</v>
      </c>
      <c r="AY115" s="30">
        <f t="shared" si="137"/>
        <v>4.5051499783199063</v>
      </c>
      <c r="AZ115" s="30">
        <f t="shared" si="137"/>
        <v>1.6989700043360187</v>
      </c>
      <c r="BA115" s="30">
        <f t="shared" si="137"/>
        <v>1.6989700043360187</v>
      </c>
      <c r="BB115" s="30">
        <f t="shared" si="137"/>
        <v>4.9637878273455556</v>
      </c>
      <c r="BC115" s="30" t="str">
        <f t="shared" si="137"/>
        <v/>
      </c>
      <c r="BD115" s="30" t="str">
        <f t="shared" si="137"/>
        <v/>
      </c>
      <c r="BE115" s="30" t="str">
        <f t="shared" si="137"/>
        <v/>
      </c>
      <c r="BF115" s="30" t="str">
        <f t="shared" si="137"/>
        <v/>
      </c>
      <c r="BG115" s="30" t="str">
        <f t="shared" si="141"/>
        <v/>
      </c>
      <c r="BH115" s="30" t="str">
        <f t="shared" si="141"/>
        <v/>
      </c>
      <c r="BI115" s="30" t="str">
        <f t="shared" si="141"/>
        <v/>
      </c>
      <c r="BJ115" s="1" t="s">
        <v>38</v>
      </c>
      <c r="BK115" s="31" t="s">
        <v>38</v>
      </c>
      <c r="BL115" s="32">
        <f t="shared" si="101"/>
        <v>0</v>
      </c>
      <c r="BN115" s="32" t="str">
        <f t="shared" si="102"/>
        <v>0</v>
      </c>
      <c r="BO115" s="30">
        <f t="shared" si="103"/>
        <v>-2.8061799739838875</v>
      </c>
      <c r="BP115" s="30">
        <f t="shared" si="104"/>
        <v>-2.8061799739838875</v>
      </c>
      <c r="BQ115" s="30">
        <f t="shared" si="142"/>
        <v>0</v>
      </c>
      <c r="BR115" s="30">
        <f t="shared" si="142"/>
        <v>3.2648178230095368</v>
      </c>
      <c r="BS115" s="30" t="str">
        <f t="shared" si="142"/>
        <v/>
      </c>
      <c r="BT115" s="30" t="str">
        <f t="shared" si="139"/>
        <v/>
      </c>
      <c r="BU115" s="30" t="str">
        <f t="shared" si="139"/>
        <v/>
      </c>
      <c r="BV115" s="30" t="str">
        <f t="shared" si="139"/>
        <v/>
      </c>
      <c r="BW115" s="30" t="str">
        <f t="shared" si="123"/>
        <v/>
      </c>
      <c r="BX115" s="30" t="str">
        <f t="shared" si="123"/>
        <v/>
      </c>
      <c r="BY115" s="30" t="str">
        <f t="shared" si="123"/>
        <v/>
      </c>
      <c r="BZ115" s="1">
        <f t="shared" si="105"/>
        <v>0</v>
      </c>
      <c r="CA115" s="1">
        <f t="shared" si="143"/>
        <v>0</v>
      </c>
      <c r="CB115" s="1">
        <f t="shared" si="143"/>
        <v>1</v>
      </c>
      <c r="CC115" s="1">
        <f t="shared" si="143"/>
        <v>0</v>
      </c>
      <c r="CD115" s="1">
        <f t="shared" si="140"/>
        <v>0</v>
      </c>
      <c r="CE115" s="1">
        <f t="shared" si="140"/>
        <v>0</v>
      </c>
      <c r="CF115" s="1">
        <f t="shared" si="140"/>
        <v>0</v>
      </c>
      <c r="CG115" s="1">
        <f t="shared" si="124"/>
        <v>0</v>
      </c>
      <c r="CH115" s="1">
        <f t="shared" si="124"/>
        <v>0</v>
      </c>
      <c r="CI115" s="1">
        <f t="shared" si="124"/>
        <v>0</v>
      </c>
      <c r="CJ115" s="1">
        <f t="shared" si="106"/>
        <v>1</v>
      </c>
      <c r="CK115" s="1">
        <f t="shared" si="107"/>
        <v>1</v>
      </c>
      <c r="CL115" s="1">
        <f t="shared" si="130"/>
        <v>-2.8061799739838875</v>
      </c>
      <c r="CM115" s="1" t="str">
        <f t="shared" si="130"/>
        <v/>
      </c>
      <c r="CN115" s="1">
        <f t="shared" si="130"/>
        <v>3.2648178230095368</v>
      </c>
      <c r="CO115" s="1" t="str">
        <f t="shared" si="130"/>
        <v/>
      </c>
      <c r="CP115" s="1" t="str">
        <f t="shared" si="130"/>
        <v/>
      </c>
      <c r="CQ115" s="1" t="str">
        <f t="shared" si="128"/>
        <v/>
      </c>
      <c r="CR115" s="1" t="str">
        <f t="shared" si="128"/>
        <v/>
      </c>
      <c r="CS115" s="1" t="str">
        <f t="shared" si="128"/>
        <v/>
      </c>
      <c r="CT115" s="1" t="str">
        <f t="shared" si="128"/>
        <v/>
      </c>
      <c r="CU115" s="1" t="str">
        <f t="shared" si="128"/>
        <v/>
      </c>
      <c r="CV115" s="1">
        <f t="shared" si="131"/>
        <v>0</v>
      </c>
      <c r="CW115" s="1">
        <f t="shared" si="131"/>
        <v>0</v>
      </c>
      <c r="CX115" s="1">
        <f t="shared" si="131"/>
        <v>1</v>
      </c>
      <c r="CY115" s="1">
        <f t="shared" si="131"/>
        <v>0</v>
      </c>
      <c r="CZ115" s="1">
        <f t="shared" si="131"/>
        <v>0</v>
      </c>
      <c r="DA115" s="1">
        <f t="shared" si="129"/>
        <v>0</v>
      </c>
      <c r="DB115" s="1">
        <f t="shared" si="129"/>
        <v>0</v>
      </c>
      <c r="DC115" s="1">
        <f t="shared" si="129"/>
        <v>0</v>
      </c>
      <c r="DD115" s="1">
        <f t="shared" si="129"/>
        <v>0</v>
      </c>
      <c r="DE115" s="1">
        <f t="shared" si="129"/>
        <v>0</v>
      </c>
      <c r="DF115" s="1">
        <f t="shared" si="108"/>
        <v>1</v>
      </c>
      <c r="DG115" s="33">
        <f t="shared" si="109"/>
        <v>1</v>
      </c>
      <c r="DH115" s="34">
        <f t="shared" si="110"/>
        <v>0</v>
      </c>
      <c r="DI115" s="1">
        <f t="shared" si="146"/>
        <v>53</v>
      </c>
      <c r="DJ115" s="1">
        <f t="shared" si="147"/>
        <v>154</v>
      </c>
      <c r="DK115" s="1">
        <f t="shared" si="91"/>
        <v>101</v>
      </c>
      <c r="DL115" s="1">
        <f t="shared" si="91"/>
        <v>-41</v>
      </c>
      <c r="DM115" s="1" t="str">
        <f t="shared" si="91"/>
        <v/>
      </c>
      <c r="DN115" s="1" t="str">
        <f t="shared" si="91"/>
        <v/>
      </c>
      <c r="DO115" s="1" t="str">
        <f t="shared" si="91"/>
        <v/>
      </c>
      <c r="DP115" s="1" t="str">
        <f t="shared" si="91"/>
        <v/>
      </c>
      <c r="DQ115" s="1" t="str">
        <f t="shared" si="149"/>
        <v/>
      </c>
      <c r="DR115" s="1" t="str">
        <f t="shared" si="149"/>
        <v/>
      </c>
      <c r="DS115" s="1" t="str">
        <f t="shared" si="149"/>
        <v/>
      </c>
      <c r="DT115" s="34">
        <f>(STDEV(DI115:DS115))*-1</f>
        <v>-82.83467470409559</v>
      </c>
      <c r="DU115" s="1">
        <f t="shared" si="152"/>
        <v>0</v>
      </c>
      <c r="DV115" s="1">
        <f t="shared" si="152"/>
        <v>0</v>
      </c>
      <c r="DW115" s="1">
        <f t="shared" si="152"/>
        <v>0</v>
      </c>
      <c r="DX115" s="1">
        <f t="shared" si="152"/>
        <v>0</v>
      </c>
      <c r="EF115" s="33">
        <f>IF(SUM(DU115:EE115)&gt;0,1,0)</f>
        <v>0</v>
      </c>
      <c r="EG115" s="1">
        <f t="shared" si="138"/>
        <v>0</v>
      </c>
      <c r="EH115" s="1">
        <f t="shared" si="138"/>
        <v>0</v>
      </c>
      <c r="EI115" s="1">
        <f t="shared" si="138"/>
        <v>0</v>
      </c>
      <c r="EJ115" s="1">
        <f t="shared" si="138"/>
        <v>0</v>
      </c>
      <c r="EK115" s="1">
        <f t="shared" si="138"/>
        <v>0</v>
      </c>
      <c r="EL115" s="1">
        <f t="shared" si="138"/>
        <v>0</v>
      </c>
      <c r="EM115" s="1">
        <f t="shared" si="138"/>
        <v>0</v>
      </c>
      <c r="EN115" s="1">
        <f t="shared" si="138"/>
        <v>0</v>
      </c>
      <c r="EO115" s="1">
        <f t="shared" si="144"/>
        <v>0</v>
      </c>
      <c r="EP115" s="1">
        <f t="shared" si="144"/>
        <v>0</v>
      </c>
      <c r="EQ115" s="1">
        <f t="shared" si="144"/>
        <v>0</v>
      </c>
      <c r="ER115" s="33">
        <f t="shared" si="111"/>
        <v>1</v>
      </c>
      <c r="ES115" s="35">
        <f>ER115+EF115+DG115+AV115</f>
        <v>2</v>
      </c>
      <c r="ET115" s="35">
        <f t="shared" si="112"/>
        <v>1</v>
      </c>
      <c r="EU115" s="1" t="s">
        <v>59</v>
      </c>
      <c r="EV115" s="1" t="s">
        <v>38</v>
      </c>
      <c r="EW115" s="19">
        <f t="shared" si="113"/>
        <v>0</v>
      </c>
      <c r="FC115" s="1" t="s">
        <v>34</v>
      </c>
      <c r="FD115" s="19">
        <f t="shared" si="114"/>
        <v>1</v>
      </c>
      <c r="FE115" s="1" t="s">
        <v>40</v>
      </c>
      <c r="FJ115" s="1" t="s">
        <v>38</v>
      </c>
      <c r="FK115" s="19">
        <f t="shared" si="115"/>
        <v>0</v>
      </c>
      <c r="FQ115" s="1" t="s">
        <v>44</v>
      </c>
      <c r="FR115" s="1">
        <f t="shared" si="116"/>
        <v>1</v>
      </c>
      <c r="FT115" s="1">
        <v>6.7</v>
      </c>
      <c r="FU115" s="1" t="s">
        <v>459</v>
      </c>
      <c r="FV115" s="37" t="str">
        <f t="shared" si="122"/>
        <v>other</v>
      </c>
      <c r="FW115" s="34">
        <v>0</v>
      </c>
      <c r="FY115" s="1" t="s">
        <v>38</v>
      </c>
      <c r="FZ115" s="19">
        <f t="shared" si="117"/>
        <v>0</v>
      </c>
      <c r="GB115" s="1" t="s">
        <v>38</v>
      </c>
      <c r="GC115" s="19">
        <f t="shared" si="118"/>
        <v>0</v>
      </c>
      <c r="GD115" s="1" t="s">
        <v>38</v>
      </c>
      <c r="GE115" s="19">
        <f t="shared" si="119"/>
        <v>0</v>
      </c>
      <c r="GF115" s="1" t="s">
        <v>38</v>
      </c>
      <c r="GG115" s="19">
        <f t="shared" si="120"/>
        <v>0</v>
      </c>
    </row>
    <row r="116" spans="1:189" x14ac:dyDescent="0.3">
      <c r="A116" s="18">
        <v>146</v>
      </c>
      <c r="B116" s="1" t="s">
        <v>34</v>
      </c>
      <c r="C116" s="19" t="s">
        <v>35</v>
      </c>
      <c r="D116" s="19">
        <f t="shared" si="92"/>
        <v>0</v>
      </c>
      <c r="E116" s="38" t="s">
        <v>460</v>
      </c>
      <c r="F116" s="21" t="str">
        <f t="shared" si="93"/>
        <v>1974</v>
      </c>
      <c r="G116" s="21">
        <v>2004</v>
      </c>
      <c r="H116" s="22">
        <f t="shared" si="94"/>
        <v>30</v>
      </c>
      <c r="I116" s="1" t="str">
        <f t="shared" si="95"/>
        <v>21-30</v>
      </c>
      <c r="J116" s="1" t="s">
        <v>1606</v>
      </c>
      <c r="K116" s="1" t="s">
        <v>93</v>
      </c>
      <c r="L116" s="1">
        <f>VLOOKUP(K116,[1]areas!$C$3:$D$76,2,FALSE)</f>
        <v>15</v>
      </c>
      <c r="M116" s="1" t="str">
        <f t="shared" si="135"/>
        <v>0-20</v>
      </c>
      <c r="N116" s="19" t="s">
        <v>38</v>
      </c>
      <c r="O116" s="19">
        <f t="shared" si="96"/>
        <v>0</v>
      </c>
      <c r="P116" s="23">
        <v>50.7</v>
      </c>
      <c r="Q116" s="1">
        <v>166</v>
      </c>
      <c r="R116" s="1">
        <f t="shared" si="150"/>
        <v>2.7556000000000003</v>
      </c>
      <c r="S116" s="24">
        <f t="shared" si="151"/>
        <v>18.398896791987227</v>
      </c>
      <c r="T116" s="19">
        <v>4</v>
      </c>
      <c r="U116" s="1">
        <v>11</v>
      </c>
      <c r="V116" s="1">
        <v>37</v>
      </c>
      <c r="W116" s="1" t="str">
        <f t="shared" si="97"/>
        <v>2: 51-100</v>
      </c>
      <c r="X116" s="1">
        <v>92</v>
      </c>
      <c r="Y116" s="26">
        <v>133</v>
      </c>
      <c r="Z116" s="26"/>
      <c r="AA116" s="26"/>
      <c r="AB116" s="26"/>
      <c r="AC116" s="26"/>
      <c r="AD116" s="26"/>
      <c r="AE116" s="26"/>
      <c r="AF116" s="26"/>
      <c r="AG116" s="26"/>
      <c r="AH116" s="26"/>
      <c r="AI116" s="27">
        <f t="shared" si="98"/>
        <v>133</v>
      </c>
      <c r="AJ116" s="27">
        <f t="shared" si="99"/>
        <v>0</v>
      </c>
      <c r="AK116" s="39">
        <v>36000</v>
      </c>
      <c r="AL116" s="26">
        <v>50</v>
      </c>
      <c r="AM116" s="26"/>
      <c r="AN116" s="26"/>
      <c r="AO116" s="26"/>
      <c r="AP116" s="26"/>
      <c r="AQ116" s="26"/>
      <c r="AR116" s="26"/>
      <c r="AS116" s="26"/>
      <c r="AT116" s="26"/>
      <c r="AU116" s="26"/>
      <c r="AV116" s="28">
        <f t="shared" si="100"/>
        <v>0</v>
      </c>
      <c r="AW116" s="27" t="str">
        <f>"4-5"</f>
        <v>4-5</v>
      </c>
      <c r="AX116" s="29">
        <f t="shared" si="121"/>
        <v>4.556</v>
      </c>
      <c r="AY116" s="30">
        <f t="shared" si="137"/>
        <v>4.5563025007672868</v>
      </c>
      <c r="AZ116" s="30">
        <f t="shared" si="137"/>
        <v>1.6989700043360187</v>
      </c>
      <c r="BA116" s="30" t="str">
        <f t="shared" si="137"/>
        <v/>
      </c>
      <c r="BB116" s="30" t="str">
        <f t="shared" si="137"/>
        <v/>
      </c>
      <c r="BC116" s="30" t="str">
        <f t="shared" si="137"/>
        <v/>
      </c>
      <c r="BD116" s="30" t="str">
        <f t="shared" si="137"/>
        <v/>
      </c>
      <c r="BE116" s="30" t="str">
        <f t="shared" si="137"/>
        <v/>
      </c>
      <c r="BF116" s="30" t="str">
        <f t="shared" si="137"/>
        <v/>
      </c>
      <c r="BG116" s="30" t="str">
        <f t="shared" si="141"/>
        <v/>
      </c>
      <c r="BH116" s="30" t="str">
        <f t="shared" si="141"/>
        <v/>
      </c>
      <c r="BI116" s="30" t="str">
        <f t="shared" si="141"/>
        <v/>
      </c>
      <c r="BJ116" s="1" t="s">
        <v>34</v>
      </c>
      <c r="BK116" s="31" t="s">
        <v>34</v>
      </c>
      <c r="BL116" s="32">
        <f t="shared" si="101"/>
        <v>1</v>
      </c>
      <c r="BM116" s="31">
        <v>10</v>
      </c>
      <c r="BN116" s="32" t="str">
        <f t="shared" si="102"/>
        <v>1</v>
      </c>
      <c r="BO116" s="30">
        <f t="shared" si="103"/>
        <v>-2.8573324964312681</v>
      </c>
      <c r="BP116" s="30" t="str">
        <f t="shared" si="104"/>
        <v/>
      </c>
      <c r="BQ116" s="30" t="str">
        <f t="shared" si="142"/>
        <v/>
      </c>
      <c r="BR116" s="30" t="str">
        <f t="shared" si="142"/>
        <v/>
      </c>
      <c r="BS116" s="30" t="str">
        <f t="shared" si="142"/>
        <v/>
      </c>
      <c r="BT116" s="30" t="str">
        <f t="shared" si="139"/>
        <v/>
      </c>
      <c r="BU116" s="30" t="str">
        <f t="shared" si="139"/>
        <v/>
      </c>
      <c r="BV116" s="30" t="str">
        <f t="shared" si="139"/>
        <v/>
      </c>
      <c r="BW116" s="30" t="str">
        <f t="shared" si="123"/>
        <v/>
      </c>
      <c r="BX116" s="30" t="str">
        <f t="shared" si="123"/>
        <v/>
      </c>
      <c r="BY116" s="30" t="str">
        <f t="shared" si="123"/>
        <v/>
      </c>
      <c r="BZ116" s="1">
        <f t="shared" si="105"/>
        <v>0</v>
      </c>
      <c r="CA116" s="1">
        <f t="shared" si="143"/>
        <v>0</v>
      </c>
      <c r="CB116" s="1">
        <f t="shared" si="143"/>
        <v>0</v>
      </c>
      <c r="CC116" s="1">
        <f t="shared" si="143"/>
        <v>0</v>
      </c>
      <c r="CD116" s="1">
        <f t="shared" si="140"/>
        <v>0</v>
      </c>
      <c r="CE116" s="1">
        <f t="shared" si="140"/>
        <v>0</v>
      </c>
      <c r="CF116" s="1">
        <f t="shared" si="140"/>
        <v>0</v>
      </c>
      <c r="CG116" s="1">
        <f t="shared" si="124"/>
        <v>0</v>
      </c>
      <c r="CH116" s="1">
        <f t="shared" si="124"/>
        <v>0</v>
      </c>
      <c r="CI116" s="1">
        <f t="shared" si="124"/>
        <v>0</v>
      </c>
      <c r="CJ116" s="1">
        <f t="shared" si="106"/>
        <v>0</v>
      </c>
      <c r="CK116" s="1">
        <f t="shared" si="107"/>
        <v>0</v>
      </c>
      <c r="CL116" s="1">
        <f t="shared" si="130"/>
        <v>-2.8573324964312681</v>
      </c>
      <c r="CM116" s="1" t="str">
        <f t="shared" si="130"/>
        <v/>
      </c>
      <c r="CN116" s="1" t="str">
        <f t="shared" si="130"/>
        <v/>
      </c>
      <c r="CO116" s="1" t="str">
        <f t="shared" si="130"/>
        <v/>
      </c>
      <c r="CP116" s="1" t="str">
        <f t="shared" si="130"/>
        <v/>
      </c>
      <c r="CQ116" s="1" t="str">
        <f t="shared" si="128"/>
        <v/>
      </c>
      <c r="CR116" s="1" t="str">
        <f t="shared" si="128"/>
        <v/>
      </c>
      <c r="CS116" s="1" t="str">
        <f t="shared" si="128"/>
        <v/>
      </c>
      <c r="CT116" s="1" t="str">
        <f t="shared" si="128"/>
        <v/>
      </c>
      <c r="CU116" s="1" t="str">
        <f t="shared" si="128"/>
        <v/>
      </c>
      <c r="CV116" s="1">
        <f t="shared" si="131"/>
        <v>0</v>
      </c>
      <c r="CW116" s="1">
        <f t="shared" si="131"/>
        <v>0</v>
      </c>
      <c r="CX116" s="1">
        <f t="shared" si="131"/>
        <v>0</v>
      </c>
      <c r="CY116" s="1">
        <f t="shared" si="131"/>
        <v>0</v>
      </c>
      <c r="CZ116" s="1">
        <f t="shared" si="131"/>
        <v>0</v>
      </c>
      <c r="DA116" s="1">
        <f t="shared" si="129"/>
        <v>0</v>
      </c>
      <c r="DB116" s="1">
        <f t="shared" si="129"/>
        <v>0</v>
      </c>
      <c r="DC116" s="1">
        <f t="shared" si="129"/>
        <v>0</v>
      </c>
      <c r="DD116" s="1">
        <f t="shared" si="129"/>
        <v>0</v>
      </c>
      <c r="DE116" s="1">
        <f t="shared" si="129"/>
        <v>0</v>
      </c>
      <c r="DF116" s="1">
        <f t="shared" si="108"/>
        <v>0</v>
      </c>
      <c r="DG116" s="33">
        <f t="shared" si="109"/>
        <v>0</v>
      </c>
      <c r="DH116" s="34">
        <f t="shared" si="110"/>
        <v>0</v>
      </c>
      <c r="DI116" s="1">
        <f t="shared" si="146"/>
        <v>41</v>
      </c>
      <c r="DJ116" s="1" t="str">
        <f t="shared" si="147"/>
        <v/>
      </c>
      <c r="DK116" s="1" t="str">
        <f t="shared" si="91"/>
        <v/>
      </c>
      <c r="DL116" s="1" t="str">
        <f t="shared" si="91"/>
        <v/>
      </c>
      <c r="DM116" s="1" t="str">
        <f t="shared" si="91"/>
        <v/>
      </c>
      <c r="DN116" s="1" t="str">
        <f t="shared" si="91"/>
        <v/>
      </c>
      <c r="DO116" s="1" t="str">
        <f t="shared" si="91"/>
        <v/>
      </c>
      <c r="DP116" s="1" t="str">
        <f t="shared" si="91"/>
        <v/>
      </c>
      <c r="DQ116" s="1" t="str">
        <f t="shared" si="149"/>
        <v/>
      </c>
      <c r="DR116" s="1" t="str">
        <f t="shared" si="149"/>
        <v/>
      </c>
      <c r="DS116" s="1" t="str">
        <f t="shared" si="149"/>
        <v/>
      </c>
      <c r="DU116" s="1">
        <f t="shared" si="152"/>
        <v>0</v>
      </c>
      <c r="EG116" s="1">
        <f t="shared" si="138"/>
        <v>0</v>
      </c>
      <c r="EH116" s="1">
        <f t="shared" si="138"/>
        <v>0</v>
      </c>
      <c r="EI116" s="1">
        <f t="shared" si="138"/>
        <v>0</v>
      </c>
      <c r="EJ116" s="1">
        <f t="shared" si="138"/>
        <v>0</v>
      </c>
      <c r="EK116" s="1">
        <f t="shared" si="138"/>
        <v>0</v>
      </c>
      <c r="EL116" s="1">
        <f t="shared" si="138"/>
        <v>0</v>
      </c>
      <c r="EM116" s="1">
        <f t="shared" si="138"/>
        <v>0</v>
      </c>
      <c r="EN116" s="1">
        <f t="shared" si="138"/>
        <v>0</v>
      </c>
      <c r="EO116" s="1">
        <f t="shared" si="144"/>
        <v>0</v>
      </c>
      <c r="EP116" s="1">
        <f t="shared" si="144"/>
        <v>0</v>
      </c>
      <c r="EQ116" s="1">
        <f t="shared" si="144"/>
        <v>0</v>
      </c>
      <c r="ER116" s="33">
        <f t="shared" si="111"/>
        <v>1</v>
      </c>
      <c r="ES116" s="35">
        <f>ER116+DG116+AV116</f>
        <v>1</v>
      </c>
      <c r="ET116" s="35">
        <f t="shared" si="112"/>
        <v>1</v>
      </c>
      <c r="EU116" s="1" t="s">
        <v>59</v>
      </c>
      <c r="EW116" s="19" t="str">
        <f t="shared" si="113"/>
        <v/>
      </c>
      <c r="FC116" s="1" t="s">
        <v>38</v>
      </c>
      <c r="FD116" s="19">
        <f t="shared" si="114"/>
        <v>0</v>
      </c>
      <c r="FJ116" s="1" t="s">
        <v>38</v>
      </c>
      <c r="FK116" s="19">
        <f t="shared" si="115"/>
        <v>0</v>
      </c>
      <c r="FR116" s="1">
        <f t="shared" si="116"/>
        <v>0</v>
      </c>
      <c r="FU116" s="1" t="s">
        <v>461</v>
      </c>
      <c r="FV116" s="37" t="str">
        <f t="shared" si="122"/>
        <v>tb</v>
      </c>
      <c r="FW116" s="34">
        <v>1</v>
      </c>
      <c r="FX116" s="1" t="s">
        <v>75</v>
      </c>
      <c r="FY116" s="1" t="s">
        <v>38</v>
      </c>
      <c r="FZ116" s="19">
        <f t="shared" si="117"/>
        <v>0</v>
      </c>
      <c r="GB116" s="1" t="s">
        <v>34</v>
      </c>
      <c r="GC116" s="19">
        <f t="shared" si="118"/>
        <v>1</v>
      </c>
      <c r="GD116" s="1" t="s">
        <v>38</v>
      </c>
      <c r="GE116" s="19">
        <f t="shared" si="119"/>
        <v>0</v>
      </c>
      <c r="GF116" s="1" t="s">
        <v>38</v>
      </c>
      <c r="GG116" s="19">
        <f t="shared" si="120"/>
        <v>0</v>
      </c>
    </row>
    <row r="117" spans="1:189" x14ac:dyDescent="0.3">
      <c r="A117" s="18">
        <v>147</v>
      </c>
      <c r="B117" s="1" t="s">
        <v>34</v>
      </c>
      <c r="C117" s="19" t="s">
        <v>35</v>
      </c>
      <c r="D117" s="19">
        <f t="shared" si="92"/>
        <v>0</v>
      </c>
      <c r="E117" s="38" t="s">
        <v>462</v>
      </c>
      <c r="F117" s="21" t="str">
        <f t="shared" si="93"/>
        <v>1970</v>
      </c>
      <c r="G117" s="21">
        <v>2004</v>
      </c>
      <c r="H117" s="22">
        <f t="shared" si="94"/>
        <v>34</v>
      </c>
      <c r="I117" s="1" t="str">
        <f t="shared" si="95"/>
        <v>31-40</v>
      </c>
      <c r="J117" s="1" t="s">
        <v>1607</v>
      </c>
      <c r="K117" s="1" t="s">
        <v>463</v>
      </c>
      <c r="L117" s="1">
        <f>VLOOKUP(K117,[1]areas!$C$3:$D$76,2,FALSE)</f>
        <v>30</v>
      </c>
      <c r="M117" s="1" t="str">
        <f t="shared" si="135"/>
        <v>21-40</v>
      </c>
      <c r="N117" s="19" t="s">
        <v>38</v>
      </c>
      <c r="O117" s="19">
        <f t="shared" si="96"/>
        <v>0</v>
      </c>
      <c r="P117" s="23">
        <v>61</v>
      </c>
      <c r="Q117" s="1">
        <v>169</v>
      </c>
      <c r="R117" s="1">
        <f t="shared" si="150"/>
        <v>2.8560999999999996</v>
      </c>
      <c r="S117" s="24">
        <f t="shared" si="151"/>
        <v>21.357795595392322</v>
      </c>
      <c r="T117" s="19">
        <v>3</v>
      </c>
      <c r="U117" s="1">
        <v>13.4</v>
      </c>
      <c r="V117" s="1">
        <v>14</v>
      </c>
      <c r="W117" s="1" t="str">
        <f t="shared" si="97"/>
        <v>2: 51-100</v>
      </c>
      <c r="X117" s="1">
        <v>85</v>
      </c>
      <c r="Y117" s="26">
        <v>412</v>
      </c>
      <c r="Z117" s="26">
        <v>464</v>
      </c>
      <c r="AA117" s="26">
        <v>453</v>
      </c>
      <c r="AB117" s="26">
        <v>509</v>
      </c>
      <c r="AC117" s="26">
        <v>508</v>
      </c>
      <c r="AD117" s="26">
        <v>542</v>
      </c>
      <c r="AE117" s="26"/>
      <c r="AF117" s="26"/>
      <c r="AG117" s="26"/>
      <c r="AH117" s="26"/>
      <c r="AI117" s="27">
        <f t="shared" si="98"/>
        <v>542</v>
      </c>
      <c r="AJ117" s="27">
        <f t="shared" si="99"/>
        <v>1</v>
      </c>
      <c r="AK117" s="39">
        <v>240000</v>
      </c>
      <c r="AL117" s="26">
        <v>147</v>
      </c>
      <c r="AM117" s="26">
        <v>50</v>
      </c>
      <c r="AN117" s="26">
        <v>65</v>
      </c>
      <c r="AO117" s="26">
        <v>50</v>
      </c>
      <c r="AP117" s="26">
        <v>50</v>
      </c>
      <c r="AQ117" s="26">
        <v>50</v>
      </c>
      <c r="AR117" s="26"/>
      <c r="AS117" s="26"/>
      <c r="AT117" s="26"/>
      <c r="AU117" s="26"/>
      <c r="AV117" s="28">
        <f t="shared" si="100"/>
        <v>1</v>
      </c>
      <c r="AW117" s="27" t="str">
        <f>"&gt;5"</f>
        <v>&gt;5</v>
      </c>
      <c r="AX117" s="29">
        <f t="shared" si="121"/>
        <v>5.38</v>
      </c>
      <c r="AY117" s="30">
        <f t="shared" si="137"/>
        <v>5.3802112417116064</v>
      </c>
      <c r="AZ117" s="30">
        <f t="shared" si="137"/>
        <v>2.167317334748176</v>
      </c>
      <c r="BA117" s="30">
        <f t="shared" si="137"/>
        <v>1.6989700043360187</v>
      </c>
      <c r="BB117" s="30">
        <f t="shared" si="137"/>
        <v>1.8129133566428555</v>
      </c>
      <c r="BC117" s="30">
        <f t="shared" si="137"/>
        <v>1.6989700043360187</v>
      </c>
      <c r="BD117" s="30">
        <f t="shared" si="137"/>
        <v>1.6989700043360187</v>
      </c>
      <c r="BE117" s="30">
        <f t="shared" si="137"/>
        <v>1.6989700043360187</v>
      </c>
      <c r="BF117" s="30" t="str">
        <f t="shared" si="137"/>
        <v/>
      </c>
      <c r="BG117" s="30" t="str">
        <f t="shared" si="141"/>
        <v/>
      </c>
      <c r="BH117" s="30" t="str">
        <f t="shared" si="141"/>
        <v/>
      </c>
      <c r="BI117" s="30" t="str">
        <f t="shared" si="141"/>
        <v/>
      </c>
      <c r="BJ117" s="1" t="s">
        <v>58</v>
      </c>
      <c r="BK117" s="31" t="s">
        <v>58</v>
      </c>
      <c r="BL117" s="32" t="str">
        <f t="shared" si="101"/>
        <v/>
      </c>
      <c r="BN117" s="32" t="str">
        <f t="shared" si="102"/>
        <v/>
      </c>
      <c r="BO117" s="30">
        <f t="shared" si="103"/>
        <v>-3.2128939069634304</v>
      </c>
      <c r="BP117" s="30">
        <f t="shared" si="104"/>
        <v>-3.6812412373755876</v>
      </c>
      <c r="BQ117" s="30">
        <f t="shared" si="142"/>
        <v>-0.46834733041215726</v>
      </c>
      <c r="BR117" s="30">
        <f t="shared" si="142"/>
        <v>0.11394335230683672</v>
      </c>
      <c r="BS117" s="30">
        <f t="shared" si="142"/>
        <v>-0.11394335230683672</v>
      </c>
      <c r="BT117" s="30">
        <f t="shared" si="139"/>
        <v>0</v>
      </c>
      <c r="BU117" s="30">
        <f t="shared" si="139"/>
        <v>0</v>
      </c>
      <c r="BV117" s="30" t="str">
        <f t="shared" si="139"/>
        <v/>
      </c>
      <c r="BW117" s="30" t="str">
        <f t="shared" si="123"/>
        <v/>
      </c>
      <c r="BX117" s="30" t="str">
        <f t="shared" si="123"/>
        <v/>
      </c>
      <c r="BY117" s="30" t="str">
        <f t="shared" si="123"/>
        <v/>
      </c>
      <c r="BZ117" s="1">
        <f t="shared" si="105"/>
        <v>0</v>
      </c>
      <c r="CA117" s="1">
        <f t="shared" si="143"/>
        <v>0</v>
      </c>
      <c r="CB117" s="1">
        <f t="shared" si="143"/>
        <v>1</v>
      </c>
      <c r="CC117" s="1">
        <f t="shared" si="143"/>
        <v>0</v>
      </c>
      <c r="CD117" s="1">
        <f t="shared" si="140"/>
        <v>0</v>
      </c>
      <c r="CE117" s="1">
        <f t="shared" si="140"/>
        <v>0</v>
      </c>
      <c r="CF117" s="1">
        <f t="shared" si="140"/>
        <v>0</v>
      </c>
      <c r="CG117" s="1">
        <f t="shared" si="124"/>
        <v>0</v>
      </c>
      <c r="CH117" s="1">
        <f t="shared" si="124"/>
        <v>0</v>
      </c>
      <c r="CI117" s="1">
        <f t="shared" si="124"/>
        <v>0</v>
      </c>
      <c r="CJ117" s="1">
        <f t="shared" si="106"/>
        <v>1</v>
      </c>
      <c r="CK117" s="1">
        <f t="shared" si="107"/>
        <v>1</v>
      </c>
      <c r="CL117" s="1">
        <f t="shared" si="130"/>
        <v>-3.2128939069634304</v>
      </c>
      <c r="CM117" s="1" t="str">
        <f t="shared" si="130"/>
        <v/>
      </c>
      <c r="CN117" s="1" t="str">
        <f t="shared" si="130"/>
        <v/>
      </c>
      <c r="CO117" s="1" t="str">
        <f t="shared" si="130"/>
        <v/>
      </c>
      <c r="CP117" s="1" t="str">
        <f t="shared" si="130"/>
        <v/>
      </c>
      <c r="CQ117" s="1" t="str">
        <f t="shared" si="128"/>
        <v/>
      </c>
      <c r="CR117" s="1" t="str">
        <f t="shared" si="128"/>
        <v/>
      </c>
      <c r="CS117" s="1" t="str">
        <f t="shared" si="128"/>
        <v/>
      </c>
      <c r="CT117" s="1" t="str">
        <f t="shared" si="128"/>
        <v/>
      </c>
      <c r="CU117" s="1" t="str">
        <f t="shared" si="128"/>
        <v/>
      </c>
      <c r="CV117" s="1">
        <f t="shared" si="131"/>
        <v>0</v>
      </c>
      <c r="CW117" s="1">
        <f t="shared" si="131"/>
        <v>0</v>
      </c>
      <c r="CX117" s="1">
        <f t="shared" si="131"/>
        <v>0</v>
      </c>
      <c r="CY117" s="1">
        <f t="shared" si="131"/>
        <v>0</v>
      </c>
      <c r="CZ117" s="1">
        <f t="shared" si="131"/>
        <v>0</v>
      </c>
      <c r="DA117" s="1">
        <f t="shared" si="129"/>
        <v>0</v>
      </c>
      <c r="DB117" s="1">
        <f t="shared" si="129"/>
        <v>0</v>
      </c>
      <c r="DC117" s="1">
        <f t="shared" si="129"/>
        <v>0</v>
      </c>
      <c r="DD117" s="1">
        <f t="shared" si="129"/>
        <v>0</v>
      </c>
      <c r="DE117" s="1">
        <f t="shared" si="129"/>
        <v>0</v>
      </c>
      <c r="DF117" s="1">
        <f t="shared" si="108"/>
        <v>0</v>
      </c>
      <c r="DG117" s="33">
        <f t="shared" si="109"/>
        <v>0</v>
      </c>
      <c r="DH117" s="34">
        <f t="shared" si="110"/>
        <v>1</v>
      </c>
      <c r="DI117" s="1">
        <f t="shared" si="146"/>
        <v>327</v>
      </c>
      <c r="DJ117" s="1">
        <f t="shared" si="147"/>
        <v>379</v>
      </c>
      <c r="DK117" s="1">
        <f t="shared" si="91"/>
        <v>52</v>
      </c>
      <c r="DL117" s="1">
        <f t="shared" si="91"/>
        <v>-11</v>
      </c>
      <c r="DM117" s="1">
        <f t="shared" si="91"/>
        <v>56</v>
      </c>
      <c r="DN117" s="1">
        <f t="shared" si="91"/>
        <v>-1</v>
      </c>
      <c r="DO117" s="1">
        <f t="shared" si="91"/>
        <v>34</v>
      </c>
      <c r="DP117" s="1" t="str">
        <f t="shared" si="91"/>
        <v/>
      </c>
      <c r="DQ117" s="1" t="str">
        <f t="shared" si="149"/>
        <v/>
      </c>
      <c r="DR117" s="1" t="str">
        <f t="shared" si="149"/>
        <v/>
      </c>
      <c r="DS117" s="1" t="str">
        <f t="shared" si="149"/>
        <v/>
      </c>
      <c r="DT117" s="34">
        <f t="shared" ref="DT117:DT128" si="153">(STDEV(DI117:DS117))*-1</f>
        <v>-162.19623623135973</v>
      </c>
      <c r="DU117" s="1">
        <f t="shared" si="152"/>
        <v>0</v>
      </c>
      <c r="DV117" s="1">
        <f t="shared" si="152"/>
        <v>0</v>
      </c>
      <c r="DW117" s="1">
        <f t="shared" si="152"/>
        <v>0</v>
      </c>
      <c r="DX117" s="1">
        <f t="shared" si="152"/>
        <v>0</v>
      </c>
      <c r="DY117" s="1">
        <f t="shared" si="152"/>
        <v>0</v>
      </c>
      <c r="DZ117" s="1">
        <f t="shared" si="152"/>
        <v>0</v>
      </c>
      <c r="EA117" s="1">
        <f t="shared" si="152"/>
        <v>0</v>
      </c>
      <c r="EF117" s="33">
        <f t="shared" ref="EF117:EF128" si="154">IF(SUM(DU117:EE117)&gt;0,1,0)</f>
        <v>0</v>
      </c>
      <c r="EG117" s="1">
        <f t="shared" si="138"/>
        <v>0</v>
      </c>
      <c r="EH117" s="1">
        <f t="shared" si="138"/>
        <v>0</v>
      </c>
      <c r="EI117" s="1">
        <f t="shared" si="138"/>
        <v>0</v>
      </c>
      <c r="EJ117" s="1">
        <f t="shared" si="138"/>
        <v>0</v>
      </c>
      <c r="EK117" s="1">
        <f t="shared" si="138"/>
        <v>1</v>
      </c>
      <c r="EL117" s="1">
        <f t="shared" si="138"/>
        <v>1</v>
      </c>
      <c r="EM117" s="1">
        <f t="shared" si="138"/>
        <v>1</v>
      </c>
      <c r="EN117" s="1">
        <f t="shared" si="138"/>
        <v>0</v>
      </c>
      <c r="EO117" s="1">
        <f t="shared" si="144"/>
        <v>0</v>
      </c>
      <c r="EP117" s="1">
        <f t="shared" si="144"/>
        <v>0</v>
      </c>
      <c r="EQ117" s="1">
        <f t="shared" si="144"/>
        <v>0</v>
      </c>
      <c r="ER117" s="33">
        <f t="shared" si="111"/>
        <v>0</v>
      </c>
      <c r="ES117" s="35">
        <f t="shared" ref="ES117:ES128" si="155">ER117+EF117+DG117+AV117</f>
        <v>1</v>
      </c>
      <c r="ET117" s="35">
        <f t="shared" si="112"/>
        <v>1</v>
      </c>
      <c r="EU117" s="1" t="s">
        <v>50</v>
      </c>
      <c r="EV117" s="1" t="s">
        <v>38</v>
      </c>
      <c r="EW117" s="19">
        <f t="shared" si="113"/>
        <v>0</v>
      </c>
      <c r="FC117" s="1" t="s">
        <v>38</v>
      </c>
      <c r="FD117" s="19">
        <f t="shared" si="114"/>
        <v>0</v>
      </c>
      <c r="FJ117" s="1" t="s">
        <v>38</v>
      </c>
      <c r="FK117" s="19">
        <f t="shared" si="115"/>
        <v>0</v>
      </c>
      <c r="FQ117" s="1" t="s">
        <v>71</v>
      </c>
      <c r="FR117" s="1">
        <f t="shared" si="116"/>
        <v>1</v>
      </c>
      <c r="FU117" s="1" t="s">
        <v>464</v>
      </c>
      <c r="FV117" s="37" t="str">
        <f t="shared" si="122"/>
        <v>other</v>
      </c>
      <c r="FW117" s="34">
        <v>0</v>
      </c>
      <c r="FY117" s="1" t="s">
        <v>38</v>
      </c>
      <c r="FZ117" s="19">
        <f t="shared" si="117"/>
        <v>0</v>
      </c>
      <c r="GB117" s="1" t="s">
        <v>38</v>
      </c>
      <c r="GC117" s="19">
        <f t="shared" si="118"/>
        <v>0</v>
      </c>
      <c r="GD117" s="1" t="s">
        <v>38</v>
      </c>
      <c r="GE117" s="19">
        <f t="shared" si="119"/>
        <v>0</v>
      </c>
      <c r="GF117" s="1" t="s">
        <v>38</v>
      </c>
      <c r="GG117" s="19">
        <f t="shared" si="120"/>
        <v>0</v>
      </c>
    </row>
    <row r="118" spans="1:189" x14ac:dyDescent="0.3">
      <c r="A118" s="18">
        <v>149</v>
      </c>
      <c r="B118" s="1" t="s">
        <v>34</v>
      </c>
      <c r="C118" s="19" t="s">
        <v>35</v>
      </c>
      <c r="D118" s="19">
        <f t="shared" si="92"/>
        <v>0</v>
      </c>
      <c r="E118" s="38" t="s">
        <v>465</v>
      </c>
      <c r="F118" s="21" t="str">
        <f t="shared" si="93"/>
        <v>1961</v>
      </c>
      <c r="G118" s="21">
        <v>2004</v>
      </c>
      <c r="H118" s="22">
        <f t="shared" si="94"/>
        <v>43</v>
      </c>
      <c r="I118" s="1" t="str">
        <f t="shared" si="95"/>
        <v>41-50</v>
      </c>
      <c r="J118" s="1" t="s">
        <v>1608</v>
      </c>
      <c r="K118" s="1" t="s">
        <v>57</v>
      </c>
      <c r="L118" s="1">
        <f>VLOOKUP(K118,[1]areas!$C$3:$D$76,2,FALSE)</f>
        <v>60</v>
      </c>
      <c r="M118" s="1" t="str">
        <f t="shared" si="135"/>
        <v>41-60</v>
      </c>
      <c r="N118" s="19" t="s">
        <v>34</v>
      </c>
      <c r="O118" s="19">
        <f t="shared" si="96"/>
        <v>1</v>
      </c>
      <c r="P118" s="23">
        <v>57</v>
      </c>
      <c r="Q118" s="1">
        <v>159</v>
      </c>
      <c r="R118" s="1">
        <f t="shared" si="150"/>
        <v>2.5281000000000002</v>
      </c>
      <c r="S118" s="24">
        <f t="shared" si="151"/>
        <v>22.546576480360741</v>
      </c>
      <c r="T118" s="19">
        <v>4</v>
      </c>
      <c r="U118" s="1">
        <v>12.2</v>
      </c>
      <c r="V118" s="1">
        <v>37</v>
      </c>
      <c r="W118" s="1" t="str">
        <f t="shared" si="97"/>
        <v>3: 101-150</v>
      </c>
      <c r="X118" s="1">
        <v>101</v>
      </c>
      <c r="Y118" s="26">
        <v>339</v>
      </c>
      <c r="Z118" s="26">
        <v>272</v>
      </c>
      <c r="AA118" s="26">
        <v>195</v>
      </c>
      <c r="AB118" s="26">
        <v>250</v>
      </c>
      <c r="AC118" s="26"/>
      <c r="AD118" s="26"/>
      <c r="AE118" s="26"/>
      <c r="AF118" s="26"/>
      <c r="AG118" s="26"/>
      <c r="AH118" s="26"/>
      <c r="AI118" s="27">
        <f t="shared" si="98"/>
        <v>339</v>
      </c>
      <c r="AJ118" s="27">
        <f t="shared" si="99"/>
        <v>0</v>
      </c>
      <c r="AL118" s="26">
        <v>50</v>
      </c>
      <c r="AM118" s="26">
        <v>63</v>
      </c>
      <c r="AN118" s="26">
        <v>50</v>
      </c>
      <c r="AO118" s="26">
        <v>17000</v>
      </c>
      <c r="AP118" s="26"/>
      <c r="AQ118" s="26"/>
      <c r="AR118" s="26"/>
      <c r="AS118" s="26"/>
      <c r="AT118" s="26"/>
      <c r="AU118" s="26"/>
      <c r="AV118" s="28">
        <f t="shared" si="100"/>
        <v>0</v>
      </c>
      <c r="AW118" s="27"/>
      <c r="AX118" s="29" t="str">
        <f t="shared" si="121"/>
        <v/>
      </c>
      <c r="AY118" s="30" t="str">
        <f t="shared" si="137"/>
        <v/>
      </c>
      <c r="AZ118" s="30">
        <f t="shared" si="137"/>
        <v>1.6989700043360187</v>
      </c>
      <c r="BA118" s="30">
        <f t="shared" si="137"/>
        <v>1.7993405494535817</v>
      </c>
      <c r="BB118" s="30">
        <f t="shared" si="137"/>
        <v>1.6989700043360187</v>
      </c>
      <c r="BC118" s="30">
        <f t="shared" si="137"/>
        <v>4.2304489213782741</v>
      </c>
      <c r="BD118" s="30" t="str">
        <f t="shared" si="137"/>
        <v/>
      </c>
      <c r="BE118" s="30" t="str">
        <f t="shared" si="137"/>
        <v/>
      </c>
      <c r="BF118" s="30" t="str">
        <f t="shared" si="137"/>
        <v/>
      </c>
      <c r="BG118" s="30" t="str">
        <f t="shared" si="141"/>
        <v/>
      </c>
      <c r="BH118" s="30" t="str">
        <f t="shared" si="141"/>
        <v/>
      </c>
      <c r="BI118" s="30" t="str">
        <f t="shared" si="141"/>
        <v/>
      </c>
      <c r="BJ118" s="1" t="s">
        <v>38</v>
      </c>
      <c r="BK118" s="31" t="s">
        <v>38</v>
      </c>
      <c r="BL118" s="32">
        <f t="shared" si="101"/>
        <v>0</v>
      </c>
      <c r="BN118" s="32" t="str">
        <f t="shared" si="102"/>
        <v>0</v>
      </c>
      <c r="BO118" s="30" t="str">
        <f t="shared" si="103"/>
        <v/>
      </c>
      <c r="BP118" s="30" t="str">
        <f t="shared" si="104"/>
        <v/>
      </c>
      <c r="BQ118" s="30">
        <f t="shared" si="142"/>
        <v>0.10037054511756294</v>
      </c>
      <c r="BR118" s="30">
        <f t="shared" si="142"/>
        <v>-0.10037054511756294</v>
      </c>
      <c r="BS118" s="30">
        <f t="shared" si="142"/>
        <v>2.5314789170422554</v>
      </c>
      <c r="BT118" s="30" t="str">
        <f t="shared" si="139"/>
        <v/>
      </c>
      <c r="BU118" s="30" t="str">
        <f t="shared" si="139"/>
        <v/>
      </c>
      <c r="BV118" s="30" t="str">
        <f t="shared" si="139"/>
        <v/>
      </c>
      <c r="BW118" s="30" t="str">
        <f t="shared" si="123"/>
        <v/>
      </c>
      <c r="BX118" s="30" t="str">
        <f t="shared" si="123"/>
        <v/>
      </c>
      <c r="BY118" s="30" t="str">
        <f t="shared" si="123"/>
        <v/>
      </c>
      <c r="BZ118" s="1">
        <f t="shared" si="105"/>
        <v>0</v>
      </c>
      <c r="CA118" s="1">
        <f t="shared" si="143"/>
        <v>1</v>
      </c>
      <c r="CB118" s="1">
        <f t="shared" si="143"/>
        <v>0</v>
      </c>
      <c r="CC118" s="1">
        <f t="shared" si="143"/>
        <v>1</v>
      </c>
      <c r="CD118" s="1">
        <f t="shared" si="140"/>
        <v>0</v>
      </c>
      <c r="CE118" s="1">
        <f t="shared" si="140"/>
        <v>0</v>
      </c>
      <c r="CF118" s="1">
        <f t="shared" si="140"/>
        <v>0</v>
      </c>
      <c r="CG118" s="1">
        <f t="shared" si="124"/>
        <v>0</v>
      </c>
      <c r="CH118" s="1">
        <f t="shared" si="124"/>
        <v>0</v>
      </c>
      <c r="CI118" s="1">
        <f t="shared" si="124"/>
        <v>0</v>
      </c>
      <c r="CJ118" s="1">
        <f t="shared" si="106"/>
        <v>2</v>
      </c>
      <c r="CK118" s="1">
        <f t="shared" si="107"/>
        <v>1</v>
      </c>
      <c r="CL118" s="1" t="str">
        <f t="shared" si="130"/>
        <v/>
      </c>
      <c r="CM118" s="1" t="str">
        <f t="shared" si="130"/>
        <v/>
      </c>
      <c r="CN118" s="1" t="str">
        <f t="shared" si="130"/>
        <v/>
      </c>
      <c r="CO118" s="1">
        <f t="shared" si="130"/>
        <v>2.5314789170422554</v>
      </c>
      <c r="CP118" s="1" t="str">
        <f t="shared" si="130"/>
        <v/>
      </c>
      <c r="CQ118" s="1" t="str">
        <f t="shared" si="128"/>
        <v/>
      </c>
      <c r="CR118" s="1" t="str">
        <f t="shared" si="128"/>
        <v/>
      </c>
      <c r="CS118" s="1" t="str">
        <f t="shared" si="128"/>
        <v/>
      </c>
      <c r="CT118" s="1" t="str">
        <f t="shared" si="128"/>
        <v/>
      </c>
      <c r="CU118" s="1" t="str">
        <f t="shared" si="128"/>
        <v/>
      </c>
      <c r="CV118" s="1">
        <f t="shared" si="131"/>
        <v>0</v>
      </c>
      <c r="CW118" s="1">
        <f t="shared" si="131"/>
        <v>0</v>
      </c>
      <c r="CX118" s="1">
        <f t="shared" si="131"/>
        <v>0</v>
      </c>
      <c r="CY118" s="1">
        <f t="shared" si="131"/>
        <v>1</v>
      </c>
      <c r="CZ118" s="1">
        <f t="shared" si="131"/>
        <v>0</v>
      </c>
      <c r="DA118" s="1">
        <f t="shared" si="129"/>
        <v>0</v>
      </c>
      <c r="DB118" s="1">
        <f t="shared" si="129"/>
        <v>0</v>
      </c>
      <c r="DC118" s="1">
        <f t="shared" si="129"/>
        <v>0</v>
      </c>
      <c r="DD118" s="1">
        <f t="shared" si="129"/>
        <v>0</v>
      </c>
      <c r="DE118" s="1">
        <f t="shared" si="129"/>
        <v>0</v>
      </c>
      <c r="DF118" s="1">
        <f t="shared" si="108"/>
        <v>1</v>
      </c>
      <c r="DG118" s="33">
        <f t="shared" si="109"/>
        <v>1</v>
      </c>
      <c r="DH118" s="34">
        <f t="shared" si="110"/>
        <v>0</v>
      </c>
      <c r="DI118" s="1">
        <f t="shared" si="146"/>
        <v>238</v>
      </c>
      <c r="DJ118" s="1">
        <f t="shared" si="147"/>
        <v>171</v>
      </c>
      <c r="DK118" s="1">
        <f t="shared" si="91"/>
        <v>-67</v>
      </c>
      <c r="DL118" s="1">
        <f t="shared" si="91"/>
        <v>-77</v>
      </c>
      <c r="DM118" s="1">
        <f t="shared" si="91"/>
        <v>55</v>
      </c>
      <c r="DN118" s="1" t="str">
        <f t="shared" si="91"/>
        <v/>
      </c>
      <c r="DO118" s="1" t="str">
        <f t="shared" si="91"/>
        <v/>
      </c>
      <c r="DP118" s="1" t="str">
        <f t="shared" si="91"/>
        <v/>
      </c>
      <c r="DQ118" s="1" t="str">
        <f t="shared" si="149"/>
        <v/>
      </c>
      <c r="DR118" s="1" t="str">
        <f t="shared" si="149"/>
        <v/>
      </c>
      <c r="DS118" s="1" t="str">
        <f t="shared" si="149"/>
        <v/>
      </c>
      <c r="DT118" s="34">
        <f t="shared" si="153"/>
        <v>-140.39943019827396</v>
      </c>
      <c r="DU118" s="1">
        <f t="shared" si="152"/>
        <v>0</v>
      </c>
      <c r="DV118" s="1">
        <f t="shared" si="152"/>
        <v>0</v>
      </c>
      <c r="DW118" s="1">
        <f t="shared" si="152"/>
        <v>0</v>
      </c>
      <c r="DX118" s="1">
        <f t="shared" si="152"/>
        <v>0</v>
      </c>
      <c r="DY118" s="1">
        <f t="shared" si="152"/>
        <v>0</v>
      </c>
      <c r="EF118" s="33">
        <f t="shared" si="154"/>
        <v>0</v>
      </c>
      <c r="EG118" s="1">
        <f t="shared" si="138"/>
        <v>0</v>
      </c>
      <c r="EH118" s="1">
        <f t="shared" si="138"/>
        <v>0</v>
      </c>
      <c r="EI118" s="1">
        <f t="shared" si="138"/>
        <v>0</v>
      </c>
      <c r="EJ118" s="1">
        <f t="shared" si="138"/>
        <v>0</v>
      </c>
      <c r="EK118" s="1">
        <f t="shared" si="138"/>
        <v>0</v>
      </c>
      <c r="EL118" s="1">
        <f t="shared" si="138"/>
        <v>0</v>
      </c>
      <c r="EM118" s="1">
        <f t="shared" si="138"/>
        <v>0</v>
      </c>
      <c r="EN118" s="1">
        <f t="shared" si="138"/>
        <v>0</v>
      </c>
      <c r="EO118" s="1">
        <f t="shared" si="144"/>
        <v>0</v>
      </c>
      <c r="EP118" s="1">
        <f t="shared" si="144"/>
        <v>0</v>
      </c>
      <c r="EQ118" s="1">
        <f t="shared" si="144"/>
        <v>0</v>
      </c>
      <c r="ER118" s="33">
        <f t="shared" si="111"/>
        <v>1</v>
      </c>
      <c r="ES118" s="35">
        <f t="shared" si="155"/>
        <v>2</v>
      </c>
      <c r="ET118" s="35">
        <f t="shared" si="112"/>
        <v>1</v>
      </c>
      <c r="EU118" s="1" t="s">
        <v>466</v>
      </c>
      <c r="EV118" s="1" t="s">
        <v>34</v>
      </c>
      <c r="EW118" s="19">
        <f t="shared" si="113"/>
        <v>1</v>
      </c>
      <c r="EX118" s="1" t="s">
        <v>40</v>
      </c>
      <c r="FC118" s="1" t="s">
        <v>34</v>
      </c>
      <c r="FD118" s="19">
        <f t="shared" si="114"/>
        <v>1</v>
      </c>
      <c r="FE118" s="1" t="s">
        <v>112</v>
      </c>
      <c r="FJ118" s="1" t="s">
        <v>38</v>
      </c>
      <c r="FK118" s="19">
        <f t="shared" si="115"/>
        <v>0</v>
      </c>
      <c r="FL118" s="1" t="s">
        <v>112</v>
      </c>
      <c r="FQ118" s="1" t="s">
        <v>67</v>
      </c>
      <c r="FR118" s="1">
        <f t="shared" si="116"/>
        <v>1</v>
      </c>
      <c r="FU118" s="1" t="s">
        <v>249</v>
      </c>
      <c r="FV118" s="37" t="str">
        <f t="shared" si="122"/>
        <v>other</v>
      </c>
      <c r="FW118" s="34">
        <v>0</v>
      </c>
      <c r="FY118" s="1" t="s">
        <v>38</v>
      </c>
      <c r="FZ118" s="19">
        <f t="shared" si="117"/>
        <v>0</v>
      </c>
      <c r="GB118" s="1" t="s">
        <v>38</v>
      </c>
      <c r="GC118" s="19">
        <f t="shared" si="118"/>
        <v>0</v>
      </c>
      <c r="GD118" s="1" t="s">
        <v>34</v>
      </c>
      <c r="GE118" s="19">
        <f t="shared" si="119"/>
        <v>1</v>
      </c>
      <c r="GF118" s="1" t="s">
        <v>38</v>
      </c>
      <c r="GG118" s="19">
        <f t="shared" si="120"/>
        <v>0</v>
      </c>
    </row>
    <row r="119" spans="1:189" x14ac:dyDescent="0.3">
      <c r="A119" s="18">
        <v>150</v>
      </c>
      <c r="B119" s="1" t="s">
        <v>34</v>
      </c>
      <c r="C119" s="19" t="s">
        <v>35</v>
      </c>
      <c r="D119" s="19">
        <f t="shared" si="92"/>
        <v>0</v>
      </c>
      <c r="E119" s="38" t="s">
        <v>467</v>
      </c>
      <c r="F119" s="21" t="str">
        <f t="shared" si="93"/>
        <v>1977</v>
      </c>
      <c r="G119" s="21">
        <v>2004</v>
      </c>
      <c r="H119" s="22">
        <f t="shared" si="94"/>
        <v>27</v>
      </c>
      <c r="I119" s="1" t="str">
        <f t="shared" si="95"/>
        <v>21-30</v>
      </c>
      <c r="J119" s="1" t="s">
        <v>1606</v>
      </c>
      <c r="K119" s="1" t="s">
        <v>53</v>
      </c>
      <c r="L119" s="1">
        <f>VLOOKUP(K119,[1]areas!$C$3:$D$76,2,FALSE)</f>
        <v>30</v>
      </c>
      <c r="M119" s="1" t="str">
        <f t="shared" si="135"/>
        <v>21-40</v>
      </c>
      <c r="N119" s="19"/>
      <c r="O119" s="19" t="str">
        <f t="shared" si="96"/>
        <v/>
      </c>
      <c r="P119" s="23">
        <v>70.2</v>
      </c>
      <c r="S119" s="24"/>
      <c r="T119" s="19">
        <v>4</v>
      </c>
      <c r="U119" s="1">
        <v>9.1</v>
      </c>
      <c r="V119" s="1">
        <v>12</v>
      </c>
      <c r="W119" s="1" t="str">
        <f t="shared" si="97"/>
        <v>1: 0-50</v>
      </c>
      <c r="X119" s="1">
        <v>48</v>
      </c>
      <c r="Y119" s="26">
        <v>100</v>
      </c>
      <c r="Z119" s="26">
        <v>257</v>
      </c>
      <c r="AA119" s="26">
        <v>379</v>
      </c>
      <c r="AB119" s="26">
        <v>452</v>
      </c>
      <c r="AC119" s="26"/>
      <c r="AD119" s="26">
        <v>682</v>
      </c>
      <c r="AE119" s="26">
        <v>923</v>
      </c>
      <c r="AF119" s="26">
        <v>803</v>
      </c>
      <c r="AG119" s="26">
        <v>950</v>
      </c>
      <c r="AH119" s="26"/>
      <c r="AI119" s="27">
        <f t="shared" si="98"/>
        <v>950</v>
      </c>
      <c r="AJ119" s="27">
        <f t="shared" si="99"/>
        <v>1</v>
      </c>
      <c r="AK119" s="39">
        <v>68000</v>
      </c>
      <c r="AL119" s="26">
        <v>7800</v>
      </c>
      <c r="AM119" s="26">
        <v>30492</v>
      </c>
      <c r="AN119" s="26">
        <v>159</v>
      </c>
      <c r="AO119" s="26">
        <v>50</v>
      </c>
      <c r="AP119" s="26"/>
      <c r="AQ119" s="26">
        <v>50</v>
      </c>
      <c r="AR119" s="26">
        <v>130</v>
      </c>
      <c r="AS119" s="26">
        <v>50</v>
      </c>
      <c r="AT119" s="26">
        <v>50</v>
      </c>
      <c r="AU119" s="26"/>
      <c r="AV119" s="28">
        <f t="shared" si="100"/>
        <v>1</v>
      </c>
      <c r="AW119" s="27" t="str">
        <f>"4-5"</f>
        <v>4-5</v>
      </c>
      <c r="AX119" s="29">
        <f t="shared" si="121"/>
        <v>4.8330000000000002</v>
      </c>
      <c r="AY119" s="30">
        <f t="shared" si="137"/>
        <v>4.8325089127062366</v>
      </c>
      <c r="AZ119" s="30">
        <f t="shared" si="137"/>
        <v>3.8920946026904804</v>
      </c>
      <c r="BA119" s="30">
        <f t="shared" si="137"/>
        <v>4.4841859110979945</v>
      </c>
      <c r="BB119" s="30">
        <f t="shared" si="137"/>
        <v>2.2013971243204513</v>
      </c>
      <c r="BC119" s="30">
        <f t="shared" si="137"/>
        <v>1.6989700043360187</v>
      </c>
      <c r="BD119" s="30" t="str">
        <f t="shared" si="137"/>
        <v/>
      </c>
      <c r="BE119" s="30">
        <f t="shared" si="137"/>
        <v>1.6989700043360187</v>
      </c>
      <c r="BF119" s="30">
        <f t="shared" si="137"/>
        <v>2.1139433523068369</v>
      </c>
      <c r="BG119" s="30">
        <f t="shared" si="141"/>
        <v>1.6989700043360187</v>
      </c>
      <c r="BH119" s="30">
        <f t="shared" si="141"/>
        <v>1.6989700043360187</v>
      </c>
      <c r="BI119" s="30" t="str">
        <f t="shared" si="141"/>
        <v/>
      </c>
      <c r="BJ119" s="1" t="s">
        <v>38</v>
      </c>
      <c r="BK119" s="31" t="s">
        <v>38</v>
      </c>
      <c r="BL119" s="32">
        <f t="shared" si="101"/>
        <v>0</v>
      </c>
      <c r="BN119" s="32" t="str">
        <f t="shared" si="102"/>
        <v>0</v>
      </c>
      <c r="BO119" s="30">
        <f t="shared" si="103"/>
        <v>-0.94041431001575626</v>
      </c>
      <c r="BP119" s="30">
        <f t="shared" si="104"/>
        <v>-0.34832300160824214</v>
      </c>
      <c r="BQ119" s="30">
        <f t="shared" si="142"/>
        <v>0.59209130840751412</v>
      </c>
      <c r="BR119" s="30">
        <f t="shared" si="142"/>
        <v>-2.2827887867775432</v>
      </c>
      <c r="BS119" s="30">
        <f t="shared" si="142"/>
        <v>-0.50242711998443257</v>
      </c>
      <c r="BT119" s="30" t="str">
        <f t="shared" si="139"/>
        <v/>
      </c>
      <c r="BU119" s="30" t="str">
        <f t="shared" si="139"/>
        <v/>
      </c>
      <c r="BV119" s="30">
        <f t="shared" si="139"/>
        <v>0.4149733479708182</v>
      </c>
      <c r="BW119" s="30">
        <f t="shared" si="123"/>
        <v>-0.4149733479708182</v>
      </c>
      <c r="BX119" s="30">
        <f t="shared" si="123"/>
        <v>0</v>
      </c>
      <c r="BY119" s="30" t="str">
        <f t="shared" si="123"/>
        <v/>
      </c>
      <c r="BZ119" s="1">
        <f t="shared" si="105"/>
        <v>0</v>
      </c>
      <c r="CA119" s="1">
        <f t="shared" si="143"/>
        <v>1</v>
      </c>
      <c r="CB119" s="1">
        <f t="shared" si="143"/>
        <v>0</v>
      </c>
      <c r="CC119" s="1">
        <f t="shared" si="143"/>
        <v>0</v>
      </c>
      <c r="CD119" s="1">
        <f t="shared" si="140"/>
        <v>0</v>
      </c>
      <c r="CE119" s="1">
        <f t="shared" si="140"/>
        <v>0</v>
      </c>
      <c r="CF119" s="1">
        <f t="shared" si="140"/>
        <v>1</v>
      </c>
      <c r="CG119" s="1">
        <f t="shared" si="124"/>
        <v>0</v>
      </c>
      <c r="CH119" s="1">
        <f t="shared" si="124"/>
        <v>0</v>
      </c>
      <c r="CI119" s="1">
        <f t="shared" si="124"/>
        <v>0</v>
      </c>
      <c r="CJ119" s="1">
        <f t="shared" si="106"/>
        <v>2</v>
      </c>
      <c r="CK119" s="1">
        <f t="shared" si="107"/>
        <v>1</v>
      </c>
      <c r="CL119" s="1">
        <f t="shared" si="130"/>
        <v>-0.94041431001575626</v>
      </c>
      <c r="CM119" s="1">
        <f t="shared" si="130"/>
        <v>0.59209130840751412</v>
      </c>
      <c r="CN119" s="1">
        <f t="shared" si="130"/>
        <v>-2.2827887867775432</v>
      </c>
      <c r="CO119" s="1" t="str">
        <f t="shared" si="130"/>
        <v/>
      </c>
      <c r="CP119" s="1" t="str">
        <f t="shared" si="130"/>
        <v/>
      </c>
      <c r="CQ119" s="1" t="str">
        <f t="shared" si="128"/>
        <v/>
      </c>
      <c r="CR119" s="1" t="str">
        <f t="shared" si="128"/>
        <v/>
      </c>
      <c r="CS119" s="1" t="str">
        <f t="shared" si="128"/>
        <v/>
      </c>
      <c r="CT119" s="1" t="str">
        <f t="shared" si="128"/>
        <v/>
      </c>
      <c r="CU119" s="1" t="str">
        <f t="shared" si="128"/>
        <v/>
      </c>
      <c r="CV119" s="1">
        <f t="shared" si="131"/>
        <v>0</v>
      </c>
      <c r="CW119" s="1">
        <f t="shared" si="131"/>
        <v>1</v>
      </c>
      <c r="CX119" s="1">
        <f t="shared" si="131"/>
        <v>0</v>
      </c>
      <c r="CY119" s="1">
        <f t="shared" si="131"/>
        <v>0</v>
      </c>
      <c r="CZ119" s="1">
        <f t="shared" si="131"/>
        <v>0</v>
      </c>
      <c r="DA119" s="1">
        <f t="shared" si="129"/>
        <v>0</v>
      </c>
      <c r="DB119" s="1">
        <f t="shared" si="129"/>
        <v>0</v>
      </c>
      <c r="DC119" s="1">
        <f t="shared" si="129"/>
        <v>0</v>
      </c>
      <c r="DD119" s="1">
        <f t="shared" si="129"/>
        <v>0</v>
      </c>
      <c r="DE119" s="1">
        <f t="shared" si="129"/>
        <v>0</v>
      </c>
      <c r="DF119" s="1">
        <f t="shared" si="108"/>
        <v>1</v>
      </c>
      <c r="DG119" s="33">
        <f t="shared" si="109"/>
        <v>1</v>
      </c>
      <c r="DH119" s="34">
        <f t="shared" si="110"/>
        <v>0</v>
      </c>
      <c r="DI119" s="1">
        <f t="shared" si="146"/>
        <v>52</v>
      </c>
      <c r="DJ119" s="1">
        <f t="shared" si="147"/>
        <v>209</v>
      </c>
      <c r="DK119" s="1">
        <f t="shared" si="91"/>
        <v>157</v>
      </c>
      <c r="DL119" s="1">
        <f t="shared" si="91"/>
        <v>122</v>
      </c>
      <c r="DM119" s="1">
        <f t="shared" si="91"/>
        <v>73</v>
      </c>
      <c r="DN119" s="1" t="str">
        <f t="shared" si="91"/>
        <v/>
      </c>
      <c r="DO119" s="1" t="str">
        <f t="shared" si="91"/>
        <v/>
      </c>
      <c r="DP119" s="1">
        <f t="shared" si="91"/>
        <v>241</v>
      </c>
      <c r="DQ119" s="1">
        <f t="shared" si="149"/>
        <v>-120</v>
      </c>
      <c r="DR119" s="1">
        <f t="shared" si="149"/>
        <v>147</v>
      </c>
      <c r="DS119" s="1" t="str">
        <f t="shared" si="149"/>
        <v/>
      </c>
      <c r="DT119" s="34">
        <f t="shared" si="153"/>
        <v>-112.3240687856856</v>
      </c>
      <c r="DU119" s="1">
        <f t="shared" si="152"/>
        <v>0</v>
      </c>
      <c r="DV119" s="1">
        <f t="shared" si="152"/>
        <v>0</v>
      </c>
      <c r="DW119" s="1">
        <f t="shared" si="152"/>
        <v>0</v>
      </c>
      <c r="DX119" s="1">
        <f t="shared" si="152"/>
        <v>0</v>
      </c>
      <c r="DY119" s="1">
        <f t="shared" si="152"/>
        <v>0</v>
      </c>
      <c r="EB119" s="1">
        <f>IF((DP119&lt;$DT119),1,0)</f>
        <v>0</v>
      </c>
      <c r="EC119" s="1">
        <f>IF((DQ119&lt;$DT119),1,0)</f>
        <v>1</v>
      </c>
      <c r="ED119" s="1">
        <f>IF((DR119&lt;$DT119),1,0)</f>
        <v>0</v>
      </c>
      <c r="EF119" s="33">
        <f t="shared" si="154"/>
        <v>1</v>
      </c>
      <c r="EG119" s="1">
        <f t="shared" si="138"/>
        <v>0</v>
      </c>
      <c r="EH119" s="1">
        <f t="shared" si="138"/>
        <v>0</v>
      </c>
      <c r="EI119" s="1">
        <f t="shared" si="138"/>
        <v>0</v>
      </c>
      <c r="EJ119" s="1">
        <f t="shared" si="138"/>
        <v>0</v>
      </c>
      <c r="EK119" s="1">
        <f t="shared" si="138"/>
        <v>0</v>
      </c>
      <c r="EL119" s="1">
        <f t="shared" si="138"/>
        <v>0</v>
      </c>
      <c r="EM119" s="1">
        <f t="shared" si="138"/>
        <v>1</v>
      </c>
      <c r="EN119" s="1">
        <f t="shared" si="138"/>
        <v>1</v>
      </c>
      <c r="EO119" s="1">
        <f t="shared" si="144"/>
        <v>1</v>
      </c>
      <c r="EP119" s="1">
        <f t="shared" si="144"/>
        <v>1</v>
      </c>
      <c r="EQ119" s="1">
        <f t="shared" si="144"/>
        <v>0</v>
      </c>
      <c r="ER119" s="33">
        <f t="shared" si="111"/>
        <v>0</v>
      </c>
      <c r="ES119" s="35">
        <f t="shared" si="155"/>
        <v>3</v>
      </c>
      <c r="ET119" s="35">
        <f t="shared" si="112"/>
        <v>1</v>
      </c>
      <c r="EU119" s="1" t="s">
        <v>50</v>
      </c>
      <c r="EV119" s="1" t="s">
        <v>34</v>
      </c>
      <c r="EW119" s="19">
        <f t="shared" si="113"/>
        <v>1</v>
      </c>
      <c r="EX119" s="1" t="s">
        <v>112</v>
      </c>
      <c r="EY119" s="41"/>
      <c r="EZ119" s="1" t="s">
        <v>34</v>
      </c>
      <c r="FA119" s="41" t="s">
        <v>112</v>
      </c>
      <c r="FB119" s="41">
        <v>39969</v>
      </c>
      <c r="FC119" s="1" t="s">
        <v>38</v>
      </c>
      <c r="FD119" s="19">
        <f t="shared" si="114"/>
        <v>0</v>
      </c>
      <c r="FJ119" s="1" t="s">
        <v>38</v>
      </c>
      <c r="FK119" s="19">
        <f t="shared" si="115"/>
        <v>0</v>
      </c>
      <c r="FR119" s="1">
        <f t="shared" si="116"/>
        <v>0</v>
      </c>
      <c r="FU119" s="1" t="s">
        <v>225</v>
      </c>
      <c r="FV119" s="37" t="str">
        <f t="shared" si="122"/>
        <v>other</v>
      </c>
      <c r="FW119" s="34">
        <v>0</v>
      </c>
      <c r="FY119" s="1" t="s">
        <v>38</v>
      </c>
      <c r="FZ119" s="19">
        <f t="shared" si="117"/>
        <v>0</v>
      </c>
      <c r="GB119" s="1" t="s">
        <v>38</v>
      </c>
      <c r="GC119" s="19">
        <f t="shared" si="118"/>
        <v>0</v>
      </c>
      <c r="GD119" s="1" t="s">
        <v>38</v>
      </c>
      <c r="GE119" s="19">
        <f t="shared" si="119"/>
        <v>0</v>
      </c>
      <c r="GF119" s="1" t="s">
        <v>38</v>
      </c>
      <c r="GG119" s="19">
        <f t="shared" si="120"/>
        <v>0</v>
      </c>
    </row>
    <row r="120" spans="1:189" x14ac:dyDescent="0.3">
      <c r="A120" s="18">
        <v>151</v>
      </c>
      <c r="B120" s="1" t="s">
        <v>34</v>
      </c>
      <c r="C120" s="19" t="s">
        <v>35</v>
      </c>
      <c r="D120" s="19">
        <f t="shared" si="92"/>
        <v>0</v>
      </c>
      <c r="E120" s="38" t="s">
        <v>89</v>
      </c>
      <c r="F120" s="21" t="str">
        <f t="shared" si="93"/>
        <v>1966</v>
      </c>
      <c r="G120" s="21">
        <v>2004</v>
      </c>
      <c r="H120" s="22">
        <f t="shared" si="94"/>
        <v>38</v>
      </c>
      <c r="I120" s="1" t="str">
        <f t="shared" si="95"/>
        <v>31-40</v>
      </c>
      <c r="J120" s="1" t="s">
        <v>1607</v>
      </c>
      <c r="K120" s="1" t="s">
        <v>53</v>
      </c>
      <c r="L120" s="1">
        <f>VLOOKUP(K120,[1]areas!$C$3:$D$76,2,FALSE)</f>
        <v>30</v>
      </c>
      <c r="M120" s="1" t="str">
        <f t="shared" si="135"/>
        <v>21-40</v>
      </c>
      <c r="N120" s="19" t="s">
        <v>38</v>
      </c>
      <c r="O120" s="19">
        <f t="shared" si="96"/>
        <v>0</v>
      </c>
      <c r="P120" s="23">
        <v>45.1</v>
      </c>
      <c r="Q120" s="1">
        <v>157</v>
      </c>
      <c r="R120" s="1">
        <f t="shared" ref="R120:R130" si="156">POWER(Q120*0.01,2)</f>
        <v>2.4649000000000001</v>
      </c>
      <c r="S120" s="24">
        <f t="shared" ref="S120:S130" si="157">P120/R120</f>
        <v>18.296888311899064</v>
      </c>
      <c r="T120" s="19">
        <v>3</v>
      </c>
      <c r="U120" s="1">
        <v>10.5</v>
      </c>
      <c r="V120" s="1">
        <v>31</v>
      </c>
      <c r="W120" s="1" t="str">
        <f t="shared" si="97"/>
        <v>3: 101-150</v>
      </c>
      <c r="X120" s="1">
        <v>132</v>
      </c>
      <c r="Y120" s="26">
        <v>175</v>
      </c>
      <c r="Z120" s="26">
        <v>286</v>
      </c>
      <c r="AA120" s="26"/>
      <c r="AB120" s="26"/>
      <c r="AC120" s="26"/>
      <c r="AD120" s="26"/>
      <c r="AE120" s="26"/>
      <c r="AF120" s="26"/>
      <c r="AG120" s="26"/>
      <c r="AH120" s="26"/>
      <c r="AI120" s="27">
        <f t="shared" si="98"/>
        <v>286</v>
      </c>
      <c r="AJ120" s="27">
        <f t="shared" si="99"/>
        <v>0</v>
      </c>
      <c r="AL120" s="26">
        <v>50</v>
      </c>
      <c r="AM120" s="26">
        <v>50</v>
      </c>
      <c r="AN120" s="26"/>
      <c r="AO120" s="26"/>
      <c r="AP120" s="26"/>
      <c r="AQ120" s="26"/>
      <c r="AR120" s="26"/>
      <c r="AS120" s="26"/>
      <c r="AT120" s="26"/>
      <c r="AU120" s="26"/>
      <c r="AV120" s="28">
        <f t="shared" si="100"/>
        <v>0</v>
      </c>
      <c r="AW120" s="27"/>
      <c r="AX120" s="29" t="str">
        <f t="shared" si="121"/>
        <v/>
      </c>
      <c r="AY120" s="30" t="str">
        <f t="shared" si="137"/>
        <v/>
      </c>
      <c r="AZ120" s="30">
        <f t="shared" si="137"/>
        <v>1.6989700043360187</v>
      </c>
      <c r="BA120" s="30">
        <f t="shared" si="137"/>
        <v>1.6989700043360187</v>
      </c>
      <c r="BB120" s="30" t="str">
        <f t="shared" si="137"/>
        <v/>
      </c>
      <c r="BC120" s="30" t="str">
        <f t="shared" si="137"/>
        <v/>
      </c>
      <c r="BD120" s="30" t="str">
        <f t="shared" si="137"/>
        <v/>
      </c>
      <c r="BE120" s="30" t="str">
        <f t="shared" si="137"/>
        <v/>
      </c>
      <c r="BF120" s="30" t="str">
        <f t="shared" si="137"/>
        <v/>
      </c>
      <c r="BG120" s="30" t="str">
        <f t="shared" si="141"/>
        <v/>
      </c>
      <c r="BH120" s="30" t="str">
        <f t="shared" si="141"/>
        <v/>
      </c>
      <c r="BI120" s="30" t="str">
        <f t="shared" si="141"/>
        <v/>
      </c>
      <c r="BJ120" s="1" t="s">
        <v>38</v>
      </c>
      <c r="BK120" s="31" t="s">
        <v>38</v>
      </c>
      <c r="BL120" s="32">
        <f t="shared" si="101"/>
        <v>0</v>
      </c>
      <c r="BN120" s="32" t="str">
        <f t="shared" si="102"/>
        <v>0</v>
      </c>
      <c r="BO120" s="30" t="str">
        <f t="shared" si="103"/>
        <v/>
      </c>
      <c r="BP120" s="30" t="str">
        <f t="shared" si="104"/>
        <v/>
      </c>
      <c r="BQ120" s="30">
        <f t="shared" si="142"/>
        <v>0</v>
      </c>
      <c r="BR120" s="30" t="str">
        <f t="shared" si="142"/>
        <v/>
      </c>
      <c r="BS120" s="30" t="str">
        <f t="shared" si="142"/>
        <v/>
      </c>
      <c r="BT120" s="30" t="str">
        <f t="shared" si="139"/>
        <v/>
      </c>
      <c r="BU120" s="30" t="str">
        <f t="shared" si="139"/>
        <v/>
      </c>
      <c r="BV120" s="30" t="str">
        <f t="shared" si="139"/>
        <v/>
      </c>
      <c r="BW120" s="30" t="str">
        <f t="shared" si="123"/>
        <v/>
      </c>
      <c r="BX120" s="30" t="str">
        <f t="shared" si="123"/>
        <v/>
      </c>
      <c r="BY120" s="30" t="str">
        <f t="shared" si="123"/>
        <v/>
      </c>
      <c r="BZ120" s="1">
        <f t="shared" si="105"/>
        <v>0</v>
      </c>
      <c r="CA120" s="1">
        <f t="shared" si="143"/>
        <v>0</v>
      </c>
      <c r="CB120" s="1">
        <f t="shared" si="143"/>
        <v>0</v>
      </c>
      <c r="CC120" s="1">
        <f t="shared" si="143"/>
        <v>0</v>
      </c>
      <c r="CD120" s="1">
        <f t="shared" si="140"/>
        <v>0</v>
      </c>
      <c r="CE120" s="1">
        <f t="shared" si="140"/>
        <v>0</v>
      </c>
      <c r="CF120" s="1">
        <f t="shared" si="140"/>
        <v>0</v>
      </c>
      <c r="CG120" s="1">
        <f t="shared" si="124"/>
        <v>0</v>
      </c>
      <c r="CH120" s="1">
        <f t="shared" si="124"/>
        <v>0</v>
      </c>
      <c r="CI120" s="1">
        <f t="shared" si="124"/>
        <v>0</v>
      </c>
      <c r="CJ120" s="1">
        <f t="shared" si="106"/>
        <v>0</v>
      </c>
      <c r="CK120" s="1">
        <f t="shared" si="107"/>
        <v>0</v>
      </c>
      <c r="CL120" s="1" t="str">
        <f t="shared" si="130"/>
        <v/>
      </c>
      <c r="CM120" s="1" t="str">
        <f t="shared" si="130"/>
        <v/>
      </c>
      <c r="CN120" s="1" t="str">
        <f t="shared" si="130"/>
        <v/>
      </c>
      <c r="CO120" s="1" t="str">
        <f t="shared" si="130"/>
        <v/>
      </c>
      <c r="CP120" s="1" t="str">
        <f t="shared" si="130"/>
        <v/>
      </c>
      <c r="CQ120" s="1" t="str">
        <f t="shared" si="128"/>
        <v/>
      </c>
      <c r="CR120" s="1" t="str">
        <f t="shared" si="128"/>
        <v/>
      </c>
      <c r="CS120" s="1" t="str">
        <f t="shared" si="128"/>
        <v/>
      </c>
      <c r="CT120" s="1" t="str">
        <f t="shared" si="128"/>
        <v/>
      </c>
      <c r="CU120" s="1" t="str">
        <f t="shared" si="128"/>
        <v/>
      </c>
      <c r="CV120" s="1">
        <f t="shared" si="131"/>
        <v>0</v>
      </c>
      <c r="CW120" s="1">
        <f t="shared" si="131"/>
        <v>0</v>
      </c>
      <c r="CX120" s="1">
        <f t="shared" si="131"/>
        <v>0</v>
      </c>
      <c r="CY120" s="1">
        <f t="shared" si="131"/>
        <v>0</v>
      </c>
      <c r="CZ120" s="1">
        <f t="shared" si="131"/>
        <v>0</v>
      </c>
      <c r="DA120" s="1">
        <f t="shared" si="129"/>
        <v>0</v>
      </c>
      <c r="DB120" s="1">
        <f t="shared" si="129"/>
        <v>0</v>
      </c>
      <c r="DC120" s="1">
        <f t="shared" si="129"/>
        <v>0</v>
      </c>
      <c r="DD120" s="1">
        <f t="shared" si="129"/>
        <v>0</v>
      </c>
      <c r="DE120" s="1">
        <f t="shared" si="129"/>
        <v>0</v>
      </c>
      <c r="DF120" s="1">
        <f t="shared" si="108"/>
        <v>0</v>
      </c>
      <c r="DG120" s="33">
        <f t="shared" si="109"/>
        <v>0</v>
      </c>
      <c r="DH120" s="34">
        <f t="shared" si="110"/>
        <v>0</v>
      </c>
      <c r="DI120" s="1">
        <f t="shared" si="146"/>
        <v>43</v>
      </c>
      <c r="DJ120" s="1">
        <f t="shared" si="147"/>
        <v>154</v>
      </c>
      <c r="DK120" s="1">
        <f t="shared" si="91"/>
        <v>111</v>
      </c>
      <c r="DL120" s="1" t="str">
        <f t="shared" si="91"/>
        <v/>
      </c>
      <c r="DM120" s="1" t="str">
        <f t="shared" si="91"/>
        <v/>
      </c>
      <c r="DN120" s="1" t="str">
        <f t="shared" si="91"/>
        <v/>
      </c>
      <c r="DO120" s="1" t="str">
        <f t="shared" si="91"/>
        <v/>
      </c>
      <c r="DP120" s="1" t="str">
        <f t="shared" si="91"/>
        <v/>
      </c>
      <c r="DQ120" s="1" t="str">
        <f t="shared" si="149"/>
        <v/>
      </c>
      <c r="DR120" s="1" t="str">
        <f t="shared" si="149"/>
        <v/>
      </c>
      <c r="DS120" s="1" t="str">
        <f t="shared" si="149"/>
        <v/>
      </c>
      <c r="DT120" s="34">
        <f t="shared" si="153"/>
        <v>-55.967252329673414</v>
      </c>
      <c r="DU120" s="1">
        <f t="shared" si="152"/>
        <v>0</v>
      </c>
      <c r="DV120" s="1">
        <f t="shared" si="152"/>
        <v>0</v>
      </c>
      <c r="DW120" s="1">
        <f t="shared" si="152"/>
        <v>0</v>
      </c>
      <c r="EF120" s="33">
        <f t="shared" si="154"/>
        <v>0</v>
      </c>
      <c r="EG120" s="1">
        <f t="shared" si="138"/>
        <v>0</v>
      </c>
      <c r="EH120" s="1">
        <f t="shared" si="138"/>
        <v>0</v>
      </c>
      <c r="EI120" s="1">
        <f t="shared" si="138"/>
        <v>0</v>
      </c>
      <c r="EJ120" s="1">
        <f t="shared" si="138"/>
        <v>0</v>
      </c>
      <c r="EK120" s="1">
        <f t="shared" si="138"/>
        <v>0</v>
      </c>
      <c r="EL120" s="1">
        <f t="shared" si="138"/>
        <v>0</v>
      </c>
      <c r="EM120" s="1">
        <f t="shared" si="138"/>
        <v>0</v>
      </c>
      <c r="EN120" s="1">
        <f t="shared" si="138"/>
        <v>0</v>
      </c>
      <c r="EO120" s="1">
        <f t="shared" si="144"/>
        <v>0</v>
      </c>
      <c r="EP120" s="1">
        <f t="shared" si="144"/>
        <v>0</v>
      </c>
      <c r="EQ120" s="1">
        <f t="shared" si="144"/>
        <v>0</v>
      </c>
      <c r="ER120" s="33">
        <f t="shared" si="111"/>
        <v>1</v>
      </c>
      <c r="ES120" s="35">
        <f t="shared" si="155"/>
        <v>1</v>
      </c>
      <c r="ET120" s="35">
        <f t="shared" si="112"/>
        <v>1</v>
      </c>
      <c r="EU120" s="1" t="s">
        <v>90</v>
      </c>
      <c r="EV120" s="1" t="s">
        <v>34</v>
      </c>
      <c r="EW120" s="19">
        <f t="shared" si="113"/>
        <v>1</v>
      </c>
      <c r="EX120" s="1" t="s">
        <v>43</v>
      </c>
      <c r="EY120" s="50">
        <v>38657</v>
      </c>
      <c r="FC120" s="1" t="s">
        <v>34</v>
      </c>
      <c r="FD120" s="19">
        <f t="shared" si="114"/>
        <v>1</v>
      </c>
      <c r="FE120" s="1" t="s">
        <v>43</v>
      </c>
      <c r="FJ120" s="1" t="s">
        <v>34</v>
      </c>
      <c r="FK120" s="19">
        <f t="shared" si="115"/>
        <v>1</v>
      </c>
      <c r="FL120" s="1" t="s">
        <v>60</v>
      </c>
      <c r="FQ120" s="1" t="s">
        <v>91</v>
      </c>
      <c r="FR120" s="1">
        <f t="shared" si="116"/>
        <v>1</v>
      </c>
      <c r="FU120" s="1" t="s">
        <v>72</v>
      </c>
      <c r="FV120" s="37" t="str">
        <f t="shared" si="122"/>
        <v>other</v>
      </c>
      <c r="FW120" s="34">
        <v>0</v>
      </c>
      <c r="FY120" s="1" t="s">
        <v>34</v>
      </c>
      <c r="FZ120" s="19">
        <f t="shared" si="117"/>
        <v>1</v>
      </c>
      <c r="GB120" s="1" t="s">
        <v>34</v>
      </c>
      <c r="GC120" s="19">
        <f t="shared" si="118"/>
        <v>1</v>
      </c>
      <c r="GD120" s="1" t="s">
        <v>34</v>
      </c>
      <c r="GE120" s="19">
        <f t="shared" si="119"/>
        <v>1</v>
      </c>
      <c r="GF120" s="1" t="s">
        <v>38</v>
      </c>
      <c r="GG120" s="19">
        <f t="shared" si="120"/>
        <v>0</v>
      </c>
    </row>
    <row r="121" spans="1:189" x14ac:dyDescent="0.3">
      <c r="A121" s="18">
        <v>153</v>
      </c>
      <c r="B121" s="1" t="s">
        <v>34</v>
      </c>
      <c r="C121" s="19" t="s">
        <v>47</v>
      </c>
      <c r="D121" s="19">
        <f t="shared" si="92"/>
        <v>1</v>
      </c>
      <c r="E121" s="38" t="s">
        <v>468</v>
      </c>
      <c r="F121" s="21" t="str">
        <f t="shared" si="93"/>
        <v>1959</v>
      </c>
      <c r="G121" s="21">
        <v>2004</v>
      </c>
      <c r="H121" s="22">
        <f t="shared" si="94"/>
        <v>45</v>
      </c>
      <c r="I121" s="1" t="str">
        <f t="shared" si="95"/>
        <v>41-50</v>
      </c>
      <c r="J121" s="1" t="s">
        <v>1608</v>
      </c>
      <c r="K121" s="1" t="s">
        <v>53</v>
      </c>
      <c r="L121" s="1">
        <f>VLOOKUP(K121,[1]areas!$C$3:$D$76,2,FALSE)</f>
        <v>30</v>
      </c>
      <c r="M121" s="1" t="str">
        <f t="shared" si="135"/>
        <v>21-40</v>
      </c>
      <c r="N121" s="19" t="s">
        <v>38</v>
      </c>
      <c r="O121" s="19">
        <f t="shared" si="96"/>
        <v>0</v>
      </c>
      <c r="P121" s="23">
        <v>66.7</v>
      </c>
      <c r="Q121" s="1">
        <v>171</v>
      </c>
      <c r="R121" s="1">
        <f t="shared" si="156"/>
        <v>2.9240999999999997</v>
      </c>
      <c r="S121" s="24">
        <f t="shared" si="157"/>
        <v>22.810437399541744</v>
      </c>
      <c r="T121" s="19">
        <v>4</v>
      </c>
      <c r="U121" s="1">
        <v>8.6999999999999993</v>
      </c>
      <c r="V121" s="1">
        <v>18</v>
      </c>
      <c r="W121" s="1" t="str">
        <f t="shared" si="97"/>
        <v>3: 101-150</v>
      </c>
      <c r="X121" s="1">
        <v>123</v>
      </c>
      <c r="Y121" s="26">
        <v>186</v>
      </c>
      <c r="Z121" s="26">
        <v>230</v>
      </c>
      <c r="AA121" s="26">
        <v>333</v>
      </c>
      <c r="AB121" s="26">
        <v>267</v>
      </c>
      <c r="AC121" s="26">
        <v>255</v>
      </c>
      <c r="AD121" s="26">
        <v>241</v>
      </c>
      <c r="AE121" s="26">
        <v>354</v>
      </c>
      <c r="AF121" s="26"/>
      <c r="AG121" s="26"/>
      <c r="AH121" s="26"/>
      <c r="AI121" s="27">
        <f t="shared" si="98"/>
        <v>354</v>
      </c>
      <c r="AJ121" s="27">
        <f t="shared" si="99"/>
        <v>0</v>
      </c>
      <c r="AK121" s="39">
        <v>48000</v>
      </c>
      <c r="AL121" s="26">
        <v>50</v>
      </c>
      <c r="AM121" s="26">
        <v>50</v>
      </c>
      <c r="AN121" s="26">
        <v>50</v>
      </c>
      <c r="AO121" s="26">
        <v>50</v>
      </c>
      <c r="AP121" s="26">
        <v>50</v>
      </c>
      <c r="AQ121" s="26">
        <v>50</v>
      </c>
      <c r="AR121" s="26">
        <v>50</v>
      </c>
      <c r="AS121" s="26">
        <v>50</v>
      </c>
      <c r="AT121" s="26"/>
      <c r="AU121" s="26"/>
      <c r="AV121" s="28">
        <f t="shared" si="100"/>
        <v>0</v>
      </c>
      <c r="AW121" s="27" t="str">
        <f>"4-5"</f>
        <v>4-5</v>
      </c>
      <c r="AX121" s="29">
        <f t="shared" si="121"/>
        <v>4.681</v>
      </c>
      <c r="AY121" s="30">
        <f t="shared" si="137"/>
        <v>4.6812412373755876</v>
      </c>
      <c r="AZ121" s="30">
        <f t="shared" si="137"/>
        <v>1.6989700043360187</v>
      </c>
      <c r="BA121" s="30">
        <f t="shared" si="137"/>
        <v>1.6989700043360187</v>
      </c>
      <c r="BB121" s="30">
        <f t="shared" si="137"/>
        <v>1.6989700043360187</v>
      </c>
      <c r="BC121" s="30">
        <f t="shared" si="137"/>
        <v>1.6989700043360187</v>
      </c>
      <c r="BD121" s="30">
        <f t="shared" si="137"/>
        <v>1.6989700043360187</v>
      </c>
      <c r="BE121" s="30">
        <f t="shared" si="137"/>
        <v>1.6989700043360187</v>
      </c>
      <c r="BF121" s="30">
        <f t="shared" si="137"/>
        <v>1.6989700043360187</v>
      </c>
      <c r="BG121" s="30">
        <f t="shared" si="141"/>
        <v>1.6989700043360187</v>
      </c>
      <c r="BH121" s="30" t="str">
        <f t="shared" si="141"/>
        <v/>
      </c>
      <c r="BI121" s="30" t="str">
        <f t="shared" si="141"/>
        <v/>
      </c>
      <c r="BJ121" s="1" t="s">
        <v>38</v>
      </c>
      <c r="BK121" s="31" t="s">
        <v>38</v>
      </c>
      <c r="BL121" s="32">
        <f t="shared" si="101"/>
        <v>0</v>
      </c>
      <c r="BN121" s="32" t="str">
        <f t="shared" si="102"/>
        <v>0</v>
      </c>
      <c r="BO121" s="30">
        <f t="shared" si="103"/>
        <v>-2.9822712330395689</v>
      </c>
      <c r="BP121" s="30">
        <f t="shared" si="104"/>
        <v>-2.9822712330395689</v>
      </c>
      <c r="BQ121" s="30">
        <f t="shared" si="142"/>
        <v>0</v>
      </c>
      <c r="BR121" s="30">
        <f t="shared" si="142"/>
        <v>0</v>
      </c>
      <c r="BS121" s="30">
        <f t="shared" si="142"/>
        <v>0</v>
      </c>
      <c r="BT121" s="30">
        <f t="shared" si="139"/>
        <v>0</v>
      </c>
      <c r="BU121" s="30">
        <f t="shared" si="139"/>
        <v>0</v>
      </c>
      <c r="BV121" s="30">
        <f t="shared" si="139"/>
        <v>0</v>
      </c>
      <c r="BW121" s="30">
        <f t="shared" si="123"/>
        <v>0</v>
      </c>
      <c r="BX121" s="30" t="str">
        <f t="shared" si="123"/>
        <v/>
      </c>
      <c r="BY121" s="30" t="str">
        <f t="shared" si="123"/>
        <v/>
      </c>
      <c r="BZ121" s="1">
        <f t="shared" si="105"/>
        <v>0</v>
      </c>
      <c r="CA121" s="1">
        <f t="shared" si="143"/>
        <v>0</v>
      </c>
      <c r="CB121" s="1">
        <f t="shared" si="143"/>
        <v>0</v>
      </c>
      <c r="CC121" s="1">
        <f t="shared" si="143"/>
        <v>0</v>
      </c>
      <c r="CD121" s="1">
        <f t="shared" si="140"/>
        <v>0</v>
      </c>
      <c r="CE121" s="1">
        <f t="shared" si="140"/>
        <v>0</v>
      </c>
      <c r="CF121" s="1">
        <f t="shared" si="140"/>
        <v>0</v>
      </c>
      <c r="CG121" s="1">
        <f t="shared" si="124"/>
        <v>0</v>
      </c>
      <c r="CH121" s="1">
        <f t="shared" si="124"/>
        <v>0</v>
      </c>
      <c r="CI121" s="1">
        <f t="shared" si="124"/>
        <v>0</v>
      </c>
      <c r="CJ121" s="1">
        <f t="shared" si="106"/>
        <v>0</v>
      </c>
      <c r="CK121" s="1">
        <f t="shared" si="107"/>
        <v>0</v>
      </c>
      <c r="CL121" s="1">
        <f t="shared" si="130"/>
        <v>-2.9822712330395689</v>
      </c>
      <c r="CM121" s="1" t="str">
        <f t="shared" si="130"/>
        <v/>
      </c>
      <c r="CN121" s="1" t="str">
        <f t="shared" si="130"/>
        <v/>
      </c>
      <c r="CO121" s="1" t="str">
        <f t="shared" si="130"/>
        <v/>
      </c>
      <c r="CP121" s="1" t="str">
        <f t="shared" si="130"/>
        <v/>
      </c>
      <c r="CQ121" s="1" t="str">
        <f t="shared" si="128"/>
        <v/>
      </c>
      <c r="CR121" s="1" t="str">
        <f t="shared" si="128"/>
        <v/>
      </c>
      <c r="CS121" s="1" t="str">
        <f t="shared" si="128"/>
        <v/>
      </c>
      <c r="CT121" s="1" t="str">
        <f t="shared" si="128"/>
        <v/>
      </c>
      <c r="CU121" s="1" t="str">
        <f t="shared" si="128"/>
        <v/>
      </c>
      <c r="CV121" s="1">
        <f t="shared" si="131"/>
        <v>0</v>
      </c>
      <c r="CW121" s="1">
        <f t="shared" si="131"/>
        <v>0</v>
      </c>
      <c r="CX121" s="1">
        <f t="shared" si="131"/>
        <v>0</v>
      </c>
      <c r="CY121" s="1">
        <f t="shared" si="131"/>
        <v>0</v>
      </c>
      <c r="CZ121" s="1">
        <f t="shared" si="131"/>
        <v>0</v>
      </c>
      <c r="DA121" s="1">
        <f t="shared" si="129"/>
        <v>0</v>
      </c>
      <c r="DB121" s="1">
        <f t="shared" si="129"/>
        <v>0</v>
      </c>
      <c r="DC121" s="1">
        <f t="shared" si="129"/>
        <v>0</v>
      </c>
      <c r="DD121" s="1">
        <f t="shared" si="129"/>
        <v>0</v>
      </c>
      <c r="DE121" s="1">
        <f t="shared" si="129"/>
        <v>0</v>
      </c>
      <c r="DF121" s="1">
        <f t="shared" si="108"/>
        <v>0</v>
      </c>
      <c r="DG121" s="33">
        <f t="shared" si="109"/>
        <v>0</v>
      </c>
      <c r="DH121" s="34">
        <f t="shared" si="110"/>
        <v>0</v>
      </c>
      <c r="DI121" s="1">
        <f t="shared" si="146"/>
        <v>63</v>
      </c>
      <c r="DJ121" s="1">
        <f t="shared" si="147"/>
        <v>107</v>
      </c>
      <c r="DK121" s="1">
        <f t="shared" si="91"/>
        <v>44</v>
      </c>
      <c r="DL121" s="1">
        <f t="shared" si="91"/>
        <v>103</v>
      </c>
      <c r="DM121" s="1">
        <f t="shared" si="91"/>
        <v>-66</v>
      </c>
      <c r="DN121" s="1">
        <f t="shared" si="91"/>
        <v>-12</v>
      </c>
      <c r="DO121" s="1">
        <f t="shared" si="91"/>
        <v>-14</v>
      </c>
      <c r="DP121" s="1">
        <f t="shared" si="91"/>
        <v>113</v>
      </c>
      <c r="DQ121" s="1" t="str">
        <f t="shared" si="149"/>
        <v/>
      </c>
      <c r="DR121" s="1" t="str">
        <f t="shared" si="149"/>
        <v/>
      </c>
      <c r="DS121" s="1" t="str">
        <f t="shared" si="149"/>
        <v/>
      </c>
      <c r="DT121" s="34">
        <f t="shared" si="153"/>
        <v>-66.705643368030394</v>
      </c>
      <c r="DU121" s="1">
        <f t="shared" si="152"/>
        <v>0</v>
      </c>
      <c r="DV121" s="1">
        <f t="shared" si="152"/>
        <v>0</v>
      </c>
      <c r="DW121" s="1">
        <f t="shared" si="152"/>
        <v>0</v>
      </c>
      <c r="DX121" s="1">
        <f>IF((DL121&lt;$DT121),1,0)</f>
        <v>0</v>
      </c>
      <c r="DY121" s="1">
        <f>IF((DM121&lt;$DT121),1,0)</f>
        <v>0</v>
      </c>
      <c r="DZ121" s="1">
        <f>IF((DN121&lt;$DT121),1,0)</f>
        <v>0</v>
      </c>
      <c r="EA121" s="1">
        <f>IF((DO121&lt;$DT121),1,0)</f>
        <v>0</v>
      </c>
      <c r="EB121" s="1">
        <f>IF((DP121&lt;$DT121),1,0)</f>
        <v>0</v>
      </c>
      <c r="EF121" s="33">
        <f t="shared" si="154"/>
        <v>0</v>
      </c>
      <c r="EG121" s="1">
        <f t="shared" si="138"/>
        <v>0</v>
      </c>
      <c r="EH121" s="1">
        <f t="shared" si="138"/>
        <v>0</v>
      </c>
      <c r="EI121" s="1">
        <f t="shared" si="138"/>
        <v>0</v>
      </c>
      <c r="EJ121" s="1">
        <f t="shared" si="138"/>
        <v>0</v>
      </c>
      <c r="EK121" s="1">
        <f t="shared" si="138"/>
        <v>0</v>
      </c>
      <c r="EL121" s="1">
        <f t="shared" si="138"/>
        <v>0</v>
      </c>
      <c r="EM121" s="1">
        <f t="shared" si="138"/>
        <v>0</v>
      </c>
      <c r="EN121" s="1">
        <f t="shared" si="138"/>
        <v>0</v>
      </c>
      <c r="EO121" s="1">
        <f t="shared" si="144"/>
        <v>0</v>
      </c>
      <c r="EP121" s="1">
        <f t="shared" si="144"/>
        <v>0</v>
      </c>
      <c r="EQ121" s="1">
        <f t="shared" si="144"/>
        <v>0</v>
      </c>
      <c r="ER121" s="33">
        <f t="shared" si="111"/>
        <v>1</v>
      </c>
      <c r="ES121" s="35">
        <f t="shared" si="155"/>
        <v>1</v>
      </c>
      <c r="ET121" s="35">
        <f t="shared" si="112"/>
        <v>1</v>
      </c>
      <c r="EU121" s="1" t="s">
        <v>59</v>
      </c>
      <c r="EV121" s="1" t="s">
        <v>38</v>
      </c>
      <c r="EW121" s="19">
        <f t="shared" si="113"/>
        <v>0</v>
      </c>
      <c r="FC121" s="1" t="s">
        <v>38</v>
      </c>
      <c r="FD121" s="19">
        <f t="shared" si="114"/>
        <v>0</v>
      </c>
      <c r="FJ121" s="1" t="s">
        <v>38</v>
      </c>
      <c r="FK121" s="19">
        <f t="shared" si="115"/>
        <v>0</v>
      </c>
      <c r="FQ121" s="1" t="s">
        <v>67</v>
      </c>
      <c r="FR121" s="1">
        <f t="shared" si="116"/>
        <v>1</v>
      </c>
      <c r="FV121" s="37" t="str">
        <f t="shared" si="122"/>
        <v>none</v>
      </c>
      <c r="FY121" s="1" t="s">
        <v>38</v>
      </c>
      <c r="FZ121" s="19">
        <f t="shared" si="117"/>
        <v>0</v>
      </c>
      <c r="GB121" s="1" t="s">
        <v>38</v>
      </c>
      <c r="GC121" s="19">
        <f t="shared" si="118"/>
        <v>0</v>
      </c>
      <c r="GD121" s="1" t="s">
        <v>34</v>
      </c>
      <c r="GE121" s="19">
        <f t="shared" si="119"/>
        <v>1</v>
      </c>
      <c r="GF121" s="1" t="s">
        <v>38</v>
      </c>
      <c r="GG121" s="19">
        <f t="shared" si="120"/>
        <v>0</v>
      </c>
    </row>
    <row r="122" spans="1:189" x14ac:dyDescent="0.3">
      <c r="A122" s="18">
        <v>154</v>
      </c>
      <c r="B122" s="1" t="s">
        <v>34</v>
      </c>
      <c r="C122" s="19" t="s">
        <v>47</v>
      </c>
      <c r="D122" s="19">
        <f t="shared" si="92"/>
        <v>1</v>
      </c>
      <c r="E122" s="38" t="s">
        <v>469</v>
      </c>
      <c r="F122" s="21" t="str">
        <f t="shared" si="93"/>
        <v>1970</v>
      </c>
      <c r="G122" s="21">
        <v>2004</v>
      </c>
      <c r="H122" s="22">
        <f t="shared" si="94"/>
        <v>34</v>
      </c>
      <c r="I122" s="1" t="str">
        <f t="shared" si="95"/>
        <v>31-40</v>
      </c>
      <c r="J122" s="1" t="s">
        <v>1607</v>
      </c>
      <c r="K122" s="1" t="s">
        <v>82</v>
      </c>
      <c r="L122" s="1">
        <f>VLOOKUP(K122,[1]areas!$C$3:$D$76,2,FALSE)</f>
        <v>20</v>
      </c>
      <c r="M122" s="1" t="str">
        <f t="shared" si="135"/>
        <v>0-20</v>
      </c>
      <c r="N122" s="19" t="s">
        <v>38</v>
      </c>
      <c r="O122" s="19">
        <f t="shared" si="96"/>
        <v>0</v>
      </c>
      <c r="P122" s="23">
        <v>53.5</v>
      </c>
      <c r="Q122" s="1">
        <v>170</v>
      </c>
      <c r="R122" s="1">
        <f t="shared" si="156"/>
        <v>2.8899999999999997</v>
      </c>
      <c r="S122" s="24">
        <f t="shared" si="157"/>
        <v>18.512110726643602</v>
      </c>
      <c r="T122" s="19">
        <v>3</v>
      </c>
      <c r="U122" s="1">
        <v>11.6</v>
      </c>
      <c r="V122" s="1">
        <v>124</v>
      </c>
      <c r="W122" s="1" t="str">
        <f t="shared" si="97"/>
        <v>1: 0-50</v>
      </c>
      <c r="X122" s="1">
        <v>43</v>
      </c>
      <c r="Y122" s="26">
        <v>192</v>
      </c>
      <c r="Z122" s="26">
        <v>155</v>
      </c>
      <c r="AA122" s="26"/>
      <c r="AB122" s="26"/>
      <c r="AC122" s="26"/>
      <c r="AD122" s="26"/>
      <c r="AE122" s="26"/>
      <c r="AF122" s="26"/>
      <c r="AG122" s="26"/>
      <c r="AH122" s="26"/>
      <c r="AI122" s="27">
        <f t="shared" si="98"/>
        <v>192</v>
      </c>
      <c r="AJ122" s="27">
        <f t="shared" si="99"/>
        <v>0</v>
      </c>
      <c r="AK122" s="39">
        <v>1000000</v>
      </c>
      <c r="AL122" s="26">
        <v>50</v>
      </c>
      <c r="AM122" s="26">
        <v>191371</v>
      </c>
      <c r="AN122" s="26"/>
      <c r="AO122" s="26"/>
      <c r="AP122" s="26"/>
      <c r="AQ122" s="26"/>
      <c r="AR122" s="26"/>
      <c r="AS122" s="26"/>
      <c r="AT122" s="26"/>
      <c r="AU122" s="26"/>
      <c r="AV122" s="28">
        <f t="shared" si="100"/>
        <v>0</v>
      </c>
      <c r="AW122" s="27" t="str">
        <f>"&gt;5"</f>
        <v>&gt;5</v>
      </c>
      <c r="AX122" s="29">
        <f t="shared" si="121"/>
        <v>6</v>
      </c>
      <c r="AY122" s="30">
        <f t="shared" si="137"/>
        <v>6</v>
      </c>
      <c r="AZ122" s="30">
        <f t="shared" si="137"/>
        <v>1.6989700043360187</v>
      </c>
      <c r="BA122" s="30">
        <f t="shared" si="137"/>
        <v>5.2818761262610785</v>
      </c>
      <c r="BB122" s="30" t="str">
        <f t="shared" si="137"/>
        <v/>
      </c>
      <c r="BC122" s="30" t="str">
        <f t="shared" si="137"/>
        <v/>
      </c>
      <c r="BD122" s="30" t="str">
        <f t="shared" si="137"/>
        <v/>
      </c>
      <c r="BE122" s="30" t="str">
        <f t="shared" si="137"/>
        <v/>
      </c>
      <c r="BF122" s="30" t="str">
        <f t="shared" si="137"/>
        <v/>
      </c>
      <c r="BG122" s="30" t="str">
        <f t="shared" si="141"/>
        <v/>
      </c>
      <c r="BH122" s="30" t="str">
        <f t="shared" si="141"/>
        <v/>
      </c>
      <c r="BI122" s="30" t="str">
        <f t="shared" si="141"/>
        <v/>
      </c>
      <c r="BJ122" s="1" t="s">
        <v>38</v>
      </c>
      <c r="BK122" s="31" t="s">
        <v>38</v>
      </c>
      <c r="BL122" s="32">
        <f t="shared" si="101"/>
        <v>0</v>
      </c>
      <c r="BN122" s="32" t="str">
        <f t="shared" si="102"/>
        <v>0</v>
      </c>
      <c r="BO122" s="30">
        <f t="shared" si="103"/>
        <v>-4.3010299956639813</v>
      </c>
      <c r="BP122" s="30">
        <f t="shared" si="104"/>
        <v>-0.7181238737389215</v>
      </c>
      <c r="BQ122" s="30">
        <f t="shared" si="142"/>
        <v>3.5829061219250598</v>
      </c>
      <c r="BR122" s="30" t="str">
        <f t="shared" si="142"/>
        <v/>
      </c>
      <c r="BS122" s="30" t="str">
        <f t="shared" si="142"/>
        <v/>
      </c>
      <c r="BT122" s="30" t="str">
        <f t="shared" si="139"/>
        <v/>
      </c>
      <c r="BU122" s="30" t="str">
        <f t="shared" si="139"/>
        <v/>
      </c>
      <c r="BV122" s="30" t="str">
        <f t="shared" si="139"/>
        <v/>
      </c>
      <c r="BW122" s="30" t="str">
        <f t="shared" si="123"/>
        <v/>
      </c>
      <c r="BX122" s="30" t="str">
        <f t="shared" si="123"/>
        <v/>
      </c>
      <c r="BY122" s="30" t="str">
        <f t="shared" si="123"/>
        <v/>
      </c>
      <c r="BZ122" s="1">
        <f t="shared" si="105"/>
        <v>0</v>
      </c>
      <c r="CA122" s="1">
        <f t="shared" si="143"/>
        <v>1</v>
      </c>
      <c r="CB122" s="1">
        <f t="shared" si="143"/>
        <v>0</v>
      </c>
      <c r="CC122" s="1">
        <f t="shared" si="143"/>
        <v>0</v>
      </c>
      <c r="CD122" s="1">
        <f t="shared" si="140"/>
        <v>0</v>
      </c>
      <c r="CE122" s="1">
        <f t="shared" si="140"/>
        <v>0</v>
      </c>
      <c r="CF122" s="1">
        <f t="shared" si="140"/>
        <v>0</v>
      </c>
      <c r="CG122" s="1">
        <f t="shared" si="124"/>
        <v>0</v>
      </c>
      <c r="CH122" s="1">
        <f t="shared" si="124"/>
        <v>0</v>
      </c>
      <c r="CI122" s="1">
        <f t="shared" si="124"/>
        <v>0</v>
      </c>
      <c r="CJ122" s="1">
        <f t="shared" si="106"/>
        <v>1</v>
      </c>
      <c r="CK122" s="1">
        <f t="shared" si="107"/>
        <v>1</v>
      </c>
      <c r="CL122" s="1">
        <f t="shared" si="130"/>
        <v>-4.3010299956639813</v>
      </c>
      <c r="CM122" s="1">
        <f t="shared" si="130"/>
        <v>3.5829061219250598</v>
      </c>
      <c r="CN122" s="1" t="str">
        <f t="shared" si="130"/>
        <v/>
      </c>
      <c r="CO122" s="1" t="str">
        <f t="shared" si="130"/>
        <v/>
      </c>
      <c r="CP122" s="1" t="str">
        <f t="shared" si="130"/>
        <v/>
      </c>
      <c r="CQ122" s="1" t="str">
        <f t="shared" si="128"/>
        <v/>
      </c>
      <c r="CR122" s="1" t="str">
        <f t="shared" si="128"/>
        <v/>
      </c>
      <c r="CS122" s="1" t="str">
        <f t="shared" si="128"/>
        <v/>
      </c>
      <c r="CT122" s="1" t="str">
        <f t="shared" si="128"/>
        <v/>
      </c>
      <c r="CU122" s="1" t="str">
        <f t="shared" si="128"/>
        <v/>
      </c>
      <c r="CV122" s="1">
        <f t="shared" si="131"/>
        <v>0</v>
      </c>
      <c r="CW122" s="1">
        <f t="shared" si="131"/>
        <v>1</v>
      </c>
      <c r="CX122" s="1">
        <f t="shared" si="131"/>
        <v>0</v>
      </c>
      <c r="CY122" s="1">
        <f t="shared" si="131"/>
        <v>0</v>
      </c>
      <c r="CZ122" s="1">
        <f t="shared" si="131"/>
        <v>0</v>
      </c>
      <c r="DA122" s="1">
        <f t="shared" si="129"/>
        <v>0</v>
      </c>
      <c r="DB122" s="1">
        <f t="shared" si="129"/>
        <v>0</v>
      </c>
      <c r="DC122" s="1">
        <f t="shared" si="129"/>
        <v>0</v>
      </c>
      <c r="DD122" s="1">
        <f t="shared" si="129"/>
        <v>0</v>
      </c>
      <c r="DE122" s="1">
        <f t="shared" si="129"/>
        <v>0</v>
      </c>
      <c r="DF122" s="1">
        <f t="shared" si="108"/>
        <v>1</v>
      </c>
      <c r="DG122" s="33">
        <f t="shared" si="109"/>
        <v>1</v>
      </c>
      <c r="DH122" s="34">
        <f t="shared" si="110"/>
        <v>0</v>
      </c>
      <c r="DI122" s="1">
        <f t="shared" si="146"/>
        <v>149</v>
      </c>
      <c r="DJ122" s="1">
        <f t="shared" si="147"/>
        <v>112</v>
      </c>
      <c r="DK122" s="1">
        <f t="shared" si="91"/>
        <v>-37</v>
      </c>
      <c r="DL122" s="1" t="str">
        <f t="shared" si="91"/>
        <v/>
      </c>
      <c r="DM122" s="1" t="str">
        <f t="shared" si="91"/>
        <v/>
      </c>
      <c r="DN122" s="1" t="str">
        <f t="shared" si="91"/>
        <v/>
      </c>
      <c r="DO122" s="1" t="str">
        <f t="shared" si="91"/>
        <v/>
      </c>
      <c r="DP122" s="1" t="str">
        <f t="shared" si="91"/>
        <v/>
      </c>
      <c r="DQ122" s="1" t="str">
        <f t="shared" si="149"/>
        <v/>
      </c>
      <c r="DR122" s="1" t="str">
        <f t="shared" si="149"/>
        <v/>
      </c>
      <c r="DS122" s="1" t="str">
        <f t="shared" si="149"/>
        <v/>
      </c>
      <c r="DT122" s="34">
        <f t="shared" si="153"/>
        <v>-98.459805673855229</v>
      </c>
      <c r="DU122" s="1">
        <f t="shared" si="152"/>
        <v>0</v>
      </c>
      <c r="DV122" s="1">
        <f t="shared" si="152"/>
        <v>0</v>
      </c>
      <c r="DW122" s="1">
        <f t="shared" si="152"/>
        <v>0</v>
      </c>
      <c r="EF122" s="33">
        <f t="shared" si="154"/>
        <v>0</v>
      </c>
      <c r="EG122" s="1">
        <f t="shared" si="138"/>
        <v>0</v>
      </c>
      <c r="EH122" s="1">
        <f t="shared" si="138"/>
        <v>0</v>
      </c>
      <c r="EI122" s="1">
        <f t="shared" si="138"/>
        <v>0</v>
      </c>
      <c r="EJ122" s="1">
        <f t="shared" si="138"/>
        <v>0</v>
      </c>
      <c r="EK122" s="1">
        <f t="shared" si="138"/>
        <v>0</v>
      </c>
      <c r="EL122" s="1">
        <f t="shared" si="138"/>
        <v>0</v>
      </c>
      <c r="EM122" s="1">
        <f t="shared" si="138"/>
        <v>0</v>
      </c>
      <c r="EN122" s="1">
        <f t="shared" si="138"/>
        <v>0</v>
      </c>
      <c r="EO122" s="1">
        <f t="shared" si="144"/>
        <v>0</v>
      </c>
      <c r="EP122" s="1">
        <f t="shared" si="144"/>
        <v>0</v>
      </c>
      <c r="EQ122" s="1">
        <f t="shared" si="144"/>
        <v>0</v>
      </c>
      <c r="ER122" s="33">
        <f t="shared" si="111"/>
        <v>1</v>
      </c>
      <c r="ES122" s="35">
        <f t="shared" si="155"/>
        <v>2</v>
      </c>
      <c r="ET122" s="35">
        <f t="shared" si="112"/>
        <v>1</v>
      </c>
      <c r="EU122" s="1" t="s">
        <v>59</v>
      </c>
      <c r="EV122" s="1" t="s">
        <v>38</v>
      </c>
      <c r="EW122" s="19">
        <f t="shared" si="113"/>
        <v>0</v>
      </c>
      <c r="FC122" s="1" t="s">
        <v>34</v>
      </c>
      <c r="FD122" s="19">
        <f t="shared" si="114"/>
        <v>1</v>
      </c>
      <c r="FE122" s="1" t="s">
        <v>112</v>
      </c>
      <c r="FJ122" s="1" t="s">
        <v>38</v>
      </c>
      <c r="FK122" s="19">
        <f t="shared" si="115"/>
        <v>0</v>
      </c>
      <c r="FR122" s="1">
        <f t="shared" si="116"/>
        <v>0</v>
      </c>
      <c r="FU122" s="1" t="s">
        <v>427</v>
      </c>
      <c r="FV122" s="37" t="str">
        <f t="shared" si="122"/>
        <v>tb</v>
      </c>
      <c r="FW122" s="34">
        <v>1</v>
      </c>
      <c r="FY122" s="1" t="s">
        <v>38</v>
      </c>
      <c r="FZ122" s="19">
        <f t="shared" si="117"/>
        <v>0</v>
      </c>
      <c r="GB122" s="1" t="s">
        <v>34</v>
      </c>
      <c r="GC122" s="19">
        <f t="shared" si="118"/>
        <v>1</v>
      </c>
      <c r="GD122" s="1" t="s">
        <v>38</v>
      </c>
      <c r="GE122" s="19">
        <f t="shared" si="119"/>
        <v>0</v>
      </c>
      <c r="GF122" s="1" t="s">
        <v>38</v>
      </c>
      <c r="GG122" s="19">
        <f t="shared" si="120"/>
        <v>0</v>
      </c>
    </row>
    <row r="123" spans="1:189" x14ac:dyDescent="0.3">
      <c r="A123" s="18">
        <v>155</v>
      </c>
      <c r="B123" s="1" t="s">
        <v>34</v>
      </c>
      <c r="C123" s="19" t="s">
        <v>35</v>
      </c>
      <c r="D123" s="19">
        <f t="shared" si="92"/>
        <v>0</v>
      </c>
      <c r="E123" s="38" t="s">
        <v>470</v>
      </c>
      <c r="F123" s="21" t="str">
        <f t="shared" si="93"/>
        <v>1969</v>
      </c>
      <c r="G123" s="21">
        <v>2004</v>
      </c>
      <c r="H123" s="22">
        <f t="shared" si="94"/>
        <v>35</v>
      </c>
      <c r="I123" s="1" t="str">
        <f t="shared" si="95"/>
        <v>31-40</v>
      </c>
      <c r="J123" s="1" t="s">
        <v>1607</v>
      </c>
      <c r="K123" s="1" t="s">
        <v>53</v>
      </c>
      <c r="L123" s="1">
        <f>VLOOKUP(K123,[1]areas!$C$3:$D$76,2,FALSE)</f>
        <v>30</v>
      </c>
      <c r="M123" s="1" t="str">
        <f t="shared" si="135"/>
        <v>21-40</v>
      </c>
      <c r="N123" s="19" t="s">
        <v>38</v>
      </c>
      <c r="O123" s="19">
        <f t="shared" si="96"/>
        <v>0</v>
      </c>
      <c r="P123" s="23">
        <v>51.5</v>
      </c>
      <c r="Q123" s="1">
        <v>162</v>
      </c>
      <c r="R123" s="1">
        <f t="shared" si="156"/>
        <v>2.6244000000000005</v>
      </c>
      <c r="S123" s="24">
        <f t="shared" si="157"/>
        <v>19.62353299801859</v>
      </c>
      <c r="T123" s="19">
        <v>3</v>
      </c>
      <c r="U123" s="1">
        <v>13.3</v>
      </c>
      <c r="V123" s="1">
        <v>43</v>
      </c>
      <c r="W123" s="1" t="str">
        <f t="shared" si="97"/>
        <v>1: 0-50</v>
      </c>
      <c r="X123" s="1">
        <v>48</v>
      </c>
      <c r="Y123" s="26">
        <v>296</v>
      </c>
      <c r="Z123" s="26">
        <v>535</v>
      </c>
      <c r="AA123" s="26"/>
      <c r="AB123" s="26"/>
      <c r="AC123" s="26"/>
      <c r="AD123" s="26"/>
      <c r="AE123" s="26"/>
      <c r="AF123" s="26"/>
      <c r="AG123" s="26"/>
      <c r="AH123" s="26"/>
      <c r="AI123" s="27">
        <f t="shared" si="98"/>
        <v>535</v>
      </c>
      <c r="AJ123" s="27">
        <f t="shared" si="99"/>
        <v>1</v>
      </c>
      <c r="AK123" s="39">
        <v>90000</v>
      </c>
      <c r="AL123" s="26">
        <v>147</v>
      </c>
      <c r="AM123" s="26">
        <v>50</v>
      </c>
      <c r="AN123" s="26"/>
      <c r="AO123" s="26"/>
      <c r="AP123" s="26"/>
      <c r="AQ123" s="26"/>
      <c r="AR123" s="26"/>
      <c r="AS123" s="26"/>
      <c r="AT123" s="26"/>
      <c r="AU123" s="26"/>
      <c r="AV123" s="28">
        <f t="shared" si="100"/>
        <v>1</v>
      </c>
      <c r="AW123" s="27" t="str">
        <f>"4-5"</f>
        <v>4-5</v>
      </c>
      <c r="AX123" s="29">
        <f t="shared" si="121"/>
        <v>4.9539999999999997</v>
      </c>
      <c r="AY123" s="30">
        <f t="shared" si="137"/>
        <v>4.9542425094393252</v>
      </c>
      <c r="AZ123" s="30">
        <f t="shared" si="137"/>
        <v>2.167317334748176</v>
      </c>
      <c r="BA123" s="30">
        <f t="shared" si="137"/>
        <v>1.6989700043360187</v>
      </c>
      <c r="BB123" s="30" t="str">
        <f t="shared" si="137"/>
        <v/>
      </c>
      <c r="BC123" s="30" t="str">
        <f t="shared" si="137"/>
        <v/>
      </c>
      <c r="BD123" s="30" t="str">
        <f t="shared" si="137"/>
        <v/>
      </c>
      <c r="BE123" s="30" t="str">
        <f t="shared" si="137"/>
        <v/>
      </c>
      <c r="BF123" s="30" t="str">
        <f t="shared" si="137"/>
        <v/>
      </c>
      <c r="BG123" s="30" t="str">
        <f t="shared" si="141"/>
        <v/>
      </c>
      <c r="BH123" s="30" t="str">
        <f t="shared" si="141"/>
        <v/>
      </c>
      <c r="BI123" s="30" t="str">
        <f t="shared" si="141"/>
        <v/>
      </c>
      <c r="BJ123" s="1" t="s">
        <v>38</v>
      </c>
      <c r="BK123" s="31" t="s">
        <v>38</v>
      </c>
      <c r="BL123" s="32">
        <f t="shared" si="101"/>
        <v>0</v>
      </c>
      <c r="BN123" s="32" t="str">
        <f t="shared" si="102"/>
        <v>0</v>
      </c>
      <c r="BO123" s="30">
        <f t="shared" si="103"/>
        <v>-2.7869251746911492</v>
      </c>
      <c r="BP123" s="30">
        <f t="shared" si="104"/>
        <v>-3.2552725051033065</v>
      </c>
      <c r="BQ123" s="30">
        <f t="shared" si="142"/>
        <v>-0.46834733041215726</v>
      </c>
      <c r="BR123" s="30" t="str">
        <f t="shared" si="142"/>
        <v/>
      </c>
      <c r="BS123" s="30" t="str">
        <f t="shared" si="142"/>
        <v/>
      </c>
      <c r="BT123" s="30" t="str">
        <f t="shared" si="139"/>
        <v/>
      </c>
      <c r="BU123" s="30" t="str">
        <f t="shared" si="139"/>
        <v/>
      </c>
      <c r="BV123" s="30" t="str">
        <f t="shared" si="139"/>
        <v/>
      </c>
      <c r="BW123" s="30" t="str">
        <f t="shared" si="123"/>
        <v/>
      </c>
      <c r="BX123" s="30" t="str">
        <f t="shared" si="123"/>
        <v/>
      </c>
      <c r="BY123" s="30" t="str">
        <f t="shared" si="123"/>
        <v/>
      </c>
      <c r="BZ123" s="1">
        <f t="shared" si="105"/>
        <v>0</v>
      </c>
      <c r="CA123" s="1">
        <f t="shared" si="143"/>
        <v>0</v>
      </c>
      <c r="CB123" s="1">
        <f t="shared" si="143"/>
        <v>0</v>
      </c>
      <c r="CC123" s="1">
        <f t="shared" si="143"/>
        <v>0</v>
      </c>
      <c r="CD123" s="1">
        <f t="shared" si="140"/>
        <v>0</v>
      </c>
      <c r="CE123" s="1">
        <f t="shared" si="140"/>
        <v>0</v>
      </c>
      <c r="CF123" s="1">
        <f t="shared" si="140"/>
        <v>0</v>
      </c>
      <c r="CG123" s="1">
        <f t="shared" si="124"/>
        <v>0</v>
      </c>
      <c r="CH123" s="1">
        <f t="shared" si="124"/>
        <v>0</v>
      </c>
      <c r="CI123" s="1">
        <f t="shared" si="124"/>
        <v>0</v>
      </c>
      <c r="CJ123" s="1">
        <f t="shared" si="106"/>
        <v>0</v>
      </c>
      <c r="CK123" s="1">
        <f t="shared" si="107"/>
        <v>0</v>
      </c>
      <c r="CL123" s="1">
        <f t="shared" si="130"/>
        <v>-2.7869251746911492</v>
      </c>
      <c r="CM123" s="1" t="str">
        <f t="shared" si="130"/>
        <v/>
      </c>
      <c r="CN123" s="1" t="str">
        <f t="shared" si="130"/>
        <v/>
      </c>
      <c r="CO123" s="1" t="str">
        <f t="shared" si="130"/>
        <v/>
      </c>
      <c r="CP123" s="1" t="str">
        <f t="shared" si="130"/>
        <v/>
      </c>
      <c r="CQ123" s="1" t="str">
        <f t="shared" si="128"/>
        <v/>
      </c>
      <c r="CR123" s="1" t="str">
        <f t="shared" si="128"/>
        <v/>
      </c>
      <c r="CS123" s="1" t="str">
        <f t="shared" si="128"/>
        <v/>
      </c>
      <c r="CT123" s="1" t="str">
        <f t="shared" si="128"/>
        <v/>
      </c>
      <c r="CU123" s="1" t="str">
        <f t="shared" si="128"/>
        <v/>
      </c>
      <c r="CV123" s="1">
        <f t="shared" si="131"/>
        <v>0</v>
      </c>
      <c r="CW123" s="1">
        <f t="shared" si="131"/>
        <v>0</v>
      </c>
      <c r="CX123" s="1">
        <f t="shared" si="131"/>
        <v>0</v>
      </c>
      <c r="CY123" s="1">
        <f t="shared" si="131"/>
        <v>0</v>
      </c>
      <c r="CZ123" s="1">
        <f t="shared" si="131"/>
        <v>0</v>
      </c>
      <c r="DA123" s="1">
        <f t="shared" si="129"/>
        <v>0</v>
      </c>
      <c r="DB123" s="1">
        <f t="shared" si="129"/>
        <v>0</v>
      </c>
      <c r="DC123" s="1">
        <f t="shared" si="129"/>
        <v>0</v>
      </c>
      <c r="DD123" s="1">
        <f t="shared" si="129"/>
        <v>0</v>
      </c>
      <c r="DE123" s="1">
        <f t="shared" si="129"/>
        <v>0</v>
      </c>
      <c r="DF123" s="1">
        <f t="shared" si="108"/>
        <v>0</v>
      </c>
      <c r="DG123" s="33">
        <f t="shared" si="109"/>
        <v>0</v>
      </c>
      <c r="DH123" s="34">
        <f t="shared" si="110"/>
        <v>0</v>
      </c>
      <c r="DI123" s="1">
        <f t="shared" si="146"/>
        <v>248</v>
      </c>
      <c r="DJ123" s="1">
        <f t="shared" si="147"/>
        <v>487</v>
      </c>
      <c r="DK123" s="1">
        <f t="shared" si="91"/>
        <v>239</v>
      </c>
      <c r="DL123" s="1" t="str">
        <f t="shared" si="91"/>
        <v/>
      </c>
      <c r="DM123" s="1" t="str">
        <f t="shared" si="91"/>
        <v/>
      </c>
      <c r="DN123" s="1" t="str">
        <f t="shared" si="91"/>
        <v/>
      </c>
      <c r="DO123" s="1" t="str">
        <f t="shared" si="91"/>
        <v/>
      </c>
      <c r="DP123" s="1" t="str">
        <f t="shared" si="91"/>
        <v/>
      </c>
      <c r="DQ123" s="1" t="str">
        <f t="shared" si="149"/>
        <v/>
      </c>
      <c r="DR123" s="1" t="str">
        <f t="shared" si="149"/>
        <v/>
      </c>
      <c r="DS123" s="1" t="str">
        <f t="shared" si="149"/>
        <v/>
      </c>
      <c r="DT123" s="34">
        <f t="shared" si="153"/>
        <v>-140.65679270242637</v>
      </c>
      <c r="DU123" s="1">
        <f t="shared" si="152"/>
        <v>0</v>
      </c>
      <c r="DV123" s="1">
        <f t="shared" si="152"/>
        <v>0</v>
      </c>
      <c r="DW123" s="1">
        <f t="shared" si="152"/>
        <v>0</v>
      </c>
      <c r="EF123" s="33">
        <f t="shared" si="154"/>
        <v>0</v>
      </c>
      <c r="EG123" s="1">
        <f t="shared" si="138"/>
        <v>0</v>
      </c>
      <c r="EH123" s="1">
        <f t="shared" si="138"/>
        <v>0</v>
      </c>
      <c r="EI123" s="1">
        <f t="shared" si="138"/>
        <v>1</v>
      </c>
      <c r="EJ123" s="1">
        <f t="shared" si="138"/>
        <v>0</v>
      </c>
      <c r="EK123" s="1">
        <f t="shared" si="138"/>
        <v>0</v>
      </c>
      <c r="EL123" s="1">
        <f t="shared" si="138"/>
        <v>0</v>
      </c>
      <c r="EM123" s="1">
        <f t="shared" si="138"/>
        <v>0</v>
      </c>
      <c r="EN123" s="1">
        <f t="shared" si="138"/>
        <v>0</v>
      </c>
      <c r="EO123" s="1">
        <f t="shared" si="144"/>
        <v>0</v>
      </c>
      <c r="EP123" s="1">
        <f t="shared" si="144"/>
        <v>0</v>
      </c>
      <c r="EQ123" s="1">
        <f t="shared" si="144"/>
        <v>0</v>
      </c>
      <c r="ER123" s="33">
        <f t="shared" si="111"/>
        <v>0</v>
      </c>
      <c r="ES123" s="35">
        <f t="shared" si="155"/>
        <v>1</v>
      </c>
      <c r="ET123" s="35">
        <f t="shared" si="112"/>
        <v>1</v>
      </c>
      <c r="EU123" s="1" t="s">
        <v>59</v>
      </c>
      <c r="EV123" s="1" t="s">
        <v>38</v>
      </c>
      <c r="EW123" s="19">
        <f t="shared" si="113"/>
        <v>0</v>
      </c>
      <c r="FD123" s="19" t="str">
        <f t="shared" si="114"/>
        <v/>
      </c>
      <c r="FJ123" s="1" t="s">
        <v>38</v>
      </c>
      <c r="FK123" s="19">
        <f t="shared" si="115"/>
        <v>0</v>
      </c>
      <c r="FQ123" s="1" t="s">
        <v>44</v>
      </c>
      <c r="FR123" s="1">
        <f t="shared" si="116"/>
        <v>1</v>
      </c>
      <c r="FT123" s="1">
        <v>4.7</v>
      </c>
      <c r="FV123" s="37" t="str">
        <f t="shared" si="122"/>
        <v>none</v>
      </c>
      <c r="FY123" s="1" t="s">
        <v>38</v>
      </c>
      <c r="FZ123" s="19">
        <f t="shared" si="117"/>
        <v>0</v>
      </c>
      <c r="GB123" s="1" t="s">
        <v>38</v>
      </c>
      <c r="GC123" s="19">
        <f t="shared" si="118"/>
        <v>0</v>
      </c>
      <c r="GD123" s="1" t="s">
        <v>34</v>
      </c>
      <c r="GE123" s="19">
        <f t="shared" si="119"/>
        <v>1</v>
      </c>
      <c r="GF123" s="1" t="s">
        <v>38</v>
      </c>
      <c r="GG123" s="19">
        <f t="shared" si="120"/>
        <v>0</v>
      </c>
    </row>
    <row r="124" spans="1:189" x14ac:dyDescent="0.3">
      <c r="A124" s="18">
        <v>156</v>
      </c>
      <c r="B124" s="1" t="s">
        <v>34</v>
      </c>
      <c r="C124" s="19" t="s">
        <v>35</v>
      </c>
      <c r="D124" s="19">
        <f t="shared" si="92"/>
        <v>0</v>
      </c>
      <c r="E124" s="38" t="s">
        <v>471</v>
      </c>
      <c r="F124" s="21" t="str">
        <f t="shared" si="93"/>
        <v>1966</v>
      </c>
      <c r="G124" s="21">
        <v>2004</v>
      </c>
      <c r="H124" s="22">
        <f t="shared" si="94"/>
        <v>38</v>
      </c>
      <c r="I124" s="1" t="str">
        <f t="shared" si="95"/>
        <v>31-40</v>
      </c>
      <c r="J124" s="1" t="s">
        <v>1607</v>
      </c>
      <c r="K124" s="1" t="s">
        <v>53</v>
      </c>
      <c r="L124" s="1">
        <f>VLOOKUP(K124,[1]areas!$C$3:$D$76,2,FALSE)</f>
        <v>30</v>
      </c>
      <c r="M124" s="1" t="str">
        <f t="shared" si="135"/>
        <v>21-40</v>
      </c>
      <c r="N124" s="19" t="s">
        <v>34</v>
      </c>
      <c r="O124" s="19">
        <f t="shared" si="96"/>
        <v>1</v>
      </c>
      <c r="P124" s="23">
        <v>73.8</v>
      </c>
      <c r="Q124" s="1">
        <v>167</v>
      </c>
      <c r="R124" s="1">
        <f t="shared" si="156"/>
        <v>2.7888999999999999</v>
      </c>
      <c r="S124" s="24">
        <f t="shared" si="157"/>
        <v>26.462045967944352</v>
      </c>
      <c r="T124" s="19">
        <v>3</v>
      </c>
      <c r="U124" s="1">
        <v>11.1</v>
      </c>
      <c r="V124" s="1">
        <v>23</v>
      </c>
      <c r="W124" s="1" t="str">
        <f t="shared" si="97"/>
        <v>1: 0-50</v>
      </c>
      <c r="X124" s="1">
        <v>9</v>
      </c>
      <c r="Y124" s="26">
        <v>260</v>
      </c>
      <c r="Z124" s="26">
        <v>366</v>
      </c>
      <c r="AA124" s="26">
        <v>545</v>
      </c>
      <c r="AB124" s="26">
        <v>708</v>
      </c>
      <c r="AC124" s="26"/>
      <c r="AD124" s="26"/>
      <c r="AE124" s="26"/>
      <c r="AF124" s="26"/>
      <c r="AG124" s="26"/>
      <c r="AH124" s="26"/>
      <c r="AI124" s="27">
        <f t="shared" si="98"/>
        <v>708</v>
      </c>
      <c r="AJ124" s="27">
        <f t="shared" si="99"/>
        <v>1</v>
      </c>
      <c r="AK124" s="39">
        <v>77901</v>
      </c>
      <c r="AL124" s="26">
        <v>50</v>
      </c>
      <c r="AM124" s="26">
        <v>50</v>
      </c>
      <c r="AN124" s="26">
        <v>50</v>
      </c>
      <c r="AO124" s="26">
        <v>50</v>
      </c>
      <c r="AP124" s="26"/>
      <c r="AQ124" s="26"/>
      <c r="AR124" s="26"/>
      <c r="AS124" s="26"/>
      <c r="AT124" s="26"/>
      <c r="AU124" s="26"/>
      <c r="AV124" s="28">
        <f t="shared" si="100"/>
        <v>0</v>
      </c>
      <c r="AW124" s="27" t="str">
        <f>"4-5"</f>
        <v>4-5</v>
      </c>
      <c r="AX124" s="29">
        <f t="shared" si="121"/>
        <v>4.8920000000000003</v>
      </c>
      <c r="AY124" s="30">
        <f t="shared" si="137"/>
        <v>4.8915430326622236</v>
      </c>
      <c r="AZ124" s="30">
        <f t="shared" ref="AZ124:BI187" si="158">IF(AL124="","",LOG10(AL124))</f>
        <v>1.6989700043360187</v>
      </c>
      <c r="BA124" s="30">
        <f t="shared" si="158"/>
        <v>1.6989700043360187</v>
      </c>
      <c r="BB124" s="30">
        <f t="shared" si="158"/>
        <v>1.6989700043360187</v>
      </c>
      <c r="BC124" s="30">
        <f t="shared" si="158"/>
        <v>1.6989700043360187</v>
      </c>
      <c r="BD124" s="30" t="str">
        <f t="shared" si="158"/>
        <v/>
      </c>
      <c r="BE124" s="30" t="str">
        <f t="shared" si="158"/>
        <v/>
      </c>
      <c r="BF124" s="30" t="str">
        <f t="shared" si="158"/>
        <v/>
      </c>
      <c r="BG124" s="30" t="str">
        <f t="shared" si="141"/>
        <v/>
      </c>
      <c r="BH124" s="30" t="str">
        <f t="shared" si="141"/>
        <v/>
      </c>
      <c r="BI124" s="30" t="str">
        <f t="shared" si="141"/>
        <v/>
      </c>
      <c r="BJ124" s="1" t="s">
        <v>38</v>
      </c>
      <c r="BK124" s="31" t="s">
        <v>38</v>
      </c>
      <c r="BL124" s="32">
        <f t="shared" si="101"/>
        <v>0</v>
      </c>
      <c r="BN124" s="32" t="str">
        <f t="shared" si="102"/>
        <v>0</v>
      </c>
      <c r="BO124" s="30">
        <f t="shared" si="103"/>
        <v>-3.1925730283262048</v>
      </c>
      <c r="BP124" s="30">
        <f t="shared" si="104"/>
        <v>-3.1925730283262048</v>
      </c>
      <c r="BQ124" s="30">
        <f t="shared" si="142"/>
        <v>0</v>
      </c>
      <c r="BR124" s="30">
        <f t="shared" si="142"/>
        <v>0</v>
      </c>
      <c r="BS124" s="30">
        <f t="shared" si="142"/>
        <v>0</v>
      </c>
      <c r="BT124" s="30" t="str">
        <f t="shared" si="139"/>
        <v/>
      </c>
      <c r="BU124" s="30" t="str">
        <f t="shared" si="139"/>
        <v/>
      </c>
      <c r="BV124" s="30" t="str">
        <f t="shared" si="139"/>
        <v/>
      </c>
      <c r="BW124" s="30" t="str">
        <f t="shared" si="123"/>
        <v/>
      </c>
      <c r="BX124" s="30" t="str">
        <f t="shared" si="123"/>
        <v/>
      </c>
      <c r="BY124" s="30" t="str">
        <f t="shared" si="123"/>
        <v/>
      </c>
      <c r="BZ124" s="1">
        <f t="shared" si="105"/>
        <v>0</v>
      </c>
      <c r="CA124" s="1">
        <f t="shared" si="143"/>
        <v>0</v>
      </c>
      <c r="CB124" s="1">
        <f t="shared" si="143"/>
        <v>0</v>
      </c>
      <c r="CC124" s="1">
        <f t="shared" si="143"/>
        <v>0</v>
      </c>
      <c r="CD124" s="1">
        <f t="shared" si="140"/>
        <v>0</v>
      </c>
      <c r="CE124" s="1">
        <f t="shared" si="140"/>
        <v>0</v>
      </c>
      <c r="CF124" s="1">
        <f t="shared" si="140"/>
        <v>0</v>
      </c>
      <c r="CG124" s="1">
        <f t="shared" si="124"/>
        <v>0</v>
      </c>
      <c r="CH124" s="1">
        <f t="shared" si="124"/>
        <v>0</v>
      </c>
      <c r="CI124" s="1">
        <f t="shared" si="124"/>
        <v>0</v>
      </c>
      <c r="CJ124" s="1">
        <f t="shared" si="106"/>
        <v>0</v>
      </c>
      <c r="CK124" s="1">
        <f t="shared" si="107"/>
        <v>0</v>
      </c>
      <c r="CL124" s="1">
        <f t="shared" si="130"/>
        <v>-3.1925730283262048</v>
      </c>
      <c r="CM124" s="1" t="str">
        <f t="shared" si="130"/>
        <v/>
      </c>
      <c r="CN124" s="1" t="str">
        <f t="shared" si="130"/>
        <v/>
      </c>
      <c r="CO124" s="1" t="str">
        <f t="shared" si="130"/>
        <v/>
      </c>
      <c r="CP124" s="1" t="str">
        <f t="shared" si="130"/>
        <v/>
      </c>
      <c r="CQ124" s="1" t="str">
        <f t="shared" si="128"/>
        <v/>
      </c>
      <c r="CR124" s="1" t="str">
        <f t="shared" si="128"/>
        <v/>
      </c>
      <c r="CS124" s="1" t="str">
        <f t="shared" si="128"/>
        <v/>
      </c>
      <c r="CT124" s="1" t="str">
        <f t="shared" si="128"/>
        <v/>
      </c>
      <c r="CU124" s="1" t="str">
        <f t="shared" si="128"/>
        <v/>
      </c>
      <c r="CV124" s="1">
        <f t="shared" si="131"/>
        <v>0</v>
      </c>
      <c r="CW124" s="1">
        <f t="shared" si="131"/>
        <v>0</v>
      </c>
      <c r="CX124" s="1">
        <f t="shared" si="131"/>
        <v>0</v>
      </c>
      <c r="CY124" s="1">
        <f t="shared" si="131"/>
        <v>0</v>
      </c>
      <c r="CZ124" s="1">
        <f t="shared" si="131"/>
        <v>0</v>
      </c>
      <c r="DA124" s="1">
        <f t="shared" si="129"/>
        <v>0</v>
      </c>
      <c r="DB124" s="1">
        <f t="shared" si="129"/>
        <v>0</v>
      </c>
      <c r="DC124" s="1">
        <f t="shared" si="129"/>
        <v>0</v>
      </c>
      <c r="DD124" s="1">
        <f t="shared" si="129"/>
        <v>0</v>
      </c>
      <c r="DE124" s="1">
        <f t="shared" si="129"/>
        <v>0</v>
      </c>
      <c r="DF124" s="1">
        <f t="shared" si="108"/>
        <v>0</v>
      </c>
      <c r="DG124" s="33">
        <f t="shared" si="109"/>
        <v>0</v>
      </c>
      <c r="DH124" s="34">
        <f t="shared" si="110"/>
        <v>0</v>
      </c>
      <c r="DI124" s="1">
        <f t="shared" si="146"/>
        <v>251</v>
      </c>
      <c r="DJ124" s="1">
        <f t="shared" si="147"/>
        <v>357</v>
      </c>
      <c r="DK124" s="1">
        <f t="shared" si="91"/>
        <v>106</v>
      </c>
      <c r="DL124" s="1">
        <f t="shared" si="91"/>
        <v>179</v>
      </c>
      <c r="DM124" s="1">
        <f t="shared" si="91"/>
        <v>163</v>
      </c>
      <c r="DN124" s="1" t="str">
        <f t="shared" si="91"/>
        <v/>
      </c>
      <c r="DO124" s="1" t="str">
        <f t="shared" si="91"/>
        <v/>
      </c>
      <c r="DP124" s="1" t="str">
        <f t="shared" si="91"/>
        <v/>
      </c>
      <c r="DQ124" s="1" t="str">
        <f t="shared" si="149"/>
        <v/>
      </c>
      <c r="DR124" s="1" t="str">
        <f t="shared" si="149"/>
        <v/>
      </c>
      <c r="DS124" s="1" t="str">
        <f t="shared" si="149"/>
        <v/>
      </c>
      <c r="DT124" s="34">
        <f t="shared" si="153"/>
        <v>-96.52564426099417</v>
      </c>
      <c r="DU124" s="1">
        <f t="shared" si="152"/>
        <v>0</v>
      </c>
      <c r="DV124" s="1">
        <f t="shared" si="152"/>
        <v>0</v>
      </c>
      <c r="DW124" s="1">
        <f t="shared" si="152"/>
        <v>0</v>
      </c>
      <c r="DX124" s="1">
        <f>IF((DL124&lt;$DT124),1,0)</f>
        <v>0</v>
      </c>
      <c r="DY124" s="1">
        <f>IF((DM124&lt;$DT124),1,0)</f>
        <v>0</v>
      </c>
      <c r="EF124" s="33">
        <f t="shared" si="154"/>
        <v>0</v>
      </c>
      <c r="EG124" s="1">
        <f t="shared" si="138"/>
        <v>0</v>
      </c>
      <c r="EH124" s="1">
        <f t="shared" ref="EH124:EQ187" si="159">IF(OR(Y124&lt;500,Y124=""),0,1)</f>
        <v>0</v>
      </c>
      <c r="EI124" s="1">
        <f t="shared" si="159"/>
        <v>0</v>
      </c>
      <c r="EJ124" s="1">
        <f t="shared" si="159"/>
        <v>1</v>
      </c>
      <c r="EK124" s="1">
        <f t="shared" si="159"/>
        <v>1</v>
      </c>
      <c r="EL124" s="1">
        <f t="shared" si="159"/>
        <v>0</v>
      </c>
      <c r="EM124" s="1">
        <f t="shared" si="159"/>
        <v>0</v>
      </c>
      <c r="EN124" s="1">
        <f t="shared" si="159"/>
        <v>0</v>
      </c>
      <c r="EO124" s="1">
        <f t="shared" si="144"/>
        <v>0</v>
      </c>
      <c r="EP124" s="1">
        <f t="shared" si="144"/>
        <v>0</v>
      </c>
      <c r="EQ124" s="1">
        <f t="shared" si="144"/>
        <v>0</v>
      </c>
      <c r="ER124" s="33">
        <f t="shared" si="111"/>
        <v>0</v>
      </c>
      <c r="ES124" s="35">
        <f t="shared" si="155"/>
        <v>0</v>
      </c>
      <c r="ET124" s="35">
        <f t="shared" si="112"/>
        <v>0</v>
      </c>
      <c r="EU124" s="1" t="s">
        <v>59</v>
      </c>
      <c r="EV124" s="1" t="s">
        <v>38</v>
      </c>
      <c r="EW124" s="19">
        <f t="shared" si="113"/>
        <v>0</v>
      </c>
      <c r="FC124" s="1" t="s">
        <v>34</v>
      </c>
      <c r="FD124" s="19">
        <f t="shared" si="114"/>
        <v>1</v>
      </c>
      <c r="FE124" s="1" t="s">
        <v>40</v>
      </c>
      <c r="FJ124" s="1" t="s">
        <v>38</v>
      </c>
      <c r="FK124" s="19">
        <f t="shared" si="115"/>
        <v>0</v>
      </c>
      <c r="FQ124" s="1" t="s">
        <v>331</v>
      </c>
      <c r="FR124" s="1">
        <f t="shared" si="116"/>
        <v>1</v>
      </c>
      <c r="FT124" s="1">
        <v>6.1</v>
      </c>
      <c r="FV124" s="37" t="str">
        <f t="shared" si="122"/>
        <v>none</v>
      </c>
      <c r="FY124" s="1" t="s">
        <v>38</v>
      </c>
      <c r="FZ124" s="19">
        <f t="shared" si="117"/>
        <v>0</v>
      </c>
      <c r="GB124" s="1" t="s">
        <v>38</v>
      </c>
      <c r="GC124" s="19">
        <f t="shared" si="118"/>
        <v>0</v>
      </c>
      <c r="GD124" s="1" t="s">
        <v>38</v>
      </c>
      <c r="GE124" s="19">
        <f t="shared" si="119"/>
        <v>0</v>
      </c>
      <c r="GF124" s="1" t="s">
        <v>38</v>
      </c>
      <c r="GG124" s="19">
        <f t="shared" si="120"/>
        <v>0</v>
      </c>
    </row>
    <row r="125" spans="1:189" x14ac:dyDescent="0.3">
      <c r="A125" s="18">
        <v>157</v>
      </c>
      <c r="B125" s="1" t="s">
        <v>34</v>
      </c>
      <c r="C125" s="19" t="s">
        <v>35</v>
      </c>
      <c r="D125" s="19">
        <f t="shared" si="92"/>
        <v>0</v>
      </c>
      <c r="E125" s="38" t="s">
        <v>92</v>
      </c>
      <c r="F125" s="21" t="str">
        <f t="shared" si="93"/>
        <v>1977</v>
      </c>
      <c r="G125" s="21">
        <v>2004</v>
      </c>
      <c r="H125" s="22">
        <f t="shared" si="94"/>
        <v>27</v>
      </c>
      <c r="I125" s="1" t="str">
        <f t="shared" si="95"/>
        <v>21-30</v>
      </c>
      <c r="J125" s="1" t="s">
        <v>1606</v>
      </c>
      <c r="K125" s="1" t="s">
        <v>93</v>
      </c>
      <c r="L125" s="1">
        <f>VLOOKUP(K125,[1]areas!$C$3:$D$76,2,FALSE)</f>
        <v>15</v>
      </c>
      <c r="M125" s="1" t="str">
        <f t="shared" si="135"/>
        <v>0-20</v>
      </c>
      <c r="N125" s="19" t="s">
        <v>38</v>
      </c>
      <c r="O125" s="19">
        <f t="shared" si="96"/>
        <v>0</v>
      </c>
      <c r="P125" s="23">
        <v>82.6</v>
      </c>
      <c r="Q125" s="1">
        <v>153</v>
      </c>
      <c r="R125" s="1">
        <f t="shared" si="156"/>
        <v>2.3409</v>
      </c>
      <c r="S125" s="24">
        <f t="shared" si="157"/>
        <v>35.285573924558925</v>
      </c>
      <c r="T125" s="19">
        <v>2</v>
      </c>
      <c r="U125" s="1">
        <v>10.5</v>
      </c>
      <c r="V125" s="1">
        <v>27</v>
      </c>
      <c r="W125" s="1" t="str">
        <f t="shared" si="97"/>
        <v>2: 51-100</v>
      </c>
      <c r="X125" s="1">
        <v>96</v>
      </c>
      <c r="Y125" s="26">
        <v>262</v>
      </c>
      <c r="Z125" s="26">
        <v>240</v>
      </c>
      <c r="AA125" s="26">
        <v>152</v>
      </c>
      <c r="AB125" s="26">
        <v>68</v>
      </c>
      <c r="AC125" s="26"/>
      <c r="AD125" s="26"/>
      <c r="AE125" s="26"/>
      <c r="AF125" s="26"/>
      <c r="AG125" s="26"/>
      <c r="AH125" s="26"/>
      <c r="AI125" s="27">
        <f t="shared" si="98"/>
        <v>262</v>
      </c>
      <c r="AJ125" s="27">
        <f t="shared" si="99"/>
        <v>0</v>
      </c>
      <c r="AK125" s="39">
        <v>32000</v>
      </c>
      <c r="AL125" s="26">
        <v>50</v>
      </c>
      <c r="AM125" s="26">
        <v>50</v>
      </c>
      <c r="AN125" s="26">
        <v>50</v>
      </c>
      <c r="AO125" s="26">
        <v>50</v>
      </c>
      <c r="AP125" s="26"/>
      <c r="AQ125" s="26"/>
      <c r="AR125" s="26"/>
      <c r="AS125" s="26"/>
      <c r="AT125" s="26"/>
      <c r="AU125" s="26"/>
      <c r="AV125" s="28">
        <f t="shared" si="100"/>
        <v>0</v>
      </c>
      <c r="AW125" s="27" t="str">
        <f>"4-5"</f>
        <v>4-5</v>
      </c>
      <c r="AX125" s="29">
        <f t="shared" si="121"/>
        <v>4.5049999999999999</v>
      </c>
      <c r="AY125" s="30">
        <f t="shared" ref="AY125:BI188" si="160">IF(AK125="","",LOG10(AK125))</f>
        <v>4.5051499783199063</v>
      </c>
      <c r="AZ125" s="30">
        <f t="shared" si="158"/>
        <v>1.6989700043360187</v>
      </c>
      <c r="BA125" s="30">
        <f t="shared" si="158"/>
        <v>1.6989700043360187</v>
      </c>
      <c r="BB125" s="30">
        <f t="shared" si="158"/>
        <v>1.6989700043360187</v>
      </c>
      <c r="BC125" s="30">
        <f t="shared" si="158"/>
        <v>1.6989700043360187</v>
      </c>
      <c r="BD125" s="30" t="str">
        <f t="shared" si="158"/>
        <v/>
      </c>
      <c r="BE125" s="30" t="str">
        <f t="shared" si="158"/>
        <v/>
      </c>
      <c r="BF125" s="30" t="str">
        <f t="shared" si="158"/>
        <v/>
      </c>
      <c r="BG125" s="30" t="str">
        <f t="shared" si="141"/>
        <v/>
      </c>
      <c r="BH125" s="30" t="str">
        <f t="shared" si="141"/>
        <v/>
      </c>
      <c r="BI125" s="30" t="str">
        <f t="shared" si="141"/>
        <v/>
      </c>
      <c r="BJ125" s="1" t="s">
        <v>58</v>
      </c>
      <c r="BK125" s="31" t="s">
        <v>58</v>
      </c>
      <c r="BL125" s="32" t="str">
        <f t="shared" si="101"/>
        <v/>
      </c>
      <c r="BN125" s="32" t="str">
        <f t="shared" si="102"/>
        <v/>
      </c>
      <c r="BO125" s="30">
        <f t="shared" si="103"/>
        <v>-2.8061799739838875</v>
      </c>
      <c r="BP125" s="30">
        <f t="shared" si="104"/>
        <v>-2.8061799739838875</v>
      </c>
      <c r="BQ125" s="30">
        <f t="shared" si="142"/>
        <v>0</v>
      </c>
      <c r="BR125" s="30">
        <f t="shared" si="142"/>
        <v>0</v>
      </c>
      <c r="BS125" s="30">
        <f t="shared" si="142"/>
        <v>0</v>
      </c>
      <c r="BT125" s="30" t="str">
        <f t="shared" si="139"/>
        <v/>
      </c>
      <c r="BU125" s="30" t="str">
        <f t="shared" si="139"/>
        <v/>
      </c>
      <c r="BV125" s="30" t="str">
        <f t="shared" si="139"/>
        <v/>
      </c>
      <c r="BW125" s="30" t="str">
        <f t="shared" si="123"/>
        <v/>
      </c>
      <c r="BX125" s="30" t="str">
        <f t="shared" si="123"/>
        <v/>
      </c>
      <c r="BY125" s="30" t="str">
        <f t="shared" si="123"/>
        <v/>
      </c>
      <c r="BZ125" s="1">
        <f t="shared" si="105"/>
        <v>0</v>
      </c>
      <c r="CA125" s="1">
        <f t="shared" si="143"/>
        <v>0</v>
      </c>
      <c r="CB125" s="1">
        <f t="shared" si="143"/>
        <v>0</v>
      </c>
      <c r="CC125" s="1">
        <f t="shared" si="143"/>
        <v>0</v>
      </c>
      <c r="CD125" s="1">
        <f t="shared" si="140"/>
        <v>0</v>
      </c>
      <c r="CE125" s="1">
        <f t="shared" si="140"/>
        <v>0</v>
      </c>
      <c r="CF125" s="1">
        <f t="shared" si="140"/>
        <v>0</v>
      </c>
      <c r="CG125" s="1">
        <f t="shared" si="124"/>
        <v>0</v>
      </c>
      <c r="CH125" s="1">
        <f t="shared" si="124"/>
        <v>0</v>
      </c>
      <c r="CI125" s="1">
        <f t="shared" si="124"/>
        <v>0</v>
      </c>
      <c r="CJ125" s="1">
        <f t="shared" si="106"/>
        <v>0</v>
      </c>
      <c r="CK125" s="1">
        <f t="shared" si="107"/>
        <v>0</v>
      </c>
      <c r="CL125" s="1">
        <f t="shared" si="130"/>
        <v>-2.8061799739838875</v>
      </c>
      <c r="CM125" s="1" t="str">
        <f t="shared" si="130"/>
        <v/>
      </c>
      <c r="CN125" s="1" t="str">
        <f t="shared" si="130"/>
        <v/>
      </c>
      <c r="CO125" s="1" t="str">
        <f t="shared" si="130"/>
        <v/>
      </c>
      <c r="CP125" s="1" t="str">
        <f t="shared" si="130"/>
        <v/>
      </c>
      <c r="CQ125" s="1" t="str">
        <f t="shared" si="128"/>
        <v/>
      </c>
      <c r="CR125" s="1" t="str">
        <f t="shared" si="128"/>
        <v/>
      </c>
      <c r="CS125" s="1" t="str">
        <f t="shared" si="128"/>
        <v/>
      </c>
      <c r="CT125" s="1" t="str">
        <f t="shared" si="128"/>
        <v/>
      </c>
      <c r="CU125" s="1" t="str">
        <f t="shared" si="128"/>
        <v/>
      </c>
      <c r="CV125" s="1">
        <f t="shared" si="131"/>
        <v>0</v>
      </c>
      <c r="CW125" s="1">
        <f t="shared" si="131"/>
        <v>0</v>
      </c>
      <c r="CX125" s="1">
        <f t="shared" si="131"/>
        <v>0</v>
      </c>
      <c r="CY125" s="1">
        <f t="shared" si="131"/>
        <v>0</v>
      </c>
      <c r="CZ125" s="1">
        <f t="shared" si="131"/>
        <v>0</v>
      </c>
      <c r="DA125" s="1">
        <f t="shared" si="129"/>
        <v>0</v>
      </c>
      <c r="DB125" s="1">
        <f t="shared" si="129"/>
        <v>0</v>
      </c>
      <c r="DC125" s="1">
        <f t="shared" si="129"/>
        <v>0</v>
      </c>
      <c r="DD125" s="1">
        <f t="shared" si="129"/>
        <v>0</v>
      </c>
      <c r="DE125" s="1">
        <f t="shared" si="129"/>
        <v>0</v>
      </c>
      <c r="DF125" s="1">
        <f t="shared" si="108"/>
        <v>0</v>
      </c>
      <c r="DG125" s="33">
        <f t="shared" si="109"/>
        <v>0</v>
      </c>
      <c r="DH125" s="34">
        <f t="shared" si="110"/>
        <v>0</v>
      </c>
      <c r="DI125" s="1">
        <f t="shared" si="146"/>
        <v>166</v>
      </c>
      <c r="DJ125" s="1">
        <f t="shared" si="147"/>
        <v>144</v>
      </c>
      <c r="DK125" s="1">
        <f t="shared" si="91"/>
        <v>-22</v>
      </c>
      <c r="DL125" s="1">
        <f t="shared" si="91"/>
        <v>-88</v>
      </c>
      <c r="DM125" s="1">
        <f t="shared" si="91"/>
        <v>-84</v>
      </c>
      <c r="DN125" s="1" t="str">
        <f t="shared" si="91"/>
        <v/>
      </c>
      <c r="DO125" s="1" t="str">
        <f t="shared" si="91"/>
        <v/>
      </c>
      <c r="DP125" s="1" t="str">
        <f t="shared" si="91"/>
        <v/>
      </c>
      <c r="DQ125" s="1" t="str">
        <f t="shared" si="149"/>
        <v/>
      </c>
      <c r="DR125" s="1" t="str">
        <f t="shared" si="149"/>
        <v/>
      </c>
      <c r="DS125" s="1" t="str">
        <f t="shared" si="149"/>
        <v/>
      </c>
      <c r="DT125" s="34">
        <f t="shared" si="153"/>
        <v>-123.37422745452147</v>
      </c>
      <c r="DU125" s="1">
        <f t="shared" si="152"/>
        <v>0</v>
      </c>
      <c r="DV125" s="1">
        <f t="shared" si="152"/>
        <v>0</v>
      </c>
      <c r="DW125" s="1">
        <f t="shared" si="152"/>
        <v>0</v>
      </c>
      <c r="DX125" s="1">
        <f>IF((DL125&lt;$DT125),1,0)</f>
        <v>0</v>
      </c>
      <c r="DY125" s="1">
        <f>IF((DM125&lt;$DT125),1,0)</f>
        <v>0</v>
      </c>
      <c r="EF125" s="33">
        <f t="shared" si="154"/>
        <v>0</v>
      </c>
      <c r="EG125" s="1">
        <f t="shared" ref="EG125:EQ188" si="161">IF(OR(X125&lt;500,X125=""),0,1)</f>
        <v>0</v>
      </c>
      <c r="EH125" s="1">
        <f t="shared" si="159"/>
        <v>0</v>
      </c>
      <c r="EI125" s="1">
        <f t="shared" si="159"/>
        <v>0</v>
      </c>
      <c r="EJ125" s="1">
        <f t="shared" si="159"/>
        <v>0</v>
      </c>
      <c r="EK125" s="1">
        <f t="shared" si="159"/>
        <v>0</v>
      </c>
      <c r="EL125" s="1">
        <f t="shared" si="159"/>
        <v>0</v>
      </c>
      <c r="EM125" s="1">
        <f t="shared" si="159"/>
        <v>0</v>
      </c>
      <c r="EN125" s="1">
        <f t="shared" si="159"/>
        <v>0</v>
      </c>
      <c r="EO125" s="1">
        <f t="shared" si="144"/>
        <v>0</v>
      </c>
      <c r="EP125" s="1">
        <f t="shared" si="144"/>
        <v>0</v>
      </c>
      <c r="EQ125" s="1">
        <f t="shared" si="144"/>
        <v>0</v>
      </c>
      <c r="ER125" s="33">
        <f t="shared" si="111"/>
        <v>1</v>
      </c>
      <c r="ES125" s="35">
        <f t="shared" si="155"/>
        <v>1</v>
      </c>
      <c r="ET125" s="35">
        <f t="shared" si="112"/>
        <v>1</v>
      </c>
      <c r="EU125" s="1" t="s">
        <v>50</v>
      </c>
      <c r="EV125" s="1" t="s">
        <v>34</v>
      </c>
      <c r="EW125" s="19">
        <f t="shared" si="113"/>
        <v>1</v>
      </c>
      <c r="EX125" s="1" t="s">
        <v>40</v>
      </c>
      <c r="FC125" s="1" t="s">
        <v>38</v>
      </c>
      <c r="FD125" s="19">
        <f t="shared" si="114"/>
        <v>0</v>
      </c>
      <c r="FJ125" s="1" t="s">
        <v>38</v>
      </c>
      <c r="FK125" s="19">
        <f t="shared" si="115"/>
        <v>0</v>
      </c>
      <c r="FQ125" s="1" t="s">
        <v>67</v>
      </c>
      <c r="FR125" s="1">
        <f t="shared" si="116"/>
        <v>1</v>
      </c>
      <c r="FU125" s="1" t="s">
        <v>94</v>
      </c>
      <c r="FV125" s="37" t="str">
        <f t="shared" si="122"/>
        <v>other</v>
      </c>
      <c r="FW125" s="34">
        <v>0</v>
      </c>
      <c r="FY125" s="1" t="s">
        <v>34</v>
      </c>
      <c r="FZ125" s="19">
        <f t="shared" si="117"/>
        <v>1</v>
      </c>
      <c r="GB125" s="1" t="s">
        <v>38</v>
      </c>
      <c r="GC125" s="19">
        <f t="shared" si="118"/>
        <v>0</v>
      </c>
      <c r="GD125" s="1" t="s">
        <v>38</v>
      </c>
      <c r="GE125" s="19">
        <f t="shared" si="119"/>
        <v>0</v>
      </c>
      <c r="GF125" s="1" t="s">
        <v>34</v>
      </c>
      <c r="GG125" s="19">
        <f t="shared" si="120"/>
        <v>1</v>
      </c>
    </row>
    <row r="126" spans="1:189" x14ac:dyDescent="0.3">
      <c r="A126" s="18">
        <v>158</v>
      </c>
      <c r="B126" s="1" t="s">
        <v>34</v>
      </c>
      <c r="C126" s="19" t="s">
        <v>35</v>
      </c>
      <c r="D126" s="19">
        <f t="shared" si="92"/>
        <v>0</v>
      </c>
      <c r="E126" s="38" t="s">
        <v>472</v>
      </c>
      <c r="F126" s="21" t="str">
        <f t="shared" si="93"/>
        <v>1964</v>
      </c>
      <c r="G126" s="21">
        <v>2004</v>
      </c>
      <c r="H126" s="22">
        <f t="shared" si="94"/>
        <v>40</v>
      </c>
      <c r="I126" s="1" t="str">
        <f t="shared" si="95"/>
        <v>31-40</v>
      </c>
      <c r="J126" s="1" t="s">
        <v>1607</v>
      </c>
      <c r="K126" s="1" t="s">
        <v>53</v>
      </c>
      <c r="L126" s="1">
        <f>VLOOKUP(K126,[1]areas!$C$3:$D$76,2,FALSE)</f>
        <v>30</v>
      </c>
      <c r="M126" s="1" t="str">
        <f t="shared" si="135"/>
        <v>21-40</v>
      </c>
      <c r="N126" s="19" t="s">
        <v>34</v>
      </c>
      <c r="O126" s="19">
        <f t="shared" si="96"/>
        <v>1</v>
      </c>
      <c r="P126" s="23">
        <v>65.099999999999994</v>
      </c>
      <c r="Q126" s="1">
        <v>161</v>
      </c>
      <c r="R126" s="1">
        <f t="shared" si="156"/>
        <v>2.5921000000000003</v>
      </c>
      <c r="S126" s="24">
        <f t="shared" si="157"/>
        <v>25.114771806643258</v>
      </c>
      <c r="T126" s="19">
        <v>4</v>
      </c>
      <c r="U126" s="1">
        <v>10.8</v>
      </c>
      <c r="V126" s="1">
        <v>26</v>
      </c>
      <c r="W126" s="1" t="str">
        <f t="shared" si="97"/>
        <v>2: 51-100</v>
      </c>
      <c r="X126" s="1">
        <v>80</v>
      </c>
      <c r="Y126" s="26">
        <v>199</v>
      </c>
      <c r="Z126" s="26">
        <v>535</v>
      </c>
      <c r="AA126" s="26">
        <v>260</v>
      </c>
      <c r="AB126" s="26"/>
      <c r="AC126" s="26"/>
      <c r="AD126" s="26"/>
      <c r="AE126" s="26"/>
      <c r="AF126" s="26"/>
      <c r="AG126" s="26"/>
      <c r="AH126" s="26"/>
      <c r="AI126" s="27">
        <f t="shared" si="98"/>
        <v>535</v>
      </c>
      <c r="AJ126" s="27">
        <f t="shared" si="99"/>
        <v>1</v>
      </c>
      <c r="AK126" s="39">
        <v>110000</v>
      </c>
      <c r="AL126" s="26">
        <v>50</v>
      </c>
      <c r="AM126" s="26">
        <v>50</v>
      </c>
      <c r="AN126" s="26">
        <v>8012</v>
      </c>
      <c r="AO126" s="26"/>
      <c r="AP126" s="26"/>
      <c r="AQ126" s="26"/>
      <c r="AR126" s="26"/>
      <c r="AS126" s="26"/>
      <c r="AT126" s="26"/>
      <c r="AU126" s="26"/>
      <c r="AV126" s="28">
        <f t="shared" si="100"/>
        <v>0</v>
      </c>
      <c r="AW126" s="27" t="str">
        <f>"&gt;5"</f>
        <v>&gt;5</v>
      </c>
      <c r="AX126" s="29">
        <f t="shared" si="121"/>
        <v>5.0410000000000004</v>
      </c>
      <c r="AY126" s="30">
        <f t="shared" si="160"/>
        <v>5.0413926851582254</v>
      </c>
      <c r="AZ126" s="30">
        <f t="shared" si="158"/>
        <v>1.6989700043360187</v>
      </c>
      <c r="BA126" s="30">
        <f t="shared" si="158"/>
        <v>1.6989700043360187</v>
      </c>
      <c r="BB126" s="30">
        <f t="shared" si="158"/>
        <v>3.9037409406215384</v>
      </c>
      <c r="BC126" s="30" t="str">
        <f t="shared" si="158"/>
        <v/>
      </c>
      <c r="BD126" s="30" t="str">
        <f t="shared" si="158"/>
        <v/>
      </c>
      <c r="BE126" s="30" t="str">
        <f t="shared" si="158"/>
        <v/>
      </c>
      <c r="BF126" s="30" t="str">
        <f t="shared" si="158"/>
        <v/>
      </c>
      <c r="BG126" s="30" t="str">
        <f t="shared" si="141"/>
        <v/>
      </c>
      <c r="BH126" s="30" t="str">
        <f t="shared" si="141"/>
        <v/>
      </c>
      <c r="BI126" s="30" t="str">
        <f t="shared" si="141"/>
        <v/>
      </c>
      <c r="BJ126" s="1" t="s">
        <v>34</v>
      </c>
      <c r="BK126" s="31" t="s">
        <v>34</v>
      </c>
      <c r="BL126" s="32">
        <f t="shared" si="101"/>
        <v>1</v>
      </c>
      <c r="BN126" s="32" t="str">
        <f t="shared" si="102"/>
        <v>&gt;1</v>
      </c>
      <c r="BO126" s="30">
        <f t="shared" si="103"/>
        <v>-3.3424226808222066</v>
      </c>
      <c r="BP126" s="30">
        <f t="shared" si="104"/>
        <v>-3.3424226808222066</v>
      </c>
      <c r="BQ126" s="30">
        <f t="shared" si="142"/>
        <v>0</v>
      </c>
      <c r="BR126" s="30">
        <f t="shared" si="142"/>
        <v>2.2047709362855197</v>
      </c>
      <c r="BS126" s="30" t="str">
        <f t="shared" si="142"/>
        <v/>
      </c>
      <c r="BT126" s="30" t="str">
        <f t="shared" si="139"/>
        <v/>
      </c>
      <c r="BU126" s="30" t="str">
        <f t="shared" si="139"/>
        <v/>
      </c>
      <c r="BV126" s="30" t="str">
        <f t="shared" si="139"/>
        <v/>
      </c>
      <c r="BW126" s="30" t="str">
        <f t="shared" si="123"/>
        <v/>
      </c>
      <c r="BX126" s="30" t="str">
        <f t="shared" si="123"/>
        <v/>
      </c>
      <c r="BY126" s="30" t="str">
        <f t="shared" si="123"/>
        <v/>
      </c>
      <c r="BZ126" s="1">
        <f t="shared" si="105"/>
        <v>0</v>
      </c>
      <c r="CA126" s="1">
        <f t="shared" si="143"/>
        <v>0</v>
      </c>
      <c r="CB126" s="1">
        <f t="shared" si="143"/>
        <v>1</v>
      </c>
      <c r="CC126" s="1">
        <f t="shared" si="143"/>
        <v>0</v>
      </c>
      <c r="CD126" s="1">
        <f t="shared" si="140"/>
        <v>0</v>
      </c>
      <c r="CE126" s="1">
        <f t="shared" si="140"/>
        <v>0</v>
      </c>
      <c r="CF126" s="1">
        <f t="shared" si="140"/>
        <v>0</v>
      </c>
      <c r="CG126" s="1">
        <f t="shared" si="124"/>
        <v>0</v>
      </c>
      <c r="CH126" s="1">
        <f t="shared" si="124"/>
        <v>0</v>
      </c>
      <c r="CI126" s="1">
        <f t="shared" si="124"/>
        <v>0</v>
      </c>
      <c r="CJ126" s="1">
        <f t="shared" si="106"/>
        <v>1</v>
      </c>
      <c r="CK126" s="1">
        <f t="shared" si="107"/>
        <v>1</v>
      </c>
      <c r="CL126" s="1">
        <f t="shared" si="130"/>
        <v>-3.3424226808222066</v>
      </c>
      <c r="CM126" s="1" t="str">
        <f t="shared" si="130"/>
        <v/>
      </c>
      <c r="CN126" s="1">
        <f t="shared" si="130"/>
        <v>2.2047709362855197</v>
      </c>
      <c r="CO126" s="1" t="str">
        <f t="shared" si="130"/>
        <v/>
      </c>
      <c r="CP126" s="1" t="str">
        <f t="shared" si="130"/>
        <v/>
      </c>
      <c r="CQ126" s="1" t="str">
        <f t="shared" si="128"/>
        <v/>
      </c>
      <c r="CR126" s="1" t="str">
        <f t="shared" si="128"/>
        <v/>
      </c>
      <c r="CS126" s="1" t="str">
        <f t="shared" si="128"/>
        <v/>
      </c>
      <c r="CT126" s="1" t="str">
        <f t="shared" si="128"/>
        <v/>
      </c>
      <c r="CU126" s="1" t="str">
        <f t="shared" si="128"/>
        <v/>
      </c>
      <c r="CV126" s="1">
        <f t="shared" si="131"/>
        <v>0</v>
      </c>
      <c r="CW126" s="1">
        <f t="shared" si="131"/>
        <v>0</v>
      </c>
      <c r="CX126" s="1">
        <f t="shared" si="131"/>
        <v>1</v>
      </c>
      <c r="CY126" s="1">
        <f t="shared" si="131"/>
        <v>0</v>
      </c>
      <c r="CZ126" s="1">
        <f t="shared" si="131"/>
        <v>0</v>
      </c>
      <c r="DA126" s="1">
        <f t="shared" si="129"/>
        <v>0</v>
      </c>
      <c r="DB126" s="1">
        <f t="shared" si="129"/>
        <v>0</v>
      </c>
      <c r="DC126" s="1">
        <f t="shared" si="129"/>
        <v>0</v>
      </c>
      <c r="DD126" s="1">
        <f t="shared" si="129"/>
        <v>0</v>
      </c>
      <c r="DE126" s="1">
        <f t="shared" si="129"/>
        <v>0</v>
      </c>
      <c r="DF126" s="1">
        <f t="shared" si="108"/>
        <v>1</v>
      </c>
      <c r="DG126" s="33">
        <f t="shared" si="109"/>
        <v>1</v>
      </c>
      <c r="DH126" s="34">
        <f t="shared" si="110"/>
        <v>0</v>
      </c>
      <c r="DI126" s="1">
        <f t="shared" si="146"/>
        <v>119</v>
      </c>
      <c r="DJ126" s="1">
        <f t="shared" si="147"/>
        <v>455</v>
      </c>
      <c r="DK126" s="1">
        <f t="shared" si="91"/>
        <v>336</v>
      </c>
      <c r="DL126" s="1">
        <f t="shared" si="91"/>
        <v>-275</v>
      </c>
      <c r="DM126" s="1" t="str">
        <f t="shared" si="91"/>
        <v/>
      </c>
      <c r="DN126" s="1" t="str">
        <f t="shared" si="91"/>
        <v/>
      </c>
      <c r="DO126" s="1" t="str">
        <f t="shared" si="91"/>
        <v/>
      </c>
      <c r="DP126" s="1" t="str">
        <f t="shared" si="91"/>
        <v/>
      </c>
      <c r="DQ126" s="1" t="str">
        <f t="shared" si="149"/>
        <v/>
      </c>
      <c r="DR126" s="1" t="str">
        <f t="shared" si="149"/>
        <v/>
      </c>
      <c r="DS126" s="1" t="str">
        <f t="shared" si="149"/>
        <v/>
      </c>
      <c r="DT126" s="34">
        <f t="shared" si="153"/>
        <v>-320.88458465103412</v>
      </c>
      <c r="DU126" s="1">
        <f t="shared" si="152"/>
        <v>0</v>
      </c>
      <c r="DV126" s="1">
        <f t="shared" si="152"/>
        <v>0</v>
      </c>
      <c r="DW126" s="1">
        <f t="shared" si="152"/>
        <v>0</v>
      </c>
      <c r="DX126" s="1">
        <f>IF((DL126&lt;$DT126),1,0)</f>
        <v>0</v>
      </c>
      <c r="EF126" s="33">
        <f t="shared" si="154"/>
        <v>0</v>
      </c>
      <c r="EG126" s="1">
        <f t="shared" si="161"/>
        <v>0</v>
      </c>
      <c r="EH126" s="1">
        <f t="shared" si="159"/>
        <v>0</v>
      </c>
      <c r="EI126" s="1">
        <f t="shared" si="159"/>
        <v>1</v>
      </c>
      <c r="EJ126" s="1">
        <f t="shared" si="159"/>
        <v>0</v>
      </c>
      <c r="EK126" s="1">
        <f t="shared" si="159"/>
        <v>0</v>
      </c>
      <c r="EL126" s="1">
        <f t="shared" si="159"/>
        <v>0</v>
      </c>
      <c r="EM126" s="1">
        <f t="shared" si="159"/>
        <v>0</v>
      </c>
      <c r="EN126" s="1">
        <f t="shared" si="159"/>
        <v>0</v>
      </c>
      <c r="EO126" s="1">
        <f t="shared" si="144"/>
        <v>0</v>
      </c>
      <c r="EP126" s="1">
        <f t="shared" si="144"/>
        <v>0</v>
      </c>
      <c r="EQ126" s="1">
        <f t="shared" si="144"/>
        <v>0</v>
      </c>
      <c r="ER126" s="33">
        <f t="shared" si="111"/>
        <v>0</v>
      </c>
      <c r="ES126" s="35">
        <f t="shared" si="155"/>
        <v>1</v>
      </c>
      <c r="ET126" s="35">
        <f t="shared" si="112"/>
        <v>1</v>
      </c>
      <c r="EU126" s="1" t="s">
        <v>59</v>
      </c>
      <c r="EV126" s="1" t="s">
        <v>38</v>
      </c>
      <c r="EW126" s="19">
        <f t="shared" si="113"/>
        <v>0</v>
      </c>
      <c r="FC126" s="1" t="s">
        <v>34</v>
      </c>
      <c r="FD126" s="19">
        <f t="shared" si="114"/>
        <v>1</v>
      </c>
      <c r="FE126" s="1" t="s">
        <v>40</v>
      </c>
      <c r="FJ126" s="1" t="s">
        <v>38</v>
      </c>
      <c r="FK126" s="19">
        <f t="shared" si="115"/>
        <v>0</v>
      </c>
      <c r="FQ126" s="1" t="s">
        <v>83</v>
      </c>
      <c r="FR126" s="1">
        <f t="shared" si="116"/>
        <v>1</v>
      </c>
      <c r="FT126" s="1">
        <v>6.1</v>
      </c>
      <c r="FU126" s="1" t="s">
        <v>75</v>
      </c>
      <c r="FV126" s="37" t="str">
        <f t="shared" si="122"/>
        <v>tb</v>
      </c>
      <c r="FW126" s="34">
        <v>1</v>
      </c>
      <c r="FY126" s="1" t="s">
        <v>38</v>
      </c>
      <c r="FZ126" s="19">
        <f t="shared" si="117"/>
        <v>0</v>
      </c>
      <c r="GB126" s="1" t="s">
        <v>38</v>
      </c>
      <c r="GC126" s="19">
        <f t="shared" si="118"/>
        <v>0</v>
      </c>
      <c r="GD126" s="1" t="s">
        <v>38</v>
      </c>
      <c r="GE126" s="19">
        <f t="shared" si="119"/>
        <v>0</v>
      </c>
      <c r="GF126" s="1" t="s">
        <v>38</v>
      </c>
      <c r="GG126" s="19">
        <f t="shared" si="120"/>
        <v>0</v>
      </c>
    </row>
    <row r="127" spans="1:189" x14ac:dyDescent="0.3">
      <c r="A127" s="18">
        <v>159</v>
      </c>
      <c r="B127" s="1" t="s">
        <v>34</v>
      </c>
      <c r="C127" s="19" t="s">
        <v>47</v>
      </c>
      <c r="D127" s="19">
        <f t="shared" si="92"/>
        <v>1</v>
      </c>
      <c r="E127" s="38" t="s">
        <v>399</v>
      </c>
      <c r="F127" s="21" t="str">
        <f t="shared" si="93"/>
        <v>1973</v>
      </c>
      <c r="G127" s="21">
        <v>2004</v>
      </c>
      <c r="H127" s="22">
        <f t="shared" si="94"/>
        <v>31</v>
      </c>
      <c r="I127" s="1" t="str">
        <f t="shared" si="95"/>
        <v>31-40</v>
      </c>
      <c r="J127" s="1" t="s">
        <v>1607</v>
      </c>
      <c r="K127" s="1" t="s">
        <v>53</v>
      </c>
      <c r="L127" s="1">
        <f>VLOOKUP(K127,[1]areas!$C$3:$D$76,2,FALSE)</f>
        <v>30</v>
      </c>
      <c r="M127" s="1" t="str">
        <f t="shared" si="135"/>
        <v>21-40</v>
      </c>
      <c r="N127" s="19" t="s">
        <v>38</v>
      </c>
      <c r="O127" s="19">
        <f t="shared" si="96"/>
        <v>0</v>
      </c>
      <c r="P127" s="23">
        <v>53.7</v>
      </c>
      <c r="Q127" s="1">
        <v>165</v>
      </c>
      <c r="R127" s="1">
        <f t="shared" si="156"/>
        <v>2.7225000000000006</v>
      </c>
      <c r="S127" s="24">
        <f t="shared" si="157"/>
        <v>19.724517906336086</v>
      </c>
      <c r="T127" s="19">
        <v>3</v>
      </c>
      <c r="U127" s="1">
        <v>8.9</v>
      </c>
      <c r="V127" s="1">
        <v>21</v>
      </c>
      <c r="W127" s="1" t="str">
        <f t="shared" si="97"/>
        <v>1: 0-50</v>
      </c>
      <c r="X127" s="1">
        <v>10</v>
      </c>
      <c r="Y127" s="26">
        <v>198</v>
      </c>
      <c r="Z127" s="26">
        <v>335</v>
      </c>
      <c r="AA127" s="26">
        <v>521</v>
      </c>
      <c r="AB127" s="26">
        <v>515</v>
      </c>
      <c r="AC127" s="26"/>
      <c r="AD127" s="26"/>
      <c r="AE127" s="26"/>
      <c r="AF127" s="26"/>
      <c r="AG127" s="26"/>
      <c r="AH127" s="26"/>
      <c r="AI127" s="27">
        <f t="shared" si="98"/>
        <v>521</v>
      </c>
      <c r="AJ127" s="27">
        <f t="shared" si="99"/>
        <v>1</v>
      </c>
      <c r="AK127" s="39">
        <v>700000</v>
      </c>
      <c r="AL127" s="26">
        <v>50</v>
      </c>
      <c r="AM127" s="26">
        <v>50</v>
      </c>
      <c r="AN127" s="26">
        <v>50</v>
      </c>
      <c r="AO127" s="26">
        <v>50</v>
      </c>
      <c r="AP127" s="26"/>
      <c r="AQ127" s="26"/>
      <c r="AR127" s="26"/>
      <c r="AS127" s="26"/>
      <c r="AT127" s="26"/>
      <c r="AU127" s="26"/>
      <c r="AV127" s="28">
        <f t="shared" si="100"/>
        <v>0</v>
      </c>
      <c r="AW127" s="27" t="str">
        <f>"&gt;5"</f>
        <v>&gt;5</v>
      </c>
      <c r="AX127" s="29">
        <f t="shared" si="121"/>
        <v>5.8449999999999998</v>
      </c>
      <c r="AY127" s="30">
        <f t="shared" si="160"/>
        <v>5.8450980400142569</v>
      </c>
      <c r="AZ127" s="30">
        <f t="shared" si="158"/>
        <v>1.6989700043360187</v>
      </c>
      <c r="BA127" s="30">
        <f t="shared" si="158"/>
        <v>1.6989700043360187</v>
      </c>
      <c r="BB127" s="30">
        <f t="shared" si="158"/>
        <v>1.6989700043360187</v>
      </c>
      <c r="BC127" s="30">
        <f t="shared" si="158"/>
        <v>1.6989700043360187</v>
      </c>
      <c r="BD127" s="30" t="str">
        <f t="shared" si="158"/>
        <v/>
      </c>
      <c r="BE127" s="30" t="str">
        <f t="shared" si="158"/>
        <v/>
      </c>
      <c r="BF127" s="30" t="str">
        <f t="shared" si="158"/>
        <v/>
      </c>
      <c r="BG127" s="30" t="str">
        <f t="shared" si="141"/>
        <v/>
      </c>
      <c r="BH127" s="30" t="str">
        <f t="shared" si="141"/>
        <v/>
      </c>
      <c r="BI127" s="30" t="str">
        <f t="shared" si="141"/>
        <v/>
      </c>
      <c r="BJ127" s="1" t="s">
        <v>38</v>
      </c>
      <c r="BK127" s="31" t="s">
        <v>38</v>
      </c>
      <c r="BL127" s="32">
        <f t="shared" si="101"/>
        <v>0</v>
      </c>
      <c r="BN127" s="32" t="str">
        <f t="shared" si="102"/>
        <v>0</v>
      </c>
      <c r="BO127" s="30">
        <f t="shared" si="103"/>
        <v>-4.1461280356782382</v>
      </c>
      <c r="BP127" s="30">
        <f t="shared" si="104"/>
        <v>-4.1461280356782382</v>
      </c>
      <c r="BQ127" s="30">
        <f t="shared" si="142"/>
        <v>0</v>
      </c>
      <c r="BR127" s="30">
        <f t="shared" si="142"/>
        <v>0</v>
      </c>
      <c r="BS127" s="30">
        <f t="shared" si="142"/>
        <v>0</v>
      </c>
      <c r="BT127" s="30" t="str">
        <f t="shared" si="139"/>
        <v/>
      </c>
      <c r="BU127" s="30" t="str">
        <f t="shared" si="139"/>
        <v/>
      </c>
      <c r="BV127" s="30" t="str">
        <f t="shared" si="139"/>
        <v/>
      </c>
      <c r="BW127" s="30" t="str">
        <f t="shared" si="123"/>
        <v/>
      </c>
      <c r="BX127" s="30" t="str">
        <f t="shared" si="123"/>
        <v/>
      </c>
      <c r="BY127" s="30" t="str">
        <f t="shared" si="123"/>
        <v/>
      </c>
      <c r="BZ127" s="1">
        <f t="shared" si="105"/>
        <v>0</v>
      </c>
      <c r="CA127" s="1">
        <f t="shared" si="143"/>
        <v>0</v>
      </c>
      <c r="CB127" s="1">
        <f t="shared" si="143"/>
        <v>0</v>
      </c>
      <c r="CC127" s="1">
        <f t="shared" si="143"/>
        <v>0</v>
      </c>
      <c r="CD127" s="1">
        <f t="shared" si="140"/>
        <v>0</v>
      </c>
      <c r="CE127" s="1">
        <f t="shared" si="140"/>
        <v>0</v>
      </c>
      <c r="CF127" s="1">
        <f t="shared" si="140"/>
        <v>0</v>
      </c>
      <c r="CG127" s="1">
        <f t="shared" si="124"/>
        <v>0</v>
      </c>
      <c r="CH127" s="1">
        <f t="shared" si="124"/>
        <v>0</v>
      </c>
      <c r="CI127" s="1">
        <f t="shared" si="124"/>
        <v>0</v>
      </c>
      <c r="CJ127" s="1">
        <f t="shared" si="106"/>
        <v>0</v>
      </c>
      <c r="CK127" s="1">
        <f t="shared" si="107"/>
        <v>0</v>
      </c>
      <c r="CL127" s="1">
        <f t="shared" si="130"/>
        <v>-4.1461280356782382</v>
      </c>
      <c r="CM127" s="1" t="str">
        <f t="shared" si="130"/>
        <v/>
      </c>
      <c r="CN127" s="1" t="str">
        <f t="shared" si="130"/>
        <v/>
      </c>
      <c r="CO127" s="1" t="str">
        <f t="shared" si="130"/>
        <v/>
      </c>
      <c r="CP127" s="1" t="str">
        <f t="shared" si="130"/>
        <v/>
      </c>
      <c r="CQ127" s="1" t="str">
        <f t="shared" si="128"/>
        <v/>
      </c>
      <c r="CR127" s="1" t="str">
        <f t="shared" si="128"/>
        <v/>
      </c>
      <c r="CS127" s="1" t="str">
        <f t="shared" si="128"/>
        <v/>
      </c>
      <c r="CT127" s="1" t="str">
        <f t="shared" si="128"/>
        <v/>
      </c>
      <c r="CU127" s="1" t="str">
        <f t="shared" si="128"/>
        <v/>
      </c>
      <c r="CV127" s="1">
        <f t="shared" si="131"/>
        <v>0</v>
      </c>
      <c r="CW127" s="1">
        <f t="shared" si="131"/>
        <v>0</v>
      </c>
      <c r="CX127" s="1">
        <f t="shared" si="131"/>
        <v>0</v>
      </c>
      <c r="CY127" s="1">
        <f t="shared" si="131"/>
        <v>0</v>
      </c>
      <c r="CZ127" s="1">
        <f t="shared" si="131"/>
        <v>0</v>
      </c>
      <c r="DA127" s="1">
        <f t="shared" si="129"/>
        <v>0</v>
      </c>
      <c r="DB127" s="1">
        <f t="shared" si="129"/>
        <v>0</v>
      </c>
      <c r="DC127" s="1">
        <f t="shared" si="129"/>
        <v>0</v>
      </c>
      <c r="DD127" s="1">
        <f t="shared" si="129"/>
        <v>0</v>
      </c>
      <c r="DE127" s="1">
        <f t="shared" si="129"/>
        <v>0</v>
      </c>
      <c r="DF127" s="1">
        <f t="shared" si="108"/>
        <v>0</v>
      </c>
      <c r="DG127" s="33">
        <f t="shared" si="109"/>
        <v>0</v>
      </c>
      <c r="DH127" s="34">
        <f t="shared" si="110"/>
        <v>0</v>
      </c>
      <c r="DI127" s="1">
        <f t="shared" si="146"/>
        <v>188</v>
      </c>
      <c r="DJ127" s="1">
        <f t="shared" si="147"/>
        <v>325</v>
      </c>
      <c r="DK127" s="1">
        <f t="shared" si="91"/>
        <v>137</v>
      </c>
      <c r="DL127" s="1">
        <f t="shared" si="91"/>
        <v>186</v>
      </c>
      <c r="DM127" s="1">
        <f t="shared" si="91"/>
        <v>-6</v>
      </c>
      <c r="DN127" s="1" t="str">
        <f t="shared" si="91"/>
        <v/>
      </c>
      <c r="DO127" s="1" t="str">
        <f t="shared" si="91"/>
        <v/>
      </c>
      <c r="DP127" s="1" t="str">
        <f t="shared" si="91"/>
        <v/>
      </c>
      <c r="DQ127" s="1" t="str">
        <f t="shared" si="149"/>
        <v/>
      </c>
      <c r="DR127" s="1" t="str">
        <f t="shared" si="149"/>
        <v/>
      </c>
      <c r="DS127" s="1" t="str">
        <f t="shared" si="149"/>
        <v/>
      </c>
      <c r="DT127" s="34">
        <f t="shared" si="153"/>
        <v>-118.94326378572265</v>
      </c>
      <c r="DU127" s="1">
        <f t="shared" si="152"/>
        <v>0</v>
      </c>
      <c r="DV127" s="1">
        <f t="shared" si="152"/>
        <v>0</v>
      </c>
      <c r="DW127" s="1">
        <f t="shared" si="152"/>
        <v>0</v>
      </c>
      <c r="DX127" s="1">
        <f>IF((DL127&lt;$DT127),1,0)</f>
        <v>0</v>
      </c>
      <c r="DY127" s="1">
        <f>IF((DM127&lt;$DT127),1,0)</f>
        <v>0</v>
      </c>
      <c r="EF127" s="33">
        <f t="shared" si="154"/>
        <v>0</v>
      </c>
      <c r="EG127" s="1">
        <f t="shared" si="161"/>
        <v>0</v>
      </c>
      <c r="EH127" s="1">
        <f t="shared" si="159"/>
        <v>0</v>
      </c>
      <c r="EI127" s="1">
        <f t="shared" si="159"/>
        <v>0</v>
      </c>
      <c r="EJ127" s="1">
        <f t="shared" si="159"/>
        <v>1</v>
      </c>
      <c r="EK127" s="1">
        <f t="shared" si="159"/>
        <v>1</v>
      </c>
      <c r="EL127" s="1">
        <f t="shared" si="159"/>
        <v>0</v>
      </c>
      <c r="EM127" s="1">
        <f t="shared" si="159"/>
        <v>0</v>
      </c>
      <c r="EN127" s="1">
        <f t="shared" si="159"/>
        <v>0</v>
      </c>
      <c r="EO127" s="1">
        <f t="shared" si="144"/>
        <v>0</v>
      </c>
      <c r="EP127" s="1">
        <f t="shared" si="144"/>
        <v>0</v>
      </c>
      <c r="EQ127" s="1">
        <f t="shared" si="144"/>
        <v>0</v>
      </c>
      <c r="ER127" s="33">
        <f t="shared" si="111"/>
        <v>0</v>
      </c>
      <c r="ES127" s="35">
        <f t="shared" si="155"/>
        <v>0</v>
      </c>
      <c r="ET127" s="35">
        <f t="shared" si="112"/>
        <v>0</v>
      </c>
      <c r="EU127" s="1" t="s">
        <v>59</v>
      </c>
      <c r="EV127" s="1" t="s">
        <v>38</v>
      </c>
      <c r="EW127" s="19">
        <f t="shared" si="113"/>
        <v>0</v>
      </c>
      <c r="FC127" s="1" t="s">
        <v>38</v>
      </c>
      <c r="FD127" s="19">
        <f t="shared" si="114"/>
        <v>0</v>
      </c>
      <c r="FJ127" s="1" t="s">
        <v>38</v>
      </c>
      <c r="FK127" s="19">
        <f t="shared" si="115"/>
        <v>0</v>
      </c>
      <c r="FQ127" s="1" t="s">
        <v>67</v>
      </c>
      <c r="FR127" s="1">
        <f t="shared" si="116"/>
        <v>1</v>
      </c>
      <c r="FV127" s="37" t="str">
        <f t="shared" si="122"/>
        <v>none</v>
      </c>
      <c r="FY127" s="1" t="s">
        <v>38</v>
      </c>
      <c r="FZ127" s="19">
        <f t="shared" si="117"/>
        <v>0</v>
      </c>
      <c r="GB127" s="1" t="s">
        <v>38</v>
      </c>
      <c r="GC127" s="19">
        <f t="shared" si="118"/>
        <v>0</v>
      </c>
      <c r="GD127" s="1" t="s">
        <v>38</v>
      </c>
      <c r="GE127" s="19">
        <f t="shared" si="119"/>
        <v>0</v>
      </c>
      <c r="GF127" s="1" t="s">
        <v>38</v>
      </c>
      <c r="GG127" s="19">
        <f t="shared" si="120"/>
        <v>0</v>
      </c>
    </row>
    <row r="128" spans="1:189" x14ac:dyDescent="0.3">
      <c r="A128" s="18">
        <v>160</v>
      </c>
      <c r="B128" s="1" t="s">
        <v>34</v>
      </c>
      <c r="C128" s="19" t="s">
        <v>35</v>
      </c>
      <c r="D128" s="19">
        <f t="shared" si="92"/>
        <v>0</v>
      </c>
      <c r="E128" s="38" t="s">
        <v>95</v>
      </c>
      <c r="F128" s="21" t="str">
        <f t="shared" si="93"/>
        <v>1973</v>
      </c>
      <c r="G128" s="21">
        <v>2004</v>
      </c>
      <c r="H128" s="22">
        <f t="shared" si="94"/>
        <v>31</v>
      </c>
      <c r="I128" s="1" t="str">
        <f t="shared" si="95"/>
        <v>31-40</v>
      </c>
      <c r="J128" s="1" t="s">
        <v>1607</v>
      </c>
      <c r="K128" s="1" t="s">
        <v>53</v>
      </c>
      <c r="L128" s="1">
        <f>VLOOKUP(K128,[1]areas!$C$3:$D$76,2,FALSE)</f>
        <v>30</v>
      </c>
      <c r="M128" s="1" t="str">
        <f t="shared" si="135"/>
        <v>21-40</v>
      </c>
      <c r="N128" s="19" t="s">
        <v>34</v>
      </c>
      <c r="O128" s="19">
        <f t="shared" si="96"/>
        <v>1</v>
      </c>
      <c r="P128" s="23">
        <v>51.4</v>
      </c>
      <c r="Q128" s="1">
        <v>167</v>
      </c>
      <c r="R128" s="1">
        <f t="shared" si="156"/>
        <v>2.7888999999999999</v>
      </c>
      <c r="S128" s="24">
        <f t="shared" si="157"/>
        <v>18.430205457348777</v>
      </c>
      <c r="T128" s="19">
        <v>3</v>
      </c>
      <c r="U128" s="1">
        <v>9.3000000000000007</v>
      </c>
      <c r="V128" s="1">
        <v>31</v>
      </c>
      <c r="W128" s="1" t="str">
        <f t="shared" si="97"/>
        <v>1: 0-50</v>
      </c>
      <c r="X128" s="1">
        <v>1</v>
      </c>
      <c r="Y128" s="26">
        <v>109</v>
      </c>
      <c r="Z128" s="26">
        <v>334</v>
      </c>
      <c r="AA128" s="26">
        <v>1</v>
      </c>
      <c r="AB128" s="26"/>
      <c r="AC128" s="26"/>
      <c r="AD128" s="26"/>
      <c r="AE128" s="26"/>
      <c r="AF128" s="26">
        <v>198</v>
      </c>
      <c r="AG128" s="26">
        <v>43</v>
      </c>
      <c r="AH128" s="26"/>
      <c r="AI128" s="27">
        <f t="shared" si="98"/>
        <v>334</v>
      </c>
      <c r="AJ128" s="27">
        <f t="shared" si="99"/>
        <v>0</v>
      </c>
      <c r="AK128" s="39">
        <v>330000</v>
      </c>
      <c r="AL128" s="26">
        <v>50</v>
      </c>
      <c r="AM128" s="26">
        <v>50</v>
      </c>
      <c r="AN128" s="26">
        <v>540000</v>
      </c>
      <c r="AO128" s="26"/>
      <c r="AP128" s="26"/>
      <c r="AQ128" s="26"/>
      <c r="AR128" s="26"/>
      <c r="AS128" s="26">
        <v>92000</v>
      </c>
      <c r="AT128" s="26">
        <v>250000</v>
      </c>
      <c r="AU128" s="26"/>
      <c r="AV128" s="28">
        <f t="shared" si="100"/>
        <v>0</v>
      </c>
      <c r="AW128" s="27" t="str">
        <f>"&gt;5"</f>
        <v>&gt;5</v>
      </c>
      <c r="AX128" s="29">
        <f t="shared" si="121"/>
        <v>5.5190000000000001</v>
      </c>
      <c r="AY128" s="30">
        <f t="shared" si="160"/>
        <v>5.5185139398778871</v>
      </c>
      <c r="AZ128" s="30">
        <f t="shared" si="158"/>
        <v>1.6989700043360187</v>
      </c>
      <c r="BA128" s="30">
        <f t="shared" si="158"/>
        <v>1.6989700043360187</v>
      </c>
      <c r="BB128" s="30">
        <f t="shared" si="158"/>
        <v>5.7323937598229682</v>
      </c>
      <c r="BC128" s="30" t="str">
        <f t="shared" si="158"/>
        <v/>
      </c>
      <c r="BD128" s="30" t="str">
        <f t="shared" si="158"/>
        <v/>
      </c>
      <c r="BE128" s="30" t="str">
        <f t="shared" si="158"/>
        <v/>
      </c>
      <c r="BF128" s="30" t="str">
        <f t="shared" si="158"/>
        <v/>
      </c>
      <c r="BG128" s="30">
        <f t="shared" si="141"/>
        <v>4.9637878273455556</v>
      </c>
      <c r="BH128" s="30">
        <f t="shared" si="141"/>
        <v>5.3979400086720375</v>
      </c>
      <c r="BI128" s="30" t="str">
        <f t="shared" si="141"/>
        <v/>
      </c>
      <c r="BJ128" s="1" t="s">
        <v>38</v>
      </c>
      <c r="BK128" s="31" t="s">
        <v>38</v>
      </c>
      <c r="BL128" s="32">
        <f t="shared" si="101"/>
        <v>0</v>
      </c>
      <c r="BN128" s="32" t="str">
        <f t="shared" si="102"/>
        <v>0</v>
      </c>
      <c r="BO128" s="30">
        <f t="shared" si="103"/>
        <v>-3.8195439355418683</v>
      </c>
      <c r="BP128" s="30">
        <f t="shared" si="104"/>
        <v>-3.8195439355418683</v>
      </c>
      <c r="BQ128" s="30">
        <f t="shared" si="142"/>
        <v>0</v>
      </c>
      <c r="BR128" s="30">
        <f t="shared" si="142"/>
        <v>4.0334237554869494</v>
      </c>
      <c r="BS128" s="30" t="str">
        <f t="shared" si="142"/>
        <v/>
      </c>
      <c r="BT128" s="30" t="str">
        <f t="shared" si="139"/>
        <v/>
      </c>
      <c r="BU128" s="30" t="str">
        <f t="shared" si="139"/>
        <v/>
      </c>
      <c r="BV128" s="30" t="str">
        <f t="shared" si="139"/>
        <v/>
      </c>
      <c r="BW128" s="30" t="str">
        <f t="shared" si="123"/>
        <v/>
      </c>
      <c r="BX128" s="30">
        <f t="shared" si="123"/>
        <v>0.43415218132648192</v>
      </c>
      <c r="BY128" s="30" t="str">
        <f t="shared" si="123"/>
        <v/>
      </c>
      <c r="BZ128" s="1">
        <f t="shared" si="105"/>
        <v>0</v>
      </c>
      <c r="CA128" s="1">
        <f t="shared" si="143"/>
        <v>0</v>
      </c>
      <c r="CB128" s="1">
        <f t="shared" si="143"/>
        <v>1</v>
      </c>
      <c r="CC128" s="1">
        <f t="shared" si="143"/>
        <v>0</v>
      </c>
      <c r="CD128" s="1">
        <f t="shared" si="140"/>
        <v>0</v>
      </c>
      <c r="CE128" s="1">
        <f t="shared" si="140"/>
        <v>0</v>
      </c>
      <c r="CF128" s="1">
        <f t="shared" si="140"/>
        <v>0</v>
      </c>
      <c r="CG128" s="1">
        <f t="shared" si="124"/>
        <v>0</v>
      </c>
      <c r="CH128" s="1">
        <f t="shared" si="124"/>
        <v>1</v>
      </c>
      <c r="CI128" s="1">
        <f t="shared" si="124"/>
        <v>0</v>
      </c>
      <c r="CJ128" s="1">
        <f t="shared" si="106"/>
        <v>2</v>
      </c>
      <c r="CK128" s="1">
        <f t="shared" si="107"/>
        <v>1</v>
      </c>
      <c r="CL128" s="1">
        <f t="shared" si="130"/>
        <v>-3.8195439355418683</v>
      </c>
      <c r="CM128" s="1" t="str">
        <f t="shared" si="130"/>
        <v/>
      </c>
      <c r="CN128" s="1">
        <f t="shared" si="130"/>
        <v>4.0334237554869494</v>
      </c>
      <c r="CO128" s="1" t="str">
        <f t="shared" si="130"/>
        <v/>
      </c>
      <c r="CP128" s="1" t="str">
        <f t="shared" si="130"/>
        <v/>
      </c>
      <c r="CQ128" s="1" t="str">
        <f t="shared" si="128"/>
        <v/>
      </c>
      <c r="CR128" s="1" t="str">
        <f t="shared" si="128"/>
        <v/>
      </c>
      <c r="CS128" s="1" t="str">
        <f t="shared" si="128"/>
        <v/>
      </c>
      <c r="CT128" s="1">
        <f t="shared" si="128"/>
        <v>0.43415218132648192</v>
      </c>
      <c r="CU128" s="1" t="str">
        <f t="shared" si="128"/>
        <v/>
      </c>
      <c r="CV128" s="1">
        <f t="shared" si="131"/>
        <v>0</v>
      </c>
      <c r="CW128" s="1">
        <f t="shared" si="131"/>
        <v>0</v>
      </c>
      <c r="CX128" s="1">
        <f t="shared" si="131"/>
        <v>1</v>
      </c>
      <c r="CY128" s="1">
        <f t="shared" si="131"/>
        <v>0</v>
      </c>
      <c r="CZ128" s="1">
        <f t="shared" si="131"/>
        <v>0</v>
      </c>
      <c r="DA128" s="1">
        <f t="shared" si="129"/>
        <v>0</v>
      </c>
      <c r="DB128" s="1">
        <f t="shared" si="129"/>
        <v>0</v>
      </c>
      <c r="DC128" s="1">
        <f t="shared" si="129"/>
        <v>0</v>
      </c>
      <c r="DD128" s="1">
        <f t="shared" si="129"/>
        <v>1</v>
      </c>
      <c r="DE128" s="1">
        <f t="shared" si="129"/>
        <v>0</v>
      </c>
      <c r="DF128" s="1">
        <f t="shared" si="108"/>
        <v>2</v>
      </c>
      <c r="DG128" s="33">
        <f t="shared" si="109"/>
        <v>1</v>
      </c>
      <c r="DH128" s="34">
        <f t="shared" si="110"/>
        <v>0</v>
      </c>
      <c r="DI128" s="1">
        <f t="shared" si="146"/>
        <v>108</v>
      </c>
      <c r="DJ128" s="1">
        <f t="shared" si="147"/>
        <v>333</v>
      </c>
      <c r="DK128" s="1">
        <f t="shared" si="91"/>
        <v>225</v>
      </c>
      <c r="DL128" s="1">
        <f t="shared" si="91"/>
        <v>-333</v>
      </c>
      <c r="DM128" s="1" t="str">
        <f t="shared" si="91"/>
        <v/>
      </c>
      <c r="DN128" s="1" t="str">
        <f t="shared" ref="DN128:DS191" si="162">IF(OR(AB128="",AC128=""),"",AC128-AB128)</f>
        <v/>
      </c>
      <c r="DO128" s="1" t="str">
        <f t="shared" si="162"/>
        <v/>
      </c>
      <c r="DP128" s="1" t="str">
        <f t="shared" si="162"/>
        <v/>
      </c>
      <c r="DQ128" s="1" t="str">
        <f t="shared" si="149"/>
        <v/>
      </c>
      <c r="DR128" s="1">
        <f t="shared" si="149"/>
        <v>-155</v>
      </c>
      <c r="DS128" s="1" t="str">
        <f t="shared" si="149"/>
        <v/>
      </c>
      <c r="DT128" s="34">
        <f t="shared" si="153"/>
        <v>-274.66124590120103</v>
      </c>
      <c r="DU128" s="1">
        <f t="shared" si="152"/>
        <v>0</v>
      </c>
      <c r="DV128" s="1">
        <f t="shared" si="152"/>
        <v>0</v>
      </c>
      <c r="DW128" s="1">
        <f t="shared" si="152"/>
        <v>0</v>
      </c>
      <c r="DX128" s="1">
        <f>IF((DL128&lt;$DT128),1,0)</f>
        <v>1</v>
      </c>
      <c r="ED128" s="1">
        <f>IF((DR128&lt;$DT128),1,0)</f>
        <v>0</v>
      </c>
      <c r="EF128" s="33">
        <f t="shared" si="154"/>
        <v>1</v>
      </c>
      <c r="EG128" s="1">
        <f t="shared" si="161"/>
        <v>0</v>
      </c>
      <c r="EH128" s="1">
        <f t="shared" si="159"/>
        <v>0</v>
      </c>
      <c r="EI128" s="1">
        <f t="shared" si="159"/>
        <v>0</v>
      </c>
      <c r="EJ128" s="1">
        <f t="shared" si="159"/>
        <v>0</v>
      </c>
      <c r="EK128" s="1">
        <f t="shared" si="159"/>
        <v>0</v>
      </c>
      <c r="EL128" s="1">
        <f t="shared" si="159"/>
        <v>0</v>
      </c>
      <c r="EM128" s="1">
        <f t="shared" si="159"/>
        <v>0</v>
      </c>
      <c r="EN128" s="1">
        <f t="shared" si="159"/>
        <v>0</v>
      </c>
      <c r="EO128" s="1">
        <f t="shared" si="144"/>
        <v>0</v>
      </c>
      <c r="EP128" s="1">
        <f t="shared" si="144"/>
        <v>0</v>
      </c>
      <c r="EQ128" s="1">
        <f t="shared" si="144"/>
        <v>0</v>
      </c>
      <c r="ER128" s="33">
        <f t="shared" si="111"/>
        <v>1</v>
      </c>
      <c r="ES128" s="35">
        <f t="shared" si="155"/>
        <v>3</v>
      </c>
      <c r="ET128" s="35">
        <f t="shared" si="112"/>
        <v>1</v>
      </c>
      <c r="EU128" s="1" t="s">
        <v>50</v>
      </c>
      <c r="EV128" s="1" t="s">
        <v>34</v>
      </c>
      <c r="EW128" s="19">
        <f t="shared" si="113"/>
        <v>1</v>
      </c>
      <c r="EX128" s="1" t="s">
        <v>75</v>
      </c>
      <c r="EY128" s="50">
        <v>40821</v>
      </c>
      <c r="EZ128" s="1" t="s">
        <v>34</v>
      </c>
      <c r="FC128" s="1" t="s">
        <v>34</v>
      </c>
      <c r="FD128" s="19">
        <f t="shared" si="114"/>
        <v>1</v>
      </c>
      <c r="FE128" s="1" t="s">
        <v>40</v>
      </c>
      <c r="FJ128" s="1" t="s">
        <v>38</v>
      </c>
      <c r="FK128" s="19">
        <f t="shared" si="115"/>
        <v>0</v>
      </c>
      <c r="FQ128" s="1" t="s">
        <v>96</v>
      </c>
      <c r="FR128" s="1">
        <f t="shared" si="116"/>
        <v>1</v>
      </c>
      <c r="FT128" s="1">
        <v>8.1</v>
      </c>
      <c r="FU128" s="1" t="s">
        <v>75</v>
      </c>
      <c r="FV128" s="37" t="str">
        <f t="shared" si="122"/>
        <v>tb</v>
      </c>
      <c r="FW128" s="34">
        <v>1</v>
      </c>
      <c r="FY128" s="1" t="s">
        <v>34</v>
      </c>
      <c r="FZ128" s="19">
        <f t="shared" si="117"/>
        <v>1</v>
      </c>
      <c r="GA128" s="1" t="s">
        <v>97</v>
      </c>
      <c r="GB128" s="1" t="s">
        <v>38</v>
      </c>
      <c r="GC128" s="19">
        <f t="shared" si="118"/>
        <v>0</v>
      </c>
      <c r="GD128" s="1" t="s">
        <v>38</v>
      </c>
      <c r="GE128" s="19">
        <f t="shared" si="119"/>
        <v>0</v>
      </c>
      <c r="GF128" s="1" t="s">
        <v>38</v>
      </c>
      <c r="GG128" s="19">
        <f t="shared" si="120"/>
        <v>0</v>
      </c>
    </row>
    <row r="129" spans="1:189" x14ac:dyDescent="0.3">
      <c r="A129" s="18">
        <v>162</v>
      </c>
      <c r="B129" s="1" t="s">
        <v>34</v>
      </c>
      <c r="C129" s="19" t="s">
        <v>35</v>
      </c>
      <c r="D129" s="19">
        <f t="shared" si="92"/>
        <v>0</v>
      </c>
      <c r="E129" s="38" t="s">
        <v>473</v>
      </c>
      <c r="F129" s="21" t="str">
        <f t="shared" si="93"/>
        <v>1956</v>
      </c>
      <c r="G129" s="21">
        <v>2004</v>
      </c>
      <c r="H129" s="22">
        <f t="shared" si="94"/>
        <v>48</v>
      </c>
      <c r="I129" s="1" t="str">
        <f t="shared" si="95"/>
        <v>41-50</v>
      </c>
      <c r="J129" s="1" t="s">
        <v>1608</v>
      </c>
      <c r="K129" s="1" t="s">
        <v>53</v>
      </c>
      <c r="L129" s="1">
        <f>VLOOKUP(K129,[1]areas!$C$3:$D$76,2,FALSE)</f>
        <v>30</v>
      </c>
      <c r="M129" s="1" t="str">
        <f t="shared" si="135"/>
        <v>21-40</v>
      </c>
      <c r="N129" s="19" t="s">
        <v>38</v>
      </c>
      <c r="O129" s="19">
        <f t="shared" si="96"/>
        <v>0</v>
      </c>
      <c r="P129" s="23">
        <v>74.8</v>
      </c>
      <c r="Q129" s="1">
        <v>167</v>
      </c>
      <c r="R129" s="1">
        <f t="shared" si="156"/>
        <v>2.7888999999999999</v>
      </c>
      <c r="S129" s="24">
        <f t="shared" si="157"/>
        <v>26.820610276453081</v>
      </c>
      <c r="T129" s="19">
        <v>3</v>
      </c>
      <c r="V129" s="1">
        <v>19</v>
      </c>
      <c r="W129" s="1" t="str">
        <f t="shared" si="97"/>
        <v>3: 101-150</v>
      </c>
      <c r="X129" s="1">
        <v>102</v>
      </c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7">
        <f t="shared" si="98"/>
        <v>102</v>
      </c>
      <c r="AJ129" s="27">
        <f t="shared" si="99"/>
        <v>0</v>
      </c>
      <c r="AK129" s="39">
        <v>13000</v>
      </c>
      <c r="AL129" s="26">
        <v>2307</v>
      </c>
      <c r="AM129" s="26"/>
      <c r="AN129" s="26"/>
      <c r="AO129" s="26"/>
      <c r="AP129" s="26"/>
      <c r="AQ129" s="26"/>
      <c r="AR129" s="26"/>
      <c r="AS129" s="26"/>
      <c r="AT129" s="26"/>
      <c r="AU129" s="26"/>
      <c r="AV129" s="28">
        <f t="shared" si="100"/>
        <v>1</v>
      </c>
      <c r="AW129" s="27" t="str">
        <f>"4-5"</f>
        <v>4-5</v>
      </c>
      <c r="AX129" s="29">
        <f t="shared" si="121"/>
        <v>4.1139999999999999</v>
      </c>
      <c r="AY129" s="30">
        <f t="shared" si="160"/>
        <v>4.1139433523068369</v>
      </c>
      <c r="AZ129" s="30">
        <f t="shared" si="158"/>
        <v>3.3630475945210936</v>
      </c>
      <c r="BA129" s="30" t="str">
        <f t="shared" si="158"/>
        <v/>
      </c>
      <c r="BB129" s="30" t="str">
        <f t="shared" si="158"/>
        <v/>
      </c>
      <c r="BC129" s="30" t="str">
        <f t="shared" si="158"/>
        <v/>
      </c>
      <c r="BD129" s="30" t="str">
        <f t="shared" si="158"/>
        <v/>
      </c>
      <c r="BE129" s="30" t="str">
        <f t="shared" si="158"/>
        <v/>
      </c>
      <c r="BF129" s="30" t="str">
        <f t="shared" si="158"/>
        <v/>
      </c>
      <c r="BG129" s="30" t="str">
        <f t="shared" si="141"/>
        <v/>
      </c>
      <c r="BH129" s="30" t="str">
        <f t="shared" si="141"/>
        <v/>
      </c>
      <c r="BI129" s="30" t="str">
        <f t="shared" si="141"/>
        <v/>
      </c>
      <c r="BJ129" s="1" t="s">
        <v>34</v>
      </c>
      <c r="BK129" s="31" t="s">
        <v>34</v>
      </c>
      <c r="BL129" s="32">
        <f t="shared" si="101"/>
        <v>1</v>
      </c>
      <c r="BM129" s="31">
        <v>6</v>
      </c>
      <c r="BN129" s="32" t="str">
        <f t="shared" si="102"/>
        <v>1</v>
      </c>
      <c r="BO129" s="30">
        <f t="shared" si="103"/>
        <v>-0.75089575778574336</v>
      </c>
      <c r="BP129" s="30" t="str">
        <f t="shared" si="104"/>
        <v/>
      </c>
      <c r="BQ129" s="30" t="str">
        <f t="shared" si="142"/>
        <v/>
      </c>
      <c r="BR129" s="30" t="str">
        <f t="shared" si="142"/>
        <v/>
      </c>
      <c r="BS129" s="30" t="str">
        <f t="shared" si="142"/>
        <v/>
      </c>
      <c r="BT129" s="30" t="str">
        <f t="shared" si="139"/>
        <v/>
      </c>
      <c r="BU129" s="30" t="str">
        <f t="shared" si="139"/>
        <v/>
      </c>
      <c r="BV129" s="30" t="str">
        <f t="shared" si="139"/>
        <v/>
      </c>
      <c r="BW129" s="30" t="str">
        <f t="shared" si="123"/>
        <v/>
      </c>
      <c r="BX129" s="30" t="str">
        <f t="shared" si="123"/>
        <v/>
      </c>
      <c r="BY129" s="30" t="str">
        <f t="shared" si="123"/>
        <v/>
      </c>
      <c r="BZ129" s="1">
        <f t="shared" si="105"/>
        <v>0</v>
      </c>
      <c r="CA129" s="1">
        <f t="shared" si="143"/>
        <v>0</v>
      </c>
      <c r="CB129" s="1">
        <f t="shared" si="143"/>
        <v>0</v>
      </c>
      <c r="CC129" s="1">
        <f t="shared" si="143"/>
        <v>0</v>
      </c>
      <c r="CD129" s="1">
        <f t="shared" si="140"/>
        <v>0</v>
      </c>
      <c r="CE129" s="1">
        <f t="shared" si="140"/>
        <v>0</v>
      </c>
      <c r="CF129" s="1">
        <f t="shared" si="140"/>
        <v>0</v>
      </c>
      <c r="CG129" s="1">
        <f t="shared" si="124"/>
        <v>0</v>
      </c>
      <c r="CH129" s="1">
        <f t="shared" si="124"/>
        <v>0</v>
      </c>
      <c r="CI129" s="1">
        <f t="shared" si="124"/>
        <v>0</v>
      </c>
      <c r="CJ129" s="1">
        <f t="shared" si="106"/>
        <v>0</v>
      </c>
      <c r="CK129" s="1">
        <f t="shared" si="107"/>
        <v>0</v>
      </c>
      <c r="CL129" s="1">
        <f t="shared" si="130"/>
        <v>-0.75089575778574336</v>
      </c>
      <c r="CM129" s="1" t="str">
        <f t="shared" si="130"/>
        <v/>
      </c>
      <c r="CN129" s="1" t="str">
        <f t="shared" si="130"/>
        <v/>
      </c>
      <c r="CO129" s="1" t="str">
        <f t="shared" si="130"/>
        <v/>
      </c>
      <c r="CP129" s="1" t="str">
        <f t="shared" si="130"/>
        <v/>
      </c>
      <c r="CQ129" s="1" t="str">
        <f t="shared" ref="CQ129:CU192" si="163">IF(OR(BE129="",BD129=""),"",IF(OR(BE129&gt;=LOG10(400),BD129&gt;=LOG10(400)),BE129-BD129,""))</f>
        <v/>
      </c>
      <c r="CR129" s="1" t="str">
        <f t="shared" si="163"/>
        <v/>
      </c>
      <c r="CS129" s="1" t="str">
        <f t="shared" si="163"/>
        <v/>
      </c>
      <c r="CT129" s="1" t="str">
        <f t="shared" si="163"/>
        <v/>
      </c>
      <c r="CU129" s="1" t="str">
        <f t="shared" si="163"/>
        <v/>
      </c>
      <c r="CV129" s="1">
        <f t="shared" si="131"/>
        <v>0</v>
      </c>
      <c r="CW129" s="1">
        <f t="shared" si="131"/>
        <v>0</v>
      </c>
      <c r="CX129" s="1">
        <f t="shared" si="131"/>
        <v>0</v>
      </c>
      <c r="CY129" s="1">
        <f t="shared" si="131"/>
        <v>0</v>
      </c>
      <c r="CZ129" s="1">
        <f t="shared" si="131"/>
        <v>0</v>
      </c>
      <c r="DA129" s="1">
        <f t="shared" ref="DA129:DE192" si="164">IF(OR(CQ129&lt;=0,CQ129=""),0,1)</f>
        <v>0</v>
      </c>
      <c r="DB129" s="1">
        <f t="shared" si="164"/>
        <v>0</v>
      </c>
      <c r="DC129" s="1">
        <f t="shared" si="164"/>
        <v>0</v>
      </c>
      <c r="DD129" s="1">
        <f t="shared" si="164"/>
        <v>0</v>
      </c>
      <c r="DE129" s="1">
        <f t="shared" si="164"/>
        <v>0</v>
      </c>
      <c r="DF129" s="1">
        <f t="shared" si="108"/>
        <v>0</v>
      </c>
      <c r="DG129" s="33">
        <f t="shared" si="109"/>
        <v>0</v>
      </c>
      <c r="DH129" s="34">
        <f t="shared" si="110"/>
        <v>0</v>
      </c>
      <c r="DI129" s="1" t="str">
        <f t="shared" si="146"/>
        <v/>
      </c>
      <c r="DJ129" s="1" t="str">
        <f t="shared" si="147"/>
        <v/>
      </c>
      <c r="DK129" s="1" t="str">
        <f t="shared" ref="DK129:DP192" si="165">IF(OR(Y129="",Z129=""),"",Z129-Y129)</f>
        <v/>
      </c>
      <c r="DL129" s="1" t="str">
        <f t="shared" si="165"/>
        <v/>
      </c>
      <c r="DM129" s="1" t="str">
        <f t="shared" si="165"/>
        <v/>
      </c>
      <c r="DN129" s="1" t="str">
        <f t="shared" si="162"/>
        <v/>
      </c>
      <c r="DO129" s="1" t="str">
        <f t="shared" si="162"/>
        <v/>
      </c>
      <c r="DP129" s="1" t="str">
        <f t="shared" si="162"/>
        <v/>
      </c>
      <c r="DQ129" s="1" t="str">
        <f t="shared" si="149"/>
        <v/>
      </c>
      <c r="DR129" s="1" t="str">
        <f t="shared" si="149"/>
        <v/>
      </c>
      <c r="DS129" s="1" t="str">
        <f t="shared" si="149"/>
        <v/>
      </c>
      <c r="EG129" s="1">
        <f t="shared" si="161"/>
        <v>0</v>
      </c>
      <c r="EH129" s="1">
        <f t="shared" si="159"/>
        <v>0</v>
      </c>
      <c r="EI129" s="1">
        <f t="shared" si="159"/>
        <v>0</v>
      </c>
      <c r="EJ129" s="1">
        <f t="shared" si="159"/>
        <v>0</v>
      </c>
      <c r="EK129" s="1">
        <f t="shared" si="159"/>
        <v>0</v>
      </c>
      <c r="EL129" s="1">
        <f t="shared" si="159"/>
        <v>0</v>
      </c>
      <c r="EM129" s="1">
        <f t="shared" si="159"/>
        <v>0</v>
      </c>
      <c r="EN129" s="1">
        <f t="shared" si="159"/>
        <v>0</v>
      </c>
      <c r="EO129" s="1">
        <f t="shared" si="144"/>
        <v>0</v>
      </c>
      <c r="EP129" s="1">
        <f t="shared" si="144"/>
        <v>0</v>
      </c>
      <c r="EQ129" s="1">
        <f t="shared" si="144"/>
        <v>0</v>
      </c>
      <c r="ER129" s="33">
        <f t="shared" si="111"/>
        <v>1</v>
      </c>
      <c r="ES129" s="35">
        <f>ER129+DG129+AV129</f>
        <v>2</v>
      </c>
      <c r="ET129" s="35">
        <f t="shared" si="112"/>
        <v>1</v>
      </c>
      <c r="EU129" s="1" t="s">
        <v>50</v>
      </c>
      <c r="EV129" s="1" t="s">
        <v>34</v>
      </c>
      <c r="EW129" s="19">
        <f t="shared" si="113"/>
        <v>1</v>
      </c>
      <c r="EX129" s="1" t="s">
        <v>40</v>
      </c>
      <c r="FC129" s="1" t="s">
        <v>38</v>
      </c>
      <c r="FD129" s="19">
        <f t="shared" si="114"/>
        <v>0</v>
      </c>
      <c r="FJ129" s="1" t="s">
        <v>34</v>
      </c>
      <c r="FK129" s="19">
        <f t="shared" si="115"/>
        <v>1</v>
      </c>
      <c r="FL129" s="1" t="s">
        <v>40</v>
      </c>
      <c r="FQ129" s="1" t="s">
        <v>44</v>
      </c>
      <c r="FR129" s="1">
        <f t="shared" si="116"/>
        <v>1</v>
      </c>
      <c r="FT129" s="1">
        <v>8.9</v>
      </c>
      <c r="FU129" s="1" t="s">
        <v>474</v>
      </c>
      <c r="FV129" s="37" t="str">
        <f t="shared" si="122"/>
        <v>other</v>
      </c>
      <c r="FW129" s="34">
        <v>0</v>
      </c>
      <c r="FX129" s="1" t="s">
        <v>475</v>
      </c>
      <c r="FY129" s="1" t="s">
        <v>38</v>
      </c>
      <c r="FZ129" s="19">
        <f t="shared" si="117"/>
        <v>0</v>
      </c>
      <c r="GB129" s="1" t="s">
        <v>38</v>
      </c>
      <c r="GC129" s="19">
        <f t="shared" si="118"/>
        <v>0</v>
      </c>
      <c r="GD129" s="1" t="s">
        <v>38</v>
      </c>
      <c r="GE129" s="19">
        <f t="shared" si="119"/>
        <v>0</v>
      </c>
      <c r="GF129" s="1" t="s">
        <v>38</v>
      </c>
      <c r="GG129" s="19">
        <f t="shared" si="120"/>
        <v>0</v>
      </c>
    </row>
    <row r="130" spans="1:189" x14ac:dyDescent="0.3">
      <c r="A130" s="18">
        <v>164</v>
      </c>
      <c r="B130" s="1" t="s">
        <v>34</v>
      </c>
      <c r="C130" s="19" t="s">
        <v>47</v>
      </c>
      <c r="D130" s="19">
        <f t="shared" ref="D130:D193" si="166">IF(C130="f",0,1)</f>
        <v>1</v>
      </c>
      <c r="E130" s="38" t="s">
        <v>98</v>
      </c>
      <c r="F130" s="21" t="str">
        <f t="shared" ref="F130:F193" si="167">RIGHT(E130,4)</f>
        <v>1955</v>
      </c>
      <c r="G130" s="21">
        <v>2004</v>
      </c>
      <c r="H130" s="22">
        <f t="shared" ref="H130:H193" si="168">G130-F130</f>
        <v>49</v>
      </c>
      <c r="I130" s="1" t="str">
        <f t="shared" ref="I130:I193" si="169">IF(H130&lt;=20,"0-20",IF(H130&lt;=30,"21-30", IF(H130&lt;=40, "31-40", IF(H130&lt;=50,"41-50", "&gt;50"))))</f>
        <v>41-50</v>
      </c>
      <c r="J130" s="1" t="s">
        <v>1608</v>
      </c>
      <c r="K130" s="1" t="s">
        <v>53</v>
      </c>
      <c r="L130" s="1">
        <f>VLOOKUP(K130,[1]areas!$C$3:$D$76,2,FALSE)</f>
        <v>30</v>
      </c>
      <c r="M130" s="1" t="str">
        <f t="shared" si="135"/>
        <v>21-40</v>
      </c>
      <c r="N130" s="19" t="s">
        <v>38</v>
      </c>
      <c r="O130" s="19">
        <f t="shared" ref="O130:O193" si="170">IF(N130="y",1,IF(N130="n",0,""))</f>
        <v>0</v>
      </c>
      <c r="P130" s="23">
        <v>60.1</v>
      </c>
      <c r="Q130" s="1">
        <v>167</v>
      </c>
      <c r="R130" s="1">
        <f t="shared" si="156"/>
        <v>2.7888999999999999</v>
      </c>
      <c r="S130" s="24">
        <f t="shared" si="157"/>
        <v>21.549714941374738</v>
      </c>
      <c r="T130" s="19">
        <v>3</v>
      </c>
      <c r="U130" s="1">
        <v>12.7</v>
      </c>
      <c r="V130" s="1">
        <v>15</v>
      </c>
      <c r="W130" s="1" t="str">
        <f t="shared" ref="W130:W193" si="171">IF(X130="","",IF(AND(X130&gt;=0,X130&lt;=50),"1: 0-50",IF(AND(X130&gt;50,X130&lt;=100),"2: 51-100",IF(AND(X130&gt;100,X130&lt;=150),"3: 101-150",IF(AND(X130&gt;150,X130&lt;=200),"4: 151-200",IF(AND(X130&gt;=201,X130&lt;=250),"5: 201-250",IF(AND(X130&gt;250,X130&lt;=300),"6: 251-300",IF(X130&gt;300,"7: 300+",""))))))))</f>
        <v>1: 0-50</v>
      </c>
      <c r="X130" s="1">
        <v>21</v>
      </c>
      <c r="Y130" s="26">
        <v>258</v>
      </c>
      <c r="Z130" s="26">
        <v>118</v>
      </c>
      <c r="AA130" s="26">
        <v>166</v>
      </c>
      <c r="AB130" s="26">
        <v>38</v>
      </c>
      <c r="AC130" s="26">
        <v>158</v>
      </c>
      <c r="AD130" s="26">
        <v>77</v>
      </c>
      <c r="AE130" s="26">
        <v>78</v>
      </c>
      <c r="AF130" s="26">
        <v>25</v>
      </c>
      <c r="AG130" s="26"/>
      <c r="AH130" s="26"/>
      <c r="AI130" s="27">
        <f t="shared" ref="AI130:AI193" si="172">MAX(X130:AH130)</f>
        <v>258</v>
      </c>
      <c r="AJ130" s="27">
        <f t="shared" ref="AJ130:AJ193" si="173">IF(AI130&gt;=500,1,IF(AI130&lt;500,0,""))</f>
        <v>0</v>
      </c>
      <c r="AK130" s="39">
        <v>97000</v>
      </c>
      <c r="AL130" s="26">
        <v>50</v>
      </c>
      <c r="AM130" s="26">
        <v>50</v>
      </c>
      <c r="AN130" s="26">
        <v>50</v>
      </c>
      <c r="AO130" s="26">
        <v>180000</v>
      </c>
      <c r="AP130" s="26">
        <v>40</v>
      </c>
      <c r="AQ130" s="26">
        <v>630</v>
      </c>
      <c r="AR130" s="26">
        <v>12000</v>
      </c>
      <c r="AS130" s="26">
        <v>840</v>
      </c>
      <c r="AT130" s="26"/>
      <c r="AU130" s="26"/>
      <c r="AV130" s="28">
        <f t="shared" ref="AV130:AV193" si="174">IF(AL130&gt;50,1,IF(AL130=50,0,""))</f>
        <v>0</v>
      </c>
      <c r="AW130" s="27" t="str">
        <f>"4-5"</f>
        <v>4-5</v>
      </c>
      <c r="AX130" s="29">
        <f t="shared" si="121"/>
        <v>4.9870000000000001</v>
      </c>
      <c r="AY130" s="30">
        <f t="shared" si="160"/>
        <v>4.9867717342662452</v>
      </c>
      <c r="AZ130" s="30">
        <f t="shared" si="158"/>
        <v>1.6989700043360187</v>
      </c>
      <c r="BA130" s="30">
        <f t="shared" si="158"/>
        <v>1.6989700043360187</v>
      </c>
      <c r="BB130" s="30">
        <f t="shared" si="158"/>
        <v>1.6989700043360187</v>
      </c>
      <c r="BC130" s="30">
        <f t="shared" si="158"/>
        <v>5.2552725051033065</v>
      </c>
      <c r="BD130" s="30">
        <f t="shared" si="158"/>
        <v>1.6020599913279623</v>
      </c>
      <c r="BE130" s="30">
        <f t="shared" si="158"/>
        <v>2.7993405494535817</v>
      </c>
      <c r="BF130" s="30">
        <f t="shared" si="158"/>
        <v>4.0791812460476251</v>
      </c>
      <c r="BG130" s="30">
        <f t="shared" si="141"/>
        <v>2.9242792860618816</v>
      </c>
      <c r="BH130" s="30" t="str">
        <f t="shared" si="141"/>
        <v/>
      </c>
      <c r="BI130" s="30" t="str">
        <f t="shared" si="141"/>
        <v/>
      </c>
      <c r="BJ130" s="1" t="s">
        <v>38</v>
      </c>
      <c r="BK130" s="31" t="s">
        <v>38</v>
      </c>
      <c r="BL130" s="32">
        <f t="shared" ref="BL130:BL193" si="175">IF(BK130="y",1,IF(BK130="n",0,""))</f>
        <v>0</v>
      </c>
      <c r="BN130" s="32" t="str">
        <f t="shared" ref="BN130:BN193" si="176">IF(BL130=0,"0",IF(BL130="","",IF(AND(BL130=1,BM130=""),"&gt;1","1")))</f>
        <v>0</v>
      </c>
      <c r="BO130" s="30">
        <f t="shared" ref="BO130:BO193" si="177">IF(OR(AZ130="",AY130=""),"",AZ130-AY130)</f>
        <v>-3.2878017299302265</v>
      </c>
      <c r="BP130" s="30">
        <f t="shared" ref="BP130:BP193" si="178">IF(OR(BA130="",AY130=""),"",BA130-AY130)</f>
        <v>-3.2878017299302265</v>
      </c>
      <c r="BQ130" s="30">
        <f t="shared" si="142"/>
        <v>0</v>
      </c>
      <c r="BR130" s="30">
        <f t="shared" si="142"/>
        <v>0</v>
      </c>
      <c r="BS130" s="30">
        <f t="shared" si="142"/>
        <v>3.5563025007672877</v>
      </c>
      <c r="BT130" s="30">
        <f t="shared" si="139"/>
        <v>-3.653212513775344</v>
      </c>
      <c r="BU130" s="30">
        <f t="shared" si="139"/>
        <v>1.1972805581256194</v>
      </c>
      <c r="BV130" s="30">
        <f t="shared" si="139"/>
        <v>1.2798406965940434</v>
      </c>
      <c r="BW130" s="30">
        <f t="shared" si="123"/>
        <v>-1.1549019599857435</v>
      </c>
      <c r="BX130" s="30" t="str">
        <f t="shared" si="123"/>
        <v/>
      </c>
      <c r="BY130" s="30" t="str">
        <f t="shared" si="123"/>
        <v/>
      </c>
      <c r="BZ130" s="1">
        <f t="shared" ref="BZ130:BZ193" si="179">IF(OR(BO130&lt;=0,BO130=""),0,1)</f>
        <v>0</v>
      </c>
      <c r="CA130" s="1">
        <f t="shared" si="143"/>
        <v>0</v>
      </c>
      <c r="CB130" s="1">
        <f t="shared" si="143"/>
        <v>0</v>
      </c>
      <c r="CC130" s="1">
        <f t="shared" si="143"/>
        <v>1</v>
      </c>
      <c r="CD130" s="1">
        <f t="shared" si="140"/>
        <v>0</v>
      </c>
      <c r="CE130" s="1">
        <f t="shared" si="140"/>
        <v>1</v>
      </c>
      <c r="CF130" s="1">
        <f t="shared" si="140"/>
        <v>1</v>
      </c>
      <c r="CG130" s="1">
        <f t="shared" si="124"/>
        <v>0</v>
      </c>
      <c r="CH130" s="1">
        <f t="shared" si="124"/>
        <v>0</v>
      </c>
      <c r="CI130" s="1">
        <f t="shared" si="124"/>
        <v>0</v>
      </c>
      <c r="CJ130" s="1">
        <f t="shared" ref="CJ130:CJ193" si="180">SUM(BZ130:CI130)</f>
        <v>3</v>
      </c>
      <c r="CK130" s="1">
        <f t="shared" ref="CK130:CK193" si="181">IF(CJ130=0,0,1)</f>
        <v>1</v>
      </c>
      <c r="CL130" s="1">
        <f t="shared" ref="CL130:CP193" si="182">IF(OR(AZ130="",AY130=""),"",IF(OR(AZ130&gt;=LOG10(400),AY130&gt;=LOG10(400)),AZ130-AY130,""))</f>
        <v>-3.2878017299302265</v>
      </c>
      <c r="CM130" s="1" t="str">
        <f t="shared" si="182"/>
        <v/>
      </c>
      <c r="CN130" s="1" t="str">
        <f t="shared" si="182"/>
        <v/>
      </c>
      <c r="CO130" s="1">
        <f t="shared" si="182"/>
        <v>3.5563025007672877</v>
      </c>
      <c r="CP130" s="1">
        <f t="shared" si="182"/>
        <v>-3.653212513775344</v>
      </c>
      <c r="CQ130" s="1">
        <f t="shared" si="163"/>
        <v>1.1972805581256194</v>
      </c>
      <c r="CR130" s="1">
        <f t="shared" si="163"/>
        <v>1.2798406965940434</v>
      </c>
      <c r="CS130" s="1">
        <f t="shared" si="163"/>
        <v>-1.1549019599857435</v>
      </c>
      <c r="CT130" s="1" t="str">
        <f t="shared" si="163"/>
        <v/>
      </c>
      <c r="CU130" s="1" t="str">
        <f t="shared" si="163"/>
        <v/>
      </c>
      <c r="CV130" s="1">
        <f t="shared" ref="CV130:CZ193" si="183">IF(OR(CL130&lt;=0,CL130=""),0,1)</f>
        <v>0</v>
      </c>
      <c r="CW130" s="1">
        <f t="shared" si="183"/>
        <v>0</v>
      </c>
      <c r="CX130" s="1">
        <f t="shared" si="183"/>
        <v>0</v>
      </c>
      <c r="CY130" s="1">
        <f t="shared" si="183"/>
        <v>1</v>
      </c>
      <c r="CZ130" s="1">
        <f t="shared" si="183"/>
        <v>0</v>
      </c>
      <c r="DA130" s="1">
        <f t="shared" si="164"/>
        <v>1</v>
      </c>
      <c r="DB130" s="1">
        <f t="shared" si="164"/>
        <v>1</v>
      </c>
      <c r="DC130" s="1">
        <f t="shared" si="164"/>
        <v>0</v>
      </c>
      <c r="DD130" s="1">
        <f t="shared" si="164"/>
        <v>0</v>
      </c>
      <c r="DE130" s="1">
        <f t="shared" si="164"/>
        <v>0</v>
      </c>
      <c r="DF130" s="1">
        <f t="shared" ref="DF130:DF193" si="184">SUM(CV130:DE130)</f>
        <v>3</v>
      </c>
      <c r="DG130" s="33">
        <f t="shared" ref="DG130:DG193" si="185">IF(DF130=0,0,1)</f>
        <v>1</v>
      </c>
      <c r="DH130" s="34">
        <f t="shared" ref="DH130:DH193" si="186">(CK130-DG130)</f>
        <v>0</v>
      </c>
      <c r="DI130" s="1">
        <f t="shared" si="146"/>
        <v>237</v>
      </c>
      <c r="DJ130" s="1">
        <f t="shared" si="147"/>
        <v>97</v>
      </c>
      <c r="DK130" s="1">
        <f t="shared" si="165"/>
        <v>-140</v>
      </c>
      <c r="DL130" s="1">
        <f t="shared" si="165"/>
        <v>48</v>
      </c>
      <c r="DM130" s="1">
        <f t="shared" si="165"/>
        <v>-128</v>
      </c>
      <c r="DN130" s="1">
        <f t="shared" si="162"/>
        <v>120</v>
      </c>
      <c r="DO130" s="1">
        <f t="shared" si="162"/>
        <v>-81</v>
      </c>
      <c r="DP130" s="1">
        <f t="shared" si="162"/>
        <v>1</v>
      </c>
      <c r="DQ130" s="1">
        <f t="shared" si="149"/>
        <v>-53</v>
      </c>
      <c r="DR130" s="1" t="str">
        <f t="shared" si="149"/>
        <v/>
      </c>
      <c r="DS130" s="1" t="str">
        <f t="shared" si="149"/>
        <v/>
      </c>
      <c r="DT130" s="34">
        <f>(STDEV(DI130:DS130))*-1</f>
        <v>-125.74953059333639</v>
      </c>
      <c r="DU130" s="1">
        <f t="shared" ref="DU130:EC130" si="187">IF((DI130&lt;$DT130),1,0)</f>
        <v>0</v>
      </c>
      <c r="DV130" s="1">
        <f t="shared" si="187"/>
        <v>0</v>
      </c>
      <c r="DW130" s="1">
        <f t="shared" si="187"/>
        <v>1</v>
      </c>
      <c r="DX130" s="1">
        <f t="shared" si="187"/>
        <v>0</v>
      </c>
      <c r="DY130" s="1">
        <f t="shared" si="187"/>
        <v>1</v>
      </c>
      <c r="DZ130" s="1">
        <f t="shared" si="187"/>
        <v>0</v>
      </c>
      <c r="EA130" s="1">
        <f t="shared" si="187"/>
        <v>0</v>
      </c>
      <c r="EB130" s="1">
        <f t="shared" si="187"/>
        <v>0</v>
      </c>
      <c r="EC130" s="1">
        <f t="shared" si="187"/>
        <v>0</v>
      </c>
      <c r="EF130" s="33">
        <f>IF(SUM(DU130:EE130)&gt;0,1,0)</f>
        <v>1</v>
      </c>
      <c r="EG130" s="1">
        <f t="shared" si="161"/>
        <v>0</v>
      </c>
      <c r="EH130" s="1">
        <f t="shared" si="159"/>
        <v>0</v>
      </c>
      <c r="EI130" s="1">
        <f t="shared" si="159"/>
        <v>0</v>
      </c>
      <c r="EJ130" s="1">
        <f t="shared" si="159"/>
        <v>0</v>
      </c>
      <c r="EK130" s="1">
        <f t="shared" si="159"/>
        <v>0</v>
      </c>
      <c r="EL130" s="1">
        <f t="shared" si="159"/>
        <v>0</v>
      </c>
      <c r="EM130" s="1">
        <f t="shared" si="159"/>
        <v>0</v>
      </c>
      <c r="EN130" s="1">
        <f t="shared" si="159"/>
        <v>0</v>
      </c>
      <c r="EO130" s="1">
        <f t="shared" si="144"/>
        <v>0</v>
      </c>
      <c r="EP130" s="1">
        <f t="shared" si="144"/>
        <v>0</v>
      </c>
      <c r="EQ130" s="1">
        <f t="shared" si="144"/>
        <v>0</v>
      </c>
      <c r="ER130" s="33">
        <f t="shared" ref="ER130:ER193" si="188">IF(SUM(EG130:EQ130)&gt;0,0,1)</f>
        <v>1</v>
      </c>
      <c r="ES130" s="35">
        <f>ER130+EF130+DG130+AV130</f>
        <v>3</v>
      </c>
      <c r="ET130" s="35">
        <f t="shared" ref="ET130:ET193" si="189">IF(ES130&gt;=1,1,0)</f>
        <v>1</v>
      </c>
      <c r="EU130" s="1" t="s">
        <v>59</v>
      </c>
      <c r="EV130" s="1" t="s">
        <v>38</v>
      </c>
      <c r="EW130" s="19">
        <f t="shared" ref="EW130:EW193" si="190">IF(EV130="y",1,IF(EV130="n",0,""))</f>
        <v>0</v>
      </c>
      <c r="FC130" s="1" t="s">
        <v>34</v>
      </c>
      <c r="FD130" s="19">
        <f t="shared" ref="FD130:FD193" si="191">IF(FC130="y",1,IF(FC130="n",0,""))</f>
        <v>1</v>
      </c>
      <c r="FE130" s="1" t="s">
        <v>43</v>
      </c>
      <c r="FJ130" s="1" t="s">
        <v>38</v>
      </c>
      <c r="FK130" s="19">
        <f t="shared" ref="FK130:FK193" si="192">IF(FJ130="y",1,IF(FJ130="n",0,""))</f>
        <v>0</v>
      </c>
      <c r="FR130" s="1">
        <f t="shared" ref="FR130:FR193" si="193">ISTEXT(FQ130)+0</f>
        <v>0</v>
      </c>
      <c r="FU130" s="1" t="s">
        <v>99</v>
      </c>
      <c r="FV130" s="37" t="str">
        <f t="shared" si="122"/>
        <v>other</v>
      </c>
      <c r="FW130" s="34">
        <v>0</v>
      </c>
      <c r="FY130" s="1" t="s">
        <v>34</v>
      </c>
      <c r="FZ130" s="19">
        <f t="shared" ref="FZ130:FZ193" si="194">IF(FY130="y",1,IF(FY130="n",0,""))</f>
        <v>1</v>
      </c>
      <c r="GA130" s="1" t="s">
        <v>100</v>
      </c>
      <c r="GB130" s="1" t="s">
        <v>34</v>
      </c>
      <c r="GC130" s="19">
        <f t="shared" ref="GC130:GC193" si="195">IF(GB130="y",1,IF(GB130="n",0,""))</f>
        <v>1</v>
      </c>
      <c r="GD130" s="1" t="s">
        <v>38</v>
      </c>
      <c r="GE130" s="19">
        <f t="shared" ref="GE130:GE193" si="196">IF(GD130="y",1,IF(GD130="n",0,""))</f>
        <v>0</v>
      </c>
      <c r="GF130" s="1" t="s">
        <v>38</v>
      </c>
      <c r="GG130" s="19">
        <f t="shared" ref="GG130:GG193" si="197">IF(GF130="y",1,IF(GF130="n",0,""))</f>
        <v>0</v>
      </c>
    </row>
    <row r="131" spans="1:189" x14ac:dyDescent="0.3">
      <c r="A131" s="18">
        <v>165</v>
      </c>
      <c r="B131" s="1" t="s">
        <v>34</v>
      </c>
      <c r="C131" s="19" t="s">
        <v>35</v>
      </c>
      <c r="D131" s="19">
        <f t="shared" si="166"/>
        <v>0</v>
      </c>
      <c r="E131" s="38" t="s">
        <v>476</v>
      </c>
      <c r="F131" s="21" t="str">
        <f t="shared" si="167"/>
        <v>1967</v>
      </c>
      <c r="G131" s="21">
        <v>2004</v>
      </c>
      <c r="H131" s="22">
        <f t="shared" si="168"/>
        <v>37</v>
      </c>
      <c r="I131" s="1" t="str">
        <f t="shared" si="169"/>
        <v>31-40</v>
      </c>
      <c r="J131" s="1" t="s">
        <v>1607</v>
      </c>
      <c r="K131" s="1" t="s">
        <v>37</v>
      </c>
      <c r="L131" s="1">
        <f>VLOOKUP(K131,[1]areas!$C$3:$D$76,2,FALSE)</f>
        <v>70</v>
      </c>
      <c r="M131" s="1" t="str">
        <f t="shared" si="135"/>
        <v>61-80</v>
      </c>
      <c r="N131" s="19" t="s">
        <v>38</v>
      </c>
      <c r="O131" s="19">
        <f t="shared" si="170"/>
        <v>0</v>
      </c>
      <c r="P131" s="23"/>
      <c r="S131" s="24"/>
      <c r="T131" s="19">
        <v>2</v>
      </c>
      <c r="U131" s="1">
        <v>10.7</v>
      </c>
      <c r="V131" s="1">
        <v>51</v>
      </c>
      <c r="W131" s="1" t="str">
        <f t="shared" si="171"/>
        <v>1: 0-50</v>
      </c>
      <c r="X131" s="1">
        <v>6</v>
      </c>
      <c r="Y131" s="26">
        <v>152</v>
      </c>
      <c r="Z131" s="26">
        <v>279</v>
      </c>
      <c r="AA131" s="26"/>
      <c r="AB131" s="26"/>
      <c r="AC131" s="26"/>
      <c r="AD131" s="26"/>
      <c r="AE131" s="26"/>
      <c r="AF131" s="26"/>
      <c r="AG131" s="26"/>
      <c r="AH131" s="26"/>
      <c r="AI131" s="27">
        <f t="shared" si="172"/>
        <v>279</v>
      </c>
      <c r="AJ131" s="27">
        <f t="shared" si="173"/>
        <v>0</v>
      </c>
      <c r="AK131" s="39">
        <v>31000</v>
      </c>
      <c r="AL131" s="26">
        <v>50</v>
      </c>
      <c r="AM131" s="26">
        <v>50</v>
      </c>
      <c r="AN131" s="26"/>
      <c r="AO131" s="26"/>
      <c r="AP131" s="26"/>
      <c r="AQ131" s="26"/>
      <c r="AR131" s="26"/>
      <c r="AS131" s="26"/>
      <c r="AT131" s="26"/>
      <c r="AU131" s="26"/>
      <c r="AV131" s="28">
        <f t="shared" si="174"/>
        <v>0</v>
      </c>
      <c r="AW131" s="27" t="str">
        <f>"4-5"</f>
        <v>4-5</v>
      </c>
      <c r="AX131" s="29">
        <f t="shared" ref="AX131:AX194" si="198">IF(AY131="","",ROUND(LOG10(AK131),3))</f>
        <v>4.4909999999999997</v>
      </c>
      <c r="AY131" s="30">
        <f t="shared" si="160"/>
        <v>4.4913616938342731</v>
      </c>
      <c r="AZ131" s="30">
        <f t="shared" si="158"/>
        <v>1.6989700043360187</v>
      </c>
      <c r="BA131" s="30">
        <f t="shared" si="158"/>
        <v>1.6989700043360187</v>
      </c>
      <c r="BB131" s="30" t="str">
        <f t="shared" si="158"/>
        <v/>
      </c>
      <c r="BC131" s="30" t="str">
        <f t="shared" si="158"/>
        <v/>
      </c>
      <c r="BD131" s="30" t="str">
        <f t="shared" si="158"/>
        <v/>
      </c>
      <c r="BE131" s="30" t="str">
        <f t="shared" si="158"/>
        <v/>
      </c>
      <c r="BF131" s="30" t="str">
        <f t="shared" si="158"/>
        <v/>
      </c>
      <c r="BG131" s="30" t="str">
        <f t="shared" si="141"/>
        <v/>
      </c>
      <c r="BH131" s="30" t="str">
        <f t="shared" si="141"/>
        <v/>
      </c>
      <c r="BI131" s="30" t="str">
        <f t="shared" si="141"/>
        <v/>
      </c>
      <c r="BJ131" s="1" t="s">
        <v>38</v>
      </c>
      <c r="BK131" s="31" t="s">
        <v>38</v>
      </c>
      <c r="BL131" s="32">
        <f t="shared" si="175"/>
        <v>0</v>
      </c>
      <c r="BN131" s="32" t="str">
        <f t="shared" si="176"/>
        <v>0</v>
      </c>
      <c r="BO131" s="30">
        <f t="shared" si="177"/>
        <v>-2.7923916894982543</v>
      </c>
      <c r="BP131" s="30">
        <f t="shared" si="178"/>
        <v>-2.7923916894982543</v>
      </c>
      <c r="BQ131" s="30">
        <f t="shared" si="142"/>
        <v>0</v>
      </c>
      <c r="BR131" s="30" t="str">
        <f t="shared" si="142"/>
        <v/>
      </c>
      <c r="BS131" s="30" t="str">
        <f t="shared" si="142"/>
        <v/>
      </c>
      <c r="BT131" s="30" t="str">
        <f t="shared" si="139"/>
        <v/>
      </c>
      <c r="BU131" s="30" t="str">
        <f t="shared" si="139"/>
        <v/>
      </c>
      <c r="BV131" s="30" t="str">
        <f t="shared" si="139"/>
        <v/>
      </c>
      <c r="BW131" s="30" t="str">
        <f t="shared" si="123"/>
        <v/>
      </c>
      <c r="BX131" s="30" t="str">
        <f t="shared" si="123"/>
        <v/>
      </c>
      <c r="BY131" s="30" t="str">
        <f t="shared" si="123"/>
        <v/>
      </c>
      <c r="BZ131" s="1">
        <f t="shared" si="179"/>
        <v>0</v>
      </c>
      <c r="CA131" s="1">
        <f t="shared" si="143"/>
        <v>0</v>
      </c>
      <c r="CB131" s="1">
        <f t="shared" si="143"/>
        <v>0</v>
      </c>
      <c r="CC131" s="1">
        <f t="shared" si="143"/>
        <v>0</v>
      </c>
      <c r="CD131" s="1">
        <f t="shared" si="140"/>
        <v>0</v>
      </c>
      <c r="CE131" s="1">
        <f t="shared" si="140"/>
        <v>0</v>
      </c>
      <c r="CF131" s="1">
        <f t="shared" si="140"/>
        <v>0</v>
      </c>
      <c r="CG131" s="1">
        <f t="shared" si="124"/>
        <v>0</v>
      </c>
      <c r="CH131" s="1">
        <f t="shared" si="124"/>
        <v>0</v>
      </c>
      <c r="CI131" s="1">
        <f t="shared" si="124"/>
        <v>0</v>
      </c>
      <c r="CJ131" s="1">
        <f t="shared" si="180"/>
        <v>0</v>
      </c>
      <c r="CK131" s="1">
        <f t="shared" si="181"/>
        <v>0</v>
      </c>
      <c r="CL131" s="1">
        <f t="shared" si="182"/>
        <v>-2.7923916894982543</v>
      </c>
      <c r="CM131" s="1" t="str">
        <f t="shared" si="182"/>
        <v/>
      </c>
      <c r="CN131" s="1" t="str">
        <f t="shared" si="182"/>
        <v/>
      </c>
      <c r="CO131" s="1" t="str">
        <f t="shared" si="182"/>
        <v/>
      </c>
      <c r="CP131" s="1" t="str">
        <f t="shared" si="182"/>
        <v/>
      </c>
      <c r="CQ131" s="1" t="str">
        <f t="shared" si="163"/>
        <v/>
      </c>
      <c r="CR131" s="1" t="str">
        <f t="shared" si="163"/>
        <v/>
      </c>
      <c r="CS131" s="1" t="str">
        <f t="shared" si="163"/>
        <v/>
      </c>
      <c r="CT131" s="1" t="str">
        <f t="shared" si="163"/>
        <v/>
      </c>
      <c r="CU131" s="1" t="str">
        <f t="shared" si="163"/>
        <v/>
      </c>
      <c r="CV131" s="1">
        <f t="shared" si="183"/>
        <v>0</v>
      </c>
      <c r="CW131" s="1">
        <f t="shared" si="183"/>
        <v>0</v>
      </c>
      <c r="CX131" s="1">
        <f t="shared" si="183"/>
        <v>0</v>
      </c>
      <c r="CY131" s="1">
        <f t="shared" si="183"/>
        <v>0</v>
      </c>
      <c r="CZ131" s="1">
        <f t="shared" si="183"/>
        <v>0</v>
      </c>
      <c r="DA131" s="1">
        <f t="shared" si="164"/>
        <v>0</v>
      </c>
      <c r="DB131" s="1">
        <f t="shared" si="164"/>
        <v>0</v>
      </c>
      <c r="DC131" s="1">
        <f t="shared" si="164"/>
        <v>0</v>
      </c>
      <c r="DD131" s="1">
        <f t="shared" si="164"/>
        <v>0</v>
      </c>
      <c r="DE131" s="1">
        <f t="shared" si="164"/>
        <v>0</v>
      </c>
      <c r="DF131" s="1">
        <f t="shared" si="184"/>
        <v>0</v>
      </c>
      <c r="DG131" s="33">
        <f t="shared" si="185"/>
        <v>0</v>
      </c>
      <c r="DH131" s="34">
        <f t="shared" si="186"/>
        <v>0</v>
      </c>
      <c r="DI131" s="1">
        <f t="shared" si="146"/>
        <v>146</v>
      </c>
      <c r="DJ131" s="1">
        <f t="shared" si="147"/>
        <v>273</v>
      </c>
      <c r="DK131" s="1">
        <f t="shared" si="165"/>
        <v>127</v>
      </c>
      <c r="DL131" s="1" t="str">
        <f t="shared" si="165"/>
        <v/>
      </c>
      <c r="DM131" s="1" t="str">
        <f t="shared" si="165"/>
        <v/>
      </c>
      <c r="DN131" s="1" t="str">
        <f t="shared" si="162"/>
        <v/>
      </c>
      <c r="DO131" s="1" t="str">
        <f t="shared" si="162"/>
        <v/>
      </c>
      <c r="DP131" s="1" t="str">
        <f t="shared" si="162"/>
        <v/>
      </c>
      <c r="DQ131" s="1" t="str">
        <f t="shared" si="149"/>
        <v/>
      </c>
      <c r="DR131" s="1" t="str">
        <f t="shared" si="149"/>
        <v/>
      </c>
      <c r="DS131" s="1" t="str">
        <f t="shared" si="149"/>
        <v/>
      </c>
      <c r="DT131" s="34">
        <f>(STDEV(DI131:DS131))*-1</f>
        <v>-79.378838489864535</v>
      </c>
      <c r="DU131" s="1">
        <f>IF((DI131&lt;$DT131),1,0)</f>
        <v>0</v>
      </c>
      <c r="DV131" s="1">
        <f>IF((DJ131&lt;$DT131),1,0)</f>
        <v>0</v>
      </c>
      <c r="DW131" s="1">
        <f>IF((DK131&lt;$DT131),1,0)</f>
        <v>0</v>
      </c>
      <c r="EF131" s="33">
        <f>IF(SUM(DU131:EE131)&gt;0,1,0)</f>
        <v>0</v>
      </c>
      <c r="EG131" s="1">
        <f t="shared" si="161"/>
        <v>0</v>
      </c>
      <c r="EH131" s="1">
        <f t="shared" si="159"/>
        <v>0</v>
      </c>
      <c r="EI131" s="1">
        <f t="shared" si="159"/>
        <v>0</v>
      </c>
      <c r="EJ131" s="1">
        <f t="shared" si="159"/>
        <v>0</v>
      </c>
      <c r="EK131" s="1">
        <f t="shared" si="159"/>
        <v>0</v>
      </c>
      <c r="EL131" s="1">
        <f t="shared" si="159"/>
        <v>0</v>
      </c>
      <c r="EM131" s="1">
        <f t="shared" si="159"/>
        <v>0</v>
      </c>
      <c r="EN131" s="1">
        <f t="shared" si="159"/>
        <v>0</v>
      </c>
      <c r="EO131" s="1">
        <f t="shared" si="144"/>
        <v>0</v>
      </c>
      <c r="EP131" s="1">
        <f t="shared" si="144"/>
        <v>0</v>
      </c>
      <c r="EQ131" s="1">
        <f t="shared" si="144"/>
        <v>0</v>
      </c>
      <c r="ER131" s="33">
        <f t="shared" si="188"/>
        <v>1</v>
      </c>
      <c r="ES131" s="35">
        <f>ER131+EF131+DG131+AV131</f>
        <v>1</v>
      </c>
      <c r="ET131" s="35">
        <f t="shared" si="189"/>
        <v>1</v>
      </c>
      <c r="EU131" s="1" t="s">
        <v>59</v>
      </c>
      <c r="EV131" s="1" t="s">
        <v>38</v>
      </c>
      <c r="EW131" s="19">
        <f t="shared" si="190"/>
        <v>0</v>
      </c>
      <c r="FC131" s="1" t="s">
        <v>34</v>
      </c>
      <c r="FD131" s="19">
        <f t="shared" si="191"/>
        <v>1</v>
      </c>
      <c r="FE131" s="1" t="s">
        <v>40</v>
      </c>
      <c r="FJ131" s="1" t="s">
        <v>38</v>
      </c>
      <c r="FK131" s="19">
        <f t="shared" si="192"/>
        <v>0</v>
      </c>
      <c r="FQ131" s="1" t="s">
        <v>44</v>
      </c>
      <c r="FR131" s="1">
        <f t="shared" si="193"/>
        <v>1</v>
      </c>
      <c r="FT131" s="1">
        <v>6.2</v>
      </c>
      <c r="FV131" s="37" t="str">
        <f t="shared" ref="FV131:FV194" si="199">IF(FU131="","none",IF(ISNUMBER(SEARCH("tb",FU131)),"tb","other"))</f>
        <v>none</v>
      </c>
      <c r="FY131" s="1" t="s">
        <v>38</v>
      </c>
      <c r="FZ131" s="19">
        <f t="shared" si="194"/>
        <v>0</v>
      </c>
      <c r="GB131" s="1" t="s">
        <v>38</v>
      </c>
      <c r="GC131" s="19">
        <f t="shared" si="195"/>
        <v>0</v>
      </c>
      <c r="GD131" s="1" t="s">
        <v>38</v>
      </c>
      <c r="GE131" s="19">
        <f t="shared" si="196"/>
        <v>0</v>
      </c>
      <c r="GF131" s="1" t="s">
        <v>38</v>
      </c>
      <c r="GG131" s="19">
        <f t="shared" si="197"/>
        <v>0</v>
      </c>
    </row>
    <row r="132" spans="1:189" x14ac:dyDescent="0.3">
      <c r="A132" s="18">
        <v>167</v>
      </c>
      <c r="B132" s="1" t="s">
        <v>34</v>
      </c>
      <c r="C132" s="19" t="s">
        <v>47</v>
      </c>
      <c r="D132" s="19">
        <f t="shared" si="166"/>
        <v>1</v>
      </c>
      <c r="E132" s="38" t="s">
        <v>477</v>
      </c>
      <c r="F132" s="21" t="str">
        <f t="shared" si="167"/>
        <v>1966</v>
      </c>
      <c r="G132" s="21">
        <v>2004</v>
      </c>
      <c r="H132" s="22">
        <f t="shared" si="168"/>
        <v>38</v>
      </c>
      <c r="I132" s="1" t="str">
        <f t="shared" si="169"/>
        <v>31-40</v>
      </c>
      <c r="J132" s="1" t="s">
        <v>1607</v>
      </c>
      <c r="K132" s="1" t="s">
        <v>93</v>
      </c>
      <c r="L132" s="1">
        <f>VLOOKUP(K132,[1]areas!$C$3:$D$76,2,FALSE)</f>
        <v>15</v>
      </c>
      <c r="M132" s="1" t="str">
        <f t="shared" si="135"/>
        <v>0-20</v>
      </c>
      <c r="N132" s="19" t="s">
        <v>38</v>
      </c>
      <c r="O132" s="19">
        <f t="shared" si="170"/>
        <v>0</v>
      </c>
      <c r="P132" s="23">
        <v>64.5</v>
      </c>
      <c r="Q132" s="1">
        <v>174</v>
      </c>
      <c r="R132" s="1">
        <f t="shared" ref="R132:R141" si="200">POWER(Q132*0.01,2)</f>
        <v>3.0276000000000001</v>
      </c>
      <c r="S132" s="24">
        <f t="shared" ref="S132:S141" si="201">P132/R132</f>
        <v>21.304003170828377</v>
      </c>
      <c r="T132" s="19">
        <v>4</v>
      </c>
      <c r="U132" s="1">
        <v>14.5</v>
      </c>
      <c r="V132" s="1">
        <v>64</v>
      </c>
      <c r="W132" s="1" t="str">
        <f t="shared" si="171"/>
        <v>1: 0-50</v>
      </c>
      <c r="X132" s="1">
        <v>4</v>
      </c>
      <c r="Y132" s="26">
        <v>38</v>
      </c>
      <c r="Z132" s="26"/>
      <c r="AA132" s="26"/>
      <c r="AB132" s="26"/>
      <c r="AC132" s="26"/>
      <c r="AD132" s="26"/>
      <c r="AE132" s="26"/>
      <c r="AF132" s="26"/>
      <c r="AG132" s="26"/>
      <c r="AH132" s="26"/>
      <c r="AI132" s="27">
        <f t="shared" si="172"/>
        <v>38</v>
      </c>
      <c r="AJ132" s="27">
        <f t="shared" si="173"/>
        <v>0</v>
      </c>
      <c r="AK132" s="39">
        <v>270000</v>
      </c>
      <c r="AL132" s="26">
        <v>50</v>
      </c>
      <c r="AM132" s="26"/>
      <c r="AN132" s="26"/>
      <c r="AO132" s="26"/>
      <c r="AP132" s="26"/>
      <c r="AQ132" s="26"/>
      <c r="AR132" s="26"/>
      <c r="AS132" s="26"/>
      <c r="AT132" s="26"/>
      <c r="AU132" s="26"/>
      <c r="AV132" s="28">
        <f t="shared" si="174"/>
        <v>0</v>
      </c>
      <c r="AW132" s="27" t="str">
        <f>"&gt;5"</f>
        <v>&gt;5</v>
      </c>
      <c r="AX132" s="29">
        <f t="shared" si="198"/>
        <v>5.431</v>
      </c>
      <c r="AY132" s="30">
        <f t="shared" si="160"/>
        <v>5.4313637641589869</v>
      </c>
      <c r="AZ132" s="30">
        <f t="shared" si="158"/>
        <v>1.6989700043360187</v>
      </c>
      <c r="BA132" s="30" t="str">
        <f t="shared" si="158"/>
        <v/>
      </c>
      <c r="BB132" s="30" t="str">
        <f t="shared" si="158"/>
        <v/>
      </c>
      <c r="BC132" s="30" t="str">
        <f t="shared" si="158"/>
        <v/>
      </c>
      <c r="BD132" s="30" t="str">
        <f t="shared" si="158"/>
        <v/>
      </c>
      <c r="BE132" s="30" t="str">
        <f t="shared" si="158"/>
        <v/>
      </c>
      <c r="BF132" s="30" t="str">
        <f t="shared" si="158"/>
        <v/>
      </c>
      <c r="BG132" s="30" t="str">
        <f t="shared" si="141"/>
        <v/>
      </c>
      <c r="BH132" s="30" t="str">
        <f t="shared" si="141"/>
        <v/>
      </c>
      <c r="BI132" s="30" t="str">
        <f t="shared" si="141"/>
        <v/>
      </c>
      <c r="BJ132" s="1" t="s">
        <v>38</v>
      </c>
      <c r="BK132" s="31" t="s">
        <v>38</v>
      </c>
      <c r="BL132" s="32">
        <f t="shared" si="175"/>
        <v>0</v>
      </c>
      <c r="BN132" s="32" t="str">
        <f t="shared" si="176"/>
        <v>0</v>
      </c>
      <c r="BO132" s="30">
        <f t="shared" si="177"/>
        <v>-3.7323937598229682</v>
      </c>
      <c r="BP132" s="30" t="str">
        <f t="shared" si="178"/>
        <v/>
      </c>
      <c r="BQ132" s="30" t="str">
        <f t="shared" si="142"/>
        <v/>
      </c>
      <c r="BR132" s="30" t="str">
        <f t="shared" si="142"/>
        <v/>
      </c>
      <c r="BS132" s="30" t="str">
        <f t="shared" si="142"/>
        <v/>
      </c>
      <c r="BT132" s="30" t="str">
        <f t="shared" si="139"/>
        <v/>
      </c>
      <c r="BU132" s="30" t="str">
        <f t="shared" si="139"/>
        <v/>
      </c>
      <c r="BV132" s="30" t="str">
        <f t="shared" si="139"/>
        <v/>
      </c>
      <c r="BW132" s="30" t="str">
        <f t="shared" si="123"/>
        <v/>
      </c>
      <c r="BX132" s="30" t="str">
        <f t="shared" si="123"/>
        <v/>
      </c>
      <c r="BY132" s="30" t="str">
        <f t="shared" si="123"/>
        <v/>
      </c>
      <c r="BZ132" s="1">
        <f t="shared" si="179"/>
        <v>0</v>
      </c>
      <c r="CA132" s="1">
        <f t="shared" si="143"/>
        <v>0</v>
      </c>
      <c r="CB132" s="1">
        <f t="shared" si="143"/>
        <v>0</v>
      </c>
      <c r="CC132" s="1">
        <f t="shared" si="143"/>
        <v>0</v>
      </c>
      <c r="CD132" s="1">
        <f t="shared" si="140"/>
        <v>0</v>
      </c>
      <c r="CE132" s="1">
        <f t="shared" si="140"/>
        <v>0</v>
      </c>
      <c r="CF132" s="1">
        <f t="shared" si="140"/>
        <v>0</v>
      </c>
      <c r="CG132" s="1">
        <f t="shared" si="124"/>
        <v>0</v>
      </c>
      <c r="CH132" s="1">
        <f t="shared" si="124"/>
        <v>0</v>
      </c>
      <c r="CI132" s="1">
        <f t="shared" si="124"/>
        <v>0</v>
      </c>
      <c r="CJ132" s="1">
        <f t="shared" si="180"/>
        <v>0</v>
      </c>
      <c r="CK132" s="1">
        <f t="shared" si="181"/>
        <v>0</v>
      </c>
      <c r="CL132" s="1">
        <f t="shared" si="182"/>
        <v>-3.7323937598229682</v>
      </c>
      <c r="CM132" s="1" t="str">
        <f t="shared" si="182"/>
        <v/>
      </c>
      <c r="CN132" s="1" t="str">
        <f t="shared" si="182"/>
        <v/>
      </c>
      <c r="CO132" s="1" t="str">
        <f t="shared" si="182"/>
        <v/>
      </c>
      <c r="CP132" s="1" t="str">
        <f t="shared" si="182"/>
        <v/>
      </c>
      <c r="CQ132" s="1" t="str">
        <f t="shared" si="163"/>
        <v/>
      </c>
      <c r="CR132" s="1" t="str">
        <f t="shared" si="163"/>
        <v/>
      </c>
      <c r="CS132" s="1" t="str">
        <f t="shared" si="163"/>
        <v/>
      </c>
      <c r="CT132" s="1" t="str">
        <f t="shared" si="163"/>
        <v/>
      </c>
      <c r="CU132" s="1" t="str">
        <f t="shared" si="163"/>
        <v/>
      </c>
      <c r="CV132" s="1">
        <f t="shared" si="183"/>
        <v>0</v>
      </c>
      <c r="CW132" s="1">
        <f t="shared" si="183"/>
        <v>0</v>
      </c>
      <c r="CX132" s="1">
        <f t="shared" si="183"/>
        <v>0</v>
      </c>
      <c r="CY132" s="1">
        <f t="shared" si="183"/>
        <v>0</v>
      </c>
      <c r="CZ132" s="1">
        <f t="shared" si="183"/>
        <v>0</v>
      </c>
      <c r="DA132" s="1">
        <f t="shared" si="164"/>
        <v>0</v>
      </c>
      <c r="DB132" s="1">
        <f t="shared" si="164"/>
        <v>0</v>
      </c>
      <c r="DC132" s="1">
        <f t="shared" si="164"/>
        <v>0</v>
      </c>
      <c r="DD132" s="1">
        <f t="shared" si="164"/>
        <v>0</v>
      </c>
      <c r="DE132" s="1">
        <f t="shared" si="164"/>
        <v>0</v>
      </c>
      <c r="DF132" s="1">
        <f t="shared" si="184"/>
        <v>0</v>
      </c>
      <c r="DG132" s="33">
        <f t="shared" si="185"/>
        <v>0</v>
      </c>
      <c r="DH132" s="34">
        <f t="shared" si="186"/>
        <v>0</v>
      </c>
      <c r="DI132" s="1">
        <f t="shared" si="146"/>
        <v>34</v>
      </c>
      <c r="DJ132" s="1" t="str">
        <f t="shared" si="147"/>
        <v/>
      </c>
      <c r="DK132" s="1" t="str">
        <f t="shared" si="165"/>
        <v/>
      </c>
      <c r="DL132" s="1" t="str">
        <f t="shared" si="165"/>
        <v/>
      </c>
      <c r="DM132" s="1" t="str">
        <f t="shared" si="165"/>
        <v/>
      </c>
      <c r="DN132" s="1" t="str">
        <f t="shared" si="162"/>
        <v/>
      </c>
      <c r="DO132" s="1" t="str">
        <f t="shared" si="162"/>
        <v/>
      </c>
      <c r="DP132" s="1" t="str">
        <f t="shared" si="162"/>
        <v/>
      </c>
      <c r="DQ132" s="1" t="str">
        <f t="shared" si="149"/>
        <v/>
      </c>
      <c r="DR132" s="1" t="str">
        <f t="shared" si="149"/>
        <v/>
      </c>
      <c r="DS132" s="1" t="str">
        <f t="shared" si="149"/>
        <v/>
      </c>
      <c r="DU132" s="1">
        <f>IF((DI132&lt;$DT132),1,0)</f>
        <v>0</v>
      </c>
      <c r="EG132" s="1">
        <f t="shared" si="161"/>
        <v>0</v>
      </c>
      <c r="EH132" s="1">
        <f t="shared" si="159"/>
        <v>0</v>
      </c>
      <c r="EI132" s="1">
        <f t="shared" si="159"/>
        <v>0</v>
      </c>
      <c r="EJ132" s="1">
        <f t="shared" si="159"/>
        <v>0</v>
      </c>
      <c r="EK132" s="1">
        <f t="shared" si="159"/>
        <v>0</v>
      </c>
      <c r="EL132" s="1">
        <f t="shared" si="159"/>
        <v>0</v>
      </c>
      <c r="EM132" s="1">
        <f t="shared" si="159"/>
        <v>0</v>
      </c>
      <c r="EN132" s="1">
        <f t="shared" si="159"/>
        <v>0</v>
      </c>
      <c r="EO132" s="1">
        <f t="shared" si="144"/>
        <v>0</v>
      </c>
      <c r="EP132" s="1">
        <f t="shared" si="144"/>
        <v>0</v>
      </c>
      <c r="EQ132" s="1">
        <f t="shared" si="144"/>
        <v>0</v>
      </c>
      <c r="ER132" s="33">
        <f t="shared" si="188"/>
        <v>1</v>
      </c>
      <c r="ES132" s="35">
        <f>ER132+DG132+AV132</f>
        <v>1</v>
      </c>
      <c r="ET132" s="35">
        <f t="shared" si="189"/>
        <v>1</v>
      </c>
      <c r="EV132" s="1" t="s">
        <v>38</v>
      </c>
      <c r="EW132" s="19">
        <f t="shared" si="190"/>
        <v>0</v>
      </c>
      <c r="FC132" s="1" t="s">
        <v>38</v>
      </c>
      <c r="FD132" s="19">
        <f t="shared" si="191"/>
        <v>0</v>
      </c>
      <c r="FJ132" s="1" t="s">
        <v>38</v>
      </c>
      <c r="FK132" s="19">
        <f t="shared" si="192"/>
        <v>0</v>
      </c>
      <c r="FQ132" s="1" t="s">
        <v>85</v>
      </c>
      <c r="FR132" s="1">
        <f t="shared" si="193"/>
        <v>1</v>
      </c>
      <c r="FU132" s="1" t="s">
        <v>478</v>
      </c>
      <c r="FV132" s="37" t="str">
        <f t="shared" si="199"/>
        <v>other</v>
      </c>
      <c r="FW132" s="34">
        <v>0</v>
      </c>
      <c r="FY132" s="1" t="s">
        <v>38</v>
      </c>
      <c r="FZ132" s="19">
        <f t="shared" si="194"/>
        <v>0</v>
      </c>
      <c r="GB132" s="1" t="s">
        <v>38</v>
      </c>
      <c r="GC132" s="19">
        <f t="shared" si="195"/>
        <v>0</v>
      </c>
      <c r="GD132" s="1" t="s">
        <v>34</v>
      </c>
      <c r="GE132" s="19">
        <f t="shared" si="196"/>
        <v>1</v>
      </c>
      <c r="GF132" s="1" t="s">
        <v>38</v>
      </c>
      <c r="GG132" s="19">
        <f t="shared" si="197"/>
        <v>0</v>
      </c>
    </row>
    <row r="133" spans="1:189" x14ac:dyDescent="0.3">
      <c r="A133" s="18">
        <v>168</v>
      </c>
      <c r="B133" s="1" t="s">
        <v>34</v>
      </c>
      <c r="C133" s="19" t="s">
        <v>35</v>
      </c>
      <c r="D133" s="19">
        <f t="shared" si="166"/>
        <v>0</v>
      </c>
      <c r="E133" s="38" t="s">
        <v>479</v>
      </c>
      <c r="F133" s="21" t="str">
        <f t="shared" si="167"/>
        <v>1949</v>
      </c>
      <c r="G133" s="21">
        <v>2004</v>
      </c>
      <c r="H133" s="22">
        <f t="shared" si="168"/>
        <v>55</v>
      </c>
      <c r="I133" s="1" t="str">
        <f t="shared" si="169"/>
        <v>&gt;50</v>
      </c>
      <c r="J133" s="1" t="s">
        <v>1610</v>
      </c>
      <c r="K133" s="1" t="s">
        <v>93</v>
      </c>
      <c r="L133" s="1">
        <f>VLOOKUP(K133,[1]areas!$C$3:$D$76,2,FALSE)</f>
        <v>15</v>
      </c>
      <c r="M133" s="1" t="str">
        <f t="shared" si="135"/>
        <v>0-20</v>
      </c>
      <c r="N133" s="19" t="s">
        <v>38</v>
      </c>
      <c r="O133" s="19">
        <f t="shared" si="170"/>
        <v>0</v>
      </c>
      <c r="P133" s="23">
        <v>44.8</v>
      </c>
      <c r="Q133" s="1">
        <v>163</v>
      </c>
      <c r="R133" s="1">
        <f t="shared" si="200"/>
        <v>2.6569000000000003</v>
      </c>
      <c r="S133" s="24">
        <f t="shared" si="201"/>
        <v>16.861756182016634</v>
      </c>
      <c r="T133" s="19">
        <v>3</v>
      </c>
      <c r="U133" s="1">
        <v>12</v>
      </c>
      <c r="V133" s="1">
        <v>12</v>
      </c>
      <c r="W133" s="1" t="str">
        <f t="shared" si="171"/>
        <v>4: 151-200</v>
      </c>
      <c r="X133" s="1">
        <v>169</v>
      </c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7">
        <f t="shared" si="172"/>
        <v>169</v>
      </c>
      <c r="AJ133" s="27">
        <f t="shared" si="173"/>
        <v>0</v>
      </c>
      <c r="AK133" s="39">
        <v>130000</v>
      </c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8" t="str">
        <f t="shared" si="174"/>
        <v/>
      </c>
      <c r="AW133" s="27" t="str">
        <f>"&gt;5"</f>
        <v>&gt;5</v>
      </c>
      <c r="AX133" s="29">
        <f t="shared" si="198"/>
        <v>5.1139999999999999</v>
      </c>
      <c r="AY133" s="30">
        <f t="shared" si="160"/>
        <v>5.1139433523068369</v>
      </c>
      <c r="AZ133" s="30" t="str">
        <f t="shared" si="158"/>
        <v/>
      </c>
      <c r="BA133" s="30" t="str">
        <f t="shared" si="158"/>
        <v/>
      </c>
      <c r="BB133" s="30" t="str">
        <f t="shared" si="158"/>
        <v/>
      </c>
      <c r="BC133" s="30" t="str">
        <f t="shared" si="158"/>
        <v/>
      </c>
      <c r="BD133" s="30" t="str">
        <f t="shared" si="158"/>
        <v/>
      </c>
      <c r="BE133" s="30" t="str">
        <f t="shared" si="158"/>
        <v/>
      </c>
      <c r="BF133" s="30" t="str">
        <f t="shared" si="158"/>
        <v/>
      </c>
      <c r="BG133" s="30" t="str">
        <f t="shared" si="141"/>
        <v/>
      </c>
      <c r="BH133" s="30" t="str">
        <f t="shared" si="141"/>
        <v/>
      </c>
      <c r="BI133" s="30" t="str">
        <f t="shared" si="141"/>
        <v/>
      </c>
      <c r="BL133" s="32" t="str">
        <f t="shared" si="175"/>
        <v/>
      </c>
      <c r="BN133" s="32" t="str">
        <f t="shared" si="176"/>
        <v/>
      </c>
      <c r="BO133" s="30" t="str">
        <f t="shared" si="177"/>
        <v/>
      </c>
      <c r="BP133" s="30" t="str">
        <f t="shared" si="178"/>
        <v/>
      </c>
      <c r="BQ133" s="30" t="str">
        <f t="shared" si="142"/>
        <v/>
      </c>
      <c r="BR133" s="30" t="str">
        <f t="shared" si="142"/>
        <v/>
      </c>
      <c r="BS133" s="30" t="str">
        <f t="shared" si="142"/>
        <v/>
      </c>
      <c r="BT133" s="30" t="str">
        <f t="shared" si="139"/>
        <v/>
      </c>
      <c r="BU133" s="30" t="str">
        <f t="shared" si="139"/>
        <v/>
      </c>
      <c r="BV133" s="30" t="str">
        <f t="shared" si="139"/>
        <v/>
      </c>
      <c r="BW133" s="30" t="str">
        <f t="shared" si="123"/>
        <v/>
      </c>
      <c r="BX133" s="30" t="str">
        <f t="shared" si="123"/>
        <v/>
      </c>
      <c r="BY133" s="30" t="str">
        <f t="shared" si="123"/>
        <v/>
      </c>
      <c r="BZ133" s="1">
        <f t="shared" si="179"/>
        <v>0</v>
      </c>
      <c r="CA133" s="1">
        <f t="shared" si="143"/>
        <v>0</v>
      </c>
      <c r="CB133" s="1">
        <f t="shared" si="143"/>
        <v>0</v>
      </c>
      <c r="CC133" s="1">
        <f t="shared" si="143"/>
        <v>0</v>
      </c>
      <c r="CD133" s="1">
        <f t="shared" si="140"/>
        <v>0</v>
      </c>
      <c r="CE133" s="1">
        <f t="shared" si="140"/>
        <v>0</v>
      </c>
      <c r="CF133" s="1">
        <f t="shared" si="140"/>
        <v>0</v>
      </c>
      <c r="CG133" s="1">
        <f t="shared" si="124"/>
        <v>0</v>
      </c>
      <c r="CH133" s="1">
        <f t="shared" si="124"/>
        <v>0</v>
      </c>
      <c r="CI133" s="1">
        <f t="shared" si="124"/>
        <v>0</v>
      </c>
      <c r="CJ133" s="1">
        <f t="shared" si="180"/>
        <v>0</v>
      </c>
      <c r="CK133" s="1">
        <f t="shared" si="181"/>
        <v>0</v>
      </c>
      <c r="CL133" s="1" t="str">
        <f t="shared" si="182"/>
        <v/>
      </c>
      <c r="CM133" s="1" t="str">
        <f t="shared" si="182"/>
        <v/>
      </c>
      <c r="CN133" s="1" t="str">
        <f t="shared" si="182"/>
        <v/>
      </c>
      <c r="CO133" s="1" t="str">
        <f t="shared" si="182"/>
        <v/>
      </c>
      <c r="CP133" s="1" t="str">
        <f t="shared" si="182"/>
        <v/>
      </c>
      <c r="CQ133" s="1" t="str">
        <f t="shared" si="163"/>
        <v/>
      </c>
      <c r="CR133" s="1" t="str">
        <f t="shared" si="163"/>
        <v/>
      </c>
      <c r="CS133" s="1" t="str">
        <f t="shared" si="163"/>
        <v/>
      </c>
      <c r="CT133" s="1" t="str">
        <f t="shared" si="163"/>
        <v/>
      </c>
      <c r="CU133" s="1" t="str">
        <f t="shared" si="163"/>
        <v/>
      </c>
      <c r="CV133" s="1">
        <f t="shared" si="183"/>
        <v>0</v>
      </c>
      <c r="CW133" s="1">
        <f t="shared" si="183"/>
        <v>0</v>
      </c>
      <c r="CX133" s="1">
        <f t="shared" si="183"/>
        <v>0</v>
      </c>
      <c r="CY133" s="1">
        <f t="shared" si="183"/>
        <v>0</v>
      </c>
      <c r="CZ133" s="1">
        <f t="shared" si="183"/>
        <v>0</v>
      </c>
      <c r="DA133" s="1">
        <f t="shared" si="164"/>
        <v>0</v>
      </c>
      <c r="DB133" s="1">
        <f t="shared" si="164"/>
        <v>0</v>
      </c>
      <c r="DC133" s="1">
        <f t="shared" si="164"/>
        <v>0</v>
      </c>
      <c r="DD133" s="1">
        <f t="shared" si="164"/>
        <v>0</v>
      </c>
      <c r="DE133" s="1">
        <f t="shared" si="164"/>
        <v>0</v>
      </c>
      <c r="DF133" s="1">
        <f t="shared" si="184"/>
        <v>0</v>
      </c>
      <c r="DG133" s="33">
        <f t="shared" si="185"/>
        <v>0</v>
      </c>
      <c r="DH133" s="34">
        <f t="shared" si="186"/>
        <v>0</v>
      </c>
      <c r="DI133" s="1" t="str">
        <f t="shared" si="146"/>
        <v/>
      </c>
      <c r="DJ133" s="1" t="str">
        <f t="shared" si="147"/>
        <v/>
      </c>
      <c r="DK133" s="1" t="str">
        <f t="shared" si="165"/>
        <v/>
      </c>
      <c r="DL133" s="1" t="str">
        <f t="shared" si="165"/>
        <v/>
      </c>
      <c r="DM133" s="1" t="str">
        <f t="shared" si="165"/>
        <v/>
      </c>
      <c r="DN133" s="1" t="str">
        <f t="shared" si="162"/>
        <v/>
      </c>
      <c r="DO133" s="1" t="str">
        <f t="shared" si="162"/>
        <v/>
      </c>
      <c r="DP133" s="1" t="str">
        <f t="shared" si="162"/>
        <v/>
      </c>
      <c r="DQ133" s="1" t="str">
        <f t="shared" si="149"/>
        <v/>
      </c>
      <c r="DR133" s="1" t="str">
        <f t="shared" si="149"/>
        <v/>
      </c>
      <c r="DS133" s="1" t="str">
        <f t="shared" si="149"/>
        <v/>
      </c>
      <c r="EG133" s="1">
        <f t="shared" si="161"/>
        <v>0</v>
      </c>
      <c r="EH133" s="1">
        <f t="shared" si="159"/>
        <v>0</v>
      </c>
      <c r="EI133" s="1">
        <f t="shared" si="159"/>
        <v>0</v>
      </c>
      <c r="EJ133" s="1">
        <f t="shared" si="159"/>
        <v>0</v>
      </c>
      <c r="EK133" s="1">
        <f t="shared" si="159"/>
        <v>0</v>
      </c>
      <c r="EL133" s="1">
        <f t="shared" si="159"/>
        <v>0</v>
      </c>
      <c r="EM133" s="1">
        <f t="shared" si="159"/>
        <v>0</v>
      </c>
      <c r="EN133" s="1">
        <f t="shared" si="159"/>
        <v>0</v>
      </c>
      <c r="EO133" s="1">
        <f t="shared" si="144"/>
        <v>0</v>
      </c>
      <c r="EP133" s="1">
        <f t="shared" si="144"/>
        <v>0</v>
      </c>
      <c r="EQ133" s="1">
        <f t="shared" si="144"/>
        <v>0</v>
      </c>
      <c r="ER133" s="33">
        <f t="shared" si="188"/>
        <v>1</v>
      </c>
      <c r="ES133" s="35">
        <f>ER133+DG133</f>
        <v>1</v>
      </c>
      <c r="ET133" s="35">
        <f t="shared" si="189"/>
        <v>1</v>
      </c>
      <c r="EU133" s="1" t="s">
        <v>59</v>
      </c>
      <c r="EV133" s="1" t="s">
        <v>38</v>
      </c>
      <c r="EW133" s="19">
        <f t="shared" si="190"/>
        <v>0</v>
      </c>
      <c r="FC133" s="1" t="s">
        <v>38</v>
      </c>
      <c r="FD133" s="19">
        <f t="shared" si="191"/>
        <v>0</v>
      </c>
      <c r="FJ133" s="1" t="s">
        <v>38</v>
      </c>
      <c r="FK133" s="19">
        <f t="shared" si="192"/>
        <v>0</v>
      </c>
      <c r="FR133" s="1">
        <f t="shared" si="193"/>
        <v>0</v>
      </c>
      <c r="FV133" s="37" t="str">
        <f t="shared" si="199"/>
        <v>none</v>
      </c>
      <c r="FY133" s="1" t="s">
        <v>38</v>
      </c>
      <c r="FZ133" s="19">
        <f t="shared" si="194"/>
        <v>0</v>
      </c>
      <c r="GB133" s="1" t="s">
        <v>38</v>
      </c>
      <c r="GC133" s="19">
        <f t="shared" si="195"/>
        <v>0</v>
      </c>
      <c r="GD133" s="1" t="s">
        <v>34</v>
      </c>
      <c r="GE133" s="19">
        <f t="shared" si="196"/>
        <v>1</v>
      </c>
      <c r="GF133" s="1" t="s">
        <v>38</v>
      </c>
      <c r="GG133" s="19">
        <f t="shared" si="197"/>
        <v>0</v>
      </c>
    </row>
    <row r="134" spans="1:189" x14ac:dyDescent="0.3">
      <c r="A134" s="18">
        <v>169</v>
      </c>
      <c r="B134" s="1" t="s">
        <v>34</v>
      </c>
      <c r="C134" s="19" t="s">
        <v>35</v>
      </c>
      <c r="D134" s="19">
        <f t="shared" si="166"/>
        <v>0</v>
      </c>
      <c r="E134" s="38" t="s">
        <v>480</v>
      </c>
      <c r="F134" s="21" t="str">
        <f t="shared" si="167"/>
        <v>1973</v>
      </c>
      <c r="G134" s="21">
        <v>2004</v>
      </c>
      <c r="H134" s="22">
        <f t="shared" si="168"/>
        <v>31</v>
      </c>
      <c r="I134" s="1" t="str">
        <f t="shared" si="169"/>
        <v>31-40</v>
      </c>
      <c r="J134" s="1" t="s">
        <v>1607</v>
      </c>
      <c r="K134" s="1" t="s">
        <v>82</v>
      </c>
      <c r="L134" s="1">
        <f>VLOOKUP(K134,[1]areas!$C$3:$D$76,2,FALSE)</f>
        <v>20</v>
      </c>
      <c r="M134" s="1" t="str">
        <f t="shared" si="135"/>
        <v>0-20</v>
      </c>
      <c r="N134" s="19" t="s">
        <v>38</v>
      </c>
      <c r="O134" s="19">
        <f t="shared" si="170"/>
        <v>0</v>
      </c>
      <c r="P134" s="23">
        <v>46</v>
      </c>
      <c r="Q134" s="1">
        <v>155</v>
      </c>
      <c r="R134" s="1">
        <f t="shared" si="200"/>
        <v>2.4025000000000003</v>
      </c>
      <c r="S134" s="24">
        <f t="shared" si="201"/>
        <v>19.146722164412068</v>
      </c>
      <c r="T134" s="19">
        <v>3</v>
      </c>
      <c r="U134" s="1">
        <v>12.9</v>
      </c>
      <c r="V134" s="1">
        <v>39</v>
      </c>
      <c r="W134" s="1" t="str">
        <f t="shared" si="171"/>
        <v>3: 101-150</v>
      </c>
      <c r="X134" s="1">
        <v>128</v>
      </c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7">
        <f t="shared" si="172"/>
        <v>128</v>
      </c>
      <c r="AJ134" s="27">
        <f t="shared" si="173"/>
        <v>0</v>
      </c>
      <c r="AK134" s="39">
        <v>1000000</v>
      </c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8" t="str">
        <f t="shared" si="174"/>
        <v/>
      </c>
      <c r="AW134" s="27" t="str">
        <f>"&gt;5"</f>
        <v>&gt;5</v>
      </c>
      <c r="AX134" s="29">
        <f t="shared" si="198"/>
        <v>6</v>
      </c>
      <c r="AY134" s="30">
        <f t="shared" si="160"/>
        <v>6</v>
      </c>
      <c r="AZ134" s="30" t="str">
        <f t="shared" si="158"/>
        <v/>
      </c>
      <c r="BA134" s="30" t="str">
        <f t="shared" si="158"/>
        <v/>
      </c>
      <c r="BB134" s="30" t="str">
        <f t="shared" si="158"/>
        <v/>
      </c>
      <c r="BC134" s="30" t="str">
        <f t="shared" si="158"/>
        <v/>
      </c>
      <c r="BD134" s="30" t="str">
        <f t="shared" si="158"/>
        <v/>
      </c>
      <c r="BE134" s="30" t="str">
        <f t="shared" si="158"/>
        <v/>
      </c>
      <c r="BF134" s="30" t="str">
        <f t="shared" si="158"/>
        <v/>
      </c>
      <c r="BG134" s="30" t="str">
        <f t="shared" si="141"/>
        <v/>
      </c>
      <c r="BH134" s="30" t="str">
        <f t="shared" si="141"/>
        <v/>
      </c>
      <c r="BI134" s="30" t="str">
        <f t="shared" si="141"/>
        <v/>
      </c>
      <c r="BL134" s="32" t="str">
        <f t="shared" si="175"/>
        <v/>
      </c>
      <c r="BN134" s="32" t="str">
        <f t="shared" si="176"/>
        <v/>
      </c>
      <c r="BO134" s="30" t="str">
        <f t="shared" si="177"/>
        <v/>
      </c>
      <c r="BP134" s="30" t="str">
        <f t="shared" si="178"/>
        <v/>
      </c>
      <c r="BQ134" s="30" t="str">
        <f t="shared" si="142"/>
        <v/>
      </c>
      <c r="BR134" s="30" t="str">
        <f t="shared" si="142"/>
        <v/>
      </c>
      <c r="BS134" s="30" t="str">
        <f t="shared" si="142"/>
        <v/>
      </c>
      <c r="BT134" s="30" t="str">
        <f t="shared" si="139"/>
        <v/>
      </c>
      <c r="BU134" s="30" t="str">
        <f t="shared" si="139"/>
        <v/>
      </c>
      <c r="BV134" s="30" t="str">
        <f t="shared" si="139"/>
        <v/>
      </c>
      <c r="BW134" s="30" t="str">
        <f t="shared" si="123"/>
        <v/>
      </c>
      <c r="BX134" s="30" t="str">
        <f t="shared" si="123"/>
        <v/>
      </c>
      <c r="BY134" s="30" t="str">
        <f t="shared" si="123"/>
        <v/>
      </c>
      <c r="BZ134" s="1">
        <f t="shared" si="179"/>
        <v>0</v>
      </c>
      <c r="CA134" s="1">
        <f t="shared" si="143"/>
        <v>0</v>
      </c>
      <c r="CB134" s="1">
        <f t="shared" si="143"/>
        <v>0</v>
      </c>
      <c r="CC134" s="1">
        <f t="shared" si="143"/>
        <v>0</v>
      </c>
      <c r="CD134" s="1">
        <f t="shared" si="140"/>
        <v>0</v>
      </c>
      <c r="CE134" s="1">
        <f t="shared" si="140"/>
        <v>0</v>
      </c>
      <c r="CF134" s="1">
        <f t="shared" si="140"/>
        <v>0</v>
      </c>
      <c r="CG134" s="1">
        <f t="shared" si="124"/>
        <v>0</v>
      </c>
      <c r="CH134" s="1">
        <f t="shared" si="124"/>
        <v>0</v>
      </c>
      <c r="CI134" s="1">
        <f t="shared" si="124"/>
        <v>0</v>
      </c>
      <c r="CJ134" s="1">
        <f t="shared" si="180"/>
        <v>0</v>
      </c>
      <c r="CK134" s="1">
        <f t="shared" si="181"/>
        <v>0</v>
      </c>
      <c r="CL134" s="1" t="str">
        <f t="shared" si="182"/>
        <v/>
      </c>
      <c r="CM134" s="1" t="str">
        <f t="shared" si="182"/>
        <v/>
      </c>
      <c r="CN134" s="1" t="str">
        <f t="shared" si="182"/>
        <v/>
      </c>
      <c r="CO134" s="1" t="str">
        <f t="shared" si="182"/>
        <v/>
      </c>
      <c r="CP134" s="1" t="str">
        <f t="shared" si="182"/>
        <v/>
      </c>
      <c r="CQ134" s="1" t="str">
        <f t="shared" si="163"/>
        <v/>
      </c>
      <c r="CR134" s="1" t="str">
        <f t="shared" si="163"/>
        <v/>
      </c>
      <c r="CS134" s="1" t="str">
        <f t="shared" si="163"/>
        <v/>
      </c>
      <c r="CT134" s="1" t="str">
        <f t="shared" si="163"/>
        <v/>
      </c>
      <c r="CU134" s="1" t="str">
        <f t="shared" si="163"/>
        <v/>
      </c>
      <c r="CV134" s="1">
        <f t="shared" si="183"/>
        <v>0</v>
      </c>
      <c r="CW134" s="1">
        <f t="shared" si="183"/>
        <v>0</v>
      </c>
      <c r="CX134" s="1">
        <f t="shared" si="183"/>
        <v>0</v>
      </c>
      <c r="CY134" s="1">
        <f t="shared" si="183"/>
        <v>0</v>
      </c>
      <c r="CZ134" s="1">
        <f t="shared" si="183"/>
        <v>0</v>
      </c>
      <c r="DA134" s="1">
        <f t="shared" si="164"/>
        <v>0</v>
      </c>
      <c r="DB134" s="1">
        <f t="shared" si="164"/>
        <v>0</v>
      </c>
      <c r="DC134" s="1">
        <f t="shared" si="164"/>
        <v>0</v>
      </c>
      <c r="DD134" s="1">
        <f t="shared" si="164"/>
        <v>0</v>
      </c>
      <c r="DE134" s="1">
        <f t="shared" si="164"/>
        <v>0</v>
      </c>
      <c r="DF134" s="1">
        <f t="shared" si="184"/>
        <v>0</v>
      </c>
      <c r="DG134" s="33">
        <f t="shared" si="185"/>
        <v>0</v>
      </c>
      <c r="DH134" s="34">
        <f t="shared" si="186"/>
        <v>0</v>
      </c>
      <c r="DI134" s="1" t="str">
        <f t="shared" si="146"/>
        <v/>
      </c>
      <c r="DJ134" s="1" t="str">
        <f t="shared" si="147"/>
        <v/>
      </c>
      <c r="DK134" s="1" t="str">
        <f t="shared" si="165"/>
        <v/>
      </c>
      <c r="DL134" s="1" t="str">
        <f t="shared" si="165"/>
        <v/>
      </c>
      <c r="DM134" s="1" t="str">
        <f t="shared" si="165"/>
        <v/>
      </c>
      <c r="DN134" s="1" t="str">
        <f t="shared" si="162"/>
        <v/>
      </c>
      <c r="DO134" s="1" t="str">
        <f t="shared" si="162"/>
        <v/>
      </c>
      <c r="DP134" s="1" t="str">
        <f t="shared" si="162"/>
        <v/>
      </c>
      <c r="DQ134" s="1" t="str">
        <f t="shared" si="149"/>
        <v/>
      </c>
      <c r="DR134" s="1" t="str">
        <f t="shared" si="149"/>
        <v/>
      </c>
      <c r="DS134" s="1" t="str">
        <f t="shared" si="149"/>
        <v/>
      </c>
      <c r="EG134" s="1">
        <f t="shared" si="161"/>
        <v>0</v>
      </c>
      <c r="EH134" s="1">
        <f t="shared" si="159"/>
        <v>0</v>
      </c>
      <c r="EI134" s="1">
        <f t="shared" si="159"/>
        <v>0</v>
      </c>
      <c r="EJ134" s="1">
        <f t="shared" si="159"/>
        <v>0</v>
      </c>
      <c r="EK134" s="1">
        <f t="shared" si="159"/>
        <v>0</v>
      </c>
      <c r="EL134" s="1">
        <f t="shared" si="159"/>
        <v>0</v>
      </c>
      <c r="EM134" s="1">
        <f t="shared" si="159"/>
        <v>0</v>
      </c>
      <c r="EN134" s="1">
        <f t="shared" si="159"/>
        <v>0</v>
      </c>
      <c r="EO134" s="1">
        <f t="shared" si="144"/>
        <v>0</v>
      </c>
      <c r="EP134" s="1">
        <f t="shared" si="144"/>
        <v>0</v>
      </c>
      <c r="EQ134" s="1">
        <f t="shared" si="144"/>
        <v>0</v>
      </c>
      <c r="ER134" s="33">
        <f t="shared" si="188"/>
        <v>1</v>
      </c>
      <c r="ES134" s="35">
        <f>ER134+DG134</f>
        <v>1</v>
      </c>
      <c r="ET134" s="35">
        <f t="shared" si="189"/>
        <v>1</v>
      </c>
      <c r="EU134" s="1" t="s">
        <v>59</v>
      </c>
      <c r="EV134" s="1" t="s">
        <v>38</v>
      </c>
      <c r="EW134" s="19">
        <f t="shared" si="190"/>
        <v>0</v>
      </c>
      <c r="FC134" s="1" t="s">
        <v>38</v>
      </c>
      <c r="FD134" s="19">
        <f t="shared" si="191"/>
        <v>0</v>
      </c>
      <c r="FJ134" s="1" t="s">
        <v>38</v>
      </c>
      <c r="FK134" s="19">
        <f t="shared" si="192"/>
        <v>0</v>
      </c>
      <c r="FR134" s="1">
        <f t="shared" si="193"/>
        <v>0</v>
      </c>
      <c r="FV134" s="37" t="str">
        <f t="shared" si="199"/>
        <v>none</v>
      </c>
      <c r="FY134" s="1" t="s">
        <v>38</v>
      </c>
      <c r="FZ134" s="19">
        <f t="shared" si="194"/>
        <v>0</v>
      </c>
      <c r="GB134" s="1" t="s">
        <v>38</v>
      </c>
      <c r="GC134" s="19">
        <f t="shared" si="195"/>
        <v>0</v>
      </c>
      <c r="GD134" s="1" t="s">
        <v>34</v>
      </c>
      <c r="GE134" s="19">
        <f t="shared" si="196"/>
        <v>1</v>
      </c>
      <c r="GF134" s="1" t="s">
        <v>38</v>
      </c>
      <c r="GG134" s="19">
        <f t="shared" si="197"/>
        <v>0</v>
      </c>
    </row>
    <row r="135" spans="1:189" x14ac:dyDescent="0.3">
      <c r="A135" s="18">
        <v>170</v>
      </c>
      <c r="B135" s="1" t="s">
        <v>34</v>
      </c>
      <c r="C135" s="19" t="s">
        <v>47</v>
      </c>
      <c r="D135" s="19">
        <f t="shared" si="166"/>
        <v>1</v>
      </c>
      <c r="E135" s="38" t="s">
        <v>481</v>
      </c>
      <c r="F135" s="21" t="str">
        <f t="shared" si="167"/>
        <v>1969</v>
      </c>
      <c r="G135" s="21">
        <v>2004</v>
      </c>
      <c r="H135" s="22">
        <f t="shared" si="168"/>
        <v>35</v>
      </c>
      <c r="I135" s="1" t="str">
        <f t="shared" si="169"/>
        <v>31-40</v>
      </c>
      <c r="J135" s="1" t="s">
        <v>1607</v>
      </c>
      <c r="K135" s="1" t="s">
        <v>53</v>
      </c>
      <c r="L135" s="1">
        <f>VLOOKUP(K135,[1]areas!$C$3:$D$76,2,FALSE)</f>
        <v>30</v>
      </c>
      <c r="M135" s="1" t="str">
        <f t="shared" si="135"/>
        <v>21-40</v>
      </c>
      <c r="N135" s="19" t="s">
        <v>38</v>
      </c>
      <c r="O135" s="19">
        <f t="shared" si="170"/>
        <v>0</v>
      </c>
      <c r="P135" s="23">
        <v>58.5</v>
      </c>
      <c r="Q135" s="1">
        <v>178</v>
      </c>
      <c r="R135" s="1">
        <f t="shared" si="200"/>
        <v>3.1684000000000001</v>
      </c>
      <c r="S135" s="24">
        <f t="shared" si="201"/>
        <v>18.463577831081935</v>
      </c>
      <c r="T135" s="19">
        <v>4</v>
      </c>
      <c r="U135" s="1">
        <v>7.2</v>
      </c>
      <c r="V135" s="1">
        <v>89</v>
      </c>
      <c r="W135" s="1" t="str">
        <f t="shared" si="171"/>
        <v>3: 101-150</v>
      </c>
      <c r="X135" s="1">
        <v>105</v>
      </c>
      <c r="Y135" s="26">
        <v>346</v>
      </c>
      <c r="Z135" s="26">
        <v>301</v>
      </c>
      <c r="AA135" s="26">
        <v>24</v>
      </c>
      <c r="AB135" s="26">
        <v>152</v>
      </c>
      <c r="AC135" s="26"/>
      <c r="AD135" s="26"/>
      <c r="AE135" s="26"/>
      <c r="AF135" s="26"/>
      <c r="AG135" s="26"/>
      <c r="AH135" s="26"/>
      <c r="AI135" s="27">
        <f t="shared" si="172"/>
        <v>346</v>
      </c>
      <c r="AJ135" s="27">
        <f t="shared" si="173"/>
        <v>0</v>
      </c>
      <c r="AK135" s="39">
        <v>740000</v>
      </c>
      <c r="AL135" s="26"/>
      <c r="AM135" s="26">
        <v>53</v>
      </c>
      <c r="AN135" s="26">
        <v>50</v>
      </c>
      <c r="AO135" s="26">
        <v>50</v>
      </c>
      <c r="AP135" s="26"/>
      <c r="AQ135" s="26"/>
      <c r="AR135" s="26"/>
      <c r="AS135" s="26"/>
      <c r="AT135" s="26"/>
      <c r="AU135" s="26"/>
      <c r="AV135" s="28" t="str">
        <f t="shared" si="174"/>
        <v/>
      </c>
      <c r="AW135" s="27" t="str">
        <f>"&gt;5"</f>
        <v>&gt;5</v>
      </c>
      <c r="AX135" s="29">
        <f t="shared" si="198"/>
        <v>5.8689999999999998</v>
      </c>
      <c r="AY135" s="30">
        <f t="shared" si="160"/>
        <v>5.8692317197309762</v>
      </c>
      <c r="AZ135" s="30" t="str">
        <f t="shared" si="158"/>
        <v/>
      </c>
      <c r="BA135" s="30">
        <f t="shared" si="158"/>
        <v>1.7242758696007889</v>
      </c>
      <c r="BB135" s="30">
        <f t="shared" si="158"/>
        <v>1.6989700043360187</v>
      </c>
      <c r="BC135" s="30">
        <f t="shared" si="158"/>
        <v>1.6989700043360187</v>
      </c>
      <c r="BD135" s="30" t="str">
        <f t="shared" si="158"/>
        <v/>
      </c>
      <c r="BE135" s="30" t="str">
        <f t="shared" si="158"/>
        <v/>
      </c>
      <c r="BF135" s="30" t="str">
        <f t="shared" si="158"/>
        <v/>
      </c>
      <c r="BG135" s="30" t="str">
        <f t="shared" si="141"/>
        <v/>
      </c>
      <c r="BH135" s="30" t="str">
        <f t="shared" si="141"/>
        <v/>
      </c>
      <c r="BI135" s="30" t="str">
        <f t="shared" si="141"/>
        <v/>
      </c>
      <c r="BJ135" s="1" t="s">
        <v>38</v>
      </c>
      <c r="BK135" s="31" t="s">
        <v>38</v>
      </c>
      <c r="BL135" s="32">
        <f t="shared" si="175"/>
        <v>0</v>
      </c>
      <c r="BN135" s="32" t="str">
        <f t="shared" si="176"/>
        <v>0</v>
      </c>
      <c r="BO135" s="30" t="str">
        <f t="shared" si="177"/>
        <v/>
      </c>
      <c r="BP135" s="30">
        <f t="shared" si="178"/>
        <v>-4.1449558501301871</v>
      </c>
      <c r="BQ135" s="30" t="str">
        <f t="shared" si="142"/>
        <v/>
      </c>
      <c r="BR135" s="30">
        <f t="shared" si="142"/>
        <v>-2.5305865264770189E-2</v>
      </c>
      <c r="BS135" s="30">
        <f t="shared" si="142"/>
        <v>0</v>
      </c>
      <c r="BT135" s="30" t="str">
        <f t="shared" si="139"/>
        <v/>
      </c>
      <c r="BU135" s="30" t="str">
        <f t="shared" si="139"/>
        <v/>
      </c>
      <c r="BV135" s="30" t="str">
        <f t="shared" si="139"/>
        <v/>
      </c>
      <c r="BW135" s="30" t="str">
        <f t="shared" si="123"/>
        <v/>
      </c>
      <c r="BX135" s="30" t="str">
        <f t="shared" si="123"/>
        <v/>
      </c>
      <c r="BY135" s="30" t="str">
        <f t="shared" si="123"/>
        <v/>
      </c>
      <c r="BZ135" s="1">
        <f t="shared" si="179"/>
        <v>0</v>
      </c>
      <c r="CA135" s="1">
        <f t="shared" si="143"/>
        <v>0</v>
      </c>
      <c r="CB135" s="1">
        <f t="shared" si="143"/>
        <v>0</v>
      </c>
      <c r="CC135" s="1">
        <f t="shared" si="143"/>
        <v>0</v>
      </c>
      <c r="CD135" s="1">
        <f t="shared" si="140"/>
        <v>0</v>
      </c>
      <c r="CE135" s="1">
        <f t="shared" si="140"/>
        <v>0</v>
      </c>
      <c r="CF135" s="1">
        <f t="shared" si="140"/>
        <v>0</v>
      </c>
      <c r="CG135" s="1">
        <f t="shared" si="124"/>
        <v>0</v>
      </c>
      <c r="CH135" s="1">
        <f t="shared" si="124"/>
        <v>0</v>
      </c>
      <c r="CI135" s="1">
        <f t="shared" si="124"/>
        <v>0</v>
      </c>
      <c r="CJ135" s="1">
        <f t="shared" si="180"/>
        <v>0</v>
      </c>
      <c r="CK135" s="1">
        <f t="shared" si="181"/>
        <v>0</v>
      </c>
      <c r="CL135" s="1" t="str">
        <f t="shared" si="182"/>
        <v/>
      </c>
      <c r="CM135" s="1" t="str">
        <f t="shared" si="182"/>
        <v/>
      </c>
      <c r="CN135" s="1" t="str">
        <f t="shared" si="182"/>
        <v/>
      </c>
      <c r="CO135" s="1" t="str">
        <f t="shared" si="182"/>
        <v/>
      </c>
      <c r="CP135" s="1" t="str">
        <f t="shared" si="182"/>
        <v/>
      </c>
      <c r="CQ135" s="1" t="str">
        <f t="shared" si="163"/>
        <v/>
      </c>
      <c r="CR135" s="1" t="str">
        <f t="shared" si="163"/>
        <v/>
      </c>
      <c r="CS135" s="1" t="str">
        <f t="shared" si="163"/>
        <v/>
      </c>
      <c r="CT135" s="1" t="str">
        <f t="shared" si="163"/>
        <v/>
      </c>
      <c r="CU135" s="1" t="str">
        <f t="shared" si="163"/>
        <v/>
      </c>
      <c r="CV135" s="1">
        <f t="shared" si="183"/>
        <v>0</v>
      </c>
      <c r="CW135" s="1">
        <f t="shared" si="183"/>
        <v>0</v>
      </c>
      <c r="CX135" s="1">
        <f t="shared" si="183"/>
        <v>0</v>
      </c>
      <c r="CY135" s="1">
        <f t="shared" si="183"/>
        <v>0</v>
      </c>
      <c r="CZ135" s="1">
        <f t="shared" si="183"/>
        <v>0</v>
      </c>
      <c r="DA135" s="1">
        <f t="shared" si="164"/>
        <v>0</v>
      </c>
      <c r="DB135" s="1">
        <f t="shared" si="164"/>
        <v>0</v>
      </c>
      <c r="DC135" s="1">
        <f t="shared" si="164"/>
        <v>0</v>
      </c>
      <c r="DD135" s="1">
        <f t="shared" si="164"/>
        <v>0</v>
      </c>
      <c r="DE135" s="1">
        <f t="shared" si="164"/>
        <v>0</v>
      </c>
      <c r="DF135" s="1">
        <f t="shared" si="184"/>
        <v>0</v>
      </c>
      <c r="DG135" s="33">
        <f t="shared" si="185"/>
        <v>0</v>
      </c>
      <c r="DH135" s="34">
        <f t="shared" si="186"/>
        <v>0</v>
      </c>
      <c r="DI135" s="1">
        <f t="shared" si="146"/>
        <v>241</v>
      </c>
      <c r="DJ135" s="1">
        <f t="shared" si="147"/>
        <v>196</v>
      </c>
      <c r="DK135" s="1">
        <f t="shared" si="165"/>
        <v>-45</v>
      </c>
      <c r="DL135" s="1">
        <f t="shared" si="165"/>
        <v>-277</v>
      </c>
      <c r="DM135" s="1">
        <f t="shared" si="165"/>
        <v>128</v>
      </c>
      <c r="DN135" s="1" t="str">
        <f t="shared" si="162"/>
        <v/>
      </c>
      <c r="DO135" s="1" t="str">
        <f t="shared" si="162"/>
        <v/>
      </c>
      <c r="DP135" s="1" t="str">
        <f t="shared" si="162"/>
        <v/>
      </c>
      <c r="DQ135" s="1" t="str">
        <f t="shared" si="149"/>
        <v/>
      </c>
      <c r="DR135" s="1" t="str">
        <f t="shared" si="149"/>
        <v/>
      </c>
      <c r="DS135" s="1" t="str">
        <f t="shared" si="149"/>
        <v/>
      </c>
      <c r="DT135" s="34">
        <f t="shared" ref="DT135:DT140" si="202">(STDEV(DI135:DS135))*-1</f>
        <v>-212.02900744945254</v>
      </c>
      <c r="DU135" s="1">
        <f t="shared" ref="DU135:EE140" si="203">IF((DI135&lt;$DT135),1,0)</f>
        <v>0</v>
      </c>
      <c r="DV135" s="1">
        <f t="shared" si="203"/>
        <v>0</v>
      </c>
      <c r="DW135" s="1">
        <f t="shared" si="203"/>
        <v>0</v>
      </c>
      <c r="DX135" s="1">
        <f t="shared" si="203"/>
        <v>1</v>
      </c>
      <c r="DY135" s="1">
        <f t="shared" si="203"/>
        <v>0</v>
      </c>
      <c r="EF135" s="33">
        <f t="shared" ref="EF135:EF140" si="204">IF(SUM(DU135:EE135)&gt;0,1,0)</f>
        <v>1</v>
      </c>
      <c r="EG135" s="1">
        <f t="shared" si="161"/>
        <v>0</v>
      </c>
      <c r="EH135" s="1">
        <f t="shared" si="159"/>
        <v>0</v>
      </c>
      <c r="EI135" s="1">
        <f t="shared" si="159"/>
        <v>0</v>
      </c>
      <c r="EJ135" s="1">
        <f t="shared" si="159"/>
        <v>0</v>
      </c>
      <c r="EK135" s="1">
        <f t="shared" si="159"/>
        <v>0</v>
      </c>
      <c r="EL135" s="1">
        <f t="shared" si="159"/>
        <v>0</v>
      </c>
      <c r="EM135" s="1">
        <f t="shared" si="159"/>
        <v>0</v>
      </c>
      <c r="EN135" s="1">
        <f t="shared" si="159"/>
        <v>0</v>
      </c>
      <c r="EO135" s="1">
        <f t="shared" si="144"/>
        <v>0</v>
      </c>
      <c r="EP135" s="1">
        <f t="shared" si="144"/>
        <v>0</v>
      </c>
      <c r="EQ135" s="1">
        <f t="shared" si="144"/>
        <v>0</v>
      </c>
      <c r="ER135" s="33">
        <f t="shared" si="188"/>
        <v>1</v>
      </c>
      <c r="ES135" s="35">
        <f>ER135+EF135+DG135</f>
        <v>2</v>
      </c>
      <c r="ET135" s="35">
        <f t="shared" si="189"/>
        <v>1</v>
      </c>
      <c r="EU135" s="1" t="s">
        <v>59</v>
      </c>
      <c r="EV135" s="1" t="s">
        <v>38</v>
      </c>
      <c r="EW135" s="19">
        <f t="shared" si="190"/>
        <v>0</v>
      </c>
      <c r="FC135" s="1" t="s">
        <v>38</v>
      </c>
      <c r="FD135" s="19">
        <f t="shared" si="191"/>
        <v>0</v>
      </c>
      <c r="FJ135" s="1" t="s">
        <v>38</v>
      </c>
      <c r="FK135" s="19">
        <f t="shared" si="192"/>
        <v>0</v>
      </c>
      <c r="FQ135" s="1" t="s">
        <v>44</v>
      </c>
      <c r="FR135" s="1">
        <f t="shared" si="193"/>
        <v>1</v>
      </c>
      <c r="FT135" s="1">
        <v>2.6</v>
      </c>
      <c r="FU135" s="1" t="s">
        <v>249</v>
      </c>
      <c r="FV135" s="37" t="str">
        <f t="shared" si="199"/>
        <v>other</v>
      </c>
      <c r="FW135" s="34">
        <v>0</v>
      </c>
      <c r="FY135" s="1" t="s">
        <v>38</v>
      </c>
      <c r="FZ135" s="19">
        <f t="shared" si="194"/>
        <v>0</v>
      </c>
      <c r="GB135" s="1" t="s">
        <v>38</v>
      </c>
      <c r="GC135" s="19">
        <f t="shared" si="195"/>
        <v>0</v>
      </c>
      <c r="GD135" s="1" t="s">
        <v>38</v>
      </c>
      <c r="GE135" s="19">
        <f t="shared" si="196"/>
        <v>0</v>
      </c>
      <c r="GF135" s="1" t="s">
        <v>38</v>
      </c>
      <c r="GG135" s="19">
        <f t="shared" si="197"/>
        <v>0</v>
      </c>
    </row>
    <row r="136" spans="1:189" x14ac:dyDescent="0.3">
      <c r="A136" s="18">
        <v>172</v>
      </c>
      <c r="B136" s="1" t="s">
        <v>34</v>
      </c>
      <c r="C136" s="19" t="s">
        <v>35</v>
      </c>
      <c r="D136" s="19">
        <f t="shared" si="166"/>
        <v>0</v>
      </c>
      <c r="E136" s="52" t="s">
        <v>482</v>
      </c>
      <c r="F136" s="21" t="str">
        <f t="shared" si="167"/>
        <v>1963</v>
      </c>
      <c r="G136" s="21">
        <v>2004</v>
      </c>
      <c r="H136" s="22">
        <f t="shared" si="168"/>
        <v>41</v>
      </c>
      <c r="I136" s="1" t="str">
        <f t="shared" si="169"/>
        <v>41-50</v>
      </c>
      <c r="J136" s="1" t="s">
        <v>1608</v>
      </c>
      <c r="K136" s="1" t="s">
        <v>139</v>
      </c>
      <c r="L136" s="1">
        <f>VLOOKUP(K136,[1]areas!$C$3:$D$76,2,FALSE)</f>
        <v>15</v>
      </c>
      <c r="M136" s="1" t="str">
        <f t="shared" si="135"/>
        <v>0-20</v>
      </c>
      <c r="N136" s="19" t="s">
        <v>38</v>
      </c>
      <c r="O136" s="19">
        <f t="shared" si="170"/>
        <v>0</v>
      </c>
      <c r="P136" s="23">
        <v>55.7</v>
      </c>
      <c r="Q136" s="1">
        <v>156</v>
      </c>
      <c r="R136" s="1">
        <f t="shared" si="200"/>
        <v>2.4336000000000002</v>
      </c>
      <c r="S136" s="24">
        <f t="shared" si="201"/>
        <v>22.887902695595002</v>
      </c>
      <c r="T136" s="19">
        <v>2</v>
      </c>
      <c r="U136" s="1">
        <v>13.7</v>
      </c>
      <c r="V136" s="1">
        <v>15</v>
      </c>
      <c r="W136" s="1" t="str">
        <f t="shared" si="171"/>
        <v>2: 51-100</v>
      </c>
      <c r="X136" s="1">
        <v>86</v>
      </c>
      <c r="Y136" s="26">
        <v>330</v>
      </c>
      <c r="Z136" s="26">
        <v>388</v>
      </c>
      <c r="AA136" s="26">
        <v>421</v>
      </c>
      <c r="AB136" s="26">
        <v>454</v>
      </c>
      <c r="AC136" s="26"/>
      <c r="AD136" s="26"/>
      <c r="AE136" s="26"/>
      <c r="AF136" s="26"/>
      <c r="AG136" s="26"/>
      <c r="AH136" s="26"/>
      <c r="AI136" s="27">
        <f t="shared" si="172"/>
        <v>454</v>
      </c>
      <c r="AJ136" s="27">
        <f t="shared" si="173"/>
        <v>0</v>
      </c>
      <c r="AK136" s="39">
        <v>83000</v>
      </c>
      <c r="AL136" s="26">
        <v>50</v>
      </c>
      <c r="AM136" s="26">
        <v>50</v>
      </c>
      <c r="AN136" s="26">
        <v>50</v>
      </c>
      <c r="AO136" s="26">
        <v>50</v>
      </c>
      <c r="AP136" s="26"/>
      <c r="AQ136" s="26"/>
      <c r="AR136" s="26"/>
      <c r="AS136" s="26"/>
      <c r="AT136" s="26"/>
      <c r="AU136" s="26"/>
      <c r="AV136" s="28">
        <f t="shared" si="174"/>
        <v>0</v>
      </c>
      <c r="AW136" s="27" t="str">
        <f>"4-5"</f>
        <v>4-5</v>
      </c>
      <c r="AX136" s="29">
        <f t="shared" si="198"/>
        <v>4.9189999999999996</v>
      </c>
      <c r="AY136" s="30">
        <f t="shared" si="160"/>
        <v>4.9190780923760737</v>
      </c>
      <c r="AZ136" s="30">
        <f t="shared" si="158"/>
        <v>1.6989700043360187</v>
      </c>
      <c r="BA136" s="30">
        <f t="shared" si="158"/>
        <v>1.6989700043360187</v>
      </c>
      <c r="BB136" s="30">
        <f t="shared" si="158"/>
        <v>1.6989700043360187</v>
      </c>
      <c r="BC136" s="30">
        <f t="shared" si="158"/>
        <v>1.6989700043360187</v>
      </c>
      <c r="BD136" s="30" t="str">
        <f t="shared" si="158"/>
        <v/>
      </c>
      <c r="BE136" s="30" t="str">
        <f t="shared" si="158"/>
        <v/>
      </c>
      <c r="BF136" s="30" t="str">
        <f t="shared" si="158"/>
        <v/>
      </c>
      <c r="BG136" s="30" t="str">
        <f t="shared" si="141"/>
        <v/>
      </c>
      <c r="BH136" s="30" t="str">
        <f t="shared" si="141"/>
        <v/>
      </c>
      <c r="BI136" s="30" t="str">
        <f t="shared" si="141"/>
        <v/>
      </c>
      <c r="BJ136" s="1" t="s">
        <v>38</v>
      </c>
      <c r="BK136" s="31" t="s">
        <v>38</v>
      </c>
      <c r="BL136" s="32">
        <f t="shared" si="175"/>
        <v>0</v>
      </c>
      <c r="BN136" s="32" t="str">
        <f t="shared" si="176"/>
        <v>0</v>
      </c>
      <c r="BO136" s="30">
        <f t="shared" si="177"/>
        <v>-3.220108088040055</v>
      </c>
      <c r="BP136" s="30">
        <f t="shared" si="178"/>
        <v>-3.220108088040055</v>
      </c>
      <c r="BQ136" s="30">
        <f t="shared" si="142"/>
        <v>0</v>
      </c>
      <c r="BR136" s="30">
        <f t="shared" si="142"/>
        <v>0</v>
      </c>
      <c r="BS136" s="30">
        <f t="shared" si="142"/>
        <v>0</v>
      </c>
      <c r="BT136" s="30" t="str">
        <f t="shared" si="139"/>
        <v/>
      </c>
      <c r="BU136" s="30" t="str">
        <f t="shared" si="139"/>
        <v/>
      </c>
      <c r="BV136" s="30" t="str">
        <f t="shared" si="139"/>
        <v/>
      </c>
      <c r="BW136" s="30" t="str">
        <f t="shared" si="139"/>
        <v/>
      </c>
      <c r="BX136" s="30" t="str">
        <f t="shared" si="139"/>
        <v/>
      </c>
      <c r="BY136" s="30" t="str">
        <f t="shared" si="139"/>
        <v/>
      </c>
      <c r="BZ136" s="1">
        <f t="shared" si="179"/>
        <v>0</v>
      </c>
      <c r="CA136" s="1">
        <f t="shared" si="143"/>
        <v>0</v>
      </c>
      <c r="CB136" s="1">
        <f t="shared" si="143"/>
        <v>0</v>
      </c>
      <c r="CC136" s="1">
        <f t="shared" si="143"/>
        <v>0</v>
      </c>
      <c r="CD136" s="1">
        <f t="shared" si="140"/>
        <v>0</v>
      </c>
      <c r="CE136" s="1">
        <f t="shared" si="140"/>
        <v>0</v>
      </c>
      <c r="CF136" s="1">
        <f t="shared" si="140"/>
        <v>0</v>
      </c>
      <c r="CG136" s="1">
        <f t="shared" si="140"/>
        <v>0</v>
      </c>
      <c r="CH136" s="1">
        <f t="shared" si="140"/>
        <v>0</v>
      </c>
      <c r="CI136" s="1">
        <f t="shared" si="140"/>
        <v>0</v>
      </c>
      <c r="CJ136" s="1">
        <f t="shared" si="180"/>
        <v>0</v>
      </c>
      <c r="CK136" s="1">
        <f t="shared" si="181"/>
        <v>0</v>
      </c>
      <c r="CL136" s="1">
        <f t="shared" si="182"/>
        <v>-3.220108088040055</v>
      </c>
      <c r="CM136" s="1" t="str">
        <f t="shared" si="182"/>
        <v/>
      </c>
      <c r="CN136" s="1" t="str">
        <f t="shared" si="182"/>
        <v/>
      </c>
      <c r="CO136" s="1" t="str">
        <f t="shared" si="182"/>
        <v/>
      </c>
      <c r="CP136" s="1" t="str">
        <f t="shared" si="182"/>
        <v/>
      </c>
      <c r="CQ136" s="1" t="str">
        <f t="shared" si="163"/>
        <v/>
      </c>
      <c r="CR136" s="1" t="str">
        <f t="shared" si="163"/>
        <v/>
      </c>
      <c r="CS136" s="1" t="str">
        <f t="shared" si="163"/>
        <v/>
      </c>
      <c r="CT136" s="1" t="str">
        <f t="shared" si="163"/>
        <v/>
      </c>
      <c r="CU136" s="1" t="str">
        <f t="shared" si="163"/>
        <v/>
      </c>
      <c r="CV136" s="1">
        <f t="shared" si="183"/>
        <v>0</v>
      </c>
      <c r="CW136" s="1">
        <f t="shared" si="183"/>
        <v>0</v>
      </c>
      <c r="CX136" s="1">
        <f t="shared" si="183"/>
        <v>0</v>
      </c>
      <c r="CY136" s="1">
        <f t="shared" si="183"/>
        <v>0</v>
      </c>
      <c r="CZ136" s="1">
        <f t="shared" si="183"/>
        <v>0</v>
      </c>
      <c r="DA136" s="1">
        <f t="shared" si="164"/>
        <v>0</v>
      </c>
      <c r="DB136" s="1">
        <f t="shared" si="164"/>
        <v>0</v>
      </c>
      <c r="DC136" s="1">
        <f t="shared" si="164"/>
        <v>0</v>
      </c>
      <c r="DD136" s="1">
        <f t="shared" si="164"/>
        <v>0</v>
      </c>
      <c r="DE136" s="1">
        <f t="shared" si="164"/>
        <v>0</v>
      </c>
      <c r="DF136" s="1">
        <f t="shared" si="184"/>
        <v>0</v>
      </c>
      <c r="DG136" s="33">
        <f t="shared" si="185"/>
        <v>0</v>
      </c>
      <c r="DH136" s="34">
        <f t="shared" si="186"/>
        <v>0</v>
      </c>
      <c r="DI136" s="1">
        <f t="shared" si="146"/>
        <v>244</v>
      </c>
      <c r="DJ136" s="1">
        <f t="shared" si="147"/>
        <v>302</v>
      </c>
      <c r="DK136" s="1">
        <f t="shared" si="165"/>
        <v>58</v>
      </c>
      <c r="DL136" s="1">
        <f t="shared" si="165"/>
        <v>33</v>
      </c>
      <c r="DM136" s="1">
        <f t="shared" si="165"/>
        <v>33</v>
      </c>
      <c r="DN136" s="1" t="str">
        <f t="shared" si="162"/>
        <v/>
      </c>
      <c r="DO136" s="1" t="str">
        <f t="shared" si="162"/>
        <v/>
      </c>
      <c r="DP136" s="1" t="str">
        <f t="shared" si="162"/>
        <v/>
      </c>
      <c r="DQ136" s="1" t="str">
        <f t="shared" si="149"/>
        <v/>
      </c>
      <c r="DR136" s="1" t="str">
        <f t="shared" si="149"/>
        <v/>
      </c>
      <c r="DS136" s="1" t="str">
        <f t="shared" si="149"/>
        <v/>
      </c>
      <c r="DT136" s="34">
        <f t="shared" si="202"/>
        <v>-128.93990848453399</v>
      </c>
      <c r="DU136" s="1">
        <f t="shared" si="203"/>
        <v>0</v>
      </c>
      <c r="DV136" s="1">
        <f t="shared" si="203"/>
        <v>0</v>
      </c>
      <c r="DW136" s="1">
        <f t="shared" si="203"/>
        <v>0</v>
      </c>
      <c r="DX136" s="1">
        <f t="shared" si="203"/>
        <v>0</v>
      </c>
      <c r="DY136" s="1">
        <f t="shared" si="203"/>
        <v>0</v>
      </c>
      <c r="EF136" s="33">
        <f t="shared" si="204"/>
        <v>0</v>
      </c>
      <c r="EG136" s="1">
        <f t="shared" si="161"/>
        <v>0</v>
      </c>
      <c r="EH136" s="1">
        <f t="shared" si="159"/>
        <v>0</v>
      </c>
      <c r="EI136" s="1">
        <f t="shared" si="159"/>
        <v>0</v>
      </c>
      <c r="EJ136" s="1">
        <f t="shared" si="159"/>
        <v>0</v>
      </c>
      <c r="EK136" s="1">
        <f t="shared" si="159"/>
        <v>0</v>
      </c>
      <c r="EL136" s="1">
        <f t="shared" si="159"/>
        <v>0</v>
      </c>
      <c r="EM136" s="1">
        <f t="shared" si="159"/>
        <v>0</v>
      </c>
      <c r="EN136" s="1">
        <f t="shared" si="159"/>
        <v>0</v>
      </c>
      <c r="EO136" s="1">
        <f t="shared" si="144"/>
        <v>0</v>
      </c>
      <c r="EP136" s="1">
        <f t="shared" si="144"/>
        <v>0</v>
      </c>
      <c r="EQ136" s="1">
        <f t="shared" si="144"/>
        <v>0</v>
      </c>
      <c r="ER136" s="33">
        <f t="shared" si="188"/>
        <v>1</v>
      </c>
      <c r="ES136" s="35">
        <f>ER136+EF136+DG136+AV136</f>
        <v>1</v>
      </c>
      <c r="ET136" s="35">
        <f t="shared" si="189"/>
        <v>1</v>
      </c>
      <c r="EU136" s="1" t="s">
        <v>59</v>
      </c>
      <c r="EV136" s="1" t="s">
        <v>34</v>
      </c>
      <c r="EW136" s="19">
        <f t="shared" si="190"/>
        <v>1</v>
      </c>
      <c r="EX136" s="1" t="s">
        <v>142</v>
      </c>
      <c r="FC136" s="1" t="s">
        <v>38</v>
      </c>
      <c r="FD136" s="19">
        <f t="shared" si="191"/>
        <v>0</v>
      </c>
      <c r="FJ136" s="1" t="s">
        <v>38</v>
      </c>
      <c r="FK136" s="19">
        <f t="shared" si="192"/>
        <v>0</v>
      </c>
      <c r="FR136" s="1">
        <f t="shared" si="193"/>
        <v>0</v>
      </c>
      <c r="FV136" s="37" t="str">
        <f t="shared" si="199"/>
        <v>none</v>
      </c>
      <c r="FY136" s="1" t="s">
        <v>38</v>
      </c>
      <c r="FZ136" s="19">
        <f t="shared" si="194"/>
        <v>0</v>
      </c>
      <c r="GB136" s="1" t="s">
        <v>38</v>
      </c>
      <c r="GC136" s="19">
        <f t="shared" si="195"/>
        <v>0</v>
      </c>
      <c r="GD136" s="1" t="s">
        <v>38</v>
      </c>
      <c r="GE136" s="19">
        <f t="shared" si="196"/>
        <v>0</v>
      </c>
      <c r="GF136" s="1" t="s">
        <v>38</v>
      </c>
      <c r="GG136" s="19">
        <f t="shared" si="197"/>
        <v>0</v>
      </c>
    </row>
    <row r="137" spans="1:189" x14ac:dyDescent="0.3">
      <c r="A137" s="18">
        <v>173</v>
      </c>
      <c r="B137" s="1" t="s">
        <v>34</v>
      </c>
      <c r="C137" s="19" t="s">
        <v>47</v>
      </c>
      <c r="D137" s="19">
        <f t="shared" si="166"/>
        <v>1</v>
      </c>
      <c r="E137" s="38" t="s">
        <v>483</v>
      </c>
      <c r="F137" s="21" t="str">
        <f t="shared" si="167"/>
        <v>1973</v>
      </c>
      <c r="G137" s="21">
        <v>2004</v>
      </c>
      <c r="H137" s="22">
        <f t="shared" si="168"/>
        <v>31</v>
      </c>
      <c r="I137" s="1" t="str">
        <f t="shared" si="169"/>
        <v>31-40</v>
      </c>
      <c r="J137" s="1" t="s">
        <v>1607</v>
      </c>
      <c r="K137" s="1" t="s">
        <v>228</v>
      </c>
      <c r="L137" s="1">
        <f>VLOOKUP(K137,[1]areas!$C$3:$D$76,2,FALSE)</f>
        <v>33</v>
      </c>
      <c r="M137" s="1" t="str">
        <f t="shared" si="135"/>
        <v>21-40</v>
      </c>
      <c r="N137" s="19" t="s">
        <v>38</v>
      </c>
      <c r="O137" s="19">
        <f t="shared" si="170"/>
        <v>0</v>
      </c>
      <c r="P137" s="23">
        <v>66.7</v>
      </c>
      <c r="Q137" s="1">
        <v>172</v>
      </c>
      <c r="R137" s="1">
        <f t="shared" si="200"/>
        <v>2.9583999999999997</v>
      </c>
      <c r="S137" s="24">
        <f t="shared" si="201"/>
        <v>22.545970795024342</v>
      </c>
      <c r="T137" s="19">
        <v>3</v>
      </c>
      <c r="U137" s="1">
        <v>11</v>
      </c>
      <c r="V137" s="1">
        <v>32</v>
      </c>
      <c r="W137" s="1" t="str">
        <f t="shared" si="171"/>
        <v>4: 151-200</v>
      </c>
      <c r="X137" s="1">
        <v>198</v>
      </c>
      <c r="Y137" s="26">
        <v>224</v>
      </c>
      <c r="Z137" s="26">
        <v>562</v>
      </c>
      <c r="AA137" s="26">
        <v>423</v>
      </c>
      <c r="AB137" s="26">
        <v>519</v>
      </c>
      <c r="AC137" s="26">
        <v>467</v>
      </c>
      <c r="AD137" s="26">
        <v>512</v>
      </c>
      <c r="AE137" s="26">
        <v>564</v>
      </c>
      <c r="AF137" s="26">
        <v>581</v>
      </c>
      <c r="AG137" s="26">
        <v>538</v>
      </c>
      <c r="AH137" s="26">
        <v>634</v>
      </c>
      <c r="AI137" s="27">
        <f t="shared" si="172"/>
        <v>634</v>
      </c>
      <c r="AJ137" s="27">
        <f t="shared" si="173"/>
        <v>1</v>
      </c>
      <c r="AK137" s="39">
        <v>200000</v>
      </c>
      <c r="AL137" s="26">
        <v>50</v>
      </c>
      <c r="AM137" s="26">
        <v>50</v>
      </c>
      <c r="AN137" s="26">
        <v>50</v>
      </c>
      <c r="AO137" s="26">
        <v>50</v>
      </c>
      <c r="AP137" s="26">
        <v>50</v>
      </c>
      <c r="AQ137" s="26">
        <v>50</v>
      </c>
      <c r="AR137" s="26">
        <v>50</v>
      </c>
      <c r="AS137" s="26">
        <v>50</v>
      </c>
      <c r="AT137" s="26">
        <v>50</v>
      </c>
      <c r="AU137" s="26">
        <v>50</v>
      </c>
      <c r="AV137" s="28">
        <f t="shared" si="174"/>
        <v>0</v>
      </c>
      <c r="AW137" s="27" t="str">
        <f>"&gt;5"</f>
        <v>&gt;5</v>
      </c>
      <c r="AX137" s="29">
        <f t="shared" si="198"/>
        <v>5.3010000000000002</v>
      </c>
      <c r="AY137" s="30">
        <f t="shared" si="160"/>
        <v>5.3010299956639813</v>
      </c>
      <c r="AZ137" s="30">
        <f t="shared" si="158"/>
        <v>1.6989700043360187</v>
      </c>
      <c r="BA137" s="30">
        <f t="shared" si="158"/>
        <v>1.6989700043360187</v>
      </c>
      <c r="BB137" s="30">
        <f t="shared" si="158"/>
        <v>1.6989700043360187</v>
      </c>
      <c r="BC137" s="30">
        <f t="shared" si="158"/>
        <v>1.6989700043360187</v>
      </c>
      <c r="BD137" s="30">
        <f t="shared" si="158"/>
        <v>1.6989700043360187</v>
      </c>
      <c r="BE137" s="30">
        <f t="shared" si="158"/>
        <v>1.6989700043360187</v>
      </c>
      <c r="BF137" s="30">
        <f t="shared" si="158"/>
        <v>1.6989700043360187</v>
      </c>
      <c r="BG137" s="30">
        <f t="shared" si="141"/>
        <v>1.6989700043360187</v>
      </c>
      <c r="BH137" s="30">
        <f t="shared" si="141"/>
        <v>1.6989700043360187</v>
      </c>
      <c r="BI137" s="30">
        <f t="shared" si="141"/>
        <v>1.6989700043360187</v>
      </c>
      <c r="BJ137" s="1" t="s">
        <v>38</v>
      </c>
      <c r="BK137" s="31" t="s">
        <v>38</v>
      </c>
      <c r="BL137" s="32">
        <f t="shared" si="175"/>
        <v>0</v>
      </c>
      <c r="BN137" s="32" t="str">
        <f t="shared" si="176"/>
        <v>0</v>
      </c>
      <c r="BO137" s="30">
        <f t="shared" si="177"/>
        <v>-3.6020599913279625</v>
      </c>
      <c r="BP137" s="30">
        <f t="shared" si="178"/>
        <v>-3.6020599913279625</v>
      </c>
      <c r="BQ137" s="30">
        <f t="shared" si="142"/>
        <v>0</v>
      </c>
      <c r="BR137" s="30">
        <f t="shared" si="142"/>
        <v>0</v>
      </c>
      <c r="BS137" s="30">
        <f t="shared" si="142"/>
        <v>0</v>
      </c>
      <c r="BT137" s="30">
        <f t="shared" si="139"/>
        <v>0</v>
      </c>
      <c r="BU137" s="30">
        <f t="shared" si="139"/>
        <v>0</v>
      </c>
      <c r="BV137" s="30">
        <f t="shared" si="139"/>
        <v>0</v>
      </c>
      <c r="BW137" s="30">
        <f t="shared" si="139"/>
        <v>0</v>
      </c>
      <c r="BX137" s="30">
        <f t="shared" si="139"/>
        <v>0</v>
      </c>
      <c r="BY137" s="30">
        <f t="shared" si="139"/>
        <v>0</v>
      </c>
      <c r="BZ137" s="1">
        <f t="shared" si="179"/>
        <v>0</v>
      </c>
      <c r="CA137" s="1">
        <f t="shared" si="143"/>
        <v>0</v>
      </c>
      <c r="CB137" s="1">
        <f t="shared" si="143"/>
        <v>0</v>
      </c>
      <c r="CC137" s="1">
        <f t="shared" si="143"/>
        <v>0</v>
      </c>
      <c r="CD137" s="1">
        <f t="shared" si="140"/>
        <v>0</v>
      </c>
      <c r="CE137" s="1">
        <f t="shared" si="140"/>
        <v>0</v>
      </c>
      <c r="CF137" s="1">
        <f t="shared" si="140"/>
        <v>0</v>
      </c>
      <c r="CG137" s="1">
        <f t="shared" si="140"/>
        <v>0</v>
      </c>
      <c r="CH137" s="1">
        <f t="shared" si="140"/>
        <v>0</v>
      </c>
      <c r="CI137" s="1">
        <f t="shared" si="140"/>
        <v>0</v>
      </c>
      <c r="CJ137" s="1">
        <f t="shared" si="180"/>
        <v>0</v>
      </c>
      <c r="CK137" s="1">
        <f t="shared" si="181"/>
        <v>0</v>
      </c>
      <c r="CL137" s="1">
        <f t="shared" si="182"/>
        <v>-3.6020599913279625</v>
      </c>
      <c r="CM137" s="1" t="str">
        <f t="shared" si="182"/>
        <v/>
      </c>
      <c r="CN137" s="1" t="str">
        <f t="shared" si="182"/>
        <v/>
      </c>
      <c r="CO137" s="1" t="str">
        <f t="shared" si="182"/>
        <v/>
      </c>
      <c r="CP137" s="1" t="str">
        <f t="shared" si="182"/>
        <v/>
      </c>
      <c r="CQ137" s="1" t="str">
        <f t="shared" si="163"/>
        <v/>
      </c>
      <c r="CR137" s="1" t="str">
        <f t="shared" si="163"/>
        <v/>
      </c>
      <c r="CS137" s="1" t="str">
        <f t="shared" si="163"/>
        <v/>
      </c>
      <c r="CT137" s="1" t="str">
        <f t="shared" si="163"/>
        <v/>
      </c>
      <c r="CU137" s="1" t="str">
        <f t="shared" si="163"/>
        <v/>
      </c>
      <c r="CV137" s="1">
        <f t="shared" si="183"/>
        <v>0</v>
      </c>
      <c r="CW137" s="1">
        <f t="shared" si="183"/>
        <v>0</v>
      </c>
      <c r="CX137" s="1">
        <f t="shared" si="183"/>
        <v>0</v>
      </c>
      <c r="CY137" s="1">
        <f t="shared" si="183"/>
        <v>0</v>
      </c>
      <c r="CZ137" s="1">
        <f t="shared" si="183"/>
        <v>0</v>
      </c>
      <c r="DA137" s="1">
        <f t="shared" si="164"/>
        <v>0</v>
      </c>
      <c r="DB137" s="1">
        <f t="shared" si="164"/>
        <v>0</v>
      </c>
      <c r="DC137" s="1">
        <f t="shared" si="164"/>
        <v>0</v>
      </c>
      <c r="DD137" s="1">
        <f t="shared" si="164"/>
        <v>0</v>
      </c>
      <c r="DE137" s="1">
        <f t="shared" si="164"/>
        <v>0</v>
      </c>
      <c r="DF137" s="1">
        <f t="shared" si="184"/>
        <v>0</v>
      </c>
      <c r="DG137" s="33">
        <f t="shared" si="185"/>
        <v>0</v>
      </c>
      <c r="DH137" s="34">
        <f t="shared" si="186"/>
        <v>0</v>
      </c>
      <c r="DI137" s="1">
        <f t="shared" si="146"/>
        <v>26</v>
      </c>
      <c r="DJ137" s="1">
        <f t="shared" si="147"/>
        <v>364</v>
      </c>
      <c r="DK137" s="1">
        <f t="shared" si="165"/>
        <v>338</v>
      </c>
      <c r="DL137" s="1">
        <f t="shared" si="165"/>
        <v>-139</v>
      </c>
      <c r="DM137" s="1">
        <f t="shared" si="165"/>
        <v>96</v>
      </c>
      <c r="DN137" s="1">
        <f t="shared" si="162"/>
        <v>-52</v>
      </c>
      <c r="DO137" s="1">
        <f t="shared" si="162"/>
        <v>45</v>
      </c>
      <c r="DP137" s="1">
        <f t="shared" si="162"/>
        <v>52</v>
      </c>
      <c r="DQ137" s="1">
        <f t="shared" si="149"/>
        <v>17</v>
      </c>
      <c r="DR137" s="1">
        <f t="shared" si="149"/>
        <v>-43</v>
      </c>
      <c r="DS137" s="1">
        <f t="shared" si="149"/>
        <v>96</v>
      </c>
      <c r="DT137" s="34">
        <f t="shared" si="202"/>
        <v>-153.80448036978046</v>
      </c>
      <c r="DU137" s="1">
        <f t="shared" si="203"/>
        <v>0</v>
      </c>
      <c r="DV137" s="1">
        <f t="shared" si="203"/>
        <v>0</v>
      </c>
      <c r="DW137" s="1">
        <f t="shared" si="203"/>
        <v>0</v>
      </c>
      <c r="DX137" s="1">
        <f t="shared" si="203"/>
        <v>0</v>
      </c>
      <c r="DY137" s="1">
        <f t="shared" si="203"/>
        <v>0</v>
      </c>
      <c r="DZ137" s="1">
        <f t="shared" si="203"/>
        <v>0</v>
      </c>
      <c r="EA137" s="1">
        <f t="shared" si="203"/>
        <v>0</v>
      </c>
      <c r="EB137" s="1">
        <f t="shared" si="203"/>
        <v>0</v>
      </c>
      <c r="EC137" s="1">
        <f t="shared" si="203"/>
        <v>0</v>
      </c>
      <c r="ED137" s="1">
        <f t="shared" si="203"/>
        <v>0</v>
      </c>
      <c r="EE137" s="1">
        <f t="shared" si="203"/>
        <v>0</v>
      </c>
      <c r="EF137" s="33">
        <f t="shared" si="204"/>
        <v>0</v>
      </c>
      <c r="EG137" s="1">
        <f t="shared" si="161"/>
        <v>0</v>
      </c>
      <c r="EH137" s="1">
        <f t="shared" si="159"/>
        <v>0</v>
      </c>
      <c r="EI137" s="1">
        <f t="shared" si="159"/>
        <v>1</v>
      </c>
      <c r="EJ137" s="1">
        <f t="shared" si="159"/>
        <v>0</v>
      </c>
      <c r="EK137" s="1">
        <f t="shared" si="159"/>
        <v>1</v>
      </c>
      <c r="EL137" s="1">
        <f t="shared" si="159"/>
        <v>0</v>
      </c>
      <c r="EM137" s="1">
        <f t="shared" si="159"/>
        <v>1</v>
      </c>
      <c r="EN137" s="1">
        <f t="shared" si="159"/>
        <v>1</v>
      </c>
      <c r="EO137" s="1">
        <f t="shared" si="144"/>
        <v>1</v>
      </c>
      <c r="EP137" s="1">
        <f t="shared" si="144"/>
        <v>1</v>
      </c>
      <c r="EQ137" s="1">
        <f t="shared" si="144"/>
        <v>1</v>
      </c>
      <c r="ER137" s="33">
        <f t="shared" si="188"/>
        <v>0</v>
      </c>
      <c r="ES137" s="35">
        <f>ER137+EF137+DG137+AV137</f>
        <v>0</v>
      </c>
      <c r="ET137" s="35">
        <f t="shared" si="189"/>
        <v>0</v>
      </c>
      <c r="EU137" s="1" t="s">
        <v>59</v>
      </c>
      <c r="EV137" s="1" t="s">
        <v>34</v>
      </c>
      <c r="EW137" s="19">
        <f t="shared" si="190"/>
        <v>1</v>
      </c>
      <c r="EX137" s="1" t="s">
        <v>40</v>
      </c>
      <c r="EY137" s="41">
        <v>39820</v>
      </c>
      <c r="FC137" s="1" t="s">
        <v>38</v>
      </c>
      <c r="FD137" s="19">
        <f t="shared" si="191"/>
        <v>0</v>
      </c>
      <c r="FJ137" s="1" t="s">
        <v>38</v>
      </c>
      <c r="FK137" s="19">
        <f t="shared" si="192"/>
        <v>0</v>
      </c>
      <c r="FQ137" s="1" t="s">
        <v>67</v>
      </c>
      <c r="FR137" s="1">
        <f t="shared" si="193"/>
        <v>1</v>
      </c>
      <c r="FU137" s="1" t="s">
        <v>75</v>
      </c>
      <c r="FV137" s="37" t="str">
        <f t="shared" si="199"/>
        <v>tb</v>
      </c>
      <c r="FW137" s="34">
        <v>1</v>
      </c>
      <c r="FY137" s="1" t="s">
        <v>38</v>
      </c>
      <c r="FZ137" s="19">
        <f t="shared" si="194"/>
        <v>0</v>
      </c>
      <c r="GB137" s="1" t="s">
        <v>38</v>
      </c>
      <c r="GC137" s="19">
        <f t="shared" si="195"/>
        <v>0</v>
      </c>
      <c r="GD137" s="1" t="s">
        <v>38</v>
      </c>
      <c r="GE137" s="19">
        <f t="shared" si="196"/>
        <v>0</v>
      </c>
      <c r="GF137" s="1" t="s">
        <v>38</v>
      </c>
      <c r="GG137" s="19">
        <f t="shared" si="197"/>
        <v>0</v>
      </c>
    </row>
    <row r="138" spans="1:189" x14ac:dyDescent="0.3">
      <c r="A138" s="18">
        <v>174</v>
      </c>
      <c r="B138" s="1" t="s">
        <v>34</v>
      </c>
      <c r="C138" s="19" t="s">
        <v>35</v>
      </c>
      <c r="D138" s="19">
        <f t="shared" si="166"/>
        <v>0</v>
      </c>
      <c r="E138" s="38" t="s">
        <v>484</v>
      </c>
      <c r="F138" s="21" t="str">
        <f t="shared" si="167"/>
        <v>1974</v>
      </c>
      <c r="G138" s="21">
        <v>2004</v>
      </c>
      <c r="H138" s="22">
        <f t="shared" si="168"/>
        <v>30</v>
      </c>
      <c r="I138" s="1" t="str">
        <f t="shared" si="169"/>
        <v>21-30</v>
      </c>
      <c r="J138" s="1" t="s">
        <v>1606</v>
      </c>
      <c r="K138" s="1" t="s">
        <v>53</v>
      </c>
      <c r="L138" s="1">
        <f>VLOOKUP(K138,[1]areas!$C$3:$D$76,2,FALSE)</f>
        <v>30</v>
      </c>
      <c r="M138" s="1" t="str">
        <f t="shared" si="135"/>
        <v>21-40</v>
      </c>
      <c r="N138" s="19" t="s">
        <v>38</v>
      </c>
      <c r="O138" s="19">
        <f t="shared" si="170"/>
        <v>0</v>
      </c>
      <c r="P138" s="23">
        <v>46.8</v>
      </c>
      <c r="Q138" s="1">
        <v>157</v>
      </c>
      <c r="R138" s="1">
        <f t="shared" si="200"/>
        <v>2.4649000000000001</v>
      </c>
      <c r="S138" s="24">
        <f t="shared" si="201"/>
        <v>18.986571463345367</v>
      </c>
      <c r="T138" s="19">
        <v>3</v>
      </c>
      <c r="U138" s="1">
        <v>6.6</v>
      </c>
      <c r="V138" s="1">
        <v>18</v>
      </c>
      <c r="W138" s="1" t="str">
        <f t="shared" si="171"/>
        <v>3: 101-150</v>
      </c>
      <c r="X138" s="1">
        <v>113</v>
      </c>
      <c r="Y138" s="26">
        <v>245</v>
      </c>
      <c r="Z138" s="26">
        <v>379</v>
      </c>
      <c r="AA138" s="26">
        <v>344</v>
      </c>
      <c r="AB138" s="26">
        <v>318</v>
      </c>
      <c r="AC138" s="26">
        <v>371</v>
      </c>
      <c r="AD138" s="26"/>
      <c r="AE138" s="26">
        <v>512</v>
      </c>
      <c r="AF138" s="26">
        <v>524</v>
      </c>
      <c r="AG138" s="26">
        <v>570</v>
      </c>
      <c r="AH138" s="26"/>
      <c r="AI138" s="27">
        <f t="shared" si="172"/>
        <v>570</v>
      </c>
      <c r="AJ138" s="27">
        <f t="shared" si="173"/>
        <v>1</v>
      </c>
      <c r="AK138" s="39">
        <v>95000</v>
      </c>
      <c r="AL138" s="26">
        <v>50</v>
      </c>
      <c r="AM138" s="26">
        <v>50</v>
      </c>
      <c r="AN138" s="26">
        <v>50</v>
      </c>
      <c r="AO138" s="26">
        <v>1100</v>
      </c>
      <c r="AP138" s="26">
        <v>350</v>
      </c>
      <c r="AQ138" s="26"/>
      <c r="AR138" s="26">
        <v>50</v>
      </c>
      <c r="AS138" s="26">
        <v>50</v>
      </c>
      <c r="AT138" s="26">
        <v>200</v>
      </c>
      <c r="AU138" s="26"/>
      <c r="AV138" s="28">
        <f t="shared" si="174"/>
        <v>0</v>
      </c>
      <c r="AW138" s="27" t="str">
        <f>"4-5"</f>
        <v>4-5</v>
      </c>
      <c r="AX138" s="29">
        <f t="shared" si="198"/>
        <v>4.9779999999999998</v>
      </c>
      <c r="AY138" s="30">
        <f t="shared" si="160"/>
        <v>4.9777236052888476</v>
      </c>
      <c r="AZ138" s="30">
        <f t="shared" si="158"/>
        <v>1.6989700043360187</v>
      </c>
      <c r="BA138" s="30">
        <f t="shared" si="158"/>
        <v>1.6989700043360187</v>
      </c>
      <c r="BB138" s="30">
        <f t="shared" si="158"/>
        <v>1.6989700043360187</v>
      </c>
      <c r="BC138" s="30">
        <f t="shared" si="158"/>
        <v>3.0413926851582249</v>
      </c>
      <c r="BD138" s="30">
        <f t="shared" si="158"/>
        <v>2.5440680443502757</v>
      </c>
      <c r="BE138" s="30" t="str">
        <f t="shared" si="158"/>
        <v/>
      </c>
      <c r="BF138" s="30">
        <f t="shared" si="158"/>
        <v>1.6989700043360187</v>
      </c>
      <c r="BG138" s="30">
        <f t="shared" si="141"/>
        <v>1.6989700043360187</v>
      </c>
      <c r="BH138" s="30">
        <f t="shared" si="141"/>
        <v>2.3010299956639813</v>
      </c>
      <c r="BI138" s="30" t="str">
        <f t="shared" si="141"/>
        <v/>
      </c>
      <c r="BJ138" s="1" t="s">
        <v>38</v>
      </c>
      <c r="BK138" s="31" t="s">
        <v>38</v>
      </c>
      <c r="BL138" s="32">
        <f t="shared" si="175"/>
        <v>0</v>
      </c>
      <c r="BN138" s="32" t="str">
        <f t="shared" si="176"/>
        <v>0</v>
      </c>
      <c r="BO138" s="30">
        <f t="shared" si="177"/>
        <v>-3.2787536009528289</v>
      </c>
      <c r="BP138" s="30">
        <f t="shared" si="178"/>
        <v>-3.2787536009528289</v>
      </c>
      <c r="BQ138" s="30">
        <f t="shared" si="142"/>
        <v>0</v>
      </c>
      <c r="BR138" s="30">
        <f t="shared" si="142"/>
        <v>0</v>
      </c>
      <c r="BS138" s="30">
        <f t="shared" si="142"/>
        <v>1.3424226808222062</v>
      </c>
      <c r="BT138" s="30">
        <f t="shared" si="139"/>
        <v>-0.49732464080794925</v>
      </c>
      <c r="BU138" s="30" t="str">
        <f t="shared" si="139"/>
        <v/>
      </c>
      <c r="BV138" s="30" t="str">
        <f t="shared" si="139"/>
        <v/>
      </c>
      <c r="BW138" s="30">
        <f t="shared" si="139"/>
        <v>0</v>
      </c>
      <c r="BX138" s="30">
        <f t="shared" si="139"/>
        <v>0.60205999132796251</v>
      </c>
      <c r="BY138" s="30" t="str">
        <f t="shared" si="139"/>
        <v/>
      </c>
      <c r="BZ138" s="1">
        <f t="shared" si="179"/>
        <v>0</v>
      </c>
      <c r="CA138" s="1">
        <f t="shared" si="143"/>
        <v>0</v>
      </c>
      <c r="CB138" s="1">
        <f t="shared" si="143"/>
        <v>0</v>
      </c>
      <c r="CC138" s="1">
        <f t="shared" si="143"/>
        <v>1</v>
      </c>
      <c r="CD138" s="1">
        <f t="shared" si="140"/>
        <v>0</v>
      </c>
      <c r="CE138" s="1">
        <f t="shared" si="140"/>
        <v>0</v>
      </c>
      <c r="CF138" s="1">
        <f t="shared" si="140"/>
        <v>0</v>
      </c>
      <c r="CG138" s="1">
        <f t="shared" si="140"/>
        <v>0</v>
      </c>
      <c r="CH138" s="1">
        <f t="shared" si="140"/>
        <v>1</v>
      </c>
      <c r="CI138" s="1">
        <f t="shared" si="140"/>
        <v>0</v>
      </c>
      <c r="CJ138" s="1">
        <f t="shared" si="180"/>
        <v>2</v>
      </c>
      <c r="CK138" s="1">
        <f t="shared" si="181"/>
        <v>1</v>
      </c>
      <c r="CL138" s="1">
        <f t="shared" si="182"/>
        <v>-3.2787536009528289</v>
      </c>
      <c r="CM138" s="1" t="str">
        <f t="shared" si="182"/>
        <v/>
      </c>
      <c r="CN138" s="1" t="str">
        <f t="shared" si="182"/>
        <v/>
      </c>
      <c r="CO138" s="1">
        <f t="shared" si="182"/>
        <v>1.3424226808222062</v>
      </c>
      <c r="CP138" s="1">
        <f t="shared" si="182"/>
        <v>-0.49732464080794925</v>
      </c>
      <c r="CQ138" s="1" t="str">
        <f t="shared" si="163"/>
        <v/>
      </c>
      <c r="CR138" s="1" t="str">
        <f t="shared" si="163"/>
        <v/>
      </c>
      <c r="CS138" s="1" t="str">
        <f t="shared" si="163"/>
        <v/>
      </c>
      <c r="CT138" s="1" t="str">
        <f t="shared" si="163"/>
        <v/>
      </c>
      <c r="CU138" s="1" t="str">
        <f t="shared" si="163"/>
        <v/>
      </c>
      <c r="CV138" s="1">
        <f t="shared" si="183"/>
        <v>0</v>
      </c>
      <c r="CW138" s="1">
        <f t="shared" si="183"/>
        <v>0</v>
      </c>
      <c r="CX138" s="1">
        <f t="shared" si="183"/>
        <v>0</v>
      </c>
      <c r="CY138" s="1">
        <f t="shared" si="183"/>
        <v>1</v>
      </c>
      <c r="CZ138" s="1">
        <f t="shared" si="183"/>
        <v>0</v>
      </c>
      <c r="DA138" s="1">
        <f t="shared" si="164"/>
        <v>0</v>
      </c>
      <c r="DB138" s="1">
        <f t="shared" si="164"/>
        <v>0</v>
      </c>
      <c r="DC138" s="1">
        <f t="shared" si="164"/>
        <v>0</v>
      </c>
      <c r="DD138" s="1">
        <f t="shared" si="164"/>
        <v>0</v>
      </c>
      <c r="DE138" s="1">
        <f t="shared" si="164"/>
        <v>0</v>
      </c>
      <c r="DF138" s="1">
        <f t="shared" si="184"/>
        <v>1</v>
      </c>
      <c r="DG138" s="33">
        <f t="shared" si="185"/>
        <v>1</v>
      </c>
      <c r="DH138" s="34">
        <f t="shared" si="186"/>
        <v>0</v>
      </c>
      <c r="DI138" s="1">
        <f t="shared" si="146"/>
        <v>132</v>
      </c>
      <c r="DJ138" s="1">
        <f t="shared" si="147"/>
        <v>266</v>
      </c>
      <c r="DK138" s="1">
        <f t="shared" si="165"/>
        <v>134</v>
      </c>
      <c r="DL138" s="1">
        <f t="shared" si="165"/>
        <v>-35</v>
      </c>
      <c r="DM138" s="1">
        <f t="shared" si="165"/>
        <v>-26</v>
      </c>
      <c r="DN138" s="1">
        <f t="shared" si="162"/>
        <v>53</v>
      </c>
      <c r="DO138" s="1" t="str">
        <f t="shared" si="162"/>
        <v/>
      </c>
      <c r="DP138" s="1" t="str">
        <f t="shared" si="162"/>
        <v/>
      </c>
      <c r="DQ138" s="1">
        <f t="shared" si="149"/>
        <v>12</v>
      </c>
      <c r="DR138" s="1">
        <f t="shared" si="149"/>
        <v>46</v>
      </c>
      <c r="DS138" s="1" t="str">
        <f t="shared" si="149"/>
        <v/>
      </c>
      <c r="DT138" s="34">
        <f t="shared" si="202"/>
        <v>-100.54529895950951</v>
      </c>
      <c r="DU138" s="1">
        <f t="shared" si="203"/>
        <v>0</v>
      </c>
      <c r="DV138" s="1">
        <f t="shared" si="203"/>
        <v>0</v>
      </c>
      <c r="DW138" s="1">
        <f t="shared" si="203"/>
        <v>0</v>
      </c>
      <c r="DX138" s="1">
        <f t="shared" si="203"/>
        <v>0</v>
      </c>
      <c r="DY138" s="1">
        <f t="shared" si="203"/>
        <v>0</v>
      </c>
      <c r="DZ138" s="1">
        <f>IF((DN138&lt;$DT138),1,0)</f>
        <v>0</v>
      </c>
      <c r="EC138" s="1">
        <f>IF((DQ138&lt;$DT138),1,0)</f>
        <v>0</v>
      </c>
      <c r="ED138" s="1">
        <f>IF((DR138&lt;$DT138),1,0)</f>
        <v>0</v>
      </c>
      <c r="EF138" s="33">
        <f t="shared" si="204"/>
        <v>0</v>
      </c>
      <c r="EG138" s="1">
        <f t="shared" si="161"/>
        <v>0</v>
      </c>
      <c r="EH138" s="1">
        <f t="shared" si="159"/>
        <v>0</v>
      </c>
      <c r="EI138" s="1">
        <f t="shared" si="159"/>
        <v>0</v>
      </c>
      <c r="EJ138" s="1">
        <f t="shared" si="159"/>
        <v>0</v>
      </c>
      <c r="EK138" s="1">
        <f t="shared" si="159"/>
        <v>0</v>
      </c>
      <c r="EL138" s="1">
        <f t="shared" si="159"/>
        <v>0</v>
      </c>
      <c r="EM138" s="1">
        <f t="shared" si="159"/>
        <v>0</v>
      </c>
      <c r="EN138" s="1">
        <f t="shared" si="159"/>
        <v>1</v>
      </c>
      <c r="EO138" s="1">
        <f t="shared" si="144"/>
        <v>1</v>
      </c>
      <c r="EP138" s="1">
        <f t="shared" si="144"/>
        <v>1</v>
      </c>
      <c r="EQ138" s="1">
        <f t="shared" si="144"/>
        <v>0</v>
      </c>
      <c r="ER138" s="33">
        <f t="shared" si="188"/>
        <v>0</v>
      </c>
      <c r="ES138" s="35">
        <f>ER138+EF138+DG138+AV138</f>
        <v>1</v>
      </c>
      <c r="ET138" s="35">
        <f t="shared" si="189"/>
        <v>1</v>
      </c>
      <c r="EU138" s="1" t="s">
        <v>59</v>
      </c>
      <c r="EV138" s="1" t="s">
        <v>34</v>
      </c>
      <c r="EW138" s="19">
        <f t="shared" si="190"/>
        <v>1</v>
      </c>
      <c r="EX138" s="1" t="s">
        <v>142</v>
      </c>
      <c r="EY138" s="41">
        <v>40092</v>
      </c>
      <c r="FC138" s="1" t="s">
        <v>38</v>
      </c>
      <c r="FD138" s="19">
        <f t="shared" si="191"/>
        <v>0</v>
      </c>
      <c r="FJ138" s="1" t="s">
        <v>38</v>
      </c>
      <c r="FK138" s="19">
        <f t="shared" si="192"/>
        <v>0</v>
      </c>
      <c r="FQ138" s="1" t="s">
        <v>44</v>
      </c>
      <c r="FR138" s="1">
        <f t="shared" si="193"/>
        <v>1</v>
      </c>
      <c r="FT138" s="1">
        <v>2.2999999999999998</v>
      </c>
      <c r="FU138" s="1" t="s">
        <v>75</v>
      </c>
      <c r="FV138" s="37" t="str">
        <f t="shared" si="199"/>
        <v>tb</v>
      </c>
      <c r="FW138" s="34">
        <v>1</v>
      </c>
      <c r="FY138" s="1" t="s">
        <v>38</v>
      </c>
      <c r="FZ138" s="19">
        <f t="shared" si="194"/>
        <v>0</v>
      </c>
      <c r="GB138" s="1" t="s">
        <v>34</v>
      </c>
      <c r="GC138" s="19">
        <f t="shared" si="195"/>
        <v>1</v>
      </c>
      <c r="GD138" s="1" t="s">
        <v>38</v>
      </c>
      <c r="GE138" s="19">
        <f t="shared" si="196"/>
        <v>0</v>
      </c>
      <c r="GF138" s="1" t="s">
        <v>38</v>
      </c>
      <c r="GG138" s="19">
        <f t="shared" si="197"/>
        <v>0</v>
      </c>
    </row>
    <row r="139" spans="1:189" x14ac:dyDescent="0.3">
      <c r="A139" s="18">
        <v>175</v>
      </c>
      <c r="B139" s="1" t="s">
        <v>34</v>
      </c>
      <c r="C139" s="19" t="s">
        <v>35</v>
      </c>
      <c r="D139" s="19">
        <f t="shared" si="166"/>
        <v>0</v>
      </c>
      <c r="E139" s="38" t="s">
        <v>485</v>
      </c>
      <c r="F139" s="21" t="str">
        <f t="shared" si="167"/>
        <v>1973</v>
      </c>
      <c r="G139" s="21">
        <v>2004</v>
      </c>
      <c r="H139" s="22">
        <f t="shared" si="168"/>
        <v>31</v>
      </c>
      <c r="I139" s="1" t="str">
        <f t="shared" si="169"/>
        <v>31-40</v>
      </c>
      <c r="J139" s="1" t="s">
        <v>1607</v>
      </c>
      <c r="K139" s="1" t="s">
        <v>486</v>
      </c>
      <c r="L139" s="1">
        <f>VLOOKUP(K139,[1]areas!$C$3:$D$76,2,FALSE)</f>
        <v>40</v>
      </c>
      <c r="M139" s="1" t="str">
        <f t="shared" si="135"/>
        <v>21-40</v>
      </c>
      <c r="N139" s="19" t="s">
        <v>34</v>
      </c>
      <c r="O139" s="19">
        <f t="shared" si="170"/>
        <v>1</v>
      </c>
      <c r="P139" s="23">
        <v>51.5</v>
      </c>
      <c r="Q139" s="1">
        <v>161</v>
      </c>
      <c r="R139" s="1">
        <f t="shared" si="200"/>
        <v>2.5921000000000003</v>
      </c>
      <c r="S139" s="24">
        <f t="shared" si="201"/>
        <v>19.868060645808416</v>
      </c>
      <c r="T139" s="19">
        <v>2</v>
      </c>
      <c r="U139" s="1">
        <v>6.6</v>
      </c>
      <c r="V139" s="1">
        <v>32</v>
      </c>
      <c r="W139" s="1" t="str">
        <f t="shared" si="171"/>
        <v>3: 101-150</v>
      </c>
      <c r="X139" s="1">
        <v>120</v>
      </c>
      <c r="Y139" s="26">
        <v>158</v>
      </c>
      <c r="Z139" s="26">
        <v>257</v>
      </c>
      <c r="AA139" s="26">
        <v>274</v>
      </c>
      <c r="AB139" s="26">
        <v>279</v>
      </c>
      <c r="AC139" s="26"/>
      <c r="AD139" s="26"/>
      <c r="AE139" s="26"/>
      <c r="AF139" s="26"/>
      <c r="AG139" s="26"/>
      <c r="AH139" s="26"/>
      <c r="AI139" s="27">
        <f t="shared" si="172"/>
        <v>279</v>
      </c>
      <c r="AJ139" s="27">
        <f t="shared" si="173"/>
        <v>0</v>
      </c>
      <c r="AK139" s="39">
        <v>24000</v>
      </c>
      <c r="AL139" s="26">
        <v>50</v>
      </c>
      <c r="AM139" s="26">
        <v>50</v>
      </c>
      <c r="AN139" s="26">
        <v>50</v>
      </c>
      <c r="AO139" s="26">
        <v>50</v>
      </c>
      <c r="AP139" s="26"/>
      <c r="AQ139" s="26"/>
      <c r="AR139" s="26"/>
      <c r="AS139" s="26"/>
      <c r="AT139" s="26"/>
      <c r="AU139" s="26"/>
      <c r="AV139" s="28">
        <f t="shared" si="174"/>
        <v>0</v>
      </c>
      <c r="AW139" s="27" t="str">
        <f>"4-5"</f>
        <v>4-5</v>
      </c>
      <c r="AX139" s="29">
        <f t="shared" si="198"/>
        <v>4.38</v>
      </c>
      <c r="AY139" s="30">
        <f t="shared" si="160"/>
        <v>4.3802112417116064</v>
      </c>
      <c r="AZ139" s="30">
        <f t="shared" si="158"/>
        <v>1.6989700043360187</v>
      </c>
      <c r="BA139" s="30">
        <f t="shared" si="158"/>
        <v>1.6989700043360187</v>
      </c>
      <c r="BB139" s="30">
        <f t="shared" si="158"/>
        <v>1.6989700043360187</v>
      </c>
      <c r="BC139" s="30">
        <f t="shared" si="158"/>
        <v>1.6989700043360187</v>
      </c>
      <c r="BD139" s="30" t="str">
        <f t="shared" si="158"/>
        <v/>
      </c>
      <c r="BE139" s="30" t="str">
        <f t="shared" si="158"/>
        <v/>
      </c>
      <c r="BF139" s="30" t="str">
        <f t="shared" si="158"/>
        <v/>
      </c>
      <c r="BG139" s="30" t="str">
        <f t="shared" si="141"/>
        <v/>
      </c>
      <c r="BH139" s="30" t="str">
        <f t="shared" si="141"/>
        <v/>
      </c>
      <c r="BI139" s="30" t="str">
        <f t="shared" si="141"/>
        <v/>
      </c>
      <c r="BJ139" s="1" t="s">
        <v>38</v>
      </c>
      <c r="BK139" s="31" t="s">
        <v>38</v>
      </c>
      <c r="BL139" s="32">
        <f t="shared" si="175"/>
        <v>0</v>
      </c>
      <c r="BN139" s="32" t="str">
        <f t="shared" si="176"/>
        <v>0</v>
      </c>
      <c r="BO139" s="30">
        <f t="shared" si="177"/>
        <v>-2.6812412373755876</v>
      </c>
      <c r="BP139" s="30">
        <f t="shared" si="178"/>
        <v>-2.6812412373755876</v>
      </c>
      <c r="BQ139" s="30">
        <f t="shared" si="142"/>
        <v>0</v>
      </c>
      <c r="BR139" s="30">
        <f t="shared" si="142"/>
        <v>0</v>
      </c>
      <c r="BS139" s="30">
        <f t="shared" si="142"/>
        <v>0</v>
      </c>
      <c r="BT139" s="30" t="str">
        <f t="shared" si="139"/>
        <v/>
      </c>
      <c r="BU139" s="30" t="str">
        <f t="shared" si="139"/>
        <v/>
      </c>
      <c r="BV139" s="30" t="str">
        <f t="shared" si="139"/>
        <v/>
      </c>
      <c r="BW139" s="30" t="str">
        <f t="shared" si="139"/>
        <v/>
      </c>
      <c r="BX139" s="30" t="str">
        <f t="shared" si="139"/>
        <v/>
      </c>
      <c r="BY139" s="30" t="str">
        <f t="shared" si="139"/>
        <v/>
      </c>
      <c r="BZ139" s="1">
        <f t="shared" si="179"/>
        <v>0</v>
      </c>
      <c r="CA139" s="1">
        <f t="shared" si="143"/>
        <v>0</v>
      </c>
      <c r="CB139" s="1">
        <f t="shared" si="143"/>
        <v>0</v>
      </c>
      <c r="CC139" s="1">
        <f t="shared" si="143"/>
        <v>0</v>
      </c>
      <c r="CD139" s="1">
        <f t="shared" si="140"/>
        <v>0</v>
      </c>
      <c r="CE139" s="1">
        <f t="shared" si="140"/>
        <v>0</v>
      </c>
      <c r="CF139" s="1">
        <f t="shared" si="140"/>
        <v>0</v>
      </c>
      <c r="CG139" s="1">
        <f t="shared" si="140"/>
        <v>0</v>
      </c>
      <c r="CH139" s="1">
        <f t="shared" si="140"/>
        <v>0</v>
      </c>
      <c r="CI139" s="1">
        <f t="shared" si="140"/>
        <v>0</v>
      </c>
      <c r="CJ139" s="1">
        <f t="shared" si="180"/>
        <v>0</v>
      </c>
      <c r="CK139" s="1">
        <f t="shared" si="181"/>
        <v>0</v>
      </c>
      <c r="CL139" s="1">
        <f t="shared" si="182"/>
        <v>-2.6812412373755876</v>
      </c>
      <c r="CM139" s="1" t="str">
        <f t="shared" si="182"/>
        <v/>
      </c>
      <c r="CN139" s="1" t="str">
        <f t="shared" si="182"/>
        <v/>
      </c>
      <c r="CO139" s="1" t="str">
        <f t="shared" si="182"/>
        <v/>
      </c>
      <c r="CP139" s="1" t="str">
        <f t="shared" si="182"/>
        <v/>
      </c>
      <c r="CQ139" s="1" t="str">
        <f t="shared" si="163"/>
        <v/>
      </c>
      <c r="CR139" s="1" t="str">
        <f t="shared" si="163"/>
        <v/>
      </c>
      <c r="CS139" s="1" t="str">
        <f t="shared" si="163"/>
        <v/>
      </c>
      <c r="CT139" s="1" t="str">
        <f t="shared" si="163"/>
        <v/>
      </c>
      <c r="CU139" s="1" t="str">
        <f t="shared" si="163"/>
        <v/>
      </c>
      <c r="CV139" s="1">
        <f t="shared" si="183"/>
        <v>0</v>
      </c>
      <c r="CW139" s="1">
        <f t="shared" si="183"/>
        <v>0</v>
      </c>
      <c r="CX139" s="1">
        <f t="shared" si="183"/>
        <v>0</v>
      </c>
      <c r="CY139" s="1">
        <f t="shared" si="183"/>
        <v>0</v>
      </c>
      <c r="CZ139" s="1">
        <f t="shared" si="183"/>
        <v>0</v>
      </c>
      <c r="DA139" s="1">
        <f t="shared" si="164"/>
        <v>0</v>
      </c>
      <c r="DB139" s="1">
        <f t="shared" si="164"/>
        <v>0</v>
      </c>
      <c r="DC139" s="1">
        <f t="shared" si="164"/>
        <v>0</v>
      </c>
      <c r="DD139" s="1">
        <f t="shared" si="164"/>
        <v>0</v>
      </c>
      <c r="DE139" s="1">
        <f t="shared" si="164"/>
        <v>0</v>
      </c>
      <c r="DF139" s="1">
        <f t="shared" si="184"/>
        <v>0</v>
      </c>
      <c r="DG139" s="33">
        <f t="shared" si="185"/>
        <v>0</v>
      </c>
      <c r="DH139" s="34">
        <f t="shared" si="186"/>
        <v>0</v>
      </c>
      <c r="DI139" s="1">
        <f t="shared" si="146"/>
        <v>38</v>
      </c>
      <c r="DJ139" s="1">
        <f t="shared" si="147"/>
        <v>137</v>
      </c>
      <c r="DK139" s="1">
        <f t="shared" si="165"/>
        <v>99</v>
      </c>
      <c r="DL139" s="1">
        <f t="shared" si="165"/>
        <v>17</v>
      </c>
      <c r="DM139" s="1">
        <f t="shared" si="165"/>
        <v>5</v>
      </c>
      <c r="DN139" s="1" t="str">
        <f t="shared" si="162"/>
        <v/>
      </c>
      <c r="DO139" s="1" t="str">
        <f t="shared" si="162"/>
        <v/>
      </c>
      <c r="DP139" s="1" t="str">
        <f t="shared" si="162"/>
        <v/>
      </c>
      <c r="DQ139" s="1" t="str">
        <f t="shared" si="149"/>
        <v/>
      </c>
      <c r="DR139" s="1" t="str">
        <f t="shared" si="149"/>
        <v/>
      </c>
      <c r="DS139" s="1" t="str">
        <f t="shared" si="149"/>
        <v/>
      </c>
      <c r="DT139" s="34">
        <f t="shared" si="202"/>
        <v>-56.579148102459087</v>
      </c>
      <c r="DU139" s="1">
        <f t="shared" si="203"/>
        <v>0</v>
      </c>
      <c r="DV139" s="1">
        <f t="shared" si="203"/>
        <v>0</v>
      </c>
      <c r="DW139" s="1">
        <f t="shared" si="203"/>
        <v>0</v>
      </c>
      <c r="DX139" s="1">
        <f t="shared" si="203"/>
        <v>0</v>
      </c>
      <c r="DY139" s="1">
        <f t="shared" si="203"/>
        <v>0</v>
      </c>
      <c r="EF139" s="33">
        <f t="shared" si="204"/>
        <v>0</v>
      </c>
      <c r="EG139" s="1">
        <f t="shared" si="161"/>
        <v>0</v>
      </c>
      <c r="EH139" s="1">
        <f t="shared" si="159"/>
        <v>0</v>
      </c>
      <c r="EI139" s="1">
        <f t="shared" si="159"/>
        <v>0</v>
      </c>
      <c r="EJ139" s="1">
        <f t="shared" si="159"/>
        <v>0</v>
      </c>
      <c r="EK139" s="1">
        <f t="shared" si="159"/>
        <v>0</v>
      </c>
      <c r="EL139" s="1">
        <f t="shared" si="159"/>
        <v>0</v>
      </c>
      <c r="EM139" s="1">
        <f t="shared" si="159"/>
        <v>0</v>
      </c>
      <c r="EN139" s="1">
        <f t="shared" si="159"/>
        <v>0</v>
      </c>
      <c r="EO139" s="1">
        <f t="shared" si="144"/>
        <v>0</v>
      </c>
      <c r="EP139" s="1">
        <f t="shared" si="144"/>
        <v>0</v>
      </c>
      <c r="EQ139" s="1">
        <f t="shared" si="144"/>
        <v>0</v>
      </c>
      <c r="ER139" s="33">
        <f t="shared" si="188"/>
        <v>1</v>
      </c>
      <c r="ES139" s="35">
        <f>ER139+EF139+DG139+AV139</f>
        <v>1</v>
      </c>
      <c r="ET139" s="35">
        <f t="shared" si="189"/>
        <v>1</v>
      </c>
      <c r="EU139" s="1" t="s">
        <v>59</v>
      </c>
      <c r="EV139" s="1" t="s">
        <v>38</v>
      </c>
      <c r="EW139" s="19">
        <f t="shared" si="190"/>
        <v>0</v>
      </c>
      <c r="FC139" s="1" t="s">
        <v>38</v>
      </c>
      <c r="FD139" s="19">
        <f t="shared" si="191"/>
        <v>0</v>
      </c>
      <c r="FJ139" s="1" t="s">
        <v>38</v>
      </c>
      <c r="FK139" s="19">
        <f t="shared" si="192"/>
        <v>0</v>
      </c>
      <c r="FR139" s="1">
        <f t="shared" si="193"/>
        <v>0</v>
      </c>
      <c r="FV139" s="37" t="str">
        <f t="shared" si="199"/>
        <v>none</v>
      </c>
      <c r="FY139" s="1" t="s">
        <v>38</v>
      </c>
      <c r="FZ139" s="19">
        <f t="shared" si="194"/>
        <v>0</v>
      </c>
      <c r="GB139" s="1" t="s">
        <v>38</v>
      </c>
      <c r="GC139" s="19">
        <f t="shared" si="195"/>
        <v>0</v>
      </c>
      <c r="GD139" s="1" t="s">
        <v>38</v>
      </c>
      <c r="GE139" s="19">
        <f t="shared" si="196"/>
        <v>0</v>
      </c>
      <c r="GF139" s="1" t="s">
        <v>38</v>
      </c>
      <c r="GG139" s="19">
        <f t="shared" si="197"/>
        <v>0</v>
      </c>
    </row>
    <row r="140" spans="1:189" x14ac:dyDescent="0.3">
      <c r="A140" s="18">
        <v>176</v>
      </c>
      <c r="B140" s="1" t="s">
        <v>34</v>
      </c>
      <c r="C140" s="19" t="s">
        <v>35</v>
      </c>
      <c r="D140" s="19">
        <f t="shared" si="166"/>
        <v>0</v>
      </c>
      <c r="E140" s="38" t="s">
        <v>487</v>
      </c>
      <c r="F140" s="21" t="str">
        <f t="shared" si="167"/>
        <v>1974</v>
      </c>
      <c r="G140" s="21">
        <v>2004</v>
      </c>
      <c r="H140" s="22">
        <f t="shared" si="168"/>
        <v>30</v>
      </c>
      <c r="I140" s="1" t="str">
        <f t="shared" si="169"/>
        <v>21-30</v>
      </c>
      <c r="J140" s="1" t="s">
        <v>1606</v>
      </c>
      <c r="K140" s="1" t="s">
        <v>53</v>
      </c>
      <c r="L140" s="1">
        <f>VLOOKUP(K140,[1]areas!$C$3:$D$76,2,FALSE)</f>
        <v>30</v>
      </c>
      <c r="M140" s="1" t="str">
        <f t="shared" si="135"/>
        <v>21-40</v>
      </c>
      <c r="N140" s="19" t="s">
        <v>38</v>
      </c>
      <c r="O140" s="19">
        <f t="shared" si="170"/>
        <v>0</v>
      </c>
      <c r="P140" s="23">
        <v>40.799999999999997</v>
      </c>
      <c r="Q140" s="1">
        <v>151</v>
      </c>
      <c r="R140" s="1">
        <f t="shared" si="200"/>
        <v>2.2801</v>
      </c>
      <c r="S140" s="24">
        <f t="shared" si="201"/>
        <v>17.89395201964826</v>
      </c>
      <c r="T140" s="19">
        <v>3</v>
      </c>
      <c r="U140" s="1">
        <v>12.9</v>
      </c>
      <c r="V140" s="1">
        <v>57</v>
      </c>
      <c r="W140" s="1" t="str">
        <f t="shared" si="171"/>
        <v>1: 0-50</v>
      </c>
      <c r="X140" s="1">
        <v>18</v>
      </c>
      <c r="Y140" s="26">
        <v>275</v>
      </c>
      <c r="Z140" s="26">
        <v>240</v>
      </c>
      <c r="AA140" s="26">
        <v>426</v>
      </c>
      <c r="AB140" s="26">
        <v>647</v>
      </c>
      <c r="AC140" s="26"/>
      <c r="AD140" s="26"/>
      <c r="AE140" s="26"/>
      <c r="AF140" s="26"/>
      <c r="AG140" s="26"/>
      <c r="AH140" s="26"/>
      <c r="AI140" s="27">
        <f t="shared" si="172"/>
        <v>647</v>
      </c>
      <c r="AJ140" s="27">
        <f t="shared" si="173"/>
        <v>1</v>
      </c>
      <c r="AK140" s="39">
        <v>500000</v>
      </c>
      <c r="AL140" s="26">
        <v>50</v>
      </c>
      <c r="AM140" s="26">
        <v>50</v>
      </c>
      <c r="AN140" s="26">
        <v>50</v>
      </c>
      <c r="AO140" s="26">
        <v>50</v>
      </c>
      <c r="AP140" s="26"/>
      <c r="AQ140" s="26"/>
      <c r="AR140" s="26"/>
      <c r="AS140" s="26"/>
      <c r="AT140" s="26"/>
      <c r="AU140" s="26"/>
      <c r="AV140" s="28">
        <f t="shared" si="174"/>
        <v>0</v>
      </c>
      <c r="AW140" s="27" t="str">
        <f>"&gt;5"</f>
        <v>&gt;5</v>
      </c>
      <c r="AX140" s="29">
        <f t="shared" si="198"/>
        <v>5.6989999999999998</v>
      </c>
      <c r="AY140" s="30">
        <f t="shared" si="160"/>
        <v>5.6989700043360187</v>
      </c>
      <c r="AZ140" s="30">
        <f t="shared" si="158"/>
        <v>1.6989700043360187</v>
      </c>
      <c r="BA140" s="30">
        <f t="shared" si="158"/>
        <v>1.6989700043360187</v>
      </c>
      <c r="BB140" s="30">
        <f t="shared" si="158"/>
        <v>1.6989700043360187</v>
      </c>
      <c r="BC140" s="30">
        <f t="shared" si="158"/>
        <v>1.6989700043360187</v>
      </c>
      <c r="BD140" s="30" t="str">
        <f t="shared" si="158"/>
        <v/>
      </c>
      <c r="BE140" s="30" t="str">
        <f t="shared" si="158"/>
        <v/>
      </c>
      <c r="BF140" s="30" t="str">
        <f t="shared" si="158"/>
        <v/>
      </c>
      <c r="BG140" s="30" t="str">
        <f t="shared" si="141"/>
        <v/>
      </c>
      <c r="BH140" s="30" t="str">
        <f t="shared" si="141"/>
        <v/>
      </c>
      <c r="BI140" s="30" t="str">
        <f t="shared" si="141"/>
        <v/>
      </c>
      <c r="BJ140" s="1" t="s">
        <v>38</v>
      </c>
      <c r="BK140" s="31" t="s">
        <v>38</v>
      </c>
      <c r="BL140" s="32">
        <f t="shared" si="175"/>
        <v>0</v>
      </c>
      <c r="BN140" s="32" t="str">
        <f t="shared" si="176"/>
        <v>0</v>
      </c>
      <c r="BO140" s="30">
        <f t="shared" si="177"/>
        <v>-4</v>
      </c>
      <c r="BP140" s="30">
        <f t="shared" si="178"/>
        <v>-4</v>
      </c>
      <c r="BQ140" s="30">
        <f t="shared" si="142"/>
        <v>0</v>
      </c>
      <c r="BR140" s="30">
        <f t="shared" si="142"/>
        <v>0</v>
      </c>
      <c r="BS140" s="30">
        <f t="shared" si="142"/>
        <v>0</v>
      </c>
      <c r="BT140" s="30" t="str">
        <f t="shared" si="139"/>
        <v/>
      </c>
      <c r="BU140" s="30" t="str">
        <f t="shared" si="139"/>
        <v/>
      </c>
      <c r="BV140" s="30" t="str">
        <f t="shared" si="139"/>
        <v/>
      </c>
      <c r="BW140" s="30" t="str">
        <f t="shared" si="139"/>
        <v/>
      </c>
      <c r="BX140" s="30" t="str">
        <f t="shared" si="139"/>
        <v/>
      </c>
      <c r="BY140" s="30" t="str">
        <f t="shared" si="139"/>
        <v/>
      </c>
      <c r="BZ140" s="1">
        <f t="shared" si="179"/>
        <v>0</v>
      </c>
      <c r="CA140" s="1">
        <f t="shared" si="143"/>
        <v>0</v>
      </c>
      <c r="CB140" s="1">
        <f t="shared" si="143"/>
        <v>0</v>
      </c>
      <c r="CC140" s="1">
        <f t="shared" si="143"/>
        <v>0</v>
      </c>
      <c r="CD140" s="1">
        <f t="shared" si="140"/>
        <v>0</v>
      </c>
      <c r="CE140" s="1">
        <f t="shared" si="140"/>
        <v>0</v>
      </c>
      <c r="CF140" s="1">
        <f t="shared" si="140"/>
        <v>0</v>
      </c>
      <c r="CG140" s="1">
        <f t="shared" si="140"/>
        <v>0</v>
      </c>
      <c r="CH140" s="1">
        <f t="shared" si="140"/>
        <v>0</v>
      </c>
      <c r="CI140" s="1">
        <f t="shared" si="140"/>
        <v>0</v>
      </c>
      <c r="CJ140" s="1">
        <f t="shared" si="180"/>
        <v>0</v>
      </c>
      <c r="CK140" s="1">
        <f t="shared" si="181"/>
        <v>0</v>
      </c>
      <c r="CL140" s="1">
        <f t="shared" si="182"/>
        <v>-4</v>
      </c>
      <c r="CM140" s="1" t="str">
        <f t="shared" si="182"/>
        <v/>
      </c>
      <c r="CN140" s="1" t="str">
        <f t="shared" si="182"/>
        <v/>
      </c>
      <c r="CO140" s="1" t="str">
        <f t="shared" si="182"/>
        <v/>
      </c>
      <c r="CP140" s="1" t="str">
        <f t="shared" si="182"/>
        <v/>
      </c>
      <c r="CQ140" s="1" t="str">
        <f t="shared" si="163"/>
        <v/>
      </c>
      <c r="CR140" s="1" t="str">
        <f t="shared" si="163"/>
        <v/>
      </c>
      <c r="CS140" s="1" t="str">
        <f t="shared" si="163"/>
        <v/>
      </c>
      <c r="CT140" s="1" t="str">
        <f t="shared" si="163"/>
        <v/>
      </c>
      <c r="CU140" s="1" t="str">
        <f t="shared" si="163"/>
        <v/>
      </c>
      <c r="CV140" s="1">
        <f t="shared" si="183"/>
        <v>0</v>
      </c>
      <c r="CW140" s="1">
        <f t="shared" si="183"/>
        <v>0</v>
      </c>
      <c r="CX140" s="1">
        <f t="shared" si="183"/>
        <v>0</v>
      </c>
      <c r="CY140" s="1">
        <f t="shared" si="183"/>
        <v>0</v>
      </c>
      <c r="CZ140" s="1">
        <f t="shared" si="183"/>
        <v>0</v>
      </c>
      <c r="DA140" s="1">
        <f t="shared" si="164"/>
        <v>0</v>
      </c>
      <c r="DB140" s="1">
        <f t="shared" si="164"/>
        <v>0</v>
      </c>
      <c r="DC140" s="1">
        <f t="shared" si="164"/>
        <v>0</v>
      </c>
      <c r="DD140" s="1">
        <f t="shared" si="164"/>
        <v>0</v>
      </c>
      <c r="DE140" s="1">
        <f t="shared" si="164"/>
        <v>0</v>
      </c>
      <c r="DF140" s="1">
        <f t="shared" si="184"/>
        <v>0</v>
      </c>
      <c r="DG140" s="33">
        <f t="shared" si="185"/>
        <v>0</v>
      </c>
      <c r="DH140" s="34">
        <f t="shared" si="186"/>
        <v>0</v>
      </c>
      <c r="DI140" s="1">
        <f t="shared" si="146"/>
        <v>257</v>
      </c>
      <c r="DJ140" s="1">
        <f t="shared" si="147"/>
        <v>222</v>
      </c>
      <c r="DK140" s="1">
        <f t="shared" si="165"/>
        <v>-35</v>
      </c>
      <c r="DL140" s="1">
        <f t="shared" si="165"/>
        <v>186</v>
      </c>
      <c r="DM140" s="1">
        <f t="shared" si="165"/>
        <v>221</v>
      </c>
      <c r="DN140" s="1" t="str">
        <f t="shared" si="162"/>
        <v/>
      </c>
      <c r="DO140" s="1" t="str">
        <f t="shared" si="162"/>
        <v/>
      </c>
      <c r="DP140" s="1" t="str">
        <f t="shared" si="162"/>
        <v/>
      </c>
      <c r="DQ140" s="1" t="str">
        <f t="shared" si="149"/>
        <v/>
      </c>
      <c r="DR140" s="1" t="str">
        <f t="shared" si="149"/>
        <v/>
      </c>
      <c r="DS140" s="1" t="str">
        <f t="shared" si="149"/>
        <v/>
      </c>
      <c r="DT140" s="34">
        <f t="shared" si="202"/>
        <v>-117.42529540094841</v>
      </c>
      <c r="DU140" s="1">
        <f t="shared" si="203"/>
        <v>0</v>
      </c>
      <c r="DV140" s="1">
        <f t="shared" si="203"/>
        <v>0</v>
      </c>
      <c r="DW140" s="1">
        <f t="shared" si="203"/>
        <v>0</v>
      </c>
      <c r="DX140" s="1">
        <f t="shared" si="203"/>
        <v>0</v>
      </c>
      <c r="DY140" s="1">
        <f t="shared" si="203"/>
        <v>0</v>
      </c>
      <c r="EF140" s="33">
        <f t="shared" si="204"/>
        <v>0</v>
      </c>
      <c r="EG140" s="1">
        <f t="shared" si="161"/>
        <v>0</v>
      </c>
      <c r="EH140" s="1">
        <f t="shared" si="159"/>
        <v>0</v>
      </c>
      <c r="EI140" s="1">
        <f t="shared" si="159"/>
        <v>0</v>
      </c>
      <c r="EJ140" s="1">
        <f t="shared" si="159"/>
        <v>0</v>
      </c>
      <c r="EK140" s="1">
        <f t="shared" si="159"/>
        <v>1</v>
      </c>
      <c r="EL140" s="1">
        <f t="shared" si="159"/>
        <v>0</v>
      </c>
      <c r="EM140" s="1">
        <f t="shared" si="159"/>
        <v>0</v>
      </c>
      <c r="EN140" s="1">
        <f t="shared" si="159"/>
        <v>0</v>
      </c>
      <c r="EO140" s="1">
        <f t="shared" si="144"/>
        <v>0</v>
      </c>
      <c r="EP140" s="1">
        <f t="shared" si="144"/>
        <v>0</v>
      </c>
      <c r="EQ140" s="1">
        <f t="shared" si="144"/>
        <v>0</v>
      </c>
      <c r="ER140" s="33">
        <f t="shared" si="188"/>
        <v>0</v>
      </c>
      <c r="ES140" s="35">
        <f>ER140+EF140+DG140+AV140</f>
        <v>0</v>
      </c>
      <c r="ET140" s="35">
        <f t="shared" si="189"/>
        <v>0</v>
      </c>
      <c r="EU140" s="1" t="s">
        <v>488</v>
      </c>
      <c r="EV140" s="1" t="s">
        <v>38</v>
      </c>
      <c r="EW140" s="19">
        <f t="shared" si="190"/>
        <v>0</v>
      </c>
      <c r="FC140" s="1" t="s">
        <v>38</v>
      </c>
      <c r="FD140" s="19">
        <f t="shared" si="191"/>
        <v>0</v>
      </c>
      <c r="FJ140" s="1" t="s">
        <v>38</v>
      </c>
      <c r="FK140" s="19">
        <f t="shared" si="192"/>
        <v>0</v>
      </c>
      <c r="FQ140" s="1" t="s">
        <v>67</v>
      </c>
      <c r="FR140" s="1">
        <f t="shared" si="193"/>
        <v>1</v>
      </c>
      <c r="FU140" s="1" t="s">
        <v>75</v>
      </c>
      <c r="FV140" s="37" t="str">
        <f t="shared" si="199"/>
        <v>tb</v>
      </c>
      <c r="FW140" s="34">
        <v>1</v>
      </c>
      <c r="FY140" s="1" t="s">
        <v>38</v>
      </c>
      <c r="FZ140" s="19">
        <f t="shared" si="194"/>
        <v>0</v>
      </c>
      <c r="GB140" s="1" t="s">
        <v>38</v>
      </c>
      <c r="GC140" s="19">
        <f t="shared" si="195"/>
        <v>0</v>
      </c>
      <c r="GD140" s="1" t="s">
        <v>38</v>
      </c>
      <c r="GE140" s="19">
        <f t="shared" si="196"/>
        <v>0</v>
      </c>
      <c r="GF140" s="1" t="s">
        <v>38</v>
      </c>
      <c r="GG140" s="19">
        <f t="shared" si="197"/>
        <v>0</v>
      </c>
    </row>
    <row r="141" spans="1:189" x14ac:dyDescent="0.3">
      <c r="A141" s="18">
        <v>177</v>
      </c>
      <c r="B141" s="1" t="s">
        <v>34</v>
      </c>
      <c r="C141" s="19" t="s">
        <v>35</v>
      </c>
      <c r="D141" s="19">
        <f t="shared" si="166"/>
        <v>0</v>
      </c>
      <c r="E141" s="38" t="s">
        <v>101</v>
      </c>
      <c r="F141" s="21" t="str">
        <f t="shared" si="167"/>
        <v>1964</v>
      </c>
      <c r="G141" s="21">
        <v>2004</v>
      </c>
      <c r="H141" s="22">
        <f t="shared" si="168"/>
        <v>40</v>
      </c>
      <c r="I141" s="1" t="str">
        <f t="shared" si="169"/>
        <v>31-40</v>
      </c>
      <c r="J141" s="1" t="s">
        <v>1607</v>
      </c>
      <c r="K141" s="1" t="s">
        <v>53</v>
      </c>
      <c r="L141" s="1">
        <f>VLOOKUP(K141,[1]areas!$C$3:$D$76,2,FALSE)</f>
        <v>30</v>
      </c>
      <c r="M141" s="1" t="str">
        <f t="shared" si="135"/>
        <v>21-40</v>
      </c>
      <c r="N141" s="19" t="s">
        <v>38</v>
      </c>
      <c r="O141" s="19">
        <f t="shared" si="170"/>
        <v>0</v>
      </c>
      <c r="P141" s="23">
        <v>45.2</v>
      </c>
      <c r="Q141" s="1">
        <v>168</v>
      </c>
      <c r="R141" s="1">
        <f t="shared" si="200"/>
        <v>2.8223999999999996</v>
      </c>
      <c r="S141" s="24">
        <f t="shared" si="201"/>
        <v>16.014739229024947</v>
      </c>
      <c r="T141" s="19">
        <v>4</v>
      </c>
      <c r="U141" s="1">
        <v>11.4</v>
      </c>
      <c r="V141" s="1">
        <v>18</v>
      </c>
      <c r="W141" s="1" t="str">
        <f t="shared" si="171"/>
        <v>1: 0-50</v>
      </c>
      <c r="X141" s="1">
        <v>8</v>
      </c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7">
        <f t="shared" si="172"/>
        <v>8</v>
      </c>
      <c r="AJ141" s="27">
        <f t="shared" si="173"/>
        <v>0</v>
      </c>
      <c r="AK141" s="39">
        <v>68000</v>
      </c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8" t="str">
        <f t="shared" si="174"/>
        <v/>
      </c>
      <c r="AW141" s="27" t="str">
        <f>"4-5"</f>
        <v>4-5</v>
      </c>
      <c r="AX141" s="29">
        <f t="shared" si="198"/>
        <v>4.8330000000000002</v>
      </c>
      <c r="AY141" s="30">
        <f t="shared" si="160"/>
        <v>4.8325089127062366</v>
      </c>
      <c r="AZ141" s="30" t="str">
        <f t="shared" si="158"/>
        <v/>
      </c>
      <c r="BA141" s="30" t="str">
        <f t="shared" si="158"/>
        <v/>
      </c>
      <c r="BB141" s="30" t="str">
        <f t="shared" si="158"/>
        <v/>
      </c>
      <c r="BC141" s="30" t="str">
        <f t="shared" si="158"/>
        <v/>
      </c>
      <c r="BD141" s="30" t="str">
        <f t="shared" si="158"/>
        <v/>
      </c>
      <c r="BE141" s="30" t="str">
        <f t="shared" si="158"/>
        <v/>
      </c>
      <c r="BF141" s="30" t="str">
        <f t="shared" si="158"/>
        <v/>
      </c>
      <c r="BG141" s="30" t="str">
        <f t="shared" si="141"/>
        <v/>
      </c>
      <c r="BH141" s="30" t="str">
        <f t="shared" si="141"/>
        <v/>
      </c>
      <c r="BI141" s="30" t="str">
        <f t="shared" si="141"/>
        <v/>
      </c>
      <c r="BJ141" s="1" t="s">
        <v>58</v>
      </c>
      <c r="BK141" s="31" t="s">
        <v>58</v>
      </c>
      <c r="BL141" s="32" t="str">
        <f t="shared" si="175"/>
        <v/>
      </c>
      <c r="BN141" s="32" t="str">
        <f t="shared" si="176"/>
        <v/>
      </c>
      <c r="BO141" s="30" t="str">
        <f t="shared" si="177"/>
        <v/>
      </c>
      <c r="BP141" s="30" t="str">
        <f t="shared" si="178"/>
        <v/>
      </c>
      <c r="BQ141" s="30" t="str">
        <f t="shared" si="142"/>
        <v/>
      </c>
      <c r="BR141" s="30" t="str">
        <f t="shared" si="142"/>
        <v/>
      </c>
      <c r="BS141" s="30" t="str">
        <f t="shared" si="142"/>
        <v/>
      </c>
      <c r="BT141" s="30" t="str">
        <f t="shared" si="139"/>
        <v/>
      </c>
      <c r="BU141" s="30" t="str">
        <f t="shared" si="139"/>
        <v/>
      </c>
      <c r="BV141" s="30" t="str">
        <f t="shared" si="139"/>
        <v/>
      </c>
      <c r="BW141" s="30" t="str">
        <f t="shared" si="139"/>
        <v/>
      </c>
      <c r="BX141" s="30" t="str">
        <f t="shared" si="139"/>
        <v/>
      </c>
      <c r="BY141" s="30" t="str">
        <f t="shared" si="139"/>
        <v/>
      </c>
      <c r="BZ141" s="1">
        <f t="shared" si="179"/>
        <v>0</v>
      </c>
      <c r="CA141" s="1">
        <f t="shared" si="143"/>
        <v>0</v>
      </c>
      <c r="CB141" s="1">
        <f t="shared" si="143"/>
        <v>0</v>
      </c>
      <c r="CC141" s="1">
        <f t="shared" si="143"/>
        <v>0</v>
      </c>
      <c r="CD141" s="1">
        <f t="shared" si="140"/>
        <v>0</v>
      </c>
      <c r="CE141" s="1">
        <f t="shared" si="140"/>
        <v>0</v>
      </c>
      <c r="CF141" s="1">
        <f t="shared" si="140"/>
        <v>0</v>
      </c>
      <c r="CG141" s="1">
        <f t="shared" si="140"/>
        <v>0</v>
      </c>
      <c r="CH141" s="1">
        <f t="shared" si="140"/>
        <v>0</v>
      </c>
      <c r="CI141" s="1">
        <f t="shared" si="140"/>
        <v>0</v>
      </c>
      <c r="CJ141" s="1">
        <f t="shared" si="180"/>
        <v>0</v>
      </c>
      <c r="CK141" s="1">
        <f t="shared" si="181"/>
        <v>0</v>
      </c>
      <c r="CL141" s="1" t="str">
        <f t="shared" si="182"/>
        <v/>
      </c>
      <c r="CM141" s="1" t="str">
        <f t="shared" si="182"/>
        <v/>
      </c>
      <c r="CN141" s="1" t="str">
        <f t="shared" si="182"/>
        <v/>
      </c>
      <c r="CO141" s="1" t="str">
        <f t="shared" si="182"/>
        <v/>
      </c>
      <c r="CP141" s="1" t="str">
        <f t="shared" si="182"/>
        <v/>
      </c>
      <c r="CQ141" s="1" t="str">
        <f t="shared" si="163"/>
        <v/>
      </c>
      <c r="CR141" s="1" t="str">
        <f t="shared" si="163"/>
        <v/>
      </c>
      <c r="CS141" s="1" t="str">
        <f t="shared" si="163"/>
        <v/>
      </c>
      <c r="CT141" s="1" t="str">
        <f t="shared" si="163"/>
        <v/>
      </c>
      <c r="CU141" s="1" t="str">
        <f t="shared" si="163"/>
        <v/>
      </c>
      <c r="CV141" s="1">
        <f t="shared" si="183"/>
        <v>0</v>
      </c>
      <c r="CW141" s="1">
        <f t="shared" si="183"/>
        <v>0</v>
      </c>
      <c r="CX141" s="1">
        <f t="shared" si="183"/>
        <v>0</v>
      </c>
      <c r="CY141" s="1">
        <f t="shared" si="183"/>
        <v>0</v>
      </c>
      <c r="CZ141" s="1">
        <f t="shared" si="183"/>
        <v>0</v>
      </c>
      <c r="DA141" s="1">
        <f t="shared" si="164"/>
        <v>0</v>
      </c>
      <c r="DB141" s="1">
        <f t="shared" si="164"/>
        <v>0</v>
      </c>
      <c r="DC141" s="1">
        <f t="shared" si="164"/>
        <v>0</v>
      </c>
      <c r="DD141" s="1">
        <f t="shared" si="164"/>
        <v>0</v>
      </c>
      <c r="DE141" s="1">
        <f t="shared" si="164"/>
        <v>0</v>
      </c>
      <c r="DF141" s="1">
        <f t="shared" si="184"/>
        <v>0</v>
      </c>
      <c r="DG141" s="33">
        <f t="shared" si="185"/>
        <v>0</v>
      </c>
      <c r="DH141" s="34">
        <f t="shared" si="186"/>
        <v>0</v>
      </c>
      <c r="DI141" s="1" t="str">
        <f t="shared" si="146"/>
        <v/>
      </c>
      <c r="DJ141" s="1" t="str">
        <f t="shared" si="147"/>
        <v/>
      </c>
      <c r="DK141" s="1" t="str">
        <f t="shared" si="165"/>
        <v/>
      </c>
      <c r="DL141" s="1" t="str">
        <f t="shared" si="165"/>
        <v/>
      </c>
      <c r="DM141" s="1" t="str">
        <f t="shared" si="165"/>
        <v/>
      </c>
      <c r="DN141" s="1" t="str">
        <f t="shared" si="162"/>
        <v/>
      </c>
      <c r="DO141" s="1" t="str">
        <f t="shared" si="162"/>
        <v/>
      </c>
      <c r="DP141" s="1" t="str">
        <f t="shared" si="162"/>
        <v/>
      </c>
      <c r="DQ141" s="1" t="str">
        <f t="shared" si="149"/>
        <v/>
      </c>
      <c r="DR141" s="1" t="str">
        <f t="shared" si="149"/>
        <v/>
      </c>
      <c r="DS141" s="1" t="str">
        <f t="shared" si="149"/>
        <v/>
      </c>
      <c r="EG141" s="1">
        <f t="shared" si="161"/>
        <v>0</v>
      </c>
      <c r="EH141" s="1">
        <f t="shared" si="159"/>
        <v>0</v>
      </c>
      <c r="EI141" s="1">
        <f t="shared" si="159"/>
        <v>0</v>
      </c>
      <c r="EJ141" s="1">
        <f t="shared" si="159"/>
        <v>0</v>
      </c>
      <c r="EK141" s="1">
        <f t="shared" si="159"/>
        <v>0</v>
      </c>
      <c r="EL141" s="1">
        <f t="shared" si="159"/>
        <v>0</v>
      </c>
      <c r="EM141" s="1">
        <f t="shared" si="159"/>
        <v>0</v>
      </c>
      <c r="EN141" s="1">
        <f t="shared" si="159"/>
        <v>0</v>
      </c>
      <c r="EO141" s="1">
        <f t="shared" si="144"/>
        <v>0</v>
      </c>
      <c r="EP141" s="1">
        <f t="shared" si="144"/>
        <v>0</v>
      </c>
      <c r="EQ141" s="1">
        <f t="shared" si="144"/>
        <v>0</v>
      </c>
      <c r="ER141" s="33">
        <f t="shared" si="188"/>
        <v>1</v>
      </c>
      <c r="ES141" s="35">
        <f>ER141+DG141</f>
        <v>1</v>
      </c>
      <c r="ET141" s="35">
        <f t="shared" si="189"/>
        <v>1</v>
      </c>
      <c r="EU141" s="1" t="s">
        <v>59</v>
      </c>
      <c r="EV141" s="1" t="s">
        <v>38</v>
      </c>
      <c r="EW141" s="19">
        <f t="shared" si="190"/>
        <v>0</v>
      </c>
      <c r="FC141" s="1" t="s">
        <v>38</v>
      </c>
      <c r="FD141" s="19">
        <f t="shared" si="191"/>
        <v>0</v>
      </c>
      <c r="FJ141" s="1" t="s">
        <v>38</v>
      </c>
      <c r="FK141" s="19">
        <f t="shared" si="192"/>
        <v>0</v>
      </c>
      <c r="FR141" s="1">
        <f t="shared" si="193"/>
        <v>0</v>
      </c>
      <c r="FU141" s="1" t="s">
        <v>102</v>
      </c>
      <c r="FV141" s="37" t="str">
        <f t="shared" si="199"/>
        <v>other</v>
      </c>
      <c r="FW141" s="34">
        <v>0</v>
      </c>
      <c r="FY141" s="1" t="s">
        <v>34</v>
      </c>
      <c r="FZ141" s="19">
        <f t="shared" si="194"/>
        <v>1</v>
      </c>
      <c r="GB141" s="1" t="s">
        <v>34</v>
      </c>
      <c r="GC141" s="19">
        <f t="shared" si="195"/>
        <v>1</v>
      </c>
      <c r="GD141" s="1" t="s">
        <v>38</v>
      </c>
      <c r="GE141" s="19">
        <f t="shared" si="196"/>
        <v>0</v>
      </c>
      <c r="GF141" s="1" t="s">
        <v>34</v>
      </c>
      <c r="GG141" s="19">
        <f t="shared" si="197"/>
        <v>1</v>
      </c>
    </row>
    <row r="142" spans="1:189" x14ac:dyDescent="0.3">
      <c r="A142" s="18">
        <v>178</v>
      </c>
      <c r="B142" s="1" t="s">
        <v>34</v>
      </c>
      <c r="C142" s="19" t="s">
        <v>47</v>
      </c>
      <c r="D142" s="19">
        <f t="shared" si="166"/>
        <v>1</v>
      </c>
      <c r="E142" s="38" t="s">
        <v>489</v>
      </c>
      <c r="F142" s="21" t="str">
        <f t="shared" si="167"/>
        <v>1955</v>
      </c>
      <c r="G142" s="21">
        <v>2004</v>
      </c>
      <c r="H142" s="22">
        <f t="shared" si="168"/>
        <v>49</v>
      </c>
      <c r="I142" s="1" t="str">
        <f t="shared" si="169"/>
        <v>41-50</v>
      </c>
      <c r="J142" s="1" t="s">
        <v>1608</v>
      </c>
      <c r="K142" s="1" t="s">
        <v>57</v>
      </c>
      <c r="L142" s="1">
        <f>VLOOKUP(K142,[1]areas!$C$3:$D$76,2,FALSE)</f>
        <v>60</v>
      </c>
      <c r="M142" s="1" t="str">
        <f t="shared" si="135"/>
        <v>41-60</v>
      </c>
      <c r="N142" s="19" t="s">
        <v>38</v>
      </c>
      <c r="O142" s="19">
        <f t="shared" si="170"/>
        <v>0</v>
      </c>
      <c r="P142" s="23">
        <v>72.400000000000006</v>
      </c>
      <c r="S142" s="24"/>
      <c r="T142" s="19">
        <v>4</v>
      </c>
      <c r="U142" s="1">
        <v>12.2</v>
      </c>
      <c r="V142" s="1">
        <v>38</v>
      </c>
      <c r="W142" s="1" t="str">
        <f t="shared" si="171"/>
        <v>4: 151-200</v>
      </c>
      <c r="X142" s="1">
        <v>196</v>
      </c>
      <c r="Y142" s="26">
        <v>271</v>
      </c>
      <c r="Z142" s="26">
        <v>276</v>
      </c>
      <c r="AA142" s="26">
        <v>232</v>
      </c>
      <c r="AB142" s="26">
        <v>218</v>
      </c>
      <c r="AC142" s="26">
        <v>325</v>
      </c>
      <c r="AD142" s="26">
        <v>326</v>
      </c>
      <c r="AE142" s="26">
        <v>277</v>
      </c>
      <c r="AF142" s="26"/>
      <c r="AG142" s="26"/>
      <c r="AH142" s="26"/>
      <c r="AI142" s="27">
        <f t="shared" si="172"/>
        <v>326</v>
      </c>
      <c r="AJ142" s="27">
        <f t="shared" si="173"/>
        <v>0</v>
      </c>
      <c r="AK142" s="39">
        <v>120000</v>
      </c>
      <c r="AL142" s="26">
        <v>50</v>
      </c>
      <c r="AM142" s="26">
        <v>50</v>
      </c>
      <c r="AN142" s="26">
        <v>50</v>
      </c>
      <c r="AO142" s="26">
        <v>50</v>
      </c>
      <c r="AP142" s="26">
        <v>50</v>
      </c>
      <c r="AQ142" s="26">
        <v>50</v>
      </c>
      <c r="AR142" s="26">
        <v>50</v>
      </c>
      <c r="AS142" s="26"/>
      <c r="AT142" s="26"/>
      <c r="AU142" s="26"/>
      <c r="AV142" s="28">
        <f t="shared" si="174"/>
        <v>0</v>
      </c>
      <c r="AW142" s="27" t="str">
        <f>"&gt;5"</f>
        <v>&gt;5</v>
      </c>
      <c r="AX142" s="29">
        <f t="shared" si="198"/>
        <v>5.0789999999999997</v>
      </c>
      <c r="AY142" s="30">
        <f t="shared" si="160"/>
        <v>5.0791812460476251</v>
      </c>
      <c r="AZ142" s="30">
        <f t="shared" si="158"/>
        <v>1.6989700043360187</v>
      </c>
      <c r="BA142" s="30">
        <f t="shared" si="158"/>
        <v>1.6989700043360187</v>
      </c>
      <c r="BB142" s="30">
        <f t="shared" si="158"/>
        <v>1.6989700043360187</v>
      </c>
      <c r="BC142" s="30">
        <f t="shared" si="158"/>
        <v>1.6989700043360187</v>
      </c>
      <c r="BD142" s="30">
        <f t="shared" si="158"/>
        <v>1.6989700043360187</v>
      </c>
      <c r="BE142" s="30">
        <f t="shared" si="158"/>
        <v>1.6989700043360187</v>
      </c>
      <c r="BF142" s="30">
        <f t="shared" si="158"/>
        <v>1.6989700043360187</v>
      </c>
      <c r="BG142" s="30" t="str">
        <f t="shared" si="141"/>
        <v/>
      </c>
      <c r="BH142" s="30" t="str">
        <f t="shared" si="141"/>
        <v/>
      </c>
      <c r="BI142" s="30" t="str">
        <f t="shared" si="141"/>
        <v/>
      </c>
      <c r="BJ142" s="1" t="s">
        <v>38</v>
      </c>
      <c r="BK142" s="31" t="s">
        <v>38</v>
      </c>
      <c r="BL142" s="32">
        <f t="shared" si="175"/>
        <v>0</v>
      </c>
      <c r="BN142" s="32" t="str">
        <f t="shared" si="176"/>
        <v>0</v>
      </c>
      <c r="BO142" s="30">
        <f t="shared" si="177"/>
        <v>-3.3802112417116064</v>
      </c>
      <c r="BP142" s="30">
        <f t="shared" si="178"/>
        <v>-3.3802112417116064</v>
      </c>
      <c r="BQ142" s="30">
        <f t="shared" si="142"/>
        <v>0</v>
      </c>
      <c r="BR142" s="30">
        <f t="shared" si="142"/>
        <v>0</v>
      </c>
      <c r="BS142" s="30">
        <f t="shared" si="142"/>
        <v>0</v>
      </c>
      <c r="BT142" s="30">
        <f t="shared" si="139"/>
        <v>0</v>
      </c>
      <c r="BU142" s="30">
        <f t="shared" si="139"/>
        <v>0</v>
      </c>
      <c r="BV142" s="30">
        <f t="shared" si="139"/>
        <v>0</v>
      </c>
      <c r="BW142" s="30" t="str">
        <f t="shared" si="139"/>
        <v/>
      </c>
      <c r="BX142" s="30" t="str">
        <f t="shared" si="139"/>
        <v/>
      </c>
      <c r="BY142" s="30" t="str">
        <f t="shared" si="139"/>
        <v/>
      </c>
      <c r="BZ142" s="1">
        <f t="shared" si="179"/>
        <v>0</v>
      </c>
      <c r="CA142" s="1">
        <f t="shared" si="143"/>
        <v>0</v>
      </c>
      <c r="CB142" s="1">
        <f t="shared" si="143"/>
        <v>0</v>
      </c>
      <c r="CC142" s="1">
        <f t="shared" si="143"/>
        <v>0</v>
      </c>
      <c r="CD142" s="1">
        <f t="shared" si="140"/>
        <v>0</v>
      </c>
      <c r="CE142" s="1">
        <f t="shared" si="140"/>
        <v>0</v>
      </c>
      <c r="CF142" s="1">
        <f t="shared" si="140"/>
        <v>0</v>
      </c>
      <c r="CG142" s="1">
        <f t="shared" si="140"/>
        <v>0</v>
      </c>
      <c r="CH142" s="1">
        <f t="shared" si="140"/>
        <v>0</v>
      </c>
      <c r="CI142" s="1">
        <f t="shared" si="140"/>
        <v>0</v>
      </c>
      <c r="CJ142" s="1">
        <f t="shared" si="180"/>
        <v>0</v>
      </c>
      <c r="CK142" s="1">
        <f t="shared" si="181"/>
        <v>0</v>
      </c>
      <c r="CL142" s="1">
        <f t="shared" si="182"/>
        <v>-3.3802112417116064</v>
      </c>
      <c r="CM142" s="1" t="str">
        <f t="shared" si="182"/>
        <v/>
      </c>
      <c r="CN142" s="1" t="str">
        <f t="shared" si="182"/>
        <v/>
      </c>
      <c r="CO142" s="1" t="str">
        <f t="shared" si="182"/>
        <v/>
      </c>
      <c r="CP142" s="1" t="str">
        <f t="shared" si="182"/>
        <v/>
      </c>
      <c r="CQ142" s="1" t="str">
        <f t="shared" si="163"/>
        <v/>
      </c>
      <c r="CR142" s="1" t="str">
        <f t="shared" si="163"/>
        <v/>
      </c>
      <c r="CS142" s="1" t="str">
        <f t="shared" si="163"/>
        <v/>
      </c>
      <c r="CT142" s="1" t="str">
        <f t="shared" si="163"/>
        <v/>
      </c>
      <c r="CU142" s="1" t="str">
        <f t="shared" si="163"/>
        <v/>
      </c>
      <c r="CV142" s="1">
        <f t="shared" si="183"/>
        <v>0</v>
      </c>
      <c r="CW142" s="1">
        <f t="shared" si="183"/>
        <v>0</v>
      </c>
      <c r="CX142" s="1">
        <f t="shared" si="183"/>
        <v>0</v>
      </c>
      <c r="CY142" s="1">
        <f t="shared" si="183"/>
        <v>0</v>
      </c>
      <c r="CZ142" s="1">
        <f t="shared" si="183"/>
        <v>0</v>
      </c>
      <c r="DA142" s="1">
        <f t="shared" si="164"/>
        <v>0</v>
      </c>
      <c r="DB142" s="1">
        <f t="shared" si="164"/>
        <v>0</v>
      </c>
      <c r="DC142" s="1">
        <f t="shared" si="164"/>
        <v>0</v>
      </c>
      <c r="DD142" s="1">
        <f t="shared" si="164"/>
        <v>0</v>
      </c>
      <c r="DE142" s="1">
        <f t="shared" si="164"/>
        <v>0</v>
      </c>
      <c r="DF142" s="1">
        <f t="shared" si="184"/>
        <v>0</v>
      </c>
      <c r="DG142" s="33">
        <f t="shared" si="185"/>
        <v>0</v>
      </c>
      <c r="DH142" s="34">
        <f t="shared" si="186"/>
        <v>0</v>
      </c>
      <c r="DI142" s="1">
        <f t="shared" si="146"/>
        <v>75</v>
      </c>
      <c r="DJ142" s="1">
        <f t="shared" si="147"/>
        <v>80</v>
      </c>
      <c r="DK142" s="1">
        <f t="shared" si="165"/>
        <v>5</v>
      </c>
      <c r="DL142" s="1">
        <f t="shared" si="165"/>
        <v>-44</v>
      </c>
      <c r="DM142" s="1">
        <f t="shared" si="165"/>
        <v>-14</v>
      </c>
      <c r="DN142" s="1">
        <f t="shared" si="162"/>
        <v>107</v>
      </c>
      <c r="DO142" s="1">
        <f t="shared" si="162"/>
        <v>1</v>
      </c>
      <c r="DP142" s="1">
        <f t="shared" si="162"/>
        <v>-49</v>
      </c>
      <c r="DQ142" s="1" t="str">
        <f t="shared" si="149"/>
        <v/>
      </c>
      <c r="DR142" s="1" t="str">
        <f t="shared" si="149"/>
        <v/>
      </c>
      <c r="DS142" s="1" t="str">
        <f t="shared" si="149"/>
        <v/>
      </c>
      <c r="DT142" s="34">
        <f>(STDEV(DI142:DS142))*-1</f>
        <v>-59.513353843606275</v>
      </c>
      <c r="DU142" s="1">
        <f t="shared" ref="DU142:EB142" si="205">IF((DI142&lt;$DT142),1,0)</f>
        <v>0</v>
      </c>
      <c r="DV142" s="1">
        <f t="shared" si="205"/>
        <v>0</v>
      </c>
      <c r="DW142" s="1">
        <f t="shared" si="205"/>
        <v>0</v>
      </c>
      <c r="DX142" s="1">
        <f t="shared" si="205"/>
        <v>0</v>
      </c>
      <c r="DY142" s="1">
        <f t="shared" si="205"/>
        <v>0</v>
      </c>
      <c r="DZ142" s="1">
        <f t="shared" si="205"/>
        <v>0</v>
      </c>
      <c r="EA142" s="1">
        <f t="shared" si="205"/>
        <v>0</v>
      </c>
      <c r="EB142" s="1">
        <f t="shared" si="205"/>
        <v>0</v>
      </c>
      <c r="EF142" s="33">
        <f>IF(SUM(DU142:EE142)&gt;0,1,0)</f>
        <v>0</v>
      </c>
      <c r="EG142" s="1">
        <f t="shared" si="161"/>
        <v>0</v>
      </c>
      <c r="EH142" s="1">
        <f t="shared" si="159"/>
        <v>0</v>
      </c>
      <c r="EI142" s="1">
        <f t="shared" si="159"/>
        <v>0</v>
      </c>
      <c r="EJ142" s="1">
        <f t="shared" si="159"/>
        <v>0</v>
      </c>
      <c r="EK142" s="1">
        <f t="shared" si="159"/>
        <v>0</v>
      </c>
      <c r="EL142" s="1">
        <f t="shared" si="159"/>
        <v>0</v>
      </c>
      <c r="EM142" s="1">
        <f t="shared" si="159"/>
        <v>0</v>
      </c>
      <c r="EN142" s="1">
        <f t="shared" si="159"/>
        <v>0</v>
      </c>
      <c r="EO142" s="1">
        <f t="shared" si="144"/>
        <v>0</v>
      </c>
      <c r="EP142" s="1">
        <f t="shared" si="144"/>
        <v>0</v>
      </c>
      <c r="EQ142" s="1">
        <f t="shared" si="144"/>
        <v>0</v>
      </c>
      <c r="ER142" s="33">
        <f t="shared" si="188"/>
        <v>1</v>
      </c>
      <c r="ES142" s="35">
        <f>ER142+EF142+DG142+AV142</f>
        <v>1</v>
      </c>
      <c r="ET142" s="35">
        <f t="shared" si="189"/>
        <v>1</v>
      </c>
      <c r="EU142" s="1" t="s">
        <v>59</v>
      </c>
      <c r="EV142" s="1" t="s">
        <v>490</v>
      </c>
      <c r="EW142" s="19">
        <f t="shared" si="190"/>
        <v>1</v>
      </c>
      <c r="EX142" s="1" t="s">
        <v>40</v>
      </c>
      <c r="EY142" s="50">
        <v>38509</v>
      </c>
      <c r="FC142" s="1" t="s">
        <v>38</v>
      </c>
      <c r="FD142" s="19">
        <f t="shared" si="191"/>
        <v>0</v>
      </c>
      <c r="FJ142" s="1" t="s">
        <v>38</v>
      </c>
      <c r="FK142" s="19">
        <f t="shared" si="192"/>
        <v>0</v>
      </c>
      <c r="FQ142" s="1" t="s">
        <v>491</v>
      </c>
      <c r="FR142" s="1">
        <f t="shared" si="193"/>
        <v>1</v>
      </c>
      <c r="FT142" s="1">
        <v>4.9000000000000004</v>
      </c>
      <c r="FU142" s="1" t="s">
        <v>492</v>
      </c>
      <c r="FV142" s="37" t="str">
        <f t="shared" si="199"/>
        <v>tb</v>
      </c>
      <c r="FW142" s="34">
        <v>1</v>
      </c>
      <c r="FY142" s="1" t="s">
        <v>38</v>
      </c>
      <c r="FZ142" s="19">
        <f t="shared" si="194"/>
        <v>0</v>
      </c>
      <c r="GB142" s="1" t="s">
        <v>38</v>
      </c>
      <c r="GC142" s="19">
        <f t="shared" si="195"/>
        <v>0</v>
      </c>
      <c r="GD142" s="1" t="s">
        <v>38</v>
      </c>
      <c r="GE142" s="19">
        <f t="shared" si="196"/>
        <v>0</v>
      </c>
      <c r="GF142" s="1" t="s">
        <v>38</v>
      </c>
      <c r="GG142" s="19">
        <f t="shared" si="197"/>
        <v>0</v>
      </c>
    </row>
    <row r="143" spans="1:189" x14ac:dyDescent="0.3">
      <c r="A143" s="18">
        <v>179</v>
      </c>
      <c r="B143" s="1" t="s">
        <v>34</v>
      </c>
      <c r="C143" s="19" t="s">
        <v>35</v>
      </c>
      <c r="D143" s="19">
        <f t="shared" si="166"/>
        <v>0</v>
      </c>
      <c r="E143" s="38" t="s">
        <v>493</v>
      </c>
      <c r="F143" s="21" t="str">
        <f t="shared" si="167"/>
        <v>1966</v>
      </c>
      <c r="G143" s="21">
        <v>2004</v>
      </c>
      <c r="H143" s="22">
        <f t="shared" si="168"/>
        <v>38</v>
      </c>
      <c r="I143" s="1" t="str">
        <f t="shared" si="169"/>
        <v>31-40</v>
      </c>
      <c r="J143" s="1" t="s">
        <v>1607</v>
      </c>
      <c r="K143" s="1" t="s">
        <v>57</v>
      </c>
      <c r="L143" s="1">
        <f>VLOOKUP(K143,[1]areas!$C$3:$D$76,2,FALSE)</f>
        <v>60</v>
      </c>
      <c r="M143" s="1" t="str">
        <f t="shared" si="135"/>
        <v>41-60</v>
      </c>
      <c r="N143" s="19" t="s">
        <v>38</v>
      </c>
      <c r="O143" s="19">
        <f t="shared" si="170"/>
        <v>0</v>
      </c>
      <c r="P143" s="23">
        <v>46.5</v>
      </c>
      <c r="Q143" s="1">
        <v>151</v>
      </c>
      <c r="R143" s="1">
        <f t="shared" ref="R143:R149" si="206">POWER(Q143*0.01,2)</f>
        <v>2.2801</v>
      </c>
      <c r="S143" s="24">
        <f t="shared" ref="S143:S149" si="207">P143/R143</f>
        <v>20.393842375334415</v>
      </c>
      <c r="T143" s="19">
        <v>2</v>
      </c>
      <c r="U143" s="1">
        <v>10.3</v>
      </c>
      <c r="V143" s="1">
        <v>13</v>
      </c>
      <c r="W143" s="1" t="str">
        <f t="shared" si="171"/>
        <v>2: 51-100</v>
      </c>
      <c r="X143" s="1">
        <v>59</v>
      </c>
      <c r="Y143" s="26">
        <v>164</v>
      </c>
      <c r="Z143" s="26"/>
      <c r="AA143" s="26"/>
      <c r="AB143" s="26"/>
      <c r="AC143" s="26"/>
      <c r="AD143" s="26"/>
      <c r="AE143" s="26"/>
      <c r="AF143" s="26"/>
      <c r="AG143" s="26"/>
      <c r="AH143" s="26"/>
      <c r="AI143" s="27">
        <f t="shared" si="172"/>
        <v>164</v>
      </c>
      <c r="AJ143" s="27">
        <f t="shared" si="173"/>
        <v>0</v>
      </c>
      <c r="AK143" s="39">
        <v>980000</v>
      </c>
      <c r="AL143" s="26">
        <v>50</v>
      </c>
      <c r="AM143" s="26"/>
      <c r="AN143" s="26"/>
      <c r="AO143" s="26"/>
      <c r="AP143" s="26"/>
      <c r="AQ143" s="26"/>
      <c r="AR143" s="26"/>
      <c r="AS143" s="26"/>
      <c r="AT143" s="26"/>
      <c r="AU143" s="26"/>
      <c r="AV143" s="28">
        <f t="shared" si="174"/>
        <v>0</v>
      </c>
      <c r="AW143" s="27" t="str">
        <f>"&gt;5"</f>
        <v>&gt;5</v>
      </c>
      <c r="AX143" s="29">
        <f t="shared" si="198"/>
        <v>5.9909999999999997</v>
      </c>
      <c r="AY143" s="30">
        <f t="shared" si="160"/>
        <v>5.9912260756924951</v>
      </c>
      <c r="AZ143" s="30">
        <f t="shared" si="158"/>
        <v>1.6989700043360187</v>
      </c>
      <c r="BA143" s="30" t="str">
        <f t="shared" si="158"/>
        <v/>
      </c>
      <c r="BB143" s="30" t="str">
        <f t="shared" si="158"/>
        <v/>
      </c>
      <c r="BC143" s="30" t="str">
        <f t="shared" si="158"/>
        <v/>
      </c>
      <c r="BD143" s="30" t="str">
        <f t="shared" si="158"/>
        <v/>
      </c>
      <c r="BE143" s="30" t="str">
        <f t="shared" si="158"/>
        <v/>
      </c>
      <c r="BF143" s="30" t="str">
        <f t="shared" si="158"/>
        <v/>
      </c>
      <c r="BG143" s="30" t="str">
        <f t="shared" si="141"/>
        <v/>
      </c>
      <c r="BH143" s="30" t="str">
        <f t="shared" si="141"/>
        <v/>
      </c>
      <c r="BI143" s="30" t="str">
        <f t="shared" si="141"/>
        <v/>
      </c>
      <c r="BJ143" s="1" t="s">
        <v>34</v>
      </c>
      <c r="BK143" s="31" t="s">
        <v>34</v>
      </c>
      <c r="BL143" s="32">
        <f t="shared" si="175"/>
        <v>1</v>
      </c>
      <c r="BM143" s="31">
        <v>8</v>
      </c>
      <c r="BN143" s="32" t="str">
        <f t="shared" si="176"/>
        <v>1</v>
      </c>
      <c r="BO143" s="30">
        <f t="shared" si="177"/>
        <v>-4.2922560713564764</v>
      </c>
      <c r="BP143" s="30" t="str">
        <f t="shared" si="178"/>
        <v/>
      </c>
      <c r="BQ143" s="30" t="str">
        <f t="shared" si="142"/>
        <v/>
      </c>
      <c r="BR143" s="30" t="str">
        <f t="shared" si="142"/>
        <v/>
      </c>
      <c r="BS143" s="30" t="str">
        <f t="shared" si="142"/>
        <v/>
      </c>
      <c r="BT143" s="30" t="str">
        <f t="shared" si="139"/>
        <v/>
      </c>
      <c r="BU143" s="30" t="str">
        <f t="shared" si="139"/>
        <v/>
      </c>
      <c r="BV143" s="30" t="str">
        <f t="shared" si="139"/>
        <v/>
      </c>
      <c r="BW143" s="30" t="str">
        <f t="shared" si="139"/>
        <v/>
      </c>
      <c r="BX143" s="30" t="str">
        <f t="shared" si="139"/>
        <v/>
      </c>
      <c r="BY143" s="30" t="str">
        <f t="shared" si="139"/>
        <v/>
      </c>
      <c r="BZ143" s="1">
        <f t="shared" si="179"/>
        <v>0</v>
      </c>
      <c r="CA143" s="1">
        <f t="shared" si="143"/>
        <v>0</v>
      </c>
      <c r="CB143" s="1">
        <f t="shared" si="143"/>
        <v>0</v>
      </c>
      <c r="CC143" s="1">
        <f t="shared" si="143"/>
        <v>0</v>
      </c>
      <c r="CD143" s="1">
        <f t="shared" si="140"/>
        <v>0</v>
      </c>
      <c r="CE143" s="1">
        <f t="shared" si="140"/>
        <v>0</v>
      </c>
      <c r="CF143" s="1">
        <f t="shared" si="140"/>
        <v>0</v>
      </c>
      <c r="CG143" s="1">
        <f t="shared" si="140"/>
        <v>0</v>
      </c>
      <c r="CH143" s="1">
        <f t="shared" si="140"/>
        <v>0</v>
      </c>
      <c r="CI143" s="1">
        <f t="shared" si="140"/>
        <v>0</v>
      </c>
      <c r="CJ143" s="1">
        <f t="shared" si="180"/>
        <v>0</v>
      </c>
      <c r="CK143" s="1">
        <f t="shared" si="181"/>
        <v>0</v>
      </c>
      <c r="CL143" s="1">
        <f t="shared" si="182"/>
        <v>-4.2922560713564764</v>
      </c>
      <c r="CM143" s="1" t="str">
        <f t="shared" si="182"/>
        <v/>
      </c>
      <c r="CN143" s="1" t="str">
        <f t="shared" si="182"/>
        <v/>
      </c>
      <c r="CO143" s="1" t="str">
        <f t="shared" si="182"/>
        <v/>
      </c>
      <c r="CP143" s="1" t="str">
        <f t="shared" si="182"/>
        <v/>
      </c>
      <c r="CQ143" s="1" t="str">
        <f t="shared" si="163"/>
        <v/>
      </c>
      <c r="CR143" s="1" t="str">
        <f t="shared" si="163"/>
        <v/>
      </c>
      <c r="CS143" s="1" t="str">
        <f t="shared" si="163"/>
        <v/>
      </c>
      <c r="CT143" s="1" t="str">
        <f t="shared" si="163"/>
        <v/>
      </c>
      <c r="CU143" s="1" t="str">
        <f t="shared" si="163"/>
        <v/>
      </c>
      <c r="CV143" s="1">
        <f t="shared" si="183"/>
        <v>0</v>
      </c>
      <c r="CW143" s="1">
        <f t="shared" si="183"/>
        <v>0</v>
      </c>
      <c r="CX143" s="1">
        <f t="shared" si="183"/>
        <v>0</v>
      </c>
      <c r="CY143" s="1">
        <f t="shared" si="183"/>
        <v>0</v>
      </c>
      <c r="CZ143" s="1">
        <f t="shared" si="183"/>
        <v>0</v>
      </c>
      <c r="DA143" s="1">
        <f t="shared" si="164"/>
        <v>0</v>
      </c>
      <c r="DB143" s="1">
        <f t="shared" si="164"/>
        <v>0</v>
      </c>
      <c r="DC143" s="1">
        <f t="shared" si="164"/>
        <v>0</v>
      </c>
      <c r="DD143" s="1">
        <f t="shared" si="164"/>
        <v>0</v>
      </c>
      <c r="DE143" s="1">
        <f t="shared" si="164"/>
        <v>0</v>
      </c>
      <c r="DF143" s="1">
        <f t="shared" si="184"/>
        <v>0</v>
      </c>
      <c r="DG143" s="33">
        <f t="shared" si="185"/>
        <v>0</v>
      </c>
      <c r="DH143" s="34">
        <f t="shared" si="186"/>
        <v>0</v>
      </c>
      <c r="DI143" s="1">
        <f t="shared" si="146"/>
        <v>105</v>
      </c>
      <c r="DJ143" s="1" t="str">
        <f t="shared" si="147"/>
        <v/>
      </c>
      <c r="DK143" s="1" t="str">
        <f t="shared" si="165"/>
        <v/>
      </c>
      <c r="DL143" s="1" t="str">
        <f t="shared" si="165"/>
        <v/>
      </c>
      <c r="DM143" s="1" t="str">
        <f t="shared" si="165"/>
        <v/>
      </c>
      <c r="DN143" s="1" t="str">
        <f t="shared" si="162"/>
        <v/>
      </c>
      <c r="DO143" s="1" t="str">
        <f t="shared" si="162"/>
        <v/>
      </c>
      <c r="DP143" s="1" t="str">
        <f t="shared" si="162"/>
        <v/>
      </c>
      <c r="DQ143" s="1" t="str">
        <f t="shared" si="149"/>
        <v/>
      </c>
      <c r="DR143" s="1" t="str">
        <f t="shared" si="149"/>
        <v/>
      </c>
      <c r="DS143" s="1" t="str">
        <f t="shared" si="149"/>
        <v/>
      </c>
      <c r="DU143" s="1">
        <f>IF((DI143&lt;$DT143),1,0)</f>
        <v>0</v>
      </c>
      <c r="EG143" s="1">
        <f t="shared" si="161"/>
        <v>0</v>
      </c>
      <c r="EH143" s="1">
        <f t="shared" si="159"/>
        <v>0</v>
      </c>
      <c r="EI143" s="1">
        <f t="shared" si="159"/>
        <v>0</v>
      </c>
      <c r="EJ143" s="1">
        <f t="shared" si="159"/>
        <v>0</v>
      </c>
      <c r="EK143" s="1">
        <f t="shared" si="159"/>
        <v>0</v>
      </c>
      <c r="EL143" s="1">
        <f t="shared" si="159"/>
        <v>0</v>
      </c>
      <c r="EM143" s="1">
        <f t="shared" si="159"/>
        <v>0</v>
      </c>
      <c r="EN143" s="1">
        <f t="shared" si="159"/>
        <v>0</v>
      </c>
      <c r="EO143" s="1">
        <f t="shared" si="144"/>
        <v>0</v>
      </c>
      <c r="EP143" s="1">
        <f t="shared" si="144"/>
        <v>0</v>
      </c>
      <c r="EQ143" s="1">
        <f t="shared" si="144"/>
        <v>0</v>
      </c>
      <c r="ER143" s="33">
        <f t="shared" si="188"/>
        <v>1</v>
      </c>
      <c r="ES143" s="35">
        <f>ER143+DG143+AV143</f>
        <v>1</v>
      </c>
      <c r="ET143" s="35">
        <f t="shared" si="189"/>
        <v>1</v>
      </c>
      <c r="EU143" s="1" t="s">
        <v>59</v>
      </c>
      <c r="EV143" s="1" t="s">
        <v>38</v>
      </c>
      <c r="EW143" s="19">
        <f t="shared" si="190"/>
        <v>0</v>
      </c>
      <c r="FC143" s="1" t="s">
        <v>38</v>
      </c>
      <c r="FD143" s="19">
        <f t="shared" si="191"/>
        <v>0</v>
      </c>
      <c r="FJ143" s="1" t="s">
        <v>34</v>
      </c>
      <c r="FK143" s="19">
        <f t="shared" si="192"/>
        <v>1</v>
      </c>
      <c r="FL143" s="1" t="s">
        <v>40</v>
      </c>
      <c r="FQ143" s="1" t="s">
        <v>381</v>
      </c>
      <c r="FR143" s="1">
        <f t="shared" si="193"/>
        <v>1</v>
      </c>
      <c r="FT143" s="1">
        <v>5.3</v>
      </c>
      <c r="FV143" s="37" t="str">
        <f t="shared" si="199"/>
        <v>none</v>
      </c>
      <c r="FX143" s="1" t="s">
        <v>475</v>
      </c>
      <c r="FY143" s="1" t="s">
        <v>38</v>
      </c>
      <c r="FZ143" s="19">
        <f t="shared" si="194"/>
        <v>0</v>
      </c>
      <c r="GB143" s="1" t="s">
        <v>38</v>
      </c>
      <c r="GC143" s="19">
        <f t="shared" si="195"/>
        <v>0</v>
      </c>
      <c r="GD143" s="1" t="s">
        <v>38</v>
      </c>
      <c r="GE143" s="19">
        <f t="shared" si="196"/>
        <v>0</v>
      </c>
      <c r="GF143" s="1" t="s">
        <v>38</v>
      </c>
      <c r="GG143" s="19">
        <f t="shared" si="197"/>
        <v>0</v>
      </c>
    </row>
    <row r="144" spans="1:189" x14ac:dyDescent="0.3">
      <c r="A144" s="18">
        <v>180</v>
      </c>
      <c r="B144" s="1" t="s">
        <v>34</v>
      </c>
      <c r="C144" s="19" t="s">
        <v>35</v>
      </c>
      <c r="D144" s="19">
        <f t="shared" si="166"/>
        <v>0</v>
      </c>
      <c r="E144" s="38" t="s">
        <v>494</v>
      </c>
      <c r="F144" s="21" t="str">
        <f t="shared" si="167"/>
        <v>1954</v>
      </c>
      <c r="G144" s="21">
        <v>2004</v>
      </c>
      <c r="H144" s="22">
        <f t="shared" si="168"/>
        <v>50</v>
      </c>
      <c r="I144" s="1" t="str">
        <f t="shared" si="169"/>
        <v>41-50</v>
      </c>
      <c r="J144" s="1" t="s">
        <v>1608</v>
      </c>
      <c r="K144" s="1" t="s">
        <v>53</v>
      </c>
      <c r="L144" s="1">
        <f>VLOOKUP(K144,[1]areas!$C$3:$D$76,2,FALSE)</f>
        <v>30</v>
      </c>
      <c r="M144" s="1" t="str">
        <f t="shared" si="135"/>
        <v>21-40</v>
      </c>
      <c r="N144" s="19" t="s">
        <v>38</v>
      </c>
      <c r="O144" s="19">
        <f t="shared" si="170"/>
        <v>0</v>
      </c>
      <c r="P144" s="23">
        <v>87.8</v>
      </c>
      <c r="Q144" s="1">
        <v>153</v>
      </c>
      <c r="R144" s="1">
        <f t="shared" si="206"/>
        <v>2.3409</v>
      </c>
      <c r="S144" s="24">
        <f t="shared" si="207"/>
        <v>37.506941774531164</v>
      </c>
      <c r="T144" s="19">
        <v>3</v>
      </c>
      <c r="U144" s="1">
        <v>12.7</v>
      </c>
      <c r="V144" s="1">
        <v>14</v>
      </c>
      <c r="W144" s="1" t="str">
        <f t="shared" si="171"/>
        <v>4: 151-200</v>
      </c>
      <c r="X144" s="1">
        <v>178</v>
      </c>
      <c r="Y144" s="26">
        <v>379</v>
      </c>
      <c r="Z144" s="26">
        <v>521</v>
      </c>
      <c r="AA144" s="26">
        <v>502</v>
      </c>
      <c r="AB144" s="26"/>
      <c r="AC144" s="26"/>
      <c r="AD144" s="26"/>
      <c r="AE144" s="26"/>
      <c r="AF144" s="26"/>
      <c r="AG144" s="26"/>
      <c r="AH144" s="26"/>
      <c r="AI144" s="27">
        <f t="shared" si="172"/>
        <v>521</v>
      </c>
      <c r="AJ144" s="27">
        <f t="shared" si="173"/>
        <v>1</v>
      </c>
      <c r="AK144" s="39">
        <v>19000</v>
      </c>
      <c r="AL144" s="26">
        <v>50</v>
      </c>
      <c r="AM144" s="26">
        <v>50</v>
      </c>
      <c r="AN144" s="26">
        <v>50</v>
      </c>
      <c r="AO144" s="26"/>
      <c r="AP144" s="26"/>
      <c r="AQ144" s="26"/>
      <c r="AR144" s="26"/>
      <c r="AS144" s="26"/>
      <c r="AT144" s="26"/>
      <c r="AU144" s="26"/>
      <c r="AV144" s="28">
        <f t="shared" si="174"/>
        <v>0</v>
      </c>
      <c r="AW144" s="27" t="str">
        <f>"4-5"</f>
        <v>4-5</v>
      </c>
      <c r="AX144" s="29">
        <f t="shared" si="198"/>
        <v>4.2789999999999999</v>
      </c>
      <c r="AY144" s="30">
        <f t="shared" si="160"/>
        <v>4.2787536009528289</v>
      </c>
      <c r="AZ144" s="30">
        <f t="shared" si="158"/>
        <v>1.6989700043360187</v>
      </c>
      <c r="BA144" s="30">
        <f t="shared" si="158"/>
        <v>1.6989700043360187</v>
      </c>
      <c r="BB144" s="30">
        <f t="shared" si="158"/>
        <v>1.6989700043360187</v>
      </c>
      <c r="BC144" s="30" t="str">
        <f t="shared" si="158"/>
        <v/>
      </c>
      <c r="BD144" s="30" t="str">
        <f t="shared" si="158"/>
        <v/>
      </c>
      <c r="BE144" s="30" t="str">
        <f t="shared" si="158"/>
        <v/>
      </c>
      <c r="BF144" s="30" t="str">
        <f t="shared" si="158"/>
        <v/>
      </c>
      <c r="BG144" s="30" t="str">
        <f t="shared" si="141"/>
        <v/>
      </c>
      <c r="BH144" s="30" t="str">
        <f t="shared" si="141"/>
        <v/>
      </c>
      <c r="BI144" s="30" t="str">
        <f t="shared" si="141"/>
        <v/>
      </c>
      <c r="BJ144" s="1" t="s">
        <v>38</v>
      </c>
      <c r="BK144" s="31" t="s">
        <v>38</v>
      </c>
      <c r="BL144" s="32">
        <f t="shared" si="175"/>
        <v>0</v>
      </c>
      <c r="BN144" s="32" t="str">
        <f t="shared" si="176"/>
        <v>0</v>
      </c>
      <c r="BO144" s="30">
        <f t="shared" si="177"/>
        <v>-2.5797835966168101</v>
      </c>
      <c r="BP144" s="30">
        <f t="shared" si="178"/>
        <v>-2.5797835966168101</v>
      </c>
      <c r="BQ144" s="30">
        <f t="shared" si="142"/>
        <v>0</v>
      </c>
      <c r="BR144" s="30">
        <f t="shared" si="142"/>
        <v>0</v>
      </c>
      <c r="BS144" s="30" t="str">
        <f t="shared" si="142"/>
        <v/>
      </c>
      <c r="BT144" s="30" t="str">
        <f t="shared" si="139"/>
        <v/>
      </c>
      <c r="BU144" s="30" t="str">
        <f t="shared" si="139"/>
        <v/>
      </c>
      <c r="BV144" s="30" t="str">
        <f t="shared" si="139"/>
        <v/>
      </c>
      <c r="BW144" s="30" t="str">
        <f t="shared" si="139"/>
        <v/>
      </c>
      <c r="BX144" s="30" t="str">
        <f t="shared" si="139"/>
        <v/>
      </c>
      <c r="BY144" s="30" t="str">
        <f t="shared" si="139"/>
        <v/>
      </c>
      <c r="BZ144" s="1">
        <f t="shared" si="179"/>
        <v>0</v>
      </c>
      <c r="CA144" s="1">
        <f t="shared" si="143"/>
        <v>0</v>
      </c>
      <c r="CB144" s="1">
        <f t="shared" si="143"/>
        <v>0</v>
      </c>
      <c r="CC144" s="1">
        <f t="shared" si="143"/>
        <v>0</v>
      </c>
      <c r="CD144" s="1">
        <f t="shared" si="140"/>
        <v>0</v>
      </c>
      <c r="CE144" s="1">
        <f t="shared" si="140"/>
        <v>0</v>
      </c>
      <c r="CF144" s="1">
        <f t="shared" si="140"/>
        <v>0</v>
      </c>
      <c r="CG144" s="1">
        <f t="shared" si="140"/>
        <v>0</v>
      </c>
      <c r="CH144" s="1">
        <f t="shared" si="140"/>
        <v>0</v>
      </c>
      <c r="CI144" s="1">
        <f t="shared" si="140"/>
        <v>0</v>
      </c>
      <c r="CJ144" s="1">
        <f t="shared" si="180"/>
        <v>0</v>
      </c>
      <c r="CK144" s="1">
        <f t="shared" si="181"/>
        <v>0</v>
      </c>
      <c r="CL144" s="1">
        <f t="shared" si="182"/>
        <v>-2.5797835966168101</v>
      </c>
      <c r="CM144" s="1" t="str">
        <f t="shared" si="182"/>
        <v/>
      </c>
      <c r="CN144" s="1" t="str">
        <f t="shared" si="182"/>
        <v/>
      </c>
      <c r="CO144" s="1" t="str">
        <f t="shared" si="182"/>
        <v/>
      </c>
      <c r="CP144" s="1" t="str">
        <f t="shared" si="182"/>
        <v/>
      </c>
      <c r="CQ144" s="1" t="str">
        <f t="shared" si="163"/>
        <v/>
      </c>
      <c r="CR144" s="1" t="str">
        <f t="shared" si="163"/>
        <v/>
      </c>
      <c r="CS144" s="1" t="str">
        <f t="shared" si="163"/>
        <v/>
      </c>
      <c r="CT144" s="1" t="str">
        <f t="shared" si="163"/>
        <v/>
      </c>
      <c r="CU144" s="1" t="str">
        <f t="shared" si="163"/>
        <v/>
      </c>
      <c r="CV144" s="1">
        <f t="shared" si="183"/>
        <v>0</v>
      </c>
      <c r="CW144" s="1">
        <f t="shared" si="183"/>
        <v>0</v>
      </c>
      <c r="CX144" s="1">
        <f t="shared" si="183"/>
        <v>0</v>
      </c>
      <c r="CY144" s="1">
        <f t="shared" si="183"/>
        <v>0</v>
      </c>
      <c r="CZ144" s="1">
        <f t="shared" si="183"/>
        <v>0</v>
      </c>
      <c r="DA144" s="1">
        <f t="shared" si="164"/>
        <v>0</v>
      </c>
      <c r="DB144" s="1">
        <f t="shared" si="164"/>
        <v>0</v>
      </c>
      <c r="DC144" s="1">
        <f t="shared" si="164"/>
        <v>0</v>
      </c>
      <c r="DD144" s="1">
        <f t="shared" si="164"/>
        <v>0</v>
      </c>
      <c r="DE144" s="1">
        <f t="shared" si="164"/>
        <v>0</v>
      </c>
      <c r="DF144" s="1">
        <f t="shared" si="184"/>
        <v>0</v>
      </c>
      <c r="DG144" s="33">
        <f t="shared" si="185"/>
        <v>0</v>
      </c>
      <c r="DH144" s="34">
        <f t="shared" si="186"/>
        <v>0</v>
      </c>
      <c r="DI144" s="1">
        <f t="shared" si="146"/>
        <v>201</v>
      </c>
      <c r="DJ144" s="1">
        <f t="shared" si="147"/>
        <v>343</v>
      </c>
      <c r="DK144" s="1">
        <f t="shared" si="165"/>
        <v>142</v>
      </c>
      <c r="DL144" s="1">
        <f t="shared" si="165"/>
        <v>-19</v>
      </c>
      <c r="DM144" s="1" t="str">
        <f t="shared" si="165"/>
        <v/>
      </c>
      <c r="DN144" s="1" t="str">
        <f t="shared" si="162"/>
        <v/>
      </c>
      <c r="DO144" s="1" t="str">
        <f t="shared" si="162"/>
        <v/>
      </c>
      <c r="DP144" s="1" t="str">
        <f t="shared" si="162"/>
        <v/>
      </c>
      <c r="DQ144" s="1" t="str">
        <f t="shared" si="149"/>
        <v/>
      </c>
      <c r="DR144" s="1" t="str">
        <f t="shared" si="149"/>
        <v/>
      </c>
      <c r="DS144" s="1" t="str">
        <f t="shared" si="149"/>
        <v/>
      </c>
      <c r="DT144" s="34">
        <f>(STDEV(DI144:DS144))*-1</f>
        <v>-149.83629956277841</v>
      </c>
      <c r="DU144" s="1">
        <f>IF((DI144&lt;$DT144),1,0)</f>
        <v>0</v>
      </c>
      <c r="DV144" s="1">
        <f t="shared" ref="DV144:ED145" si="208">IF((DJ144&lt;$DT144),1,0)</f>
        <v>0</v>
      </c>
      <c r="DW144" s="1">
        <f t="shared" si="208"/>
        <v>0</v>
      </c>
      <c r="DX144" s="1">
        <f t="shared" si="208"/>
        <v>0</v>
      </c>
      <c r="EF144" s="33">
        <f>IF(SUM(DU144:EE144)&gt;0,1,0)</f>
        <v>0</v>
      </c>
      <c r="EG144" s="1">
        <f t="shared" si="161"/>
        <v>0</v>
      </c>
      <c r="EH144" s="1">
        <f t="shared" si="159"/>
        <v>0</v>
      </c>
      <c r="EI144" s="1">
        <f t="shared" si="159"/>
        <v>1</v>
      </c>
      <c r="EJ144" s="1">
        <f t="shared" si="159"/>
        <v>1</v>
      </c>
      <c r="EK144" s="1">
        <f t="shared" si="159"/>
        <v>0</v>
      </c>
      <c r="EL144" s="1">
        <f t="shared" si="159"/>
        <v>0</v>
      </c>
      <c r="EM144" s="1">
        <f t="shared" si="159"/>
        <v>0</v>
      </c>
      <c r="EN144" s="1">
        <f t="shared" si="159"/>
        <v>0</v>
      </c>
      <c r="EO144" s="1">
        <f t="shared" si="144"/>
        <v>0</v>
      </c>
      <c r="EP144" s="1">
        <f t="shared" si="144"/>
        <v>0</v>
      </c>
      <c r="EQ144" s="1">
        <f t="shared" si="144"/>
        <v>0</v>
      </c>
      <c r="ER144" s="33">
        <f t="shared" si="188"/>
        <v>0</v>
      </c>
      <c r="ES144" s="35">
        <f>ER144+EF144+DG144+AV144</f>
        <v>0</v>
      </c>
      <c r="ET144" s="35">
        <f t="shared" si="189"/>
        <v>0</v>
      </c>
      <c r="EU144" s="1" t="s">
        <v>59</v>
      </c>
      <c r="EV144" s="1" t="s">
        <v>38</v>
      </c>
      <c r="EW144" s="19">
        <f t="shared" si="190"/>
        <v>0</v>
      </c>
      <c r="FC144" s="1" t="s">
        <v>34</v>
      </c>
      <c r="FD144" s="19">
        <f t="shared" si="191"/>
        <v>1</v>
      </c>
      <c r="FE144" s="1" t="s">
        <v>40</v>
      </c>
      <c r="FJ144" s="1" t="s">
        <v>38</v>
      </c>
      <c r="FK144" s="19">
        <f t="shared" si="192"/>
        <v>0</v>
      </c>
      <c r="FQ144" s="1" t="s">
        <v>55</v>
      </c>
      <c r="FR144" s="1">
        <f t="shared" si="193"/>
        <v>1</v>
      </c>
      <c r="FT144" s="1">
        <v>6</v>
      </c>
      <c r="FU144" s="1" t="s">
        <v>495</v>
      </c>
      <c r="FV144" s="37" t="str">
        <f t="shared" si="199"/>
        <v>other</v>
      </c>
      <c r="FW144" s="34">
        <v>0</v>
      </c>
      <c r="FY144" s="1" t="s">
        <v>38</v>
      </c>
      <c r="FZ144" s="19">
        <f t="shared" si="194"/>
        <v>0</v>
      </c>
      <c r="GB144" s="1" t="s">
        <v>38</v>
      </c>
      <c r="GC144" s="19">
        <f t="shared" si="195"/>
        <v>0</v>
      </c>
      <c r="GD144" s="1" t="s">
        <v>38</v>
      </c>
      <c r="GE144" s="19">
        <f t="shared" si="196"/>
        <v>0</v>
      </c>
      <c r="GF144" s="1" t="s">
        <v>38</v>
      </c>
      <c r="GG144" s="19">
        <f t="shared" si="197"/>
        <v>0</v>
      </c>
    </row>
    <row r="145" spans="1:189" x14ac:dyDescent="0.3">
      <c r="A145" s="18">
        <v>181</v>
      </c>
      <c r="B145" s="1" t="s">
        <v>34</v>
      </c>
      <c r="C145" s="19" t="s">
        <v>35</v>
      </c>
      <c r="D145" s="19">
        <f t="shared" si="166"/>
        <v>0</v>
      </c>
      <c r="E145" s="38" t="s">
        <v>496</v>
      </c>
      <c r="F145" s="21" t="str">
        <f t="shared" si="167"/>
        <v>1980</v>
      </c>
      <c r="G145" s="21">
        <v>2004</v>
      </c>
      <c r="H145" s="22">
        <f t="shared" si="168"/>
        <v>24</v>
      </c>
      <c r="I145" s="1" t="str">
        <f t="shared" si="169"/>
        <v>21-30</v>
      </c>
      <c r="J145" s="1" t="s">
        <v>1606</v>
      </c>
      <c r="K145" s="1" t="s">
        <v>53</v>
      </c>
      <c r="L145" s="1">
        <f>VLOOKUP(K145,[1]areas!$C$3:$D$76,2,FALSE)</f>
        <v>30</v>
      </c>
      <c r="M145" s="1" t="str">
        <f t="shared" si="135"/>
        <v>21-40</v>
      </c>
      <c r="N145" s="19" t="s">
        <v>34</v>
      </c>
      <c r="O145" s="19">
        <f t="shared" si="170"/>
        <v>1</v>
      </c>
      <c r="P145" s="23">
        <v>59.5</v>
      </c>
      <c r="Q145" s="1">
        <v>168</v>
      </c>
      <c r="R145" s="1">
        <f t="shared" si="206"/>
        <v>2.8223999999999996</v>
      </c>
      <c r="S145" s="24">
        <f t="shared" si="207"/>
        <v>21.081349206349209</v>
      </c>
      <c r="T145" s="19">
        <v>3</v>
      </c>
      <c r="U145" s="1">
        <v>13.4</v>
      </c>
      <c r="V145" s="1">
        <v>129</v>
      </c>
      <c r="W145" s="1" t="str">
        <f t="shared" si="171"/>
        <v>5: 201-250</v>
      </c>
      <c r="X145" s="1">
        <v>208</v>
      </c>
      <c r="Y145" s="26">
        <v>233</v>
      </c>
      <c r="Z145" s="26">
        <v>347</v>
      </c>
      <c r="AA145" s="26">
        <v>187</v>
      </c>
      <c r="AB145" s="26">
        <v>399</v>
      </c>
      <c r="AC145" s="26">
        <v>376</v>
      </c>
      <c r="AD145" s="26">
        <v>484</v>
      </c>
      <c r="AE145" s="26">
        <v>399</v>
      </c>
      <c r="AF145" s="26">
        <v>50</v>
      </c>
      <c r="AG145" s="26">
        <v>200</v>
      </c>
      <c r="AH145" s="26"/>
      <c r="AI145" s="27">
        <f t="shared" si="172"/>
        <v>484</v>
      </c>
      <c r="AJ145" s="27">
        <f t="shared" si="173"/>
        <v>0</v>
      </c>
      <c r="AK145" s="39">
        <v>500000</v>
      </c>
      <c r="AL145" s="26">
        <v>170</v>
      </c>
      <c r="AM145" s="26">
        <v>50</v>
      </c>
      <c r="AN145" s="26">
        <v>50</v>
      </c>
      <c r="AO145" s="26">
        <v>50</v>
      </c>
      <c r="AP145" s="26">
        <v>50</v>
      </c>
      <c r="AQ145" s="26">
        <v>50</v>
      </c>
      <c r="AR145" s="26">
        <v>523</v>
      </c>
      <c r="AS145" s="26">
        <v>453</v>
      </c>
      <c r="AT145" s="26"/>
      <c r="AU145" s="26"/>
      <c r="AV145" s="28">
        <f t="shared" si="174"/>
        <v>1</v>
      </c>
      <c r="AW145" s="27" t="str">
        <f>"&gt;5"</f>
        <v>&gt;5</v>
      </c>
      <c r="AX145" s="29">
        <f t="shared" si="198"/>
        <v>5.6989999999999998</v>
      </c>
      <c r="AY145" s="30">
        <f t="shared" si="160"/>
        <v>5.6989700043360187</v>
      </c>
      <c r="AZ145" s="30">
        <f t="shared" si="158"/>
        <v>2.2304489213782741</v>
      </c>
      <c r="BA145" s="30">
        <f t="shared" si="158"/>
        <v>1.6989700043360187</v>
      </c>
      <c r="BB145" s="30">
        <f t="shared" si="158"/>
        <v>1.6989700043360187</v>
      </c>
      <c r="BC145" s="30">
        <f t="shared" si="158"/>
        <v>1.6989700043360187</v>
      </c>
      <c r="BD145" s="30">
        <f t="shared" si="158"/>
        <v>1.6989700043360187</v>
      </c>
      <c r="BE145" s="30">
        <f t="shared" si="158"/>
        <v>1.6989700043360187</v>
      </c>
      <c r="BF145" s="30">
        <f t="shared" si="158"/>
        <v>2.7185016888672742</v>
      </c>
      <c r="BG145" s="30">
        <f t="shared" si="141"/>
        <v>2.6560982020128319</v>
      </c>
      <c r="BH145" s="30" t="str">
        <f t="shared" si="141"/>
        <v/>
      </c>
      <c r="BI145" s="30" t="str">
        <f t="shared" si="141"/>
        <v/>
      </c>
      <c r="BJ145" s="1" t="s">
        <v>38</v>
      </c>
      <c r="BK145" s="31" t="s">
        <v>38</v>
      </c>
      <c r="BL145" s="32">
        <f t="shared" si="175"/>
        <v>0</v>
      </c>
      <c r="BN145" s="32" t="str">
        <f t="shared" si="176"/>
        <v>0</v>
      </c>
      <c r="BO145" s="30">
        <f t="shared" si="177"/>
        <v>-3.4685210829577446</v>
      </c>
      <c r="BP145" s="30">
        <f t="shared" si="178"/>
        <v>-4</v>
      </c>
      <c r="BQ145" s="30">
        <f t="shared" si="142"/>
        <v>-0.53147891704225536</v>
      </c>
      <c r="BR145" s="30">
        <f t="shared" si="142"/>
        <v>0</v>
      </c>
      <c r="BS145" s="30">
        <f t="shared" si="142"/>
        <v>0</v>
      </c>
      <c r="BT145" s="30">
        <f t="shared" si="139"/>
        <v>0</v>
      </c>
      <c r="BU145" s="30">
        <f t="shared" si="139"/>
        <v>0</v>
      </c>
      <c r="BV145" s="30">
        <f t="shared" si="139"/>
        <v>1.0195316845312554</v>
      </c>
      <c r="BW145" s="30">
        <f t="shared" si="139"/>
        <v>-6.2403486854442303E-2</v>
      </c>
      <c r="BX145" s="30" t="str">
        <f t="shared" si="139"/>
        <v/>
      </c>
      <c r="BY145" s="30" t="str">
        <f t="shared" si="139"/>
        <v/>
      </c>
      <c r="BZ145" s="1">
        <f t="shared" si="179"/>
        <v>0</v>
      </c>
      <c r="CA145" s="1">
        <f t="shared" si="143"/>
        <v>0</v>
      </c>
      <c r="CB145" s="1">
        <f t="shared" si="143"/>
        <v>0</v>
      </c>
      <c r="CC145" s="1">
        <f t="shared" si="143"/>
        <v>0</v>
      </c>
      <c r="CD145" s="1">
        <f t="shared" si="140"/>
        <v>0</v>
      </c>
      <c r="CE145" s="1">
        <f t="shared" si="140"/>
        <v>0</v>
      </c>
      <c r="CF145" s="1">
        <f t="shared" si="140"/>
        <v>1</v>
      </c>
      <c r="CG145" s="1">
        <f t="shared" si="140"/>
        <v>0</v>
      </c>
      <c r="CH145" s="1">
        <f t="shared" si="140"/>
        <v>0</v>
      </c>
      <c r="CI145" s="1">
        <f t="shared" si="140"/>
        <v>0</v>
      </c>
      <c r="CJ145" s="1">
        <f t="shared" si="180"/>
        <v>1</v>
      </c>
      <c r="CK145" s="1">
        <f t="shared" si="181"/>
        <v>1</v>
      </c>
      <c r="CL145" s="1">
        <f t="shared" si="182"/>
        <v>-3.4685210829577446</v>
      </c>
      <c r="CM145" s="1" t="str">
        <f t="shared" si="182"/>
        <v/>
      </c>
      <c r="CN145" s="1" t="str">
        <f t="shared" si="182"/>
        <v/>
      </c>
      <c r="CO145" s="1" t="str">
        <f t="shared" si="182"/>
        <v/>
      </c>
      <c r="CP145" s="1" t="str">
        <f t="shared" si="182"/>
        <v/>
      </c>
      <c r="CQ145" s="1" t="str">
        <f t="shared" si="163"/>
        <v/>
      </c>
      <c r="CR145" s="1">
        <f t="shared" si="163"/>
        <v>1.0195316845312554</v>
      </c>
      <c r="CS145" s="1">
        <f t="shared" si="163"/>
        <v>-6.2403486854442303E-2</v>
      </c>
      <c r="CT145" s="1" t="str">
        <f t="shared" si="163"/>
        <v/>
      </c>
      <c r="CU145" s="1" t="str">
        <f t="shared" si="163"/>
        <v/>
      </c>
      <c r="CV145" s="1">
        <f t="shared" si="183"/>
        <v>0</v>
      </c>
      <c r="CW145" s="1">
        <f t="shared" si="183"/>
        <v>0</v>
      </c>
      <c r="CX145" s="1">
        <f t="shared" si="183"/>
        <v>0</v>
      </c>
      <c r="CY145" s="1">
        <f t="shared" si="183"/>
        <v>0</v>
      </c>
      <c r="CZ145" s="1">
        <f t="shared" si="183"/>
        <v>0</v>
      </c>
      <c r="DA145" s="1">
        <f t="shared" si="164"/>
        <v>0</v>
      </c>
      <c r="DB145" s="1">
        <f t="shared" si="164"/>
        <v>1</v>
      </c>
      <c r="DC145" s="1">
        <f t="shared" si="164"/>
        <v>0</v>
      </c>
      <c r="DD145" s="1">
        <f t="shared" si="164"/>
        <v>0</v>
      </c>
      <c r="DE145" s="1">
        <f t="shared" si="164"/>
        <v>0</v>
      </c>
      <c r="DF145" s="1">
        <f t="shared" si="184"/>
        <v>1</v>
      </c>
      <c r="DG145" s="33">
        <f t="shared" si="185"/>
        <v>1</v>
      </c>
      <c r="DH145" s="34">
        <f t="shared" si="186"/>
        <v>0</v>
      </c>
      <c r="DI145" s="1">
        <f t="shared" si="146"/>
        <v>25</v>
      </c>
      <c r="DJ145" s="1">
        <f t="shared" si="147"/>
        <v>139</v>
      </c>
      <c r="DK145" s="1">
        <f t="shared" si="165"/>
        <v>114</v>
      </c>
      <c r="DL145" s="1">
        <f t="shared" si="165"/>
        <v>-160</v>
      </c>
      <c r="DM145" s="1">
        <f t="shared" si="165"/>
        <v>212</v>
      </c>
      <c r="DN145" s="1">
        <f t="shared" si="162"/>
        <v>-23</v>
      </c>
      <c r="DO145" s="1">
        <f t="shared" si="162"/>
        <v>108</v>
      </c>
      <c r="DP145" s="1">
        <f t="shared" si="162"/>
        <v>-85</v>
      </c>
      <c r="DQ145" s="1">
        <f t="shared" si="149"/>
        <v>-349</v>
      </c>
      <c r="DR145" s="1">
        <f t="shared" si="149"/>
        <v>150</v>
      </c>
      <c r="DS145" s="1" t="str">
        <f t="shared" si="149"/>
        <v/>
      </c>
      <c r="DT145" s="34">
        <f>(STDEV(DI145:DS145))*-1</f>
        <v>-171.75204996350604</v>
      </c>
      <c r="DU145" s="1">
        <f>IF((DI145&lt;$DT145),1,0)</f>
        <v>0</v>
      </c>
      <c r="DV145" s="1">
        <f t="shared" si="208"/>
        <v>0</v>
      </c>
      <c r="DW145" s="1">
        <f t="shared" si="208"/>
        <v>0</v>
      </c>
      <c r="DX145" s="1">
        <f t="shared" si="208"/>
        <v>0</v>
      </c>
      <c r="DY145" s="1">
        <f t="shared" si="208"/>
        <v>0</v>
      </c>
      <c r="DZ145" s="1">
        <f t="shared" si="208"/>
        <v>0</v>
      </c>
      <c r="EA145" s="1">
        <f t="shared" si="208"/>
        <v>0</v>
      </c>
      <c r="EB145" s="1">
        <f t="shared" si="208"/>
        <v>0</v>
      </c>
      <c r="EC145" s="1">
        <f t="shared" si="208"/>
        <v>1</v>
      </c>
      <c r="ED145" s="1">
        <f t="shared" si="208"/>
        <v>0</v>
      </c>
      <c r="EF145" s="33">
        <f>IF(SUM(DU145:EE145)&gt;0,1,0)</f>
        <v>1</v>
      </c>
      <c r="EG145" s="1">
        <f t="shared" si="161"/>
        <v>0</v>
      </c>
      <c r="EH145" s="1">
        <f t="shared" si="159"/>
        <v>0</v>
      </c>
      <c r="EI145" s="1">
        <f t="shared" si="159"/>
        <v>0</v>
      </c>
      <c r="EJ145" s="1">
        <f t="shared" si="159"/>
        <v>0</v>
      </c>
      <c r="EK145" s="1">
        <f t="shared" si="159"/>
        <v>0</v>
      </c>
      <c r="EL145" s="1">
        <f t="shared" si="159"/>
        <v>0</v>
      </c>
      <c r="EM145" s="1">
        <f t="shared" si="159"/>
        <v>0</v>
      </c>
      <c r="EN145" s="1">
        <f t="shared" si="159"/>
        <v>0</v>
      </c>
      <c r="EO145" s="1">
        <f t="shared" si="144"/>
        <v>0</v>
      </c>
      <c r="EP145" s="1">
        <f t="shared" si="144"/>
        <v>0</v>
      </c>
      <c r="EQ145" s="1">
        <f t="shared" si="144"/>
        <v>0</v>
      </c>
      <c r="ER145" s="33">
        <f t="shared" si="188"/>
        <v>1</v>
      </c>
      <c r="ES145" s="35">
        <f>ER145+EF145+DG145+AV145</f>
        <v>4</v>
      </c>
      <c r="ET145" s="35">
        <f t="shared" si="189"/>
        <v>1</v>
      </c>
      <c r="EU145" s="1" t="s">
        <v>59</v>
      </c>
      <c r="EV145" s="1" t="s">
        <v>34</v>
      </c>
      <c r="EW145" s="19">
        <f t="shared" si="190"/>
        <v>1</v>
      </c>
      <c r="EX145" s="1" t="s">
        <v>40</v>
      </c>
      <c r="EY145" s="50">
        <v>39287</v>
      </c>
      <c r="EZ145" s="1" t="s">
        <v>34</v>
      </c>
      <c r="FA145" s="1" t="s">
        <v>497</v>
      </c>
      <c r="FB145" s="50">
        <v>39708</v>
      </c>
      <c r="FC145" s="1" t="s">
        <v>38</v>
      </c>
      <c r="FD145" s="19">
        <f t="shared" si="191"/>
        <v>0</v>
      </c>
      <c r="FJ145" s="1" t="s">
        <v>38</v>
      </c>
      <c r="FK145" s="19">
        <f t="shared" si="192"/>
        <v>0</v>
      </c>
      <c r="FQ145" s="1" t="s">
        <v>331</v>
      </c>
      <c r="FR145" s="1">
        <f t="shared" si="193"/>
        <v>1</v>
      </c>
      <c r="FT145" s="1">
        <v>2.5</v>
      </c>
      <c r="FV145" s="37" t="str">
        <f t="shared" si="199"/>
        <v>none</v>
      </c>
      <c r="FY145" s="1" t="s">
        <v>38</v>
      </c>
      <c r="FZ145" s="19">
        <f t="shared" si="194"/>
        <v>0</v>
      </c>
      <c r="GB145" s="1" t="s">
        <v>38</v>
      </c>
      <c r="GC145" s="19">
        <f t="shared" si="195"/>
        <v>0</v>
      </c>
      <c r="GD145" s="1" t="s">
        <v>38</v>
      </c>
      <c r="GE145" s="19">
        <f t="shared" si="196"/>
        <v>0</v>
      </c>
      <c r="GF145" s="1" t="s">
        <v>38</v>
      </c>
      <c r="GG145" s="19">
        <f t="shared" si="197"/>
        <v>0</v>
      </c>
    </row>
    <row r="146" spans="1:189" x14ac:dyDescent="0.3">
      <c r="A146" s="18">
        <v>184</v>
      </c>
      <c r="B146" s="1" t="s">
        <v>34</v>
      </c>
      <c r="C146" s="19" t="s">
        <v>35</v>
      </c>
      <c r="D146" s="19">
        <f t="shared" si="166"/>
        <v>0</v>
      </c>
      <c r="E146" s="38" t="s">
        <v>498</v>
      </c>
      <c r="F146" s="21" t="str">
        <f t="shared" si="167"/>
        <v>1977</v>
      </c>
      <c r="G146" s="21">
        <v>2004</v>
      </c>
      <c r="H146" s="22">
        <f t="shared" si="168"/>
        <v>27</v>
      </c>
      <c r="I146" s="1" t="str">
        <f t="shared" si="169"/>
        <v>21-30</v>
      </c>
      <c r="J146" s="1" t="s">
        <v>1606</v>
      </c>
      <c r="K146" s="1" t="s">
        <v>53</v>
      </c>
      <c r="L146" s="1">
        <f>VLOOKUP(K146,[1]areas!$C$3:$D$76,2,FALSE)</f>
        <v>30</v>
      </c>
      <c r="M146" s="1" t="str">
        <f t="shared" si="135"/>
        <v>21-40</v>
      </c>
      <c r="N146" s="19" t="s">
        <v>38</v>
      </c>
      <c r="O146" s="19">
        <f t="shared" si="170"/>
        <v>0</v>
      </c>
      <c r="P146" s="23">
        <v>44</v>
      </c>
      <c r="Q146" s="1">
        <v>166</v>
      </c>
      <c r="R146" s="1">
        <f t="shared" si="206"/>
        <v>2.7556000000000003</v>
      </c>
      <c r="S146" s="24">
        <f t="shared" si="207"/>
        <v>15.967484395412976</v>
      </c>
      <c r="T146" s="19">
        <v>4</v>
      </c>
      <c r="U146" s="1">
        <v>6.7</v>
      </c>
      <c r="W146" s="1" t="str">
        <f t="shared" si="171"/>
        <v>4: 151-200</v>
      </c>
      <c r="X146" s="1">
        <v>192</v>
      </c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7">
        <f t="shared" si="172"/>
        <v>192</v>
      </c>
      <c r="AJ146" s="27">
        <f t="shared" si="173"/>
        <v>0</v>
      </c>
      <c r="AK146" s="39">
        <v>340000</v>
      </c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8" t="str">
        <f t="shared" si="174"/>
        <v/>
      </c>
      <c r="AW146" s="27" t="str">
        <f>"&gt;5"</f>
        <v>&gt;5</v>
      </c>
      <c r="AX146" s="29">
        <f t="shared" si="198"/>
        <v>5.5309999999999997</v>
      </c>
      <c r="AY146" s="30">
        <f t="shared" si="160"/>
        <v>5.5314789170422554</v>
      </c>
      <c r="AZ146" s="30" t="str">
        <f t="shared" si="158"/>
        <v/>
      </c>
      <c r="BA146" s="30" t="str">
        <f t="shared" si="158"/>
        <v/>
      </c>
      <c r="BB146" s="30" t="str">
        <f t="shared" si="158"/>
        <v/>
      </c>
      <c r="BC146" s="30" t="str">
        <f t="shared" si="158"/>
        <v/>
      </c>
      <c r="BD146" s="30" t="str">
        <f t="shared" si="158"/>
        <v/>
      </c>
      <c r="BE146" s="30" t="str">
        <f t="shared" si="158"/>
        <v/>
      </c>
      <c r="BF146" s="30" t="str">
        <f t="shared" si="158"/>
        <v/>
      </c>
      <c r="BG146" s="30" t="str">
        <f t="shared" si="141"/>
        <v/>
      </c>
      <c r="BH146" s="30" t="str">
        <f t="shared" si="141"/>
        <v/>
      </c>
      <c r="BI146" s="30" t="str">
        <f t="shared" si="141"/>
        <v/>
      </c>
      <c r="BJ146" s="1" t="s">
        <v>34</v>
      </c>
      <c r="BK146" s="31" t="s">
        <v>34</v>
      </c>
      <c r="BL146" s="32">
        <f t="shared" si="175"/>
        <v>1</v>
      </c>
      <c r="BM146" s="31">
        <v>1</v>
      </c>
      <c r="BN146" s="32" t="str">
        <f t="shared" si="176"/>
        <v>1</v>
      </c>
      <c r="BO146" s="30" t="str">
        <f t="shared" si="177"/>
        <v/>
      </c>
      <c r="BP146" s="30" t="str">
        <f t="shared" si="178"/>
        <v/>
      </c>
      <c r="BQ146" s="30" t="str">
        <f t="shared" si="142"/>
        <v/>
      </c>
      <c r="BR146" s="30" t="str">
        <f t="shared" si="142"/>
        <v/>
      </c>
      <c r="BS146" s="30" t="str">
        <f t="shared" si="142"/>
        <v/>
      </c>
      <c r="BT146" s="30" t="str">
        <f t="shared" si="139"/>
        <v/>
      </c>
      <c r="BU146" s="30" t="str">
        <f t="shared" si="139"/>
        <v/>
      </c>
      <c r="BV146" s="30" t="str">
        <f t="shared" si="139"/>
        <v/>
      </c>
      <c r="BW146" s="30" t="str">
        <f t="shared" si="139"/>
        <v/>
      </c>
      <c r="BX146" s="30" t="str">
        <f t="shared" si="139"/>
        <v/>
      </c>
      <c r="BY146" s="30" t="str">
        <f t="shared" si="139"/>
        <v/>
      </c>
      <c r="BZ146" s="1">
        <f t="shared" si="179"/>
        <v>0</v>
      </c>
      <c r="CA146" s="1">
        <f t="shared" si="143"/>
        <v>0</v>
      </c>
      <c r="CB146" s="1">
        <f t="shared" si="143"/>
        <v>0</v>
      </c>
      <c r="CC146" s="1">
        <f t="shared" si="143"/>
        <v>0</v>
      </c>
      <c r="CD146" s="1">
        <f t="shared" si="140"/>
        <v>0</v>
      </c>
      <c r="CE146" s="1">
        <f t="shared" si="140"/>
        <v>0</v>
      </c>
      <c r="CF146" s="1">
        <f t="shared" si="140"/>
        <v>0</v>
      </c>
      <c r="CG146" s="1">
        <f t="shared" si="140"/>
        <v>0</v>
      </c>
      <c r="CH146" s="1">
        <f t="shared" si="140"/>
        <v>0</v>
      </c>
      <c r="CI146" s="1">
        <f t="shared" si="140"/>
        <v>0</v>
      </c>
      <c r="CJ146" s="1">
        <f t="shared" si="180"/>
        <v>0</v>
      </c>
      <c r="CK146" s="1">
        <f t="shared" si="181"/>
        <v>0</v>
      </c>
      <c r="CL146" s="1" t="str">
        <f t="shared" si="182"/>
        <v/>
      </c>
      <c r="CM146" s="1" t="str">
        <f t="shared" si="182"/>
        <v/>
      </c>
      <c r="CN146" s="1" t="str">
        <f t="shared" si="182"/>
        <v/>
      </c>
      <c r="CO146" s="1" t="str">
        <f t="shared" si="182"/>
        <v/>
      </c>
      <c r="CP146" s="1" t="str">
        <f t="shared" si="182"/>
        <v/>
      </c>
      <c r="CQ146" s="1" t="str">
        <f t="shared" si="163"/>
        <v/>
      </c>
      <c r="CR146" s="1" t="str">
        <f t="shared" si="163"/>
        <v/>
      </c>
      <c r="CS146" s="1" t="str">
        <f t="shared" si="163"/>
        <v/>
      </c>
      <c r="CT146" s="1" t="str">
        <f t="shared" si="163"/>
        <v/>
      </c>
      <c r="CU146" s="1" t="str">
        <f t="shared" si="163"/>
        <v/>
      </c>
      <c r="CV146" s="1">
        <f t="shared" si="183"/>
        <v>0</v>
      </c>
      <c r="CW146" s="1">
        <f t="shared" si="183"/>
        <v>0</v>
      </c>
      <c r="CX146" s="1">
        <f t="shared" si="183"/>
        <v>0</v>
      </c>
      <c r="CY146" s="1">
        <f t="shared" si="183"/>
        <v>0</v>
      </c>
      <c r="CZ146" s="1">
        <f t="shared" si="183"/>
        <v>0</v>
      </c>
      <c r="DA146" s="1">
        <f t="shared" si="164"/>
        <v>0</v>
      </c>
      <c r="DB146" s="1">
        <f t="shared" si="164"/>
        <v>0</v>
      </c>
      <c r="DC146" s="1">
        <f t="shared" si="164"/>
        <v>0</v>
      </c>
      <c r="DD146" s="1">
        <f t="shared" si="164"/>
        <v>0</v>
      </c>
      <c r="DE146" s="1">
        <f t="shared" si="164"/>
        <v>0</v>
      </c>
      <c r="DF146" s="1">
        <f t="shared" si="184"/>
        <v>0</v>
      </c>
      <c r="DG146" s="33">
        <f t="shared" si="185"/>
        <v>0</v>
      </c>
      <c r="DH146" s="34">
        <f t="shared" si="186"/>
        <v>0</v>
      </c>
      <c r="DI146" s="1" t="str">
        <f t="shared" si="146"/>
        <v/>
      </c>
      <c r="DJ146" s="1" t="str">
        <f t="shared" si="147"/>
        <v/>
      </c>
      <c r="DK146" s="1" t="str">
        <f t="shared" si="165"/>
        <v/>
      </c>
      <c r="DL146" s="1" t="str">
        <f t="shared" si="165"/>
        <v/>
      </c>
      <c r="DM146" s="1" t="str">
        <f t="shared" si="165"/>
        <v/>
      </c>
      <c r="DN146" s="1" t="str">
        <f t="shared" si="162"/>
        <v/>
      </c>
      <c r="DO146" s="1" t="str">
        <f t="shared" si="162"/>
        <v/>
      </c>
      <c r="DP146" s="1" t="str">
        <f t="shared" si="162"/>
        <v/>
      </c>
      <c r="DQ146" s="1" t="str">
        <f t="shared" si="149"/>
        <v/>
      </c>
      <c r="DR146" s="1" t="str">
        <f t="shared" si="149"/>
        <v/>
      </c>
      <c r="DS146" s="1" t="str">
        <f t="shared" si="149"/>
        <v/>
      </c>
      <c r="EG146" s="1">
        <f t="shared" si="161"/>
        <v>0</v>
      </c>
      <c r="EH146" s="1">
        <f t="shared" si="159"/>
        <v>0</v>
      </c>
      <c r="EI146" s="1">
        <f t="shared" si="159"/>
        <v>0</v>
      </c>
      <c r="EJ146" s="1">
        <f t="shared" si="159"/>
        <v>0</v>
      </c>
      <c r="EK146" s="1">
        <f t="shared" si="159"/>
        <v>0</v>
      </c>
      <c r="EL146" s="1">
        <f t="shared" si="159"/>
        <v>0</v>
      </c>
      <c r="EM146" s="1">
        <f t="shared" si="159"/>
        <v>0</v>
      </c>
      <c r="EN146" s="1">
        <f t="shared" si="159"/>
        <v>0</v>
      </c>
      <c r="EO146" s="1">
        <f t="shared" si="144"/>
        <v>0</v>
      </c>
      <c r="EP146" s="1">
        <f t="shared" si="144"/>
        <v>0</v>
      </c>
      <c r="EQ146" s="1">
        <f t="shared" si="144"/>
        <v>0</v>
      </c>
      <c r="ER146" s="33">
        <f t="shared" si="188"/>
        <v>1</v>
      </c>
      <c r="ES146" s="35">
        <f>ER146+DG146</f>
        <v>1</v>
      </c>
      <c r="ET146" s="35">
        <f t="shared" si="189"/>
        <v>1</v>
      </c>
      <c r="EU146" s="1" t="s">
        <v>50</v>
      </c>
      <c r="EV146" s="1" t="s">
        <v>38</v>
      </c>
      <c r="EW146" s="19">
        <f t="shared" si="190"/>
        <v>0</v>
      </c>
      <c r="FC146" s="1" t="s">
        <v>38</v>
      </c>
      <c r="FD146" s="19">
        <f t="shared" si="191"/>
        <v>0</v>
      </c>
      <c r="FJ146" s="1" t="s">
        <v>38</v>
      </c>
      <c r="FK146" s="19">
        <f t="shared" si="192"/>
        <v>0</v>
      </c>
      <c r="FR146" s="1">
        <f t="shared" si="193"/>
        <v>0</v>
      </c>
      <c r="FU146" s="1" t="s">
        <v>230</v>
      </c>
      <c r="FV146" s="37" t="str">
        <f t="shared" si="199"/>
        <v>other</v>
      </c>
      <c r="FW146" s="34">
        <v>0</v>
      </c>
      <c r="FX146" s="1" t="s">
        <v>335</v>
      </c>
      <c r="FY146" s="1" t="s">
        <v>38</v>
      </c>
      <c r="FZ146" s="19">
        <f t="shared" si="194"/>
        <v>0</v>
      </c>
      <c r="GB146" s="1" t="s">
        <v>38</v>
      </c>
      <c r="GC146" s="19">
        <f t="shared" si="195"/>
        <v>0</v>
      </c>
      <c r="GD146" s="1" t="s">
        <v>38</v>
      </c>
      <c r="GE146" s="19">
        <f t="shared" si="196"/>
        <v>0</v>
      </c>
      <c r="GF146" s="1" t="s">
        <v>38</v>
      </c>
      <c r="GG146" s="19">
        <f t="shared" si="197"/>
        <v>0</v>
      </c>
    </row>
    <row r="147" spans="1:189" x14ac:dyDescent="0.3">
      <c r="A147" s="18">
        <v>185</v>
      </c>
      <c r="B147" s="1" t="s">
        <v>34</v>
      </c>
      <c r="C147" s="19" t="s">
        <v>47</v>
      </c>
      <c r="D147" s="19">
        <f t="shared" si="166"/>
        <v>1</v>
      </c>
      <c r="E147" s="38" t="s">
        <v>499</v>
      </c>
      <c r="F147" s="21" t="str">
        <f t="shared" si="167"/>
        <v>1969</v>
      </c>
      <c r="G147" s="21">
        <v>2004</v>
      </c>
      <c r="H147" s="22">
        <f t="shared" si="168"/>
        <v>35</v>
      </c>
      <c r="I147" s="1" t="str">
        <f t="shared" si="169"/>
        <v>31-40</v>
      </c>
      <c r="J147" s="1" t="s">
        <v>1607</v>
      </c>
      <c r="K147" s="1" t="s">
        <v>82</v>
      </c>
      <c r="L147" s="1">
        <f>VLOOKUP(K147,[1]areas!$C$3:$D$76,2,FALSE)</f>
        <v>20</v>
      </c>
      <c r="M147" s="1" t="str">
        <f t="shared" ref="M147:M210" si="209">IF(L147&lt;=20,"0-20",IF(L147&lt;=40,"21-40", IF(L147&lt;=60, "41-60", IF(L147&lt;=80,"61-80", "&gt;80"))))</f>
        <v>0-20</v>
      </c>
      <c r="N147" s="19" t="s">
        <v>38</v>
      </c>
      <c r="O147" s="19">
        <f t="shared" si="170"/>
        <v>0</v>
      </c>
      <c r="P147" s="23">
        <v>52</v>
      </c>
      <c r="Q147" s="1">
        <v>171</v>
      </c>
      <c r="R147" s="1">
        <f t="shared" si="206"/>
        <v>2.9240999999999997</v>
      </c>
      <c r="S147" s="24">
        <f t="shared" si="207"/>
        <v>17.783249546869126</v>
      </c>
      <c r="T147" s="19">
        <v>2</v>
      </c>
      <c r="U147" s="1">
        <v>12.5</v>
      </c>
      <c r="V147" s="1">
        <v>33</v>
      </c>
      <c r="W147" s="1" t="str">
        <f t="shared" si="171"/>
        <v>2: 51-100</v>
      </c>
      <c r="X147" s="1">
        <v>65</v>
      </c>
      <c r="Y147" s="26">
        <v>408</v>
      </c>
      <c r="Z147" s="26">
        <v>348</v>
      </c>
      <c r="AA147" s="26">
        <v>391</v>
      </c>
      <c r="AB147" s="26">
        <v>371</v>
      </c>
      <c r="AC147" s="26"/>
      <c r="AD147" s="26"/>
      <c r="AE147" s="26"/>
      <c r="AF147" s="26"/>
      <c r="AG147" s="26"/>
      <c r="AH147" s="26"/>
      <c r="AI147" s="27">
        <f t="shared" si="172"/>
        <v>408</v>
      </c>
      <c r="AJ147" s="27">
        <f t="shared" si="173"/>
        <v>0</v>
      </c>
      <c r="AK147" s="39">
        <v>1000000</v>
      </c>
      <c r="AL147" s="26">
        <v>50</v>
      </c>
      <c r="AM147" s="26">
        <v>50</v>
      </c>
      <c r="AN147" s="26">
        <v>50</v>
      </c>
      <c r="AO147" s="26">
        <v>50</v>
      </c>
      <c r="AP147" s="26"/>
      <c r="AQ147" s="26"/>
      <c r="AR147" s="26"/>
      <c r="AS147" s="26"/>
      <c r="AT147" s="26"/>
      <c r="AU147" s="26"/>
      <c r="AV147" s="28">
        <f t="shared" si="174"/>
        <v>0</v>
      </c>
      <c r="AW147" s="27" t="str">
        <f>"&gt;5"</f>
        <v>&gt;5</v>
      </c>
      <c r="AX147" s="29">
        <f t="shared" si="198"/>
        <v>6</v>
      </c>
      <c r="AY147" s="30">
        <f t="shared" si="160"/>
        <v>6</v>
      </c>
      <c r="AZ147" s="30">
        <f t="shared" si="158"/>
        <v>1.6989700043360187</v>
      </c>
      <c r="BA147" s="30">
        <f t="shared" si="158"/>
        <v>1.6989700043360187</v>
      </c>
      <c r="BB147" s="30">
        <f t="shared" si="158"/>
        <v>1.6989700043360187</v>
      </c>
      <c r="BC147" s="30">
        <f t="shared" si="158"/>
        <v>1.6989700043360187</v>
      </c>
      <c r="BD147" s="30" t="str">
        <f t="shared" si="158"/>
        <v/>
      </c>
      <c r="BE147" s="30" t="str">
        <f t="shared" si="158"/>
        <v/>
      </c>
      <c r="BF147" s="30" t="str">
        <f t="shared" si="158"/>
        <v/>
      </c>
      <c r="BG147" s="30" t="str">
        <f t="shared" si="141"/>
        <v/>
      </c>
      <c r="BH147" s="30" t="str">
        <f t="shared" si="141"/>
        <v/>
      </c>
      <c r="BI147" s="30" t="str">
        <f t="shared" si="141"/>
        <v/>
      </c>
      <c r="BJ147" s="1" t="s">
        <v>38</v>
      </c>
      <c r="BK147" s="31" t="s">
        <v>38</v>
      </c>
      <c r="BL147" s="32">
        <f t="shared" si="175"/>
        <v>0</v>
      </c>
      <c r="BN147" s="32" t="str">
        <f t="shared" si="176"/>
        <v>0</v>
      </c>
      <c r="BO147" s="30">
        <f t="shared" si="177"/>
        <v>-4.3010299956639813</v>
      </c>
      <c r="BP147" s="30">
        <f t="shared" si="178"/>
        <v>-4.3010299956639813</v>
      </c>
      <c r="BQ147" s="30">
        <f t="shared" si="142"/>
        <v>0</v>
      </c>
      <c r="BR147" s="30">
        <f t="shared" si="142"/>
        <v>0</v>
      </c>
      <c r="BS147" s="30">
        <f t="shared" si="142"/>
        <v>0</v>
      </c>
      <c r="BT147" s="30" t="str">
        <f t="shared" si="139"/>
        <v/>
      </c>
      <c r="BU147" s="30" t="str">
        <f t="shared" si="139"/>
        <v/>
      </c>
      <c r="BV147" s="30" t="str">
        <f t="shared" si="139"/>
        <v/>
      </c>
      <c r="BW147" s="30" t="str">
        <f t="shared" si="139"/>
        <v/>
      </c>
      <c r="BX147" s="30" t="str">
        <f t="shared" si="139"/>
        <v/>
      </c>
      <c r="BY147" s="30" t="str">
        <f t="shared" si="139"/>
        <v/>
      </c>
      <c r="BZ147" s="1">
        <f t="shared" si="179"/>
        <v>0</v>
      </c>
      <c r="CA147" s="1">
        <f t="shared" si="143"/>
        <v>0</v>
      </c>
      <c r="CB147" s="1">
        <f t="shared" si="143"/>
        <v>0</v>
      </c>
      <c r="CC147" s="1">
        <f t="shared" si="143"/>
        <v>0</v>
      </c>
      <c r="CD147" s="1">
        <f t="shared" si="140"/>
        <v>0</v>
      </c>
      <c r="CE147" s="1">
        <f t="shared" si="140"/>
        <v>0</v>
      </c>
      <c r="CF147" s="1">
        <f t="shared" si="140"/>
        <v>0</v>
      </c>
      <c r="CG147" s="1">
        <f t="shared" si="140"/>
        <v>0</v>
      </c>
      <c r="CH147" s="1">
        <f t="shared" si="140"/>
        <v>0</v>
      </c>
      <c r="CI147" s="1">
        <f t="shared" si="140"/>
        <v>0</v>
      </c>
      <c r="CJ147" s="1">
        <f t="shared" si="180"/>
        <v>0</v>
      </c>
      <c r="CK147" s="1">
        <f t="shared" si="181"/>
        <v>0</v>
      </c>
      <c r="CL147" s="1">
        <f t="shared" si="182"/>
        <v>-4.3010299956639813</v>
      </c>
      <c r="CM147" s="1" t="str">
        <f t="shared" si="182"/>
        <v/>
      </c>
      <c r="CN147" s="1" t="str">
        <f t="shared" si="182"/>
        <v/>
      </c>
      <c r="CO147" s="1" t="str">
        <f t="shared" si="182"/>
        <v/>
      </c>
      <c r="CP147" s="1" t="str">
        <f t="shared" si="182"/>
        <v/>
      </c>
      <c r="CQ147" s="1" t="str">
        <f t="shared" si="163"/>
        <v/>
      </c>
      <c r="CR147" s="1" t="str">
        <f t="shared" si="163"/>
        <v/>
      </c>
      <c r="CS147" s="1" t="str">
        <f t="shared" si="163"/>
        <v/>
      </c>
      <c r="CT147" s="1" t="str">
        <f t="shared" si="163"/>
        <v/>
      </c>
      <c r="CU147" s="1" t="str">
        <f t="shared" si="163"/>
        <v/>
      </c>
      <c r="CV147" s="1">
        <f t="shared" si="183"/>
        <v>0</v>
      </c>
      <c r="CW147" s="1">
        <f t="shared" si="183"/>
        <v>0</v>
      </c>
      <c r="CX147" s="1">
        <f t="shared" si="183"/>
        <v>0</v>
      </c>
      <c r="CY147" s="1">
        <f t="shared" si="183"/>
        <v>0</v>
      </c>
      <c r="CZ147" s="1">
        <f t="shared" si="183"/>
        <v>0</v>
      </c>
      <c r="DA147" s="1">
        <f t="shared" si="164"/>
        <v>0</v>
      </c>
      <c r="DB147" s="1">
        <f t="shared" si="164"/>
        <v>0</v>
      </c>
      <c r="DC147" s="1">
        <f t="shared" si="164"/>
        <v>0</v>
      </c>
      <c r="DD147" s="1">
        <f t="shared" si="164"/>
        <v>0</v>
      </c>
      <c r="DE147" s="1">
        <f t="shared" si="164"/>
        <v>0</v>
      </c>
      <c r="DF147" s="1">
        <f t="shared" si="184"/>
        <v>0</v>
      </c>
      <c r="DG147" s="33">
        <f t="shared" si="185"/>
        <v>0</v>
      </c>
      <c r="DH147" s="34">
        <f t="shared" si="186"/>
        <v>0</v>
      </c>
      <c r="DI147" s="1">
        <f t="shared" si="146"/>
        <v>343</v>
      </c>
      <c r="DJ147" s="1">
        <f t="shared" si="147"/>
        <v>283</v>
      </c>
      <c r="DK147" s="1">
        <f t="shared" si="165"/>
        <v>-60</v>
      </c>
      <c r="DL147" s="1">
        <f t="shared" si="165"/>
        <v>43</v>
      </c>
      <c r="DM147" s="1">
        <f t="shared" si="165"/>
        <v>-20</v>
      </c>
      <c r="DN147" s="1" t="str">
        <f t="shared" si="162"/>
        <v/>
      </c>
      <c r="DO147" s="1" t="str">
        <f t="shared" si="162"/>
        <v/>
      </c>
      <c r="DP147" s="1" t="str">
        <f t="shared" si="162"/>
        <v/>
      </c>
      <c r="DQ147" s="1" t="str">
        <f t="shared" si="149"/>
        <v/>
      </c>
      <c r="DR147" s="1" t="str">
        <f t="shared" si="149"/>
        <v/>
      </c>
      <c r="DS147" s="1" t="str">
        <f t="shared" si="149"/>
        <v/>
      </c>
      <c r="DT147" s="34">
        <f>(STDEV(DI147:DS147))*-1</f>
        <v>-183.16850165899157</v>
      </c>
      <c r="DU147" s="1">
        <f>IF((DI147&lt;$DT147),1,0)</f>
        <v>0</v>
      </c>
      <c r="DV147" s="1">
        <f>IF((DJ147&lt;$DT147),1,0)</f>
        <v>0</v>
      </c>
      <c r="DW147" s="1">
        <f>IF((DK147&lt;$DT147),1,0)</f>
        <v>0</v>
      </c>
      <c r="DX147" s="1">
        <f>IF((DL147&lt;$DT147),1,0)</f>
        <v>0</v>
      </c>
      <c r="DY147" s="1">
        <f>IF((DM147&lt;$DT147),1,0)</f>
        <v>0</v>
      </c>
      <c r="EF147" s="33">
        <f>IF(SUM(DU147:EE147)&gt;0,1,0)</f>
        <v>0</v>
      </c>
      <c r="EG147" s="1">
        <f t="shared" si="161"/>
        <v>0</v>
      </c>
      <c r="EH147" s="1">
        <f t="shared" si="159"/>
        <v>0</v>
      </c>
      <c r="EI147" s="1">
        <f t="shared" si="159"/>
        <v>0</v>
      </c>
      <c r="EJ147" s="1">
        <f t="shared" si="159"/>
        <v>0</v>
      </c>
      <c r="EK147" s="1">
        <f t="shared" si="159"/>
        <v>0</v>
      </c>
      <c r="EL147" s="1">
        <f t="shared" si="159"/>
        <v>0</v>
      </c>
      <c r="EM147" s="1">
        <f t="shared" si="159"/>
        <v>0</v>
      </c>
      <c r="EN147" s="1">
        <f t="shared" si="159"/>
        <v>0</v>
      </c>
      <c r="EO147" s="1">
        <f t="shared" si="144"/>
        <v>0</v>
      </c>
      <c r="EP147" s="1">
        <f t="shared" si="144"/>
        <v>0</v>
      </c>
      <c r="EQ147" s="1">
        <f t="shared" si="144"/>
        <v>0</v>
      </c>
      <c r="ER147" s="33">
        <f t="shared" si="188"/>
        <v>1</v>
      </c>
      <c r="ES147" s="35">
        <f>ER147+EF147+DG147+AV147</f>
        <v>1</v>
      </c>
      <c r="ET147" s="35">
        <f t="shared" si="189"/>
        <v>1</v>
      </c>
      <c r="EU147" s="1" t="s">
        <v>59</v>
      </c>
      <c r="EV147" s="1" t="s">
        <v>34</v>
      </c>
      <c r="EW147" s="19">
        <f t="shared" si="190"/>
        <v>1</v>
      </c>
      <c r="EX147" s="1" t="s">
        <v>40</v>
      </c>
      <c r="FC147" s="1" t="s">
        <v>38</v>
      </c>
      <c r="FD147" s="19">
        <f t="shared" si="191"/>
        <v>0</v>
      </c>
      <c r="FJ147" s="1" t="s">
        <v>38</v>
      </c>
      <c r="FK147" s="19">
        <f t="shared" si="192"/>
        <v>0</v>
      </c>
      <c r="FQ147" s="1" t="s">
        <v>44</v>
      </c>
      <c r="FR147" s="1">
        <f t="shared" si="193"/>
        <v>1</v>
      </c>
      <c r="FT147" s="1">
        <v>3.6</v>
      </c>
      <c r="FU147" s="1" t="s">
        <v>346</v>
      </c>
      <c r="FV147" s="37" t="str">
        <f t="shared" si="199"/>
        <v>other</v>
      </c>
      <c r="FW147" s="34">
        <v>0</v>
      </c>
      <c r="FY147" s="1" t="s">
        <v>38</v>
      </c>
      <c r="FZ147" s="19">
        <f t="shared" si="194"/>
        <v>0</v>
      </c>
      <c r="GB147" s="1" t="s">
        <v>38</v>
      </c>
      <c r="GC147" s="19">
        <f t="shared" si="195"/>
        <v>0</v>
      </c>
      <c r="GD147" s="1" t="s">
        <v>38</v>
      </c>
      <c r="GE147" s="19">
        <f t="shared" si="196"/>
        <v>0</v>
      </c>
      <c r="GF147" s="1" t="s">
        <v>38</v>
      </c>
      <c r="GG147" s="19">
        <f t="shared" si="197"/>
        <v>0</v>
      </c>
    </row>
    <row r="148" spans="1:189" x14ac:dyDescent="0.3">
      <c r="A148" s="18">
        <v>187</v>
      </c>
      <c r="B148" s="1" t="s">
        <v>34</v>
      </c>
      <c r="C148" s="19" t="s">
        <v>47</v>
      </c>
      <c r="D148" s="19">
        <f t="shared" si="166"/>
        <v>1</v>
      </c>
      <c r="E148" s="38" t="s">
        <v>500</v>
      </c>
      <c r="F148" s="21" t="str">
        <f t="shared" si="167"/>
        <v>1973</v>
      </c>
      <c r="G148" s="21">
        <v>2004</v>
      </c>
      <c r="H148" s="22">
        <f t="shared" si="168"/>
        <v>31</v>
      </c>
      <c r="I148" s="1" t="str">
        <f t="shared" si="169"/>
        <v>31-40</v>
      </c>
      <c r="J148" s="1" t="s">
        <v>1607</v>
      </c>
      <c r="K148" s="1" t="s">
        <v>53</v>
      </c>
      <c r="L148" s="1">
        <f>VLOOKUP(K148,[1]areas!$C$3:$D$76,2,FALSE)</f>
        <v>30</v>
      </c>
      <c r="M148" s="1" t="str">
        <f t="shared" si="209"/>
        <v>21-40</v>
      </c>
      <c r="N148" s="19" t="s">
        <v>38</v>
      </c>
      <c r="O148" s="19">
        <f t="shared" si="170"/>
        <v>0</v>
      </c>
      <c r="P148" s="23">
        <v>49.2</v>
      </c>
      <c r="Q148" s="1">
        <v>168</v>
      </c>
      <c r="R148" s="1">
        <f t="shared" si="206"/>
        <v>2.8223999999999996</v>
      </c>
      <c r="S148" s="24">
        <f t="shared" si="207"/>
        <v>17.431972789115651</v>
      </c>
      <c r="T148" s="19">
        <v>3</v>
      </c>
      <c r="U148" s="1">
        <v>11.6</v>
      </c>
      <c r="V148" s="1">
        <v>274</v>
      </c>
      <c r="W148" s="1" t="str">
        <f t="shared" si="171"/>
        <v>1: 0-50</v>
      </c>
      <c r="X148" s="1">
        <v>1</v>
      </c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7">
        <f t="shared" si="172"/>
        <v>1</v>
      </c>
      <c r="AJ148" s="27">
        <f t="shared" si="173"/>
        <v>0</v>
      </c>
      <c r="AK148" s="39">
        <v>280000</v>
      </c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8" t="str">
        <f t="shared" si="174"/>
        <v/>
      </c>
      <c r="AW148" s="27" t="str">
        <f>"&gt;5"</f>
        <v>&gt;5</v>
      </c>
      <c r="AX148" s="29">
        <f t="shared" si="198"/>
        <v>5.4470000000000001</v>
      </c>
      <c r="AY148" s="30">
        <f t="shared" si="160"/>
        <v>5.4471580313422194</v>
      </c>
      <c r="AZ148" s="30" t="str">
        <f t="shared" si="158"/>
        <v/>
      </c>
      <c r="BA148" s="30" t="str">
        <f t="shared" si="158"/>
        <v/>
      </c>
      <c r="BB148" s="30" t="str">
        <f t="shared" si="158"/>
        <v/>
      </c>
      <c r="BC148" s="30" t="str">
        <f t="shared" si="158"/>
        <v/>
      </c>
      <c r="BD148" s="30" t="str">
        <f t="shared" si="158"/>
        <v/>
      </c>
      <c r="BE148" s="30" t="str">
        <f t="shared" si="158"/>
        <v/>
      </c>
      <c r="BF148" s="30" t="str">
        <f t="shared" si="158"/>
        <v/>
      </c>
      <c r="BG148" s="30" t="str">
        <f t="shared" si="141"/>
        <v/>
      </c>
      <c r="BH148" s="30" t="str">
        <f t="shared" si="141"/>
        <v/>
      </c>
      <c r="BI148" s="30" t="str">
        <f t="shared" si="141"/>
        <v/>
      </c>
      <c r="BJ148" s="1" t="s">
        <v>34</v>
      </c>
      <c r="BK148" s="31" t="s">
        <v>34</v>
      </c>
      <c r="BL148" s="32">
        <f t="shared" si="175"/>
        <v>1</v>
      </c>
      <c r="BM148" s="31">
        <v>1</v>
      </c>
      <c r="BN148" s="32" t="str">
        <f t="shared" si="176"/>
        <v>1</v>
      </c>
      <c r="BO148" s="30" t="str">
        <f t="shared" si="177"/>
        <v/>
      </c>
      <c r="BP148" s="30" t="str">
        <f t="shared" si="178"/>
        <v/>
      </c>
      <c r="BQ148" s="30" t="str">
        <f t="shared" si="142"/>
        <v/>
      </c>
      <c r="BR148" s="30" t="str">
        <f t="shared" si="142"/>
        <v/>
      </c>
      <c r="BS148" s="30" t="str">
        <f t="shared" si="142"/>
        <v/>
      </c>
      <c r="BT148" s="30" t="str">
        <f t="shared" si="139"/>
        <v/>
      </c>
      <c r="BU148" s="30" t="str">
        <f t="shared" si="139"/>
        <v/>
      </c>
      <c r="BV148" s="30" t="str">
        <f t="shared" si="139"/>
        <v/>
      </c>
      <c r="BW148" s="30" t="str">
        <f t="shared" si="139"/>
        <v/>
      </c>
      <c r="BX148" s="30" t="str">
        <f t="shared" si="139"/>
        <v/>
      </c>
      <c r="BY148" s="30" t="str">
        <f t="shared" si="139"/>
        <v/>
      </c>
      <c r="BZ148" s="1">
        <f t="shared" si="179"/>
        <v>0</v>
      </c>
      <c r="CA148" s="1">
        <f t="shared" si="143"/>
        <v>0</v>
      </c>
      <c r="CB148" s="1">
        <f t="shared" si="143"/>
        <v>0</v>
      </c>
      <c r="CC148" s="1">
        <f t="shared" si="143"/>
        <v>0</v>
      </c>
      <c r="CD148" s="1">
        <f t="shared" si="140"/>
        <v>0</v>
      </c>
      <c r="CE148" s="1">
        <f t="shared" si="140"/>
        <v>0</v>
      </c>
      <c r="CF148" s="1">
        <f t="shared" si="140"/>
        <v>0</v>
      </c>
      <c r="CG148" s="1">
        <f t="shared" si="140"/>
        <v>0</v>
      </c>
      <c r="CH148" s="1">
        <f t="shared" si="140"/>
        <v>0</v>
      </c>
      <c r="CI148" s="1">
        <f t="shared" si="140"/>
        <v>0</v>
      </c>
      <c r="CJ148" s="1">
        <f t="shared" si="180"/>
        <v>0</v>
      </c>
      <c r="CK148" s="1">
        <f t="shared" si="181"/>
        <v>0</v>
      </c>
      <c r="CL148" s="1" t="str">
        <f t="shared" si="182"/>
        <v/>
      </c>
      <c r="CM148" s="1" t="str">
        <f t="shared" si="182"/>
        <v/>
      </c>
      <c r="CN148" s="1" t="str">
        <f t="shared" si="182"/>
        <v/>
      </c>
      <c r="CO148" s="1" t="str">
        <f t="shared" si="182"/>
        <v/>
      </c>
      <c r="CP148" s="1" t="str">
        <f t="shared" si="182"/>
        <v/>
      </c>
      <c r="CQ148" s="1" t="str">
        <f t="shared" si="163"/>
        <v/>
      </c>
      <c r="CR148" s="1" t="str">
        <f t="shared" si="163"/>
        <v/>
      </c>
      <c r="CS148" s="1" t="str">
        <f t="shared" si="163"/>
        <v/>
      </c>
      <c r="CT148" s="1" t="str">
        <f t="shared" si="163"/>
        <v/>
      </c>
      <c r="CU148" s="1" t="str">
        <f t="shared" si="163"/>
        <v/>
      </c>
      <c r="CV148" s="1">
        <f t="shared" si="183"/>
        <v>0</v>
      </c>
      <c r="CW148" s="1">
        <f t="shared" si="183"/>
        <v>0</v>
      </c>
      <c r="CX148" s="1">
        <f t="shared" si="183"/>
        <v>0</v>
      </c>
      <c r="CY148" s="1">
        <f t="shared" si="183"/>
        <v>0</v>
      </c>
      <c r="CZ148" s="1">
        <f t="shared" si="183"/>
        <v>0</v>
      </c>
      <c r="DA148" s="1">
        <f t="shared" si="164"/>
        <v>0</v>
      </c>
      <c r="DB148" s="1">
        <f t="shared" si="164"/>
        <v>0</v>
      </c>
      <c r="DC148" s="1">
        <f t="shared" si="164"/>
        <v>0</v>
      </c>
      <c r="DD148" s="1">
        <f t="shared" si="164"/>
        <v>0</v>
      </c>
      <c r="DE148" s="1">
        <f t="shared" si="164"/>
        <v>0</v>
      </c>
      <c r="DF148" s="1">
        <f t="shared" si="184"/>
        <v>0</v>
      </c>
      <c r="DG148" s="33">
        <f t="shared" si="185"/>
        <v>0</v>
      </c>
      <c r="DH148" s="34">
        <f t="shared" si="186"/>
        <v>0</v>
      </c>
      <c r="DI148" s="1" t="str">
        <f t="shared" si="146"/>
        <v/>
      </c>
      <c r="DJ148" s="1" t="str">
        <f t="shared" si="147"/>
        <v/>
      </c>
      <c r="DK148" s="1" t="str">
        <f t="shared" si="165"/>
        <v/>
      </c>
      <c r="DL148" s="1" t="str">
        <f t="shared" si="165"/>
        <v/>
      </c>
      <c r="DM148" s="1" t="str">
        <f t="shared" si="165"/>
        <v/>
      </c>
      <c r="DN148" s="1" t="str">
        <f t="shared" si="162"/>
        <v/>
      </c>
      <c r="DO148" s="1" t="str">
        <f t="shared" si="162"/>
        <v/>
      </c>
      <c r="DP148" s="1" t="str">
        <f t="shared" si="162"/>
        <v/>
      </c>
      <c r="DQ148" s="1" t="str">
        <f t="shared" si="149"/>
        <v/>
      </c>
      <c r="DR148" s="1" t="str">
        <f t="shared" si="149"/>
        <v/>
      </c>
      <c r="DS148" s="1" t="str">
        <f t="shared" si="149"/>
        <v/>
      </c>
      <c r="EG148" s="1">
        <f t="shared" si="161"/>
        <v>0</v>
      </c>
      <c r="EH148" s="1">
        <f t="shared" si="159"/>
        <v>0</v>
      </c>
      <c r="EI148" s="1">
        <f t="shared" si="159"/>
        <v>0</v>
      </c>
      <c r="EJ148" s="1">
        <f t="shared" si="159"/>
        <v>0</v>
      </c>
      <c r="EK148" s="1">
        <f t="shared" si="159"/>
        <v>0</v>
      </c>
      <c r="EL148" s="1">
        <f t="shared" si="159"/>
        <v>0</v>
      </c>
      <c r="EM148" s="1">
        <f t="shared" si="159"/>
        <v>0</v>
      </c>
      <c r="EN148" s="1">
        <f t="shared" si="159"/>
        <v>0</v>
      </c>
      <c r="EO148" s="1">
        <f t="shared" si="144"/>
        <v>0</v>
      </c>
      <c r="EP148" s="1">
        <f t="shared" si="144"/>
        <v>0</v>
      </c>
      <c r="EQ148" s="1">
        <f t="shared" si="144"/>
        <v>0</v>
      </c>
      <c r="ER148" s="33">
        <f t="shared" si="188"/>
        <v>1</v>
      </c>
      <c r="ES148" s="35">
        <f>ER148+DG148</f>
        <v>1</v>
      </c>
      <c r="ET148" s="35">
        <f t="shared" si="189"/>
        <v>1</v>
      </c>
      <c r="EU148" s="1" t="s">
        <v>59</v>
      </c>
      <c r="EV148" s="1" t="s">
        <v>38</v>
      </c>
      <c r="EW148" s="19">
        <f t="shared" si="190"/>
        <v>0</v>
      </c>
      <c r="FC148" s="1" t="s">
        <v>38</v>
      </c>
      <c r="FD148" s="19">
        <f t="shared" si="191"/>
        <v>0</v>
      </c>
      <c r="FJ148" s="1" t="s">
        <v>38</v>
      </c>
      <c r="FK148" s="19">
        <f t="shared" si="192"/>
        <v>0</v>
      </c>
      <c r="FR148" s="1">
        <f t="shared" si="193"/>
        <v>0</v>
      </c>
      <c r="FU148" s="1" t="s">
        <v>75</v>
      </c>
      <c r="FV148" s="37" t="str">
        <f t="shared" si="199"/>
        <v>tb</v>
      </c>
      <c r="FW148" s="34">
        <v>1</v>
      </c>
      <c r="FX148" s="1" t="s">
        <v>335</v>
      </c>
      <c r="FY148" s="1" t="s">
        <v>38</v>
      </c>
      <c r="FZ148" s="19">
        <f t="shared" si="194"/>
        <v>0</v>
      </c>
      <c r="GB148" s="1" t="s">
        <v>38</v>
      </c>
      <c r="GC148" s="19">
        <f t="shared" si="195"/>
        <v>0</v>
      </c>
      <c r="GD148" s="1" t="s">
        <v>38</v>
      </c>
      <c r="GE148" s="19">
        <f t="shared" si="196"/>
        <v>0</v>
      </c>
      <c r="GF148" s="1" t="s">
        <v>38</v>
      </c>
      <c r="GG148" s="19">
        <f t="shared" si="197"/>
        <v>0</v>
      </c>
    </row>
    <row r="149" spans="1:189" x14ac:dyDescent="0.3">
      <c r="A149" s="18">
        <v>188</v>
      </c>
      <c r="B149" s="1" t="s">
        <v>34</v>
      </c>
      <c r="C149" s="19" t="s">
        <v>47</v>
      </c>
      <c r="D149" s="19">
        <f t="shared" si="166"/>
        <v>1</v>
      </c>
      <c r="E149" s="38" t="s">
        <v>501</v>
      </c>
      <c r="F149" s="21" t="str">
        <f t="shared" si="167"/>
        <v>1963</v>
      </c>
      <c r="G149" s="21">
        <v>2004</v>
      </c>
      <c r="H149" s="22">
        <f t="shared" si="168"/>
        <v>41</v>
      </c>
      <c r="I149" s="1" t="str">
        <f t="shared" si="169"/>
        <v>41-50</v>
      </c>
      <c r="J149" s="1" t="s">
        <v>1608</v>
      </c>
      <c r="K149" s="1" t="s">
        <v>53</v>
      </c>
      <c r="L149" s="1">
        <f>VLOOKUP(K149,[1]areas!$C$3:$D$76,2,FALSE)</f>
        <v>30</v>
      </c>
      <c r="M149" s="1" t="str">
        <f t="shared" si="209"/>
        <v>21-40</v>
      </c>
      <c r="N149" s="19" t="s">
        <v>38</v>
      </c>
      <c r="O149" s="19">
        <f t="shared" si="170"/>
        <v>0</v>
      </c>
      <c r="P149" s="23">
        <v>43.5</v>
      </c>
      <c r="Q149" s="1">
        <v>170</v>
      </c>
      <c r="R149" s="1">
        <f t="shared" si="206"/>
        <v>2.8899999999999997</v>
      </c>
      <c r="S149" s="24">
        <f t="shared" si="207"/>
        <v>15.051903114186853</v>
      </c>
      <c r="T149" s="19">
        <v>4</v>
      </c>
      <c r="U149" s="1">
        <v>14.2</v>
      </c>
      <c r="V149" s="1">
        <v>34</v>
      </c>
      <c r="W149" s="1" t="str">
        <f t="shared" si="171"/>
        <v>1: 0-50</v>
      </c>
      <c r="X149" s="1">
        <v>3</v>
      </c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7">
        <f t="shared" si="172"/>
        <v>3</v>
      </c>
      <c r="AJ149" s="27">
        <f t="shared" si="173"/>
        <v>0</v>
      </c>
      <c r="AK149" s="39">
        <v>220000</v>
      </c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8" t="str">
        <f t="shared" si="174"/>
        <v/>
      </c>
      <c r="AW149" s="27" t="str">
        <f>"&gt;5"</f>
        <v>&gt;5</v>
      </c>
      <c r="AX149" s="29">
        <f t="shared" si="198"/>
        <v>5.3419999999999996</v>
      </c>
      <c r="AY149" s="30">
        <f t="shared" si="160"/>
        <v>5.3424226808222066</v>
      </c>
      <c r="AZ149" s="30" t="str">
        <f t="shared" si="158"/>
        <v/>
      </c>
      <c r="BA149" s="30" t="str">
        <f t="shared" si="158"/>
        <v/>
      </c>
      <c r="BB149" s="30" t="str">
        <f t="shared" si="158"/>
        <v/>
      </c>
      <c r="BC149" s="30" t="str">
        <f t="shared" si="158"/>
        <v/>
      </c>
      <c r="BD149" s="30" t="str">
        <f t="shared" si="158"/>
        <v/>
      </c>
      <c r="BE149" s="30" t="str">
        <f t="shared" si="158"/>
        <v/>
      </c>
      <c r="BF149" s="30" t="str">
        <f t="shared" si="158"/>
        <v/>
      </c>
      <c r="BG149" s="30" t="str">
        <f t="shared" si="141"/>
        <v/>
      </c>
      <c r="BH149" s="30" t="str">
        <f t="shared" si="141"/>
        <v/>
      </c>
      <c r="BI149" s="30" t="str">
        <f t="shared" si="141"/>
        <v/>
      </c>
      <c r="BJ149" s="1" t="s">
        <v>34</v>
      </c>
      <c r="BK149" s="31" t="s">
        <v>34</v>
      </c>
      <c r="BL149" s="32">
        <f t="shared" si="175"/>
        <v>1</v>
      </c>
      <c r="BM149" s="31">
        <v>3</v>
      </c>
      <c r="BN149" s="32" t="str">
        <f t="shared" si="176"/>
        <v>1</v>
      </c>
      <c r="BO149" s="30" t="str">
        <f t="shared" si="177"/>
        <v/>
      </c>
      <c r="BP149" s="30" t="str">
        <f t="shared" si="178"/>
        <v/>
      </c>
      <c r="BQ149" s="30" t="str">
        <f t="shared" si="142"/>
        <v/>
      </c>
      <c r="BR149" s="30" t="str">
        <f t="shared" si="142"/>
        <v/>
      </c>
      <c r="BS149" s="30" t="str">
        <f t="shared" si="142"/>
        <v/>
      </c>
      <c r="BT149" s="30" t="str">
        <f t="shared" si="139"/>
        <v/>
      </c>
      <c r="BU149" s="30" t="str">
        <f t="shared" si="139"/>
        <v/>
      </c>
      <c r="BV149" s="30" t="str">
        <f t="shared" si="139"/>
        <v/>
      </c>
      <c r="BW149" s="30" t="str">
        <f t="shared" si="139"/>
        <v/>
      </c>
      <c r="BX149" s="30" t="str">
        <f t="shared" si="139"/>
        <v/>
      </c>
      <c r="BY149" s="30" t="str">
        <f t="shared" si="139"/>
        <v/>
      </c>
      <c r="BZ149" s="1">
        <f t="shared" si="179"/>
        <v>0</v>
      </c>
      <c r="CA149" s="1">
        <f t="shared" si="143"/>
        <v>0</v>
      </c>
      <c r="CB149" s="1">
        <f t="shared" si="143"/>
        <v>0</v>
      </c>
      <c r="CC149" s="1">
        <f t="shared" si="143"/>
        <v>0</v>
      </c>
      <c r="CD149" s="1">
        <f t="shared" si="140"/>
        <v>0</v>
      </c>
      <c r="CE149" s="1">
        <f t="shared" si="140"/>
        <v>0</v>
      </c>
      <c r="CF149" s="1">
        <f t="shared" si="140"/>
        <v>0</v>
      </c>
      <c r="CG149" s="1">
        <f t="shared" si="140"/>
        <v>0</v>
      </c>
      <c r="CH149" s="1">
        <f t="shared" si="140"/>
        <v>0</v>
      </c>
      <c r="CI149" s="1">
        <f t="shared" si="140"/>
        <v>0</v>
      </c>
      <c r="CJ149" s="1">
        <f t="shared" si="180"/>
        <v>0</v>
      </c>
      <c r="CK149" s="1">
        <f t="shared" si="181"/>
        <v>0</v>
      </c>
      <c r="CL149" s="1" t="str">
        <f t="shared" si="182"/>
        <v/>
      </c>
      <c r="CM149" s="1" t="str">
        <f t="shared" si="182"/>
        <v/>
      </c>
      <c r="CN149" s="1" t="str">
        <f t="shared" si="182"/>
        <v/>
      </c>
      <c r="CO149" s="1" t="str">
        <f t="shared" si="182"/>
        <v/>
      </c>
      <c r="CP149" s="1" t="str">
        <f t="shared" si="182"/>
        <v/>
      </c>
      <c r="CQ149" s="1" t="str">
        <f t="shared" si="163"/>
        <v/>
      </c>
      <c r="CR149" s="1" t="str">
        <f t="shared" si="163"/>
        <v/>
      </c>
      <c r="CS149" s="1" t="str">
        <f t="shared" si="163"/>
        <v/>
      </c>
      <c r="CT149" s="1" t="str">
        <f t="shared" si="163"/>
        <v/>
      </c>
      <c r="CU149" s="1" t="str">
        <f t="shared" si="163"/>
        <v/>
      </c>
      <c r="CV149" s="1">
        <f t="shared" si="183"/>
        <v>0</v>
      </c>
      <c r="CW149" s="1">
        <f t="shared" si="183"/>
        <v>0</v>
      </c>
      <c r="CX149" s="1">
        <f t="shared" si="183"/>
        <v>0</v>
      </c>
      <c r="CY149" s="1">
        <f t="shared" si="183"/>
        <v>0</v>
      </c>
      <c r="CZ149" s="1">
        <f t="shared" si="183"/>
        <v>0</v>
      </c>
      <c r="DA149" s="1">
        <f t="shared" si="164"/>
        <v>0</v>
      </c>
      <c r="DB149" s="1">
        <f t="shared" si="164"/>
        <v>0</v>
      </c>
      <c r="DC149" s="1">
        <f t="shared" si="164"/>
        <v>0</v>
      </c>
      <c r="DD149" s="1">
        <f t="shared" si="164"/>
        <v>0</v>
      </c>
      <c r="DE149" s="1">
        <f t="shared" si="164"/>
        <v>0</v>
      </c>
      <c r="DF149" s="1">
        <f t="shared" si="184"/>
        <v>0</v>
      </c>
      <c r="DG149" s="33">
        <f t="shared" si="185"/>
        <v>0</v>
      </c>
      <c r="DH149" s="34">
        <f t="shared" si="186"/>
        <v>0</v>
      </c>
      <c r="DI149" s="1" t="str">
        <f t="shared" si="146"/>
        <v/>
      </c>
      <c r="DJ149" s="1" t="str">
        <f t="shared" si="147"/>
        <v/>
      </c>
      <c r="DK149" s="1" t="str">
        <f t="shared" si="165"/>
        <v/>
      </c>
      <c r="DL149" s="1" t="str">
        <f t="shared" si="165"/>
        <v/>
      </c>
      <c r="DM149" s="1" t="str">
        <f t="shared" si="165"/>
        <v/>
      </c>
      <c r="DN149" s="1" t="str">
        <f t="shared" si="162"/>
        <v/>
      </c>
      <c r="DO149" s="1" t="str">
        <f t="shared" si="162"/>
        <v/>
      </c>
      <c r="DP149" s="1" t="str">
        <f t="shared" si="162"/>
        <v/>
      </c>
      <c r="DQ149" s="1" t="str">
        <f t="shared" si="149"/>
        <v/>
      </c>
      <c r="DR149" s="1" t="str">
        <f t="shared" si="149"/>
        <v/>
      </c>
      <c r="DS149" s="1" t="str">
        <f t="shared" si="149"/>
        <v/>
      </c>
      <c r="EG149" s="1">
        <f t="shared" si="161"/>
        <v>0</v>
      </c>
      <c r="EH149" s="1">
        <f t="shared" si="159"/>
        <v>0</v>
      </c>
      <c r="EI149" s="1">
        <f t="shared" si="159"/>
        <v>0</v>
      </c>
      <c r="EJ149" s="1">
        <f t="shared" si="159"/>
        <v>0</v>
      </c>
      <c r="EK149" s="1">
        <f t="shared" si="159"/>
        <v>0</v>
      </c>
      <c r="EL149" s="1">
        <f t="shared" si="159"/>
        <v>0</v>
      </c>
      <c r="EM149" s="1">
        <f t="shared" si="159"/>
        <v>0</v>
      </c>
      <c r="EN149" s="1">
        <f t="shared" si="159"/>
        <v>0</v>
      </c>
      <c r="EO149" s="1">
        <f t="shared" si="144"/>
        <v>0</v>
      </c>
      <c r="EP149" s="1">
        <f t="shared" si="144"/>
        <v>0</v>
      </c>
      <c r="EQ149" s="1">
        <f t="shared" si="144"/>
        <v>0</v>
      </c>
      <c r="ER149" s="33">
        <f t="shared" si="188"/>
        <v>1</v>
      </c>
      <c r="ES149" s="35">
        <f>ER149+DG149</f>
        <v>1</v>
      </c>
      <c r="ET149" s="35">
        <f t="shared" si="189"/>
        <v>1</v>
      </c>
      <c r="EU149" s="1" t="s">
        <v>59</v>
      </c>
      <c r="EV149" s="1" t="s">
        <v>38</v>
      </c>
      <c r="EW149" s="19">
        <f t="shared" si="190"/>
        <v>0</v>
      </c>
      <c r="FC149" s="1" t="s">
        <v>38</v>
      </c>
      <c r="FD149" s="19">
        <f t="shared" si="191"/>
        <v>0</v>
      </c>
      <c r="FJ149" s="1" t="s">
        <v>38</v>
      </c>
      <c r="FK149" s="19">
        <f t="shared" si="192"/>
        <v>0</v>
      </c>
      <c r="FR149" s="1">
        <f t="shared" si="193"/>
        <v>0</v>
      </c>
      <c r="FV149" s="37" t="str">
        <f t="shared" si="199"/>
        <v>none</v>
      </c>
      <c r="FX149" s="1" t="s">
        <v>148</v>
      </c>
      <c r="FY149" s="1" t="s">
        <v>38</v>
      </c>
      <c r="FZ149" s="19">
        <f t="shared" si="194"/>
        <v>0</v>
      </c>
      <c r="GB149" s="1" t="s">
        <v>38</v>
      </c>
      <c r="GC149" s="19">
        <f t="shared" si="195"/>
        <v>0</v>
      </c>
      <c r="GD149" s="1" t="s">
        <v>38</v>
      </c>
      <c r="GE149" s="19">
        <f t="shared" si="196"/>
        <v>0</v>
      </c>
      <c r="GF149" s="1" t="s">
        <v>38</v>
      </c>
      <c r="GG149" s="19">
        <f t="shared" si="197"/>
        <v>0</v>
      </c>
    </row>
    <row r="150" spans="1:189" x14ac:dyDescent="0.3">
      <c r="A150" s="18">
        <v>189</v>
      </c>
      <c r="B150" s="1" t="s">
        <v>34</v>
      </c>
      <c r="C150" s="19" t="s">
        <v>35</v>
      </c>
      <c r="D150" s="19">
        <f t="shared" si="166"/>
        <v>0</v>
      </c>
      <c r="E150" s="38" t="s">
        <v>181</v>
      </c>
      <c r="F150" s="21" t="str">
        <f t="shared" si="167"/>
        <v>1967</v>
      </c>
      <c r="G150" s="21">
        <v>2004</v>
      </c>
      <c r="H150" s="22">
        <f t="shared" si="168"/>
        <v>37</v>
      </c>
      <c r="I150" s="1" t="str">
        <f t="shared" si="169"/>
        <v>31-40</v>
      </c>
      <c r="J150" s="1" t="s">
        <v>1607</v>
      </c>
      <c r="K150" s="1" t="s">
        <v>37</v>
      </c>
      <c r="L150" s="1">
        <f>VLOOKUP(K150,[1]areas!$C$3:$D$76,2,FALSE)</f>
        <v>70</v>
      </c>
      <c r="M150" s="1" t="str">
        <f t="shared" si="209"/>
        <v>61-80</v>
      </c>
      <c r="N150" s="19" t="s">
        <v>34</v>
      </c>
      <c r="O150" s="19">
        <f t="shared" si="170"/>
        <v>1</v>
      </c>
      <c r="P150" s="23">
        <v>60</v>
      </c>
      <c r="S150" s="24"/>
      <c r="T150" s="19">
        <v>3</v>
      </c>
      <c r="U150" s="1">
        <v>13.5</v>
      </c>
      <c r="V150" s="1">
        <v>25</v>
      </c>
      <c r="W150" s="1" t="str">
        <f t="shared" si="171"/>
        <v>3: 101-150</v>
      </c>
      <c r="X150" s="1">
        <v>129</v>
      </c>
      <c r="Y150" s="26">
        <v>208</v>
      </c>
      <c r="Z150" s="26">
        <v>165</v>
      </c>
      <c r="AA150" s="26">
        <v>338</v>
      </c>
      <c r="AB150" s="26">
        <v>405</v>
      </c>
      <c r="AC150" s="26"/>
      <c r="AD150" s="26"/>
      <c r="AE150" s="26"/>
      <c r="AF150" s="26"/>
      <c r="AG150" s="26"/>
      <c r="AH150" s="26"/>
      <c r="AI150" s="27">
        <f t="shared" si="172"/>
        <v>405</v>
      </c>
      <c r="AJ150" s="27">
        <f t="shared" si="173"/>
        <v>0</v>
      </c>
      <c r="AK150" s="39">
        <v>9700</v>
      </c>
      <c r="AL150" s="26">
        <v>240</v>
      </c>
      <c r="AM150" s="26">
        <v>50</v>
      </c>
      <c r="AN150" s="26">
        <v>50</v>
      </c>
      <c r="AO150" s="26">
        <v>50</v>
      </c>
      <c r="AP150" s="26"/>
      <c r="AQ150" s="26"/>
      <c r="AR150" s="26"/>
      <c r="AS150" s="26"/>
      <c r="AT150" s="26"/>
      <c r="AU150" s="26"/>
      <c r="AV150" s="28">
        <f t="shared" si="174"/>
        <v>1</v>
      </c>
      <c r="AW150" s="27" t="str">
        <f>"&lt;4"</f>
        <v>&lt;4</v>
      </c>
      <c r="AX150" s="29">
        <f t="shared" si="198"/>
        <v>3.9870000000000001</v>
      </c>
      <c r="AY150" s="30">
        <f t="shared" si="160"/>
        <v>3.9867717342662448</v>
      </c>
      <c r="AZ150" s="30">
        <f t="shared" si="158"/>
        <v>2.3802112417116059</v>
      </c>
      <c r="BA150" s="30">
        <f t="shared" si="158"/>
        <v>1.6989700043360187</v>
      </c>
      <c r="BB150" s="30">
        <f t="shared" si="158"/>
        <v>1.6989700043360187</v>
      </c>
      <c r="BC150" s="30">
        <f t="shared" si="158"/>
        <v>1.6989700043360187</v>
      </c>
      <c r="BD150" s="30" t="str">
        <f t="shared" si="158"/>
        <v/>
      </c>
      <c r="BE150" s="30" t="str">
        <f t="shared" si="158"/>
        <v/>
      </c>
      <c r="BF150" s="30" t="str">
        <f t="shared" si="158"/>
        <v/>
      </c>
      <c r="BG150" s="30" t="str">
        <f t="shared" si="141"/>
        <v/>
      </c>
      <c r="BH150" s="30" t="str">
        <f t="shared" si="141"/>
        <v/>
      </c>
      <c r="BI150" s="30" t="str">
        <f t="shared" si="141"/>
        <v/>
      </c>
      <c r="BL150" s="32" t="str">
        <f t="shared" si="175"/>
        <v/>
      </c>
      <c r="BN150" s="32" t="str">
        <f t="shared" si="176"/>
        <v/>
      </c>
      <c r="BO150" s="30">
        <f t="shared" si="177"/>
        <v>-1.6065604925546388</v>
      </c>
      <c r="BP150" s="30">
        <f t="shared" si="178"/>
        <v>-2.287801729930226</v>
      </c>
      <c r="BQ150" s="30">
        <f t="shared" si="142"/>
        <v>-0.68124123737558717</v>
      </c>
      <c r="BR150" s="30">
        <f t="shared" si="142"/>
        <v>0</v>
      </c>
      <c r="BS150" s="30">
        <f t="shared" si="142"/>
        <v>0</v>
      </c>
      <c r="BT150" s="30" t="str">
        <f t="shared" si="139"/>
        <v/>
      </c>
      <c r="BU150" s="30" t="str">
        <f t="shared" si="139"/>
        <v/>
      </c>
      <c r="BV150" s="30" t="str">
        <f t="shared" si="139"/>
        <v/>
      </c>
      <c r="BW150" s="30" t="str">
        <f t="shared" si="139"/>
        <v/>
      </c>
      <c r="BX150" s="30" t="str">
        <f t="shared" si="139"/>
        <v/>
      </c>
      <c r="BY150" s="30" t="str">
        <f t="shared" si="139"/>
        <v/>
      </c>
      <c r="BZ150" s="1">
        <f t="shared" si="179"/>
        <v>0</v>
      </c>
      <c r="CA150" s="1">
        <f t="shared" si="143"/>
        <v>0</v>
      </c>
      <c r="CB150" s="1">
        <f t="shared" si="143"/>
        <v>0</v>
      </c>
      <c r="CC150" s="1">
        <f t="shared" si="143"/>
        <v>0</v>
      </c>
      <c r="CD150" s="1">
        <f t="shared" si="140"/>
        <v>0</v>
      </c>
      <c r="CE150" s="1">
        <f t="shared" si="140"/>
        <v>0</v>
      </c>
      <c r="CF150" s="1">
        <f t="shared" si="140"/>
        <v>0</v>
      </c>
      <c r="CG150" s="1">
        <f t="shared" si="140"/>
        <v>0</v>
      </c>
      <c r="CH150" s="1">
        <f t="shared" si="140"/>
        <v>0</v>
      </c>
      <c r="CI150" s="1">
        <f t="shared" si="140"/>
        <v>0</v>
      </c>
      <c r="CJ150" s="1">
        <f t="shared" si="180"/>
        <v>0</v>
      </c>
      <c r="CK150" s="1">
        <f t="shared" si="181"/>
        <v>0</v>
      </c>
      <c r="CL150" s="1">
        <f t="shared" si="182"/>
        <v>-1.6065604925546388</v>
      </c>
      <c r="CM150" s="1" t="str">
        <f t="shared" si="182"/>
        <v/>
      </c>
      <c r="CN150" s="1" t="str">
        <f t="shared" si="182"/>
        <v/>
      </c>
      <c r="CO150" s="1" t="str">
        <f t="shared" si="182"/>
        <v/>
      </c>
      <c r="CP150" s="1" t="str">
        <f t="shared" si="182"/>
        <v/>
      </c>
      <c r="CQ150" s="1" t="str">
        <f t="shared" si="163"/>
        <v/>
      </c>
      <c r="CR150" s="1" t="str">
        <f t="shared" si="163"/>
        <v/>
      </c>
      <c r="CS150" s="1" t="str">
        <f t="shared" si="163"/>
        <v/>
      </c>
      <c r="CT150" s="1" t="str">
        <f t="shared" si="163"/>
        <v/>
      </c>
      <c r="CU150" s="1" t="str">
        <f t="shared" si="163"/>
        <v/>
      </c>
      <c r="CV150" s="1">
        <f t="shared" si="183"/>
        <v>0</v>
      </c>
      <c r="CW150" s="1">
        <f t="shared" si="183"/>
        <v>0</v>
      </c>
      <c r="CX150" s="1">
        <f t="shared" si="183"/>
        <v>0</v>
      </c>
      <c r="CY150" s="1">
        <f t="shared" si="183"/>
        <v>0</v>
      </c>
      <c r="CZ150" s="1">
        <f t="shared" si="183"/>
        <v>0</v>
      </c>
      <c r="DA150" s="1">
        <f t="shared" si="164"/>
        <v>0</v>
      </c>
      <c r="DB150" s="1">
        <f t="shared" si="164"/>
        <v>0</v>
      </c>
      <c r="DC150" s="1">
        <f t="shared" si="164"/>
        <v>0</v>
      </c>
      <c r="DD150" s="1">
        <f t="shared" si="164"/>
        <v>0</v>
      </c>
      <c r="DE150" s="1">
        <f t="shared" si="164"/>
        <v>0</v>
      </c>
      <c r="DF150" s="1">
        <f t="shared" si="184"/>
        <v>0</v>
      </c>
      <c r="DG150" s="33">
        <f t="shared" si="185"/>
        <v>0</v>
      </c>
      <c r="DH150" s="34">
        <f t="shared" si="186"/>
        <v>0</v>
      </c>
      <c r="DI150" s="1">
        <f t="shared" si="146"/>
        <v>79</v>
      </c>
      <c r="DJ150" s="1">
        <f t="shared" si="147"/>
        <v>36</v>
      </c>
      <c r="DK150" s="1">
        <f t="shared" si="165"/>
        <v>-43</v>
      </c>
      <c r="DL150" s="1">
        <f t="shared" si="165"/>
        <v>173</v>
      </c>
      <c r="DM150" s="1">
        <f t="shared" si="165"/>
        <v>67</v>
      </c>
      <c r="DN150" s="1" t="str">
        <f t="shared" si="162"/>
        <v/>
      </c>
      <c r="DO150" s="1" t="str">
        <f t="shared" si="162"/>
        <v/>
      </c>
      <c r="DP150" s="1" t="str">
        <f t="shared" si="162"/>
        <v/>
      </c>
      <c r="DQ150" s="1" t="str">
        <f t="shared" si="149"/>
        <v/>
      </c>
      <c r="DR150" s="1" t="str">
        <f t="shared" si="149"/>
        <v/>
      </c>
      <c r="DS150" s="1" t="str">
        <f t="shared" si="149"/>
        <v/>
      </c>
      <c r="DT150" s="34">
        <f>(STDEV(DI150:DS150))*-1</f>
        <v>-77.998717938181528</v>
      </c>
      <c r="DU150" s="1">
        <f>IF((DI150&lt;$DT150),1,0)</f>
        <v>0</v>
      </c>
      <c r="DV150" s="1">
        <f>IF((DJ150&lt;$DT150),1,0)</f>
        <v>0</v>
      </c>
      <c r="DW150" s="1">
        <f>IF((DK150&lt;$DT150),1,0)</f>
        <v>0</v>
      </c>
      <c r="DX150" s="1">
        <f>IF((DL150&lt;$DT150),1,0)</f>
        <v>0</v>
      </c>
      <c r="DY150" s="1">
        <f>IF((DM150&lt;$DT150),1,0)</f>
        <v>0</v>
      </c>
      <c r="EF150" s="33">
        <f>IF(SUM(DU150:EE150)&gt;0,1,0)</f>
        <v>0</v>
      </c>
      <c r="EG150" s="1">
        <f t="shared" si="161"/>
        <v>0</v>
      </c>
      <c r="EH150" s="1">
        <f t="shared" si="159"/>
        <v>0</v>
      </c>
      <c r="EI150" s="1">
        <f t="shared" si="159"/>
        <v>0</v>
      </c>
      <c r="EJ150" s="1">
        <f t="shared" si="159"/>
        <v>0</v>
      </c>
      <c r="EK150" s="1">
        <f t="shared" si="159"/>
        <v>0</v>
      </c>
      <c r="EL150" s="1">
        <f t="shared" si="159"/>
        <v>0</v>
      </c>
      <c r="EM150" s="1">
        <f t="shared" si="159"/>
        <v>0</v>
      </c>
      <c r="EN150" s="1">
        <f t="shared" si="159"/>
        <v>0</v>
      </c>
      <c r="EO150" s="1">
        <f t="shared" si="144"/>
        <v>0</v>
      </c>
      <c r="EP150" s="1">
        <f t="shared" si="144"/>
        <v>0</v>
      </c>
      <c r="EQ150" s="1">
        <f t="shared" si="144"/>
        <v>0</v>
      </c>
      <c r="ER150" s="33">
        <f t="shared" si="188"/>
        <v>1</v>
      </c>
      <c r="ES150" s="35">
        <f>ER150+EF150+DG150+AV150</f>
        <v>2</v>
      </c>
      <c r="ET150" s="35">
        <f t="shared" si="189"/>
        <v>1</v>
      </c>
      <c r="EU150" s="1" t="s">
        <v>59</v>
      </c>
      <c r="EV150" s="1" t="s">
        <v>38</v>
      </c>
      <c r="EW150" s="19">
        <f t="shared" si="190"/>
        <v>0</v>
      </c>
      <c r="FD150" s="19" t="str">
        <f t="shared" si="191"/>
        <v/>
      </c>
      <c r="FK150" s="19" t="str">
        <f t="shared" si="192"/>
        <v/>
      </c>
      <c r="FR150" s="1">
        <f t="shared" si="193"/>
        <v>0</v>
      </c>
      <c r="FU150" s="1" t="s">
        <v>75</v>
      </c>
      <c r="FV150" s="37" t="str">
        <f t="shared" si="199"/>
        <v>tb</v>
      </c>
      <c r="FW150" s="34">
        <v>1</v>
      </c>
      <c r="FZ150" s="19" t="str">
        <f t="shared" si="194"/>
        <v/>
      </c>
      <c r="GC150" s="19" t="str">
        <f t="shared" si="195"/>
        <v/>
      </c>
      <c r="GE150" s="19" t="str">
        <f t="shared" si="196"/>
        <v/>
      </c>
      <c r="GG150" s="19" t="str">
        <f t="shared" si="197"/>
        <v/>
      </c>
    </row>
    <row r="151" spans="1:189" x14ac:dyDescent="0.3">
      <c r="A151" s="18">
        <v>190</v>
      </c>
      <c r="B151" s="1" t="s">
        <v>34</v>
      </c>
      <c r="C151" s="19" t="s">
        <v>47</v>
      </c>
      <c r="D151" s="19">
        <f t="shared" si="166"/>
        <v>1</v>
      </c>
      <c r="E151" s="38" t="s">
        <v>502</v>
      </c>
      <c r="F151" s="21" t="str">
        <f t="shared" si="167"/>
        <v>1962</v>
      </c>
      <c r="G151" s="21">
        <v>2004</v>
      </c>
      <c r="H151" s="22">
        <f t="shared" si="168"/>
        <v>42</v>
      </c>
      <c r="I151" s="1" t="str">
        <f t="shared" si="169"/>
        <v>41-50</v>
      </c>
      <c r="J151" s="1" t="s">
        <v>1608</v>
      </c>
      <c r="K151" s="1" t="s">
        <v>139</v>
      </c>
      <c r="L151" s="1">
        <f>VLOOKUP(K151,[1]areas!$C$3:$D$76,2,FALSE)</f>
        <v>15</v>
      </c>
      <c r="M151" s="1" t="str">
        <f t="shared" si="209"/>
        <v>0-20</v>
      </c>
      <c r="N151" s="19" t="s">
        <v>38</v>
      </c>
      <c r="O151" s="19">
        <f t="shared" si="170"/>
        <v>0</v>
      </c>
      <c r="P151" s="23">
        <v>45.6</v>
      </c>
      <c r="S151" s="24"/>
      <c r="T151" s="19">
        <v>4</v>
      </c>
      <c r="U151" s="1">
        <v>12.4</v>
      </c>
      <c r="V151" s="1">
        <v>22</v>
      </c>
      <c r="W151" s="1" t="str">
        <f t="shared" si="171"/>
        <v>1: 0-50</v>
      </c>
      <c r="X151" s="1">
        <v>5</v>
      </c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7">
        <f t="shared" si="172"/>
        <v>5</v>
      </c>
      <c r="AJ151" s="27">
        <f t="shared" si="173"/>
        <v>0</v>
      </c>
      <c r="AK151" s="39">
        <v>42000</v>
      </c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8" t="str">
        <f t="shared" si="174"/>
        <v/>
      </c>
      <c r="AW151" s="27" t="str">
        <f>"4-5"</f>
        <v>4-5</v>
      </c>
      <c r="AX151" s="29">
        <f t="shared" si="198"/>
        <v>4.6230000000000002</v>
      </c>
      <c r="AY151" s="30">
        <f t="shared" si="160"/>
        <v>4.6232492903979008</v>
      </c>
      <c r="AZ151" s="30" t="str">
        <f t="shared" si="158"/>
        <v/>
      </c>
      <c r="BA151" s="30" t="str">
        <f t="shared" si="158"/>
        <v/>
      </c>
      <c r="BB151" s="30" t="str">
        <f t="shared" si="158"/>
        <v/>
      </c>
      <c r="BC151" s="30" t="str">
        <f t="shared" si="158"/>
        <v/>
      </c>
      <c r="BD151" s="30" t="str">
        <f t="shared" si="158"/>
        <v/>
      </c>
      <c r="BE151" s="30" t="str">
        <f t="shared" si="158"/>
        <v/>
      </c>
      <c r="BF151" s="30" t="str">
        <f t="shared" si="158"/>
        <v/>
      </c>
      <c r="BG151" s="30" t="str">
        <f t="shared" si="141"/>
        <v/>
      </c>
      <c r="BH151" s="30" t="str">
        <f t="shared" si="141"/>
        <v/>
      </c>
      <c r="BI151" s="30" t="str">
        <f t="shared" si="141"/>
        <v/>
      </c>
      <c r="BJ151" s="1" t="s">
        <v>34</v>
      </c>
      <c r="BK151" s="31" t="s">
        <v>34</v>
      </c>
      <c r="BL151" s="32">
        <f t="shared" si="175"/>
        <v>1</v>
      </c>
      <c r="BM151" s="31">
        <v>1</v>
      </c>
      <c r="BN151" s="32" t="str">
        <f t="shared" si="176"/>
        <v>1</v>
      </c>
      <c r="BO151" s="30" t="str">
        <f t="shared" si="177"/>
        <v/>
      </c>
      <c r="BP151" s="30" t="str">
        <f t="shared" si="178"/>
        <v/>
      </c>
      <c r="BQ151" s="30" t="str">
        <f t="shared" si="142"/>
        <v/>
      </c>
      <c r="BR151" s="30" t="str">
        <f t="shared" si="142"/>
        <v/>
      </c>
      <c r="BS151" s="30" t="str">
        <f t="shared" si="142"/>
        <v/>
      </c>
      <c r="BT151" s="30" t="str">
        <f t="shared" si="139"/>
        <v/>
      </c>
      <c r="BU151" s="30" t="str">
        <f t="shared" si="139"/>
        <v/>
      </c>
      <c r="BV151" s="30" t="str">
        <f t="shared" si="139"/>
        <v/>
      </c>
      <c r="BW151" s="30" t="str">
        <f t="shared" si="139"/>
        <v/>
      </c>
      <c r="BX151" s="30" t="str">
        <f t="shared" si="139"/>
        <v/>
      </c>
      <c r="BY151" s="30" t="str">
        <f t="shared" si="139"/>
        <v/>
      </c>
      <c r="BZ151" s="1">
        <f t="shared" si="179"/>
        <v>0</v>
      </c>
      <c r="CA151" s="1">
        <f t="shared" si="143"/>
        <v>0</v>
      </c>
      <c r="CB151" s="1">
        <f t="shared" si="143"/>
        <v>0</v>
      </c>
      <c r="CC151" s="1">
        <f t="shared" si="143"/>
        <v>0</v>
      </c>
      <c r="CD151" s="1">
        <f t="shared" si="140"/>
        <v>0</v>
      </c>
      <c r="CE151" s="1">
        <f t="shared" si="140"/>
        <v>0</v>
      </c>
      <c r="CF151" s="1">
        <f t="shared" si="140"/>
        <v>0</v>
      </c>
      <c r="CG151" s="1">
        <f t="shared" si="140"/>
        <v>0</v>
      </c>
      <c r="CH151" s="1">
        <f t="shared" si="140"/>
        <v>0</v>
      </c>
      <c r="CI151" s="1">
        <f t="shared" si="140"/>
        <v>0</v>
      </c>
      <c r="CJ151" s="1">
        <f t="shared" si="180"/>
        <v>0</v>
      </c>
      <c r="CK151" s="1">
        <f t="shared" si="181"/>
        <v>0</v>
      </c>
      <c r="CL151" s="1" t="str">
        <f t="shared" si="182"/>
        <v/>
      </c>
      <c r="CM151" s="1" t="str">
        <f t="shared" si="182"/>
        <v/>
      </c>
      <c r="CN151" s="1" t="str">
        <f t="shared" si="182"/>
        <v/>
      </c>
      <c r="CO151" s="1" t="str">
        <f t="shared" si="182"/>
        <v/>
      </c>
      <c r="CP151" s="1" t="str">
        <f t="shared" si="182"/>
        <v/>
      </c>
      <c r="CQ151" s="1" t="str">
        <f t="shared" si="163"/>
        <v/>
      </c>
      <c r="CR151" s="1" t="str">
        <f t="shared" si="163"/>
        <v/>
      </c>
      <c r="CS151" s="1" t="str">
        <f t="shared" si="163"/>
        <v/>
      </c>
      <c r="CT151" s="1" t="str">
        <f t="shared" si="163"/>
        <v/>
      </c>
      <c r="CU151" s="1" t="str">
        <f t="shared" si="163"/>
        <v/>
      </c>
      <c r="CV151" s="1">
        <f t="shared" si="183"/>
        <v>0</v>
      </c>
      <c r="CW151" s="1">
        <f t="shared" si="183"/>
        <v>0</v>
      </c>
      <c r="CX151" s="1">
        <f t="shared" si="183"/>
        <v>0</v>
      </c>
      <c r="CY151" s="1">
        <f t="shared" si="183"/>
        <v>0</v>
      </c>
      <c r="CZ151" s="1">
        <f t="shared" si="183"/>
        <v>0</v>
      </c>
      <c r="DA151" s="1">
        <f t="shared" si="164"/>
        <v>0</v>
      </c>
      <c r="DB151" s="1">
        <f t="shared" si="164"/>
        <v>0</v>
      </c>
      <c r="DC151" s="1">
        <f t="shared" si="164"/>
        <v>0</v>
      </c>
      <c r="DD151" s="1">
        <f t="shared" si="164"/>
        <v>0</v>
      </c>
      <c r="DE151" s="1">
        <f t="shared" si="164"/>
        <v>0</v>
      </c>
      <c r="DF151" s="1">
        <f t="shared" si="184"/>
        <v>0</v>
      </c>
      <c r="DG151" s="33">
        <f t="shared" si="185"/>
        <v>0</v>
      </c>
      <c r="DH151" s="34">
        <f t="shared" si="186"/>
        <v>0</v>
      </c>
      <c r="DI151" s="1" t="str">
        <f t="shared" si="146"/>
        <v/>
      </c>
      <c r="DJ151" s="1" t="str">
        <f t="shared" si="147"/>
        <v/>
      </c>
      <c r="DK151" s="1" t="str">
        <f t="shared" si="165"/>
        <v/>
      </c>
      <c r="DL151" s="1" t="str">
        <f t="shared" si="165"/>
        <v/>
      </c>
      <c r="DM151" s="1" t="str">
        <f t="shared" si="165"/>
        <v/>
      </c>
      <c r="DN151" s="1" t="str">
        <f t="shared" si="162"/>
        <v/>
      </c>
      <c r="DO151" s="1" t="str">
        <f t="shared" si="162"/>
        <v/>
      </c>
      <c r="DP151" s="1" t="str">
        <f t="shared" si="162"/>
        <v/>
      </c>
      <c r="DQ151" s="1" t="str">
        <f t="shared" si="149"/>
        <v/>
      </c>
      <c r="DR151" s="1" t="str">
        <f t="shared" si="149"/>
        <v/>
      </c>
      <c r="DS151" s="1" t="str">
        <f t="shared" si="149"/>
        <v/>
      </c>
      <c r="EG151" s="1">
        <f t="shared" si="161"/>
        <v>0</v>
      </c>
      <c r="EH151" s="1">
        <f t="shared" si="159"/>
        <v>0</v>
      </c>
      <c r="EI151" s="1">
        <f t="shared" si="159"/>
        <v>0</v>
      </c>
      <c r="EJ151" s="1">
        <f t="shared" si="159"/>
        <v>0</v>
      </c>
      <c r="EK151" s="1">
        <f t="shared" si="159"/>
        <v>0</v>
      </c>
      <c r="EL151" s="1">
        <f t="shared" si="159"/>
        <v>0</v>
      </c>
      <c r="EM151" s="1">
        <f t="shared" si="159"/>
        <v>0</v>
      </c>
      <c r="EN151" s="1">
        <f t="shared" si="159"/>
        <v>0</v>
      </c>
      <c r="EO151" s="1">
        <f t="shared" si="144"/>
        <v>0</v>
      </c>
      <c r="EP151" s="1">
        <f t="shared" si="144"/>
        <v>0</v>
      </c>
      <c r="EQ151" s="1">
        <f t="shared" si="144"/>
        <v>0</v>
      </c>
      <c r="ER151" s="33">
        <f t="shared" si="188"/>
        <v>1</v>
      </c>
      <c r="ES151" s="35">
        <f>ER151+DG151</f>
        <v>1</v>
      </c>
      <c r="ET151" s="35">
        <f t="shared" si="189"/>
        <v>1</v>
      </c>
      <c r="EU151" s="1" t="s">
        <v>59</v>
      </c>
      <c r="EV151" s="1" t="s">
        <v>38</v>
      </c>
      <c r="EW151" s="19">
        <f t="shared" si="190"/>
        <v>0</v>
      </c>
      <c r="FC151" s="1" t="s">
        <v>38</v>
      </c>
      <c r="FD151" s="19">
        <f t="shared" si="191"/>
        <v>0</v>
      </c>
      <c r="FJ151" s="1" t="s">
        <v>38</v>
      </c>
      <c r="FK151" s="19">
        <f t="shared" si="192"/>
        <v>0</v>
      </c>
      <c r="FQ151" s="1" t="s">
        <v>67</v>
      </c>
      <c r="FR151" s="1">
        <f t="shared" si="193"/>
        <v>1</v>
      </c>
      <c r="FV151" s="37" t="str">
        <f t="shared" si="199"/>
        <v>none</v>
      </c>
      <c r="FX151" s="1" t="s">
        <v>335</v>
      </c>
      <c r="FY151" s="1" t="s">
        <v>38</v>
      </c>
      <c r="FZ151" s="19">
        <f t="shared" si="194"/>
        <v>0</v>
      </c>
      <c r="GB151" s="1" t="s">
        <v>38</v>
      </c>
      <c r="GC151" s="19">
        <f t="shared" si="195"/>
        <v>0</v>
      </c>
      <c r="GD151" s="1" t="s">
        <v>38</v>
      </c>
      <c r="GE151" s="19">
        <f t="shared" si="196"/>
        <v>0</v>
      </c>
      <c r="GF151" s="1" t="s">
        <v>38</v>
      </c>
      <c r="GG151" s="19">
        <f t="shared" si="197"/>
        <v>0</v>
      </c>
    </row>
    <row r="152" spans="1:189" x14ac:dyDescent="0.3">
      <c r="A152" s="18">
        <v>191</v>
      </c>
      <c r="B152" s="1" t="s">
        <v>34</v>
      </c>
      <c r="C152" s="19" t="s">
        <v>35</v>
      </c>
      <c r="D152" s="19">
        <f t="shared" si="166"/>
        <v>0</v>
      </c>
      <c r="E152" s="38" t="s">
        <v>503</v>
      </c>
      <c r="F152" s="21" t="str">
        <f t="shared" si="167"/>
        <v>1950</v>
      </c>
      <c r="G152" s="21">
        <v>2004</v>
      </c>
      <c r="H152" s="22">
        <f t="shared" si="168"/>
        <v>54</v>
      </c>
      <c r="I152" s="1" t="str">
        <f t="shared" si="169"/>
        <v>&gt;50</v>
      </c>
      <c r="J152" s="1" t="s">
        <v>1610</v>
      </c>
      <c r="K152" s="1" t="s">
        <v>37</v>
      </c>
      <c r="L152" s="1">
        <f>VLOOKUP(K152,[1]areas!$C$3:$D$76,2,FALSE)</f>
        <v>70</v>
      </c>
      <c r="M152" s="1" t="str">
        <f t="shared" si="209"/>
        <v>61-80</v>
      </c>
      <c r="N152" s="19" t="s">
        <v>38</v>
      </c>
      <c r="O152" s="19">
        <f t="shared" si="170"/>
        <v>0</v>
      </c>
      <c r="P152" s="23">
        <v>64.900000000000006</v>
      </c>
      <c r="Q152" s="1">
        <v>160</v>
      </c>
      <c r="R152" s="1">
        <f>POWER(Q152*0.01,2)</f>
        <v>2.5600000000000005</v>
      </c>
      <c r="S152" s="24">
        <f>P152/R152</f>
        <v>25.351562499999996</v>
      </c>
      <c r="T152" s="19">
        <v>4</v>
      </c>
      <c r="U152" s="1">
        <v>9.6</v>
      </c>
      <c r="V152" s="1">
        <v>13</v>
      </c>
      <c r="W152" s="1" t="str">
        <f t="shared" si="171"/>
        <v>7: 300+</v>
      </c>
      <c r="X152" s="1">
        <v>539</v>
      </c>
      <c r="Y152" s="26">
        <v>564</v>
      </c>
      <c r="Z152" s="26">
        <v>807</v>
      </c>
      <c r="AA152" s="26">
        <v>827</v>
      </c>
      <c r="AB152" s="26">
        <v>927</v>
      </c>
      <c r="AC152" s="26"/>
      <c r="AD152" s="26"/>
      <c r="AE152" s="26"/>
      <c r="AF152" s="26"/>
      <c r="AG152" s="26"/>
      <c r="AH152" s="26"/>
      <c r="AI152" s="27">
        <f t="shared" si="172"/>
        <v>927</v>
      </c>
      <c r="AJ152" s="27">
        <f t="shared" si="173"/>
        <v>1</v>
      </c>
      <c r="AK152" s="39">
        <v>6500</v>
      </c>
      <c r="AL152" s="26">
        <v>50</v>
      </c>
      <c r="AM152" s="26">
        <v>50</v>
      </c>
      <c r="AN152" s="26">
        <v>71</v>
      </c>
      <c r="AO152" s="26">
        <v>94</v>
      </c>
      <c r="AP152" s="26"/>
      <c r="AQ152" s="26"/>
      <c r="AR152" s="26"/>
      <c r="AS152" s="26"/>
      <c r="AT152" s="26"/>
      <c r="AU152" s="26"/>
      <c r="AV152" s="28">
        <f t="shared" si="174"/>
        <v>0</v>
      </c>
      <c r="AW152" s="27" t="str">
        <f>"&lt;4"</f>
        <v>&lt;4</v>
      </c>
      <c r="AX152" s="29">
        <f t="shared" si="198"/>
        <v>3.8130000000000002</v>
      </c>
      <c r="AY152" s="30">
        <f t="shared" si="160"/>
        <v>3.8129133566428557</v>
      </c>
      <c r="AZ152" s="30">
        <f t="shared" si="158"/>
        <v>1.6989700043360187</v>
      </c>
      <c r="BA152" s="30">
        <f t="shared" si="158"/>
        <v>1.6989700043360187</v>
      </c>
      <c r="BB152" s="30">
        <f t="shared" si="158"/>
        <v>1.8512583487190752</v>
      </c>
      <c r="BC152" s="30">
        <f t="shared" si="158"/>
        <v>1.9731278535996986</v>
      </c>
      <c r="BD152" s="30" t="str">
        <f t="shared" si="158"/>
        <v/>
      </c>
      <c r="BE152" s="30" t="str">
        <f t="shared" si="158"/>
        <v/>
      </c>
      <c r="BF152" s="30" t="str">
        <f t="shared" si="158"/>
        <v/>
      </c>
      <c r="BG152" s="30" t="str">
        <f t="shared" si="141"/>
        <v/>
      </c>
      <c r="BH152" s="30" t="str">
        <f t="shared" si="141"/>
        <v/>
      </c>
      <c r="BI152" s="30" t="str">
        <f t="shared" si="141"/>
        <v/>
      </c>
      <c r="BJ152" s="1" t="s">
        <v>38</v>
      </c>
      <c r="BK152" s="31" t="s">
        <v>38</v>
      </c>
      <c r="BL152" s="32">
        <f t="shared" si="175"/>
        <v>0</v>
      </c>
      <c r="BN152" s="32" t="str">
        <f t="shared" si="176"/>
        <v>0</v>
      </c>
      <c r="BO152" s="30">
        <f t="shared" si="177"/>
        <v>-2.1139433523068369</v>
      </c>
      <c r="BP152" s="30">
        <f t="shared" si="178"/>
        <v>-2.1139433523068369</v>
      </c>
      <c r="BQ152" s="30">
        <f t="shared" si="142"/>
        <v>0</v>
      </c>
      <c r="BR152" s="30">
        <f t="shared" si="142"/>
        <v>0.1522883443830565</v>
      </c>
      <c r="BS152" s="30">
        <f t="shared" si="142"/>
        <v>0.12186950488062331</v>
      </c>
      <c r="BT152" s="30" t="str">
        <f t="shared" si="139"/>
        <v/>
      </c>
      <c r="BU152" s="30" t="str">
        <f t="shared" si="139"/>
        <v/>
      </c>
      <c r="BV152" s="30" t="str">
        <f t="shared" si="139"/>
        <v/>
      </c>
      <c r="BW152" s="30" t="str">
        <f t="shared" si="139"/>
        <v/>
      </c>
      <c r="BX152" s="30" t="str">
        <f t="shared" si="139"/>
        <v/>
      </c>
      <c r="BY152" s="30" t="str">
        <f t="shared" si="139"/>
        <v/>
      </c>
      <c r="BZ152" s="1">
        <f t="shared" si="179"/>
        <v>0</v>
      </c>
      <c r="CA152" s="1">
        <f t="shared" si="143"/>
        <v>0</v>
      </c>
      <c r="CB152" s="1">
        <f t="shared" si="143"/>
        <v>1</v>
      </c>
      <c r="CC152" s="1">
        <f t="shared" si="143"/>
        <v>1</v>
      </c>
      <c r="CD152" s="1">
        <f t="shared" si="140"/>
        <v>0</v>
      </c>
      <c r="CE152" s="1">
        <f t="shared" si="140"/>
        <v>0</v>
      </c>
      <c r="CF152" s="1">
        <f t="shared" si="140"/>
        <v>0</v>
      </c>
      <c r="CG152" s="1">
        <f t="shared" si="140"/>
        <v>0</v>
      </c>
      <c r="CH152" s="1">
        <f t="shared" si="140"/>
        <v>0</v>
      </c>
      <c r="CI152" s="1">
        <f t="shared" si="140"/>
        <v>0</v>
      </c>
      <c r="CJ152" s="1">
        <f t="shared" si="180"/>
        <v>2</v>
      </c>
      <c r="CK152" s="1">
        <f t="shared" si="181"/>
        <v>1</v>
      </c>
      <c r="CL152" s="1">
        <f t="shared" si="182"/>
        <v>-2.1139433523068369</v>
      </c>
      <c r="CM152" s="1" t="str">
        <f t="shared" si="182"/>
        <v/>
      </c>
      <c r="CN152" s="1" t="str">
        <f t="shared" si="182"/>
        <v/>
      </c>
      <c r="CO152" s="1" t="str">
        <f t="shared" si="182"/>
        <v/>
      </c>
      <c r="CP152" s="1" t="str">
        <f t="shared" si="182"/>
        <v/>
      </c>
      <c r="CQ152" s="1" t="str">
        <f t="shared" si="163"/>
        <v/>
      </c>
      <c r="CR152" s="1" t="str">
        <f t="shared" si="163"/>
        <v/>
      </c>
      <c r="CS152" s="1" t="str">
        <f t="shared" si="163"/>
        <v/>
      </c>
      <c r="CT152" s="1" t="str">
        <f t="shared" si="163"/>
        <v/>
      </c>
      <c r="CU152" s="1" t="str">
        <f t="shared" si="163"/>
        <v/>
      </c>
      <c r="CV152" s="1">
        <f t="shared" si="183"/>
        <v>0</v>
      </c>
      <c r="CW152" s="1">
        <f t="shared" si="183"/>
        <v>0</v>
      </c>
      <c r="CX152" s="1">
        <f t="shared" si="183"/>
        <v>0</v>
      </c>
      <c r="CY152" s="1">
        <f t="shared" si="183"/>
        <v>0</v>
      </c>
      <c r="CZ152" s="1">
        <f t="shared" si="183"/>
        <v>0</v>
      </c>
      <c r="DA152" s="1">
        <f t="shared" si="164"/>
        <v>0</v>
      </c>
      <c r="DB152" s="1">
        <f t="shared" si="164"/>
        <v>0</v>
      </c>
      <c r="DC152" s="1">
        <f t="shared" si="164"/>
        <v>0</v>
      </c>
      <c r="DD152" s="1">
        <f t="shared" si="164"/>
        <v>0</v>
      </c>
      <c r="DE152" s="1">
        <f t="shared" si="164"/>
        <v>0</v>
      </c>
      <c r="DF152" s="1">
        <f t="shared" si="184"/>
        <v>0</v>
      </c>
      <c r="DG152" s="33">
        <f t="shared" si="185"/>
        <v>0</v>
      </c>
      <c r="DH152" s="34">
        <f t="shared" si="186"/>
        <v>1</v>
      </c>
      <c r="DI152" s="1">
        <f t="shared" si="146"/>
        <v>25</v>
      </c>
      <c r="DJ152" s="1">
        <f t="shared" si="147"/>
        <v>268</v>
      </c>
      <c r="DK152" s="1">
        <f t="shared" si="165"/>
        <v>243</v>
      </c>
      <c r="DL152" s="1">
        <f t="shared" si="165"/>
        <v>20</v>
      </c>
      <c r="DM152" s="1">
        <f t="shared" si="165"/>
        <v>100</v>
      </c>
      <c r="DN152" s="1" t="str">
        <f t="shared" si="162"/>
        <v/>
      </c>
      <c r="DO152" s="1" t="str">
        <f t="shared" si="162"/>
        <v/>
      </c>
      <c r="DP152" s="1" t="str">
        <f t="shared" si="162"/>
        <v/>
      </c>
      <c r="DQ152" s="1" t="str">
        <f t="shared" si="149"/>
        <v/>
      </c>
      <c r="DR152" s="1" t="str">
        <f t="shared" si="149"/>
        <v/>
      </c>
      <c r="DS152" s="1" t="str">
        <f t="shared" si="149"/>
        <v/>
      </c>
      <c r="DT152" s="34">
        <f>(STDEV(DI152:DS152))*-1</f>
        <v>-118.14271031257071</v>
      </c>
      <c r="DU152" s="1">
        <f t="shared" ref="DU152:DY154" si="210">IF((DI152&lt;$DT152),1,0)</f>
        <v>0</v>
      </c>
      <c r="DV152" s="1">
        <f t="shared" si="210"/>
        <v>0</v>
      </c>
      <c r="DW152" s="1">
        <f t="shared" si="210"/>
        <v>0</v>
      </c>
      <c r="DX152" s="1">
        <f t="shared" si="210"/>
        <v>0</v>
      </c>
      <c r="DY152" s="1">
        <f t="shared" si="210"/>
        <v>0</v>
      </c>
      <c r="EF152" s="33">
        <f>IF(SUM(DU152:EE152)&gt;0,1,0)</f>
        <v>0</v>
      </c>
      <c r="EG152" s="1">
        <f t="shared" si="161"/>
        <v>1</v>
      </c>
      <c r="EH152" s="1">
        <f t="shared" si="159"/>
        <v>1</v>
      </c>
      <c r="EI152" s="1">
        <f t="shared" si="159"/>
        <v>1</v>
      </c>
      <c r="EJ152" s="1">
        <f t="shared" si="159"/>
        <v>1</v>
      </c>
      <c r="EK152" s="1">
        <f t="shared" si="159"/>
        <v>1</v>
      </c>
      <c r="EL152" s="1">
        <f t="shared" si="159"/>
        <v>0</v>
      </c>
      <c r="EM152" s="1">
        <f t="shared" si="159"/>
        <v>0</v>
      </c>
      <c r="EN152" s="1">
        <f t="shared" si="159"/>
        <v>0</v>
      </c>
      <c r="EO152" s="1">
        <f t="shared" si="144"/>
        <v>0</v>
      </c>
      <c r="EP152" s="1">
        <f t="shared" si="144"/>
        <v>0</v>
      </c>
      <c r="EQ152" s="1">
        <f t="shared" si="144"/>
        <v>0</v>
      </c>
      <c r="ER152" s="33">
        <f t="shared" si="188"/>
        <v>0</v>
      </c>
      <c r="ES152" s="35">
        <f>ER152+EF152+DG152+AV152</f>
        <v>0</v>
      </c>
      <c r="ET152" s="35">
        <f t="shared" si="189"/>
        <v>0</v>
      </c>
      <c r="EU152" s="1" t="s">
        <v>59</v>
      </c>
      <c r="EV152" s="1" t="s">
        <v>34</v>
      </c>
      <c r="EW152" s="19">
        <f t="shared" si="190"/>
        <v>1</v>
      </c>
      <c r="EX152" s="1" t="s">
        <v>40</v>
      </c>
      <c r="FC152" s="1" t="s">
        <v>38</v>
      </c>
      <c r="FD152" s="19">
        <f t="shared" si="191"/>
        <v>0</v>
      </c>
      <c r="FJ152" s="1" t="s">
        <v>38</v>
      </c>
      <c r="FK152" s="19">
        <f t="shared" si="192"/>
        <v>0</v>
      </c>
      <c r="FQ152" s="1" t="s">
        <v>44</v>
      </c>
      <c r="FR152" s="1">
        <f t="shared" si="193"/>
        <v>1</v>
      </c>
      <c r="FT152" s="1">
        <v>5.6</v>
      </c>
      <c r="FU152" s="1" t="s">
        <v>77</v>
      </c>
      <c r="FV152" s="37" t="str">
        <f t="shared" si="199"/>
        <v>other</v>
      </c>
      <c r="FW152" s="34">
        <v>0</v>
      </c>
      <c r="FY152" s="1" t="s">
        <v>38</v>
      </c>
      <c r="FZ152" s="19">
        <f t="shared" si="194"/>
        <v>0</v>
      </c>
      <c r="GB152" s="1" t="s">
        <v>38</v>
      </c>
      <c r="GC152" s="19">
        <f t="shared" si="195"/>
        <v>0</v>
      </c>
      <c r="GD152" s="1" t="s">
        <v>38</v>
      </c>
      <c r="GE152" s="19">
        <f t="shared" si="196"/>
        <v>0</v>
      </c>
      <c r="GF152" s="1" t="s">
        <v>38</v>
      </c>
      <c r="GG152" s="19">
        <f t="shared" si="197"/>
        <v>0</v>
      </c>
    </row>
    <row r="153" spans="1:189" x14ac:dyDescent="0.3">
      <c r="A153" s="18">
        <v>193</v>
      </c>
      <c r="B153" s="1" t="s">
        <v>34</v>
      </c>
      <c r="C153" s="19" t="s">
        <v>35</v>
      </c>
      <c r="D153" s="19">
        <f t="shared" si="166"/>
        <v>0</v>
      </c>
      <c r="E153" s="38" t="s">
        <v>504</v>
      </c>
      <c r="F153" s="21" t="str">
        <f t="shared" si="167"/>
        <v>1967</v>
      </c>
      <c r="G153" s="21">
        <v>2004</v>
      </c>
      <c r="H153" s="22">
        <f t="shared" si="168"/>
        <v>37</v>
      </c>
      <c r="I153" s="1" t="str">
        <f t="shared" si="169"/>
        <v>31-40</v>
      </c>
      <c r="J153" s="1" t="s">
        <v>1607</v>
      </c>
      <c r="K153" s="1" t="s">
        <v>93</v>
      </c>
      <c r="L153" s="1">
        <f>VLOOKUP(K153,[1]areas!$C$3:$D$76,2,FALSE)</f>
        <v>15</v>
      </c>
      <c r="M153" s="1" t="str">
        <f t="shared" si="209"/>
        <v>0-20</v>
      </c>
      <c r="N153" s="19" t="s">
        <v>38</v>
      </c>
      <c r="O153" s="19">
        <f t="shared" si="170"/>
        <v>0</v>
      </c>
      <c r="P153" s="23">
        <v>43.7</v>
      </c>
      <c r="Q153" s="1">
        <v>159</v>
      </c>
      <c r="R153" s="1">
        <f>POWER(Q153*0.01,2)</f>
        <v>2.5281000000000002</v>
      </c>
      <c r="S153" s="24">
        <f>P153/R153</f>
        <v>17.285708634943237</v>
      </c>
      <c r="T153" s="19">
        <v>2</v>
      </c>
      <c r="U153" s="1">
        <v>11.8</v>
      </c>
      <c r="V153" s="1">
        <v>17</v>
      </c>
      <c r="W153" s="1" t="str">
        <f t="shared" si="171"/>
        <v>1: 0-50</v>
      </c>
      <c r="X153" s="1">
        <v>21</v>
      </c>
      <c r="Y153" s="26">
        <v>299</v>
      </c>
      <c r="Z153" s="26">
        <v>517</v>
      </c>
      <c r="AA153" s="26">
        <v>514</v>
      </c>
      <c r="AB153" s="26">
        <v>691</v>
      </c>
      <c r="AC153" s="26">
        <v>501</v>
      </c>
      <c r="AD153" s="26">
        <v>535</v>
      </c>
      <c r="AE153" s="26">
        <v>803</v>
      </c>
      <c r="AF153" s="26">
        <v>903</v>
      </c>
      <c r="AG153" s="26">
        <v>841</v>
      </c>
      <c r="AH153" s="26"/>
      <c r="AI153" s="27">
        <f t="shared" si="172"/>
        <v>903</v>
      </c>
      <c r="AJ153" s="27">
        <f t="shared" si="173"/>
        <v>1</v>
      </c>
      <c r="AL153" s="26">
        <v>50</v>
      </c>
      <c r="AM153" s="26">
        <v>50</v>
      </c>
      <c r="AN153" s="26">
        <v>120</v>
      </c>
      <c r="AO153" s="26">
        <v>50</v>
      </c>
      <c r="AP153" s="26">
        <v>50</v>
      </c>
      <c r="AQ153" s="26">
        <v>50</v>
      </c>
      <c r="AR153" s="26">
        <v>50</v>
      </c>
      <c r="AS153" s="26">
        <v>50</v>
      </c>
      <c r="AT153" s="26">
        <v>50</v>
      </c>
      <c r="AU153" s="26"/>
      <c r="AV153" s="28">
        <f t="shared" si="174"/>
        <v>0</v>
      </c>
      <c r="AW153" s="27"/>
      <c r="AX153" s="29" t="str">
        <f t="shared" si="198"/>
        <v/>
      </c>
      <c r="AY153" s="30" t="str">
        <f t="shared" si="160"/>
        <v/>
      </c>
      <c r="AZ153" s="30">
        <f t="shared" si="158"/>
        <v>1.6989700043360187</v>
      </c>
      <c r="BA153" s="30">
        <f t="shared" si="158"/>
        <v>1.6989700043360187</v>
      </c>
      <c r="BB153" s="30">
        <f t="shared" si="158"/>
        <v>2.0791812460476247</v>
      </c>
      <c r="BC153" s="30">
        <f t="shared" si="158"/>
        <v>1.6989700043360187</v>
      </c>
      <c r="BD153" s="30">
        <f t="shared" si="158"/>
        <v>1.6989700043360187</v>
      </c>
      <c r="BE153" s="30">
        <f t="shared" si="158"/>
        <v>1.6989700043360187</v>
      </c>
      <c r="BF153" s="30">
        <f t="shared" si="158"/>
        <v>1.6989700043360187</v>
      </c>
      <c r="BG153" s="30">
        <f t="shared" si="141"/>
        <v>1.6989700043360187</v>
      </c>
      <c r="BH153" s="30">
        <f t="shared" si="141"/>
        <v>1.6989700043360187</v>
      </c>
      <c r="BI153" s="30" t="str">
        <f t="shared" si="141"/>
        <v/>
      </c>
      <c r="BJ153" s="1" t="s">
        <v>38</v>
      </c>
      <c r="BK153" s="31" t="s">
        <v>38</v>
      </c>
      <c r="BL153" s="32">
        <f t="shared" si="175"/>
        <v>0</v>
      </c>
      <c r="BN153" s="32" t="str">
        <f t="shared" si="176"/>
        <v>0</v>
      </c>
      <c r="BO153" s="30" t="str">
        <f t="shared" si="177"/>
        <v/>
      </c>
      <c r="BP153" s="30" t="str">
        <f t="shared" si="178"/>
        <v/>
      </c>
      <c r="BQ153" s="30">
        <f t="shared" si="142"/>
        <v>0</v>
      </c>
      <c r="BR153" s="30">
        <f t="shared" si="142"/>
        <v>0.38021124171160592</v>
      </c>
      <c r="BS153" s="30">
        <f t="shared" si="142"/>
        <v>-0.38021124171160592</v>
      </c>
      <c r="BT153" s="30">
        <f t="shared" si="139"/>
        <v>0</v>
      </c>
      <c r="BU153" s="30">
        <f t="shared" si="139"/>
        <v>0</v>
      </c>
      <c r="BV153" s="30">
        <f t="shared" si="139"/>
        <v>0</v>
      </c>
      <c r="BW153" s="30">
        <f t="shared" si="139"/>
        <v>0</v>
      </c>
      <c r="BX153" s="30">
        <f t="shared" si="139"/>
        <v>0</v>
      </c>
      <c r="BY153" s="30" t="str">
        <f t="shared" si="139"/>
        <v/>
      </c>
      <c r="BZ153" s="1">
        <f t="shared" si="179"/>
        <v>0</v>
      </c>
      <c r="CA153" s="1">
        <f t="shared" si="143"/>
        <v>0</v>
      </c>
      <c r="CB153" s="1">
        <f t="shared" si="143"/>
        <v>1</v>
      </c>
      <c r="CC153" s="1">
        <f t="shared" si="143"/>
        <v>0</v>
      </c>
      <c r="CD153" s="1">
        <f t="shared" si="140"/>
        <v>0</v>
      </c>
      <c r="CE153" s="1">
        <f t="shared" si="140"/>
        <v>0</v>
      </c>
      <c r="CF153" s="1">
        <f t="shared" si="140"/>
        <v>0</v>
      </c>
      <c r="CG153" s="1">
        <f t="shared" si="140"/>
        <v>0</v>
      </c>
      <c r="CH153" s="1">
        <f t="shared" si="140"/>
        <v>0</v>
      </c>
      <c r="CI153" s="1">
        <f t="shared" si="140"/>
        <v>0</v>
      </c>
      <c r="CJ153" s="1">
        <f t="shared" si="180"/>
        <v>1</v>
      </c>
      <c r="CK153" s="1">
        <f t="shared" si="181"/>
        <v>1</v>
      </c>
      <c r="CL153" s="1" t="str">
        <f t="shared" si="182"/>
        <v/>
      </c>
      <c r="CM153" s="1" t="str">
        <f t="shared" si="182"/>
        <v/>
      </c>
      <c r="CN153" s="1" t="str">
        <f t="shared" si="182"/>
        <v/>
      </c>
      <c r="CO153" s="1" t="str">
        <f t="shared" si="182"/>
        <v/>
      </c>
      <c r="CP153" s="1" t="str">
        <f t="shared" si="182"/>
        <v/>
      </c>
      <c r="CQ153" s="1" t="str">
        <f t="shared" si="163"/>
        <v/>
      </c>
      <c r="CR153" s="1" t="str">
        <f t="shared" si="163"/>
        <v/>
      </c>
      <c r="CS153" s="1" t="str">
        <f t="shared" si="163"/>
        <v/>
      </c>
      <c r="CT153" s="1" t="str">
        <f t="shared" si="163"/>
        <v/>
      </c>
      <c r="CU153" s="1" t="str">
        <f t="shared" si="163"/>
        <v/>
      </c>
      <c r="CV153" s="1">
        <f t="shared" si="183"/>
        <v>0</v>
      </c>
      <c r="CW153" s="1">
        <f t="shared" si="183"/>
        <v>0</v>
      </c>
      <c r="CX153" s="1">
        <f t="shared" si="183"/>
        <v>0</v>
      </c>
      <c r="CY153" s="1">
        <f t="shared" si="183"/>
        <v>0</v>
      </c>
      <c r="CZ153" s="1">
        <f t="shared" si="183"/>
        <v>0</v>
      </c>
      <c r="DA153" s="1">
        <f t="shared" si="164"/>
        <v>0</v>
      </c>
      <c r="DB153" s="1">
        <f t="shared" si="164"/>
        <v>0</v>
      </c>
      <c r="DC153" s="1">
        <f t="shared" si="164"/>
        <v>0</v>
      </c>
      <c r="DD153" s="1">
        <f t="shared" si="164"/>
        <v>0</v>
      </c>
      <c r="DE153" s="1">
        <f t="shared" si="164"/>
        <v>0</v>
      </c>
      <c r="DF153" s="1">
        <f t="shared" si="184"/>
        <v>0</v>
      </c>
      <c r="DG153" s="33">
        <f t="shared" si="185"/>
        <v>0</v>
      </c>
      <c r="DH153" s="34">
        <f t="shared" si="186"/>
        <v>1</v>
      </c>
      <c r="DI153" s="1">
        <f t="shared" si="146"/>
        <v>278</v>
      </c>
      <c r="DJ153" s="1">
        <f t="shared" si="147"/>
        <v>496</v>
      </c>
      <c r="DK153" s="1">
        <f t="shared" si="165"/>
        <v>218</v>
      </c>
      <c r="DL153" s="1">
        <f t="shared" si="165"/>
        <v>-3</v>
      </c>
      <c r="DM153" s="1">
        <f t="shared" si="165"/>
        <v>177</v>
      </c>
      <c r="DN153" s="1">
        <f t="shared" si="162"/>
        <v>-190</v>
      </c>
      <c r="DO153" s="1">
        <f t="shared" si="162"/>
        <v>34</v>
      </c>
      <c r="DP153" s="1">
        <f t="shared" si="162"/>
        <v>268</v>
      </c>
      <c r="DQ153" s="1">
        <f t="shared" si="149"/>
        <v>100</v>
      </c>
      <c r="DR153" s="1">
        <f t="shared" si="149"/>
        <v>-62</v>
      </c>
      <c r="DS153" s="1" t="str">
        <f t="shared" si="149"/>
        <v/>
      </c>
      <c r="DT153" s="34">
        <f>(STDEV(DI153:DS153))*-1</f>
        <v>-197.73731171542826</v>
      </c>
      <c r="DU153" s="1">
        <f t="shared" si="210"/>
        <v>0</v>
      </c>
      <c r="DV153" s="1">
        <f t="shared" si="210"/>
        <v>0</v>
      </c>
      <c r="DW153" s="1">
        <f t="shared" si="210"/>
        <v>0</v>
      </c>
      <c r="DX153" s="1">
        <f t="shared" si="210"/>
        <v>0</v>
      </c>
      <c r="DY153" s="1">
        <f t="shared" si="210"/>
        <v>0</v>
      </c>
      <c r="DZ153" s="1">
        <f>IF((DN153&lt;$DT153),1,0)</f>
        <v>0</v>
      </c>
      <c r="EA153" s="1">
        <f>IF((DO153&lt;$DT153),1,0)</f>
        <v>0</v>
      </c>
      <c r="EB153" s="1">
        <f>IF((DP153&lt;$DT153),1,0)</f>
        <v>0</v>
      </c>
      <c r="EC153" s="1">
        <f>IF((DQ153&lt;$DT153),1,0)</f>
        <v>0</v>
      </c>
      <c r="ED153" s="1">
        <f>IF((DR153&lt;$DT153),1,0)</f>
        <v>0</v>
      </c>
      <c r="EF153" s="33">
        <f>IF(SUM(DU153:EE153)&gt;0,1,0)</f>
        <v>0</v>
      </c>
      <c r="EG153" s="1">
        <f t="shared" si="161"/>
        <v>0</v>
      </c>
      <c r="EH153" s="1">
        <f t="shared" si="159"/>
        <v>0</v>
      </c>
      <c r="EI153" s="1">
        <f t="shared" si="159"/>
        <v>1</v>
      </c>
      <c r="EJ153" s="1">
        <f t="shared" si="159"/>
        <v>1</v>
      </c>
      <c r="EK153" s="1">
        <f t="shared" si="159"/>
        <v>1</v>
      </c>
      <c r="EL153" s="1">
        <f t="shared" si="159"/>
        <v>1</v>
      </c>
      <c r="EM153" s="1">
        <f t="shared" si="159"/>
        <v>1</v>
      </c>
      <c r="EN153" s="1">
        <f t="shared" si="159"/>
        <v>1</v>
      </c>
      <c r="EO153" s="1">
        <f t="shared" si="144"/>
        <v>1</v>
      </c>
      <c r="EP153" s="1">
        <f t="shared" si="144"/>
        <v>1</v>
      </c>
      <c r="EQ153" s="1">
        <f t="shared" si="144"/>
        <v>0</v>
      </c>
      <c r="ER153" s="33">
        <f t="shared" si="188"/>
        <v>0</v>
      </c>
      <c r="ES153" s="35">
        <f>ER153+EF153+DG153+AV153</f>
        <v>0</v>
      </c>
      <c r="ET153" s="35">
        <f t="shared" si="189"/>
        <v>0</v>
      </c>
      <c r="EU153" s="1" t="s">
        <v>59</v>
      </c>
      <c r="EV153" s="1" t="s">
        <v>34</v>
      </c>
      <c r="EW153" s="19">
        <f t="shared" si="190"/>
        <v>1</v>
      </c>
      <c r="EX153" s="1" t="s">
        <v>40</v>
      </c>
      <c r="EY153" s="50">
        <v>39542</v>
      </c>
      <c r="FC153" s="1" t="s">
        <v>38</v>
      </c>
      <c r="FD153" s="19">
        <f t="shared" si="191"/>
        <v>0</v>
      </c>
      <c r="FJ153" s="1" t="s">
        <v>38</v>
      </c>
      <c r="FK153" s="19">
        <f t="shared" si="192"/>
        <v>0</v>
      </c>
      <c r="FQ153" s="1" t="s">
        <v>331</v>
      </c>
      <c r="FR153" s="1">
        <f t="shared" si="193"/>
        <v>1</v>
      </c>
      <c r="FT153" s="1">
        <v>3.5</v>
      </c>
      <c r="FV153" s="37" t="str">
        <f t="shared" si="199"/>
        <v>none</v>
      </c>
      <c r="FY153" s="1" t="s">
        <v>38</v>
      </c>
      <c r="FZ153" s="19">
        <f t="shared" si="194"/>
        <v>0</v>
      </c>
      <c r="GB153" s="1" t="s">
        <v>38</v>
      </c>
      <c r="GC153" s="19">
        <f t="shared" si="195"/>
        <v>0</v>
      </c>
      <c r="GD153" s="1" t="s">
        <v>38</v>
      </c>
      <c r="GE153" s="19">
        <f t="shared" si="196"/>
        <v>0</v>
      </c>
      <c r="GF153" s="1" t="s">
        <v>38</v>
      </c>
      <c r="GG153" s="19">
        <f t="shared" si="197"/>
        <v>0</v>
      </c>
    </row>
    <row r="154" spans="1:189" x14ac:dyDescent="0.3">
      <c r="A154" s="18">
        <v>194</v>
      </c>
      <c r="B154" s="1" t="s">
        <v>34</v>
      </c>
      <c r="C154" s="19" t="s">
        <v>35</v>
      </c>
      <c r="D154" s="19">
        <f t="shared" si="166"/>
        <v>0</v>
      </c>
      <c r="E154" s="38" t="s">
        <v>505</v>
      </c>
      <c r="F154" s="21" t="str">
        <f t="shared" si="167"/>
        <v>1957</v>
      </c>
      <c r="G154" s="21">
        <v>2004</v>
      </c>
      <c r="H154" s="22">
        <f t="shared" si="168"/>
        <v>47</v>
      </c>
      <c r="I154" s="1" t="str">
        <f t="shared" si="169"/>
        <v>41-50</v>
      </c>
      <c r="J154" s="1" t="s">
        <v>1608</v>
      </c>
      <c r="K154" s="1" t="s">
        <v>82</v>
      </c>
      <c r="L154" s="1">
        <f>VLOOKUP(K154,[1]areas!$C$3:$D$76,2,FALSE)</f>
        <v>20</v>
      </c>
      <c r="M154" s="1" t="str">
        <f t="shared" si="209"/>
        <v>0-20</v>
      </c>
      <c r="N154" s="19" t="s">
        <v>34</v>
      </c>
      <c r="O154" s="19">
        <f t="shared" si="170"/>
        <v>1</v>
      </c>
      <c r="P154" s="23">
        <v>49.1</v>
      </c>
      <c r="Q154" s="1">
        <v>163</v>
      </c>
      <c r="R154" s="1">
        <f>POWER(Q154*0.01,2)</f>
        <v>2.6569000000000003</v>
      </c>
      <c r="S154" s="24">
        <f>P154/R154</f>
        <v>18.480183672701266</v>
      </c>
      <c r="T154" s="19">
        <v>3</v>
      </c>
      <c r="U154" s="1">
        <v>9.9</v>
      </c>
      <c r="V154" s="1">
        <v>24</v>
      </c>
      <c r="W154" s="1" t="str">
        <f t="shared" si="171"/>
        <v>2: 51-100</v>
      </c>
      <c r="X154" s="1">
        <v>57</v>
      </c>
      <c r="Y154" s="26">
        <v>302</v>
      </c>
      <c r="Z154" s="26">
        <v>246</v>
      </c>
      <c r="AA154" s="26">
        <v>240</v>
      </c>
      <c r="AB154" s="26">
        <v>305</v>
      </c>
      <c r="AC154" s="26">
        <v>313</v>
      </c>
      <c r="AD154" s="26"/>
      <c r="AE154" s="26">
        <v>384</v>
      </c>
      <c r="AF154" s="26">
        <v>452</v>
      </c>
      <c r="AG154" s="26"/>
      <c r="AH154" s="26"/>
      <c r="AI154" s="27">
        <f t="shared" si="172"/>
        <v>452</v>
      </c>
      <c r="AJ154" s="27">
        <f t="shared" si="173"/>
        <v>0</v>
      </c>
      <c r="AK154" s="39">
        <v>430000</v>
      </c>
      <c r="AL154" s="26">
        <v>61</v>
      </c>
      <c r="AM154" s="26">
        <v>50</v>
      </c>
      <c r="AN154" s="26">
        <v>50</v>
      </c>
      <c r="AO154" s="26">
        <v>50</v>
      </c>
      <c r="AP154" s="26">
        <v>50</v>
      </c>
      <c r="AQ154" s="26"/>
      <c r="AR154" s="26">
        <v>50</v>
      </c>
      <c r="AS154" s="26">
        <v>50</v>
      </c>
      <c r="AT154" s="26"/>
      <c r="AU154" s="26"/>
      <c r="AV154" s="28">
        <f t="shared" si="174"/>
        <v>1</v>
      </c>
      <c r="AW154" s="27" t="str">
        <f>"&gt;5"</f>
        <v>&gt;5</v>
      </c>
      <c r="AX154" s="29">
        <f t="shared" si="198"/>
        <v>5.633</v>
      </c>
      <c r="AY154" s="30">
        <f t="shared" si="160"/>
        <v>5.6334684555795862</v>
      </c>
      <c r="AZ154" s="30">
        <f t="shared" si="158"/>
        <v>1.7853298350107671</v>
      </c>
      <c r="BA154" s="30">
        <f t="shared" si="158"/>
        <v>1.6989700043360187</v>
      </c>
      <c r="BB154" s="30">
        <f t="shared" si="158"/>
        <v>1.6989700043360187</v>
      </c>
      <c r="BC154" s="30">
        <f t="shared" si="158"/>
        <v>1.6989700043360187</v>
      </c>
      <c r="BD154" s="30">
        <f t="shared" si="158"/>
        <v>1.6989700043360187</v>
      </c>
      <c r="BE154" s="30" t="str">
        <f t="shared" si="158"/>
        <v/>
      </c>
      <c r="BF154" s="30">
        <f t="shared" si="158"/>
        <v>1.6989700043360187</v>
      </c>
      <c r="BG154" s="30">
        <f t="shared" si="141"/>
        <v>1.6989700043360187</v>
      </c>
      <c r="BH154" s="30" t="str">
        <f t="shared" si="141"/>
        <v/>
      </c>
      <c r="BI154" s="30" t="str">
        <f t="shared" si="141"/>
        <v/>
      </c>
      <c r="BJ154" s="1" t="s">
        <v>38</v>
      </c>
      <c r="BK154" s="31" t="s">
        <v>38</v>
      </c>
      <c r="BL154" s="32">
        <f t="shared" si="175"/>
        <v>0</v>
      </c>
      <c r="BN154" s="32" t="str">
        <f t="shared" si="176"/>
        <v>0</v>
      </c>
      <c r="BO154" s="30">
        <f t="shared" si="177"/>
        <v>-3.8481386205688191</v>
      </c>
      <c r="BP154" s="30">
        <f t="shared" si="178"/>
        <v>-3.9344984512435675</v>
      </c>
      <c r="BQ154" s="30">
        <f t="shared" si="142"/>
        <v>-8.6359830674748395E-2</v>
      </c>
      <c r="BR154" s="30">
        <f t="shared" si="142"/>
        <v>0</v>
      </c>
      <c r="BS154" s="30">
        <f t="shared" si="142"/>
        <v>0</v>
      </c>
      <c r="BT154" s="30">
        <f t="shared" si="139"/>
        <v>0</v>
      </c>
      <c r="BU154" s="30" t="str">
        <f t="shared" si="139"/>
        <v/>
      </c>
      <c r="BV154" s="30" t="str">
        <f t="shared" si="139"/>
        <v/>
      </c>
      <c r="BW154" s="30">
        <f t="shared" si="139"/>
        <v>0</v>
      </c>
      <c r="BX154" s="30" t="str">
        <f t="shared" si="139"/>
        <v/>
      </c>
      <c r="BY154" s="30" t="str">
        <f t="shared" si="139"/>
        <v/>
      </c>
      <c r="BZ154" s="1">
        <f t="shared" si="179"/>
        <v>0</v>
      </c>
      <c r="CA154" s="1">
        <f t="shared" si="143"/>
        <v>0</v>
      </c>
      <c r="CB154" s="1">
        <f t="shared" si="143"/>
        <v>0</v>
      </c>
      <c r="CC154" s="1">
        <f t="shared" si="143"/>
        <v>0</v>
      </c>
      <c r="CD154" s="1">
        <f t="shared" si="140"/>
        <v>0</v>
      </c>
      <c r="CE154" s="1">
        <f t="shared" si="140"/>
        <v>0</v>
      </c>
      <c r="CF154" s="1">
        <f t="shared" si="140"/>
        <v>0</v>
      </c>
      <c r="CG154" s="1">
        <f t="shared" si="140"/>
        <v>0</v>
      </c>
      <c r="CH154" s="1">
        <f t="shared" si="140"/>
        <v>0</v>
      </c>
      <c r="CI154" s="1">
        <f t="shared" si="140"/>
        <v>0</v>
      </c>
      <c r="CJ154" s="1">
        <f t="shared" si="180"/>
        <v>0</v>
      </c>
      <c r="CK154" s="1">
        <f t="shared" si="181"/>
        <v>0</v>
      </c>
      <c r="CL154" s="1">
        <f t="shared" si="182"/>
        <v>-3.8481386205688191</v>
      </c>
      <c r="CM154" s="1" t="str">
        <f t="shared" si="182"/>
        <v/>
      </c>
      <c r="CN154" s="1" t="str">
        <f t="shared" si="182"/>
        <v/>
      </c>
      <c r="CO154" s="1" t="str">
        <f t="shared" si="182"/>
        <v/>
      </c>
      <c r="CP154" s="1" t="str">
        <f t="shared" si="182"/>
        <v/>
      </c>
      <c r="CQ154" s="1" t="str">
        <f t="shared" si="163"/>
        <v/>
      </c>
      <c r="CR154" s="1" t="str">
        <f t="shared" si="163"/>
        <v/>
      </c>
      <c r="CS154" s="1" t="str">
        <f t="shared" si="163"/>
        <v/>
      </c>
      <c r="CT154" s="1" t="str">
        <f t="shared" si="163"/>
        <v/>
      </c>
      <c r="CU154" s="1" t="str">
        <f t="shared" si="163"/>
        <v/>
      </c>
      <c r="CV154" s="1">
        <f t="shared" si="183"/>
        <v>0</v>
      </c>
      <c r="CW154" s="1">
        <f t="shared" si="183"/>
        <v>0</v>
      </c>
      <c r="CX154" s="1">
        <f t="shared" si="183"/>
        <v>0</v>
      </c>
      <c r="CY154" s="1">
        <f t="shared" si="183"/>
        <v>0</v>
      </c>
      <c r="CZ154" s="1">
        <f t="shared" si="183"/>
        <v>0</v>
      </c>
      <c r="DA154" s="1">
        <f t="shared" si="164"/>
        <v>0</v>
      </c>
      <c r="DB154" s="1">
        <f t="shared" si="164"/>
        <v>0</v>
      </c>
      <c r="DC154" s="1">
        <f t="shared" si="164"/>
        <v>0</v>
      </c>
      <c r="DD154" s="1">
        <f t="shared" si="164"/>
        <v>0</v>
      </c>
      <c r="DE154" s="1">
        <f t="shared" si="164"/>
        <v>0</v>
      </c>
      <c r="DF154" s="1">
        <f t="shared" si="184"/>
        <v>0</v>
      </c>
      <c r="DG154" s="33">
        <f t="shared" si="185"/>
        <v>0</v>
      </c>
      <c r="DH154" s="34">
        <f t="shared" si="186"/>
        <v>0</v>
      </c>
      <c r="DI154" s="1">
        <f t="shared" si="146"/>
        <v>245</v>
      </c>
      <c r="DJ154" s="1">
        <f t="shared" si="147"/>
        <v>189</v>
      </c>
      <c r="DK154" s="1">
        <f t="shared" si="165"/>
        <v>-56</v>
      </c>
      <c r="DL154" s="1">
        <f t="shared" si="165"/>
        <v>-6</v>
      </c>
      <c r="DM154" s="1">
        <f t="shared" si="165"/>
        <v>65</v>
      </c>
      <c r="DN154" s="1">
        <f t="shared" si="162"/>
        <v>8</v>
      </c>
      <c r="DO154" s="1" t="str">
        <f t="shared" si="162"/>
        <v/>
      </c>
      <c r="DP154" s="1" t="str">
        <f t="shared" si="162"/>
        <v/>
      </c>
      <c r="DQ154" s="1">
        <f t="shared" si="149"/>
        <v>68</v>
      </c>
      <c r="DR154" s="1" t="str">
        <f t="shared" si="149"/>
        <v/>
      </c>
      <c r="DS154" s="1" t="str">
        <f t="shared" si="149"/>
        <v/>
      </c>
      <c r="DT154" s="34">
        <f>(STDEV(DI154:DS154))*-1</f>
        <v>-108.19382959256393</v>
      </c>
      <c r="DU154" s="1">
        <f t="shared" si="210"/>
        <v>0</v>
      </c>
      <c r="DV154" s="1">
        <f t="shared" si="210"/>
        <v>0</v>
      </c>
      <c r="DW154" s="1">
        <f t="shared" si="210"/>
        <v>0</v>
      </c>
      <c r="DX154" s="1">
        <f t="shared" si="210"/>
        <v>0</v>
      </c>
      <c r="DY154" s="1">
        <f t="shared" si="210"/>
        <v>0</v>
      </c>
      <c r="DZ154" s="1">
        <f>IF((DN154&lt;$DT154),1,0)</f>
        <v>0</v>
      </c>
      <c r="EC154" s="1">
        <f>IF((DQ154&lt;$DT154),1,0)</f>
        <v>0</v>
      </c>
      <c r="EF154" s="33">
        <f>IF(SUM(DU154:EE154)&gt;0,1,0)</f>
        <v>0</v>
      </c>
      <c r="EG154" s="1">
        <f t="shared" si="161"/>
        <v>0</v>
      </c>
      <c r="EH154" s="1">
        <f t="shared" si="159"/>
        <v>0</v>
      </c>
      <c r="EI154" s="1">
        <f t="shared" si="159"/>
        <v>0</v>
      </c>
      <c r="EJ154" s="1">
        <f t="shared" si="159"/>
        <v>0</v>
      </c>
      <c r="EK154" s="1">
        <f t="shared" si="159"/>
        <v>0</v>
      </c>
      <c r="EL154" s="1">
        <f t="shared" si="159"/>
        <v>0</v>
      </c>
      <c r="EM154" s="1">
        <f t="shared" si="159"/>
        <v>0</v>
      </c>
      <c r="EN154" s="1">
        <f t="shared" si="159"/>
        <v>0</v>
      </c>
      <c r="EO154" s="1">
        <f t="shared" si="144"/>
        <v>0</v>
      </c>
      <c r="EP154" s="1">
        <f t="shared" si="144"/>
        <v>0</v>
      </c>
      <c r="EQ154" s="1">
        <f t="shared" si="144"/>
        <v>0</v>
      </c>
      <c r="ER154" s="33">
        <f t="shared" si="188"/>
        <v>1</v>
      </c>
      <c r="ES154" s="35">
        <f>ER154+EF154+DG154+AV154</f>
        <v>2</v>
      </c>
      <c r="ET154" s="35">
        <f t="shared" si="189"/>
        <v>1</v>
      </c>
      <c r="EU154" s="1" t="s">
        <v>59</v>
      </c>
      <c r="EV154" s="1" t="s">
        <v>34</v>
      </c>
      <c r="EW154" s="19">
        <f t="shared" si="190"/>
        <v>1</v>
      </c>
      <c r="EX154" s="1" t="s">
        <v>40</v>
      </c>
      <c r="EY154" s="50">
        <v>38782</v>
      </c>
      <c r="FC154" s="1" t="s">
        <v>34</v>
      </c>
      <c r="FD154" s="19">
        <f t="shared" si="191"/>
        <v>1</v>
      </c>
      <c r="FE154" s="1" t="s">
        <v>40</v>
      </c>
      <c r="FJ154" s="1" t="s">
        <v>38</v>
      </c>
      <c r="FK154" s="19">
        <f t="shared" si="192"/>
        <v>0</v>
      </c>
      <c r="FQ154" s="1" t="s">
        <v>506</v>
      </c>
      <c r="FR154" s="1">
        <f t="shared" si="193"/>
        <v>1</v>
      </c>
      <c r="FT154" s="1">
        <v>5.8</v>
      </c>
      <c r="FV154" s="37" t="str">
        <f t="shared" si="199"/>
        <v>none</v>
      </c>
      <c r="FY154" s="1" t="s">
        <v>38</v>
      </c>
      <c r="FZ154" s="19">
        <f t="shared" si="194"/>
        <v>0</v>
      </c>
      <c r="GB154" s="1" t="s">
        <v>38</v>
      </c>
      <c r="GC154" s="19">
        <f t="shared" si="195"/>
        <v>0</v>
      </c>
      <c r="GD154" s="1" t="s">
        <v>38</v>
      </c>
      <c r="GE154" s="19">
        <f t="shared" si="196"/>
        <v>0</v>
      </c>
      <c r="GF154" s="1" t="s">
        <v>38</v>
      </c>
      <c r="GG154" s="19">
        <f t="shared" si="197"/>
        <v>0</v>
      </c>
    </row>
    <row r="155" spans="1:189" x14ac:dyDescent="0.3">
      <c r="A155" s="18">
        <v>196</v>
      </c>
      <c r="B155" s="1" t="s">
        <v>34</v>
      </c>
      <c r="C155" s="19" t="s">
        <v>35</v>
      </c>
      <c r="D155" s="19">
        <f t="shared" si="166"/>
        <v>0</v>
      </c>
      <c r="E155" s="38" t="s">
        <v>507</v>
      </c>
      <c r="F155" s="21" t="str">
        <f t="shared" si="167"/>
        <v>1963</v>
      </c>
      <c r="G155" s="21">
        <v>2004</v>
      </c>
      <c r="H155" s="22">
        <f t="shared" si="168"/>
        <v>41</v>
      </c>
      <c r="I155" s="1" t="str">
        <f t="shared" si="169"/>
        <v>41-50</v>
      </c>
      <c r="J155" s="1" t="s">
        <v>1608</v>
      </c>
      <c r="K155" s="1" t="s">
        <v>93</v>
      </c>
      <c r="L155" s="1">
        <f>VLOOKUP(K155,[1]areas!$C$3:$D$76,2,FALSE)</f>
        <v>15</v>
      </c>
      <c r="M155" s="1" t="str">
        <f t="shared" si="209"/>
        <v>0-20</v>
      </c>
      <c r="N155" s="19" t="s">
        <v>34</v>
      </c>
      <c r="O155" s="19">
        <f t="shared" si="170"/>
        <v>1</v>
      </c>
      <c r="P155" s="23">
        <v>54.2</v>
      </c>
      <c r="S155" s="24"/>
      <c r="T155" s="19">
        <v>3</v>
      </c>
      <c r="W155" s="1" t="str">
        <f t="shared" si="171"/>
        <v>2: 51-100</v>
      </c>
      <c r="X155" s="1">
        <v>80</v>
      </c>
      <c r="Y155" s="26"/>
      <c r="Z155" s="26"/>
      <c r="AA155" s="26">
        <v>293</v>
      </c>
      <c r="AB155" s="26">
        <v>195</v>
      </c>
      <c r="AC155" s="26"/>
      <c r="AD155" s="26"/>
      <c r="AE155" s="26"/>
      <c r="AF155" s="26"/>
      <c r="AG155" s="26"/>
      <c r="AH155" s="26"/>
      <c r="AI155" s="27">
        <f t="shared" si="172"/>
        <v>293</v>
      </c>
      <c r="AJ155" s="27">
        <f t="shared" si="173"/>
        <v>0</v>
      </c>
      <c r="AK155" s="39">
        <v>16000</v>
      </c>
      <c r="AL155" s="26"/>
      <c r="AM155" s="26"/>
      <c r="AN155" s="26">
        <v>50</v>
      </c>
      <c r="AO155" s="26">
        <v>50</v>
      </c>
      <c r="AP155" s="26"/>
      <c r="AQ155" s="26"/>
      <c r="AR155" s="26"/>
      <c r="AS155" s="26"/>
      <c r="AT155" s="26"/>
      <c r="AU155" s="26"/>
      <c r="AV155" s="28" t="str">
        <f t="shared" si="174"/>
        <v/>
      </c>
      <c r="AW155" s="27" t="str">
        <f>"4-5"</f>
        <v>4-5</v>
      </c>
      <c r="AX155" s="29">
        <f t="shared" si="198"/>
        <v>4.2039999999999997</v>
      </c>
      <c r="AY155" s="30">
        <f t="shared" si="160"/>
        <v>4.204119982655925</v>
      </c>
      <c r="AZ155" s="30" t="str">
        <f t="shared" si="158"/>
        <v/>
      </c>
      <c r="BA155" s="30" t="str">
        <f t="shared" si="158"/>
        <v/>
      </c>
      <c r="BB155" s="30">
        <f t="shared" si="158"/>
        <v>1.6989700043360187</v>
      </c>
      <c r="BC155" s="30">
        <f t="shared" si="158"/>
        <v>1.6989700043360187</v>
      </c>
      <c r="BD155" s="30" t="str">
        <f t="shared" si="158"/>
        <v/>
      </c>
      <c r="BE155" s="30" t="str">
        <f t="shared" si="158"/>
        <v/>
      </c>
      <c r="BF155" s="30" t="str">
        <f t="shared" si="158"/>
        <v/>
      </c>
      <c r="BG155" s="30" t="str">
        <f t="shared" si="141"/>
        <v/>
      </c>
      <c r="BH155" s="30" t="str">
        <f t="shared" si="141"/>
        <v/>
      </c>
      <c r="BI155" s="30" t="str">
        <f t="shared" si="141"/>
        <v/>
      </c>
      <c r="BJ155" s="1" t="s">
        <v>38</v>
      </c>
      <c r="BK155" s="31" t="s">
        <v>38</v>
      </c>
      <c r="BL155" s="32">
        <f t="shared" si="175"/>
        <v>0</v>
      </c>
      <c r="BN155" s="32" t="str">
        <f t="shared" si="176"/>
        <v>0</v>
      </c>
      <c r="BO155" s="30" t="str">
        <f t="shared" si="177"/>
        <v/>
      </c>
      <c r="BP155" s="30" t="str">
        <f t="shared" si="178"/>
        <v/>
      </c>
      <c r="BQ155" s="30" t="str">
        <f t="shared" si="142"/>
        <v/>
      </c>
      <c r="BR155" s="30" t="str">
        <f t="shared" si="142"/>
        <v/>
      </c>
      <c r="BS155" s="30">
        <f t="shared" si="142"/>
        <v>0</v>
      </c>
      <c r="BT155" s="30" t="str">
        <f t="shared" si="139"/>
        <v/>
      </c>
      <c r="BU155" s="30" t="str">
        <f t="shared" si="139"/>
        <v/>
      </c>
      <c r="BV155" s="30" t="str">
        <f t="shared" si="139"/>
        <v/>
      </c>
      <c r="BW155" s="30" t="str">
        <f t="shared" si="139"/>
        <v/>
      </c>
      <c r="BX155" s="30" t="str">
        <f t="shared" si="139"/>
        <v/>
      </c>
      <c r="BY155" s="30" t="str">
        <f t="shared" si="139"/>
        <v/>
      </c>
      <c r="BZ155" s="1">
        <f t="shared" si="179"/>
        <v>0</v>
      </c>
      <c r="CA155" s="1">
        <f t="shared" si="143"/>
        <v>0</v>
      </c>
      <c r="CB155" s="1">
        <f t="shared" si="143"/>
        <v>0</v>
      </c>
      <c r="CC155" s="1">
        <f t="shared" si="143"/>
        <v>0</v>
      </c>
      <c r="CD155" s="1">
        <f t="shared" si="140"/>
        <v>0</v>
      </c>
      <c r="CE155" s="1">
        <f t="shared" si="140"/>
        <v>0</v>
      </c>
      <c r="CF155" s="1">
        <f t="shared" si="140"/>
        <v>0</v>
      </c>
      <c r="CG155" s="1">
        <f t="shared" si="140"/>
        <v>0</v>
      </c>
      <c r="CH155" s="1">
        <f t="shared" si="140"/>
        <v>0</v>
      </c>
      <c r="CI155" s="1">
        <f t="shared" si="140"/>
        <v>0</v>
      </c>
      <c r="CJ155" s="1">
        <f t="shared" si="180"/>
        <v>0</v>
      </c>
      <c r="CK155" s="1">
        <f t="shared" si="181"/>
        <v>0</v>
      </c>
      <c r="CL155" s="1" t="str">
        <f t="shared" si="182"/>
        <v/>
      </c>
      <c r="CM155" s="1" t="str">
        <f t="shared" si="182"/>
        <v/>
      </c>
      <c r="CN155" s="1" t="str">
        <f t="shared" si="182"/>
        <v/>
      </c>
      <c r="CO155" s="1" t="str">
        <f t="shared" si="182"/>
        <v/>
      </c>
      <c r="CP155" s="1" t="str">
        <f t="shared" si="182"/>
        <v/>
      </c>
      <c r="CQ155" s="1" t="str">
        <f t="shared" si="163"/>
        <v/>
      </c>
      <c r="CR155" s="1" t="str">
        <f t="shared" si="163"/>
        <v/>
      </c>
      <c r="CS155" s="1" t="str">
        <f t="shared" si="163"/>
        <v/>
      </c>
      <c r="CT155" s="1" t="str">
        <f t="shared" si="163"/>
        <v/>
      </c>
      <c r="CU155" s="1" t="str">
        <f t="shared" si="163"/>
        <v/>
      </c>
      <c r="CV155" s="1">
        <f t="shared" si="183"/>
        <v>0</v>
      </c>
      <c r="CW155" s="1">
        <f t="shared" si="183"/>
        <v>0</v>
      </c>
      <c r="CX155" s="1">
        <f t="shared" si="183"/>
        <v>0</v>
      </c>
      <c r="CY155" s="1">
        <f t="shared" si="183"/>
        <v>0</v>
      </c>
      <c r="CZ155" s="1">
        <f t="shared" si="183"/>
        <v>0</v>
      </c>
      <c r="DA155" s="1">
        <f t="shared" si="164"/>
        <v>0</v>
      </c>
      <c r="DB155" s="1">
        <f t="shared" si="164"/>
        <v>0</v>
      </c>
      <c r="DC155" s="1">
        <f t="shared" si="164"/>
        <v>0</v>
      </c>
      <c r="DD155" s="1">
        <f t="shared" si="164"/>
        <v>0</v>
      </c>
      <c r="DE155" s="1">
        <f t="shared" si="164"/>
        <v>0</v>
      </c>
      <c r="DF155" s="1">
        <f t="shared" si="184"/>
        <v>0</v>
      </c>
      <c r="DG155" s="33">
        <f t="shared" si="185"/>
        <v>0</v>
      </c>
      <c r="DH155" s="34">
        <f t="shared" si="186"/>
        <v>0</v>
      </c>
      <c r="DI155" s="1" t="str">
        <f t="shared" si="146"/>
        <v/>
      </c>
      <c r="DJ155" s="1" t="str">
        <f t="shared" si="147"/>
        <v/>
      </c>
      <c r="DK155" s="1" t="str">
        <f t="shared" si="165"/>
        <v/>
      </c>
      <c r="DL155" s="1" t="str">
        <f t="shared" si="165"/>
        <v/>
      </c>
      <c r="DM155" s="1">
        <f t="shared" si="165"/>
        <v>-98</v>
      </c>
      <c r="DN155" s="1" t="str">
        <f t="shared" si="162"/>
        <v/>
      </c>
      <c r="DO155" s="1" t="str">
        <f t="shared" si="162"/>
        <v/>
      </c>
      <c r="DP155" s="1" t="str">
        <f t="shared" si="162"/>
        <v/>
      </c>
      <c r="DQ155" s="1" t="str">
        <f t="shared" si="149"/>
        <v/>
      </c>
      <c r="DR155" s="1" t="str">
        <f t="shared" si="149"/>
        <v/>
      </c>
      <c r="DS155" s="1" t="str">
        <f t="shared" si="149"/>
        <v/>
      </c>
      <c r="DY155" s="1">
        <f>IF((DM155&lt;$DT155),1,0)</f>
        <v>1</v>
      </c>
      <c r="EG155" s="1">
        <f t="shared" si="161"/>
        <v>0</v>
      </c>
      <c r="EH155" s="1">
        <f t="shared" si="159"/>
        <v>0</v>
      </c>
      <c r="EI155" s="1">
        <f t="shared" si="159"/>
        <v>0</v>
      </c>
      <c r="EJ155" s="1">
        <f t="shared" si="159"/>
        <v>0</v>
      </c>
      <c r="EK155" s="1">
        <f t="shared" si="159"/>
        <v>0</v>
      </c>
      <c r="EL155" s="1">
        <f t="shared" si="159"/>
        <v>0</v>
      </c>
      <c r="EM155" s="1">
        <f t="shared" si="159"/>
        <v>0</v>
      </c>
      <c r="EN155" s="1">
        <f t="shared" si="159"/>
        <v>0</v>
      </c>
      <c r="EO155" s="1">
        <f t="shared" si="144"/>
        <v>0</v>
      </c>
      <c r="EP155" s="1">
        <f t="shared" si="144"/>
        <v>0</v>
      </c>
      <c r="EQ155" s="1">
        <f t="shared" si="144"/>
        <v>0</v>
      </c>
      <c r="ER155" s="33">
        <f t="shared" si="188"/>
        <v>1</v>
      </c>
      <c r="ES155" s="35">
        <f>ER155+DG155</f>
        <v>1</v>
      </c>
      <c r="ET155" s="35">
        <f t="shared" si="189"/>
        <v>1</v>
      </c>
      <c r="EU155" s="1" t="s">
        <v>59</v>
      </c>
      <c r="EV155" s="1" t="s">
        <v>38</v>
      </c>
      <c r="EW155" s="19">
        <f t="shared" si="190"/>
        <v>0</v>
      </c>
      <c r="FC155" s="1" t="s">
        <v>38</v>
      </c>
      <c r="FD155" s="19">
        <f t="shared" si="191"/>
        <v>0</v>
      </c>
      <c r="FJ155" s="1" t="s">
        <v>38</v>
      </c>
      <c r="FK155" s="19">
        <f t="shared" si="192"/>
        <v>0</v>
      </c>
      <c r="FR155" s="1">
        <f t="shared" si="193"/>
        <v>0</v>
      </c>
      <c r="FU155" s="1" t="s">
        <v>75</v>
      </c>
      <c r="FV155" s="37" t="str">
        <f t="shared" si="199"/>
        <v>tb</v>
      </c>
      <c r="FW155" s="34">
        <v>1</v>
      </c>
      <c r="FY155" s="1" t="s">
        <v>38</v>
      </c>
      <c r="FZ155" s="19">
        <f t="shared" si="194"/>
        <v>0</v>
      </c>
      <c r="GB155" s="1" t="s">
        <v>38</v>
      </c>
      <c r="GC155" s="19">
        <f t="shared" si="195"/>
        <v>0</v>
      </c>
      <c r="GD155" s="1" t="s">
        <v>34</v>
      </c>
      <c r="GE155" s="19">
        <f t="shared" si="196"/>
        <v>1</v>
      </c>
      <c r="GF155" s="1" t="s">
        <v>38</v>
      </c>
      <c r="GG155" s="19">
        <f t="shared" si="197"/>
        <v>0</v>
      </c>
    </row>
    <row r="156" spans="1:189" x14ac:dyDescent="0.3">
      <c r="A156" s="18">
        <v>199</v>
      </c>
      <c r="B156" s="1" t="s">
        <v>34</v>
      </c>
      <c r="C156" s="19" t="s">
        <v>47</v>
      </c>
      <c r="D156" s="19">
        <f t="shared" si="166"/>
        <v>1</v>
      </c>
      <c r="E156" s="38" t="s">
        <v>236</v>
      </c>
      <c r="F156" s="21" t="str">
        <f t="shared" si="167"/>
        <v>1970</v>
      </c>
      <c r="G156" s="21">
        <v>2004</v>
      </c>
      <c r="H156" s="22">
        <f t="shared" si="168"/>
        <v>34</v>
      </c>
      <c r="I156" s="1" t="str">
        <f t="shared" si="169"/>
        <v>31-40</v>
      </c>
      <c r="J156" s="1" t="s">
        <v>1607</v>
      </c>
      <c r="K156" s="1" t="s">
        <v>93</v>
      </c>
      <c r="L156" s="1">
        <f>VLOOKUP(K156,[1]areas!$C$3:$D$76,2,FALSE)</f>
        <v>15</v>
      </c>
      <c r="M156" s="1" t="str">
        <f t="shared" si="209"/>
        <v>0-20</v>
      </c>
      <c r="N156" s="19" t="s">
        <v>38</v>
      </c>
      <c r="O156" s="19">
        <f t="shared" si="170"/>
        <v>0</v>
      </c>
      <c r="P156" s="23">
        <v>52.1</v>
      </c>
      <c r="Q156" s="1">
        <v>176</v>
      </c>
      <c r="R156" s="1">
        <f>POWER(Q156*0.01,2)</f>
        <v>3.0975999999999999</v>
      </c>
      <c r="S156" s="24">
        <f>P156/R156</f>
        <v>16.81947314049587</v>
      </c>
      <c r="T156" s="19">
        <v>4</v>
      </c>
      <c r="U156" s="1">
        <v>9.9</v>
      </c>
      <c r="V156" s="1">
        <v>323</v>
      </c>
      <c r="W156" s="1" t="str">
        <f t="shared" si="171"/>
        <v>2: 51-100</v>
      </c>
      <c r="X156" s="1">
        <v>99</v>
      </c>
      <c r="Y156" s="26">
        <v>225</v>
      </c>
      <c r="Z156" s="26">
        <v>364</v>
      </c>
      <c r="AA156" s="26">
        <v>398</v>
      </c>
      <c r="AB156" s="26">
        <v>428</v>
      </c>
      <c r="AC156" s="26">
        <v>584</v>
      </c>
      <c r="AD156" s="26"/>
      <c r="AE156" s="26"/>
      <c r="AF156" s="26"/>
      <c r="AG156" s="26"/>
      <c r="AH156" s="26"/>
      <c r="AI156" s="27">
        <f t="shared" si="172"/>
        <v>584</v>
      </c>
      <c r="AJ156" s="27">
        <f t="shared" si="173"/>
        <v>1</v>
      </c>
      <c r="AK156" s="39">
        <v>1000000</v>
      </c>
      <c r="AL156" s="26">
        <v>101</v>
      </c>
      <c r="AM156" s="26">
        <v>50</v>
      </c>
      <c r="AN156" s="26">
        <v>50</v>
      </c>
      <c r="AO156" s="26">
        <v>50</v>
      </c>
      <c r="AP156" s="26">
        <v>50</v>
      </c>
      <c r="AQ156" s="26"/>
      <c r="AR156" s="26"/>
      <c r="AS156" s="26"/>
      <c r="AT156" s="26"/>
      <c r="AU156" s="26"/>
      <c r="AV156" s="28">
        <f t="shared" si="174"/>
        <v>1</v>
      </c>
      <c r="AW156" s="27" t="str">
        <f>"&gt;5"</f>
        <v>&gt;5</v>
      </c>
      <c r="AX156" s="29">
        <f t="shared" si="198"/>
        <v>6</v>
      </c>
      <c r="AY156" s="30">
        <f t="shared" si="160"/>
        <v>6</v>
      </c>
      <c r="AZ156" s="30">
        <f t="shared" si="158"/>
        <v>2.0043213737826426</v>
      </c>
      <c r="BA156" s="30">
        <f t="shared" si="158"/>
        <v>1.6989700043360187</v>
      </c>
      <c r="BB156" s="30">
        <f t="shared" si="158"/>
        <v>1.6989700043360187</v>
      </c>
      <c r="BC156" s="30">
        <f t="shared" si="158"/>
        <v>1.6989700043360187</v>
      </c>
      <c r="BD156" s="30">
        <f t="shared" si="158"/>
        <v>1.6989700043360187</v>
      </c>
      <c r="BE156" s="30" t="str">
        <f t="shared" si="158"/>
        <v/>
      </c>
      <c r="BF156" s="30" t="str">
        <f t="shared" si="158"/>
        <v/>
      </c>
      <c r="BG156" s="30" t="str">
        <f t="shared" si="141"/>
        <v/>
      </c>
      <c r="BH156" s="30" t="str">
        <f t="shared" si="141"/>
        <v/>
      </c>
      <c r="BI156" s="30" t="str">
        <f t="shared" si="141"/>
        <v/>
      </c>
      <c r="BJ156" s="1" t="s">
        <v>38</v>
      </c>
      <c r="BK156" s="31" t="s">
        <v>38</v>
      </c>
      <c r="BL156" s="32">
        <f t="shared" si="175"/>
        <v>0</v>
      </c>
      <c r="BN156" s="32" t="str">
        <f t="shared" si="176"/>
        <v>0</v>
      </c>
      <c r="BO156" s="30">
        <f t="shared" si="177"/>
        <v>-3.9956786262173574</v>
      </c>
      <c r="BP156" s="30">
        <f t="shared" si="178"/>
        <v>-4.3010299956639813</v>
      </c>
      <c r="BQ156" s="30">
        <f t="shared" si="142"/>
        <v>-0.30535136944662389</v>
      </c>
      <c r="BR156" s="30">
        <f t="shared" si="142"/>
        <v>0</v>
      </c>
      <c r="BS156" s="30">
        <f t="shared" si="142"/>
        <v>0</v>
      </c>
      <c r="BT156" s="30">
        <f t="shared" si="139"/>
        <v>0</v>
      </c>
      <c r="BU156" s="30" t="str">
        <f t="shared" si="139"/>
        <v/>
      </c>
      <c r="BV156" s="30" t="str">
        <f t="shared" si="139"/>
        <v/>
      </c>
      <c r="BW156" s="30" t="str">
        <f t="shared" si="139"/>
        <v/>
      </c>
      <c r="BX156" s="30" t="str">
        <f t="shared" si="139"/>
        <v/>
      </c>
      <c r="BY156" s="30" t="str">
        <f t="shared" si="139"/>
        <v/>
      </c>
      <c r="BZ156" s="1">
        <f t="shared" si="179"/>
        <v>0</v>
      </c>
      <c r="CA156" s="1">
        <f t="shared" si="143"/>
        <v>0</v>
      </c>
      <c r="CB156" s="1">
        <f t="shared" si="143"/>
        <v>0</v>
      </c>
      <c r="CC156" s="1">
        <f t="shared" si="143"/>
        <v>0</v>
      </c>
      <c r="CD156" s="1">
        <f t="shared" si="140"/>
        <v>0</v>
      </c>
      <c r="CE156" s="1">
        <f t="shared" si="140"/>
        <v>0</v>
      </c>
      <c r="CF156" s="1">
        <f t="shared" si="140"/>
        <v>0</v>
      </c>
      <c r="CG156" s="1">
        <f t="shared" si="140"/>
        <v>0</v>
      </c>
      <c r="CH156" s="1">
        <f t="shared" si="140"/>
        <v>0</v>
      </c>
      <c r="CI156" s="1">
        <f t="shared" si="140"/>
        <v>0</v>
      </c>
      <c r="CJ156" s="1">
        <f t="shared" si="180"/>
        <v>0</v>
      </c>
      <c r="CK156" s="1">
        <f t="shared" si="181"/>
        <v>0</v>
      </c>
      <c r="CL156" s="1">
        <f t="shared" si="182"/>
        <v>-3.9956786262173574</v>
      </c>
      <c r="CM156" s="1" t="str">
        <f t="shared" si="182"/>
        <v/>
      </c>
      <c r="CN156" s="1" t="str">
        <f t="shared" si="182"/>
        <v/>
      </c>
      <c r="CO156" s="1" t="str">
        <f t="shared" si="182"/>
        <v/>
      </c>
      <c r="CP156" s="1" t="str">
        <f t="shared" si="182"/>
        <v/>
      </c>
      <c r="CQ156" s="1" t="str">
        <f t="shared" si="163"/>
        <v/>
      </c>
      <c r="CR156" s="1" t="str">
        <f t="shared" si="163"/>
        <v/>
      </c>
      <c r="CS156" s="1" t="str">
        <f t="shared" si="163"/>
        <v/>
      </c>
      <c r="CT156" s="1" t="str">
        <f t="shared" si="163"/>
        <v/>
      </c>
      <c r="CU156" s="1" t="str">
        <f t="shared" si="163"/>
        <v/>
      </c>
      <c r="CV156" s="1">
        <f t="shared" si="183"/>
        <v>0</v>
      </c>
      <c r="CW156" s="1">
        <f t="shared" si="183"/>
        <v>0</v>
      </c>
      <c r="CX156" s="1">
        <f t="shared" si="183"/>
        <v>0</v>
      </c>
      <c r="CY156" s="1">
        <f t="shared" si="183"/>
        <v>0</v>
      </c>
      <c r="CZ156" s="1">
        <f t="shared" si="183"/>
        <v>0</v>
      </c>
      <c r="DA156" s="1">
        <f t="shared" si="164"/>
        <v>0</v>
      </c>
      <c r="DB156" s="1">
        <f t="shared" si="164"/>
        <v>0</v>
      </c>
      <c r="DC156" s="1">
        <f t="shared" si="164"/>
        <v>0</v>
      </c>
      <c r="DD156" s="1">
        <f t="shared" si="164"/>
        <v>0</v>
      </c>
      <c r="DE156" s="1">
        <f t="shared" si="164"/>
        <v>0</v>
      </c>
      <c r="DF156" s="1">
        <f t="shared" si="184"/>
        <v>0</v>
      </c>
      <c r="DG156" s="33">
        <f t="shared" si="185"/>
        <v>0</v>
      </c>
      <c r="DH156" s="34">
        <f t="shared" si="186"/>
        <v>0</v>
      </c>
      <c r="DI156" s="1">
        <f t="shared" si="146"/>
        <v>126</v>
      </c>
      <c r="DJ156" s="1">
        <f t="shared" si="147"/>
        <v>265</v>
      </c>
      <c r="DK156" s="1">
        <f t="shared" si="165"/>
        <v>139</v>
      </c>
      <c r="DL156" s="1">
        <f t="shared" si="165"/>
        <v>34</v>
      </c>
      <c r="DM156" s="1">
        <f t="shared" si="165"/>
        <v>30</v>
      </c>
      <c r="DN156" s="1">
        <f t="shared" si="162"/>
        <v>156</v>
      </c>
      <c r="DO156" s="1" t="str">
        <f t="shared" si="162"/>
        <v/>
      </c>
      <c r="DP156" s="1" t="str">
        <f t="shared" si="162"/>
        <v/>
      </c>
      <c r="DQ156" s="1" t="str">
        <f t="shared" si="149"/>
        <v/>
      </c>
      <c r="DR156" s="1" t="str">
        <f t="shared" si="149"/>
        <v/>
      </c>
      <c r="DS156" s="1" t="str">
        <f t="shared" si="149"/>
        <v/>
      </c>
      <c r="DT156" s="34">
        <f t="shared" ref="DT156:DT161" si="211">(STDEV(DI156:DS156))*-1</f>
        <v>-87.251361020903275</v>
      </c>
      <c r="DU156" s="1">
        <f t="shared" ref="DU156:DX159" si="212">IF((DI156&lt;$DT156),1,0)</f>
        <v>0</v>
      </c>
      <c r="DV156" s="1">
        <f t="shared" si="212"/>
        <v>0</v>
      </c>
      <c r="DW156" s="1">
        <f t="shared" si="212"/>
        <v>0</v>
      </c>
      <c r="DX156" s="1">
        <f t="shared" si="212"/>
        <v>0</v>
      </c>
      <c r="DY156" s="1">
        <f>IF((DM156&lt;$DT156),1,0)</f>
        <v>0</v>
      </c>
      <c r="DZ156" s="1">
        <f>IF((DN156&lt;$DT156),1,0)</f>
        <v>0</v>
      </c>
      <c r="EF156" s="33">
        <f t="shared" ref="EF156:EF161" si="213">IF(SUM(DU156:EE156)&gt;0,1,0)</f>
        <v>0</v>
      </c>
      <c r="EG156" s="1">
        <f t="shared" si="161"/>
        <v>0</v>
      </c>
      <c r="EH156" s="1">
        <f t="shared" si="159"/>
        <v>0</v>
      </c>
      <c r="EI156" s="1">
        <f t="shared" si="159"/>
        <v>0</v>
      </c>
      <c r="EJ156" s="1">
        <f t="shared" si="159"/>
        <v>0</v>
      </c>
      <c r="EK156" s="1">
        <f t="shared" si="159"/>
        <v>0</v>
      </c>
      <c r="EL156" s="1">
        <f t="shared" si="159"/>
        <v>1</v>
      </c>
      <c r="EM156" s="1">
        <f t="shared" si="159"/>
        <v>0</v>
      </c>
      <c r="EN156" s="1">
        <f t="shared" si="159"/>
        <v>0</v>
      </c>
      <c r="EO156" s="1">
        <f t="shared" si="144"/>
        <v>0</v>
      </c>
      <c r="EP156" s="1">
        <f t="shared" si="144"/>
        <v>0</v>
      </c>
      <c r="EQ156" s="1">
        <f t="shared" si="144"/>
        <v>0</v>
      </c>
      <c r="ER156" s="33">
        <f t="shared" si="188"/>
        <v>0</v>
      </c>
      <c r="ES156" s="35">
        <f t="shared" ref="ES156:ES161" si="214">ER156+EF156+DG156+AV156</f>
        <v>1</v>
      </c>
      <c r="ET156" s="35">
        <f t="shared" si="189"/>
        <v>1</v>
      </c>
      <c r="EU156" s="1" t="s">
        <v>211</v>
      </c>
      <c r="EV156" s="1" t="s">
        <v>34</v>
      </c>
      <c r="EW156" s="19">
        <f t="shared" si="190"/>
        <v>1</v>
      </c>
      <c r="EX156" s="1" t="s">
        <v>40</v>
      </c>
      <c r="EY156" s="50">
        <v>38973</v>
      </c>
      <c r="FC156" s="1" t="s">
        <v>38</v>
      </c>
      <c r="FD156" s="19">
        <f t="shared" si="191"/>
        <v>0</v>
      </c>
      <c r="FJ156" s="1" t="s">
        <v>38</v>
      </c>
      <c r="FK156" s="19">
        <f t="shared" si="192"/>
        <v>0</v>
      </c>
      <c r="FQ156" s="1" t="s">
        <v>44</v>
      </c>
      <c r="FR156" s="1">
        <f t="shared" si="193"/>
        <v>1</v>
      </c>
      <c r="FT156" s="1">
        <v>6.1</v>
      </c>
      <c r="FU156" s="1" t="s">
        <v>75</v>
      </c>
      <c r="FV156" s="37" t="str">
        <f t="shared" si="199"/>
        <v>tb</v>
      </c>
      <c r="FW156" s="34">
        <v>1</v>
      </c>
      <c r="FY156" s="1" t="s">
        <v>38</v>
      </c>
      <c r="FZ156" s="19">
        <f t="shared" si="194"/>
        <v>0</v>
      </c>
      <c r="GB156" s="1" t="s">
        <v>38</v>
      </c>
      <c r="GC156" s="19">
        <f t="shared" si="195"/>
        <v>0</v>
      </c>
      <c r="GD156" s="1" t="s">
        <v>34</v>
      </c>
      <c r="GE156" s="19">
        <f t="shared" si="196"/>
        <v>1</v>
      </c>
      <c r="GF156" s="1" t="s">
        <v>38</v>
      </c>
      <c r="GG156" s="19">
        <f t="shared" si="197"/>
        <v>0</v>
      </c>
    </row>
    <row r="157" spans="1:189" x14ac:dyDescent="0.3">
      <c r="A157" s="18">
        <v>200</v>
      </c>
      <c r="B157" s="1" t="s">
        <v>34</v>
      </c>
      <c r="C157" s="19" t="s">
        <v>35</v>
      </c>
      <c r="D157" s="19">
        <f t="shared" si="166"/>
        <v>0</v>
      </c>
      <c r="E157" s="38" t="s">
        <v>508</v>
      </c>
      <c r="F157" s="21" t="str">
        <f t="shared" si="167"/>
        <v>1954</v>
      </c>
      <c r="G157" s="21">
        <v>2004</v>
      </c>
      <c r="H157" s="22">
        <f t="shared" si="168"/>
        <v>50</v>
      </c>
      <c r="I157" s="1" t="str">
        <f t="shared" si="169"/>
        <v>41-50</v>
      </c>
      <c r="J157" s="1" t="s">
        <v>1608</v>
      </c>
      <c r="K157" s="1" t="s">
        <v>53</v>
      </c>
      <c r="L157" s="1">
        <f>VLOOKUP(K157,[1]areas!$C$3:$D$76,2,FALSE)</f>
        <v>30</v>
      </c>
      <c r="M157" s="1" t="str">
        <f t="shared" si="209"/>
        <v>21-40</v>
      </c>
      <c r="N157" s="19" t="s">
        <v>38</v>
      </c>
      <c r="O157" s="19">
        <f t="shared" si="170"/>
        <v>0</v>
      </c>
      <c r="P157" s="23"/>
      <c r="S157" s="24"/>
      <c r="T157" s="19"/>
      <c r="W157" s="1" t="str">
        <f t="shared" si="171"/>
        <v>6: 251-300</v>
      </c>
      <c r="X157" s="1">
        <v>256</v>
      </c>
      <c r="Y157" s="26">
        <v>220</v>
      </c>
      <c r="Z157" s="26">
        <v>275</v>
      </c>
      <c r="AA157" s="26">
        <v>354</v>
      </c>
      <c r="AB157" s="26">
        <v>531</v>
      </c>
      <c r="AC157" s="26">
        <v>341</v>
      </c>
      <c r="AD157" s="26">
        <v>467</v>
      </c>
      <c r="AE157" s="26">
        <v>519</v>
      </c>
      <c r="AF157" s="26">
        <v>404</v>
      </c>
      <c r="AG157" s="26">
        <v>450</v>
      </c>
      <c r="AH157" s="26">
        <v>492</v>
      </c>
      <c r="AI157" s="27">
        <f t="shared" si="172"/>
        <v>531</v>
      </c>
      <c r="AJ157" s="27">
        <f t="shared" si="173"/>
        <v>1</v>
      </c>
      <c r="AL157" s="26">
        <v>50</v>
      </c>
      <c r="AM157" s="26">
        <v>50</v>
      </c>
      <c r="AN157" s="26">
        <v>50</v>
      </c>
      <c r="AO157" s="26">
        <v>50</v>
      </c>
      <c r="AP157" s="26">
        <v>50</v>
      </c>
      <c r="AQ157" s="26">
        <v>50</v>
      </c>
      <c r="AR157" s="26">
        <v>50</v>
      </c>
      <c r="AS157" s="26">
        <v>50</v>
      </c>
      <c r="AT157" s="26">
        <v>50</v>
      </c>
      <c r="AU157" s="26">
        <v>50</v>
      </c>
      <c r="AV157" s="28">
        <f t="shared" si="174"/>
        <v>0</v>
      </c>
      <c r="AW157" s="27"/>
      <c r="AX157" s="29" t="str">
        <f t="shared" si="198"/>
        <v/>
      </c>
      <c r="AY157" s="30" t="str">
        <f t="shared" si="160"/>
        <v/>
      </c>
      <c r="AZ157" s="30">
        <f t="shared" si="158"/>
        <v>1.6989700043360187</v>
      </c>
      <c r="BA157" s="30">
        <f t="shared" si="158"/>
        <v>1.6989700043360187</v>
      </c>
      <c r="BB157" s="30">
        <f t="shared" si="158"/>
        <v>1.6989700043360187</v>
      </c>
      <c r="BC157" s="30">
        <f t="shared" si="158"/>
        <v>1.6989700043360187</v>
      </c>
      <c r="BD157" s="30">
        <f t="shared" si="158"/>
        <v>1.6989700043360187</v>
      </c>
      <c r="BE157" s="30">
        <f t="shared" si="158"/>
        <v>1.6989700043360187</v>
      </c>
      <c r="BF157" s="30">
        <f t="shared" si="158"/>
        <v>1.6989700043360187</v>
      </c>
      <c r="BG157" s="30">
        <f t="shared" si="141"/>
        <v>1.6989700043360187</v>
      </c>
      <c r="BH157" s="30">
        <f t="shared" si="141"/>
        <v>1.6989700043360187</v>
      </c>
      <c r="BI157" s="30">
        <f t="shared" si="141"/>
        <v>1.6989700043360187</v>
      </c>
      <c r="BJ157" s="1" t="s">
        <v>38</v>
      </c>
      <c r="BK157" s="31" t="s">
        <v>38</v>
      </c>
      <c r="BL157" s="32">
        <f t="shared" si="175"/>
        <v>0</v>
      </c>
      <c r="BN157" s="32" t="str">
        <f t="shared" si="176"/>
        <v>0</v>
      </c>
      <c r="BO157" s="30" t="str">
        <f t="shared" si="177"/>
        <v/>
      </c>
      <c r="BP157" s="30" t="str">
        <f t="shared" si="178"/>
        <v/>
      </c>
      <c r="BQ157" s="30">
        <f t="shared" si="142"/>
        <v>0</v>
      </c>
      <c r="BR157" s="30">
        <f t="shared" si="142"/>
        <v>0</v>
      </c>
      <c r="BS157" s="30">
        <f t="shared" si="142"/>
        <v>0</v>
      </c>
      <c r="BT157" s="30">
        <f t="shared" si="139"/>
        <v>0</v>
      </c>
      <c r="BU157" s="30">
        <f t="shared" si="139"/>
        <v>0</v>
      </c>
      <c r="BV157" s="30">
        <f t="shared" si="139"/>
        <v>0</v>
      </c>
      <c r="BW157" s="30">
        <f t="shared" ref="BW157:BY220" si="215">IF(OR(BG157="",BF157=""),"",BG157-BF157)</f>
        <v>0</v>
      </c>
      <c r="BX157" s="30">
        <f t="shared" si="215"/>
        <v>0</v>
      </c>
      <c r="BY157" s="30">
        <f t="shared" si="215"/>
        <v>0</v>
      </c>
      <c r="BZ157" s="1">
        <f t="shared" si="179"/>
        <v>0</v>
      </c>
      <c r="CA157" s="1">
        <f t="shared" si="143"/>
        <v>0</v>
      </c>
      <c r="CB157" s="1">
        <f t="shared" si="143"/>
        <v>0</v>
      </c>
      <c r="CC157" s="1">
        <f t="shared" si="143"/>
        <v>0</v>
      </c>
      <c r="CD157" s="1">
        <f t="shared" si="140"/>
        <v>0</v>
      </c>
      <c r="CE157" s="1">
        <f t="shared" si="140"/>
        <v>0</v>
      </c>
      <c r="CF157" s="1">
        <f t="shared" si="140"/>
        <v>0</v>
      </c>
      <c r="CG157" s="1">
        <f t="shared" ref="CG157:CI220" si="216">IF(OR(BW157&lt;=0,BW157=""),0,1)</f>
        <v>0</v>
      </c>
      <c r="CH157" s="1">
        <f t="shared" si="216"/>
        <v>0</v>
      </c>
      <c r="CI157" s="1">
        <f t="shared" si="216"/>
        <v>0</v>
      </c>
      <c r="CJ157" s="1">
        <f t="shared" si="180"/>
        <v>0</v>
      </c>
      <c r="CK157" s="1">
        <f t="shared" si="181"/>
        <v>0</v>
      </c>
      <c r="CL157" s="1" t="str">
        <f t="shared" si="182"/>
        <v/>
      </c>
      <c r="CM157" s="1" t="str">
        <f t="shared" si="182"/>
        <v/>
      </c>
      <c r="CN157" s="1" t="str">
        <f t="shared" si="182"/>
        <v/>
      </c>
      <c r="CO157" s="1" t="str">
        <f t="shared" si="182"/>
        <v/>
      </c>
      <c r="CP157" s="1" t="str">
        <f t="shared" si="182"/>
        <v/>
      </c>
      <c r="CQ157" s="1" t="str">
        <f t="shared" si="163"/>
        <v/>
      </c>
      <c r="CR157" s="1" t="str">
        <f t="shared" si="163"/>
        <v/>
      </c>
      <c r="CS157" s="1" t="str">
        <f t="shared" si="163"/>
        <v/>
      </c>
      <c r="CT157" s="1" t="str">
        <f t="shared" si="163"/>
        <v/>
      </c>
      <c r="CU157" s="1" t="str">
        <f t="shared" si="163"/>
        <v/>
      </c>
      <c r="CV157" s="1">
        <f t="shared" si="183"/>
        <v>0</v>
      </c>
      <c r="CW157" s="1">
        <f t="shared" si="183"/>
        <v>0</v>
      </c>
      <c r="CX157" s="1">
        <f t="shared" si="183"/>
        <v>0</v>
      </c>
      <c r="CY157" s="1">
        <f t="shared" si="183"/>
        <v>0</v>
      </c>
      <c r="CZ157" s="1">
        <f t="shared" si="183"/>
        <v>0</v>
      </c>
      <c r="DA157" s="1">
        <f t="shared" si="164"/>
        <v>0</v>
      </c>
      <c r="DB157" s="1">
        <f t="shared" si="164"/>
        <v>0</v>
      </c>
      <c r="DC157" s="1">
        <f t="shared" si="164"/>
        <v>0</v>
      </c>
      <c r="DD157" s="1">
        <f t="shared" si="164"/>
        <v>0</v>
      </c>
      <c r="DE157" s="1">
        <f t="shared" si="164"/>
        <v>0</v>
      </c>
      <c r="DF157" s="1">
        <f t="shared" si="184"/>
        <v>0</v>
      </c>
      <c r="DG157" s="33">
        <f t="shared" si="185"/>
        <v>0</v>
      </c>
      <c r="DH157" s="34">
        <f t="shared" si="186"/>
        <v>0</v>
      </c>
      <c r="DI157" s="1">
        <f t="shared" si="146"/>
        <v>-36</v>
      </c>
      <c r="DJ157" s="1">
        <f t="shared" si="147"/>
        <v>19</v>
      </c>
      <c r="DK157" s="1">
        <f t="shared" si="165"/>
        <v>55</v>
      </c>
      <c r="DL157" s="1">
        <f t="shared" si="165"/>
        <v>79</v>
      </c>
      <c r="DM157" s="1">
        <f t="shared" si="165"/>
        <v>177</v>
      </c>
      <c r="DN157" s="1">
        <f t="shared" si="162"/>
        <v>-190</v>
      </c>
      <c r="DO157" s="1">
        <f t="shared" si="162"/>
        <v>126</v>
      </c>
      <c r="DP157" s="1">
        <f t="shared" si="162"/>
        <v>52</v>
      </c>
      <c r="DQ157" s="1">
        <f t="shared" si="149"/>
        <v>-115</v>
      </c>
      <c r="DR157" s="1">
        <f t="shared" si="149"/>
        <v>46</v>
      </c>
      <c r="DS157" s="1">
        <f t="shared" si="149"/>
        <v>42</v>
      </c>
      <c r="DT157" s="34">
        <f t="shared" si="211"/>
        <v>-103.98347770854578</v>
      </c>
      <c r="DU157" s="1">
        <f t="shared" si="212"/>
        <v>0</v>
      </c>
      <c r="DV157" s="1">
        <f t="shared" si="212"/>
        <v>0</v>
      </c>
      <c r="DW157" s="1">
        <f t="shared" si="212"/>
        <v>0</v>
      </c>
      <c r="DX157" s="1">
        <f t="shared" si="212"/>
        <v>0</v>
      </c>
      <c r="DY157" s="1">
        <f>IF((DM157&lt;$DT157),1,0)</f>
        <v>0</v>
      </c>
      <c r="DZ157" s="1">
        <f>IF((DN157&lt;$DT157),1,0)</f>
        <v>1</v>
      </c>
      <c r="EA157" s="1">
        <f>IF((DO157&lt;$DT157),1,0)</f>
        <v>0</v>
      </c>
      <c r="EB157" s="1">
        <f>IF((DP157&lt;$DT157),1,0)</f>
        <v>0</v>
      </c>
      <c r="EC157" s="1">
        <f>IF((DQ157&lt;$DT157),1,0)</f>
        <v>1</v>
      </c>
      <c r="ED157" s="1">
        <f>IF((DR157&lt;$DT157),1,0)</f>
        <v>0</v>
      </c>
      <c r="EE157" s="1">
        <f>IF((DS157&lt;$DT157),1,0)</f>
        <v>0</v>
      </c>
      <c r="EF157" s="33">
        <f t="shared" si="213"/>
        <v>1</v>
      </c>
      <c r="EG157" s="1">
        <f t="shared" si="161"/>
        <v>0</v>
      </c>
      <c r="EH157" s="1">
        <f t="shared" si="159"/>
        <v>0</v>
      </c>
      <c r="EI157" s="1">
        <f t="shared" si="159"/>
        <v>0</v>
      </c>
      <c r="EJ157" s="1">
        <f t="shared" si="159"/>
        <v>0</v>
      </c>
      <c r="EK157" s="1">
        <f t="shared" si="159"/>
        <v>1</v>
      </c>
      <c r="EL157" s="1">
        <f t="shared" si="159"/>
        <v>0</v>
      </c>
      <c r="EM157" s="1">
        <f t="shared" si="159"/>
        <v>0</v>
      </c>
      <c r="EN157" s="1">
        <f t="shared" si="159"/>
        <v>1</v>
      </c>
      <c r="EO157" s="1">
        <f t="shared" si="144"/>
        <v>0</v>
      </c>
      <c r="EP157" s="1">
        <f t="shared" si="144"/>
        <v>0</v>
      </c>
      <c r="EQ157" s="1">
        <f t="shared" si="144"/>
        <v>0</v>
      </c>
      <c r="ER157" s="33">
        <f t="shared" si="188"/>
        <v>0</v>
      </c>
      <c r="ES157" s="35">
        <f t="shared" si="214"/>
        <v>1</v>
      </c>
      <c r="ET157" s="35">
        <f t="shared" si="189"/>
        <v>1</v>
      </c>
      <c r="EU157" s="1" t="s">
        <v>50</v>
      </c>
      <c r="EV157" s="1" t="s">
        <v>34</v>
      </c>
      <c r="EW157" s="19">
        <f t="shared" si="190"/>
        <v>1</v>
      </c>
      <c r="EX157" s="1" t="s">
        <v>75</v>
      </c>
      <c r="EZ157" s="1" t="s">
        <v>34</v>
      </c>
      <c r="FA157" s="1" t="s">
        <v>40</v>
      </c>
      <c r="FB157" s="50">
        <v>47183</v>
      </c>
      <c r="FC157" s="1" t="s">
        <v>38</v>
      </c>
      <c r="FD157" s="19">
        <f t="shared" si="191"/>
        <v>0</v>
      </c>
      <c r="FJ157" s="1" t="s">
        <v>38</v>
      </c>
      <c r="FK157" s="19">
        <f t="shared" si="192"/>
        <v>0</v>
      </c>
      <c r="FQ157" s="1" t="s">
        <v>509</v>
      </c>
      <c r="FR157" s="1">
        <f t="shared" si="193"/>
        <v>1</v>
      </c>
      <c r="FT157" s="1">
        <v>2.4</v>
      </c>
      <c r="FU157" s="1" t="s">
        <v>75</v>
      </c>
      <c r="FV157" s="37" t="str">
        <f t="shared" si="199"/>
        <v>tb</v>
      </c>
      <c r="FW157" s="34">
        <v>1</v>
      </c>
      <c r="FY157" s="1" t="s">
        <v>38</v>
      </c>
      <c r="FZ157" s="19">
        <f t="shared" si="194"/>
        <v>0</v>
      </c>
      <c r="GB157" s="1" t="s">
        <v>38</v>
      </c>
      <c r="GC157" s="19">
        <f t="shared" si="195"/>
        <v>0</v>
      </c>
      <c r="GD157" s="1" t="s">
        <v>38</v>
      </c>
      <c r="GE157" s="19">
        <f t="shared" si="196"/>
        <v>0</v>
      </c>
      <c r="GF157" s="1" t="s">
        <v>38</v>
      </c>
      <c r="GG157" s="19">
        <f t="shared" si="197"/>
        <v>0</v>
      </c>
    </row>
    <row r="158" spans="1:189" x14ac:dyDescent="0.3">
      <c r="A158" s="18">
        <v>201</v>
      </c>
      <c r="B158" s="1" t="s">
        <v>34</v>
      </c>
      <c r="C158" s="19" t="s">
        <v>47</v>
      </c>
      <c r="D158" s="19">
        <f t="shared" si="166"/>
        <v>1</v>
      </c>
      <c r="E158" s="38" t="s">
        <v>510</v>
      </c>
      <c r="F158" s="21" t="str">
        <f t="shared" si="167"/>
        <v>1964</v>
      </c>
      <c r="G158" s="21">
        <v>2004</v>
      </c>
      <c r="H158" s="22">
        <f t="shared" si="168"/>
        <v>40</v>
      </c>
      <c r="I158" s="1" t="str">
        <f t="shared" si="169"/>
        <v>31-40</v>
      </c>
      <c r="J158" s="1" t="s">
        <v>1607</v>
      </c>
      <c r="K158" s="1" t="s">
        <v>93</v>
      </c>
      <c r="L158" s="1">
        <f>VLOOKUP(K158,[1]areas!$C$3:$D$76,2,FALSE)</f>
        <v>15</v>
      </c>
      <c r="M158" s="1" t="str">
        <f t="shared" si="209"/>
        <v>0-20</v>
      </c>
      <c r="N158" s="19" t="s">
        <v>34</v>
      </c>
      <c r="O158" s="19">
        <f t="shared" si="170"/>
        <v>1</v>
      </c>
      <c r="P158" s="23">
        <v>59.4</v>
      </c>
      <c r="Q158" s="1">
        <v>174</v>
      </c>
      <c r="R158" s="1">
        <f>POWER(Q158*0.01,2)</f>
        <v>3.0276000000000001</v>
      </c>
      <c r="S158" s="24">
        <f>P158/R158</f>
        <v>19.619500594530319</v>
      </c>
      <c r="T158" s="19">
        <v>3</v>
      </c>
      <c r="U158" s="1">
        <v>9.6</v>
      </c>
      <c r="V158" s="1">
        <v>57</v>
      </c>
      <c r="W158" s="1" t="str">
        <f t="shared" si="171"/>
        <v>1: 0-50</v>
      </c>
      <c r="X158" s="1">
        <v>26</v>
      </c>
      <c r="Y158" s="26">
        <v>107</v>
      </c>
      <c r="Z158" s="26">
        <v>173</v>
      </c>
      <c r="AA158" s="26">
        <v>148</v>
      </c>
      <c r="AB158" s="26"/>
      <c r="AC158" s="26"/>
      <c r="AD158" s="26"/>
      <c r="AE158" s="26"/>
      <c r="AF158" s="26"/>
      <c r="AG158" s="26"/>
      <c r="AH158" s="26"/>
      <c r="AI158" s="27">
        <f t="shared" si="172"/>
        <v>173</v>
      </c>
      <c r="AJ158" s="27">
        <f t="shared" si="173"/>
        <v>0</v>
      </c>
      <c r="AK158" s="39">
        <v>1000000</v>
      </c>
      <c r="AL158" s="26">
        <v>50</v>
      </c>
      <c r="AM158" s="26">
        <v>21000</v>
      </c>
      <c r="AN158" s="26">
        <v>1488</v>
      </c>
      <c r="AO158" s="26"/>
      <c r="AP158" s="26"/>
      <c r="AQ158" s="26"/>
      <c r="AR158" s="26"/>
      <c r="AS158" s="26"/>
      <c r="AT158" s="26"/>
      <c r="AU158" s="26"/>
      <c r="AV158" s="28">
        <f t="shared" si="174"/>
        <v>0</v>
      </c>
      <c r="AW158" s="27" t="str">
        <f>"&gt;5"</f>
        <v>&gt;5</v>
      </c>
      <c r="AX158" s="29">
        <f t="shared" si="198"/>
        <v>6</v>
      </c>
      <c r="AY158" s="30">
        <f t="shared" si="160"/>
        <v>6</v>
      </c>
      <c r="AZ158" s="30">
        <f t="shared" si="158"/>
        <v>1.6989700043360187</v>
      </c>
      <c r="BA158" s="30">
        <f t="shared" si="158"/>
        <v>4.3222192947339195</v>
      </c>
      <c r="BB158" s="30">
        <f t="shared" si="158"/>
        <v>3.1726029312098598</v>
      </c>
      <c r="BC158" s="30" t="str">
        <f t="shared" si="158"/>
        <v/>
      </c>
      <c r="BD158" s="30" t="str">
        <f t="shared" si="158"/>
        <v/>
      </c>
      <c r="BE158" s="30" t="str">
        <f t="shared" si="158"/>
        <v/>
      </c>
      <c r="BF158" s="30" t="str">
        <f t="shared" si="158"/>
        <v/>
      </c>
      <c r="BG158" s="30" t="str">
        <f t="shared" si="141"/>
        <v/>
      </c>
      <c r="BH158" s="30" t="str">
        <f t="shared" si="141"/>
        <v/>
      </c>
      <c r="BI158" s="30" t="str">
        <f t="shared" si="141"/>
        <v/>
      </c>
      <c r="BJ158" s="1" t="s">
        <v>38</v>
      </c>
      <c r="BK158" s="31" t="s">
        <v>38</v>
      </c>
      <c r="BL158" s="32">
        <f t="shared" si="175"/>
        <v>0</v>
      </c>
      <c r="BN158" s="32" t="str">
        <f t="shared" si="176"/>
        <v>0</v>
      </c>
      <c r="BO158" s="30">
        <f t="shared" si="177"/>
        <v>-4.3010299956639813</v>
      </c>
      <c r="BP158" s="30">
        <f t="shared" si="178"/>
        <v>-1.6777807052660805</v>
      </c>
      <c r="BQ158" s="30">
        <f t="shared" si="142"/>
        <v>2.6232492903979008</v>
      </c>
      <c r="BR158" s="30">
        <f t="shared" si="142"/>
        <v>-1.1496163635240597</v>
      </c>
      <c r="BS158" s="30" t="str">
        <f t="shared" si="142"/>
        <v/>
      </c>
      <c r="BT158" s="30" t="str">
        <f t="shared" si="142"/>
        <v/>
      </c>
      <c r="BU158" s="30" t="str">
        <f t="shared" si="142"/>
        <v/>
      </c>
      <c r="BV158" s="30" t="str">
        <f t="shared" si="142"/>
        <v/>
      </c>
      <c r="BW158" s="30" t="str">
        <f t="shared" si="215"/>
        <v/>
      </c>
      <c r="BX158" s="30" t="str">
        <f t="shared" si="215"/>
        <v/>
      </c>
      <c r="BY158" s="30" t="str">
        <f t="shared" si="215"/>
        <v/>
      </c>
      <c r="BZ158" s="1">
        <f t="shared" si="179"/>
        <v>0</v>
      </c>
      <c r="CA158" s="1">
        <f t="shared" si="143"/>
        <v>1</v>
      </c>
      <c r="CB158" s="1">
        <f t="shared" si="143"/>
        <v>0</v>
      </c>
      <c r="CC158" s="1">
        <f t="shared" si="143"/>
        <v>0</v>
      </c>
      <c r="CD158" s="1">
        <f t="shared" si="143"/>
        <v>0</v>
      </c>
      <c r="CE158" s="1">
        <f t="shared" si="143"/>
        <v>0</v>
      </c>
      <c r="CF158" s="1">
        <f t="shared" si="143"/>
        <v>0</v>
      </c>
      <c r="CG158" s="1">
        <f t="shared" si="216"/>
        <v>0</v>
      </c>
      <c r="CH158" s="1">
        <f t="shared" si="216"/>
        <v>0</v>
      </c>
      <c r="CI158" s="1">
        <f t="shared" si="216"/>
        <v>0</v>
      </c>
      <c r="CJ158" s="1">
        <f t="shared" si="180"/>
        <v>1</v>
      </c>
      <c r="CK158" s="1">
        <f t="shared" si="181"/>
        <v>1</v>
      </c>
      <c r="CL158" s="1">
        <f t="shared" si="182"/>
        <v>-4.3010299956639813</v>
      </c>
      <c r="CM158" s="1">
        <f t="shared" si="182"/>
        <v>2.6232492903979008</v>
      </c>
      <c r="CN158" s="1">
        <f t="shared" si="182"/>
        <v>-1.1496163635240597</v>
      </c>
      <c r="CO158" s="1" t="str">
        <f t="shared" si="182"/>
        <v/>
      </c>
      <c r="CP158" s="1" t="str">
        <f t="shared" si="182"/>
        <v/>
      </c>
      <c r="CQ158" s="1" t="str">
        <f t="shared" si="163"/>
        <v/>
      </c>
      <c r="CR158" s="1" t="str">
        <f t="shared" si="163"/>
        <v/>
      </c>
      <c r="CS158" s="1" t="str">
        <f t="shared" si="163"/>
        <v/>
      </c>
      <c r="CT158" s="1" t="str">
        <f t="shared" si="163"/>
        <v/>
      </c>
      <c r="CU158" s="1" t="str">
        <f t="shared" si="163"/>
        <v/>
      </c>
      <c r="CV158" s="1">
        <f t="shared" si="183"/>
        <v>0</v>
      </c>
      <c r="CW158" s="1">
        <f t="shared" si="183"/>
        <v>1</v>
      </c>
      <c r="CX158" s="1">
        <f t="shared" si="183"/>
        <v>0</v>
      </c>
      <c r="CY158" s="1">
        <f t="shared" si="183"/>
        <v>0</v>
      </c>
      <c r="CZ158" s="1">
        <f t="shared" si="183"/>
        <v>0</v>
      </c>
      <c r="DA158" s="1">
        <f t="shared" si="164"/>
        <v>0</v>
      </c>
      <c r="DB158" s="1">
        <f t="shared" si="164"/>
        <v>0</v>
      </c>
      <c r="DC158" s="1">
        <f t="shared" si="164"/>
        <v>0</v>
      </c>
      <c r="DD158" s="1">
        <f t="shared" si="164"/>
        <v>0</v>
      </c>
      <c r="DE158" s="1">
        <f t="shared" si="164"/>
        <v>0</v>
      </c>
      <c r="DF158" s="1">
        <f t="shared" si="184"/>
        <v>1</v>
      </c>
      <c r="DG158" s="33">
        <f t="shared" si="185"/>
        <v>1</v>
      </c>
      <c r="DH158" s="34">
        <f t="shared" si="186"/>
        <v>0</v>
      </c>
      <c r="DI158" s="1">
        <f t="shared" si="146"/>
        <v>81</v>
      </c>
      <c r="DJ158" s="1">
        <f t="shared" si="147"/>
        <v>147</v>
      </c>
      <c r="DK158" s="1">
        <f t="shared" si="165"/>
        <v>66</v>
      </c>
      <c r="DL158" s="1">
        <f t="shared" si="165"/>
        <v>-25</v>
      </c>
      <c r="DM158" s="1" t="str">
        <f t="shared" si="165"/>
        <v/>
      </c>
      <c r="DN158" s="1" t="str">
        <f t="shared" si="162"/>
        <v/>
      </c>
      <c r="DO158" s="1" t="str">
        <f t="shared" si="162"/>
        <v/>
      </c>
      <c r="DP158" s="1" t="str">
        <f t="shared" si="162"/>
        <v/>
      </c>
      <c r="DQ158" s="1" t="str">
        <f t="shared" si="149"/>
        <v/>
      </c>
      <c r="DR158" s="1" t="str">
        <f t="shared" si="149"/>
        <v/>
      </c>
      <c r="DS158" s="1" t="str">
        <f t="shared" si="149"/>
        <v/>
      </c>
      <c r="DT158" s="34">
        <f t="shared" si="211"/>
        <v>-70.853722555699221</v>
      </c>
      <c r="DU158" s="1">
        <f t="shared" si="212"/>
        <v>0</v>
      </c>
      <c r="DV158" s="1">
        <f t="shared" si="212"/>
        <v>0</v>
      </c>
      <c r="DW158" s="1">
        <f t="shared" si="212"/>
        <v>0</v>
      </c>
      <c r="DX158" s="1">
        <f t="shared" si="212"/>
        <v>0</v>
      </c>
      <c r="EF158" s="33">
        <f t="shared" si="213"/>
        <v>0</v>
      </c>
      <c r="EG158" s="1">
        <f t="shared" si="161"/>
        <v>0</v>
      </c>
      <c r="EH158" s="1">
        <f t="shared" si="159"/>
        <v>0</v>
      </c>
      <c r="EI158" s="1">
        <f t="shared" si="159"/>
        <v>0</v>
      </c>
      <c r="EJ158" s="1">
        <f t="shared" si="159"/>
        <v>0</v>
      </c>
      <c r="EK158" s="1">
        <f t="shared" si="159"/>
        <v>0</v>
      </c>
      <c r="EL158" s="1">
        <f t="shared" si="159"/>
        <v>0</v>
      </c>
      <c r="EM158" s="1">
        <f t="shared" si="159"/>
        <v>0</v>
      </c>
      <c r="EN158" s="1">
        <f t="shared" si="159"/>
        <v>0</v>
      </c>
      <c r="EO158" s="1">
        <f t="shared" si="144"/>
        <v>0</v>
      </c>
      <c r="EP158" s="1">
        <f t="shared" si="144"/>
        <v>0</v>
      </c>
      <c r="EQ158" s="1">
        <f t="shared" si="144"/>
        <v>0</v>
      </c>
      <c r="ER158" s="33">
        <f t="shared" si="188"/>
        <v>1</v>
      </c>
      <c r="ES158" s="35">
        <f t="shared" si="214"/>
        <v>2</v>
      </c>
      <c r="ET158" s="35">
        <f t="shared" si="189"/>
        <v>1</v>
      </c>
      <c r="EU158" s="1" t="s">
        <v>59</v>
      </c>
      <c r="EV158" s="1" t="s">
        <v>34</v>
      </c>
      <c r="EW158" s="19">
        <f t="shared" si="190"/>
        <v>1</v>
      </c>
      <c r="EX158" s="1" t="s">
        <v>112</v>
      </c>
      <c r="FC158" s="1" t="s">
        <v>38</v>
      </c>
      <c r="FD158" s="19">
        <f t="shared" si="191"/>
        <v>0</v>
      </c>
      <c r="FJ158" s="1" t="s">
        <v>38</v>
      </c>
      <c r="FK158" s="19">
        <f t="shared" si="192"/>
        <v>0</v>
      </c>
      <c r="FQ158" s="1" t="s">
        <v>67</v>
      </c>
      <c r="FR158" s="1">
        <f t="shared" si="193"/>
        <v>1</v>
      </c>
      <c r="FU158" s="1" t="s">
        <v>75</v>
      </c>
      <c r="FV158" s="37" t="str">
        <f t="shared" si="199"/>
        <v>tb</v>
      </c>
      <c r="FW158" s="34">
        <v>1</v>
      </c>
      <c r="FY158" s="1" t="s">
        <v>38</v>
      </c>
      <c r="FZ158" s="19">
        <f t="shared" si="194"/>
        <v>0</v>
      </c>
      <c r="GB158" s="1" t="s">
        <v>38</v>
      </c>
      <c r="GC158" s="19">
        <f t="shared" si="195"/>
        <v>0</v>
      </c>
      <c r="GD158" s="1" t="s">
        <v>38</v>
      </c>
      <c r="GE158" s="19">
        <f t="shared" si="196"/>
        <v>0</v>
      </c>
      <c r="GF158" s="1" t="s">
        <v>38</v>
      </c>
      <c r="GG158" s="19">
        <f t="shared" si="197"/>
        <v>0</v>
      </c>
    </row>
    <row r="159" spans="1:189" x14ac:dyDescent="0.3">
      <c r="A159" s="18">
        <v>203</v>
      </c>
      <c r="B159" s="1" t="s">
        <v>34</v>
      </c>
      <c r="C159" s="19" t="s">
        <v>47</v>
      </c>
      <c r="D159" s="19">
        <f t="shared" si="166"/>
        <v>1</v>
      </c>
      <c r="E159" s="38" t="s">
        <v>511</v>
      </c>
      <c r="F159" s="21" t="str">
        <f t="shared" si="167"/>
        <v>1972</v>
      </c>
      <c r="G159" s="21">
        <v>2004</v>
      </c>
      <c r="H159" s="22">
        <f t="shared" si="168"/>
        <v>32</v>
      </c>
      <c r="I159" s="1" t="str">
        <f t="shared" si="169"/>
        <v>31-40</v>
      </c>
      <c r="J159" s="1" t="s">
        <v>1607</v>
      </c>
      <c r="K159" s="1" t="s">
        <v>53</v>
      </c>
      <c r="L159" s="1">
        <f>VLOOKUP(K159,[1]areas!$C$3:$D$76,2,FALSE)</f>
        <v>30</v>
      </c>
      <c r="M159" s="1" t="str">
        <f t="shared" si="209"/>
        <v>21-40</v>
      </c>
      <c r="N159" s="19" t="s">
        <v>38</v>
      </c>
      <c r="O159" s="19">
        <f t="shared" si="170"/>
        <v>0</v>
      </c>
      <c r="P159" s="23"/>
      <c r="S159" s="24"/>
      <c r="T159" s="19">
        <v>3</v>
      </c>
      <c r="U159" s="1">
        <v>13.9</v>
      </c>
      <c r="V159" s="1">
        <v>20</v>
      </c>
      <c r="W159" s="1" t="str">
        <f t="shared" si="171"/>
        <v>2: 51-100</v>
      </c>
      <c r="X159" s="1">
        <v>52</v>
      </c>
      <c r="Y159" s="26">
        <v>124</v>
      </c>
      <c r="Z159" s="26">
        <v>159</v>
      </c>
      <c r="AA159" s="26">
        <v>296</v>
      </c>
      <c r="AB159" s="26">
        <v>483</v>
      </c>
      <c r="AC159" s="26"/>
      <c r="AD159" s="26"/>
      <c r="AE159" s="26"/>
      <c r="AF159" s="26"/>
      <c r="AG159" s="26"/>
      <c r="AH159" s="26"/>
      <c r="AI159" s="27">
        <f t="shared" si="172"/>
        <v>483</v>
      </c>
      <c r="AJ159" s="27">
        <f t="shared" si="173"/>
        <v>0</v>
      </c>
      <c r="AK159" s="39">
        <v>1000000</v>
      </c>
      <c r="AL159" s="26">
        <v>50</v>
      </c>
      <c r="AM159" s="26">
        <v>50</v>
      </c>
      <c r="AN159" s="26">
        <v>50</v>
      </c>
      <c r="AO159" s="26">
        <v>50</v>
      </c>
      <c r="AP159" s="26"/>
      <c r="AQ159" s="26"/>
      <c r="AR159" s="26"/>
      <c r="AS159" s="26"/>
      <c r="AT159" s="26"/>
      <c r="AU159" s="26"/>
      <c r="AV159" s="28">
        <f t="shared" si="174"/>
        <v>0</v>
      </c>
      <c r="AW159" s="27" t="str">
        <f>"&gt;5"</f>
        <v>&gt;5</v>
      </c>
      <c r="AX159" s="29">
        <f t="shared" si="198"/>
        <v>6</v>
      </c>
      <c r="AY159" s="30">
        <f t="shared" si="160"/>
        <v>6</v>
      </c>
      <c r="AZ159" s="30">
        <f t="shared" si="158"/>
        <v>1.6989700043360187</v>
      </c>
      <c r="BA159" s="30">
        <f t="shared" si="158"/>
        <v>1.6989700043360187</v>
      </c>
      <c r="BB159" s="30">
        <f t="shared" si="158"/>
        <v>1.6989700043360187</v>
      </c>
      <c r="BC159" s="30">
        <f t="shared" si="158"/>
        <v>1.6989700043360187</v>
      </c>
      <c r="BD159" s="30" t="str">
        <f t="shared" si="158"/>
        <v/>
      </c>
      <c r="BE159" s="30" t="str">
        <f t="shared" si="158"/>
        <v/>
      </c>
      <c r="BF159" s="30" t="str">
        <f t="shared" si="158"/>
        <v/>
      </c>
      <c r="BG159" s="30" t="str">
        <f t="shared" si="158"/>
        <v/>
      </c>
      <c r="BH159" s="30" t="str">
        <f t="shared" si="158"/>
        <v/>
      </c>
      <c r="BI159" s="30" t="str">
        <f t="shared" si="158"/>
        <v/>
      </c>
      <c r="BJ159" s="1" t="s">
        <v>38</v>
      </c>
      <c r="BK159" s="31" t="s">
        <v>38</v>
      </c>
      <c r="BL159" s="32">
        <f t="shared" si="175"/>
        <v>0</v>
      </c>
      <c r="BN159" s="32" t="str">
        <f t="shared" si="176"/>
        <v>0</v>
      </c>
      <c r="BO159" s="30">
        <f t="shared" si="177"/>
        <v>-4.3010299956639813</v>
      </c>
      <c r="BP159" s="30">
        <f t="shared" si="178"/>
        <v>-4.3010299956639813</v>
      </c>
      <c r="BQ159" s="30">
        <f t="shared" ref="BQ159:BV222" si="217">IF(OR(BA159="",AZ159=""),"",BA159-AZ159)</f>
        <v>0</v>
      </c>
      <c r="BR159" s="30">
        <f t="shared" si="217"/>
        <v>0</v>
      </c>
      <c r="BS159" s="30">
        <f t="shared" si="217"/>
        <v>0</v>
      </c>
      <c r="BT159" s="30" t="str">
        <f t="shared" si="217"/>
        <v/>
      </c>
      <c r="BU159" s="30" t="str">
        <f t="shared" si="217"/>
        <v/>
      </c>
      <c r="BV159" s="30" t="str">
        <f t="shared" si="217"/>
        <v/>
      </c>
      <c r="BW159" s="30" t="str">
        <f t="shared" si="215"/>
        <v/>
      </c>
      <c r="BX159" s="30" t="str">
        <f t="shared" si="215"/>
        <v/>
      </c>
      <c r="BY159" s="30" t="str">
        <f t="shared" si="215"/>
        <v/>
      </c>
      <c r="BZ159" s="1">
        <f t="shared" si="179"/>
        <v>0</v>
      </c>
      <c r="CA159" s="1">
        <f t="shared" ref="CA159:CF222" si="218">IF(OR(BQ159&lt;=0,BQ159=""),0,1)</f>
        <v>0</v>
      </c>
      <c r="CB159" s="1">
        <f t="shared" si="218"/>
        <v>0</v>
      </c>
      <c r="CC159" s="1">
        <f t="shared" si="218"/>
        <v>0</v>
      </c>
      <c r="CD159" s="1">
        <f t="shared" si="218"/>
        <v>0</v>
      </c>
      <c r="CE159" s="1">
        <f t="shared" si="218"/>
        <v>0</v>
      </c>
      <c r="CF159" s="1">
        <f t="shared" si="218"/>
        <v>0</v>
      </c>
      <c r="CG159" s="1">
        <f t="shared" si="216"/>
        <v>0</v>
      </c>
      <c r="CH159" s="1">
        <f t="shared" si="216"/>
        <v>0</v>
      </c>
      <c r="CI159" s="1">
        <f t="shared" si="216"/>
        <v>0</v>
      </c>
      <c r="CJ159" s="1">
        <f t="shared" si="180"/>
        <v>0</v>
      </c>
      <c r="CK159" s="1">
        <f t="shared" si="181"/>
        <v>0</v>
      </c>
      <c r="CL159" s="1">
        <f t="shared" si="182"/>
        <v>-4.3010299956639813</v>
      </c>
      <c r="CM159" s="1" t="str">
        <f t="shared" si="182"/>
        <v/>
      </c>
      <c r="CN159" s="1" t="str">
        <f t="shared" si="182"/>
        <v/>
      </c>
      <c r="CO159" s="1" t="str">
        <f t="shared" si="182"/>
        <v/>
      </c>
      <c r="CP159" s="1" t="str">
        <f t="shared" si="182"/>
        <v/>
      </c>
      <c r="CQ159" s="1" t="str">
        <f t="shared" si="163"/>
        <v/>
      </c>
      <c r="CR159" s="1" t="str">
        <f t="shared" si="163"/>
        <v/>
      </c>
      <c r="CS159" s="1" t="str">
        <f t="shared" si="163"/>
        <v/>
      </c>
      <c r="CT159" s="1" t="str">
        <f t="shared" si="163"/>
        <v/>
      </c>
      <c r="CU159" s="1" t="str">
        <f t="shared" si="163"/>
        <v/>
      </c>
      <c r="CV159" s="1">
        <f t="shared" si="183"/>
        <v>0</v>
      </c>
      <c r="CW159" s="1">
        <f t="shared" si="183"/>
        <v>0</v>
      </c>
      <c r="CX159" s="1">
        <f t="shared" si="183"/>
        <v>0</v>
      </c>
      <c r="CY159" s="1">
        <f t="shared" si="183"/>
        <v>0</v>
      </c>
      <c r="CZ159" s="1">
        <f t="shared" si="183"/>
        <v>0</v>
      </c>
      <c r="DA159" s="1">
        <f t="shared" si="164"/>
        <v>0</v>
      </c>
      <c r="DB159" s="1">
        <f t="shared" si="164"/>
        <v>0</v>
      </c>
      <c r="DC159" s="1">
        <f t="shared" si="164"/>
        <v>0</v>
      </c>
      <c r="DD159" s="1">
        <f t="shared" si="164"/>
        <v>0</v>
      </c>
      <c r="DE159" s="1">
        <f t="shared" si="164"/>
        <v>0</v>
      </c>
      <c r="DF159" s="1">
        <f t="shared" si="184"/>
        <v>0</v>
      </c>
      <c r="DG159" s="33">
        <f t="shared" si="185"/>
        <v>0</v>
      </c>
      <c r="DH159" s="34">
        <f t="shared" si="186"/>
        <v>0</v>
      </c>
      <c r="DI159" s="1">
        <f t="shared" si="146"/>
        <v>72</v>
      </c>
      <c r="DJ159" s="1">
        <f t="shared" si="147"/>
        <v>107</v>
      </c>
      <c r="DK159" s="1">
        <f t="shared" si="165"/>
        <v>35</v>
      </c>
      <c r="DL159" s="1">
        <f t="shared" si="165"/>
        <v>137</v>
      </c>
      <c r="DM159" s="1">
        <f t="shared" si="165"/>
        <v>187</v>
      </c>
      <c r="DN159" s="1" t="str">
        <f t="shared" si="162"/>
        <v/>
      </c>
      <c r="DO159" s="1" t="str">
        <f t="shared" si="162"/>
        <v/>
      </c>
      <c r="DP159" s="1" t="str">
        <f t="shared" si="162"/>
        <v/>
      </c>
      <c r="DQ159" s="1" t="str">
        <f t="shared" si="149"/>
        <v/>
      </c>
      <c r="DR159" s="1" t="str">
        <f t="shared" si="149"/>
        <v/>
      </c>
      <c r="DS159" s="1" t="str">
        <f t="shared" si="149"/>
        <v/>
      </c>
      <c r="DT159" s="34">
        <f t="shared" si="211"/>
        <v>-58.538875971443105</v>
      </c>
      <c r="DU159" s="1">
        <f t="shared" si="212"/>
        <v>0</v>
      </c>
      <c r="DV159" s="1">
        <f t="shared" si="212"/>
        <v>0</v>
      </c>
      <c r="DW159" s="1">
        <f t="shared" si="212"/>
        <v>0</v>
      </c>
      <c r="DX159" s="1">
        <f t="shared" si="212"/>
        <v>0</v>
      </c>
      <c r="DY159" s="1">
        <f>IF((DM159&lt;$DT159),1,0)</f>
        <v>0</v>
      </c>
      <c r="EF159" s="33">
        <f t="shared" si="213"/>
        <v>0</v>
      </c>
      <c r="EG159" s="1">
        <f t="shared" si="161"/>
        <v>0</v>
      </c>
      <c r="EH159" s="1">
        <f t="shared" si="159"/>
        <v>0</v>
      </c>
      <c r="EI159" s="1">
        <f t="shared" si="159"/>
        <v>0</v>
      </c>
      <c r="EJ159" s="1">
        <f t="shared" si="159"/>
        <v>0</v>
      </c>
      <c r="EK159" s="1">
        <f t="shared" si="159"/>
        <v>0</v>
      </c>
      <c r="EL159" s="1">
        <f t="shared" si="159"/>
        <v>0</v>
      </c>
      <c r="EM159" s="1">
        <f t="shared" si="159"/>
        <v>0</v>
      </c>
      <c r="EN159" s="1">
        <f t="shared" si="159"/>
        <v>0</v>
      </c>
      <c r="EO159" s="1">
        <f t="shared" si="159"/>
        <v>0</v>
      </c>
      <c r="EP159" s="1">
        <f t="shared" si="159"/>
        <v>0</v>
      </c>
      <c r="EQ159" s="1">
        <f t="shared" si="159"/>
        <v>0</v>
      </c>
      <c r="ER159" s="33">
        <f t="shared" si="188"/>
        <v>1</v>
      </c>
      <c r="ES159" s="35">
        <f t="shared" si="214"/>
        <v>1</v>
      </c>
      <c r="ET159" s="35">
        <f t="shared" si="189"/>
        <v>1</v>
      </c>
      <c r="EU159" s="1" t="s">
        <v>59</v>
      </c>
      <c r="EV159" s="1" t="s">
        <v>38</v>
      </c>
      <c r="EW159" s="19">
        <f t="shared" si="190"/>
        <v>0</v>
      </c>
      <c r="FC159" s="1" t="s">
        <v>38</v>
      </c>
      <c r="FD159" s="19">
        <f t="shared" si="191"/>
        <v>0</v>
      </c>
      <c r="FJ159" s="1" t="s">
        <v>38</v>
      </c>
      <c r="FK159" s="19">
        <f t="shared" si="192"/>
        <v>0</v>
      </c>
      <c r="FR159" s="1">
        <f t="shared" si="193"/>
        <v>0</v>
      </c>
      <c r="FV159" s="37" t="str">
        <f t="shared" si="199"/>
        <v>none</v>
      </c>
      <c r="FY159" s="1" t="s">
        <v>38</v>
      </c>
      <c r="FZ159" s="19">
        <f t="shared" si="194"/>
        <v>0</v>
      </c>
      <c r="GB159" s="1" t="s">
        <v>38</v>
      </c>
      <c r="GC159" s="19">
        <f t="shared" si="195"/>
        <v>0</v>
      </c>
      <c r="GD159" s="1" t="s">
        <v>38</v>
      </c>
      <c r="GE159" s="19">
        <f t="shared" si="196"/>
        <v>0</v>
      </c>
      <c r="GF159" s="1" t="s">
        <v>38</v>
      </c>
      <c r="GG159" s="19">
        <f t="shared" si="197"/>
        <v>0</v>
      </c>
    </row>
    <row r="160" spans="1:189" x14ac:dyDescent="0.3">
      <c r="A160" s="18">
        <v>204</v>
      </c>
      <c r="B160" s="1" t="s">
        <v>34</v>
      </c>
      <c r="C160" s="19" t="s">
        <v>47</v>
      </c>
      <c r="D160" s="19">
        <f t="shared" si="166"/>
        <v>1</v>
      </c>
      <c r="E160" s="38" t="s">
        <v>103</v>
      </c>
      <c r="F160" s="21" t="str">
        <f t="shared" si="167"/>
        <v>1961</v>
      </c>
      <c r="G160" s="21">
        <v>2004</v>
      </c>
      <c r="H160" s="22">
        <f t="shared" si="168"/>
        <v>43</v>
      </c>
      <c r="I160" s="1" t="str">
        <f t="shared" si="169"/>
        <v>41-50</v>
      </c>
      <c r="J160" s="1" t="s">
        <v>1608</v>
      </c>
      <c r="K160" s="1" t="s">
        <v>53</v>
      </c>
      <c r="L160" s="1">
        <f>VLOOKUP(K160,[1]areas!$C$3:$D$76,2,FALSE)</f>
        <v>30</v>
      </c>
      <c r="M160" s="1" t="str">
        <f t="shared" si="209"/>
        <v>21-40</v>
      </c>
      <c r="N160" s="19" t="s">
        <v>34</v>
      </c>
      <c r="O160" s="19">
        <f t="shared" si="170"/>
        <v>1</v>
      </c>
      <c r="P160" s="23">
        <v>69.5</v>
      </c>
      <c r="Q160" s="1">
        <v>170</v>
      </c>
      <c r="R160" s="1">
        <f>POWER(Q160*0.01,2)</f>
        <v>2.8899999999999997</v>
      </c>
      <c r="S160" s="24">
        <f>P160/R160</f>
        <v>24.048442906574397</v>
      </c>
      <c r="T160" s="19">
        <v>3</v>
      </c>
      <c r="U160" s="1">
        <v>17.600000000000001</v>
      </c>
      <c r="V160" s="1">
        <v>13</v>
      </c>
      <c r="W160" s="1" t="str">
        <f t="shared" si="171"/>
        <v>1: 0-50</v>
      </c>
      <c r="X160" s="1">
        <v>39</v>
      </c>
      <c r="Y160" s="26">
        <v>85</v>
      </c>
      <c r="Z160" s="26"/>
      <c r="AA160" s="26"/>
      <c r="AB160" s="26">
        <v>48</v>
      </c>
      <c r="AC160" s="26"/>
      <c r="AD160" s="26">
        <v>255</v>
      </c>
      <c r="AE160" s="26">
        <v>197</v>
      </c>
      <c r="AF160" s="26">
        <v>289</v>
      </c>
      <c r="AG160" s="26">
        <v>555</v>
      </c>
      <c r="AH160" s="26"/>
      <c r="AI160" s="27">
        <f t="shared" si="172"/>
        <v>555</v>
      </c>
      <c r="AJ160" s="27">
        <f t="shared" si="173"/>
        <v>1</v>
      </c>
      <c r="AK160" s="39">
        <v>1000000</v>
      </c>
      <c r="AL160" s="26">
        <v>280000</v>
      </c>
      <c r="AM160" s="26"/>
      <c r="AN160" s="26"/>
      <c r="AO160" s="26">
        <v>1000000</v>
      </c>
      <c r="AP160" s="26"/>
      <c r="AQ160" s="26">
        <v>50</v>
      </c>
      <c r="AR160" s="26">
        <v>110000</v>
      </c>
      <c r="AS160" s="26">
        <v>50</v>
      </c>
      <c r="AT160" s="26">
        <v>730</v>
      </c>
      <c r="AU160" s="26"/>
      <c r="AV160" s="28">
        <f t="shared" si="174"/>
        <v>1</v>
      </c>
      <c r="AW160" s="27" t="str">
        <f>"&gt;5"</f>
        <v>&gt;5</v>
      </c>
      <c r="AX160" s="29">
        <f t="shared" si="198"/>
        <v>6</v>
      </c>
      <c r="AY160" s="30">
        <f t="shared" si="160"/>
        <v>6</v>
      </c>
      <c r="AZ160" s="30">
        <f t="shared" si="160"/>
        <v>5.4471580313422194</v>
      </c>
      <c r="BA160" s="30" t="str">
        <f t="shared" si="160"/>
        <v/>
      </c>
      <c r="BB160" s="30" t="str">
        <f t="shared" si="160"/>
        <v/>
      </c>
      <c r="BC160" s="30">
        <f t="shared" si="160"/>
        <v>6</v>
      </c>
      <c r="BD160" s="30" t="str">
        <f t="shared" si="160"/>
        <v/>
      </c>
      <c r="BE160" s="30">
        <f t="shared" si="160"/>
        <v>1.6989700043360187</v>
      </c>
      <c r="BF160" s="30">
        <f t="shared" si="160"/>
        <v>5.0413926851582254</v>
      </c>
      <c r="BG160" s="30">
        <f t="shared" si="160"/>
        <v>1.6989700043360187</v>
      </c>
      <c r="BH160" s="30">
        <f t="shared" si="160"/>
        <v>2.8633228601204559</v>
      </c>
      <c r="BI160" s="30" t="str">
        <f t="shared" si="160"/>
        <v/>
      </c>
      <c r="BJ160" s="1" t="s">
        <v>38</v>
      </c>
      <c r="BK160" s="31" t="s">
        <v>38</v>
      </c>
      <c r="BL160" s="32">
        <f t="shared" si="175"/>
        <v>0</v>
      </c>
      <c r="BN160" s="32" t="str">
        <f t="shared" si="176"/>
        <v>0</v>
      </c>
      <c r="BO160" s="30">
        <f t="shared" si="177"/>
        <v>-0.55284196865778057</v>
      </c>
      <c r="BP160" s="30" t="str">
        <f t="shared" si="178"/>
        <v/>
      </c>
      <c r="BQ160" s="30" t="str">
        <f t="shared" si="217"/>
        <v/>
      </c>
      <c r="BR160" s="30" t="str">
        <f t="shared" si="217"/>
        <v/>
      </c>
      <c r="BS160" s="30" t="str">
        <f t="shared" si="217"/>
        <v/>
      </c>
      <c r="BT160" s="30" t="str">
        <f t="shared" si="217"/>
        <v/>
      </c>
      <c r="BU160" s="30" t="str">
        <f t="shared" si="217"/>
        <v/>
      </c>
      <c r="BV160" s="30">
        <f t="shared" si="217"/>
        <v>3.3424226808222066</v>
      </c>
      <c r="BW160" s="30">
        <f t="shared" si="215"/>
        <v>-3.3424226808222066</v>
      </c>
      <c r="BX160" s="30">
        <f t="shared" si="215"/>
        <v>1.1643528557844371</v>
      </c>
      <c r="BY160" s="30" t="str">
        <f t="shared" si="215"/>
        <v/>
      </c>
      <c r="BZ160" s="1">
        <f t="shared" si="179"/>
        <v>0</v>
      </c>
      <c r="CA160" s="1">
        <f t="shared" si="218"/>
        <v>0</v>
      </c>
      <c r="CB160" s="1">
        <f t="shared" si="218"/>
        <v>0</v>
      </c>
      <c r="CC160" s="1">
        <f t="shared" si="218"/>
        <v>0</v>
      </c>
      <c r="CD160" s="1">
        <f t="shared" si="218"/>
        <v>0</v>
      </c>
      <c r="CE160" s="1">
        <f t="shared" si="218"/>
        <v>0</v>
      </c>
      <c r="CF160" s="1">
        <f t="shared" si="218"/>
        <v>1</v>
      </c>
      <c r="CG160" s="1">
        <f t="shared" si="216"/>
        <v>0</v>
      </c>
      <c r="CH160" s="1">
        <f t="shared" si="216"/>
        <v>1</v>
      </c>
      <c r="CI160" s="1">
        <f t="shared" si="216"/>
        <v>0</v>
      </c>
      <c r="CJ160" s="1">
        <f t="shared" si="180"/>
        <v>2</v>
      </c>
      <c r="CK160" s="1">
        <f t="shared" si="181"/>
        <v>1</v>
      </c>
      <c r="CL160" s="1">
        <f t="shared" si="182"/>
        <v>-0.55284196865778057</v>
      </c>
      <c r="CM160" s="1" t="str">
        <f t="shared" si="182"/>
        <v/>
      </c>
      <c r="CN160" s="1" t="str">
        <f t="shared" si="182"/>
        <v/>
      </c>
      <c r="CO160" s="1" t="str">
        <f t="shared" si="182"/>
        <v/>
      </c>
      <c r="CP160" s="1" t="str">
        <f t="shared" si="182"/>
        <v/>
      </c>
      <c r="CQ160" s="1" t="str">
        <f t="shared" si="163"/>
        <v/>
      </c>
      <c r="CR160" s="1">
        <f t="shared" si="163"/>
        <v>3.3424226808222066</v>
      </c>
      <c r="CS160" s="1">
        <f t="shared" si="163"/>
        <v>-3.3424226808222066</v>
      </c>
      <c r="CT160" s="1">
        <f t="shared" si="163"/>
        <v>1.1643528557844371</v>
      </c>
      <c r="CU160" s="1" t="str">
        <f t="shared" si="163"/>
        <v/>
      </c>
      <c r="CV160" s="1">
        <f t="shared" si="183"/>
        <v>0</v>
      </c>
      <c r="CW160" s="1">
        <f t="shared" si="183"/>
        <v>0</v>
      </c>
      <c r="CX160" s="1">
        <f t="shared" si="183"/>
        <v>0</v>
      </c>
      <c r="CY160" s="1">
        <f t="shared" si="183"/>
        <v>0</v>
      </c>
      <c r="CZ160" s="1">
        <f t="shared" si="183"/>
        <v>0</v>
      </c>
      <c r="DA160" s="1">
        <f t="shared" si="164"/>
        <v>0</v>
      </c>
      <c r="DB160" s="1">
        <f t="shared" si="164"/>
        <v>1</v>
      </c>
      <c r="DC160" s="1">
        <f t="shared" si="164"/>
        <v>0</v>
      </c>
      <c r="DD160" s="1">
        <f t="shared" si="164"/>
        <v>1</v>
      </c>
      <c r="DE160" s="1">
        <f t="shared" si="164"/>
        <v>0</v>
      </c>
      <c r="DF160" s="1">
        <f t="shared" si="184"/>
        <v>2</v>
      </c>
      <c r="DG160" s="33">
        <f t="shared" si="185"/>
        <v>1</v>
      </c>
      <c r="DH160" s="34">
        <f t="shared" si="186"/>
        <v>0</v>
      </c>
      <c r="DI160" s="1">
        <f t="shared" si="146"/>
        <v>46</v>
      </c>
      <c r="DJ160" s="1" t="str">
        <f t="shared" si="147"/>
        <v/>
      </c>
      <c r="DK160" s="1" t="str">
        <f t="shared" si="165"/>
        <v/>
      </c>
      <c r="DL160" s="1" t="str">
        <f t="shared" si="165"/>
        <v/>
      </c>
      <c r="DM160" s="1" t="str">
        <f t="shared" si="165"/>
        <v/>
      </c>
      <c r="DN160" s="1" t="str">
        <f t="shared" si="162"/>
        <v/>
      </c>
      <c r="DO160" s="1" t="str">
        <f t="shared" si="162"/>
        <v/>
      </c>
      <c r="DP160" s="1">
        <f t="shared" si="162"/>
        <v>-58</v>
      </c>
      <c r="DQ160" s="1">
        <f t="shared" si="149"/>
        <v>92</v>
      </c>
      <c r="DR160" s="1">
        <f t="shared" si="149"/>
        <v>266</v>
      </c>
      <c r="DS160" s="1" t="str">
        <f t="shared" si="149"/>
        <v/>
      </c>
      <c r="DT160" s="34">
        <f t="shared" si="211"/>
        <v>-135.11846653955189</v>
      </c>
      <c r="DU160" s="1">
        <f>IF((DI160&lt;$DT160),1,0)</f>
        <v>0</v>
      </c>
      <c r="EB160" s="1">
        <f>IF((DP160&lt;$DT160),1,0)</f>
        <v>0</v>
      </c>
      <c r="EC160" s="1">
        <f>IF((DQ160&lt;$DT160),1,0)</f>
        <v>0</v>
      </c>
      <c r="ED160" s="1">
        <f>IF((DR160&lt;$DT160),1,0)</f>
        <v>0</v>
      </c>
      <c r="EF160" s="33">
        <f t="shared" si="213"/>
        <v>0</v>
      </c>
      <c r="EG160" s="1">
        <f t="shared" si="161"/>
        <v>0</v>
      </c>
      <c r="EH160" s="1">
        <f t="shared" si="161"/>
        <v>0</v>
      </c>
      <c r="EI160" s="1">
        <f t="shared" si="161"/>
        <v>0</v>
      </c>
      <c r="EJ160" s="1">
        <f t="shared" si="161"/>
        <v>0</v>
      </c>
      <c r="EK160" s="1">
        <f t="shared" si="161"/>
        <v>0</v>
      </c>
      <c r="EL160" s="1">
        <f t="shared" si="161"/>
        <v>0</v>
      </c>
      <c r="EM160" s="1">
        <f t="shared" si="161"/>
        <v>0</v>
      </c>
      <c r="EN160" s="1">
        <f t="shared" si="161"/>
        <v>0</v>
      </c>
      <c r="EO160" s="1">
        <f t="shared" si="161"/>
        <v>0</v>
      </c>
      <c r="EP160" s="1">
        <f t="shared" si="161"/>
        <v>1</v>
      </c>
      <c r="EQ160" s="1">
        <f t="shared" si="161"/>
        <v>0</v>
      </c>
      <c r="ER160" s="33">
        <f t="shared" si="188"/>
        <v>0</v>
      </c>
      <c r="ES160" s="35">
        <f t="shared" si="214"/>
        <v>2</v>
      </c>
      <c r="ET160" s="35">
        <f t="shared" si="189"/>
        <v>1</v>
      </c>
      <c r="EU160" s="1" t="s">
        <v>59</v>
      </c>
      <c r="EV160" s="1" t="s">
        <v>38</v>
      </c>
      <c r="EW160" s="19">
        <f t="shared" si="190"/>
        <v>0</v>
      </c>
      <c r="FC160" s="1" t="s">
        <v>34</v>
      </c>
      <c r="FD160" s="19">
        <f t="shared" si="191"/>
        <v>1</v>
      </c>
      <c r="FE160" s="1" t="s">
        <v>43</v>
      </c>
      <c r="FJ160" s="1" t="s">
        <v>38</v>
      </c>
      <c r="FK160" s="19">
        <f t="shared" si="192"/>
        <v>0</v>
      </c>
      <c r="FQ160" s="1" t="s">
        <v>104</v>
      </c>
      <c r="FR160" s="1">
        <f t="shared" si="193"/>
        <v>1</v>
      </c>
      <c r="FT160" s="1">
        <v>3.3</v>
      </c>
      <c r="FU160" s="1" t="s">
        <v>105</v>
      </c>
      <c r="FV160" s="37" t="str">
        <f t="shared" si="199"/>
        <v>other</v>
      </c>
      <c r="FW160" s="34">
        <v>0</v>
      </c>
      <c r="FY160" s="1" t="s">
        <v>34</v>
      </c>
      <c r="FZ160" s="19">
        <f t="shared" si="194"/>
        <v>1</v>
      </c>
      <c r="GB160" s="1" t="s">
        <v>34</v>
      </c>
      <c r="GC160" s="19">
        <f t="shared" si="195"/>
        <v>1</v>
      </c>
      <c r="GD160" s="1" t="s">
        <v>38</v>
      </c>
      <c r="GE160" s="19">
        <f t="shared" si="196"/>
        <v>0</v>
      </c>
      <c r="GF160" s="1" t="s">
        <v>38</v>
      </c>
      <c r="GG160" s="19">
        <f t="shared" si="197"/>
        <v>0</v>
      </c>
    </row>
    <row r="161" spans="1:189" x14ac:dyDescent="0.3">
      <c r="A161" s="18">
        <v>205</v>
      </c>
      <c r="B161" s="1" t="s">
        <v>34</v>
      </c>
      <c r="C161" s="19" t="s">
        <v>35</v>
      </c>
      <c r="D161" s="19">
        <f t="shared" si="166"/>
        <v>0</v>
      </c>
      <c r="E161" s="38" t="s">
        <v>512</v>
      </c>
      <c r="F161" s="21" t="str">
        <f t="shared" si="167"/>
        <v>1975</v>
      </c>
      <c r="G161" s="21">
        <v>2004</v>
      </c>
      <c r="H161" s="22">
        <f t="shared" si="168"/>
        <v>29</v>
      </c>
      <c r="I161" s="1" t="str">
        <f t="shared" si="169"/>
        <v>21-30</v>
      </c>
      <c r="J161" s="1" t="s">
        <v>1606</v>
      </c>
      <c r="K161" s="1" t="s">
        <v>513</v>
      </c>
      <c r="L161" s="1">
        <f>VLOOKUP(K161,[1]areas!$C$3:$D$76,2,FALSE)</f>
        <v>58</v>
      </c>
      <c r="M161" s="1" t="str">
        <f t="shared" si="209"/>
        <v>41-60</v>
      </c>
      <c r="N161" s="19" t="s">
        <v>38</v>
      </c>
      <c r="O161" s="19">
        <f t="shared" si="170"/>
        <v>0</v>
      </c>
      <c r="P161" s="23">
        <v>59.4</v>
      </c>
      <c r="Q161" s="1">
        <v>165</v>
      </c>
      <c r="R161" s="1">
        <f>POWER(Q161*0.01,2)</f>
        <v>2.7225000000000006</v>
      </c>
      <c r="S161" s="24">
        <f>P161/R161</f>
        <v>21.818181818181813</v>
      </c>
      <c r="T161" s="19">
        <v>3</v>
      </c>
      <c r="U161" s="1">
        <v>11.4</v>
      </c>
      <c r="V161" s="1">
        <v>93</v>
      </c>
      <c r="W161" s="1" t="str">
        <f t="shared" si="171"/>
        <v>2: 51-100</v>
      </c>
      <c r="X161" s="1">
        <v>84</v>
      </c>
      <c r="Y161" s="26">
        <v>223</v>
      </c>
      <c r="Z161" s="26">
        <v>251</v>
      </c>
      <c r="AA161" s="26">
        <v>339</v>
      </c>
      <c r="AB161" s="26">
        <v>368</v>
      </c>
      <c r="AC161" s="26">
        <v>587</v>
      </c>
      <c r="AD161" s="26">
        <v>589</v>
      </c>
      <c r="AE161" s="26">
        <v>358</v>
      </c>
      <c r="AF161" s="26"/>
      <c r="AG161" s="26">
        <v>581</v>
      </c>
      <c r="AH161" s="26"/>
      <c r="AI161" s="27">
        <f t="shared" si="172"/>
        <v>589</v>
      </c>
      <c r="AJ161" s="27">
        <f t="shared" si="173"/>
        <v>1</v>
      </c>
      <c r="AL161" s="26">
        <v>160</v>
      </c>
      <c r="AM161" s="26">
        <v>50</v>
      </c>
      <c r="AN161" s="26">
        <v>50</v>
      </c>
      <c r="AO161" s="26">
        <v>140</v>
      </c>
      <c r="AP161" s="26">
        <v>50</v>
      </c>
      <c r="AQ161" s="26">
        <v>50</v>
      </c>
      <c r="AR161" s="26"/>
      <c r="AS161" s="26"/>
      <c r="AT161" s="26">
        <v>50</v>
      </c>
      <c r="AU161" s="26"/>
      <c r="AV161" s="28">
        <f t="shared" si="174"/>
        <v>1</v>
      </c>
      <c r="AW161" s="27"/>
      <c r="AX161" s="29" t="str">
        <f t="shared" si="198"/>
        <v/>
      </c>
      <c r="AY161" s="30" t="str">
        <f t="shared" si="160"/>
        <v/>
      </c>
      <c r="AZ161" s="30">
        <f t="shared" si="160"/>
        <v>2.2041199826559246</v>
      </c>
      <c r="BA161" s="30">
        <f t="shared" si="160"/>
        <v>1.6989700043360187</v>
      </c>
      <c r="BB161" s="30">
        <f t="shared" si="160"/>
        <v>1.6989700043360187</v>
      </c>
      <c r="BC161" s="30">
        <f t="shared" si="160"/>
        <v>2.1461280356782382</v>
      </c>
      <c r="BD161" s="30">
        <f t="shared" si="160"/>
        <v>1.6989700043360187</v>
      </c>
      <c r="BE161" s="30">
        <f t="shared" si="160"/>
        <v>1.6989700043360187</v>
      </c>
      <c r="BF161" s="30" t="str">
        <f t="shared" si="160"/>
        <v/>
      </c>
      <c r="BG161" s="30" t="str">
        <f t="shared" si="160"/>
        <v/>
      </c>
      <c r="BH161" s="30">
        <f t="shared" si="160"/>
        <v>1.6989700043360187</v>
      </c>
      <c r="BI161" s="30" t="str">
        <f t="shared" si="160"/>
        <v/>
      </c>
      <c r="BJ161" s="1" t="s">
        <v>38</v>
      </c>
      <c r="BK161" s="31" t="s">
        <v>38</v>
      </c>
      <c r="BL161" s="32">
        <f t="shared" si="175"/>
        <v>0</v>
      </c>
      <c r="BN161" s="32" t="str">
        <f t="shared" si="176"/>
        <v>0</v>
      </c>
      <c r="BO161" s="30" t="str">
        <f t="shared" si="177"/>
        <v/>
      </c>
      <c r="BP161" s="30" t="str">
        <f t="shared" si="178"/>
        <v/>
      </c>
      <c r="BQ161" s="30">
        <f t="shared" si="217"/>
        <v>-0.50514997831990582</v>
      </c>
      <c r="BR161" s="30">
        <f t="shared" si="217"/>
        <v>0</v>
      </c>
      <c r="BS161" s="30">
        <f t="shared" si="217"/>
        <v>0.44715803134221943</v>
      </c>
      <c r="BT161" s="30">
        <f t="shared" si="217"/>
        <v>-0.44715803134221943</v>
      </c>
      <c r="BU161" s="30">
        <f t="shared" si="217"/>
        <v>0</v>
      </c>
      <c r="BV161" s="30" t="str">
        <f t="shared" si="217"/>
        <v/>
      </c>
      <c r="BW161" s="30" t="str">
        <f t="shared" si="215"/>
        <v/>
      </c>
      <c r="BX161" s="30" t="str">
        <f t="shared" si="215"/>
        <v/>
      </c>
      <c r="BY161" s="30" t="str">
        <f t="shared" si="215"/>
        <v/>
      </c>
      <c r="BZ161" s="1">
        <f t="shared" si="179"/>
        <v>0</v>
      </c>
      <c r="CA161" s="1">
        <f t="shared" si="218"/>
        <v>0</v>
      </c>
      <c r="CB161" s="1">
        <f t="shared" si="218"/>
        <v>0</v>
      </c>
      <c r="CC161" s="1">
        <f t="shared" si="218"/>
        <v>1</v>
      </c>
      <c r="CD161" s="1">
        <f t="shared" si="218"/>
        <v>0</v>
      </c>
      <c r="CE161" s="1">
        <f t="shared" si="218"/>
        <v>0</v>
      </c>
      <c r="CF161" s="1">
        <f t="shared" si="218"/>
        <v>0</v>
      </c>
      <c r="CG161" s="1">
        <f t="shared" si="216"/>
        <v>0</v>
      </c>
      <c r="CH161" s="1">
        <f t="shared" si="216"/>
        <v>0</v>
      </c>
      <c r="CI161" s="1">
        <f t="shared" si="216"/>
        <v>0</v>
      </c>
      <c r="CJ161" s="1">
        <f t="shared" si="180"/>
        <v>1</v>
      </c>
      <c r="CK161" s="1">
        <f t="shared" si="181"/>
        <v>1</v>
      </c>
      <c r="CL161" s="1" t="str">
        <f t="shared" si="182"/>
        <v/>
      </c>
      <c r="CM161" s="1" t="str">
        <f t="shared" si="182"/>
        <v/>
      </c>
      <c r="CN161" s="1" t="str">
        <f t="shared" si="182"/>
        <v/>
      </c>
      <c r="CO161" s="1" t="str">
        <f t="shared" si="182"/>
        <v/>
      </c>
      <c r="CP161" s="1" t="str">
        <f t="shared" si="182"/>
        <v/>
      </c>
      <c r="CQ161" s="1" t="str">
        <f t="shared" si="163"/>
        <v/>
      </c>
      <c r="CR161" s="1" t="str">
        <f t="shared" si="163"/>
        <v/>
      </c>
      <c r="CS161" s="1" t="str">
        <f t="shared" si="163"/>
        <v/>
      </c>
      <c r="CT161" s="1" t="str">
        <f t="shared" si="163"/>
        <v/>
      </c>
      <c r="CU161" s="1" t="str">
        <f t="shared" si="163"/>
        <v/>
      </c>
      <c r="CV161" s="1">
        <f t="shared" si="183"/>
        <v>0</v>
      </c>
      <c r="CW161" s="1">
        <f t="shared" si="183"/>
        <v>0</v>
      </c>
      <c r="CX161" s="1">
        <f t="shared" si="183"/>
        <v>0</v>
      </c>
      <c r="CY161" s="1">
        <f t="shared" si="183"/>
        <v>0</v>
      </c>
      <c r="CZ161" s="1">
        <f t="shared" si="183"/>
        <v>0</v>
      </c>
      <c r="DA161" s="1">
        <f t="shared" si="164"/>
        <v>0</v>
      </c>
      <c r="DB161" s="1">
        <f t="shared" si="164"/>
        <v>0</v>
      </c>
      <c r="DC161" s="1">
        <f t="shared" si="164"/>
        <v>0</v>
      </c>
      <c r="DD161" s="1">
        <f t="shared" si="164"/>
        <v>0</v>
      </c>
      <c r="DE161" s="1">
        <f t="shared" si="164"/>
        <v>0</v>
      </c>
      <c r="DF161" s="1">
        <f t="shared" si="184"/>
        <v>0</v>
      </c>
      <c r="DG161" s="33">
        <f t="shared" si="185"/>
        <v>0</v>
      </c>
      <c r="DH161" s="34">
        <f t="shared" si="186"/>
        <v>1</v>
      </c>
      <c r="DI161" s="1">
        <f t="shared" si="146"/>
        <v>139</v>
      </c>
      <c r="DJ161" s="1">
        <f t="shared" si="147"/>
        <v>167</v>
      </c>
      <c r="DK161" s="1">
        <f t="shared" si="165"/>
        <v>28</v>
      </c>
      <c r="DL161" s="1">
        <f t="shared" si="165"/>
        <v>88</v>
      </c>
      <c r="DM161" s="1">
        <f t="shared" si="165"/>
        <v>29</v>
      </c>
      <c r="DN161" s="1">
        <f t="shared" si="162"/>
        <v>219</v>
      </c>
      <c r="DO161" s="1">
        <f t="shared" si="162"/>
        <v>2</v>
      </c>
      <c r="DP161" s="1">
        <f t="shared" si="162"/>
        <v>-231</v>
      </c>
      <c r="DQ161" s="1" t="str">
        <f t="shared" si="149"/>
        <v/>
      </c>
      <c r="DR161" s="1" t="str">
        <f t="shared" si="149"/>
        <v/>
      </c>
      <c r="DS161" s="1" t="str">
        <f t="shared" si="149"/>
        <v/>
      </c>
      <c r="DT161" s="34">
        <f t="shared" si="211"/>
        <v>-138.14840622626502</v>
      </c>
      <c r="DU161" s="1">
        <f>IF((DI161&lt;$DT161),1,0)</f>
        <v>0</v>
      </c>
      <c r="DV161" s="1">
        <f t="shared" ref="DV161:EB161" si="219">IF((DJ161&lt;$DT161),1,0)</f>
        <v>0</v>
      </c>
      <c r="DW161" s="1">
        <f t="shared" si="219"/>
        <v>0</v>
      </c>
      <c r="DX161" s="1">
        <f t="shared" si="219"/>
        <v>0</v>
      </c>
      <c r="DY161" s="1">
        <f t="shared" si="219"/>
        <v>0</v>
      </c>
      <c r="DZ161" s="1">
        <f t="shared" si="219"/>
        <v>0</v>
      </c>
      <c r="EA161" s="1">
        <f t="shared" si="219"/>
        <v>0</v>
      </c>
      <c r="EB161" s="1">
        <f t="shared" si="219"/>
        <v>1</v>
      </c>
      <c r="EF161" s="33">
        <f t="shared" si="213"/>
        <v>1</v>
      </c>
      <c r="EG161" s="1">
        <f t="shared" si="161"/>
        <v>0</v>
      </c>
      <c r="EH161" s="1">
        <f t="shared" si="161"/>
        <v>0</v>
      </c>
      <c r="EI161" s="1">
        <f t="shared" si="161"/>
        <v>0</v>
      </c>
      <c r="EJ161" s="1">
        <f t="shared" si="161"/>
        <v>0</v>
      </c>
      <c r="EK161" s="1">
        <f t="shared" si="161"/>
        <v>0</v>
      </c>
      <c r="EL161" s="1">
        <f t="shared" si="161"/>
        <v>1</v>
      </c>
      <c r="EM161" s="1">
        <f t="shared" si="161"/>
        <v>1</v>
      </c>
      <c r="EN161" s="1">
        <f t="shared" si="161"/>
        <v>0</v>
      </c>
      <c r="EO161" s="1">
        <f t="shared" si="161"/>
        <v>0</v>
      </c>
      <c r="EP161" s="1">
        <f t="shared" si="161"/>
        <v>1</v>
      </c>
      <c r="EQ161" s="1">
        <f t="shared" si="161"/>
        <v>0</v>
      </c>
      <c r="ER161" s="33">
        <f t="shared" si="188"/>
        <v>0</v>
      </c>
      <c r="ES161" s="35">
        <f t="shared" si="214"/>
        <v>2</v>
      </c>
      <c r="ET161" s="35">
        <f t="shared" si="189"/>
        <v>1</v>
      </c>
      <c r="EU161" s="1" t="s">
        <v>59</v>
      </c>
      <c r="EV161" s="1" t="s">
        <v>34</v>
      </c>
      <c r="EW161" s="19">
        <f t="shared" si="190"/>
        <v>1</v>
      </c>
      <c r="EX161" s="1" t="s">
        <v>40</v>
      </c>
      <c r="EY161" s="50">
        <v>38705</v>
      </c>
      <c r="EZ161" s="1" t="s">
        <v>34</v>
      </c>
      <c r="FA161" s="1" t="s">
        <v>497</v>
      </c>
      <c r="FB161" s="50">
        <v>38979</v>
      </c>
      <c r="FC161" s="1" t="s">
        <v>38</v>
      </c>
      <c r="FD161" s="19">
        <f t="shared" si="191"/>
        <v>0</v>
      </c>
      <c r="FJ161" s="1" t="s">
        <v>38</v>
      </c>
      <c r="FK161" s="19">
        <f t="shared" si="192"/>
        <v>0</v>
      </c>
      <c r="FQ161" s="1" t="s">
        <v>442</v>
      </c>
      <c r="FR161" s="1">
        <f t="shared" si="193"/>
        <v>1</v>
      </c>
      <c r="FT161" s="1">
        <v>4</v>
      </c>
      <c r="FV161" s="37" t="str">
        <f t="shared" si="199"/>
        <v>none</v>
      </c>
      <c r="FY161" s="1" t="s">
        <v>38</v>
      </c>
      <c r="FZ161" s="19">
        <f t="shared" si="194"/>
        <v>0</v>
      </c>
      <c r="GB161" s="1" t="s">
        <v>38</v>
      </c>
      <c r="GC161" s="19">
        <f t="shared" si="195"/>
        <v>0</v>
      </c>
      <c r="GD161" s="1" t="s">
        <v>38</v>
      </c>
      <c r="GE161" s="19">
        <f t="shared" si="196"/>
        <v>0</v>
      </c>
      <c r="GF161" s="1" t="s">
        <v>38</v>
      </c>
      <c r="GG161" s="19">
        <f t="shared" si="197"/>
        <v>0</v>
      </c>
    </row>
    <row r="162" spans="1:189" x14ac:dyDescent="0.3">
      <c r="A162" s="18">
        <v>206</v>
      </c>
      <c r="B162" s="1" t="s">
        <v>34</v>
      </c>
      <c r="C162" s="19" t="s">
        <v>47</v>
      </c>
      <c r="D162" s="19">
        <f t="shared" si="166"/>
        <v>1</v>
      </c>
      <c r="E162" s="38" t="s">
        <v>514</v>
      </c>
      <c r="F162" s="21" t="str">
        <f t="shared" si="167"/>
        <v>1966</v>
      </c>
      <c r="G162" s="21">
        <v>2004</v>
      </c>
      <c r="H162" s="22">
        <f t="shared" si="168"/>
        <v>38</v>
      </c>
      <c r="I162" s="1" t="str">
        <f t="shared" si="169"/>
        <v>31-40</v>
      </c>
      <c r="J162" s="1" t="s">
        <v>1607</v>
      </c>
      <c r="K162" s="1" t="s">
        <v>53</v>
      </c>
      <c r="L162" s="1">
        <f>VLOOKUP(K162,[1]areas!$C$3:$D$76,2,FALSE)</f>
        <v>30</v>
      </c>
      <c r="M162" s="1" t="str">
        <f t="shared" si="209"/>
        <v>21-40</v>
      </c>
      <c r="N162" s="19" t="s">
        <v>38</v>
      </c>
      <c r="O162" s="19">
        <f t="shared" si="170"/>
        <v>0</v>
      </c>
      <c r="P162" s="23"/>
      <c r="S162" s="24"/>
      <c r="T162" s="19">
        <v>4</v>
      </c>
      <c r="U162" s="1">
        <v>11.3</v>
      </c>
      <c r="V162" s="1">
        <v>56</v>
      </c>
      <c r="W162" s="1" t="str">
        <f t="shared" si="171"/>
        <v>1: 0-50</v>
      </c>
      <c r="X162" s="1">
        <v>16</v>
      </c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7">
        <f t="shared" si="172"/>
        <v>16</v>
      </c>
      <c r="AJ162" s="27">
        <f t="shared" si="173"/>
        <v>0</v>
      </c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8" t="str">
        <f t="shared" si="174"/>
        <v/>
      </c>
      <c r="AW162" s="27"/>
      <c r="AX162" s="29" t="str">
        <f t="shared" si="198"/>
        <v/>
      </c>
      <c r="AY162" s="30" t="str">
        <f t="shared" si="160"/>
        <v/>
      </c>
      <c r="AZ162" s="30" t="str">
        <f t="shared" si="160"/>
        <v/>
      </c>
      <c r="BA162" s="30" t="str">
        <f t="shared" si="160"/>
        <v/>
      </c>
      <c r="BB162" s="30" t="str">
        <f t="shared" si="160"/>
        <v/>
      </c>
      <c r="BC162" s="30" t="str">
        <f t="shared" si="160"/>
        <v/>
      </c>
      <c r="BD162" s="30" t="str">
        <f t="shared" si="160"/>
        <v/>
      </c>
      <c r="BE162" s="30" t="str">
        <f t="shared" si="160"/>
        <v/>
      </c>
      <c r="BF162" s="30" t="str">
        <f t="shared" si="160"/>
        <v/>
      </c>
      <c r="BG162" s="30" t="str">
        <f t="shared" si="160"/>
        <v/>
      </c>
      <c r="BH162" s="30" t="str">
        <f t="shared" si="160"/>
        <v/>
      </c>
      <c r="BI162" s="30" t="str">
        <f t="shared" si="160"/>
        <v/>
      </c>
      <c r="BJ162" s="1" t="s">
        <v>34</v>
      </c>
      <c r="BK162" s="31" t="s">
        <v>34</v>
      </c>
      <c r="BL162" s="32">
        <f t="shared" si="175"/>
        <v>1</v>
      </c>
      <c r="BM162" s="31">
        <v>1</v>
      </c>
      <c r="BN162" s="32" t="str">
        <f t="shared" si="176"/>
        <v>1</v>
      </c>
      <c r="BO162" s="30" t="str">
        <f t="shared" si="177"/>
        <v/>
      </c>
      <c r="BP162" s="30" t="str">
        <f t="shared" si="178"/>
        <v/>
      </c>
      <c r="BQ162" s="30" t="str">
        <f t="shared" si="217"/>
        <v/>
      </c>
      <c r="BR162" s="30" t="str">
        <f t="shared" si="217"/>
        <v/>
      </c>
      <c r="BS162" s="30" t="str">
        <f t="shared" si="217"/>
        <v/>
      </c>
      <c r="BT162" s="30" t="str">
        <f t="shared" si="217"/>
        <v/>
      </c>
      <c r="BU162" s="30" t="str">
        <f t="shared" si="217"/>
        <v/>
      </c>
      <c r="BV162" s="30" t="str">
        <f t="shared" si="217"/>
        <v/>
      </c>
      <c r="BW162" s="30" t="str">
        <f t="shared" si="215"/>
        <v/>
      </c>
      <c r="BX162" s="30" t="str">
        <f t="shared" si="215"/>
        <v/>
      </c>
      <c r="BY162" s="30" t="str">
        <f t="shared" si="215"/>
        <v/>
      </c>
      <c r="BZ162" s="1">
        <f t="shared" si="179"/>
        <v>0</v>
      </c>
      <c r="CA162" s="1">
        <f t="shared" si="218"/>
        <v>0</v>
      </c>
      <c r="CB162" s="1">
        <f t="shared" si="218"/>
        <v>0</v>
      </c>
      <c r="CC162" s="1">
        <f t="shared" si="218"/>
        <v>0</v>
      </c>
      <c r="CD162" s="1">
        <f t="shared" si="218"/>
        <v>0</v>
      </c>
      <c r="CE162" s="1">
        <f t="shared" si="218"/>
        <v>0</v>
      </c>
      <c r="CF162" s="1">
        <f t="shared" si="218"/>
        <v>0</v>
      </c>
      <c r="CG162" s="1">
        <f t="shared" si="216"/>
        <v>0</v>
      </c>
      <c r="CH162" s="1">
        <f t="shared" si="216"/>
        <v>0</v>
      </c>
      <c r="CI162" s="1">
        <f t="shared" si="216"/>
        <v>0</v>
      </c>
      <c r="CJ162" s="1">
        <f t="shared" si="180"/>
        <v>0</v>
      </c>
      <c r="CK162" s="1">
        <f t="shared" si="181"/>
        <v>0</v>
      </c>
      <c r="CL162" s="1" t="str">
        <f t="shared" si="182"/>
        <v/>
      </c>
      <c r="CM162" s="1" t="str">
        <f t="shared" si="182"/>
        <v/>
      </c>
      <c r="CN162" s="1" t="str">
        <f t="shared" si="182"/>
        <v/>
      </c>
      <c r="CO162" s="1" t="str">
        <f t="shared" si="182"/>
        <v/>
      </c>
      <c r="CP162" s="1" t="str">
        <f t="shared" si="182"/>
        <v/>
      </c>
      <c r="CQ162" s="1" t="str">
        <f t="shared" si="163"/>
        <v/>
      </c>
      <c r="CR162" s="1" t="str">
        <f t="shared" si="163"/>
        <v/>
      </c>
      <c r="CS162" s="1" t="str">
        <f t="shared" si="163"/>
        <v/>
      </c>
      <c r="CT162" s="1" t="str">
        <f t="shared" si="163"/>
        <v/>
      </c>
      <c r="CU162" s="1" t="str">
        <f t="shared" si="163"/>
        <v/>
      </c>
      <c r="CV162" s="1">
        <f t="shared" si="183"/>
        <v>0</v>
      </c>
      <c r="CW162" s="1">
        <f t="shared" si="183"/>
        <v>0</v>
      </c>
      <c r="CX162" s="1">
        <f t="shared" si="183"/>
        <v>0</v>
      </c>
      <c r="CY162" s="1">
        <f t="shared" si="183"/>
        <v>0</v>
      </c>
      <c r="CZ162" s="1">
        <f t="shared" si="183"/>
        <v>0</v>
      </c>
      <c r="DA162" s="1">
        <f t="shared" si="164"/>
        <v>0</v>
      </c>
      <c r="DB162" s="1">
        <f t="shared" si="164"/>
        <v>0</v>
      </c>
      <c r="DC162" s="1">
        <f t="shared" si="164"/>
        <v>0</v>
      </c>
      <c r="DD162" s="1">
        <f t="shared" si="164"/>
        <v>0</v>
      </c>
      <c r="DE162" s="1">
        <f t="shared" si="164"/>
        <v>0</v>
      </c>
      <c r="DF162" s="1">
        <f t="shared" si="184"/>
        <v>0</v>
      </c>
      <c r="DG162" s="33">
        <f t="shared" si="185"/>
        <v>0</v>
      </c>
      <c r="DH162" s="34">
        <f t="shared" si="186"/>
        <v>0</v>
      </c>
      <c r="DI162" s="1" t="str">
        <f t="shared" si="146"/>
        <v/>
      </c>
      <c r="DJ162" s="1" t="str">
        <f t="shared" si="147"/>
        <v/>
      </c>
      <c r="DK162" s="1" t="str">
        <f t="shared" si="165"/>
        <v/>
      </c>
      <c r="DL162" s="1" t="str">
        <f t="shared" si="165"/>
        <v/>
      </c>
      <c r="DM162" s="1" t="str">
        <f t="shared" si="165"/>
        <v/>
      </c>
      <c r="DN162" s="1" t="str">
        <f t="shared" si="162"/>
        <v/>
      </c>
      <c r="DO162" s="1" t="str">
        <f t="shared" si="162"/>
        <v/>
      </c>
      <c r="DP162" s="1" t="str">
        <f t="shared" si="162"/>
        <v/>
      </c>
      <c r="DQ162" s="1" t="str">
        <f t="shared" si="149"/>
        <v/>
      </c>
      <c r="DR162" s="1" t="str">
        <f t="shared" si="149"/>
        <v/>
      </c>
      <c r="DS162" s="1" t="str">
        <f t="shared" si="149"/>
        <v/>
      </c>
      <c r="EG162" s="1">
        <f t="shared" si="161"/>
        <v>0</v>
      </c>
      <c r="EH162" s="1">
        <f t="shared" si="161"/>
        <v>0</v>
      </c>
      <c r="EI162" s="1">
        <f t="shared" si="161"/>
        <v>0</v>
      </c>
      <c r="EJ162" s="1">
        <f t="shared" si="161"/>
        <v>0</v>
      </c>
      <c r="EK162" s="1">
        <f t="shared" si="161"/>
        <v>0</v>
      </c>
      <c r="EL162" s="1">
        <f t="shared" si="161"/>
        <v>0</v>
      </c>
      <c r="EM162" s="1">
        <f t="shared" si="161"/>
        <v>0</v>
      </c>
      <c r="EN162" s="1">
        <f t="shared" si="161"/>
        <v>0</v>
      </c>
      <c r="EO162" s="1">
        <f t="shared" si="161"/>
        <v>0</v>
      </c>
      <c r="EP162" s="1">
        <f t="shared" si="161"/>
        <v>0</v>
      </c>
      <c r="EQ162" s="1">
        <f t="shared" si="161"/>
        <v>0</v>
      </c>
      <c r="ER162" s="33">
        <f t="shared" si="188"/>
        <v>1</v>
      </c>
      <c r="ES162" s="35">
        <f>ER162+DG162</f>
        <v>1</v>
      </c>
      <c r="ET162" s="35">
        <f t="shared" si="189"/>
        <v>1</v>
      </c>
      <c r="EU162" s="1" t="s">
        <v>59</v>
      </c>
      <c r="EV162" s="1" t="s">
        <v>38</v>
      </c>
      <c r="EW162" s="19">
        <f t="shared" si="190"/>
        <v>0</v>
      </c>
      <c r="FC162" s="1" t="s">
        <v>38</v>
      </c>
      <c r="FD162" s="19">
        <f t="shared" si="191"/>
        <v>0</v>
      </c>
      <c r="FJ162" s="1" t="s">
        <v>38</v>
      </c>
      <c r="FK162" s="19">
        <f t="shared" si="192"/>
        <v>0</v>
      </c>
      <c r="FR162" s="1">
        <f t="shared" si="193"/>
        <v>0</v>
      </c>
      <c r="FU162" s="1" t="s">
        <v>515</v>
      </c>
      <c r="FV162" s="37" t="str">
        <f t="shared" si="199"/>
        <v>other</v>
      </c>
      <c r="FW162" s="34">
        <v>0</v>
      </c>
      <c r="FX162" s="1" t="s">
        <v>148</v>
      </c>
      <c r="FY162" s="1" t="s">
        <v>38</v>
      </c>
      <c r="FZ162" s="19">
        <f t="shared" si="194"/>
        <v>0</v>
      </c>
      <c r="GB162" s="1" t="s">
        <v>38</v>
      </c>
      <c r="GC162" s="19">
        <f t="shared" si="195"/>
        <v>0</v>
      </c>
      <c r="GD162" s="1" t="s">
        <v>38</v>
      </c>
      <c r="GE162" s="19">
        <f t="shared" si="196"/>
        <v>0</v>
      </c>
      <c r="GF162" s="1" t="s">
        <v>38</v>
      </c>
      <c r="GG162" s="19">
        <f t="shared" si="197"/>
        <v>0</v>
      </c>
    </row>
    <row r="163" spans="1:189" x14ac:dyDescent="0.3">
      <c r="A163" s="18">
        <v>207</v>
      </c>
      <c r="B163" s="1" t="s">
        <v>34</v>
      </c>
      <c r="C163" s="19" t="s">
        <v>35</v>
      </c>
      <c r="D163" s="19">
        <f t="shared" si="166"/>
        <v>0</v>
      </c>
      <c r="E163" s="38" t="s">
        <v>516</v>
      </c>
      <c r="F163" s="21" t="str">
        <f t="shared" si="167"/>
        <v>1958</v>
      </c>
      <c r="G163" s="21">
        <v>2004</v>
      </c>
      <c r="H163" s="22">
        <f t="shared" si="168"/>
        <v>46</v>
      </c>
      <c r="I163" s="1" t="str">
        <f t="shared" si="169"/>
        <v>41-50</v>
      </c>
      <c r="J163" s="1" t="s">
        <v>1608</v>
      </c>
      <c r="K163" s="1" t="s">
        <v>53</v>
      </c>
      <c r="L163" s="1">
        <f>VLOOKUP(K163,[1]areas!$C$3:$D$76,2,FALSE)</f>
        <v>30</v>
      </c>
      <c r="M163" s="1" t="str">
        <f t="shared" si="209"/>
        <v>21-40</v>
      </c>
      <c r="N163" s="19" t="s">
        <v>38</v>
      </c>
      <c r="O163" s="19">
        <f t="shared" si="170"/>
        <v>0</v>
      </c>
      <c r="P163" s="23">
        <v>58.6</v>
      </c>
      <c r="Q163" s="1">
        <v>161</v>
      </c>
      <c r="R163" s="1">
        <f t="shared" ref="R163:R180" si="220">POWER(Q163*0.01,2)</f>
        <v>2.5921000000000003</v>
      </c>
      <c r="S163" s="24">
        <f t="shared" ref="S163:S180" si="221">P163/R163</f>
        <v>22.607152501832488</v>
      </c>
      <c r="T163" s="19">
        <v>3</v>
      </c>
      <c r="U163" s="1">
        <v>13</v>
      </c>
      <c r="V163" s="1">
        <v>30</v>
      </c>
      <c r="W163" s="1" t="str">
        <f t="shared" si="171"/>
        <v>3: 101-150</v>
      </c>
      <c r="X163" s="1">
        <v>136</v>
      </c>
      <c r="Y163" s="26">
        <v>356</v>
      </c>
      <c r="Z163" s="26">
        <v>382</v>
      </c>
      <c r="AA163" s="26">
        <v>503</v>
      </c>
      <c r="AB163" s="26">
        <v>692</v>
      </c>
      <c r="AC163" s="26"/>
      <c r="AD163" s="26"/>
      <c r="AE163" s="26"/>
      <c r="AF163" s="26"/>
      <c r="AG163" s="26"/>
      <c r="AH163" s="26"/>
      <c r="AI163" s="27">
        <f t="shared" si="172"/>
        <v>692</v>
      </c>
      <c r="AJ163" s="27">
        <f t="shared" si="173"/>
        <v>1</v>
      </c>
      <c r="AK163" s="39">
        <v>280000</v>
      </c>
      <c r="AL163" s="26">
        <v>50</v>
      </c>
      <c r="AM163" s="26">
        <v>50</v>
      </c>
      <c r="AN163" s="26">
        <v>50</v>
      </c>
      <c r="AO163" s="26">
        <v>50</v>
      </c>
      <c r="AP163" s="26"/>
      <c r="AQ163" s="26"/>
      <c r="AR163" s="26"/>
      <c r="AS163" s="26"/>
      <c r="AT163" s="26"/>
      <c r="AU163" s="26"/>
      <c r="AV163" s="28">
        <f t="shared" si="174"/>
        <v>0</v>
      </c>
      <c r="AW163" s="27" t="str">
        <f>"&gt;5"</f>
        <v>&gt;5</v>
      </c>
      <c r="AX163" s="29">
        <f t="shared" si="198"/>
        <v>5.4470000000000001</v>
      </c>
      <c r="AY163" s="30">
        <f t="shared" si="160"/>
        <v>5.4471580313422194</v>
      </c>
      <c r="AZ163" s="30">
        <f t="shared" si="160"/>
        <v>1.6989700043360187</v>
      </c>
      <c r="BA163" s="30">
        <f t="shared" si="160"/>
        <v>1.6989700043360187</v>
      </c>
      <c r="BB163" s="30">
        <f t="shared" si="160"/>
        <v>1.6989700043360187</v>
      </c>
      <c r="BC163" s="30">
        <f t="shared" si="160"/>
        <v>1.6989700043360187</v>
      </c>
      <c r="BD163" s="30" t="str">
        <f t="shared" si="160"/>
        <v/>
      </c>
      <c r="BE163" s="30" t="str">
        <f t="shared" si="160"/>
        <v/>
      </c>
      <c r="BF163" s="30" t="str">
        <f t="shared" si="160"/>
        <v/>
      </c>
      <c r="BG163" s="30" t="str">
        <f t="shared" si="160"/>
        <v/>
      </c>
      <c r="BH163" s="30" t="str">
        <f t="shared" si="160"/>
        <v/>
      </c>
      <c r="BI163" s="30" t="str">
        <f t="shared" si="160"/>
        <v/>
      </c>
      <c r="BJ163" s="1" t="s">
        <v>38</v>
      </c>
      <c r="BK163" s="31" t="s">
        <v>38</v>
      </c>
      <c r="BL163" s="32">
        <f t="shared" si="175"/>
        <v>0</v>
      </c>
      <c r="BN163" s="32" t="str">
        <f t="shared" si="176"/>
        <v>0</v>
      </c>
      <c r="BO163" s="30">
        <f t="shared" si="177"/>
        <v>-3.7481880270062007</v>
      </c>
      <c r="BP163" s="30">
        <f t="shared" si="178"/>
        <v>-3.7481880270062007</v>
      </c>
      <c r="BQ163" s="30">
        <f t="shared" si="217"/>
        <v>0</v>
      </c>
      <c r="BR163" s="30">
        <f t="shared" si="217"/>
        <v>0</v>
      </c>
      <c r="BS163" s="30">
        <f t="shared" si="217"/>
        <v>0</v>
      </c>
      <c r="BT163" s="30" t="str">
        <f t="shared" si="217"/>
        <v/>
      </c>
      <c r="BU163" s="30" t="str">
        <f t="shared" si="217"/>
        <v/>
      </c>
      <c r="BV163" s="30" t="str">
        <f t="shared" si="217"/>
        <v/>
      </c>
      <c r="BW163" s="30" t="str">
        <f t="shared" si="215"/>
        <v/>
      </c>
      <c r="BX163" s="30" t="str">
        <f t="shared" si="215"/>
        <v/>
      </c>
      <c r="BY163" s="30" t="str">
        <f t="shared" si="215"/>
        <v/>
      </c>
      <c r="BZ163" s="1">
        <f t="shared" si="179"/>
        <v>0</v>
      </c>
      <c r="CA163" s="1">
        <f t="shared" si="218"/>
        <v>0</v>
      </c>
      <c r="CB163" s="1">
        <f t="shared" si="218"/>
        <v>0</v>
      </c>
      <c r="CC163" s="1">
        <f t="shared" si="218"/>
        <v>0</v>
      </c>
      <c r="CD163" s="1">
        <f t="shared" si="218"/>
        <v>0</v>
      </c>
      <c r="CE163" s="1">
        <f t="shared" si="218"/>
        <v>0</v>
      </c>
      <c r="CF163" s="1">
        <f t="shared" si="218"/>
        <v>0</v>
      </c>
      <c r="CG163" s="1">
        <f t="shared" si="216"/>
        <v>0</v>
      </c>
      <c r="CH163" s="1">
        <f t="shared" si="216"/>
        <v>0</v>
      </c>
      <c r="CI163" s="1">
        <f t="shared" si="216"/>
        <v>0</v>
      </c>
      <c r="CJ163" s="1">
        <f t="shared" si="180"/>
        <v>0</v>
      </c>
      <c r="CK163" s="1">
        <f t="shared" si="181"/>
        <v>0</v>
      </c>
      <c r="CL163" s="1">
        <f t="shared" si="182"/>
        <v>-3.7481880270062007</v>
      </c>
      <c r="CM163" s="1" t="str">
        <f t="shared" si="182"/>
        <v/>
      </c>
      <c r="CN163" s="1" t="str">
        <f t="shared" si="182"/>
        <v/>
      </c>
      <c r="CO163" s="1" t="str">
        <f t="shared" si="182"/>
        <v/>
      </c>
      <c r="CP163" s="1" t="str">
        <f t="shared" si="182"/>
        <v/>
      </c>
      <c r="CQ163" s="1" t="str">
        <f t="shared" si="163"/>
        <v/>
      </c>
      <c r="CR163" s="1" t="str">
        <f t="shared" si="163"/>
        <v/>
      </c>
      <c r="CS163" s="1" t="str">
        <f t="shared" si="163"/>
        <v/>
      </c>
      <c r="CT163" s="1" t="str">
        <f t="shared" si="163"/>
        <v/>
      </c>
      <c r="CU163" s="1" t="str">
        <f t="shared" si="163"/>
        <v/>
      </c>
      <c r="CV163" s="1">
        <f t="shared" si="183"/>
        <v>0</v>
      </c>
      <c r="CW163" s="1">
        <f t="shared" si="183"/>
        <v>0</v>
      </c>
      <c r="CX163" s="1">
        <f t="shared" si="183"/>
        <v>0</v>
      </c>
      <c r="CY163" s="1">
        <f t="shared" si="183"/>
        <v>0</v>
      </c>
      <c r="CZ163" s="1">
        <f t="shared" si="183"/>
        <v>0</v>
      </c>
      <c r="DA163" s="1">
        <f t="shared" si="164"/>
        <v>0</v>
      </c>
      <c r="DB163" s="1">
        <f t="shared" si="164"/>
        <v>0</v>
      </c>
      <c r="DC163" s="1">
        <f t="shared" si="164"/>
        <v>0</v>
      </c>
      <c r="DD163" s="1">
        <f t="shared" si="164"/>
        <v>0</v>
      </c>
      <c r="DE163" s="1">
        <f t="shared" si="164"/>
        <v>0</v>
      </c>
      <c r="DF163" s="1">
        <f t="shared" si="184"/>
        <v>0</v>
      </c>
      <c r="DG163" s="33">
        <f t="shared" si="185"/>
        <v>0</v>
      </c>
      <c r="DH163" s="34">
        <f t="shared" si="186"/>
        <v>0</v>
      </c>
      <c r="DI163" s="1">
        <f t="shared" si="146"/>
        <v>220</v>
      </c>
      <c r="DJ163" s="1">
        <f t="shared" si="147"/>
        <v>246</v>
      </c>
      <c r="DK163" s="1">
        <f t="shared" si="165"/>
        <v>26</v>
      </c>
      <c r="DL163" s="1">
        <f t="shared" si="165"/>
        <v>121</v>
      </c>
      <c r="DM163" s="1">
        <f t="shared" si="165"/>
        <v>189</v>
      </c>
      <c r="DN163" s="1" t="str">
        <f t="shared" si="162"/>
        <v/>
      </c>
      <c r="DO163" s="1" t="str">
        <f t="shared" si="162"/>
        <v/>
      </c>
      <c r="DP163" s="1" t="str">
        <f t="shared" si="162"/>
        <v/>
      </c>
      <c r="DQ163" s="1" t="str">
        <f t="shared" si="149"/>
        <v/>
      </c>
      <c r="DR163" s="1" t="str">
        <f t="shared" si="149"/>
        <v/>
      </c>
      <c r="DS163" s="1" t="str">
        <f t="shared" si="149"/>
        <v/>
      </c>
      <c r="DT163" s="34">
        <f>(STDEV(DI163:DS163))*-1</f>
        <v>-88.477680801431489</v>
      </c>
      <c r="DU163" s="1">
        <f t="shared" ref="DU163:DY167" si="222">IF((DI163&lt;$DT163),1,0)</f>
        <v>0</v>
      </c>
      <c r="DV163" s="1">
        <f t="shared" si="222"/>
        <v>0</v>
      </c>
      <c r="DW163" s="1">
        <f t="shared" si="222"/>
        <v>0</v>
      </c>
      <c r="DX163" s="1">
        <f t="shared" si="222"/>
        <v>0</v>
      </c>
      <c r="DY163" s="1">
        <f t="shared" si="222"/>
        <v>0</v>
      </c>
      <c r="EF163" s="33">
        <f>IF(SUM(DU163:EE163)&gt;0,1,0)</f>
        <v>0</v>
      </c>
      <c r="EG163" s="1">
        <f t="shared" si="161"/>
        <v>0</v>
      </c>
      <c r="EH163" s="1">
        <f t="shared" si="161"/>
        <v>0</v>
      </c>
      <c r="EI163" s="1">
        <f t="shared" si="161"/>
        <v>0</v>
      </c>
      <c r="EJ163" s="1">
        <f t="shared" si="161"/>
        <v>1</v>
      </c>
      <c r="EK163" s="1">
        <f t="shared" si="161"/>
        <v>1</v>
      </c>
      <c r="EL163" s="1">
        <f t="shared" si="161"/>
        <v>0</v>
      </c>
      <c r="EM163" s="1">
        <f t="shared" si="161"/>
        <v>0</v>
      </c>
      <c r="EN163" s="1">
        <f t="shared" si="161"/>
        <v>0</v>
      </c>
      <c r="EO163" s="1">
        <f t="shared" si="161"/>
        <v>0</v>
      </c>
      <c r="EP163" s="1">
        <f t="shared" si="161"/>
        <v>0</v>
      </c>
      <c r="EQ163" s="1">
        <f t="shared" si="161"/>
        <v>0</v>
      </c>
      <c r="ER163" s="33">
        <f t="shared" si="188"/>
        <v>0</v>
      </c>
      <c r="ES163" s="35">
        <f>ER163+EF163+DG163+AV163</f>
        <v>0</v>
      </c>
      <c r="ET163" s="35">
        <f t="shared" si="189"/>
        <v>0</v>
      </c>
      <c r="EU163" s="1" t="s">
        <v>59</v>
      </c>
      <c r="EV163" s="1" t="s">
        <v>38</v>
      </c>
      <c r="EW163" s="19">
        <f t="shared" si="190"/>
        <v>0</v>
      </c>
      <c r="FC163" s="1" t="s">
        <v>38</v>
      </c>
      <c r="FD163" s="19">
        <f t="shared" si="191"/>
        <v>0</v>
      </c>
      <c r="FJ163" s="1" t="s">
        <v>38</v>
      </c>
      <c r="FK163" s="19">
        <f t="shared" si="192"/>
        <v>0</v>
      </c>
      <c r="FQ163" s="1" t="s">
        <v>55</v>
      </c>
      <c r="FR163" s="1">
        <f t="shared" si="193"/>
        <v>1</v>
      </c>
      <c r="FT163" s="1">
        <v>4.5999999999999996</v>
      </c>
      <c r="FU163" s="1" t="s">
        <v>75</v>
      </c>
      <c r="FV163" s="37" t="str">
        <f t="shared" si="199"/>
        <v>tb</v>
      </c>
      <c r="FW163" s="34">
        <v>1</v>
      </c>
      <c r="FY163" s="1" t="s">
        <v>38</v>
      </c>
      <c r="FZ163" s="19">
        <f t="shared" si="194"/>
        <v>0</v>
      </c>
      <c r="GB163" s="1" t="s">
        <v>38</v>
      </c>
      <c r="GC163" s="19">
        <f t="shared" si="195"/>
        <v>0</v>
      </c>
      <c r="GD163" s="1" t="s">
        <v>38</v>
      </c>
      <c r="GE163" s="19">
        <f t="shared" si="196"/>
        <v>0</v>
      </c>
      <c r="GF163" s="1" t="s">
        <v>38</v>
      </c>
      <c r="GG163" s="19">
        <f t="shared" si="197"/>
        <v>0</v>
      </c>
    </row>
    <row r="164" spans="1:189" x14ac:dyDescent="0.3">
      <c r="A164" s="18">
        <v>209</v>
      </c>
      <c r="B164" s="1" t="s">
        <v>34</v>
      </c>
      <c r="C164" s="19" t="s">
        <v>35</v>
      </c>
      <c r="D164" s="19">
        <f t="shared" si="166"/>
        <v>0</v>
      </c>
      <c r="E164" s="38" t="s">
        <v>517</v>
      </c>
      <c r="F164" s="21" t="str">
        <f t="shared" si="167"/>
        <v>1973</v>
      </c>
      <c r="G164" s="21">
        <v>2004</v>
      </c>
      <c r="H164" s="22">
        <f t="shared" si="168"/>
        <v>31</v>
      </c>
      <c r="I164" s="1" t="str">
        <f t="shared" si="169"/>
        <v>31-40</v>
      </c>
      <c r="J164" s="1" t="s">
        <v>1607</v>
      </c>
      <c r="K164" s="1" t="s">
        <v>53</v>
      </c>
      <c r="L164" s="1">
        <f>VLOOKUP(K164,[1]areas!$C$3:$D$76,2,FALSE)</f>
        <v>30</v>
      </c>
      <c r="M164" s="1" t="str">
        <f t="shared" si="209"/>
        <v>21-40</v>
      </c>
      <c r="N164" s="19" t="s">
        <v>38</v>
      </c>
      <c r="O164" s="19">
        <f t="shared" si="170"/>
        <v>0</v>
      </c>
      <c r="P164" s="23">
        <v>42</v>
      </c>
      <c r="Q164" s="1">
        <v>154</v>
      </c>
      <c r="R164" s="1">
        <f t="shared" si="220"/>
        <v>2.3715999999999999</v>
      </c>
      <c r="S164" s="24">
        <f t="shared" si="221"/>
        <v>17.709563164108619</v>
      </c>
      <c r="T164" s="19">
        <v>4</v>
      </c>
      <c r="U164" s="1">
        <v>12.4</v>
      </c>
      <c r="V164" s="1">
        <v>23</v>
      </c>
      <c r="W164" s="1" t="str">
        <f t="shared" si="171"/>
        <v>3: 101-150</v>
      </c>
      <c r="X164" s="1">
        <v>134</v>
      </c>
      <c r="Y164" s="26">
        <v>269</v>
      </c>
      <c r="Z164" s="26">
        <v>350</v>
      </c>
      <c r="AA164" s="26">
        <v>501</v>
      </c>
      <c r="AB164" s="26">
        <v>455</v>
      </c>
      <c r="AC164" s="26">
        <v>508</v>
      </c>
      <c r="AD164" s="26"/>
      <c r="AE164" s="26">
        <v>806</v>
      </c>
      <c r="AF164" s="26"/>
      <c r="AG164" s="26"/>
      <c r="AH164" s="26"/>
      <c r="AI164" s="27">
        <f t="shared" si="172"/>
        <v>806</v>
      </c>
      <c r="AJ164" s="27">
        <f t="shared" si="173"/>
        <v>1</v>
      </c>
      <c r="AK164" s="39">
        <v>290000</v>
      </c>
      <c r="AL164" s="26">
        <v>50</v>
      </c>
      <c r="AM164" s="26">
        <v>50</v>
      </c>
      <c r="AN164" s="26">
        <v>50</v>
      </c>
      <c r="AO164" s="26">
        <v>50</v>
      </c>
      <c r="AP164" s="26">
        <v>50</v>
      </c>
      <c r="AQ164" s="26"/>
      <c r="AR164" s="26">
        <v>50</v>
      </c>
      <c r="AS164" s="26"/>
      <c r="AT164" s="26"/>
      <c r="AU164" s="26"/>
      <c r="AV164" s="28">
        <f t="shared" si="174"/>
        <v>0</v>
      </c>
      <c r="AW164" s="27" t="str">
        <f>"&gt;5"</f>
        <v>&gt;5</v>
      </c>
      <c r="AX164" s="29">
        <f t="shared" si="198"/>
        <v>5.4619999999999997</v>
      </c>
      <c r="AY164" s="30">
        <f t="shared" si="160"/>
        <v>5.4623979978989565</v>
      </c>
      <c r="AZ164" s="30">
        <f t="shared" si="160"/>
        <v>1.6989700043360187</v>
      </c>
      <c r="BA164" s="30">
        <f t="shared" si="160"/>
        <v>1.6989700043360187</v>
      </c>
      <c r="BB164" s="30">
        <f t="shared" si="160"/>
        <v>1.6989700043360187</v>
      </c>
      <c r="BC164" s="30">
        <f t="shared" si="160"/>
        <v>1.6989700043360187</v>
      </c>
      <c r="BD164" s="30">
        <f t="shared" si="160"/>
        <v>1.6989700043360187</v>
      </c>
      <c r="BE164" s="30" t="str">
        <f t="shared" si="160"/>
        <v/>
      </c>
      <c r="BF164" s="30">
        <f t="shared" si="160"/>
        <v>1.6989700043360187</v>
      </c>
      <c r="BG164" s="30" t="str">
        <f t="shared" si="160"/>
        <v/>
      </c>
      <c r="BH164" s="30" t="str">
        <f t="shared" si="160"/>
        <v/>
      </c>
      <c r="BI164" s="30" t="str">
        <f t="shared" si="160"/>
        <v/>
      </c>
      <c r="BJ164" s="1" t="s">
        <v>38</v>
      </c>
      <c r="BK164" s="31" t="s">
        <v>38</v>
      </c>
      <c r="BL164" s="32">
        <f t="shared" si="175"/>
        <v>0</v>
      </c>
      <c r="BN164" s="32" t="str">
        <f t="shared" si="176"/>
        <v>0</v>
      </c>
      <c r="BO164" s="30">
        <f t="shared" si="177"/>
        <v>-3.7634279935629378</v>
      </c>
      <c r="BP164" s="30">
        <f t="shared" si="178"/>
        <v>-3.7634279935629378</v>
      </c>
      <c r="BQ164" s="30">
        <f t="shared" si="217"/>
        <v>0</v>
      </c>
      <c r="BR164" s="30">
        <f t="shared" si="217"/>
        <v>0</v>
      </c>
      <c r="BS164" s="30">
        <f t="shared" si="217"/>
        <v>0</v>
      </c>
      <c r="BT164" s="30">
        <f t="shared" si="217"/>
        <v>0</v>
      </c>
      <c r="BU164" s="30" t="str">
        <f t="shared" si="217"/>
        <v/>
      </c>
      <c r="BV164" s="30" t="str">
        <f t="shared" si="217"/>
        <v/>
      </c>
      <c r="BW164" s="30" t="str">
        <f t="shared" si="215"/>
        <v/>
      </c>
      <c r="BX164" s="30" t="str">
        <f t="shared" si="215"/>
        <v/>
      </c>
      <c r="BY164" s="30" t="str">
        <f t="shared" si="215"/>
        <v/>
      </c>
      <c r="BZ164" s="1">
        <f t="shared" si="179"/>
        <v>0</v>
      </c>
      <c r="CA164" s="1">
        <f t="shared" si="218"/>
        <v>0</v>
      </c>
      <c r="CB164" s="1">
        <f t="shared" si="218"/>
        <v>0</v>
      </c>
      <c r="CC164" s="1">
        <f t="shared" si="218"/>
        <v>0</v>
      </c>
      <c r="CD164" s="1">
        <f t="shared" si="218"/>
        <v>0</v>
      </c>
      <c r="CE164" s="1">
        <f t="shared" si="218"/>
        <v>0</v>
      </c>
      <c r="CF164" s="1">
        <f t="shared" si="218"/>
        <v>0</v>
      </c>
      <c r="CG164" s="1">
        <f t="shared" si="216"/>
        <v>0</v>
      </c>
      <c r="CH164" s="1">
        <f t="shared" si="216"/>
        <v>0</v>
      </c>
      <c r="CI164" s="1">
        <f t="shared" si="216"/>
        <v>0</v>
      </c>
      <c r="CJ164" s="1">
        <f t="shared" si="180"/>
        <v>0</v>
      </c>
      <c r="CK164" s="1">
        <f t="shared" si="181"/>
        <v>0</v>
      </c>
      <c r="CL164" s="1">
        <f t="shared" si="182"/>
        <v>-3.7634279935629378</v>
      </c>
      <c r="CM164" s="1" t="str">
        <f t="shared" si="182"/>
        <v/>
      </c>
      <c r="CN164" s="1" t="str">
        <f t="shared" si="182"/>
        <v/>
      </c>
      <c r="CO164" s="1" t="str">
        <f t="shared" si="182"/>
        <v/>
      </c>
      <c r="CP164" s="1" t="str">
        <f t="shared" si="182"/>
        <v/>
      </c>
      <c r="CQ164" s="1" t="str">
        <f t="shared" si="163"/>
        <v/>
      </c>
      <c r="CR164" s="1" t="str">
        <f t="shared" si="163"/>
        <v/>
      </c>
      <c r="CS164" s="1" t="str">
        <f t="shared" si="163"/>
        <v/>
      </c>
      <c r="CT164" s="1" t="str">
        <f t="shared" si="163"/>
        <v/>
      </c>
      <c r="CU164" s="1" t="str">
        <f t="shared" si="163"/>
        <v/>
      </c>
      <c r="CV164" s="1">
        <f t="shared" si="183"/>
        <v>0</v>
      </c>
      <c r="CW164" s="1">
        <f t="shared" si="183"/>
        <v>0</v>
      </c>
      <c r="CX164" s="1">
        <f t="shared" si="183"/>
        <v>0</v>
      </c>
      <c r="CY164" s="1">
        <f t="shared" si="183"/>
        <v>0</v>
      </c>
      <c r="CZ164" s="1">
        <f t="shared" si="183"/>
        <v>0</v>
      </c>
      <c r="DA164" s="1">
        <f t="shared" si="164"/>
        <v>0</v>
      </c>
      <c r="DB164" s="1">
        <f t="shared" si="164"/>
        <v>0</v>
      </c>
      <c r="DC164" s="1">
        <f t="shared" si="164"/>
        <v>0</v>
      </c>
      <c r="DD164" s="1">
        <f t="shared" si="164"/>
        <v>0</v>
      </c>
      <c r="DE164" s="1">
        <f t="shared" si="164"/>
        <v>0</v>
      </c>
      <c r="DF164" s="1">
        <f t="shared" si="184"/>
        <v>0</v>
      </c>
      <c r="DG164" s="33">
        <f t="shared" si="185"/>
        <v>0</v>
      </c>
      <c r="DH164" s="34">
        <f t="shared" si="186"/>
        <v>0</v>
      </c>
      <c r="DI164" s="1">
        <f t="shared" ref="DI164:DI227" si="223">IF(OR(X164="",Y164=""),"",Y164-X164)</f>
        <v>135</v>
      </c>
      <c r="DJ164" s="1">
        <f t="shared" ref="DJ164:DJ227" si="224">IF(OR(X164="",Z164=""),"",Z164-X164)</f>
        <v>216</v>
      </c>
      <c r="DK164" s="1">
        <f t="shared" si="165"/>
        <v>81</v>
      </c>
      <c r="DL164" s="1">
        <f t="shared" si="165"/>
        <v>151</v>
      </c>
      <c r="DM164" s="1">
        <f t="shared" si="165"/>
        <v>-46</v>
      </c>
      <c r="DN164" s="1">
        <f t="shared" si="162"/>
        <v>53</v>
      </c>
      <c r="DO164" s="1" t="str">
        <f t="shared" si="162"/>
        <v/>
      </c>
      <c r="DP164" s="1" t="str">
        <f t="shared" si="162"/>
        <v/>
      </c>
      <c r="DQ164" s="1" t="str">
        <f t="shared" si="149"/>
        <v/>
      </c>
      <c r="DR164" s="1" t="str">
        <f t="shared" si="149"/>
        <v/>
      </c>
      <c r="DS164" s="1" t="str">
        <f t="shared" si="149"/>
        <v/>
      </c>
      <c r="DT164" s="34">
        <f>(STDEV(DI164:DS164))*-1</f>
        <v>-90.720817162692413</v>
      </c>
      <c r="DU164" s="1">
        <f t="shared" si="222"/>
        <v>0</v>
      </c>
      <c r="DV164" s="1">
        <f t="shared" si="222"/>
        <v>0</v>
      </c>
      <c r="DW164" s="1">
        <f t="shared" si="222"/>
        <v>0</v>
      </c>
      <c r="DX164" s="1">
        <f t="shared" si="222"/>
        <v>0</v>
      </c>
      <c r="DY164" s="1">
        <f t="shared" si="222"/>
        <v>0</v>
      </c>
      <c r="DZ164" s="1">
        <f>IF((DN164&lt;$DT164),1,0)</f>
        <v>0</v>
      </c>
      <c r="EF164" s="33">
        <f>IF(SUM(DU164:EE164)&gt;0,1,0)</f>
        <v>0</v>
      </c>
      <c r="EG164" s="1">
        <f t="shared" si="161"/>
        <v>0</v>
      </c>
      <c r="EH164" s="1">
        <f t="shared" si="161"/>
        <v>0</v>
      </c>
      <c r="EI164" s="1">
        <f t="shared" si="161"/>
        <v>0</v>
      </c>
      <c r="EJ164" s="1">
        <f t="shared" si="161"/>
        <v>1</v>
      </c>
      <c r="EK164" s="1">
        <f t="shared" si="161"/>
        <v>0</v>
      </c>
      <c r="EL164" s="1">
        <f t="shared" si="161"/>
        <v>1</v>
      </c>
      <c r="EM164" s="1">
        <f t="shared" si="161"/>
        <v>0</v>
      </c>
      <c r="EN164" s="1">
        <f t="shared" si="161"/>
        <v>1</v>
      </c>
      <c r="EO164" s="1">
        <f t="shared" si="161"/>
        <v>0</v>
      </c>
      <c r="EP164" s="1">
        <f t="shared" si="161"/>
        <v>0</v>
      </c>
      <c r="EQ164" s="1">
        <f t="shared" si="161"/>
        <v>0</v>
      </c>
      <c r="ER164" s="33">
        <f t="shared" si="188"/>
        <v>0</v>
      </c>
      <c r="ES164" s="35">
        <f>ER164+EF164+DG164+AV164</f>
        <v>0</v>
      </c>
      <c r="ET164" s="35">
        <f t="shared" si="189"/>
        <v>0</v>
      </c>
      <c r="EU164" s="1" t="s">
        <v>59</v>
      </c>
      <c r="EV164" s="1" t="s">
        <v>34</v>
      </c>
      <c r="EW164" s="19">
        <f t="shared" si="190"/>
        <v>1</v>
      </c>
      <c r="EX164" s="1" t="s">
        <v>40</v>
      </c>
      <c r="EY164" s="50">
        <v>38749</v>
      </c>
      <c r="EZ164" s="1" t="s">
        <v>34</v>
      </c>
      <c r="FA164" s="1" t="s">
        <v>497</v>
      </c>
      <c r="FB164" s="50">
        <v>39301</v>
      </c>
      <c r="FC164" s="1" t="s">
        <v>38</v>
      </c>
      <c r="FD164" s="19">
        <f t="shared" si="191"/>
        <v>0</v>
      </c>
      <c r="FJ164" s="1" t="s">
        <v>38</v>
      </c>
      <c r="FK164" s="19">
        <f t="shared" si="192"/>
        <v>0</v>
      </c>
      <c r="FQ164" s="1" t="s">
        <v>71</v>
      </c>
      <c r="FR164" s="1">
        <f t="shared" si="193"/>
        <v>1</v>
      </c>
      <c r="FU164" s="1" t="s">
        <v>75</v>
      </c>
      <c r="FV164" s="37" t="str">
        <f t="shared" si="199"/>
        <v>tb</v>
      </c>
      <c r="FW164" s="34">
        <v>1</v>
      </c>
      <c r="FY164" s="1" t="s">
        <v>38</v>
      </c>
      <c r="FZ164" s="19">
        <f t="shared" si="194"/>
        <v>0</v>
      </c>
      <c r="GB164" s="1" t="s">
        <v>38</v>
      </c>
      <c r="GC164" s="19">
        <f t="shared" si="195"/>
        <v>0</v>
      </c>
      <c r="GD164" s="1" t="s">
        <v>38</v>
      </c>
      <c r="GE164" s="19">
        <f t="shared" si="196"/>
        <v>0</v>
      </c>
      <c r="GF164" s="1" t="s">
        <v>38</v>
      </c>
      <c r="GG164" s="19">
        <f t="shared" si="197"/>
        <v>0</v>
      </c>
    </row>
    <row r="165" spans="1:189" x14ac:dyDescent="0.3">
      <c r="A165" s="18">
        <v>210</v>
      </c>
      <c r="B165" s="1" t="s">
        <v>34</v>
      </c>
      <c r="C165" s="19" t="s">
        <v>47</v>
      </c>
      <c r="D165" s="19">
        <f t="shared" si="166"/>
        <v>1</v>
      </c>
      <c r="E165" s="38" t="s">
        <v>518</v>
      </c>
      <c r="F165" s="21" t="str">
        <f t="shared" si="167"/>
        <v>1959</v>
      </c>
      <c r="G165" s="21">
        <v>2004</v>
      </c>
      <c r="H165" s="22">
        <f t="shared" si="168"/>
        <v>45</v>
      </c>
      <c r="I165" s="1" t="str">
        <f t="shared" si="169"/>
        <v>41-50</v>
      </c>
      <c r="J165" s="1" t="s">
        <v>1608</v>
      </c>
      <c r="K165" s="1" t="s">
        <v>93</v>
      </c>
      <c r="L165" s="1">
        <f>VLOOKUP(K165,[1]areas!$C$3:$D$76,2,FALSE)</f>
        <v>15</v>
      </c>
      <c r="M165" s="1" t="str">
        <f t="shared" si="209"/>
        <v>0-20</v>
      </c>
      <c r="N165" s="19" t="s">
        <v>38</v>
      </c>
      <c r="O165" s="19">
        <f t="shared" si="170"/>
        <v>0</v>
      </c>
      <c r="P165" s="23">
        <v>68.400000000000006</v>
      </c>
      <c r="Q165" s="1">
        <v>176</v>
      </c>
      <c r="R165" s="1">
        <f t="shared" si="220"/>
        <v>3.0975999999999999</v>
      </c>
      <c r="S165" s="24">
        <f t="shared" si="221"/>
        <v>22.081611570247937</v>
      </c>
      <c r="T165" s="19">
        <v>4</v>
      </c>
      <c r="U165" s="1">
        <v>13.8</v>
      </c>
      <c r="V165" s="1">
        <v>27</v>
      </c>
      <c r="W165" s="1" t="str">
        <f t="shared" si="171"/>
        <v>2: 51-100</v>
      </c>
      <c r="X165" s="1">
        <v>73</v>
      </c>
      <c r="Y165" s="26">
        <v>73</v>
      </c>
      <c r="Z165" s="26">
        <v>139</v>
      </c>
      <c r="AA165" s="26">
        <v>164</v>
      </c>
      <c r="AB165" s="26"/>
      <c r="AC165" s="26"/>
      <c r="AD165" s="26"/>
      <c r="AE165" s="26"/>
      <c r="AF165" s="26"/>
      <c r="AG165" s="26"/>
      <c r="AH165" s="26"/>
      <c r="AI165" s="27">
        <f t="shared" si="172"/>
        <v>164</v>
      </c>
      <c r="AJ165" s="27">
        <f t="shared" si="173"/>
        <v>0</v>
      </c>
      <c r="AK165" s="39">
        <v>170000</v>
      </c>
      <c r="AL165" s="26">
        <v>1941873</v>
      </c>
      <c r="AM165" s="26">
        <v>560</v>
      </c>
      <c r="AN165" s="26">
        <v>276</v>
      </c>
      <c r="AO165" s="26"/>
      <c r="AP165" s="26"/>
      <c r="AQ165" s="26"/>
      <c r="AR165" s="26"/>
      <c r="AS165" s="26"/>
      <c r="AT165" s="26"/>
      <c r="AU165" s="26"/>
      <c r="AV165" s="28">
        <f t="shared" si="174"/>
        <v>1</v>
      </c>
      <c r="AW165" s="27" t="str">
        <f>"&gt;5"</f>
        <v>&gt;5</v>
      </c>
      <c r="AX165" s="29">
        <f t="shared" si="198"/>
        <v>5.23</v>
      </c>
      <c r="AY165" s="30">
        <f t="shared" si="160"/>
        <v>5.2304489213782741</v>
      </c>
      <c r="AZ165" s="30">
        <f t="shared" si="160"/>
        <v>6.2882208233048562</v>
      </c>
      <c r="BA165" s="30">
        <f t="shared" si="160"/>
        <v>2.7481880270062002</v>
      </c>
      <c r="BB165" s="30">
        <f t="shared" si="160"/>
        <v>2.4409090820652177</v>
      </c>
      <c r="BC165" s="30" t="str">
        <f t="shared" si="160"/>
        <v/>
      </c>
      <c r="BD165" s="30" t="str">
        <f t="shared" si="160"/>
        <v/>
      </c>
      <c r="BE165" s="30" t="str">
        <f t="shared" si="160"/>
        <v/>
      </c>
      <c r="BF165" s="30" t="str">
        <f t="shared" si="160"/>
        <v/>
      </c>
      <c r="BG165" s="30" t="str">
        <f t="shared" si="160"/>
        <v/>
      </c>
      <c r="BH165" s="30" t="str">
        <f t="shared" si="160"/>
        <v/>
      </c>
      <c r="BI165" s="30" t="str">
        <f t="shared" si="160"/>
        <v/>
      </c>
      <c r="BJ165" s="1" t="s">
        <v>34</v>
      </c>
      <c r="BK165" s="31" t="s">
        <v>34</v>
      </c>
      <c r="BL165" s="32">
        <f t="shared" si="175"/>
        <v>1</v>
      </c>
      <c r="BN165" s="32" t="str">
        <f t="shared" si="176"/>
        <v>&gt;1</v>
      </c>
      <c r="BO165" s="30">
        <f t="shared" si="177"/>
        <v>1.0577719019265821</v>
      </c>
      <c r="BP165" s="30">
        <f t="shared" si="178"/>
        <v>-2.4822608943720739</v>
      </c>
      <c r="BQ165" s="30">
        <f t="shared" si="217"/>
        <v>-3.540032796298656</v>
      </c>
      <c r="BR165" s="30">
        <f t="shared" si="217"/>
        <v>-0.30727894494098251</v>
      </c>
      <c r="BS165" s="30" t="str">
        <f t="shared" si="217"/>
        <v/>
      </c>
      <c r="BT165" s="30" t="str">
        <f t="shared" si="217"/>
        <v/>
      </c>
      <c r="BU165" s="30" t="str">
        <f t="shared" si="217"/>
        <v/>
      </c>
      <c r="BV165" s="30" t="str">
        <f t="shared" si="217"/>
        <v/>
      </c>
      <c r="BW165" s="30" t="str">
        <f t="shared" si="215"/>
        <v/>
      </c>
      <c r="BX165" s="30" t="str">
        <f t="shared" si="215"/>
        <v/>
      </c>
      <c r="BY165" s="30" t="str">
        <f t="shared" si="215"/>
        <v/>
      </c>
      <c r="BZ165" s="1">
        <f t="shared" si="179"/>
        <v>1</v>
      </c>
      <c r="CA165" s="1">
        <f t="shared" si="218"/>
        <v>0</v>
      </c>
      <c r="CB165" s="1">
        <f t="shared" si="218"/>
        <v>0</v>
      </c>
      <c r="CC165" s="1">
        <f t="shared" si="218"/>
        <v>0</v>
      </c>
      <c r="CD165" s="1">
        <f t="shared" si="218"/>
        <v>0</v>
      </c>
      <c r="CE165" s="1">
        <f t="shared" si="218"/>
        <v>0</v>
      </c>
      <c r="CF165" s="1">
        <f t="shared" si="218"/>
        <v>0</v>
      </c>
      <c r="CG165" s="1">
        <f t="shared" si="216"/>
        <v>0</v>
      </c>
      <c r="CH165" s="1">
        <f t="shared" si="216"/>
        <v>0</v>
      </c>
      <c r="CI165" s="1">
        <f t="shared" si="216"/>
        <v>0</v>
      </c>
      <c r="CJ165" s="1">
        <f t="shared" si="180"/>
        <v>1</v>
      </c>
      <c r="CK165" s="1">
        <f t="shared" si="181"/>
        <v>1</v>
      </c>
      <c r="CL165" s="1">
        <f t="shared" si="182"/>
        <v>1.0577719019265821</v>
      </c>
      <c r="CM165" s="1">
        <f t="shared" si="182"/>
        <v>-3.540032796298656</v>
      </c>
      <c r="CN165" s="1">
        <f t="shared" si="182"/>
        <v>-0.30727894494098251</v>
      </c>
      <c r="CO165" s="1" t="str">
        <f t="shared" si="182"/>
        <v/>
      </c>
      <c r="CP165" s="1" t="str">
        <f t="shared" si="182"/>
        <v/>
      </c>
      <c r="CQ165" s="1" t="str">
        <f t="shared" si="163"/>
        <v/>
      </c>
      <c r="CR165" s="1" t="str">
        <f t="shared" si="163"/>
        <v/>
      </c>
      <c r="CS165" s="1" t="str">
        <f t="shared" si="163"/>
        <v/>
      </c>
      <c r="CT165" s="1" t="str">
        <f t="shared" si="163"/>
        <v/>
      </c>
      <c r="CU165" s="1" t="str">
        <f t="shared" si="163"/>
        <v/>
      </c>
      <c r="CV165" s="1">
        <f t="shared" si="183"/>
        <v>1</v>
      </c>
      <c r="CW165" s="1">
        <f t="shared" si="183"/>
        <v>0</v>
      </c>
      <c r="CX165" s="1">
        <f t="shared" si="183"/>
        <v>0</v>
      </c>
      <c r="CY165" s="1">
        <f t="shared" si="183"/>
        <v>0</v>
      </c>
      <c r="CZ165" s="1">
        <f t="shared" si="183"/>
        <v>0</v>
      </c>
      <c r="DA165" s="1">
        <f t="shared" si="164"/>
        <v>0</v>
      </c>
      <c r="DB165" s="1">
        <f t="shared" si="164"/>
        <v>0</v>
      </c>
      <c r="DC165" s="1">
        <f t="shared" si="164"/>
        <v>0</v>
      </c>
      <c r="DD165" s="1">
        <f t="shared" si="164"/>
        <v>0</v>
      </c>
      <c r="DE165" s="1">
        <f t="shared" si="164"/>
        <v>0</v>
      </c>
      <c r="DF165" s="1">
        <f t="shared" si="184"/>
        <v>1</v>
      </c>
      <c r="DG165" s="33">
        <f t="shared" si="185"/>
        <v>1</v>
      </c>
      <c r="DH165" s="34">
        <f t="shared" si="186"/>
        <v>0</v>
      </c>
      <c r="DI165" s="1">
        <f t="shared" si="223"/>
        <v>0</v>
      </c>
      <c r="DJ165" s="1">
        <f t="shared" si="224"/>
        <v>66</v>
      </c>
      <c r="DK165" s="1">
        <f t="shared" si="165"/>
        <v>66</v>
      </c>
      <c r="DL165" s="1">
        <f t="shared" si="165"/>
        <v>25</v>
      </c>
      <c r="DM165" s="1" t="str">
        <f t="shared" si="165"/>
        <v/>
      </c>
      <c r="DN165" s="1" t="str">
        <f t="shared" si="162"/>
        <v/>
      </c>
      <c r="DO165" s="1" t="str">
        <f t="shared" si="162"/>
        <v/>
      </c>
      <c r="DP165" s="1" t="str">
        <f t="shared" si="162"/>
        <v/>
      </c>
      <c r="DQ165" s="1" t="str">
        <f t="shared" si="149"/>
        <v/>
      </c>
      <c r="DR165" s="1" t="str">
        <f t="shared" si="149"/>
        <v/>
      </c>
      <c r="DS165" s="1" t="str">
        <f t="shared" si="149"/>
        <v/>
      </c>
      <c r="DT165" s="34">
        <f>(STDEV(DI165:DS165))*-1</f>
        <v>-32.530754679226241</v>
      </c>
      <c r="DU165" s="1">
        <f t="shared" si="222"/>
        <v>0</v>
      </c>
      <c r="DV165" s="1">
        <f t="shared" si="222"/>
        <v>0</v>
      </c>
      <c r="DW165" s="1">
        <f t="shared" si="222"/>
        <v>0</v>
      </c>
      <c r="DX165" s="1">
        <f t="shared" si="222"/>
        <v>0</v>
      </c>
      <c r="EF165" s="33">
        <f>IF(SUM(DU165:EE165)&gt;0,1,0)</f>
        <v>0</v>
      </c>
      <c r="EG165" s="1">
        <f t="shared" si="161"/>
        <v>0</v>
      </c>
      <c r="EH165" s="1">
        <f t="shared" si="161"/>
        <v>0</v>
      </c>
      <c r="EI165" s="1">
        <f t="shared" si="161"/>
        <v>0</v>
      </c>
      <c r="EJ165" s="1">
        <f t="shared" si="161"/>
        <v>0</v>
      </c>
      <c r="EK165" s="1">
        <f t="shared" si="161"/>
        <v>0</v>
      </c>
      <c r="EL165" s="1">
        <f t="shared" si="161"/>
        <v>0</v>
      </c>
      <c r="EM165" s="1">
        <f t="shared" si="161"/>
        <v>0</v>
      </c>
      <c r="EN165" s="1">
        <f t="shared" si="161"/>
        <v>0</v>
      </c>
      <c r="EO165" s="1">
        <f t="shared" si="161"/>
        <v>0</v>
      </c>
      <c r="EP165" s="1">
        <f t="shared" si="161"/>
        <v>0</v>
      </c>
      <c r="EQ165" s="1">
        <f t="shared" si="161"/>
        <v>0</v>
      </c>
      <c r="ER165" s="33">
        <f t="shared" si="188"/>
        <v>1</v>
      </c>
      <c r="ES165" s="35">
        <f>ER165+EF165+DG165+AV165</f>
        <v>3</v>
      </c>
      <c r="ET165" s="35">
        <f t="shared" si="189"/>
        <v>1</v>
      </c>
      <c r="EU165" s="1" t="s">
        <v>519</v>
      </c>
      <c r="EV165" s="1" t="s">
        <v>34</v>
      </c>
      <c r="EW165" s="19">
        <f t="shared" si="190"/>
        <v>1</v>
      </c>
      <c r="EX165" s="1" t="s">
        <v>520</v>
      </c>
      <c r="FC165" s="1" t="s">
        <v>38</v>
      </c>
      <c r="FD165" s="19">
        <f t="shared" si="191"/>
        <v>0</v>
      </c>
      <c r="FJ165" s="1" t="s">
        <v>38</v>
      </c>
      <c r="FK165" s="19">
        <f t="shared" si="192"/>
        <v>0</v>
      </c>
      <c r="FQ165" s="1" t="s">
        <v>67</v>
      </c>
      <c r="FR165" s="1">
        <f t="shared" si="193"/>
        <v>1</v>
      </c>
      <c r="FU165" s="1" t="s">
        <v>75</v>
      </c>
      <c r="FV165" s="37" t="str">
        <f t="shared" si="199"/>
        <v>tb</v>
      </c>
      <c r="FW165" s="34">
        <v>1</v>
      </c>
      <c r="FX165" s="1" t="s">
        <v>148</v>
      </c>
      <c r="FY165" s="1" t="s">
        <v>38</v>
      </c>
      <c r="FZ165" s="19">
        <f t="shared" si="194"/>
        <v>0</v>
      </c>
      <c r="GB165" s="1" t="s">
        <v>38</v>
      </c>
      <c r="GC165" s="19">
        <f t="shared" si="195"/>
        <v>0</v>
      </c>
      <c r="GD165" s="1" t="s">
        <v>38</v>
      </c>
      <c r="GE165" s="19">
        <f t="shared" si="196"/>
        <v>0</v>
      </c>
      <c r="GF165" s="1" t="s">
        <v>38</v>
      </c>
      <c r="GG165" s="19">
        <f t="shared" si="197"/>
        <v>0</v>
      </c>
    </row>
    <row r="166" spans="1:189" x14ac:dyDescent="0.3">
      <c r="A166" s="18">
        <v>211</v>
      </c>
      <c r="B166" s="1" t="s">
        <v>34</v>
      </c>
      <c r="C166" s="19" t="s">
        <v>35</v>
      </c>
      <c r="D166" s="19">
        <f t="shared" si="166"/>
        <v>0</v>
      </c>
      <c r="E166" s="38" t="s">
        <v>521</v>
      </c>
      <c r="F166" s="21" t="str">
        <f t="shared" si="167"/>
        <v>1950</v>
      </c>
      <c r="G166" s="21">
        <v>2004</v>
      </c>
      <c r="H166" s="22">
        <f t="shared" si="168"/>
        <v>54</v>
      </c>
      <c r="I166" s="1" t="str">
        <f t="shared" si="169"/>
        <v>&gt;50</v>
      </c>
      <c r="J166" s="1" t="s">
        <v>1610</v>
      </c>
      <c r="K166" s="1" t="s">
        <v>93</v>
      </c>
      <c r="L166" s="1">
        <f>VLOOKUP(K166,[1]areas!$C$3:$D$76,2,FALSE)</f>
        <v>15</v>
      </c>
      <c r="M166" s="1" t="str">
        <f t="shared" si="209"/>
        <v>0-20</v>
      </c>
      <c r="N166" s="19" t="s">
        <v>34</v>
      </c>
      <c r="O166" s="19">
        <f t="shared" si="170"/>
        <v>1</v>
      </c>
      <c r="P166" s="23">
        <v>53.6</v>
      </c>
      <c r="Q166" s="1">
        <v>158</v>
      </c>
      <c r="R166" s="1">
        <f t="shared" si="220"/>
        <v>2.4964000000000004</v>
      </c>
      <c r="S166" s="24">
        <f t="shared" si="221"/>
        <v>21.470918122095814</v>
      </c>
      <c r="T166" s="19">
        <v>4</v>
      </c>
      <c r="U166" s="1">
        <v>13.3</v>
      </c>
      <c r="V166" s="1">
        <v>17</v>
      </c>
      <c r="W166" s="1" t="str">
        <f t="shared" si="171"/>
        <v>6: 251-300</v>
      </c>
      <c r="X166" s="1">
        <v>261</v>
      </c>
      <c r="Y166" s="26">
        <v>369</v>
      </c>
      <c r="Z166" s="26">
        <v>451</v>
      </c>
      <c r="AA166" s="26">
        <v>503</v>
      </c>
      <c r="AB166" s="26">
        <v>570</v>
      </c>
      <c r="AC166" s="26"/>
      <c r="AD166" s="26"/>
      <c r="AE166" s="26"/>
      <c r="AF166" s="26"/>
      <c r="AG166" s="26"/>
      <c r="AH166" s="26"/>
      <c r="AI166" s="27">
        <f t="shared" si="172"/>
        <v>570</v>
      </c>
      <c r="AJ166" s="27">
        <f t="shared" si="173"/>
        <v>1</v>
      </c>
      <c r="AK166" s="39">
        <v>120000</v>
      </c>
      <c r="AL166" s="26">
        <v>50</v>
      </c>
      <c r="AM166" s="26">
        <v>50</v>
      </c>
      <c r="AN166" s="26">
        <v>50</v>
      </c>
      <c r="AO166" s="26">
        <v>50</v>
      </c>
      <c r="AP166" s="26"/>
      <c r="AQ166" s="26"/>
      <c r="AR166" s="26"/>
      <c r="AS166" s="26"/>
      <c r="AT166" s="26"/>
      <c r="AU166" s="26"/>
      <c r="AV166" s="28">
        <f t="shared" si="174"/>
        <v>0</v>
      </c>
      <c r="AW166" s="27" t="str">
        <f>"&gt;5"</f>
        <v>&gt;5</v>
      </c>
      <c r="AX166" s="29">
        <f t="shared" si="198"/>
        <v>5.0789999999999997</v>
      </c>
      <c r="AY166" s="30">
        <f t="shared" si="160"/>
        <v>5.0791812460476251</v>
      </c>
      <c r="AZ166" s="30">
        <f t="shared" si="160"/>
        <v>1.6989700043360187</v>
      </c>
      <c r="BA166" s="30">
        <f t="shared" si="160"/>
        <v>1.6989700043360187</v>
      </c>
      <c r="BB166" s="30">
        <f t="shared" si="160"/>
        <v>1.6989700043360187</v>
      </c>
      <c r="BC166" s="30">
        <f t="shared" si="160"/>
        <v>1.6989700043360187</v>
      </c>
      <c r="BD166" s="30" t="str">
        <f t="shared" si="160"/>
        <v/>
      </c>
      <c r="BE166" s="30" t="str">
        <f t="shared" si="160"/>
        <v/>
      </c>
      <c r="BF166" s="30" t="str">
        <f t="shared" si="160"/>
        <v/>
      </c>
      <c r="BG166" s="30" t="str">
        <f t="shared" si="160"/>
        <v/>
      </c>
      <c r="BH166" s="30" t="str">
        <f t="shared" si="160"/>
        <v/>
      </c>
      <c r="BI166" s="30" t="str">
        <f t="shared" si="160"/>
        <v/>
      </c>
      <c r="BJ166" s="1" t="s">
        <v>38</v>
      </c>
      <c r="BK166" s="31" t="s">
        <v>38</v>
      </c>
      <c r="BL166" s="32">
        <f t="shared" si="175"/>
        <v>0</v>
      </c>
      <c r="BN166" s="32" t="str">
        <f t="shared" si="176"/>
        <v>0</v>
      </c>
      <c r="BO166" s="30">
        <f t="shared" si="177"/>
        <v>-3.3802112417116064</v>
      </c>
      <c r="BP166" s="30">
        <f t="shared" si="178"/>
        <v>-3.3802112417116064</v>
      </c>
      <c r="BQ166" s="30">
        <f t="shared" si="217"/>
        <v>0</v>
      </c>
      <c r="BR166" s="30">
        <f t="shared" si="217"/>
        <v>0</v>
      </c>
      <c r="BS166" s="30">
        <f t="shared" si="217"/>
        <v>0</v>
      </c>
      <c r="BT166" s="30" t="str">
        <f t="shared" si="217"/>
        <v/>
      </c>
      <c r="BU166" s="30" t="str">
        <f t="shared" si="217"/>
        <v/>
      </c>
      <c r="BV166" s="30" t="str">
        <f t="shared" si="217"/>
        <v/>
      </c>
      <c r="BW166" s="30" t="str">
        <f t="shared" si="215"/>
        <v/>
      </c>
      <c r="BX166" s="30" t="str">
        <f t="shared" si="215"/>
        <v/>
      </c>
      <c r="BY166" s="30" t="str">
        <f t="shared" si="215"/>
        <v/>
      </c>
      <c r="BZ166" s="1">
        <f t="shared" si="179"/>
        <v>0</v>
      </c>
      <c r="CA166" s="1">
        <f t="shared" si="218"/>
        <v>0</v>
      </c>
      <c r="CB166" s="1">
        <f t="shared" si="218"/>
        <v>0</v>
      </c>
      <c r="CC166" s="1">
        <f t="shared" si="218"/>
        <v>0</v>
      </c>
      <c r="CD166" s="1">
        <f t="shared" si="218"/>
        <v>0</v>
      </c>
      <c r="CE166" s="1">
        <f t="shared" si="218"/>
        <v>0</v>
      </c>
      <c r="CF166" s="1">
        <f t="shared" si="218"/>
        <v>0</v>
      </c>
      <c r="CG166" s="1">
        <f t="shared" si="216"/>
        <v>0</v>
      </c>
      <c r="CH166" s="1">
        <f t="shared" si="216"/>
        <v>0</v>
      </c>
      <c r="CI166" s="1">
        <f t="shared" si="216"/>
        <v>0</v>
      </c>
      <c r="CJ166" s="1">
        <f t="shared" si="180"/>
        <v>0</v>
      </c>
      <c r="CK166" s="1">
        <f t="shared" si="181"/>
        <v>0</v>
      </c>
      <c r="CL166" s="1">
        <f t="shared" si="182"/>
        <v>-3.3802112417116064</v>
      </c>
      <c r="CM166" s="1" t="str">
        <f t="shared" si="182"/>
        <v/>
      </c>
      <c r="CN166" s="1" t="str">
        <f t="shared" si="182"/>
        <v/>
      </c>
      <c r="CO166" s="1" t="str">
        <f t="shared" si="182"/>
        <v/>
      </c>
      <c r="CP166" s="1" t="str">
        <f t="shared" si="182"/>
        <v/>
      </c>
      <c r="CQ166" s="1" t="str">
        <f t="shared" si="163"/>
        <v/>
      </c>
      <c r="CR166" s="1" t="str">
        <f t="shared" si="163"/>
        <v/>
      </c>
      <c r="CS166" s="1" t="str">
        <f t="shared" si="163"/>
        <v/>
      </c>
      <c r="CT166" s="1" t="str">
        <f t="shared" si="163"/>
        <v/>
      </c>
      <c r="CU166" s="1" t="str">
        <f t="shared" si="163"/>
        <v/>
      </c>
      <c r="CV166" s="1">
        <f t="shared" si="183"/>
        <v>0</v>
      </c>
      <c r="CW166" s="1">
        <f t="shared" si="183"/>
        <v>0</v>
      </c>
      <c r="CX166" s="1">
        <f t="shared" si="183"/>
        <v>0</v>
      </c>
      <c r="CY166" s="1">
        <f t="shared" si="183"/>
        <v>0</v>
      </c>
      <c r="CZ166" s="1">
        <f t="shared" si="183"/>
        <v>0</v>
      </c>
      <c r="DA166" s="1">
        <f t="shared" si="164"/>
        <v>0</v>
      </c>
      <c r="DB166" s="1">
        <f t="shared" si="164"/>
        <v>0</v>
      </c>
      <c r="DC166" s="1">
        <f t="shared" si="164"/>
        <v>0</v>
      </c>
      <c r="DD166" s="1">
        <f t="shared" si="164"/>
        <v>0</v>
      </c>
      <c r="DE166" s="1">
        <f t="shared" si="164"/>
        <v>0</v>
      </c>
      <c r="DF166" s="1">
        <f t="shared" si="184"/>
        <v>0</v>
      </c>
      <c r="DG166" s="33">
        <f t="shared" si="185"/>
        <v>0</v>
      </c>
      <c r="DH166" s="34">
        <f t="shared" si="186"/>
        <v>0</v>
      </c>
      <c r="DI166" s="1">
        <f t="shared" si="223"/>
        <v>108</v>
      </c>
      <c r="DJ166" s="1">
        <f t="shared" si="224"/>
        <v>190</v>
      </c>
      <c r="DK166" s="1">
        <f t="shared" si="165"/>
        <v>82</v>
      </c>
      <c r="DL166" s="1">
        <f t="shared" si="165"/>
        <v>52</v>
      </c>
      <c r="DM166" s="1">
        <f t="shared" si="165"/>
        <v>67</v>
      </c>
      <c r="DN166" s="1" t="str">
        <f t="shared" si="162"/>
        <v/>
      </c>
      <c r="DO166" s="1" t="str">
        <f t="shared" si="162"/>
        <v/>
      </c>
      <c r="DP166" s="1" t="str">
        <f t="shared" si="162"/>
        <v/>
      </c>
      <c r="DQ166" s="1" t="str">
        <f t="shared" si="149"/>
        <v/>
      </c>
      <c r="DR166" s="1" t="str">
        <f t="shared" si="149"/>
        <v/>
      </c>
      <c r="DS166" s="1" t="str">
        <f t="shared" si="149"/>
        <v/>
      </c>
      <c r="DT166" s="34">
        <f>(STDEV(DI166:DS166))*-1</f>
        <v>-54.499541282473203</v>
      </c>
      <c r="DU166" s="1">
        <f t="shared" si="222"/>
        <v>0</v>
      </c>
      <c r="DV166" s="1">
        <f t="shared" si="222"/>
        <v>0</v>
      </c>
      <c r="DW166" s="1">
        <f t="shared" si="222"/>
        <v>0</v>
      </c>
      <c r="DX166" s="1">
        <f t="shared" si="222"/>
        <v>0</v>
      </c>
      <c r="DY166" s="1">
        <f>IF((DM166&lt;$DT166),1,0)</f>
        <v>0</v>
      </c>
      <c r="EF166" s="33">
        <f>IF(SUM(DU166:EE166)&gt;0,1,0)</f>
        <v>0</v>
      </c>
      <c r="EG166" s="1">
        <f t="shared" si="161"/>
        <v>0</v>
      </c>
      <c r="EH166" s="1">
        <f t="shared" si="161"/>
        <v>0</v>
      </c>
      <c r="EI166" s="1">
        <f t="shared" si="161"/>
        <v>0</v>
      </c>
      <c r="EJ166" s="1">
        <f t="shared" si="161"/>
        <v>1</v>
      </c>
      <c r="EK166" s="1">
        <f t="shared" si="161"/>
        <v>1</v>
      </c>
      <c r="EL166" s="1">
        <f t="shared" si="161"/>
        <v>0</v>
      </c>
      <c r="EM166" s="1">
        <f t="shared" si="161"/>
        <v>0</v>
      </c>
      <c r="EN166" s="1">
        <f t="shared" si="161"/>
        <v>0</v>
      </c>
      <c r="EO166" s="1">
        <f t="shared" si="161"/>
        <v>0</v>
      </c>
      <c r="EP166" s="1">
        <f t="shared" si="161"/>
        <v>0</v>
      </c>
      <c r="EQ166" s="1">
        <f t="shared" si="161"/>
        <v>0</v>
      </c>
      <c r="ER166" s="33">
        <f t="shared" si="188"/>
        <v>0</v>
      </c>
      <c r="ES166" s="35">
        <f>ER166+EF166+DG166+AV166</f>
        <v>0</v>
      </c>
      <c r="ET166" s="35">
        <f t="shared" si="189"/>
        <v>0</v>
      </c>
      <c r="EU166" s="1" t="s">
        <v>59</v>
      </c>
      <c r="EV166" s="1" t="s">
        <v>38</v>
      </c>
      <c r="EW166" s="19">
        <f t="shared" si="190"/>
        <v>0</v>
      </c>
      <c r="FC166" s="1" t="s">
        <v>38</v>
      </c>
      <c r="FD166" s="19">
        <f t="shared" si="191"/>
        <v>0</v>
      </c>
      <c r="FJ166" s="1" t="s">
        <v>38</v>
      </c>
      <c r="FK166" s="19">
        <f t="shared" si="192"/>
        <v>0</v>
      </c>
      <c r="FR166" s="1">
        <f t="shared" si="193"/>
        <v>0</v>
      </c>
      <c r="FU166" s="1" t="s">
        <v>77</v>
      </c>
      <c r="FV166" s="37" t="str">
        <f t="shared" si="199"/>
        <v>other</v>
      </c>
      <c r="FW166" s="34">
        <v>0</v>
      </c>
      <c r="FY166" s="1" t="s">
        <v>38</v>
      </c>
      <c r="FZ166" s="19">
        <f t="shared" si="194"/>
        <v>0</v>
      </c>
      <c r="GB166" s="1" t="s">
        <v>38</v>
      </c>
      <c r="GC166" s="19">
        <f t="shared" si="195"/>
        <v>0</v>
      </c>
      <c r="GD166" s="1" t="s">
        <v>38</v>
      </c>
      <c r="GE166" s="19">
        <f t="shared" si="196"/>
        <v>0</v>
      </c>
      <c r="GF166" s="1" t="s">
        <v>38</v>
      </c>
      <c r="GG166" s="19">
        <f t="shared" si="197"/>
        <v>0</v>
      </c>
    </row>
    <row r="167" spans="1:189" x14ac:dyDescent="0.3">
      <c r="A167" s="18">
        <v>212</v>
      </c>
      <c r="B167" s="1" t="s">
        <v>34</v>
      </c>
      <c r="C167" s="19" t="s">
        <v>47</v>
      </c>
      <c r="D167" s="19">
        <f t="shared" si="166"/>
        <v>1</v>
      </c>
      <c r="E167" s="38" t="s">
        <v>522</v>
      </c>
      <c r="F167" s="21" t="str">
        <f t="shared" si="167"/>
        <v>1962</v>
      </c>
      <c r="G167" s="21">
        <v>2004</v>
      </c>
      <c r="H167" s="22">
        <f t="shared" si="168"/>
        <v>42</v>
      </c>
      <c r="I167" s="1" t="str">
        <f t="shared" si="169"/>
        <v>41-50</v>
      </c>
      <c r="J167" s="1" t="s">
        <v>1608</v>
      </c>
      <c r="K167" s="1" t="s">
        <v>93</v>
      </c>
      <c r="L167" s="1">
        <f>VLOOKUP(K167,[1]areas!$C$3:$D$76,2,FALSE)</f>
        <v>15</v>
      </c>
      <c r="M167" s="1" t="str">
        <f t="shared" si="209"/>
        <v>0-20</v>
      </c>
      <c r="N167" s="19" t="s">
        <v>34</v>
      </c>
      <c r="O167" s="19">
        <f t="shared" si="170"/>
        <v>1</v>
      </c>
      <c r="P167" s="23">
        <v>78.400000000000006</v>
      </c>
      <c r="Q167" s="1">
        <v>163</v>
      </c>
      <c r="R167" s="1">
        <f t="shared" si="220"/>
        <v>2.6569000000000003</v>
      </c>
      <c r="S167" s="24">
        <f t="shared" si="221"/>
        <v>29.508073318529114</v>
      </c>
      <c r="T167" s="19">
        <v>3</v>
      </c>
      <c r="U167" s="1">
        <v>12.2</v>
      </c>
      <c r="V167" s="1">
        <v>27</v>
      </c>
      <c r="W167" s="1" t="str">
        <f t="shared" si="171"/>
        <v>1: 0-50</v>
      </c>
      <c r="X167" s="1">
        <v>14</v>
      </c>
      <c r="Y167" s="26">
        <v>234</v>
      </c>
      <c r="Z167" s="26">
        <v>339</v>
      </c>
      <c r="AA167" s="26">
        <v>263</v>
      </c>
      <c r="AB167" s="26">
        <v>425</v>
      </c>
      <c r="AC167" s="26"/>
      <c r="AD167" s="26"/>
      <c r="AE167" s="26"/>
      <c r="AF167" s="26"/>
      <c r="AG167" s="26"/>
      <c r="AH167" s="26"/>
      <c r="AI167" s="27">
        <f t="shared" si="172"/>
        <v>425</v>
      </c>
      <c r="AJ167" s="27">
        <f t="shared" si="173"/>
        <v>0</v>
      </c>
      <c r="AK167" s="39">
        <v>21000</v>
      </c>
      <c r="AL167" s="26">
        <v>50</v>
      </c>
      <c r="AM167" s="26">
        <v>50</v>
      </c>
      <c r="AN167" s="26">
        <v>50</v>
      </c>
      <c r="AO167" s="26">
        <v>50</v>
      </c>
      <c r="AP167" s="26"/>
      <c r="AQ167" s="26"/>
      <c r="AR167" s="26"/>
      <c r="AS167" s="26"/>
      <c r="AT167" s="26"/>
      <c r="AU167" s="26"/>
      <c r="AV167" s="28">
        <f t="shared" si="174"/>
        <v>0</v>
      </c>
      <c r="AW167" s="27" t="str">
        <f>"4-5"</f>
        <v>4-5</v>
      </c>
      <c r="AX167" s="29">
        <f t="shared" si="198"/>
        <v>4.3220000000000001</v>
      </c>
      <c r="AY167" s="30">
        <f t="shared" si="160"/>
        <v>4.3222192947339195</v>
      </c>
      <c r="AZ167" s="30">
        <f t="shared" si="160"/>
        <v>1.6989700043360187</v>
      </c>
      <c r="BA167" s="30">
        <f t="shared" si="160"/>
        <v>1.6989700043360187</v>
      </c>
      <c r="BB167" s="30">
        <f t="shared" si="160"/>
        <v>1.6989700043360187</v>
      </c>
      <c r="BC167" s="30">
        <f t="shared" si="160"/>
        <v>1.6989700043360187</v>
      </c>
      <c r="BD167" s="30" t="str">
        <f t="shared" si="160"/>
        <v/>
      </c>
      <c r="BE167" s="30" t="str">
        <f t="shared" si="160"/>
        <v/>
      </c>
      <c r="BF167" s="30" t="str">
        <f t="shared" si="160"/>
        <v/>
      </c>
      <c r="BG167" s="30" t="str">
        <f t="shared" si="160"/>
        <v/>
      </c>
      <c r="BH167" s="30" t="str">
        <f t="shared" si="160"/>
        <v/>
      </c>
      <c r="BI167" s="30" t="str">
        <f t="shared" si="160"/>
        <v/>
      </c>
      <c r="BJ167" s="1" t="s">
        <v>38</v>
      </c>
      <c r="BK167" s="31" t="s">
        <v>38</v>
      </c>
      <c r="BL167" s="32">
        <f t="shared" si="175"/>
        <v>0</v>
      </c>
      <c r="BN167" s="32" t="str">
        <f t="shared" si="176"/>
        <v>0</v>
      </c>
      <c r="BO167" s="30">
        <f t="shared" si="177"/>
        <v>-2.6232492903979008</v>
      </c>
      <c r="BP167" s="30">
        <f t="shared" si="178"/>
        <v>-2.6232492903979008</v>
      </c>
      <c r="BQ167" s="30">
        <f t="shared" si="217"/>
        <v>0</v>
      </c>
      <c r="BR167" s="30">
        <f t="shared" si="217"/>
        <v>0</v>
      </c>
      <c r="BS167" s="30">
        <f t="shared" si="217"/>
        <v>0</v>
      </c>
      <c r="BT167" s="30" t="str">
        <f t="shared" si="217"/>
        <v/>
      </c>
      <c r="BU167" s="30" t="str">
        <f t="shared" si="217"/>
        <v/>
      </c>
      <c r="BV167" s="30" t="str">
        <f t="shared" si="217"/>
        <v/>
      </c>
      <c r="BW167" s="30" t="str">
        <f t="shared" si="215"/>
        <v/>
      </c>
      <c r="BX167" s="30" t="str">
        <f t="shared" si="215"/>
        <v/>
      </c>
      <c r="BY167" s="30" t="str">
        <f t="shared" si="215"/>
        <v/>
      </c>
      <c r="BZ167" s="1">
        <f t="shared" si="179"/>
        <v>0</v>
      </c>
      <c r="CA167" s="1">
        <f t="shared" si="218"/>
        <v>0</v>
      </c>
      <c r="CB167" s="1">
        <f t="shared" si="218"/>
        <v>0</v>
      </c>
      <c r="CC167" s="1">
        <f t="shared" si="218"/>
        <v>0</v>
      </c>
      <c r="CD167" s="1">
        <f t="shared" si="218"/>
        <v>0</v>
      </c>
      <c r="CE167" s="1">
        <f t="shared" si="218"/>
        <v>0</v>
      </c>
      <c r="CF167" s="1">
        <f t="shared" si="218"/>
        <v>0</v>
      </c>
      <c r="CG167" s="1">
        <f t="shared" si="216"/>
        <v>0</v>
      </c>
      <c r="CH167" s="1">
        <f t="shared" si="216"/>
        <v>0</v>
      </c>
      <c r="CI167" s="1">
        <f t="shared" si="216"/>
        <v>0</v>
      </c>
      <c r="CJ167" s="1">
        <f t="shared" si="180"/>
        <v>0</v>
      </c>
      <c r="CK167" s="1">
        <f t="shared" si="181"/>
        <v>0</v>
      </c>
      <c r="CL167" s="1">
        <f t="shared" si="182"/>
        <v>-2.6232492903979008</v>
      </c>
      <c r="CM167" s="1" t="str">
        <f t="shared" si="182"/>
        <v/>
      </c>
      <c r="CN167" s="1" t="str">
        <f t="shared" si="182"/>
        <v/>
      </c>
      <c r="CO167" s="1" t="str">
        <f t="shared" si="182"/>
        <v/>
      </c>
      <c r="CP167" s="1" t="str">
        <f t="shared" si="182"/>
        <v/>
      </c>
      <c r="CQ167" s="1" t="str">
        <f t="shared" si="163"/>
        <v/>
      </c>
      <c r="CR167" s="1" t="str">
        <f t="shared" si="163"/>
        <v/>
      </c>
      <c r="CS167" s="1" t="str">
        <f t="shared" si="163"/>
        <v/>
      </c>
      <c r="CT167" s="1" t="str">
        <f t="shared" si="163"/>
        <v/>
      </c>
      <c r="CU167" s="1" t="str">
        <f t="shared" si="163"/>
        <v/>
      </c>
      <c r="CV167" s="1">
        <f t="shared" si="183"/>
        <v>0</v>
      </c>
      <c r="CW167" s="1">
        <f t="shared" si="183"/>
        <v>0</v>
      </c>
      <c r="CX167" s="1">
        <f t="shared" si="183"/>
        <v>0</v>
      </c>
      <c r="CY167" s="1">
        <f t="shared" si="183"/>
        <v>0</v>
      </c>
      <c r="CZ167" s="1">
        <f t="shared" si="183"/>
        <v>0</v>
      </c>
      <c r="DA167" s="1">
        <f t="shared" si="164"/>
        <v>0</v>
      </c>
      <c r="DB167" s="1">
        <f t="shared" si="164"/>
        <v>0</v>
      </c>
      <c r="DC167" s="1">
        <f t="shared" si="164"/>
        <v>0</v>
      </c>
      <c r="DD167" s="1">
        <f t="shared" si="164"/>
        <v>0</v>
      </c>
      <c r="DE167" s="1">
        <f t="shared" si="164"/>
        <v>0</v>
      </c>
      <c r="DF167" s="1">
        <f t="shared" si="184"/>
        <v>0</v>
      </c>
      <c r="DG167" s="33">
        <f t="shared" si="185"/>
        <v>0</v>
      </c>
      <c r="DH167" s="34">
        <f t="shared" si="186"/>
        <v>0</v>
      </c>
      <c r="DI167" s="1">
        <f t="shared" si="223"/>
        <v>220</v>
      </c>
      <c r="DJ167" s="1">
        <f t="shared" si="224"/>
        <v>325</v>
      </c>
      <c r="DK167" s="1">
        <f t="shared" si="165"/>
        <v>105</v>
      </c>
      <c r="DL167" s="1">
        <f t="shared" si="165"/>
        <v>-76</v>
      </c>
      <c r="DM167" s="1">
        <f t="shared" si="165"/>
        <v>162</v>
      </c>
      <c r="DN167" s="1" t="str">
        <f t="shared" si="162"/>
        <v/>
      </c>
      <c r="DO167" s="1" t="str">
        <f t="shared" si="162"/>
        <v/>
      </c>
      <c r="DP167" s="1" t="str">
        <f t="shared" si="162"/>
        <v/>
      </c>
      <c r="DQ167" s="1" t="str">
        <f t="shared" si="149"/>
        <v/>
      </c>
      <c r="DR167" s="1" t="str">
        <f t="shared" si="149"/>
        <v/>
      </c>
      <c r="DS167" s="1" t="str">
        <f t="shared" si="149"/>
        <v/>
      </c>
      <c r="DT167" s="34">
        <f>(STDEV(DI167:DS167))*-1</f>
        <v>-148.93857794406392</v>
      </c>
      <c r="DU167" s="1">
        <f t="shared" si="222"/>
        <v>0</v>
      </c>
      <c r="DV167" s="1">
        <f t="shared" si="222"/>
        <v>0</v>
      </c>
      <c r="DW167" s="1">
        <f t="shared" si="222"/>
        <v>0</v>
      </c>
      <c r="DX167" s="1">
        <f t="shared" si="222"/>
        <v>0</v>
      </c>
      <c r="DY167" s="1">
        <f>IF((DM167&lt;$DT167),1,0)</f>
        <v>0</v>
      </c>
      <c r="EF167" s="33">
        <f>IF(SUM(DU167:EE167)&gt;0,1,0)</f>
        <v>0</v>
      </c>
      <c r="EG167" s="1">
        <f t="shared" si="161"/>
        <v>0</v>
      </c>
      <c r="EH167" s="1">
        <f t="shared" si="161"/>
        <v>0</v>
      </c>
      <c r="EI167" s="1">
        <f t="shared" si="161"/>
        <v>0</v>
      </c>
      <c r="EJ167" s="1">
        <f t="shared" si="161"/>
        <v>0</v>
      </c>
      <c r="EK167" s="1">
        <f t="shared" si="161"/>
        <v>0</v>
      </c>
      <c r="EL167" s="1">
        <f t="shared" si="161"/>
        <v>0</v>
      </c>
      <c r="EM167" s="1">
        <f t="shared" si="161"/>
        <v>0</v>
      </c>
      <c r="EN167" s="1">
        <f t="shared" si="161"/>
        <v>0</v>
      </c>
      <c r="EO167" s="1">
        <f t="shared" si="161"/>
        <v>0</v>
      </c>
      <c r="EP167" s="1">
        <f t="shared" si="161"/>
        <v>0</v>
      </c>
      <c r="EQ167" s="1">
        <f t="shared" si="161"/>
        <v>0</v>
      </c>
      <c r="ER167" s="33">
        <f t="shared" si="188"/>
        <v>1</v>
      </c>
      <c r="ES167" s="35">
        <f>ER167+EF167+DG167+AV167</f>
        <v>1</v>
      </c>
      <c r="ET167" s="35">
        <f t="shared" si="189"/>
        <v>1</v>
      </c>
      <c r="EU167" s="1" t="s">
        <v>59</v>
      </c>
      <c r="EV167" s="1" t="s">
        <v>34</v>
      </c>
      <c r="EW167" s="19">
        <f t="shared" si="190"/>
        <v>1</v>
      </c>
      <c r="EX167" s="1" t="s">
        <v>40</v>
      </c>
      <c r="FC167" s="1" t="s">
        <v>38</v>
      </c>
      <c r="FD167" s="19">
        <f t="shared" si="191"/>
        <v>0</v>
      </c>
      <c r="FJ167" s="1" t="s">
        <v>38</v>
      </c>
      <c r="FK167" s="19">
        <f t="shared" si="192"/>
        <v>0</v>
      </c>
      <c r="FQ167" s="1" t="s">
        <v>44</v>
      </c>
      <c r="FR167" s="1">
        <f t="shared" si="193"/>
        <v>1</v>
      </c>
      <c r="FT167" s="1">
        <v>3.1</v>
      </c>
      <c r="FU167" s="1" t="s">
        <v>523</v>
      </c>
      <c r="FV167" s="37" t="str">
        <f t="shared" si="199"/>
        <v>tb</v>
      </c>
      <c r="FW167" s="34">
        <v>1</v>
      </c>
      <c r="FY167" s="1" t="s">
        <v>38</v>
      </c>
      <c r="FZ167" s="19">
        <f t="shared" si="194"/>
        <v>0</v>
      </c>
      <c r="GB167" s="1" t="s">
        <v>38</v>
      </c>
      <c r="GC167" s="19">
        <f t="shared" si="195"/>
        <v>0</v>
      </c>
      <c r="GD167" s="1" t="s">
        <v>38</v>
      </c>
      <c r="GE167" s="19">
        <f t="shared" si="196"/>
        <v>0</v>
      </c>
      <c r="GF167" s="1" t="s">
        <v>38</v>
      </c>
      <c r="GG167" s="19">
        <f t="shared" si="197"/>
        <v>0</v>
      </c>
    </row>
    <row r="168" spans="1:189" x14ac:dyDescent="0.3">
      <c r="A168" s="18">
        <v>214</v>
      </c>
      <c r="B168" s="1" t="s">
        <v>34</v>
      </c>
      <c r="C168" s="19" t="s">
        <v>35</v>
      </c>
      <c r="D168" s="19">
        <f t="shared" si="166"/>
        <v>0</v>
      </c>
      <c r="E168" s="38" t="s">
        <v>524</v>
      </c>
      <c r="F168" s="21" t="str">
        <f t="shared" si="167"/>
        <v>1961</v>
      </c>
      <c r="G168" s="21">
        <v>2004</v>
      </c>
      <c r="H168" s="22">
        <f t="shared" si="168"/>
        <v>43</v>
      </c>
      <c r="I168" s="1" t="str">
        <f t="shared" si="169"/>
        <v>41-50</v>
      </c>
      <c r="J168" s="1" t="s">
        <v>1608</v>
      </c>
      <c r="K168" s="1" t="s">
        <v>53</v>
      </c>
      <c r="L168" s="1">
        <f>VLOOKUP(K168,[1]areas!$C$3:$D$76,2,FALSE)</f>
        <v>30</v>
      </c>
      <c r="M168" s="1" t="str">
        <f t="shared" si="209"/>
        <v>21-40</v>
      </c>
      <c r="N168" s="19" t="s">
        <v>38</v>
      </c>
      <c r="O168" s="19">
        <f t="shared" si="170"/>
        <v>0</v>
      </c>
      <c r="P168" s="23">
        <v>55.7</v>
      </c>
      <c r="Q168" s="1">
        <v>154</v>
      </c>
      <c r="R168" s="1">
        <f t="shared" si="220"/>
        <v>2.3715999999999999</v>
      </c>
      <c r="S168" s="24">
        <f t="shared" si="221"/>
        <v>23.486254005734526</v>
      </c>
      <c r="T168" s="19">
        <v>3</v>
      </c>
      <c r="U168" s="1">
        <v>10.5</v>
      </c>
      <c r="V168" s="1">
        <v>11</v>
      </c>
      <c r="W168" s="1" t="str">
        <f t="shared" si="171"/>
        <v>1: 0-50</v>
      </c>
      <c r="X168" s="1">
        <v>20</v>
      </c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7">
        <f t="shared" si="172"/>
        <v>20</v>
      </c>
      <c r="AJ168" s="27">
        <f t="shared" si="173"/>
        <v>0</v>
      </c>
      <c r="AK168" s="39">
        <v>84000</v>
      </c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8" t="str">
        <f t="shared" si="174"/>
        <v/>
      </c>
      <c r="AW168" s="27" t="str">
        <f>"4-5"</f>
        <v>4-5</v>
      </c>
      <c r="AX168" s="29">
        <f t="shared" si="198"/>
        <v>4.9240000000000004</v>
      </c>
      <c r="AY168" s="30">
        <f t="shared" si="160"/>
        <v>4.924279286061882</v>
      </c>
      <c r="AZ168" s="30" t="str">
        <f t="shared" si="160"/>
        <v/>
      </c>
      <c r="BA168" s="30" t="str">
        <f t="shared" si="160"/>
        <v/>
      </c>
      <c r="BB168" s="30" t="str">
        <f t="shared" si="160"/>
        <v/>
      </c>
      <c r="BC168" s="30" t="str">
        <f t="shared" si="160"/>
        <v/>
      </c>
      <c r="BD168" s="30" t="str">
        <f t="shared" si="160"/>
        <v/>
      </c>
      <c r="BE168" s="30" t="str">
        <f t="shared" si="160"/>
        <v/>
      </c>
      <c r="BF168" s="30" t="str">
        <f t="shared" si="160"/>
        <v/>
      </c>
      <c r="BG168" s="30" t="str">
        <f t="shared" si="160"/>
        <v/>
      </c>
      <c r="BH168" s="30" t="str">
        <f t="shared" si="160"/>
        <v/>
      </c>
      <c r="BI168" s="30" t="str">
        <f t="shared" si="160"/>
        <v/>
      </c>
      <c r="BJ168" s="1" t="s">
        <v>34</v>
      </c>
      <c r="BK168" s="31" t="s">
        <v>34</v>
      </c>
      <c r="BL168" s="32">
        <f t="shared" si="175"/>
        <v>1</v>
      </c>
      <c r="BM168" s="31">
        <v>3</v>
      </c>
      <c r="BN168" s="32" t="str">
        <f t="shared" si="176"/>
        <v>1</v>
      </c>
      <c r="BO168" s="30" t="str">
        <f t="shared" si="177"/>
        <v/>
      </c>
      <c r="BP168" s="30" t="str">
        <f t="shared" si="178"/>
        <v/>
      </c>
      <c r="BQ168" s="30" t="str">
        <f t="shared" si="217"/>
        <v/>
      </c>
      <c r="BR168" s="30" t="str">
        <f t="shared" si="217"/>
        <v/>
      </c>
      <c r="BS168" s="30" t="str">
        <f t="shared" si="217"/>
        <v/>
      </c>
      <c r="BT168" s="30" t="str">
        <f t="shared" si="217"/>
        <v/>
      </c>
      <c r="BU168" s="30" t="str">
        <f t="shared" si="217"/>
        <v/>
      </c>
      <c r="BV168" s="30" t="str">
        <f t="shared" si="217"/>
        <v/>
      </c>
      <c r="BW168" s="30" t="str">
        <f t="shared" si="215"/>
        <v/>
      </c>
      <c r="BX168" s="30" t="str">
        <f t="shared" si="215"/>
        <v/>
      </c>
      <c r="BY168" s="30" t="str">
        <f t="shared" si="215"/>
        <v/>
      </c>
      <c r="BZ168" s="1">
        <f t="shared" si="179"/>
        <v>0</v>
      </c>
      <c r="CA168" s="1">
        <f t="shared" si="218"/>
        <v>0</v>
      </c>
      <c r="CB168" s="1">
        <f t="shared" si="218"/>
        <v>0</v>
      </c>
      <c r="CC168" s="1">
        <f t="shared" si="218"/>
        <v>0</v>
      </c>
      <c r="CD168" s="1">
        <f t="shared" si="218"/>
        <v>0</v>
      </c>
      <c r="CE168" s="1">
        <f t="shared" si="218"/>
        <v>0</v>
      </c>
      <c r="CF168" s="1">
        <f t="shared" si="218"/>
        <v>0</v>
      </c>
      <c r="CG168" s="1">
        <f t="shared" si="216"/>
        <v>0</v>
      </c>
      <c r="CH168" s="1">
        <f t="shared" si="216"/>
        <v>0</v>
      </c>
      <c r="CI168" s="1">
        <f t="shared" si="216"/>
        <v>0</v>
      </c>
      <c r="CJ168" s="1">
        <f t="shared" si="180"/>
        <v>0</v>
      </c>
      <c r="CK168" s="1">
        <f t="shared" si="181"/>
        <v>0</v>
      </c>
      <c r="CL168" s="1" t="str">
        <f t="shared" si="182"/>
        <v/>
      </c>
      <c r="CM168" s="1" t="str">
        <f t="shared" si="182"/>
        <v/>
      </c>
      <c r="CN168" s="1" t="str">
        <f t="shared" si="182"/>
        <v/>
      </c>
      <c r="CO168" s="1" t="str">
        <f t="shared" si="182"/>
        <v/>
      </c>
      <c r="CP168" s="1" t="str">
        <f t="shared" si="182"/>
        <v/>
      </c>
      <c r="CQ168" s="1" t="str">
        <f t="shared" si="163"/>
        <v/>
      </c>
      <c r="CR168" s="1" t="str">
        <f t="shared" si="163"/>
        <v/>
      </c>
      <c r="CS168" s="1" t="str">
        <f t="shared" si="163"/>
        <v/>
      </c>
      <c r="CT168" s="1" t="str">
        <f t="shared" si="163"/>
        <v/>
      </c>
      <c r="CU168" s="1" t="str">
        <f t="shared" si="163"/>
        <v/>
      </c>
      <c r="CV168" s="1">
        <f t="shared" si="183"/>
        <v>0</v>
      </c>
      <c r="CW168" s="1">
        <f t="shared" si="183"/>
        <v>0</v>
      </c>
      <c r="CX168" s="1">
        <f t="shared" si="183"/>
        <v>0</v>
      </c>
      <c r="CY168" s="1">
        <f t="shared" si="183"/>
        <v>0</v>
      </c>
      <c r="CZ168" s="1">
        <f t="shared" si="183"/>
        <v>0</v>
      </c>
      <c r="DA168" s="1">
        <f t="shared" si="164"/>
        <v>0</v>
      </c>
      <c r="DB168" s="1">
        <f t="shared" si="164"/>
        <v>0</v>
      </c>
      <c r="DC168" s="1">
        <f t="shared" si="164"/>
        <v>0</v>
      </c>
      <c r="DD168" s="1">
        <f t="shared" si="164"/>
        <v>0</v>
      </c>
      <c r="DE168" s="1">
        <f t="shared" si="164"/>
        <v>0</v>
      </c>
      <c r="DF168" s="1">
        <f t="shared" si="184"/>
        <v>0</v>
      </c>
      <c r="DG168" s="33">
        <f t="shared" si="185"/>
        <v>0</v>
      </c>
      <c r="DH168" s="34">
        <f t="shared" si="186"/>
        <v>0</v>
      </c>
      <c r="DI168" s="1" t="str">
        <f t="shared" si="223"/>
        <v/>
      </c>
      <c r="DJ168" s="1" t="str">
        <f t="shared" si="224"/>
        <v/>
      </c>
      <c r="DK168" s="1" t="str">
        <f t="shared" si="165"/>
        <v/>
      </c>
      <c r="DL168" s="1" t="str">
        <f t="shared" si="165"/>
        <v/>
      </c>
      <c r="DM168" s="1" t="str">
        <f t="shared" si="165"/>
        <v/>
      </c>
      <c r="DN168" s="1" t="str">
        <f t="shared" si="162"/>
        <v/>
      </c>
      <c r="DO168" s="1" t="str">
        <f t="shared" si="162"/>
        <v/>
      </c>
      <c r="DP168" s="1" t="str">
        <f t="shared" si="162"/>
        <v/>
      </c>
      <c r="DQ168" s="1" t="str">
        <f t="shared" si="149"/>
        <v/>
      </c>
      <c r="DR168" s="1" t="str">
        <f t="shared" si="149"/>
        <v/>
      </c>
      <c r="DS168" s="1" t="str">
        <f t="shared" si="149"/>
        <v/>
      </c>
      <c r="EG168" s="1">
        <f t="shared" si="161"/>
        <v>0</v>
      </c>
      <c r="EH168" s="1">
        <f t="shared" si="161"/>
        <v>0</v>
      </c>
      <c r="EI168" s="1">
        <f t="shared" si="161"/>
        <v>0</v>
      </c>
      <c r="EJ168" s="1">
        <f t="shared" si="161"/>
        <v>0</v>
      </c>
      <c r="EK168" s="1">
        <f t="shared" si="161"/>
        <v>0</v>
      </c>
      <c r="EL168" s="1">
        <f t="shared" si="161"/>
        <v>0</v>
      </c>
      <c r="EM168" s="1">
        <f t="shared" si="161"/>
        <v>0</v>
      </c>
      <c r="EN168" s="1">
        <f t="shared" si="161"/>
        <v>0</v>
      </c>
      <c r="EO168" s="1">
        <f t="shared" si="161"/>
        <v>0</v>
      </c>
      <c r="EP168" s="1">
        <f t="shared" si="161"/>
        <v>0</v>
      </c>
      <c r="EQ168" s="1">
        <f t="shared" si="161"/>
        <v>0</v>
      </c>
      <c r="ER168" s="33">
        <f t="shared" si="188"/>
        <v>1</v>
      </c>
      <c r="ES168" s="35">
        <f>ER168+DG168</f>
        <v>1</v>
      </c>
      <c r="ET168" s="35">
        <f t="shared" si="189"/>
        <v>1</v>
      </c>
      <c r="EU168" s="1" t="s">
        <v>59</v>
      </c>
      <c r="EV168" s="1" t="s">
        <v>38</v>
      </c>
      <c r="EW168" s="19">
        <f t="shared" si="190"/>
        <v>0</v>
      </c>
      <c r="FC168" s="1" t="s">
        <v>38</v>
      </c>
      <c r="FD168" s="19">
        <f t="shared" si="191"/>
        <v>0</v>
      </c>
      <c r="FJ168" s="1" t="s">
        <v>38</v>
      </c>
      <c r="FK168" s="19">
        <f t="shared" si="192"/>
        <v>0</v>
      </c>
      <c r="FQ168" s="1" t="s">
        <v>71</v>
      </c>
      <c r="FR168" s="1">
        <f t="shared" si="193"/>
        <v>1</v>
      </c>
      <c r="FV168" s="37" t="str">
        <f t="shared" si="199"/>
        <v>none</v>
      </c>
      <c r="FY168" s="1" t="s">
        <v>38</v>
      </c>
      <c r="FZ168" s="19">
        <f t="shared" si="194"/>
        <v>0</v>
      </c>
      <c r="GB168" s="1" t="s">
        <v>38</v>
      </c>
      <c r="GC168" s="19">
        <f t="shared" si="195"/>
        <v>0</v>
      </c>
      <c r="GD168" s="1" t="s">
        <v>38</v>
      </c>
      <c r="GE168" s="19">
        <f t="shared" si="196"/>
        <v>0</v>
      </c>
      <c r="GF168" s="1" t="s">
        <v>38</v>
      </c>
      <c r="GG168" s="19">
        <f t="shared" si="197"/>
        <v>0</v>
      </c>
    </row>
    <row r="169" spans="1:189" x14ac:dyDescent="0.3">
      <c r="A169" s="18">
        <v>216</v>
      </c>
      <c r="B169" s="1" t="s">
        <v>34</v>
      </c>
      <c r="C169" s="19" t="s">
        <v>35</v>
      </c>
      <c r="D169" s="19">
        <f t="shared" si="166"/>
        <v>0</v>
      </c>
      <c r="E169" s="38" t="s">
        <v>525</v>
      </c>
      <c r="F169" s="21" t="str">
        <f t="shared" si="167"/>
        <v>1964</v>
      </c>
      <c r="G169" s="21">
        <v>2004</v>
      </c>
      <c r="H169" s="22">
        <f t="shared" si="168"/>
        <v>40</v>
      </c>
      <c r="I169" s="1" t="str">
        <f t="shared" si="169"/>
        <v>31-40</v>
      </c>
      <c r="J169" s="1" t="s">
        <v>1607</v>
      </c>
      <c r="K169" s="1" t="s">
        <v>116</v>
      </c>
      <c r="L169" s="1">
        <f>VLOOKUP(K169,[1]areas!$C$3:$D$76,2,FALSE)</f>
        <v>40</v>
      </c>
      <c r="M169" s="1" t="str">
        <f t="shared" si="209"/>
        <v>21-40</v>
      </c>
      <c r="N169" s="19" t="s">
        <v>38</v>
      </c>
      <c r="O169" s="19">
        <f t="shared" si="170"/>
        <v>0</v>
      </c>
      <c r="P169" s="23">
        <v>45</v>
      </c>
      <c r="Q169" s="1">
        <v>147</v>
      </c>
      <c r="R169" s="1">
        <f t="shared" si="220"/>
        <v>2.1608999999999998</v>
      </c>
      <c r="S169" s="24">
        <f t="shared" si="221"/>
        <v>20.824656393169516</v>
      </c>
      <c r="T169" s="19">
        <v>3</v>
      </c>
      <c r="U169" s="1">
        <v>5.6</v>
      </c>
      <c r="V169" s="1">
        <v>19</v>
      </c>
      <c r="W169" s="1" t="str">
        <f t="shared" si="171"/>
        <v>4: 151-200</v>
      </c>
      <c r="X169" s="1">
        <v>166</v>
      </c>
      <c r="Y169" s="26">
        <v>220</v>
      </c>
      <c r="Z169" s="26">
        <v>230</v>
      </c>
      <c r="AA169" s="26">
        <v>254</v>
      </c>
      <c r="AB169" s="26">
        <v>284</v>
      </c>
      <c r="AC169" s="26"/>
      <c r="AD169" s="26"/>
      <c r="AE169" s="26"/>
      <c r="AF169" s="26"/>
      <c r="AG169" s="26"/>
      <c r="AH169" s="26"/>
      <c r="AI169" s="27">
        <f t="shared" si="172"/>
        <v>284</v>
      </c>
      <c r="AJ169" s="27">
        <f t="shared" si="173"/>
        <v>0</v>
      </c>
      <c r="AK169" s="39">
        <v>38000</v>
      </c>
      <c r="AL169" s="26">
        <v>50</v>
      </c>
      <c r="AM169" s="26">
        <v>50</v>
      </c>
      <c r="AN169" s="26">
        <v>50</v>
      </c>
      <c r="AO169" s="26">
        <v>50</v>
      </c>
      <c r="AP169" s="26"/>
      <c r="AQ169" s="26"/>
      <c r="AR169" s="26"/>
      <c r="AS169" s="26"/>
      <c r="AT169" s="26"/>
      <c r="AU169" s="26"/>
      <c r="AV169" s="28">
        <f t="shared" si="174"/>
        <v>0</v>
      </c>
      <c r="AW169" s="27" t="str">
        <f>"4-5"</f>
        <v>4-5</v>
      </c>
      <c r="AX169" s="29">
        <f t="shared" si="198"/>
        <v>4.58</v>
      </c>
      <c r="AY169" s="30">
        <f t="shared" si="160"/>
        <v>4.5797835966168101</v>
      </c>
      <c r="AZ169" s="30">
        <f t="shared" si="160"/>
        <v>1.6989700043360187</v>
      </c>
      <c r="BA169" s="30">
        <f t="shared" si="160"/>
        <v>1.6989700043360187</v>
      </c>
      <c r="BB169" s="30">
        <f t="shared" si="160"/>
        <v>1.6989700043360187</v>
      </c>
      <c r="BC169" s="30">
        <f t="shared" si="160"/>
        <v>1.6989700043360187</v>
      </c>
      <c r="BD169" s="30" t="str">
        <f t="shared" si="160"/>
        <v/>
      </c>
      <c r="BE169" s="30" t="str">
        <f t="shared" si="160"/>
        <v/>
      </c>
      <c r="BF169" s="30" t="str">
        <f t="shared" si="160"/>
        <v/>
      </c>
      <c r="BG169" s="30" t="str">
        <f t="shared" si="160"/>
        <v/>
      </c>
      <c r="BH169" s="30" t="str">
        <f t="shared" si="160"/>
        <v/>
      </c>
      <c r="BI169" s="30" t="str">
        <f t="shared" si="160"/>
        <v/>
      </c>
      <c r="BJ169" s="1" t="s">
        <v>38</v>
      </c>
      <c r="BK169" s="31" t="s">
        <v>38</v>
      </c>
      <c r="BL169" s="32">
        <f t="shared" si="175"/>
        <v>0</v>
      </c>
      <c r="BN169" s="32" t="str">
        <f t="shared" si="176"/>
        <v>0</v>
      </c>
      <c r="BO169" s="30">
        <f t="shared" si="177"/>
        <v>-2.8808135922807914</v>
      </c>
      <c r="BP169" s="30">
        <f t="shared" si="178"/>
        <v>-2.8808135922807914</v>
      </c>
      <c r="BQ169" s="30">
        <f t="shared" si="217"/>
        <v>0</v>
      </c>
      <c r="BR169" s="30">
        <f t="shared" si="217"/>
        <v>0</v>
      </c>
      <c r="BS169" s="30">
        <f t="shared" si="217"/>
        <v>0</v>
      </c>
      <c r="BT169" s="30" t="str">
        <f t="shared" si="217"/>
        <v/>
      </c>
      <c r="BU169" s="30" t="str">
        <f t="shared" si="217"/>
        <v/>
      </c>
      <c r="BV169" s="30" t="str">
        <f t="shared" si="217"/>
        <v/>
      </c>
      <c r="BW169" s="30" t="str">
        <f t="shared" si="215"/>
        <v/>
      </c>
      <c r="BX169" s="30" t="str">
        <f t="shared" si="215"/>
        <v/>
      </c>
      <c r="BY169" s="30" t="str">
        <f t="shared" si="215"/>
        <v/>
      </c>
      <c r="BZ169" s="1">
        <f t="shared" si="179"/>
        <v>0</v>
      </c>
      <c r="CA169" s="1">
        <f t="shared" si="218"/>
        <v>0</v>
      </c>
      <c r="CB169" s="1">
        <f t="shared" si="218"/>
        <v>0</v>
      </c>
      <c r="CC169" s="1">
        <f t="shared" si="218"/>
        <v>0</v>
      </c>
      <c r="CD169" s="1">
        <f t="shared" si="218"/>
        <v>0</v>
      </c>
      <c r="CE169" s="1">
        <f t="shared" si="218"/>
        <v>0</v>
      </c>
      <c r="CF169" s="1">
        <f t="shared" si="218"/>
        <v>0</v>
      </c>
      <c r="CG169" s="1">
        <f t="shared" si="216"/>
        <v>0</v>
      </c>
      <c r="CH169" s="1">
        <f t="shared" si="216"/>
        <v>0</v>
      </c>
      <c r="CI169" s="1">
        <f t="shared" si="216"/>
        <v>0</v>
      </c>
      <c r="CJ169" s="1">
        <f t="shared" si="180"/>
        <v>0</v>
      </c>
      <c r="CK169" s="1">
        <f t="shared" si="181"/>
        <v>0</v>
      </c>
      <c r="CL169" s="1">
        <f t="shared" si="182"/>
        <v>-2.8808135922807914</v>
      </c>
      <c r="CM169" s="1" t="str">
        <f t="shared" si="182"/>
        <v/>
      </c>
      <c r="CN169" s="1" t="str">
        <f t="shared" si="182"/>
        <v/>
      </c>
      <c r="CO169" s="1" t="str">
        <f t="shared" si="182"/>
        <v/>
      </c>
      <c r="CP169" s="1" t="str">
        <f t="shared" si="182"/>
        <v/>
      </c>
      <c r="CQ169" s="1" t="str">
        <f t="shared" si="163"/>
        <v/>
      </c>
      <c r="CR169" s="1" t="str">
        <f t="shared" si="163"/>
        <v/>
      </c>
      <c r="CS169" s="1" t="str">
        <f t="shared" si="163"/>
        <v/>
      </c>
      <c r="CT169" s="1" t="str">
        <f t="shared" si="163"/>
        <v/>
      </c>
      <c r="CU169" s="1" t="str">
        <f t="shared" si="163"/>
        <v/>
      </c>
      <c r="CV169" s="1">
        <f t="shared" si="183"/>
        <v>0</v>
      </c>
      <c r="CW169" s="1">
        <f t="shared" si="183"/>
        <v>0</v>
      </c>
      <c r="CX169" s="1">
        <f t="shared" si="183"/>
        <v>0</v>
      </c>
      <c r="CY169" s="1">
        <f t="shared" si="183"/>
        <v>0</v>
      </c>
      <c r="CZ169" s="1">
        <f t="shared" si="183"/>
        <v>0</v>
      </c>
      <c r="DA169" s="1">
        <f t="shared" si="164"/>
        <v>0</v>
      </c>
      <c r="DB169" s="1">
        <f t="shared" si="164"/>
        <v>0</v>
      </c>
      <c r="DC169" s="1">
        <f t="shared" si="164"/>
        <v>0</v>
      </c>
      <c r="DD169" s="1">
        <f t="shared" si="164"/>
        <v>0</v>
      </c>
      <c r="DE169" s="1">
        <f t="shared" si="164"/>
        <v>0</v>
      </c>
      <c r="DF169" s="1">
        <f t="shared" si="184"/>
        <v>0</v>
      </c>
      <c r="DG169" s="33">
        <f t="shared" si="185"/>
        <v>0</v>
      </c>
      <c r="DH169" s="34">
        <f t="shared" si="186"/>
        <v>0</v>
      </c>
      <c r="DI169" s="1">
        <f t="shared" si="223"/>
        <v>54</v>
      </c>
      <c r="DJ169" s="1">
        <f t="shared" si="224"/>
        <v>64</v>
      </c>
      <c r="DK169" s="1">
        <f t="shared" si="165"/>
        <v>10</v>
      </c>
      <c r="DL169" s="1">
        <f t="shared" si="165"/>
        <v>24</v>
      </c>
      <c r="DM169" s="1">
        <f t="shared" si="165"/>
        <v>30</v>
      </c>
      <c r="DN169" s="1" t="str">
        <f t="shared" si="162"/>
        <v/>
      </c>
      <c r="DO169" s="1" t="str">
        <f t="shared" si="162"/>
        <v/>
      </c>
      <c r="DP169" s="1" t="str">
        <f t="shared" si="162"/>
        <v/>
      </c>
      <c r="DQ169" s="1" t="str">
        <f t="shared" si="149"/>
        <v/>
      </c>
      <c r="DR169" s="1" t="str">
        <f t="shared" si="149"/>
        <v/>
      </c>
      <c r="DS169" s="1" t="str">
        <f t="shared" si="149"/>
        <v/>
      </c>
      <c r="DT169" s="34">
        <f>(STDEV(DI169:DS169))*-1</f>
        <v>-22.154006409676782</v>
      </c>
      <c r="DU169" s="1">
        <f t="shared" ref="DU169:DY172" si="225">IF((DI169&lt;$DT169),1,0)</f>
        <v>0</v>
      </c>
      <c r="DV169" s="1">
        <f t="shared" si="225"/>
        <v>0</v>
      </c>
      <c r="DW169" s="1">
        <f t="shared" si="225"/>
        <v>0</v>
      </c>
      <c r="DX169" s="1">
        <f t="shared" si="225"/>
        <v>0</v>
      </c>
      <c r="DY169" s="1">
        <f t="shared" si="225"/>
        <v>0</v>
      </c>
      <c r="EF169" s="33">
        <f>IF(SUM(DU169:EE169)&gt;0,1,0)</f>
        <v>0</v>
      </c>
      <c r="EG169" s="1">
        <f t="shared" si="161"/>
        <v>0</v>
      </c>
      <c r="EH169" s="1">
        <f t="shared" si="161"/>
        <v>0</v>
      </c>
      <c r="EI169" s="1">
        <f t="shared" si="161"/>
        <v>0</v>
      </c>
      <c r="EJ169" s="1">
        <f t="shared" si="161"/>
        <v>0</v>
      </c>
      <c r="EK169" s="1">
        <f t="shared" si="161"/>
        <v>0</v>
      </c>
      <c r="EL169" s="1">
        <f t="shared" si="161"/>
        <v>0</v>
      </c>
      <c r="EM169" s="1">
        <f t="shared" si="161"/>
        <v>0</v>
      </c>
      <c r="EN169" s="1">
        <f t="shared" si="161"/>
        <v>0</v>
      </c>
      <c r="EO169" s="1">
        <f t="shared" si="161"/>
        <v>0</v>
      </c>
      <c r="EP169" s="1">
        <f t="shared" si="161"/>
        <v>0</v>
      </c>
      <c r="EQ169" s="1">
        <f t="shared" si="161"/>
        <v>0</v>
      </c>
      <c r="ER169" s="33">
        <f t="shared" si="188"/>
        <v>1</v>
      </c>
      <c r="ES169" s="35">
        <f>ER169+EF169+DG169+AV169</f>
        <v>1</v>
      </c>
      <c r="ET169" s="35">
        <f t="shared" si="189"/>
        <v>1</v>
      </c>
      <c r="EU169" s="1" t="s">
        <v>59</v>
      </c>
      <c r="EV169" s="1" t="s">
        <v>38</v>
      </c>
      <c r="EW169" s="19">
        <f t="shared" si="190"/>
        <v>0</v>
      </c>
      <c r="FC169" s="1" t="s">
        <v>38</v>
      </c>
      <c r="FD169" s="19">
        <f t="shared" si="191"/>
        <v>0</v>
      </c>
      <c r="FJ169" s="1" t="s">
        <v>38</v>
      </c>
      <c r="FK169" s="19">
        <f t="shared" si="192"/>
        <v>0</v>
      </c>
      <c r="FR169" s="1">
        <f t="shared" si="193"/>
        <v>0</v>
      </c>
      <c r="FU169" s="1" t="s">
        <v>230</v>
      </c>
      <c r="FV169" s="37" t="str">
        <f t="shared" si="199"/>
        <v>other</v>
      </c>
      <c r="FW169" s="34">
        <v>0</v>
      </c>
      <c r="FY169" s="1" t="s">
        <v>38</v>
      </c>
      <c r="FZ169" s="19">
        <f t="shared" si="194"/>
        <v>0</v>
      </c>
      <c r="GB169" s="1" t="s">
        <v>38</v>
      </c>
      <c r="GC169" s="19">
        <f t="shared" si="195"/>
        <v>0</v>
      </c>
      <c r="GD169" s="1" t="s">
        <v>38</v>
      </c>
      <c r="GE169" s="19">
        <f t="shared" si="196"/>
        <v>0</v>
      </c>
      <c r="GF169" s="1" t="s">
        <v>38</v>
      </c>
      <c r="GG169" s="19">
        <f t="shared" si="197"/>
        <v>0</v>
      </c>
    </row>
    <row r="170" spans="1:189" x14ac:dyDescent="0.3">
      <c r="A170" s="18">
        <v>217</v>
      </c>
      <c r="B170" s="1" t="s">
        <v>34</v>
      </c>
      <c r="C170" s="19" t="s">
        <v>47</v>
      </c>
      <c r="D170" s="19">
        <f t="shared" si="166"/>
        <v>1</v>
      </c>
      <c r="E170" s="38" t="s">
        <v>526</v>
      </c>
      <c r="F170" s="21" t="str">
        <f t="shared" si="167"/>
        <v>1974</v>
      </c>
      <c r="G170" s="21">
        <v>2004</v>
      </c>
      <c r="H170" s="22">
        <f t="shared" si="168"/>
        <v>30</v>
      </c>
      <c r="I170" s="1" t="str">
        <f t="shared" si="169"/>
        <v>21-30</v>
      </c>
      <c r="J170" s="1" t="s">
        <v>1606</v>
      </c>
      <c r="K170" s="1" t="s">
        <v>527</v>
      </c>
      <c r="L170" s="1">
        <f>VLOOKUP(K170,[1]areas!$C$3:$D$76,2,FALSE)</f>
        <v>12</v>
      </c>
      <c r="M170" s="1" t="str">
        <f t="shared" si="209"/>
        <v>0-20</v>
      </c>
      <c r="N170" s="19" t="s">
        <v>34</v>
      </c>
      <c r="O170" s="19">
        <f t="shared" si="170"/>
        <v>1</v>
      </c>
      <c r="P170" s="23">
        <v>57.2</v>
      </c>
      <c r="Q170" s="1">
        <v>176</v>
      </c>
      <c r="R170" s="1">
        <f t="shared" si="220"/>
        <v>3.0975999999999999</v>
      </c>
      <c r="S170" s="24">
        <f t="shared" si="221"/>
        <v>18.465909090909093</v>
      </c>
      <c r="T170" s="19">
        <v>2</v>
      </c>
      <c r="U170" s="1">
        <v>14.4</v>
      </c>
      <c r="V170" s="1">
        <v>33</v>
      </c>
      <c r="W170" s="1" t="str">
        <f t="shared" si="171"/>
        <v>1: 0-50</v>
      </c>
      <c r="X170" s="1">
        <v>11</v>
      </c>
      <c r="Y170" s="26">
        <v>233</v>
      </c>
      <c r="Z170" s="26">
        <v>220</v>
      </c>
      <c r="AA170" s="26">
        <v>315</v>
      </c>
      <c r="AB170" s="26">
        <v>292</v>
      </c>
      <c r="AC170" s="26"/>
      <c r="AD170" s="26"/>
      <c r="AE170" s="26">
        <v>235</v>
      </c>
      <c r="AF170" s="26">
        <v>249</v>
      </c>
      <c r="AG170" s="26"/>
      <c r="AH170" s="26"/>
      <c r="AI170" s="27">
        <f t="shared" si="172"/>
        <v>315</v>
      </c>
      <c r="AJ170" s="27">
        <f t="shared" si="173"/>
        <v>0</v>
      </c>
      <c r="AK170" s="39">
        <v>210000</v>
      </c>
      <c r="AL170" s="26">
        <v>50</v>
      </c>
      <c r="AM170" s="26">
        <v>21000</v>
      </c>
      <c r="AN170" s="26">
        <v>3600</v>
      </c>
      <c r="AO170" s="26">
        <v>4400</v>
      </c>
      <c r="AP170" s="26">
        <v>12000</v>
      </c>
      <c r="AQ170" s="26">
        <v>44000</v>
      </c>
      <c r="AR170" s="26">
        <v>2500</v>
      </c>
      <c r="AS170" s="26">
        <v>11000</v>
      </c>
      <c r="AT170" s="26"/>
      <c r="AU170" s="26"/>
      <c r="AV170" s="28">
        <f t="shared" si="174"/>
        <v>0</v>
      </c>
      <c r="AW170" s="27" t="str">
        <f>"&gt;5"</f>
        <v>&gt;5</v>
      </c>
      <c r="AX170" s="29">
        <f t="shared" si="198"/>
        <v>5.3220000000000001</v>
      </c>
      <c r="AY170" s="30">
        <f t="shared" si="160"/>
        <v>5.3222192947339195</v>
      </c>
      <c r="AZ170" s="30">
        <f t="shared" si="160"/>
        <v>1.6989700043360187</v>
      </c>
      <c r="BA170" s="30">
        <f t="shared" si="160"/>
        <v>4.3222192947339195</v>
      </c>
      <c r="BB170" s="30">
        <f t="shared" si="160"/>
        <v>3.5563025007672873</v>
      </c>
      <c r="BC170" s="30">
        <f t="shared" si="160"/>
        <v>3.6434526764861874</v>
      </c>
      <c r="BD170" s="30">
        <f t="shared" si="160"/>
        <v>4.0791812460476251</v>
      </c>
      <c r="BE170" s="30">
        <f t="shared" si="160"/>
        <v>4.6434526764861879</v>
      </c>
      <c r="BF170" s="30">
        <f t="shared" si="160"/>
        <v>3.3979400086720375</v>
      </c>
      <c r="BG170" s="30">
        <f t="shared" si="160"/>
        <v>4.0413926851582254</v>
      </c>
      <c r="BH170" s="30" t="str">
        <f t="shared" si="160"/>
        <v/>
      </c>
      <c r="BI170" s="30" t="str">
        <f t="shared" si="160"/>
        <v/>
      </c>
      <c r="BJ170" s="1" t="s">
        <v>38</v>
      </c>
      <c r="BK170" s="31" t="s">
        <v>38</v>
      </c>
      <c r="BL170" s="32">
        <f t="shared" si="175"/>
        <v>0</v>
      </c>
      <c r="BN170" s="32" t="str">
        <f t="shared" si="176"/>
        <v>0</v>
      </c>
      <c r="BO170" s="30">
        <f t="shared" si="177"/>
        <v>-3.6232492903979008</v>
      </c>
      <c r="BP170" s="30">
        <f t="shared" si="178"/>
        <v>-1</v>
      </c>
      <c r="BQ170" s="30">
        <f t="shared" si="217"/>
        <v>2.6232492903979008</v>
      </c>
      <c r="BR170" s="30">
        <f t="shared" si="217"/>
        <v>-0.76591679396663226</v>
      </c>
      <c r="BS170" s="30">
        <f t="shared" si="217"/>
        <v>8.7150175718900158E-2</v>
      </c>
      <c r="BT170" s="30">
        <f t="shared" si="217"/>
        <v>0.43572856956143768</v>
      </c>
      <c r="BU170" s="30">
        <f t="shared" si="217"/>
        <v>0.56427143043856276</v>
      </c>
      <c r="BV170" s="30">
        <f t="shared" si="217"/>
        <v>-1.2455126678141504</v>
      </c>
      <c r="BW170" s="30">
        <f t="shared" si="215"/>
        <v>0.64345267648618787</v>
      </c>
      <c r="BX170" s="30" t="str">
        <f t="shared" si="215"/>
        <v/>
      </c>
      <c r="BY170" s="30" t="str">
        <f t="shared" si="215"/>
        <v/>
      </c>
      <c r="BZ170" s="1">
        <f t="shared" si="179"/>
        <v>0</v>
      </c>
      <c r="CA170" s="1">
        <f t="shared" si="218"/>
        <v>1</v>
      </c>
      <c r="CB170" s="1">
        <f t="shared" si="218"/>
        <v>0</v>
      </c>
      <c r="CC170" s="1">
        <f t="shared" si="218"/>
        <v>1</v>
      </c>
      <c r="CD170" s="1">
        <f t="shared" si="218"/>
        <v>1</v>
      </c>
      <c r="CE170" s="1">
        <f t="shared" si="218"/>
        <v>1</v>
      </c>
      <c r="CF170" s="1">
        <f t="shared" si="218"/>
        <v>0</v>
      </c>
      <c r="CG170" s="1">
        <f t="shared" si="216"/>
        <v>1</v>
      </c>
      <c r="CH170" s="1">
        <f t="shared" si="216"/>
        <v>0</v>
      </c>
      <c r="CI170" s="1">
        <f t="shared" si="216"/>
        <v>0</v>
      </c>
      <c r="CJ170" s="1">
        <f t="shared" si="180"/>
        <v>5</v>
      </c>
      <c r="CK170" s="1">
        <f t="shared" si="181"/>
        <v>1</v>
      </c>
      <c r="CL170" s="1">
        <f t="shared" si="182"/>
        <v>-3.6232492903979008</v>
      </c>
      <c r="CM170" s="1">
        <f t="shared" si="182"/>
        <v>2.6232492903979008</v>
      </c>
      <c r="CN170" s="1">
        <f t="shared" si="182"/>
        <v>-0.76591679396663226</v>
      </c>
      <c r="CO170" s="1">
        <f t="shared" si="182"/>
        <v>8.7150175718900158E-2</v>
      </c>
      <c r="CP170" s="1">
        <f t="shared" si="182"/>
        <v>0.43572856956143768</v>
      </c>
      <c r="CQ170" s="1">
        <f t="shared" si="163"/>
        <v>0.56427143043856276</v>
      </c>
      <c r="CR170" s="1">
        <f t="shared" si="163"/>
        <v>-1.2455126678141504</v>
      </c>
      <c r="CS170" s="1">
        <f t="shared" si="163"/>
        <v>0.64345267648618787</v>
      </c>
      <c r="CT170" s="1" t="str">
        <f t="shared" si="163"/>
        <v/>
      </c>
      <c r="CU170" s="1" t="str">
        <f t="shared" si="163"/>
        <v/>
      </c>
      <c r="CV170" s="1">
        <f t="shared" si="183"/>
        <v>0</v>
      </c>
      <c r="CW170" s="1">
        <f t="shared" si="183"/>
        <v>1</v>
      </c>
      <c r="CX170" s="1">
        <f t="shared" si="183"/>
        <v>0</v>
      </c>
      <c r="CY170" s="1">
        <f t="shared" si="183"/>
        <v>1</v>
      </c>
      <c r="CZ170" s="1">
        <f t="shared" si="183"/>
        <v>1</v>
      </c>
      <c r="DA170" s="1">
        <f t="shared" si="164"/>
        <v>1</v>
      </c>
      <c r="DB170" s="1">
        <f t="shared" si="164"/>
        <v>0</v>
      </c>
      <c r="DC170" s="1">
        <f t="shared" si="164"/>
        <v>1</v>
      </c>
      <c r="DD170" s="1">
        <f t="shared" si="164"/>
        <v>0</v>
      </c>
      <c r="DE170" s="1">
        <f t="shared" si="164"/>
        <v>0</v>
      </c>
      <c r="DF170" s="1">
        <f t="shared" si="184"/>
        <v>5</v>
      </c>
      <c r="DG170" s="33">
        <f t="shared" si="185"/>
        <v>1</v>
      </c>
      <c r="DH170" s="34">
        <f t="shared" si="186"/>
        <v>0</v>
      </c>
      <c r="DI170" s="1">
        <f t="shared" si="223"/>
        <v>222</v>
      </c>
      <c r="DJ170" s="1">
        <f t="shared" si="224"/>
        <v>209</v>
      </c>
      <c r="DK170" s="1">
        <f t="shared" si="165"/>
        <v>-13</v>
      </c>
      <c r="DL170" s="1">
        <f t="shared" si="165"/>
        <v>95</v>
      </c>
      <c r="DM170" s="1">
        <f t="shared" si="165"/>
        <v>-23</v>
      </c>
      <c r="DN170" s="1" t="str">
        <f t="shared" si="162"/>
        <v/>
      </c>
      <c r="DO170" s="1" t="str">
        <f t="shared" si="162"/>
        <v/>
      </c>
      <c r="DP170" s="1" t="str">
        <f t="shared" si="162"/>
        <v/>
      </c>
      <c r="DQ170" s="1">
        <f t="shared" si="162"/>
        <v>14</v>
      </c>
      <c r="DR170" s="1" t="str">
        <f t="shared" si="162"/>
        <v/>
      </c>
      <c r="DS170" s="1" t="str">
        <f t="shared" si="162"/>
        <v/>
      </c>
      <c r="DT170" s="34">
        <f>(STDEV(DI170:DS170))*-1</f>
        <v>-110.0436277119216</v>
      </c>
      <c r="DU170" s="1">
        <f t="shared" si="225"/>
        <v>0</v>
      </c>
      <c r="DV170" s="1">
        <f t="shared" si="225"/>
        <v>0</v>
      </c>
      <c r="DW170" s="1">
        <f t="shared" si="225"/>
        <v>0</v>
      </c>
      <c r="DX170" s="1">
        <f t="shared" si="225"/>
        <v>0</v>
      </c>
      <c r="DY170" s="1">
        <f t="shared" si="225"/>
        <v>0</v>
      </c>
      <c r="EC170" s="1">
        <f>IF((DQ170&lt;$DT170),1,0)</f>
        <v>0</v>
      </c>
      <c r="EF170" s="33">
        <f>IF(SUM(DU170:EE170)&gt;0,1,0)</f>
        <v>0</v>
      </c>
      <c r="EG170" s="1">
        <f t="shared" si="161"/>
        <v>0</v>
      </c>
      <c r="EH170" s="1">
        <f t="shared" si="161"/>
        <v>0</v>
      </c>
      <c r="EI170" s="1">
        <f t="shared" si="161"/>
        <v>0</v>
      </c>
      <c r="EJ170" s="1">
        <f t="shared" si="161"/>
        <v>0</v>
      </c>
      <c r="EK170" s="1">
        <f t="shared" si="161"/>
        <v>0</v>
      </c>
      <c r="EL170" s="1">
        <f t="shared" si="161"/>
        <v>0</v>
      </c>
      <c r="EM170" s="1">
        <f t="shared" si="161"/>
        <v>0</v>
      </c>
      <c r="EN170" s="1">
        <f t="shared" si="161"/>
        <v>0</v>
      </c>
      <c r="EO170" s="1">
        <f t="shared" si="161"/>
        <v>0</v>
      </c>
      <c r="EP170" s="1">
        <f t="shared" si="161"/>
        <v>0</v>
      </c>
      <c r="EQ170" s="1">
        <f t="shared" si="161"/>
        <v>0</v>
      </c>
      <c r="ER170" s="33">
        <f t="shared" si="188"/>
        <v>1</v>
      </c>
      <c r="ES170" s="35">
        <f>ER170+EF170+DG170+AV170</f>
        <v>2</v>
      </c>
      <c r="ET170" s="35">
        <f t="shared" si="189"/>
        <v>1</v>
      </c>
      <c r="EU170" s="1" t="s">
        <v>59</v>
      </c>
      <c r="EV170" s="1" t="s">
        <v>34</v>
      </c>
      <c r="EW170" s="19">
        <f t="shared" si="190"/>
        <v>1</v>
      </c>
      <c r="EX170" s="1" t="s">
        <v>112</v>
      </c>
      <c r="EY170" s="50">
        <v>40058</v>
      </c>
      <c r="EZ170" s="1" t="s">
        <v>38</v>
      </c>
      <c r="FC170" s="1" t="s">
        <v>38</v>
      </c>
      <c r="FD170" s="19">
        <f t="shared" si="191"/>
        <v>0</v>
      </c>
      <c r="FJ170" s="1" t="s">
        <v>38</v>
      </c>
      <c r="FK170" s="19">
        <f t="shared" si="192"/>
        <v>0</v>
      </c>
      <c r="FR170" s="1">
        <f t="shared" si="193"/>
        <v>0</v>
      </c>
      <c r="FV170" s="37" t="str">
        <f t="shared" si="199"/>
        <v>none</v>
      </c>
      <c r="FY170" s="1" t="s">
        <v>38</v>
      </c>
      <c r="FZ170" s="19">
        <f t="shared" si="194"/>
        <v>0</v>
      </c>
      <c r="GB170" s="1" t="s">
        <v>34</v>
      </c>
      <c r="GC170" s="19">
        <f t="shared" si="195"/>
        <v>1</v>
      </c>
      <c r="GD170" s="1" t="s">
        <v>38</v>
      </c>
      <c r="GE170" s="19">
        <f t="shared" si="196"/>
        <v>0</v>
      </c>
      <c r="GF170" s="1" t="s">
        <v>38</v>
      </c>
      <c r="GG170" s="19">
        <f t="shared" si="197"/>
        <v>0</v>
      </c>
    </row>
    <row r="171" spans="1:189" x14ac:dyDescent="0.3">
      <c r="A171" s="18">
        <v>218</v>
      </c>
      <c r="B171" s="1" t="s">
        <v>34</v>
      </c>
      <c r="C171" s="19" t="s">
        <v>35</v>
      </c>
      <c r="D171" s="19">
        <f t="shared" si="166"/>
        <v>0</v>
      </c>
      <c r="E171" s="38" t="s">
        <v>528</v>
      </c>
      <c r="F171" s="21" t="str">
        <f t="shared" si="167"/>
        <v>1980</v>
      </c>
      <c r="G171" s="21">
        <v>2004</v>
      </c>
      <c r="H171" s="22">
        <f t="shared" si="168"/>
        <v>24</v>
      </c>
      <c r="I171" s="1" t="str">
        <f t="shared" si="169"/>
        <v>21-30</v>
      </c>
      <c r="J171" s="1" t="s">
        <v>1606</v>
      </c>
      <c r="K171" s="1" t="s">
        <v>529</v>
      </c>
      <c r="L171" s="1">
        <f>VLOOKUP(K171,[1]areas!$C$3:$D$76,2,FALSE)</f>
        <v>20</v>
      </c>
      <c r="M171" s="1" t="str">
        <f t="shared" si="209"/>
        <v>0-20</v>
      </c>
      <c r="N171" s="19" t="s">
        <v>38</v>
      </c>
      <c r="O171" s="19">
        <f t="shared" si="170"/>
        <v>0</v>
      </c>
      <c r="P171" s="23">
        <v>56.8</v>
      </c>
      <c r="Q171" s="1">
        <v>166</v>
      </c>
      <c r="R171" s="1">
        <f t="shared" si="220"/>
        <v>2.7556000000000003</v>
      </c>
      <c r="S171" s="24">
        <f t="shared" si="221"/>
        <v>20.612570764987659</v>
      </c>
      <c r="T171" s="19">
        <v>4</v>
      </c>
      <c r="U171" s="1">
        <v>10.9</v>
      </c>
      <c r="V171" s="1">
        <v>20</v>
      </c>
      <c r="W171" s="1" t="str">
        <f t="shared" si="171"/>
        <v>1: 0-50</v>
      </c>
      <c r="X171" s="1">
        <v>6</v>
      </c>
      <c r="Y171" s="26">
        <v>199</v>
      </c>
      <c r="Z171" s="26">
        <v>367</v>
      </c>
      <c r="AA171" s="26"/>
      <c r="AB171" s="26">
        <v>479</v>
      </c>
      <c r="AC171" s="26"/>
      <c r="AD171" s="26"/>
      <c r="AE171" s="26"/>
      <c r="AF171" s="26"/>
      <c r="AG171" s="26"/>
      <c r="AH171" s="26"/>
      <c r="AI171" s="27">
        <f t="shared" si="172"/>
        <v>479</v>
      </c>
      <c r="AJ171" s="27">
        <f t="shared" si="173"/>
        <v>0</v>
      </c>
      <c r="AK171" s="39">
        <v>370000</v>
      </c>
      <c r="AL171" s="26">
        <v>50</v>
      </c>
      <c r="AM171" s="26">
        <v>50</v>
      </c>
      <c r="AN171" s="26"/>
      <c r="AO171" s="26">
        <v>50</v>
      </c>
      <c r="AP171" s="26"/>
      <c r="AQ171" s="26"/>
      <c r="AR171" s="26"/>
      <c r="AS171" s="26"/>
      <c r="AT171" s="26"/>
      <c r="AU171" s="26"/>
      <c r="AV171" s="28">
        <f t="shared" si="174"/>
        <v>0</v>
      </c>
      <c r="AW171" s="27" t="str">
        <f>"&gt;5"</f>
        <v>&gt;5</v>
      </c>
      <c r="AX171" s="29">
        <f t="shared" si="198"/>
        <v>5.5679999999999996</v>
      </c>
      <c r="AY171" s="30">
        <f t="shared" si="160"/>
        <v>5.568201724066995</v>
      </c>
      <c r="AZ171" s="30">
        <f t="shared" si="160"/>
        <v>1.6989700043360187</v>
      </c>
      <c r="BA171" s="30">
        <f t="shared" si="160"/>
        <v>1.6989700043360187</v>
      </c>
      <c r="BB171" s="30" t="str">
        <f t="shared" si="160"/>
        <v/>
      </c>
      <c r="BC171" s="30">
        <f t="shared" si="160"/>
        <v>1.6989700043360187</v>
      </c>
      <c r="BD171" s="30" t="str">
        <f t="shared" si="160"/>
        <v/>
      </c>
      <c r="BE171" s="30" t="str">
        <f t="shared" si="160"/>
        <v/>
      </c>
      <c r="BF171" s="30" t="str">
        <f t="shared" si="160"/>
        <v/>
      </c>
      <c r="BG171" s="30" t="str">
        <f t="shared" si="160"/>
        <v/>
      </c>
      <c r="BH171" s="30" t="str">
        <f t="shared" si="160"/>
        <v/>
      </c>
      <c r="BI171" s="30" t="str">
        <f t="shared" si="160"/>
        <v/>
      </c>
      <c r="BJ171" s="1" t="s">
        <v>38</v>
      </c>
      <c r="BK171" s="31" t="s">
        <v>38</v>
      </c>
      <c r="BL171" s="32">
        <f t="shared" si="175"/>
        <v>0</v>
      </c>
      <c r="BN171" s="32" t="str">
        <f t="shared" si="176"/>
        <v>0</v>
      </c>
      <c r="BO171" s="30">
        <f t="shared" si="177"/>
        <v>-3.8692317197309762</v>
      </c>
      <c r="BP171" s="30">
        <f t="shared" si="178"/>
        <v>-3.8692317197309762</v>
      </c>
      <c r="BQ171" s="30">
        <f t="shared" si="217"/>
        <v>0</v>
      </c>
      <c r="BR171" s="30" t="str">
        <f t="shared" si="217"/>
        <v/>
      </c>
      <c r="BS171" s="30" t="str">
        <f t="shared" si="217"/>
        <v/>
      </c>
      <c r="BT171" s="30" t="str">
        <f t="shared" si="217"/>
        <v/>
      </c>
      <c r="BU171" s="30" t="str">
        <f t="shared" si="217"/>
        <v/>
      </c>
      <c r="BV171" s="30" t="str">
        <f t="shared" si="217"/>
        <v/>
      </c>
      <c r="BW171" s="30" t="str">
        <f t="shared" si="215"/>
        <v/>
      </c>
      <c r="BX171" s="30" t="str">
        <f t="shared" si="215"/>
        <v/>
      </c>
      <c r="BY171" s="30" t="str">
        <f t="shared" si="215"/>
        <v/>
      </c>
      <c r="BZ171" s="1">
        <f t="shared" si="179"/>
        <v>0</v>
      </c>
      <c r="CA171" s="1">
        <f t="shared" si="218"/>
        <v>0</v>
      </c>
      <c r="CB171" s="1">
        <f t="shared" si="218"/>
        <v>0</v>
      </c>
      <c r="CC171" s="1">
        <f t="shared" si="218"/>
        <v>0</v>
      </c>
      <c r="CD171" s="1">
        <f t="shared" si="218"/>
        <v>0</v>
      </c>
      <c r="CE171" s="1">
        <f t="shared" si="218"/>
        <v>0</v>
      </c>
      <c r="CF171" s="1">
        <f t="shared" si="218"/>
        <v>0</v>
      </c>
      <c r="CG171" s="1">
        <f t="shared" si="216"/>
        <v>0</v>
      </c>
      <c r="CH171" s="1">
        <f t="shared" si="216"/>
        <v>0</v>
      </c>
      <c r="CI171" s="1">
        <f t="shared" si="216"/>
        <v>0</v>
      </c>
      <c r="CJ171" s="1">
        <f t="shared" si="180"/>
        <v>0</v>
      </c>
      <c r="CK171" s="1">
        <f t="shared" si="181"/>
        <v>0</v>
      </c>
      <c r="CL171" s="1">
        <f t="shared" si="182"/>
        <v>-3.8692317197309762</v>
      </c>
      <c r="CM171" s="1" t="str">
        <f t="shared" si="182"/>
        <v/>
      </c>
      <c r="CN171" s="1" t="str">
        <f t="shared" si="182"/>
        <v/>
      </c>
      <c r="CO171" s="1" t="str">
        <f t="shared" si="182"/>
        <v/>
      </c>
      <c r="CP171" s="1" t="str">
        <f t="shared" si="182"/>
        <v/>
      </c>
      <c r="CQ171" s="1" t="str">
        <f t="shared" si="163"/>
        <v/>
      </c>
      <c r="CR171" s="1" t="str">
        <f t="shared" si="163"/>
        <v/>
      </c>
      <c r="CS171" s="1" t="str">
        <f t="shared" si="163"/>
        <v/>
      </c>
      <c r="CT171" s="1" t="str">
        <f t="shared" si="163"/>
        <v/>
      </c>
      <c r="CU171" s="1" t="str">
        <f t="shared" si="163"/>
        <v/>
      </c>
      <c r="CV171" s="1">
        <f t="shared" si="183"/>
        <v>0</v>
      </c>
      <c r="CW171" s="1">
        <f t="shared" si="183"/>
        <v>0</v>
      </c>
      <c r="CX171" s="1">
        <f t="shared" si="183"/>
        <v>0</v>
      </c>
      <c r="CY171" s="1">
        <f t="shared" si="183"/>
        <v>0</v>
      </c>
      <c r="CZ171" s="1">
        <f t="shared" si="183"/>
        <v>0</v>
      </c>
      <c r="DA171" s="1">
        <f t="shared" si="164"/>
        <v>0</v>
      </c>
      <c r="DB171" s="1">
        <f t="shared" si="164"/>
        <v>0</v>
      </c>
      <c r="DC171" s="1">
        <f t="shared" si="164"/>
        <v>0</v>
      </c>
      <c r="DD171" s="1">
        <f t="shared" si="164"/>
        <v>0</v>
      </c>
      <c r="DE171" s="1">
        <f t="shared" si="164"/>
        <v>0</v>
      </c>
      <c r="DF171" s="1">
        <f t="shared" si="184"/>
        <v>0</v>
      </c>
      <c r="DG171" s="33">
        <f t="shared" si="185"/>
        <v>0</v>
      </c>
      <c r="DH171" s="34">
        <f t="shared" si="186"/>
        <v>0</v>
      </c>
      <c r="DI171" s="1">
        <f t="shared" si="223"/>
        <v>193</v>
      </c>
      <c r="DJ171" s="1">
        <f t="shared" si="224"/>
        <v>361</v>
      </c>
      <c r="DK171" s="1">
        <f t="shared" si="165"/>
        <v>168</v>
      </c>
      <c r="DL171" s="1" t="str">
        <f t="shared" si="165"/>
        <v/>
      </c>
      <c r="DM171" s="1" t="str">
        <f t="shared" si="165"/>
        <v/>
      </c>
      <c r="DN171" s="1" t="str">
        <f t="shared" si="162"/>
        <v/>
      </c>
      <c r="DO171" s="1" t="str">
        <f t="shared" si="162"/>
        <v/>
      </c>
      <c r="DP171" s="1" t="str">
        <f t="shared" si="162"/>
        <v/>
      </c>
      <c r="DQ171" s="1" t="str">
        <f t="shared" si="162"/>
        <v/>
      </c>
      <c r="DR171" s="1" t="str">
        <f t="shared" si="162"/>
        <v/>
      </c>
      <c r="DS171" s="1" t="str">
        <f t="shared" si="162"/>
        <v/>
      </c>
      <c r="DT171" s="34">
        <f>(STDEV(DI171:DS171))*-1</f>
        <v>-104.95872204506554</v>
      </c>
      <c r="DU171" s="1">
        <f t="shared" si="225"/>
        <v>0</v>
      </c>
      <c r="DV171" s="1">
        <f t="shared" si="225"/>
        <v>0</v>
      </c>
      <c r="DW171" s="1">
        <f t="shared" si="225"/>
        <v>0</v>
      </c>
      <c r="EF171" s="33">
        <f>IF(SUM(DU171:EE171)&gt;0,1,0)</f>
        <v>0</v>
      </c>
      <c r="EG171" s="1">
        <f t="shared" si="161"/>
        <v>0</v>
      </c>
      <c r="EH171" s="1">
        <f t="shared" si="161"/>
        <v>0</v>
      </c>
      <c r="EI171" s="1">
        <f t="shared" si="161"/>
        <v>0</v>
      </c>
      <c r="EJ171" s="1">
        <f t="shared" si="161"/>
        <v>0</v>
      </c>
      <c r="EK171" s="1">
        <f t="shared" si="161"/>
        <v>0</v>
      </c>
      <c r="EL171" s="1">
        <f t="shared" si="161"/>
        <v>0</v>
      </c>
      <c r="EM171" s="1">
        <f t="shared" si="161"/>
        <v>0</v>
      </c>
      <c r="EN171" s="1">
        <f t="shared" si="161"/>
        <v>0</v>
      </c>
      <c r="EO171" s="1">
        <f t="shared" si="161"/>
        <v>0</v>
      </c>
      <c r="EP171" s="1">
        <f t="shared" si="161"/>
        <v>0</v>
      </c>
      <c r="EQ171" s="1">
        <f t="shared" si="161"/>
        <v>0</v>
      </c>
      <c r="ER171" s="33">
        <f t="shared" si="188"/>
        <v>1</v>
      </c>
      <c r="ES171" s="35">
        <f>ER171+EF171+DG171+AV171</f>
        <v>1</v>
      </c>
      <c r="ET171" s="35">
        <f t="shared" si="189"/>
        <v>1</v>
      </c>
      <c r="EU171" s="1" t="s">
        <v>59</v>
      </c>
      <c r="EV171" s="1" t="s">
        <v>38</v>
      </c>
      <c r="EW171" s="19">
        <f t="shared" si="190"/>
        <v>0</v>
      </c>
      <c r="FC171" s="1" t="s">
        <v>38</v>
      </c>
      <c r="FD171" s="19">
        <f t="shared" si="191"/>
        <v>0</v>
      </c>
      <c r="FJ171" s="1" t="s">
        <v>38</v>
      </c>
      <c r="FK171" s="19">
        <f t="shared" si="192"/>
        <v>0</v>
      </c>
      <c r="FR171" s="1">
        <f t="shared" si="193"/>
        <v>0</v>
      </c>
      <c r="FU171" s="1" t="s">
        <v>75</v>
      </c>
      <c r="FV171" s="37" t="str">
        <f t="shared" si="199"/>
        <v>tb</v>
      </c>
      <c r="FW171" s="34">
        <v>1</v>
      </c>
      <c r="FY171" s="1" t="s">
        <v>38</v>
      </c>
      <c r="FZ171" s="19">
        <f t="shared" si="194"/>
        <v>0</v>
      </c>
      <c r="GB171" s="1" t="s">
        <v>38</v>
      </c>
      <c r="GC171" s="19">
        <f t="shared" si="195"/>
        <v>0</v>
      </c>
      <c r="GD171" s="1" t="s">
        <v>34</v>
      </c>
      <c r="GE171" s="19">
        <f t="shared" si="196"/>
        <v>1</v>
      </c>
      <c r="GF171" s="1" t="s">
        <v>38</v>
      </c>
      <c r="GG171" s="19">
        <f t="shared" si="197"/>
        <v>0</v>
      </c>
    </row>
    <row r="172" spans="1:189" x14ac:dyDescent="0.3">
      <c r="A172" s="18">
        <v>219</v>
      </c>
      <c r="B172" s="1" t="s">
        <v>34</v>
      </c>
      <c r="C172" s="19" t="s">
        <v>35</v>
      </c>
      <c r="D172" s="19">
        <f t="shared" si="166"/>
        <v>0</v>
      </c>
      <c r="E172" s="38" t="s">
        <v>530</v>
      </c>
      <c r="F172" s="21" t="str">
        <f t="shared" si="167"/>
        <v>1967</v>
      </c>
      <c r="G172" s="21">
        <v>2004</v>
      </c>
      <c r="H172" s="22">
        <f t="shared" si="168"/>
        <v>37</v>
      </c>
      <c r="I172" s="1" t="str">
        <f t="shared" si="169"/>
        <v>31-40</v>
      </c>
      <c r="J172" s="1" t="s">
        <v>1607</v>
      </c>
      <c r="K172" s="1" t="s">
        <v>53</v>
      </c>
      <c r="L172" s="1">
        <f>VLOOKUP(K172,[1]areas!$C$3:$D$76,2,FALSE)</f>
        <v>30</v>
      </c>
      <c r="M172" s="1" t="str">
        <f t="shared" si="209"/>
        <v>21-40</v>
      </c>
      <c r="N172" s="19" t="s">
        <v>38</v>
      </c>
      <c r="O172" s="19">
        <f t="shared" si="170"/>
        <v>0</v>
      </c>
      <c r="P172" s="23">
        <v>53.2</v>
      </c>
      <c r="Q172" s="1">
        <v>151</v>
      </c>
      <c r="R172" s="1">
        <f t="shared" si="220"/>
        <v>2.2801</v>
      </c>
      <c r="S172" s="24">
        <f t="shared" si="221"/>
        <v>23.332309986404105</v>
      </c>
      <c r="T172" s="19">
        <v>4</v>
      </c>
      <c r="U172" s="1">
        <v>11.8</v>
      </c>
      <c r="V172" s="1">
        <v>17</v>
      </c>
      <c r="W172" s="1" t="str">
        <f t="shared" si="171"/>
        <v>2: 51-100</v>
      </c>
      <c r="X172" s="1">
        <v>71</v>
      </c>
      <c r="Y172" s="26">
        <v>169</v>
      </c>
      <c r="Z172" s="26">
        <v>118</v>
      </c>
      <c r="AA172" s="26">
        <v>169</v>
      </c>
      <c r="AB172" s="26">
        <v>297</v>
      </c>
      <c r="AC172" s="26"/>
      <c r="AD172" s="26"/>
      <c r="AE172" s="26"/>
      <c r="AF172" s="26"/>
      <c r="AG172" s="26"/>
      <c r="AH172" s="26"/>
      <c r="AI172" s="27">
        <f t="shared" si="172"/>
        <v>297</v>
      </c>
      <c r="AJ172" s="27">
        <f t="shared" si="173"/>
        <v>0</v>
      </c>
      <c r="AK172" s="39">
        <v>33000</v>
      </c>
      <c r="AL172" s="26">
        <v>25481</v>
      </c>
      <c r="AM172" s="26">
        <v>50</v>
      </c>
      <c r="AN172" s="26">
        <v>50</v>
      </c>
      <c r="AO172" s="26">
        <v>50</v>
      </c>
      <c r="AP172" s="26"/>
      <c r="AQ172" s="26"/>
      <c r="AR172" s="26"/>
      <c r="AS172" s="26"/>
      <c r="AT172" s="26"/>
      <c r="AU172" s="26"/>
      <c r="AV172" s="28">
        <f t="shared" si="174"/>
        <v>1</v>
      </c>
      <c r="AW172" s="27" t="str">
        <f>"4-5"</f>
        <v>4-5</v>
      </c>
      <c r="AX172" s="29">
        <f t="shared" si="198"/>
        <v>4.5190000000000001</v>
      </c>
      <c r="AY172" s="30">
        <f t="shared" si="160"/>
        <v>4.5185139398778871</v>
      </c>
      <c r="AZ172" s="30">
        <f t="shared" si="160"/>
        <v>4.4062164678532607</v>
      </c>
      <c r="BA172" s="30">
        <f t="shared" si="160"/>
        <v>1.6989700043360187</v>
      </c>
      <c r="BB172" s="30">
        <f t="shared" si="160"/>
        <v>1.6989700043360187</v>
      </c>
      <c r="BC172" s="30">
        <f t="shared" si="160"/>
        <v>1.6989700043360187</v>
      </c>
      <c r="BD172" s="30" t="str">
        <f t="shared" si="160"/>
        <v/>
      </c>
      <c r="BE172" s="30" t="str">
        <f t="shared" si="160"/>
        <v/>
      </c>
      <c r="BF172" s="30" t="str">
        <f t="shared" si="160"/>
        <v/>
      </c>
      <c r="BG172" s="30" t="str">
        <f t="shared" si="160"/>
        <v/>
      </c>
      <c r="BH172" s="30" t="str">
        <f t="shared" si="160"/>
        <v/>
      </c>
      <c r="BI172" s="30" t="str">
        <f t="shared" si="160"/>
        <v/>
      </c>
      <c r="BJ172" s="1" t="s">
        <v>38</v>
      </c>
      <c r="BK172" s="31" t="s">
        <v>38</v>
      </c>
      <c r="BL172" s="32">
        <f t="shared" si="175"/>
        <v>0</v>
      </c>
      <c r="BN172" s="32" t="str">
        <f t="shared" si="176"/>
        <v>0</v>
      </c>
      <c r="BO172" s="30">
        <f t="shared" si="177"/>
        <v>-0.11229747202462637</v>
      </c>
      <c r="BP172" s="30">
        <f t="shared" si="178"/>
        <v>-2.8195439355418683</v>
      </c>
      <c r="BQ172" s="30">
        <f t="shared" si="217"/>
        <v>-2.707246463517242</v>
      </c>
      <c r="BR172" s="30">
        <f t="shared" si="217"/>
        <v>0</v>
      </c>
      <c r="BS172" s="30">
        <f t="shared" si="217"/>
        <v>0</v>
      </c>
      <c r="BT172" s="30" t="str">
        <f t="shared" si="217"/>
        <v/>
      </c>
      <c r="BU172" s="30" t="str">
        <f t="shared" si="217"/>
        <v/>
      </c>
      <c r="BV172" s="30" t="str">
        <f t="shared" si="217"/>
        <v/>
      </c>
      <c r="BW172" s="30" t="str">
        <f t="shared" si="215"/>
        <v/>
      </c>
      <c r="BX172" s="30" t="str">
        <f t="shared" si="215"/>
        <v/>
      </c>
      <c r="BY172" s="30" t="str">
        <f t="shared" si="215"/>
        <v/>
      </c>
      <c r="BZ172" s="1">
        <f t="shared" si="179"/>
        <v>0</v>
      </c>
      <c r="CA172" s="1">
        <f t="shared" si="218"/>
        <v>0</v>
      </c>
      <c r="CB172" s="1">
        <f t="shared" si="218"/>
        <v>0</v>
      </c>
      <c r="CC172" s="1">
        <f t="shared" si="218"/>
        <v>0</v>
      </c>
      <c r="CD172" s="1">
        <f t="shared" si="218"/>
        <v>0</v>
      </c>
      <c r="CE172" s="1">
        <f t="shared" si="218"/>
        <v>0</v>
      </c>
      <c r="CF172" s="1">
        <f t="shared" si="218"/>
        <v>0</v>
      </c>
      <c r="CG172" s="1">
        <f t="shared" si="216"/>
        <v>0</v>
      </c>
      <c r="CH172" s="1">
        <f t="shared" si="216"/>
        <v>0</v>
      </c>
      <c r="CI172" s="1">
        <f t="shared" si="216"/>
        <v>0</v>
      </c>
      <c r="CJ172" s="1">
        <f t="shared" si="180"/>
        <v>0</v>
      </c>
      <c r="CK172" s="1">
        <f t="shared" si="181"/>
        <v>0</v>
      </c>
      <c r="CL172" s="1">
        <f t="shared" si="182"/>
        <v>-0.11229747202462637</v>
      </c>
      <c r="CM172" s="1">
        <f t="shared" si="182"/>
        <v>-2.707246463517242</v>
      </c>
      <c r="CN172" s="1" t="str">
        <f t="shared" si="182"/>
        <v/>
      </c>
      <c r="CO172" s="1" t="str">
        <f t="shared" si="182"/>
        <v/>
      </c>
      <c r="CP172" s="1" t="str">
        <f t="shared" si="182"/>
        <v/>
      </c>
      <c r="CQ172" s="1" t="str">
        <f t="shared" si="163"/>
        <v/>
      </c>
      <c r="CR172" s="1" t="str">
        <f t="shared" si="163"/>
        <v/>
      </c>
      <c r="CS172" s="1" t="str">
        <f t="shared" si="163"/>
        <v/>
      </c>
      <c r="CT172" s="1" t="str">
        <f t="shared" si="163"/>
        <v/>
      </c>
      <c r="CU172" s="1" t="str">
        <f t="shared" si="163"/>
        <v/>
      </c>
      <c r="CV172" s="1">
        <f t="shared" si="183"/>
        <v>0</v>
      </c>
      <c r="CW172" s="1">
        <f t="shared" si="183"/>
        <v>0</v>
      </c>
      <c r="CX172" s="1">
        <f t="shared" si="183"/>
        <v>0</v>
      </c>
      <c r="CY172" s="1">
        <f t="shared" si="183"/>
        <v>0</v>
      </c>
      <c r="CZ172" s="1">
        <f t="shared" si="183"/>
        <v>0</v>
      </c>
      <c r="DA172" s="1">
        <f t="shared" si="164"/>
        <v>0</v>
      </c>
      <c r="DB172" s="1">
        <f t="shared" si="164"/>
        <v>0</v>
      </c>
      <c r="DC172" s="1">
        <f t="shared" si="164"/>
        <v>0</v>
      </c>
      <c r="DD172" s="1">
        <f t="shared" si="164"/>
        <v>0</v>
      </c>
      <c r="DE172" s="1">
        <f t="shared" si="164"/>
        <v>0</v>
      </c>
      <c r="DF172" s="1">
        <f t="shared" si="184"/>
        <v>0</v>
      </c>
      <c r="DG172" s="33">
        <f t="shared" si="185"/>
        <v>0</v>
      </c>
      <c r="DH172" s="34">
        <f t="shared" si="186"/>
        <v>0</v>
      </c>
      <c r="DI172" s="1">
        <f t="shared" si="223"/>
        <v>98</v>
      </c>
      <c r="DJ172" s="1">
        <f t="shared" si="224"/>
        <v>47</v>
      </c>
      <c r="DK172" s="1">
        <f t="shared" si="165"/>
        <v>-51</v>
      </c>
      <c r="DL172" s="1">
        <f t="shared" si="165"/>
        <v>51</v>
      </c>
      <c r="DM172" s="1">
        <f t="shared" si="165"/>
        <v>128</v>
      </c>
      <c r="DN172" s="1" t="str">
        <f t="shared" si="162"/>
        <v/>
      </c>
      <c r="DO172" s="1" t="str">
        <f t="shared" si="162"/>
        <v/>
      </c>
      <c r="DP172" s="1" t="str">
        <f t="shared" si="162"/>
        <v/>
      </c>
      <c r="DQ172" s="1" t="str">
        <f t="shared" si="162"/>
        <v/>
      </c>
      <c r="DR172" s="1" t="str">
        <f t="shared" si="162"/>
        <v/>
      </c>
      <c r="DS172" s="1" t="str">
        <f t="shared" si="162"/>
        <v/>
      </c>
      <c r="DT172" s="34">
        <f>(STDEV(DI172:DS172))*-1</f>
        <v>-67.994852746366035</v>
      </c>
      <c r="DU172" s="1">
        <f t="shared" si="225"/>
        <v>0</v>
      </c>
      <c r="DV172" s="1">
        <f t="shared" si="225"/>
        <v>0</v>
      </c>
      <c r="DW172" s="1">
        <f t="shared" si="225"/>
        <v>0</v>
      </c>
      <c r="DX172" s="1">
        <f>IF((DL172&lt;$DT172),1,0)</f>
        <v>0</v>
      </c>
      <c r="DY172" s="1">
        <f>IF((DM172&lt;$DT172),1,0)</f>
        <v>0</v>
      </c>
      <c r="EF172" s="33">
        <f>IF(SUM(DU172:EE172)&gt;0,1,0)</f>
        <v>0</v>
      </c>
      <c r="EG172" s="1">
        <f t="shared" si="161"/>
        <v>0</v>
      </c>
      <c r="EH172" s="1">
        <f t="shared" si="161"/>
        <v>0</v>
      </c>
      <c r="EI172" s="1">
        <f t="shared" si="161"/>
        <v>0</v>
      </c>
      <c r="EJ172" s="1">
        <f t="shared" si="161"/>
        <v>0</v>
      </c>
      <c r="EK172" s="1">
        <f t="shared" si="161"/>
        <v>0</v>
      </c>
      <c r="EL172" s="1">
        <f t="shared" si="161"/>
        <v>0</v>
      </c>
      <c r="EM172" s="1">
        <f t="shared" si="161"/>
        <v>0</v>
      </c>
      <c r="EN172" s="1">
        <f t="shared" si="161"/>
        <v>0</v>
      </c>
      <c r="EO172" s="1">
        <f t="shared" si="161"/>
        <v>0</v>
      </c>
      <c r="EP172" s="1">
        <f t="shared" si="161"/>
        <v>0</v>
      </c>
      <c r="EQ172" s="1">
        <f t="shared" si="161"/>
        <v>0</v>
      </c>
      <c r="ER172" s="33">
        <f t="shared" si="188"/>
        <v>1</v>
      </c>
      <c r="ES172" s="35">
        <f>ER172+EF172+DG172+AV172</f>
        <v>2</v>
      </c>
      <c r="ET172" s="35">
        <f t="shared" si="189"/>
        <v>1</v>
      </c>
      <c r="EU172" s="1" t="s">
        <v>59</v>
      </c>
      <c r="EV172" s="1" t="s">
        <v>38</v>
      </c>
      <c r="EW172" s="19">
        <f t="shared" si="190"/>
        <v>0</v>
      </c>
      <c r="FC172" s="1" t="s">
        <v>38</v>
      </c>
      <c r="FD172" s="19">
        <f t="shared" si="191"/>
        <v>0</v>
      </c>
      <c r="FJ172" s="1" t="s">
        <v>38</v>
      </c>
      <c r="FK172" s="19">
        <f t="shared" si="192"/>
        <v>0</v>
      </c>
      <c r="FR172" s="1">
        <f t="shared" si="193"/>
        <v>0</v>
      </c>
      <c r="FU172" s="1" t="s">
        <v>531</v>
      </c>
      <c r="FV172" s="37" t="str">
        <f t="shared" si="199"/>
        <v>other</v>
      </c>
      <c r="FW172" s="34">
        <v>0</v>
      </c>
      <c r="FY172" s="1" t="s">
        <v>38</v>
      </c>
      <c r="FZ172" s="19">
        <f t="shared" si="194"/>
        <v>0</v>
      </c>
      <c r="GB172" s="1" t="s">
        <v>38</v>
      </c>
      <c r="GC172" s="19">
        <f t="shared" si="195"/>
        <v>0</v>
      </c>
      <c r="GD172" s="1" t="s">
        <v>38</v>
      </c>
      <c r="GE172" s="19">
        <f t="shared" si="196"/>
        <v>0</v>
      </c>
      <c r="GF172" s="1" t="s">
        <v>38</v>
      </c>
      <c r="GG172" s="19">
        <f t="shared" si="197"/>
        <v>0</v>
      </c>
    </row>
    <row r="173" spans="1:189" x14ac:dyDescent="0.3">
      <c r="A173" s="18">
        <v>220</v>
      </c>
      <c r="B173" s="1" t="s">
        <v>34</v>
      </c>
      <c r="C173" s="19" t="s">
        <v>35</v>
      </c>
      <c r="D173" s="19">
        <f t="shared" si="166"/>
        <v>0</v>
      </c>
      <c r="E173" s="38" t="s">
        <v>532</v>
      </c>
      <c r="F173" s="21" t="str">
        <f t="shared" si="167"/>
        <v>1977</v>
      </c>
      <c r="G173" s="21">
        <v>2004</v>
      </c>
      <c r="H173" s="22">
        <f t="shared" si="168"/>
        <v>27</v>
      </c>
      <c r="I173" s="1" t="str">
        <f t="shared" si="169"/>
        <v>21-30</v>
      </c>
      <c r="J173" s="1" t="s">
        <v>1606</v>
      </c>
      <c r="K173" s="1" t="s">
        <v>53</v>
      </c>
      <c r="L173" s="1">
        <f>VLOOKUP(K173,[1]areas!$C$3:$D$76,2,FALSE)</f>
        <v>30</v>
      </c>
      <c r="M173" s="1" t="str">
        <f t="shared" si="209"/>
        <v>21-40</v>
      </c>
      <c r="N173" s="19" t="s">
        <v>38</v>
      </c>
      <c r="O173" s="19">
        <f t="shared" si="170"/>
        <v>0</v>
      </c>
      <c r="P173" s="23">
        <v>64.7</v>
      </c>
      <c r="Q173" s="1">
        <v>160</v>
      </c>
      <c r="R173" s="1">
        <f t="shared" si="220"/>
        <v>2.5600000000000005</v>
      </c>
      <c r="S173" s="24">
        <f t="shared" si="221"/>
        <v>25.273437499999996</v>
      </c>
      <c r="T173" s="19">
        <v>4</v>
      </c>
      <c r="U173" s="1">
        <v>4.5</v>
      </c>
      <c r="V173" s="1">
        <v>53</v>
      </c>
      <c r="W173" s="1" t="str">
        <f t="shared" si="171"/>
        <v>1: 0-50</v>
      </c>
      <c r="X173" s="1">
        <v>28</v>
      </c>
      <c r="Y173" s="26">
        <v>103</v>
      </c>
      <c r="Z173" s="26"/>
      <c r="AA173" s="26"/>
      <c r="AB173" s="26"/>
      <c r="AC173" s="26"/>
      <c r="AD173" s="26"/>
      <c r="AE173" s="26"/>
      <c r="AF173" s="26"/>
      <c r="AG173" s="26"/>
      <c r="AH173" s="26"/>
      <c r="AI173" s="27">
        <f t="shared" si="172"/>
        <v>103</v>
      </c>
      <c r="AJ173" s="27">
        <f t="shared" si="173"/>
        <v>0</v>
      </c>
      <c r="AK173" s="39">
        <v>1700</v>
      </c>
      <c r="AL173" s="26">
        <v>50</v>
      </c>
      <c r="AM173" s="26"/>
      <c r="AN173" s="26"/>
      <c r="AO173" s="26"/>
      <c r="AP173" s="26"/>
      <c r="AQ173" s="26"/>
      <c r="AR173" s="26"/>
      <c r="AS173" s="26"/>
      <c r="AT173" s="26"/>
      <c r="AU173" s="26"/>
      <c r="AV173" s="28">
        <f t="shared" si="174"/>
        <v>0</v>
      </c>
      <c r="AW173" s="27" t="str">
        <f>"&lt;4"</f>
        <v>&lt;4</v>
      </c>
      <c r="AX173" s="29">
        <f t="shared" si="198"/>
        <v>3.23</v>
      </c>
      <c r="AY173" s="30">
        <f t="shared" si="160"/>
        <v>3.2304489213782741</v>
      </c>
      <c r="AZ173" s="30">
        <f t="shared" si="160"/>
        <v>1.6989700043360187</v>
      </c>
      <c r="BA173" s="30" t="str">
        <f t="shared" si="160"/>
        <v/>
      </c>
      <c r="BB173" s="30" t="str">
        <f t="shared" si="160"/>
        <v/>
      </c>
      <c r="BC173" s="30" t="str">
        <f t="shared" si="160"/>
        <v/>
      </c>
      <c r="BD173" s="30" t="str">
        <f t="shared" si="160"/>
        <v/>
      </c>
      <c r="BE173" s="30" t="str">
        <f t="shared" si="160"/>
        <v/>
      </c>
      <c r="BF173" s="30" t="str">
        <f t="shared" si="160"/>
        <v/>
      </c>
      <c r="BG173" s="30" t="str">
        <f t="shared" si="160"/>
        <v/>
      </c>
      <c r="BH173" s="30" t="str">
        <f t="shared" si="160"/>
        <v/>
      </c>
      <c r="BI173" s="30" t="str">
        <f t="shared" si="160"/>
        <v/>
      </c>
      <c r="BJ173" s="1" t="s">
        <v>34</v>
      </c>
      <c r="BK173" s="31" t="s">
        <v>34</v>
      </c>
      <c r="BL173" s="32">
        <f t="shared" si="175"/>
        <v>1</v>
      </c>
      <c r="BM173" s="31">
        <v>7</v>
      </c>
      <c r="BN173" s="32" t="str">
        <f t="shared" si="176"/>
        <v>1</v>
      </c>
      <c r="BO173" s="30">
        <f t="shared" si="177"/>
        <v>-1.5314789170422554</v>
      </c>
      <c r="BP173" s="30" t="str">
        <f t="shared" si="178"/>
        <v/>
      </c>
      <c r="BQ173" s="30" t="str">
        <f t="shared" si="217"/>
        <v/>
      </c>
      <c r="BR173" s="30" t="str">
        <f t="shared" si="217"/>
        <v/>
      </c>
      <c r="BS173" s="30" t="str">
        <f t="shared" si="217"/>
        <v/>
      </c>
      <c r="BT173" s="30" t="str">
        <f t="shared" si="217"/>
        <v/>
      </c>
      <c r="BU173" s="30" t="str">
        <f t="shared" si="217"/>
        <v/>
      </c>
      <c r="BV173" s="30" t="str">
        <f t="shared" si="217"/>
        <v/>
      </c>
      <c r="BW173" s="30" t="str">
        <f t="shared" si="215"/>
        <v/>
      </c>
      <c r="BX173" s="30" t="str">
        <f t="shared" si="215"/>
        <v/>
      </c>
      <c r="BY173" s="30" t="str">
        <f t="shared" si="215"/>
        <v/>
      </c>
      <c r="BZ173" s="1">
        <f t="shared" si="179"/>
        <v>0</v>
      </c>
      <c r="CA173" s="1">
        <f t="shared" si="218"/>
        <v>0</v>
      </c>
      <c r="CB173" s="1">
        <f t="shared" si="218"/>
        <v>0</v>
      </c>
      <c r="CC173" s="1">
        <f t="shared" si="218"/>
        <v>0</v>
      </c>
      <c r="CD173" s="1">
        <f t="shared" si="218"/>
        <v>0</v>
      </c>
      <c r="CE173" s="1">
        <f t="shared" si="218"/>
        <v>0</v>
      </c>
      <c r="CF173" s="1">
        <f t="shared" si="218"/>
        <v>0</v>
      </c>
      <c r="CG173" s="1">
        <f t="shared" si="216"/>
        <v>0</v>
      </c>
      <c r="CH173" s="1">
        <f t="shared" si="216"/>
        <v>0</v>
      </c>
      <c r="CI173" s="1">
        <f t="shared" si="216"/>
        <v>0</v>
      </c>
      <c r="CJ173" s="1">
        <f t="shared" si="180"/>
        <v>0</v>
      </c>
      <c r="CK173" s="1">
        <f t="shared" si="181"/>
        <v>0</v>
      </c>
      <c r="CL173" s="1">
        <f t="shared" si="182"/>
        <v>-1.5314789170422554</v>
      </c>
      <c r="CM173" s="1" t="str">
        <f t="shared" si="182"/>
        <v/>
      </c>
      <c r="CN173" s="1" t="str">
        <f t="shared" si="182"/>
        <v/>
      </c>
      <c r="CO173" s="1" t="str">
        <f t="shared" si="182"/>
        <v/>
      </c>
      <c r="CP173" s="1" t="str">
        <f t="shared" si="182"/>
        <v/>
      </c>
      <c r="CQ173" s="1" t="str">
        <f t="shared" si="163"/>
        <v/>
      </c>
      <c r="CR173" s="1" t="str">
        <f t="shared" si="163"/>
        <v/>
      </c>
      <c r="CS173" s="1" t="str">
        <f t="shared" si="163"/>
        <v/>
      </c>
      <c r="CT173" s="1" t="str">
        <f t="shared" si="163"/>
        <v/>
      </c>
      <c r="CU173" s="1" t="str">
        <f t="shared" si="163"/>
        <v/>
      </c>
      <c r="CV173" s="1">
        <f t="shared" si="183"/>
        <v>0</v>
      </c>
      <c r="CW173" s="1">
        <f t="shared" si="183"/>
        <v>0</v>
      </c>
      <c r="CX173" s="1">
        <f t="shared" si="183"/>
        <v>0</v>
      </c>
      <c r="CY173" s="1">
        <f t="shared" si="183"/>
        <v>0</v>
      </c>
      <c r="CZ173" s="1">
        <f t="shared" si="183"/>
        <v>0</v>
      </c>
      <c r="DA173" s="1">
        <f t="shared" si="164"/>
        <v>0</v>
      </c>
      <c r="DB173" s="1">
        <f t="shared" si="164"/>
        <v>0</v>
      </c>
      <c r="DC173" s="1">
        <f t="shared" si="164"/>
        <v>0</v>
      </c>
      <c r="DD173" s="1">
        <f t="shared" si="164"/>
        <v>0</v>
      </c>
      <c r="DE173" s="1">
        <f t="shared" si="164"/>
        <v>0</v>
      </c>
      <c r="DF173" s="1">
        <f t="shared" si="184"/>
        <v>0</v>
      </c>
      <c r="DG173" s="33">
        <f t="shared" si="185"/>
        <v>0</v>
      </c>
      <c r="DH173" s="34">
        <f t="shared" si="186"/>
        <v>0</v>
      </c>
      <c r="DI173" s="1">
        <f t="shared" si="223"/>
        <v>75</v>
      </c>
      <c r="DJ173" s="1" t="str">
        <f t="shared" si="224"/>
        <v/>
      </c>
      <c r="DK173" s="1" t="str">
        <f t="shared" si="165"/>
        <v/>
      </c>
      <c r="DL173" s="1" t="str">
        <f t="shared" si="165"/>
        <v/>
      </c>
      <c r="DM173" s="1" t="str">
        <f t="shared" si="165"/>
        <v/>
      </c>
      <c r="DN173" s="1" t="str">
        <f t="shared" si="162"/>
        <v/>
      </c>
      <c r="DO173" s="1" t="str">
        <f t="shared" si="162"/>
        <v/>
      </c>
      <c r="DP173" s="1" t="str">
        <f t="shared" si="162"/>
        <v/>
      </c>
      <c r="DQ173" s="1" t="str">
        <f t="shared" si="162"/>
        <v/>
      </c>
      <c r="DR173" s="1" t="str">
        <f t="shared" si="162"/>
        <v/>
      </c>
      <c r="DS173" s="1" t="str">
        <f t="shared" si="162"/>
        <v/>
      </c>
      <c r="DU173" s="1">
        <f>IF((DI173&lt;$DT173),1,0)</f>
        <v>0</v>
      </c>
      <c r="EG173" s="1">
        <f t="shared" si="161"/>
        <v>0</v>
      </c>
      <c r="EH173" s="1">
        <f t="shared" si="161"/>
        <v>0</v>
      </c>
      <c r="EI173" s="1">
        <f t="shared" si="161"/>
        <v>0</v>
      </c>
      <c r="EJ173" s="1">
        <f t="shared" si="161"/>
        <v>0</v>
      </c>
      <c r="EK173" s="1">
        <f t="shared" si="161"/>
        <v>0</v>
      </c>
      <c r="EL173" s="1">
        <f t="shared" si="161"/>
        <v>0</v>
      </c>
      <c r="EM173" s="1">
        <f t="shared" si="161"/>
        <v>0</v>
      </c>
      <c r="EN173" s="1">
        <f t="shared" si="161"/>
        <v>0</v>
      </c>
      <c r="EO173" s="1">
        <f t="shared" si="161"/>
        <v>0</v>
      </c>
      <c r="EP173" s="1">
        <f t="shared" si="161"/>
        <v>0</v>
      </c>
      <c r="EQ173" s="1">
        <f t="shared" si="161"/>
        <v>0</v>
      </c>
      <c r="ER173" s="33">
        <f t="shared" si="188"/>
        <v>1</v>
      </c>
      <c r="ES173" s="35">
        <f>ER173+DG173+AV173</f>
        <v>1</v>
      </c>
      <c r="ET173" s="35">
        <f t="shared" si="189"/>
        <v>1</v>
      </c>
      <c r="EU173" s="1" t="s">
        <v>59</v>
      </c>
      <c r="EV173" s="1" t="s">
        <v>34</v>
      </c>
      <c r="EW173" s="19">
        <f t="shared" si="190"/>
        <v>1</v>
      </c>
      <c r="EX173" s="1" t="s">
        <v>40</v>
      </c>
      <c r="FC173" s="1" t="s">
        <v>38</v>
      </c>
      <c r="FD173" s="19">
        <f t="shared" si="191"/>
        <v>0</v>
      </c>
      <c r="FJ173" s="1" t="s">
        <v>38</v>
      </c>
      <c r="FK173" s="19">
        <f t="shared" si="192"/>
        <v>0</v>
      </c>
      <c r="FQ173" s="1" t="s">
        <v>533</v>
      </c>
      <c r="FR173" s="1">
        <f t="shared" si="193"/>
        <v>1</v>
      </c>
      <c r="FU173" s="1" t="s">
        <v>534</v>
      </c>
      <c r="FV173" s="37" t="str">
        <f t="shared" si="199"/>
        <v>other</v>
      </c>
      <c r="FW173" s="34">
        <v>0</v>
      </c>
      <c r="FX173" s="1" t="s">
        <v>148</v>
      </c>
      <c r="FY173" s="1" t="s">
        <v>38</v>
      </c>
      <c r="FZ173" s="19">
        <f t="shared" si="194"/>
        <v>0</v>
      </c>
      <c r="GB173" s="1" t="s">
        <v>38</v>
      </c>
      <c r="GC173" s="19">
        <f t="shared" si="195"/>
        <v>0</v>
      </c>
      <c r="GD173" s="1" t="s">
        <v>38</v>
      </c>
      <c r="GE173" s="19">
        <f t="shared" si="196"/>
        <v>0</v>
      </c>
      <c r="GF173" s="1" t="s">
        <v>38</v>
      </c>
      <c r="GG173" s="19">
        <f t="shared" si="197"/>
        <v>0</v>
      </c>
    </row>
    <row r="174" spans="1:189" x14ac:dyDescent="0.3">
      <c r="A174" s="18">
        <v>221</v>
      </c>
      <c r="B174" s="1" t="s">
        <v>34</v>
      </c>
      <c r="C174" s="19" t="s">
        <v>35</v>
      </c>
      <c r="D174" s="19">
        <f t="shared" si="166"/>
        <v>0</v>
      </c>
      <c r="E174" s="38" t="s">
        <v>535</v>
      </c>
      <c r="F174" s="21" t="str">
        <f t="shared" si="167"/>
        <v>1973</v>
      </c>
      <c r="G174" s="21">
        <v>2004</v>
      </c>
      <c r="H174" s="22">
        <f t="shared" si="168"/>
        <v>31</v>
      </c>
      <c r="I174" s="1" t="str">
        <f t="shared" si="169"/>
        <v>31-40</v>
      </c>
      <c r="J174" s="1" t="s">
        <v>1607</v>
      </c>
      <c r="K174" s="1" t="s">
        <v>53</v>
      </c>
      <c r="L174" s="1">
        <f>VLOOKUP(K174,[1]areas!$C$3:$D$76,2,FALSE)</f>
        <v>30</v>
      </c>
      <c r="M174" s="1" t="str">
        <f t="shared" si="209"/>
        <v>21-40</v>
      </c>
      <c r="N174" s="19" t="s">
        <v>38</v>
      </c>
      <c r="O174" s="19">
        <f t="shared" si="170"/>
        <v>0</v>
      </c>
      <c r="P174" s="23">
        <v>54.7</v>
      </c>
      <c r="Q174" s="1">
        <v>163</v>
      </c>
      <c r="R174" s="1">
        <f t="shared" si="220"/>
        <v>2.6569000000000003</v>
      </c>
      <c r="S174" s="24">
        <f t="shared" si="221"/>
        <v>20.587903195453347</v>
      </c>
      <c r="T174" s="19">
        <v>3</v>
      </c>
      <c r="U174" s="1">
        <v>8.1</v>
      </c>
      <c r="V174" s="1">
        <v>15</v>
      </c>
      <c r="W174" s="1" t="str">
        <f t="shared" si="171"/>
        <v>3: 101-150</v>
      </c>
      <c r="X174" s="1">
        <v>120</v>
      </c>
      <c r="Y174" s="26">
        <v>335</v>
      </c>
      <c r="Z174" s="26">
        <v>376</v>
      </c>
      <c r="AA174" s="26">
        <v>251</v>
      </c>
      <c r="AB174" s="26">
        <v>418</v>
      </c>
      <c r="AC174" s="26"/>
      <c r="AD174" s="26"/>
      <c r="AE174" s="26"/>
      <c r="AF174" s="26"/>
      <c r="AG174" s="26"/>
      <c r="AH174" s="26"/>
      <c r="AI174" s="27">
        <f t="shared" si="172"/>
        <v>418</v>
      </c>
      <c r="AJ174" s="27">
        <f t="shared" si="173"/>
        <v>0</v>
      </c>
      <c r="AK174" s="39">
        <v>170000</v>
      </c>
      <c r="AL174" s="26">
        <v>50</v>
      </c>
      <c r="AM174" s="26">
        <v>50</v>
      </c>
      <c r="AN174" s="26">
        <v>50</v>
      </c>
      <c r="AO174" s="26">
        <v>50</v>
      </c>
      <c r="AP174" s="26"/>
      <c r="AQ174" s="26"/>
      <c r="AR174" s="26"/>
      <c r="AS174" s="26"/>
      <c r="AT174" s="26"/>
      <c r="AU174" s="26"/>
      <c r="AV174" s="28">
        <f t="shared" si="174"/>
        <v>0</v>
      </c>
      <c r="AW174" s="27" t="str">
        <f>"&gt;5"</f>
        <v>&gt;5</v>
      </c>
      <c r="AX174" s="29">
        <f t="shared" si="198"/>
        <v>5.23</v>
      </c>
      <c r="AY174" s="30">
        <f t="shared" si="160"/>
        <v>5.2304489213782741</v>
      </c>
      <c r="AZ174" s="30">
        <f t="shared" si="160"/>
        <v>1.6989700043360187</v>
      </c>
      <c r="BA174" s="30">
        <f t="shared" si="160"/>
        <v>1.6989700043360187</v>
      </c>
      <c r="BB174" s="30">
        <f t="shared" si="160"/>
        <v>1.6989700043360187</v>
      </c>
      <c r="BC174" s="30">
        <f t="shared" si="160"/>
        <v>1.6989700043360187</v>
      </c>
      <c r="BD174" s="30" t="str">
        <f t="shared" si="160"/>
        <v/>
      </c>
      <c r="BE174" s="30" t="str">
        <f t="shared" si="160"/>
        <v/>
      </c>
      <c r="BF174" s="30" t="str">
        <f t="shared" si="160"/>
        <v/>
      </c>
      <c r="BG174" s="30" t="str">
        <f t="shared" si="160"/>
        <v/>
      </c>
      <c r="BH174" s="30" t="str">
        <f t="shared" si="160"/>
        <v/>
      </c>
      <c r="BI174" s="30" t="str">
        <f t="shared" si="160"/>
        <v/>
      </c>
      <c r="BJ174" s="1" t="s">
        <v>38</v>
      </c>
      <c r="BK174" s="31" t="s">
        <v>38</v>
      </c>
      <c r="BL174" s="32">
        <f t="shared" si="175"/>
        <v>0</v>
      </c>
      <c r="BN174" s="32" t="str">
        <f t="shared" si="176"/>
        <v>0</v>
      </c>
      <c r="BO174" s="30">
        <f t="shared" si="177"/>
        <v>-3.5314789170422554</v>
      </c>
      <c r="BP174" s="30">
        <f t="shared" si="178"/>
        <v>-3.5314789170422554</v>
      </c>
      <c r="BQ174" s="30">
        <f t="shared" si="217"/>
        <v>0</v>
      </c>
      <c r="BR174" s="30">
        <f t="shared" si="217"/>
        <v>0</v>
      </c>
      <c r="BS174" s="30">
        <f t="shared" si="217"/>
        <v>0</v>
      </c>
      <c r="BT174" s="30" t="str">
        <f t="shared" si="217"/>
        <v/>
      </c>
      <c r="BU174" s="30" t="str">
        <f t="shared" si="217"/>
        <v/>
      </c>
      <c r="BV174" s="30" t="str">
        <f t="shared" si="217"/>
        <v/>
      </c>
      <c r="BW174" s="30" t="str">
        <f t="shared" si="215"/>
        <v/>
      </c>
      <c r="BX174" s="30" t="str">
        <f t="shared" si="215"/>
        <v/>
      </c>
      <c r="BY174" s="30" t="str">
        <f t="shared" si="215"/>
        <v/>
      </c>
      <c r="BZ174" s="1">
        <f t="shared" si="179"/>
        <v>0</v>
      </c>
      <c r="CA174" s="1">
        <f t="shared" si="218"/>
        <v>0</v>
      </c>
      <c r="CB174" s="1">
        <f t="shared" si="218"/>
        <v>0</v>
      </c>
      <c r="CC174" s="1">
        <f t="shared" si="218"/>
        <v>0</v>
      </c>
      <c r="CD174" s="1">
        <f t="shared" si="218"/>
        <v>0</v>
      </c>
      <c r="CE174" s="1">
        <f t="shared" si="218"/>
        <v>0</v>
      </c>
      <c r="CF174" s="1">
        <f t="shared" si="218"/>
        <v>0</v>
      </c>
      <c r="CG174" s="1">
        <f t="shared" si="216"/>
        <v>0</v>
      </c>
      <c r="CH174" s="1">
        <f t="shared" si="216"/>
        <v>0</v>
      </c>
      <c r="CI174" s="1">
        <f t="shared" si="216"/>
        <v>0</v>
      </c>
      <c r="CJ174" s="1">
        <f t="shared" si="180"/>
        <v>0</v>
      </c>
      <c r="CK174" s="1">
        <f t="shared" si="181"/>
        <v>0</v>
      </c>
      <c r="CL174" s="1">
        <f t="shared" si="182"/>
        <v>-3.5314789170422554</v>
      </c>
      <c r="CM174" s="1" t="str">
        <f t="shared" si="182"/>
        <v/>
      </c>
      <c r="CN174" s="1" t="str">
        <f t="shared" si="182"/>
        <v/>
      </c>
      <c r="CO174" s="1" t="str">
        <f t="shared" si="182"/>
        <v/>
      </c>
      <c r="CP174" s="1" t="str">
        <f t="shared" si="182"/>
        <v/>
      </c>
      <c r="CQ174" s="1" t="str">
        <f t="shared" si="163"/>
        <v/>
      </c>
      <c r="CR174" s="1" t="str">
        <f t="shared" si="163"/>
        <v/>
      </c>
      <c r="CS174" s="1" t="str">
        <f t="shared" si="163"/>
        <v/>
      </c>
      <c r="CT174" s="1" t="str">
        <f t="shared" si="163"/>
        <v/>
      </c>
      <c r="CU174" s="1" t="str">
        <f t="shared" si="163"/>
        <v/>
      </c>
      <c r="CV174" s="1">
        <f t="shared" si="183"/>
        <v>0</v>
      </c>
      <c r="CW174" s="1">
        <f t="shared" si="183"/>
        <v>0</v>
      </c>
      <c r="CX174" s="1">
        <f t="shared" si="183"/>
        <v>0</v>
      </c>
      <c r="CY174" s="1">
        <f t="shared" si="183"/>
        <v>0</v>
      </c>
      <c r="CZ174" s="1">
        <f t="shared" si="183"/>
        <v>0</v>
      </c>
      <c r="DA174" s="1">
        <f t="shared" si="164"/>
        <v>0</v>
      </c>
      <c r="DB174" s="1">
        <f t="shared" si="164"/>
        <v>0</v>
      </c>
      <c r="DC174" s="1">
        <f t="shared" si="164"/>
        <v>0</v>
      </c>
      <c r="DD174" s="1">
        <f t="shared" si="164"/>
        <v>0</v>
      </c>
      <c r="DE174" s="1">
        <f t="shared" si="164"/>
        <v>0</v>
      </c>
      <c r="DF174" s="1">
        <f t="shared" si="184"/>
        <v>0</v>
      </c>
      <c r="DG174" s="33">
        <f t="shared" si="185"/>
        <v>0</v>
      </c>
      <c r="DH174" s="34">
        <f t="shared" si="186"/>
        <v>0</v>
      </c>
      <c r="DI174" s="1">
        <f t="shared" si="223"/>
        <v>215</v>
      </c>
      <c r="DJ174" s="1">
        <f t="shared" si="224"/>
        <v>256</v>
      </c>
      <c r="DK174" s="1">
        <f t="shared" si="165"/>
        <v>41</v>
      </c>
      <c r="DL174" s="1">
        <f t="shared" si="165"/>
        <v>-125</v>
      </c>
      <c r="DM174" s="1">
        <f t="shared" si="165"/>
        <v>167</v>
      </c>
      <c r="DN174" s="1" t="str">
        <f t="shared" si="162"/>
        <v/>
      </c>
      <c r="DO174" s="1" t="str">
        <f t="shared" si="162"/>
        <v/>
      </c>
      <c r="DP174" s="1" t="str">
        <f t="shared" si="162"/>
        <v/>
      </c>
      <c r="DQ174" s="1" t="str">
        <f t="shared" si="162"/>
        <v/>
      </c>
      <c r="DR174" s="1" t="str">
        <f t="shared" si="162"/>
        <v/>
      </c>
      <c r="DS174" s="1" t="str">
        <f t="shared" si="162"/>
        <v/>
      </c>
      <c r="DT174" s="34">
        <f>(STDEV(DI174:DS174))*-1</f>
        <v>-154.57425400111106</v>
      </c>
      <c r="DU174" s="1">
        <f>IF((DI174&lt;$DT174),1,0)</f>
        <v>0</v>
      </c>
      <c r="DV174" s="1">
        <f t="shared" ref="DV174:DY175" si="226">IF((DJ174&lt;$DT174),1,0)</f>
        <v>0</v>
      </c>
      <c r="DW174" s="1">
        <f t="shared" si="226"/>
        <v>0</v>
      </c>
      <c r="DX174" s="1">
        <f t="shared" si="226"/>
        <v>0</v>
      </c>
      <c r="DY174" s="1">
        <f t="shared" si="226"/>
        <v>0</v>
      </c>
      <c r="EF174" s="33">
        <f>IF(SUM(DU174:EE174)&gt;0,1,0)</f>
        <v>0</v>
      </c>
      <c r="EG174" s="1">
        <f t="shared" si="161"/>
        <v>0</v>
      </c>
      <c r="EH174" s="1">
        <f t="shared" si="161"/>
        <v>0</v>
      </c>
      <c r="EI174" s="1">
        <f t="shared" si="161"/>
        <v>0</v>
      </c>
      <c r="EJ174" s="1">
        <f t="shared" si="161"/>
        <v>0</v>
      </c>
      <c r="EK174" s="1">
        <f t="shared" si="161"/>
        <v>0</v>
      </c>
      <c r="EL174" s="1">
        <f t="shared" si="161"/>
        <v>0</v>
      </c>
      <c r="EM174" s="1">
        <f t="shared" si="161"/>
        <v>0</v>
      </c>
      <c r="EN174" s="1">
        <f t="shared" si="161"/>
        <v>0</v>
      </c>
      <c r="EO174" s="1">
        <f t="shared" si="161"/>
        <v>0</v>
      </c>
      <c r="EP174" s="1">
        <f t="shared" si="161"/>
        <v>0</v>
      </c>
      <c r="EQ174" s="1">
        <f t="shared" si="161"/>
        <v>0</v>
      </c>
      <c r="ER174" s="33">
        <f t="shared" si="188"/>
        <v>1</v>
      </c>
      <c r="ES174" s="35">
        <f>ER174+EF174+DG174+AV174</f>
        <v>1</v>
      </c>
      <c r="ET174" s="35">
        <f t="shared" si="189"/>
        <v>1</v>
      </c>
      <c r="EU174" s="1" t="s">
        <v>59</v>
      </c>
      <c r="EV174" s="1" t="s">
        <v>38</v>
      </c>
      <c r="EW174" s="19">
        <f t="shared" si="190"/>
        <v>0</v>
      </c>
      <c r="FC174" s="1" t="s">
        <v>38</v>
      </c>
      <c r="FD174" s="19">
        <f t="shared" si="191"/>
        <v>0</v>
      </c>
      <c r="FJ174" s="1" t="s">
        <v>38</v>
      </c>
      <c r="FK174" s="19">
        <f t="shared" si="192"/>
        <v>0</v>
      </c>
      <c r="FQ174" s="1" t="s">
        <v>67</v>
      </c>
      <c r="FR174" s="1">
        <f t="shared" si="193"/>
        <v>1</v>
      </c>
      <c r="FU174" s="1" t="s">
        <v>75</v>
      </c>
      <c r="FV174" s="37" t="str">
        <f t="shared" si="199"/>
        <v>tb</v>
      </c>
      <c r="FW174" s="34">
        <v>1</v>
      </c>
      <c r="FY174" s="1" t="s">
        <v>38</v>
      </c>
      <c r="FZ174" s="19">
        <f t="shared" si="194"/>
        <v>0</v>
      </c>
      <c r="GB174" s="1" t="s">
        <v>38</v>
      </c>
      <c r="GC174" s="19">
        <f t="shared" si="195"/>
        <v>0</v>
      </c>
      <c r="GD174" s="1" t="s">
        <v>38</v>
      </c>
      <c r="GE174" s="19">
        <f t="shared" si="196"/>
        <v>0</v>
      </c>
      <c r="GF174" s="1" t="s">
        <v>34</v>
      </c>
      <c r="GG174" s="19">
        <f t="shared" si="197"/>
        <v>1</v>
      </c>
    </row>
    <row r="175" spans="1:189" x14ac:dyDescent="0.3">
      <c r="A175" s="18">
        <v>222</v>
      </c>
      <c r="B175" s="1" t="s">
        <v>34</v>
      </c>
      <c r="C175" s="19" t="s">
        <v>35</v>
      </c>
      <c r="D175" s="19">
        <f t="shared" si="166"/>
        <v>0</v>
      </c>
      <c r="E175" s="38" t="s">
        <v>536</v>
      </c>
      <c r="F175" s="21" t="str">
        <f t="shared" si="167"/>
        <v>1971</v>
      </c>
      <c r="G175" s="21">
        <v>2004</v>
      </c>
      <c r="H175" s="22">
        <f t="shared" si="168"/>
        <v>33</v>
      </c>
      <c r="I175" s="1" t="str">
        <f t="shared" si="169"/>
        <v>31-40</v>
      </c>
      <c r="J175" s="1" t="s">
        <v>1607</v>
      </c>
      <c r="K175" s="1" t="s">
        <v>93</v>
      </c>
      <c r="L175" s="1">
        <f>VLOOKUP(K175,[1]areas!$C$3:$D$76,2,FALSE)</f>
        <v>15</v>
      </c>
      <c r="M175" s="1" t="str">
        <f t="shared" si="209"/>
        <v>0-20</v>
      </c>
      <c r="N175" s="19" t="s">
        <v>34</v>
      </c>
      <c r="O175" s="19">
        <f t="shared" si="170"/>
        <v>1</v>
      </c>
      <c r="P175" s="23">
        <v>61.5</v>
      </c>
      <c r="Q175" s="1">
        <v>161</v>
      </c>
      <c r="R175" s="1">
        <f t="shared" si="220"/>
        <v>2.5921000000000003</v>
      </c>
      <c r="S175" s="24">
        <f t="shared" si="221"/>
        <v>23.725936499363449</v>
      </c>
      <c r="T175" s="19">
        <v>2</v>
      </c>
      <c r="U175" s="1">
        <v>10.199999999999999</v>
      </c>
      <c r="V175" s="1">
        <v>24</v>
      </c>
      <c r="W175" s="1" t="str">
        <f t="shared" si="171"/>
        <v>4: 151-200</v>
      </c>
      <c r="X175" s="1">
        <v>180</v>
      </c>
      <c r="Y175" s="26">
        <v>346</v>
      </c>
      <c r="Z175" s="26">
        <v>445</v>
      </c>
      <c r="AA175" s="26">
        <v>857</v>
      </c>
      <c r="AB175" s="26">
        <v>670</v>
      </c>
      <c r="AC175" s="26">
        <v>745</v>
      </c>
      <c r="AD175" s="26">
        <v>521</v>
      </c>
      <c r="AE175" s="26">
        <v>663</v>
      </c>
      <c r="AF175" s="26"/>
      <c r="AG175" s="26"/>
      <c r="AH175" s="26"/>
      <c r="AI175" s="27">
        <f t="shared" si="172"/>
        <v>857</v>
      </c>
      <c r="AJ175" s="27">
        <f t="shared" si="173"/>
        <v>1</v>
      </c>
      <c r="AK175" s="39">
        <v>18000</v>
      </c>
      <c r="AL175" s="26">
        <v>50</v>
      </c>
      <c r="AM175" s="26">
        <v>50</v>
      </c>
      <c r="AN175" s="26">
        <v>50</v>
      </c>
      <c r="AO175" s="26">
        <v>50</v>
      </c>
      <c r="AP175" s="26">
        <v>50</v>
      </c>
      <c r="AQ175" s="26">
        <v>50</v>
      </c>
      <c r="AR175" s="26">
        <v>50</v>
      </c>
      <c r="AS175" s="26"/>
      <c r="AT175" s="26"/>
      <c r="AU175" s="26"/>
      <c r="AV175" s="28">
        <f t="shared" si="174"/>
        <v>0</v>
      </c>
      <c r="AW175" s="27" t="str">
        <f>"4-5"</f>
        <v>4-5</v>
      </c>
      <c r="AX175" s="29">
        <f t="shared" si="198"/>
        <v>4.2549999999999999</v>
      </c>
      <c r="AY175" s="30">
        <f t="shared" si="160"/>
        <v>4.2552725051033065</v>
      </c>
      <c r="AZ175" s="30">
        <f t="shared" si="160"/>
        <v>1.6989700043360187</v>
      </c>
      <c r="BA175" s="30">
        <f t="shared" si="160"/>
        <v>1.6989700043360187</v>
      </c>
      <c r="BB175" s="30">
        <f t="shared" si="160"/>
        <v>1.6989700043360187</v>
      </c>
      <c r="BC175" s="30">
        <f t="shared" si="160"/>
        <v>1.6989700043360187</v>
      </c>
      <c r="BD175" s="30">
        <f t="shared" si="160"/>
        <v>1.6989700043360187</v>
      </c>
      <c r="BE175" s="30">
        <f t="shared" si="160"/>
        <v>1.6989700043360187</v>
      </c>
      <c r="BF175" s="30">
        <f t="shared" si="160"/>
        <v>1.6989700043360187</v>
      </c>
      <c r="BG175" s="30" t="str">
        <f t="shared" si="160"/>
        <v/>
      </c>
      <c r="BH175" s="30" t="str">
        <f t="shared" si="160"/>
        <v/>
      </c>
      <c r="BI175" s="30" t="str">
        <f t="shared" si="160"/>
        <v/>
      </c>
      <c r="BJ175" s="1" t="s">
        <v>38</v>
      </c>
      <c r="BK175" s="31" t="s">
        <v>38</v>
      </c>
      <c r="BL175" s="32">
        <f t="shared" si="175"/>
        <v>0</v>
      </c>
      <c r="BN175" s="32" t="str">
        <f t="shared" si="176"/>
        <v>0</v>
      </c>
      <c r="BO175" s="30">
        <f t="shared" si="177"/>
        <v>-2.5563025007672877</v>
      </c>
      <c r="BP175" s="30">
        <f t="shared" si="178"/>
        <v>-2.5563025007672877</v>
      </c>
      <c r="BQ175" s="30">
        <f t="shared" si="217"/>
        <v>0</v>
      </c>
      <c r="BR175" s="30">
        <f t="shared" si="217"/>
        <v>0</v>
      </c>
      <c r="BS175" s="30">
        <f t="shared" si="217"/>
        <v>0</v>
      </c>
      <c r="BT175" s="30">
        <f t="shared" si="217"/>
        <v>0</v>
      </c>
      <c r="BU175" s="30">
        <f t="shared" si="217"/>
        <v>0</v>
      </c>
      <c r="BV175" s="30">
        <f t="shared" si="217"/>
        <v>0</v>
      </c>
      <c r="BW175" s="30" t="str">
        <f t="shared" si="215"/>
        <v/>
      </c>
      <c r="BX175" s="30" t="str">
        <f t="shared" si="215"/>
        <v/>
      </c>
      <c r="BY175" s="30" t="str">
        <f t="shared" si="215"/>
        <v/>
      </c>
      <c r="BZ175" s="1">
        <f t="shared" si="179"/>
        <v>0</v>
      </c>
      <c r="CA175" s="1">
        <f t="shared" si="218"/>
        <v>0</v>
      </c>
      <c r="CB175" s="1">
        <f t="shared" si="218"/>
        <v>0</v>
      </c>
      <c r="CC175" s="1">
        <f t="shared" si="218"/>
        <v>0</v>
      </c>
      <c r="CD175" s="1">
        <f t="shared" si="218"/>
        <v>0</v>
      </c>
      <c r="CE175" s="1">
        <f t="shared" si="218"/>
        <v>0</v>
      </c>
      <c r="CF175" s="1">
        <f t="shared" si="218"/>
        <v>0</v>
      </c>
      <c r="CG175" s="1">
        <f t="shared" si="216"/>
        <v>0</v>
      </c>
      <c r="CH175" s="1">
        <f t="shared" si="216"/>
        <v>0</v>
      </c>
      <c r="CI175" s="1">
        <f t="shared" si="216"/>
        <v>0</v>
      </c>
      <c r="CJ175" s="1">
        <f t="shared" si="180"/>
        <v>0</v>
      </c>
      <c r="CK175" s="1">
        <f t="shared" si="181"/>
        <v>0</v>
      </c>
      <c r="CL175" s="1">
        <f t="shared" si="182"/>
        <v>-2.5563025007672877</v>
      </c>
      <c r="CM175" s="1" t="str">
        <f t="shared" si="182"/>
        <v/>
      </c>
      <c r="CN175" s="1" t="str">
        <f t="shared" si="182"/>
        <v/>
      </c>
      <c r="CO175" s="1" t="str">
        <f t="shared" si="182"/>
        <v/>
      </c>
      <c r="CP175" s="1" t="str">
        <f t="shared" si="182"/>
        <v/>
      </c>
      <c r="CQ175" s="1" t="str">
        <f t="shared" si="163"/>
        <v/>
      </c>
      <c r="CR175" s="1" t="str">
        <f t="shared" si="163"/>
        <v/>
      </c>
      <c r="CS175" s="1" t="str">
        <f t="shared" si="163"/>
        <v/>
      </c>
      <c r="CT175" s="1" t="str">
        <f t="shared" si="163"/>
        <v/>
      </c>
      <c r="CU175" s="1" t="str">
        <f t="shared" si="163"/>
        <v/>
      </c>
      <c r="CV175" s="1">
        <f t="shared" si="183"/>
        <v>0</v>
      </c>
      <c r="CW175" s="1">
        <f t="shared" si="183"/>
        <v>0</v>
      </c>
      <c r="CX175" s="1">
        <f t="shared" si="183"/>
        <v>0</v>
      </c>
      <c r="CY175" s="1">
        <f t="shared" si="183"/>
        <v>0</v>
      </c>
      <c r="CZ175" s="1">
        <f t="shared" si="183"/>
        <v>0</v>
      </c>
      <c r="DA175" s="1">
        <f t="shared" si="164"/>
        <v>0</v>
      </c>
      <c r="DB175" s="1">
        <f t="shared" si="164"/>
        <v>0</v>
      </c>
      <c r="DC175" s="1">
        <f t="shared" si="164"/>
        <v>0</v>
      </c>
      <c r="DD175" s="1">
        <f t="shared" si="164"/>
        <v>0</v>
      </c>
      <c r="DE175" s="1">
        <f t="shared" si="164"/>
        <v>0</v>
      </c>
      <c r="DF175" s="1">
        <f t="shared" si="184"/>
        <v>0</v>
      </c>
      <c r="DG175" s="33">
        <f t="shared" si="185"/>
        <v>0</v>
      </c>
      <c r="DH175" s="34">
        <f t="shared" si="186"/>
        <v>0</v>
      </c>
      <c r="DI175" s="1">
        <f t="shared" si="223"/>
        <v>166</v>
      </c>
      <c r="DJ175" s="1">
        <f t="shared" si="224"/>
        <v>265</v>
      </c>
      <c r="DK175" s="1">
        <f t="shared" si="165"/>
        <v>99</v>
      </c>
      <c r="DL175" s="1">
        <f t="shared" si="165"/>
        <v>412</v>
      </c>
      <c r="DM175" s="1">
        <f t="shared" si="165"/>
        <v>-187</v>
      </c>
      <c r="DN175" s="1">
        <f t="shared" si="162"/>
        <v>75</v>
      </c>
      <c r="DO175" s="1">
        <f t="shared" si="162"/>
        <v>-224</v>
      </c>
      <c r="DP175" s="1">
        <f t="shared" si="162"/>
        <v>142</v>
      </c>
      <c r="DQ175" s="1" t="str">
        <f t="shared" si="162"/>
        <v/>
      </c>
      <c r="DR175" s="1" t="str">
        <f t="shared" si="162"/>
        <v/>
      </c>
      <c r="DS175" s="1" t="str">
        <f t="shared" si="162"/>
        <v/>
      </c>
      <c r="DT175" s="34">
        <f>(STDEV(DI175:DS175))*-1</f>
        <v>-213.24767625597102</v>
      </c>
      <c r="DU175" s="1">
        <f>IF((DI175&lt;$DT175),1,0)</f>
        <v>0</v>
      </c>
      <c r="DV175" s="1">
        <f t="shared" si="226"/>
        <v>0</v>
      </c>
      <c r="DW175" s="1">
        <f t="shared" si="226"/>
        <v>0</v>
      </c>
      <c r="DX175" s="1">
        <f t="shared" si="226"/>
        <v>0</v>
      </c>
      <c r="DY175" s="1">
        <f t="shared" si="226"/>
        <v>0</v>
      </c>
      <c r="DZ175" s="1">
        <f>IF((DN175&lt;$DT175),1,0)</f>
        <v>0</v>
      </c>
      <c r="EA175" s="1">
        <f>IF((DO175&lt;$DT175),1,0)</f>
        <v>1</v>
      </c>
      <c r="EB175" s="1">
        <f>IF((DP175&lt;$DT175),1,0)</f>
        <v>0</v>
      </c>
      <c r="EF175" s="33">
        <f>IF(SUM(DU175:EE175)&gt;0,1,0)</f>
        <v>1</v>
      </c>
      <c r="EG175" s="1">
        <f t="shared" si="161"/>
        <v>0</v>
      </c>
      <c r="EH175" s="1">
        <f t="shared" si="161"/>
        <v>0</v>
      </c>
      <c r="EI175" s="1">
        <f t="shared" si="161"/>
        <v>0</v>
      </c>
      <c r="EJ175" s="1">
        <f t="shared" si="161"/>
        <v>1</v>
      </c>
      <c r="EK175" s="1">
        <f t="shared" si="161"/>
        <v>1</v>
      </c>
      <c r="EL175" s="1">
        <f t="shared" si="161"/>
        <v>1</v>
      </c>
      <c r="EM175" s="1">
        <f t="shared" si="161"/>
        <v>1</v>
      </c>
      <c r="EN175" s="1">
        <f t="shared" si="161"/>
        <v>1</v>
      </c>
      <c r="EO175" s="1">
        <f t="shared" si="161"/>
        <v>0</v>
      </c>
      <c r="EP175" s="1">
        <f t="shared" si="161"/>
        <v>0</v>
      </c>
      <c r="EQ175" s="1">
        <f t="shared" si="161"/>
        <v>0</v>
      </c>
      <c r="ER175" s="33">
        <f t="shared" si="188"/>
        <v>0</v>
      </c>
      <c r="ES175" s="35">
        <f>ER175+EF175+DG175+AV175</f>
        <v>1</v>
      </c>
      <c r="ET175" s="35">
        <f t="shared" si="189"/>
        <v>1</v>
      </c>
      <c r="EU175" s="1" t="s">
        <v>59</v>
      </c>
      <c r="EV175" s="1" t="s">
        <v>34</v>
      </c>
      <c r="EW175" s="19">
        <f t="shared" si="190"/>
        <v>1</v>
      </c>
      <c r="EX175" s="1" t="s">
        <v>40</v>
      </c>
      <c r="EY175" s="50">
        <v>38889</v>
      </c>
      <c r="EZ175" s="1" t="s">
        <v>34</v>
      </c>
      <c r="FA175" s="1" t="s">
        <v>225</v>
      </c>
      <c r="FB175" s="50">
        <v>39477</v>
      </c>
      <c r="FC175" s="1" t="s">
        <v>38</v>
      </c>
      <c r="FD175" s="19">
        <f t="shared" si="191"/>
        <v>0</v>
      </c>
      <c r="FJ175" s="1" t="s">
        <v>38</v>
      </c>
      <c r="FK175" s="19">
        <f t="shared" si="192"/>
        <v>0</v>
      </c>
      <c r="FQ175" s="1" t="s">
        <v>44</v>
      </c>
      <c r="FR175" s="1">
        <f t="shared" si="193"/>
        <v>1</v>
      </c>
      <c r="FT175" s="1">
        <v>2.7</v>
      </c>
      <c r="FV175" s="37" t="str">
        <f t="shared" si="199"/>
        <v>none</v>
      </c>
      <c r="FY175" s="1" t="s">
        <v>38</v>
      </c>
      <c r="FZ175" s="19">
        <f t="shared" si="194"/>
        <v>0</v>
      </c>
      <c r="GB175" s="1" t="s">
        <v>38</v>
      </c>
      <c r="GC175" s="19">
        <f t="shared" si="195"/>
        <v>0</v>
      </c>
      <c r="GD175" s="1" t="s">
        <v>38</v>
      </c>
      <c r="GE175" s="19">
        <f t="shared" si="196"/>
        <v>0</v>
      </c>
      <c r="GF175" s="1" t="s">
        <v>38</v>
      </c>
      <c r="GG175" s="19">
        <f t="shared" si="197"/>
        <v>0</v>
      </c>
    </row>
    <row r="176" spans="1:189" x14ac:dyDescent="0.3">
      <c r="A176" s="18">
        <v>223</v>
      </c>
      <c r="B176" s="1" t="s">
        <v>34</v>
      </c>
      <c r="C176" s="19" t="s">
        <v>47</v>
      </c>
      <c r="D176" s="19">
        <f t="shared" si="166"/>
        <v>1</v>
      </c>
      <c r="E176" s="38" t="s">
        <v>535</v>
      </c>
      <c r="F176" s="21" t="str">
        <f t="shared" si="167"/>
        <v>1973</v>
      </c>
      <c r="G176" s="21">
        <v>2004</v>
      </c>
      <c r="H176" s="22">
        <f t="shared" si="168"/>
        <v>31</v>
      </c>
      <c r="I176" s="1" t="str">
        <f t="shared" si="169"/>
        <v>31-40</v>
      </c>
      <c r="J176" s="1" t="s">
        <v>1607</v>
      </c>
      <c r="K176" s="1" t="s">
        <v>93</v>
      </c>
      <c r="L176" s="1">
        <f>VLOOKUP(K176,[1]areas!$C$3:$D$76,2,FALSE)</f>
        <v>15</v>
      </c>
      <c r="M176" s="1" t="str">
        <f t="shared" si="209"/>
        <v>0-20</v>
      </c>
      <c r="N176" s="19" t="s">
        <v>38</v>
      </c>
      <c r="O176" s="19">
        <f t="shared" si="170"/>
        <v>0</v>
      </c>
      <c r="P176" s="23">
        <v>47.5</v>
      </c>
      <c r="Q176" s="1">
        <v>160</v>
      </c>
      <c r="R176" s="1">
        <f t="shared" si="220"/>
        <v>2.5600000000000005</v>
      </c>
      <c r="S176" s="24">
        <f t="shared" si="221"/>
        <v>18.554687499999996</v>
      </c>
      <c r="T176" s="19">
        <v>3</v>
      </c>
      <c r="U176" s="1">
        <v>5.9</v>
      </c>
      <c r="V176" s="1">
        <v>53</v>
      </c>
      <c r="W176" s="1" t="str">
        <f t="shared" si="171"/>
        <v>1: 0-50</v>
      </c>
      <c r="X176" s="1">
        <v>19</v>
      </c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7">
        <f t="shared" si="172"/>
        <v>19</v>
      </c>
      <c r="AJ176" s="27">
        <f t="shared" si="173"/>
        <v>0</v>
      </c>
      <c r="AK176" s="39">
        <v>29000</v>
      </c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8" t="str">
        <f t="shared" si="174"/>
        <v/>
      </c>
      <c r="AW176" s="27" t="str">
        <f>"4-5"</f>
        <v>4-5</v>
      </c>
      <c r="AX176" s="29">
        <f t="shared" si="198"/>
        <v>4.4619999999999997</v>
      </c>
      <c r="AY176" s="30">
        <f t="shared" si="160"/>
        <v>4.4623979978989565</v>
      </c>
      <c r="AZ176" s="30" t="str">
        <f t="shared" si="160"/>
        <v/>
      </c>
      <c r="BA176" s="30" t="str">
        <f t="shared" si="160"/>
        <v/>
      </c>
      <c r="BB176" s="30" t="str">
        <f t="shared" si="160"/>
        <v/>
      </c>
      <c r="BC176" s="30" t="str">
        <f t="shared" si="160"/>
        <v/>
      </c>
      <c r="BD176" s="30" t="str">
        <f t="shared" si="160"/>
        <v/>
      </c>
      <c r="BE176" s="30" t="str">
        <f t="shared" si="160"/>
        <v/>
      </c>
      <c r="BF176" s="30" t="str">
        <f t="shared" si="160"/>
        <v/>
      </c>
      <c r="BG176" s="30" t="str">
        <f t="shared" si="160"/>
        <v/>
      </c>
      <c r="BH176" s="30" t="str">
        <f t="shared" si="160"/>
        <v/>
      </c>
      <c r="BI176" s="30" t="str">
        <f t="shared" si="160"/>
        <v/>
      </c>
      <c r="BJ176" s="1" t="s">
        <v>38</v>
      </c>
      <c r="BK176" s="31" t="s">
        <v>38</v>
      </c>
      <c r="BL176" s="32">
        <f t="shared" si="175"/>
        <v>0</v>
      </c>
      <c r="BN176" s="32" t="str">
        <f t="shared" si="176"/>
        <v>0</v>
      </c>
      <c r="BO176" s="30" t="str">
        <f t="shared" si="177"/>
        <v/>
      </c>
      <c r="BP176" s="30" t="str">
        <f t="shared" si="178"/>
        <v/>
      </c>
      <c r="BQ176" s="30" t="str">
        <f t="shared" si="217"/>
        <v/>
      </c>
      <c r="BR176" s="30" t="str">
        <f t="shared" si="217"/>
        <v/>
      </c>
      <c r="BS176" s="30" t="str">
        <f t="shared" si="217"/>
        <v/>
      </c>
      <c r="BT176" s="30" t="str">
        <f t="shared" si="217"/>
        <v/>
      </c>
      <c r="BU176" s="30" t="str">
        <f t="shared" si="217"/>
        <v/>
      </c>
      <c r="BV176" s="30" t="str">
        <f t="shared" si="217"/>
        <v/>
      </c>
      <c r="BW176" s="30" t="str">
        <f t="shared" si="215"/>
        <v/>
      </c>
      <c r="BX176" s="30" t="str">
        <f t="shared" si="215"/>
        <v/>
      </c>
      <c r="BY176" s="30" t="str">
        <f t="shared" si="215"/>
        <v/>
      </c>
      <c r="BZ176" s="1">
        <f t="shared" si="179"/>
        <v>0</v>
      </c>
      <c r="CA176" s="1">
        <f t="shared" si="218"/>
        <v>0</v>
      </c>
      <c r="CB176" s="1">
        <f t="shared" si="218"/>
        <v>0</v>
      </c>
      <c r="CC176" s="1">
        <f t="shared" si="218"/>
        <v>0</v>
      </c>
      <c r="CD176" s="1">
        <f t="shared" si="218"/>
        <v>0</v>
      </c>
      <c r="CE176" s="1">
        <f t="shared" si="218"/>
        <v>0</v>
      </c>
      <c r="CF176" s="1">
        <f t="shared" si="218"/>
        <v>0</v>
      </c>
      <c r="CG176" s="1">
        <f t="shared" si="216"/>
        <v>0</v>
      </c>
      <c r="CH176" s="1">
        <f t="shared" si="216"/>
        <v>0</v>
      </c>
      <c r="CI176" s="1">
        <f t="shared" si="216"/>
        <v>0</v>
      </c>
      <c r="CJ176" s="1">
        <f t="shared" si="180"/>
        <v>0</v>
      </c>
      <c r="CK176" s="1">
        <f t="shared" si="181"/>
        <v>0</v>
      </c>
      <c r="CL176" s="1" t="str">
        <f t="shared" si="182"/>
        <v/>
      </c>
      <c r="CM176" s="1" t="str">
        <f t="shared" si="182"/>
        <v/>
      </c>
      <c r="CN176" s="1" t="str">
        <f t="shared" si="182"/>
        <v/>
      </c>
      <c r="CO176" s="1" t="str">
        <f t="shared" si="182"/>
        <v/>
      </c>
      <c r="CP176" s="1" t="str">
        <f t="shared" si="182"/>
        <v/>
      </c>
      <c r="CQ176" s="1" t="str">
        <f t="shared" si="163"/>
        <v/>
      </c>
      <c r="CR176" s="1" t="str">
        <f t="shared" si="163"/>
        <v/>
      </c>
      <c r="CS176" s="1" t="str">
        <f t="shared" si="163"/>
        <v/>
      </c>
      <c r="CT176" s="1" t="str">
        <f t="shared" si="163"/>
        <v/>
      </c>
      <c r="CU176" s="1" t="str">
        <f t="shared" si="163"/>
        <v/>
      </c>
      <c r="CV176" s="1">
        <f t="shared" si="183"/>
        <v>0</v>
      </c>
      <c r="CW176" s="1">
        <f t="shared" si="183"/>
        <v>0</v>
      </c>
      <c r="CX176" s="1">
        <f t="shared" si="183"/>
        <v>0</v>
      </c>
      <c r="CY176" s="1">
        <f t="shared" si="183"/>
        <v>0</v>
      </c>
      <c r="CZ176" s="1">
        <f t="shared" si="183"/>
        <v>0</v>
      </c>
      <c r="DA176" s="1">
        <f t="shared" si="164"/>
        <v>0</v>
      </c>
      <c r="DB176" s="1">
        <f t="shared" si="164"/>
        <v>0</v>
      </c>
      <c r="DC176" s="1">
        <f t="shared" si="164"/>
        <v>0</v>
      </c>
      <c r="DD176" s="1">
        <f t="shared" si="164"/>
        <v>0</v>
      </c>
      <c r="DE176" s="1">
        <f t="shared" si="164"/>
        <v>0</v>
      </c>
      <c r="DF176" s="1">
        <f t="shared" si="184"/>
        <v>0</v>
      </c>
      <c r="DG176" s="33">
        <f t="shared" si="185"/>
        <v>0</v>
      </c>
      <c r="DH176" s="34">
        <f t="shared" si="186"/>
        <v>0</v>
      </c>
      <c r="DI176" s="1" t="str">
        <f t="shared" si="223"/>
        <v/>
      </c>
      <c r="DJ176" s="1" t="str">
        <f t="shared" si="224"/>
        <v/>
      </c>
      <c r="DK176" s="1" t="str">
        <f t="shared" si="165"/>
        <v/>
      </c>
      <c r="DL176" s="1" t="str">
        <f t="shared" si="165"/>
        <v/>
      </c>
      <c r="DM176" s="1" t="str">
        <f t="shared" si="165"/>
        <v/>
      </c>
      <c r="DN176" s="1" t="str">
        <f t="shared" si="162"/>
        <v/>
      </c>
      <c r="DO176" s="1" t="str">
        <f t="shared" si="162"/>
        <v/>
      </c>
      <c r="DP176" s="1" t="str">
        <f t="shared" si="162"/>
        <v/>
      </c>
      <c r="DQ176" s="1" t="str">
        <f t="shared" si="162"/>
        <v/>
      </c>
      <c r="DR176" s="1" t="str">
        <f t="shared" si="162"/>
        <v/>
      </c>
      <c r="DS176" s="1" t="str">
        <f t="shared" si="162"/>
        <v/>
      </c>
      <c r="EG176" s="1">
        <f t="shared" si="161"/>
        <v>0</v>
      </c>
      <c r="EH176" s="1">
        <f t="shared" si="161"/>
        <v>0</v>
      </c>
      <c r="EI176" s="1">
        <f t="shared" si="161"/>
        <v>0</v>
      </c>
      <c r="EJ176" s="1">
        <f t="shared" si="161"/>
        <v>0</v>
      </c>
      <c r="EK176" s="1">
        <f t="shared" si="161"/>
        <v>0</v>
      </c>
      <c r="EL176" s="1">
        <f t="shared" si="161"/>
        <v>0</v>
      </c>
      <c r="EM176" s="1">
        <f t="shared" si="161"/>
        <v>0</v>
      </c>
      <c r="EN176" s="1">
        <f t="shared" si="161"/>
        <v>0</v>
      </c>
      <c r="EO176" s="1">
        <f t="shared" si="161"/>
        <v>0</v>
      </c>
      <c r="EP176" s="1">
        <f t="shared" si="161"/>
        <v>0</v>
      </c>
      <c r="EQ176" s="1">
        <f t="shared" si="161"/>
        <v>0</v>
      </c>
      <c r="ER176" s="33">
        <f t="shared" si="188"/>
        <v>1</v>
      </c>
      <c r="ES176" s="35">
        <f>ER176+DG176</f>
        <v>1</v>
      </c>
      <c r="ET176" s="35">
        <f t="shared" si="189"/>
        <v>1</v>
      </c>
      <c r="EU176" s="1" t="s">
        <v>59</v>
      </c>
      <c r="EV176" s="1" t="s">
        <v>38</v>
      </c>
      <c r="EW176" s="19">
        <f t="shared" si="190"/>
        <v>0</v>
      </c>
      <c r="FD176" s="19" t="str">
        <f t="shared" si="191"/>
        <v/>
      </c>
      <c r="FJ176" s="1" t="s">
        <v>38</v>
      </c>
      <c r="FK176" s="19">
        <f t="shared" si="192"/>
        <v>0</v>
      </c>
      <c r="FR176" s="1">
        <f t="shared" si="193"/>
        <v>0</v>
      </c>
      <c r="FV176" s="37" t="str">
        <f t="shared" si="199"/>
        <v>none</v>
      </c>
      <c r="FY176" s="1" t="s">
        <v>38</v>
      </c>
      <c r="FZ176" s="19">
        <f t="shared" si="194"/>
        <v>0</v>
      </c>
      <c r="GB176" s="1" t="s">
        <v>38</v>
      </c>
      <c r="GC176" s="19">
        <f t="shared" si="195"/>
        <v>0</v>
      </c>
      <c r="GD176" s="1" t="s">
        <v>34</v>
      </c>
      <c r="GE176" s="19">
        <f t="shared" si="196"/>
        <v>1</v>
      </c>
      <c r="GF176" s="1" t="s">
        <v>38</v>
      </c>
      <c r="GG176" s="19">
        <f t="shared" si="197"/>
        <v>0</v>
      </c>
    </row>
    <row r="177" spans="1:189" x14ac:dyDescent="0.3">
      <c r="A177" s="18">
        <v>225</v>
      </c>
      <c r="B177" s="1" t="s">
        <v>34</v>
      </c>
      <c r="C177" s="19" t="s">
        <v>35</v>
      </c>
      <c r="D177" s="19">
        <f t="shared" si="166"/>
        <v>0</v>
      </c>
      <c r="E177" s="38" t="s">
        <v>537</v>
      </c>
      <c r="F177" s="21" t="str">
        <f t="shared" si="167"/>
        <v>1975</v>
      </c>
      <c r="G177" s="21">
        <v>2004</v>
      </c>
      <c r="H177" s="22">
        <f t="shared" si="168"/>
        <v>29</v>
      </c>
      <c r="I177" s="1" t="str">
        <f t="shared" si="169"/>
        <v>21-30</v>
      </c>
      <c r="J177" s="1" t="s">
        <v>1606</v>
      </c>
      <c r="K177" s="1" t="s">
        <v>93</v>
      </c>
      <c r="L177" s="1">
        <f>VLOOKUP(K177,[1]areas!$C$3:$D$76,2,FALSE)</f>
        <v>15</v>
      </c>
      <c r="M177" s="1" t="str">
        <f t="shared" si="209"/>
        <v>0-20</v>
      </c>
      <c r="N177" s="19" t="s">
        <v>38</v>
      </c>
      <c r="O177" s="19">
        <f t="shared" si="170"/>
        <v>0</v>
      </c>
      <c r="P177" s="23">
        <v>44.7</v>
      </c>
      <c r="Q177" s="1">
        <v>157</v>
      </c>
      <c r="R177" s="1">
        <f t="shared" si="220"/>
        <v>2.4649000000000001</v>
      </c>
      <c r="S177" s="24">
        <f t="shared" si="221"/>
        <v>18.134609923323463</v>
      </c>
      <c r="T177" s="19">
        <v>3</v>
      </c>
      <c r="U177" s="1">
        <v>9.5</v>
      </c>
      <c r="V177" s="1">
        <v>10</v>
      </c>
      <c r="W177" s="1" t="str">
        <f t="shared" si="171"/>
        <v>1: 0-50</v>
      </c>
      <c r="X177" s="1">
        <v>19</v>
      </c>
      <c r="Y177" s="26">
        <v>155</v>
      </c>
      <c r="Z177" s="26">
        <v>511</v>
      </c>
      <c r="AA177" s="26">
        <v>560</v>
      </c>
      <c r="AB177" s="26">
        <v>681</v>
      </c>
      <c r="AC177" s="26"/>
      <c r="AD177" s="26"/>
      <c r="AE177" s="26"/>
      <c r="AF177" s="26"/>
      <c r="AG177" s="26"/>
      <c r="AH177" s="26"/>
      <c r="AI177" s="27">
        <f t="shared" si="172"/>
        <v>681</v>
      </c>
      <c r="AJ177" s="27">
        <f t="shared" si="173"/>
        <v>1</v>
      </c>
      <c r="AK177" s="39">
        <v>190000</v>
      </c>
      <c r="AL177" s="26">
        <v>50</v>
      </c>
      <c r="AM177" s="26">
        <v>50</v>
      </c>
      <c r="AN177" s="26">
        <v>50</v>
      </c>
      <c r="AO177" s="26">
        <v>50</v>
      </c>
      <c r="AP177" s="26"/>
      <c r="AQ177" s="26"/>
      <c r="AR177" s="26"/>
      <c r="AS177" s="26"/>
      <c r="AT177" s="26"/>
      <c r="AU177" s="26"/>
      <c r="AV177" s="28">
        <f t="shared" si="174"/>
        <v>0</v>
      </c>
      <c r="AW177" s="27" t="str">
        <f>"&gt;5"</f>
        <v>&gt;5</v>
      </c>
      <c r="AX177" s="29">
        <f t="shared" si="198"/>
        <v>5.2789999999999999</v>
      </c>
      <c r="AY177" s="30">
        <f t="shared" si="160"/>
        <v>5.2787536009528289</v>
      </c>
      <c r="AZ177" s="30">
        <f t="shared" si="160"/>
        <v>1.6989700043360187</v>
      </c>
      <c r="BA177" s="30">
        <f t="shared" si="160"/>
        <v>1.6989700043360187</v>
      </c>
      <c r="BB177" s="30">
        <f t="shared" si="160"/>
        <v>1.6989700043360187</v>
      </c>
      <c r="BC177" s="30">
        <f t="shared" si="160"/>
        <v>1.6989700043360187</v>
      </c>
      <c r="BD177" s="30" t="str">
        <f t="shared" si="160"/>
        <v/>
      </c>
      <c r="BE177" s="30" t="str">
        <f t="shared" si="160"/>
        <v/>
      </c>
      <c r="BF177" s="30" t="str">
        <f t="shared" si="160"/>
        <v/>
      </c>
      <c r="BG177" s="30" t="str">
        <f t="shared" si="160"/>
        <v/>
      </c>
      <c r="BH177" s="30" t="str">
        <f t="shared" si="160"/>
        <v/>
      </c>
      <c r="BI177" s="30" t="str">
        <f t="shared" si="160"/>
        <v/>
      </c>
      <c r="BJ177" s="1" t="s">
        <v>38</v>
      </c>
      <c r="BK177" s="31" t="s">
        <v>38</v>
      </c>
      <c r="BL177" s="32">
        <f t="shared" si="175"/>
        <v>0</v>
      </c>
      <c r="BN177" s="32" t="str">
        <f t="shared" si="176"/>
        <v>0</v>
      </c>
      <c r="BO177" s="30">
        <f t="shared" si="177"/>
        <v>-3.5797835966168101</v>
      </c>
      <c r="BP177" s="30">
        <f t="shared" si="178"/>
        <v>-3.5797835966168101</v>
      </c>
      <c r="BQ177" s="30">
        <f t="shared" si="217"/>
        <v>0</v>
      </c>
      <c r="BR177" s="30">
        <f t="shared" si="217"/>
        <v>0</v>
      </c>
      <c r="BS177" s="30">
        <f t="shared" si="217"/>
        <v>0</v>
      </c>
      <c r="BT177" s="30" t="str">
        <f t="shared" si="217"/>
        <v/>
      </c>
      <c r="BU177" s="30" t="str">
        <f t="shared" si="217"/>
        <v/>
      </c>
      <c r="BV177" s="30" t="str">
        <f t="shared" si="217"/>
        <v/>
      </c>
      <c r="BW177" s="30" t="str">
        <f t="shared" si="215"/>
        <v/>
      </c>
      <c r="BX177" s="30" t="str">
        <f t="shared" si="215"/>
        <v/>
      </c>
      <c r="BY177" s="30" t="str">
        <f t="shared" si="215"/>
        <v/>
      </c>
      <c r="BZ177" s="1">
        <f t="shared" si="179"/>
        <v>0</v>
      </c>
      <c r="CA177" s="1">
        <f t="shared" si="218"/>
        <v>0</v>
      </c>
      <c r="CB177" s="1">
        <f t="shared" si="218"/>
        <v>0</v>
      </c>
      <c r="CC177" s="1">
        <f t="shared" si="218"/>
        <v>0</v>
      </c>
      <c r="CD177" s="1">
        <f t="shared" si="218"/>
        <v>0</v>
      </c>
      <c r="CE177" s="1">
        <f t="shared" si="218"/>
        <v>0</v>
      </c>
      <c r="CF177" s="1">
        <f t="shared" si="218"/>
        <v>0</v>
      </c>
      <c r="CG177" s="1">
        <f t="shared" si="216"/>
        <v>0</v>
      </c>
      <c r="CH177" s="1">
        <f t="shared" si="216"/>
        <v>0</v>
      </c>
      <c r="CI177" s="1">
        <f t="shared" si="216"/>
        <v>0</v>
      </c>
      <c r="CJ177" s="1">
        <f t="shared" si="180"/>
        <v>0</v>
      </c>
      <c r="CK177" s="1">
        <f t="shared" si="181"/>
        <v>0</v>
      </c>
      <c r="CL177" s="1">
        <f t="shared" si="182"/>
        <v>-3.5797835966168101</v>
      </c>
      <c r="CM177" s="1" t="str">
        <f t="shared" si="182"/>
        <v/>
      </c>
      <c r="CN177" s="1" t="str">
        <f t="shared" si="182"/>
        <v/>
      </c>
      <c r="CO177" s="1" t="str">
        <f t="shared" si="182"/>
        <v/>
      </c>
      <c r="CP177" s="1" t="str">
        <f t="shared" si="182"/>
        <v/>
      </c>
      <c r="CQ177" s="1" t="str">
        <f t="shared" si="163"/>
        <v/>
      </c>
      <c r="CR177" s="1" t="str">
        <f t="shared" si="163"/>
        <v/>
      </c>
      <c r="CS177" s="1" t="str">
        <f t="shared" si="163"/>
        <v/>
      </c>
      <c r="CT177" s="1" t="str">
        <f t="shared" si="163"/>
        <v/>
      </c>
      <c r="CU177" s="1" t="str">
        <f t="shared" si="163"/>
        <v/>
      </c>
      <c r="CV177" s="1">
        <f t="shared" si="183"/>
        <v>0</v>
      </c>
      <c r="CW177" s="1">
        <f t="shared" si="183"/>
        <v>0</v>
      </c>
      <c r="CX177" s="1">
        <f t="shared" si="183"/>
        <v>0</v>
      </c>
      <c r="CY177" s="1">
        <f t="shared" si="183"/>
        <v>0</v>
      </c>
      <c r="CZ177" s="1">
        <f t="shared" si="183"/>
        <v>0</v>
      </c>
      <c r="DA177" s="1">
        <f t="shared" si="164"/>
        <v>0</v>
      </c>
      <c r="DB177" s="1">
        <f t="shared" si="164"/>
        <v>0</v>
      </c>
      <c r="DC177" s="1">
        <f t="shared" si="164"/>
        <v>0</v>
      </c>
      <c r="DD177" s="1">
        <f t="shared" si="164"/>
        <v>0</v>
      </c>
      <c r="DE177" s="1">
        <f t="shared" si="164"/>
        <v>0</v>
      </c>
      <c r="DF177" s="1">
        <f t="shared" si="184"/>
        <v>0</v>
      </c>
      <c r="DG177" s="33">
        <f t="shared" si="185"/>
        <v>0</v>
      </c>
      <c r="DH177" s="34">
        <f t="shared" si="186"/>
        <v>0</v>
      </c>
      <c r="DI177" s="1">
        <f t="shared" si="223"/>
        <v>136</v>
      </c>
      <c r="DJ177" s="1">
        <f t="shared" si="224"/>
        <v>492</v>
      </c>
      <c r="DK177" s="1">
        <f t="shared" si="165"/>
        <v>356</v>
      </c>
      <c r="DL177" s="1">
        <f t="shared" si="165"/>
        <v>49</v>
      </c>
      <c r="DM177" s="1">
        <f t="shared" si="165"/>
        <v>121</v>
      </c>
      <c r="DN177" s="1" t="str">
        <f t="shared" si="162"/>
        <v/>
      </c>
      <c r="DO177" s="1" t="str">
        <f t="shared" si="162"/>
        <v/>
      </c>
      <c r="DP177" s="1" t="str">
        <f t="shared" si="162"/>
        <v/>
      </c>
      <c r="DQ177" s="1" t="str">
        <f t="shared" si="162"/>
        <v/>
      </c>
      <c r="DR177" s="1" t="str">
        <f t="shared" si="162"/>
        <v/>
      </c>
      <c r="DS177" s="1" t="str">
        <f t="shared" si="162"/>
        <v/>
      </c>
      <c r="DT177" s="34">
        <f>(STDEV(DI177:DS177))*-1</f>
        <v>-185.73825669473695</v>
      </c>
      <c r="DU177" s="1">
        <f t="shared" ref="DU177:DY180" si="227">IF((DI177&lt;$DT177),1,0)</f>
        <v>0</v>
      </c>
      <c r="DV177" s="1">
        <f t="shared" si="227"/>
        <v>0</v>
      </c>
      <c r="DW177" s="1">
        <f t="shared" si="227"/>
        <v>0</v>
      </c>
      <c r="DX177" s="1">
        <f t="shared" si="227"/>
        <v>0</v>
      </c>
      <c r="DY177" s="1">
        <f t="shared" si="227"/>
        <v>0</v>
      </c>
      <c r="EF177" s="33">
        <f>IF(SUM(DU177:EE177)&gt;0,1,0)</f>
        <v>0</v>
      </c>
      <c r="EG177" s="1">
        <f t="shared" si="161"/>
        <v>0</v>
      </c>
      <c r="EH177" s="1">
        <f t="shared" si="161"/>
        <v>0</v>
      </c>
      <c r="EI177" s="1">
        <f t="shared" si="161"/>
        <v>1</v>
      </c>
      <c r="EJ177" s="1">
        <f t="shared" si="161"/>
        <v>1</v>
      </c>
      <c r="EK177" s="1">
        <f t="shared" si="161"/>
        <v>1</v>
      </c>
      <c r="EL177" s="1">
        <f t="shared" si="161"/>
        <v>0</v>
      </c>
      <c r="EM177" s="1">
        <f t="shared" si="161"/>
        <v>0</v>
      </c>
      <c r="EN177" s="1">
        <f t="shared" si="161"/>
        <v>0</v>
      </c>
      <c r="EO177" s="1">
        <f t="shared" si="161"/>
        <v>0</v>
      </c>
      <c r="EP177" s="1">
        <f t="shared" si="161"/>
        <v>0</v>
      </c>
      <c r="EQ177" s="1">
        <f t="shared" si="161"/>
        <v>0</v>
      </c>
      <c r="ER177" s="33">
        <f t="shared" si="188"/>
        <v>0</v>
      </c>
      <c r="ES177" s="35">
        <f>ER177+EF177+DG177+AV177</f>
        <v>0</v>
      </c>
      <c r="ET177" s="35">
        <f t="shared" si="189"/>
        <v>0</v>
      </c>
      <c r="EU177" s="1" t="s">
        <v>59</v>
      </c>
      <c r="EV177" s="1" t="s">
        <v>38</v>
      </c>
      <c r="EW177" s="19">
        <f t="shared" si="190"/>
        <v>0</v>
      </c>
      <c r="FC177" s="1" t="s">
        <v>38</v>
      </c>
      <c r="FD177" s="19">
        <f t="shared" si="191"/>
        <v>0</v>
      </c>
      <c r="FJ177" s="1" t="s">
        <v>38</v>
      </c>
      <c r="FK177" s="19">
        <f t="shared" si="192"/>
        <v>0</v>
      </c>
      <c r="FQ177" s="1" t="s">
        <v>67</v>
      </c>
      <c r="FR177" s="1">
        <f t="shared" si="193"/>
        <v>1</v>
      </c>
      <c r="FV177" s="37" t="str">
        <f t="shared" si="199"/>
        <v>none</v>
      </c>
      <c r="FY177" s="1" t="s">
        <v>38</v>
      </c>
      <c r="FZ177" s="19">
        <f t="shared" si="194"/>
        <v>0</v>
      </c>
      <c r="GB177" s="1" t="s">
        <v>38</v>
      </c>
      <c r="GC177" s="19">
        <f t="shared" si="195"/>
        <v>0</v>
      </c>
      <c r="GD177" s="1" t="s">
        <v>38</v>
      </c>
      <c r="GE177" s="19">
        <f t="shared" si="196"/>
        <v>0</v>
      </c>
      <c r="GF177" s="1" t="s">
        <v>38</v>
      </c>
      <c r="GG177" s="19">
        <f t="shared" si="197"/>
        <v>0</v>
      </c>
    </row>
    <row r="178" spans="1:189" x14ac:dyDescent="0.3">
      <c r="A178" s="18">
        <v>226</v>
      </c>
      <c r="B178" s="1" t="s">
        <v>34</v>
      </c>
      <c r="C178" s="19" t="s">
        <v>35</v>
      </c>
      <c r="D178" s="19">
        <f t="shared" si="166"/>
        <v>0</v>
      </c>
      <c r="E178" s="38" t="s">
        <v>538</v>
      </c>
      <c r="F178" s="21" t="str">
        <f t="shared" si="167"/>
        <v>1975</v>
      </c>
      <c r="G178" s="21">
        <v>2004</v>
      </c>
      <c r="H178" s="22">
        <f t="shared" si="168"/>
        <v>29</v>
      </c>
      <c r="I178" s="1" t="str">
        <f t="shared" si="169"/>
        <v>21-30</v>
      </c>
      <c r="J178" s="1" t="s">
        <v>1606</v>
      </c>
      <c r="K178" s="1" t="s">
        <v>93</v>
      </c>
      <c r="L178" s="1">
        <f>VLOOKUP(K178,[1]areas!$C$3:$D$76,2,FALSE)</f>
        <v>15</v>
      </c>
      <c r="M178" s="1" t="str">
        <f t="shared" si="209"/>
        <v>0-20</v>
      </c>
      <c r="N178" s="19" t="s">
        <v>34</v>
      </c>
      <c r="O178" s="19">
        <f t="shared" si="170"/>
        <v>1</v>
      </c>
      <c r="P178" s="23">
        <v>66.5</v>
      </c>
      <c r="Q178" s="1">
        <v>150</v>
      </c>
      <c r="R178" s="1">
        <f t="shared" si="220"/>
        <v>2.25</v>
      </c>
      <c r="S178" s="24">
        <f t="shared" si="221"/>
        <v>29.555555555555557</v>
      </c>
      <c r="T178" s="19">
        <v>2</v>
      </c>
      <c r="U178" s="1">
        <v>14.1</v>
      </c>
      <c r="V178" s="1">
        <v>36</v>
      </c>
      <c r="W178" s="1" t="str">
        <f t="shared" si="171"/>
        <v>1: 0-50</v>
      </c>
      <c r="X178" s="1">
        <v>9</v>
      </c>
      <c r="Y178" s="26">
        <v>231</v>
      </c>
      <c r="Z178" s="26">
        <v>234</v>
      </c>
      <c r="AA178" s="26">
        <v>320</v>
      </c>
      <c r="AB178" s="26">
        <v>252</v>
      </c>
      <c r="AC178" s="26">
        <v>324</v>
      </c>
      <c r="AD178" s="26">
        <v>395</v>
      </c>
      <c r="AE178" s="26">
        <v>580</v>
      </c>
      <c r="AF178" s="26">
        <v>497</v>
      </c>
      <c r="AG178" s="26"/>
      <c r="AH178" s="26"/>
      <c r="AI178" s="27">
        <f t="shared" si="172"/>
        <v>580</v>
      </c>
      <c r="AJ178" s="27">
        <f t="shared" si="173"/>
        <v>1</v>
      </c>
      <c r="AL178" s="26">
        <v>50</v>
      </c>
      <c r="AM178" s="26">
        <v>320</v>
      </c>
      <c r="AN178" s="26">
        <v>50</v>
      </c>
      <c r="AO178" s="26">
        <v>50</v>
      </c>
      <c r="AP178" s="26">
        <v>50</v>
      </c>
      <c r="AQ178" s="26">
        <v>50</v>
      </c>
      <c r="AR178" s="26">
        <v>50</v>
      </c>
      <c r="AS178" s="26">
        <v>50</v>
      </c>
      <c r="AT178" s="26"/>
      <c r="AU178" s="26"/>
      <c r="AV178" s="28">
        <f t="shared" si="174"/>
        <v>0</v>
      </c>
      <c r="AW178" s="27"/>
      <c r="AX178" s="29" t="str">
        <f t="shared" si="198"/>
        <v/>
      </c>
      <c r="AY178" s="30" t="str">
        <f t="shared" si="160"/>
        <v/>
      </c>
      <c r="AZ178" s="30">
        <f t="shared" si="160"/>
        <v>1.6989700043360187</v>
      </c>
      <c r="BA178" s="30">
        <f t="shared" si="160"/>
        <v>2.5051499783199058</v>
      </c>
      <c r="BB178" s="30">
        <f t="shared" si="160"/>
        <v>1.6989700043360187</v>
      </c>
      <c r="BC178" s="30">
        <f t="shared" si="160"/>
        <v>1.6989700043360187</v>
      </c>
      <c r="BD178" s="30">
        <f t="shared" si="160"/>
        <v>1.6989700043360187</v>
      </c>
      <c r="BE178" s="30">
        <f t="shared" si="160"/>
        <v>1.6989700043360187</v>
      </c>
      <c r="BF178" s="30">
        <f t="shared" si="160"/>
        <v>1.6989700043360187</v>
      </c>
      <c r="BG178" s="30">
        <f t="shared" si="160"/>
        <v>1.6989700043360187</v>
      </c>
      <c r="BH178" s="30" t="str">
        <f t="shared" si="160"/>
        <v/>
      </c>
      <c r="BI178" s="30" t="str">
        <f t="shared" si="160"/>
        <v/>
      </c>
      <c r="BJ178" s="1" t="s">
        <v>38</v>
      </c>
      <c r="BK178" s="31" t="s">
        <v>38</v>
      </c>
      <c r="BL178" s="32">
        <f t="shared" si="175"/>
        <v>0</v>
      </c>
      <c r="BN178" s="32" t="str">
        <f t="shared" si="176"/>
        <v>0</v>
      </c>
      <c r="BO178" s="30" t="str">
        <f t="shared" si="177"/>
        <v/>
      </c>
      <c r="BP178" s="30" t="str">
        <f t="shared" si="178"/>
        <v/>
      </c>
      <c r="BQ178" s="30">
        <f t="shared" si="217"/>
        <v>0.80617997398388708</v>
      </c>
      <c r="BR178" s="30">
        <f t="shared" si="217"/>
        <v>-0.80617997398388708</v>
      </c>
      <c r="BS178" s="30">
        <f t="shared" si="217"/>
        <v>0</v>
      </c>
      <c r="BT178" s="30">
        <f t="shared" si="217"/>
        <v>0</v>
      </c>
      <c r="BU178" s="30">
        <f t="shared" si="217"/>
        <v>0</v>
      </c>
      <c r="BV178" s="30">
        <f t="shared" si="217"/>
        <v>0</v>
      </c>
      <c r="BW178" s="30">
        <f t="shared" si="215"/>
        <v>0</v>
      </c>
      <c r="BX178" s="30" t="str">
        <f t="shared" si="215"/>
        <v/>
      </c>
      <c r="BY178" s="30" t="str">
        <f t="shared" si="215"/>
        <v/>
      </c>
      <c r="BZ178" s="1">
        <f t="shared" si="179"/>
        <v>0</v>
      </c>
      <c r="CA178" s="1">
        <f t="shared" si="218"/>
        <v>1</v>
      </c>
      <c r="CB178" s="1">
        <f t="shared" si="218"/>
        <v>0</v>
      </c>
      <c r="CC178" s="1">
        <f t="shared" si="218"/>
        <v>0</v>
      </c>
      <c r="CD178" s="1">
        <f t="shared" si="218"/>
        <v>0</v>
      </c>
      <c r="CE178" s="1">
        <f t="shared" si="218"/>
        <v>0</v>
      </c>
      <c r="CF178" s="1">
        <f t="shared" si="218"/>
        <v>0</v>
      </c>
      <c r="CG178" s="1">
        <f t="shared" si="216"/>
        <v>0</v>
      </c>
      <c r="CH178" s="1">
        <f t="shared" si="216"/>
        <v>0</v>
      </c>
      <c r="CI178" s="1">
        <f t="shared" si="216"/>
        <v>0</v>
      </c>
      <c r="CJ178" s="1">
        <f t="shared" si="180"/>
        <v>1</v>
      </c>
      <c r="CK178" s="1">
        <f t="shared" si="181"/>
        <v>1</v>
      </c>
      <c r="CL178" s="1" t="str">
        <f t="shared" si="182"/>
        <v/>
      </c>
      <c r="CM178" s="1" t="str">
        <f t="shared" si="182"/>
        <v/>
      </c>
      <c r="CN178" s="1" t="str">
        <f t="shared" si="182"/>
        <v/>
      </c>
      <c r="CO178" s="1" t="str">
        <f t="shared" si="182"/>
        <v/>
      </c>
      <c r="CP178" s="1" t="str">
        <f t="shared" si="182"/>
        <v/>
      </c>
      <c r="CQ178" s="1" t="str">
        <f t="shared" si="163"/>
        <v/>
      </c>
      <c r="CR178" s="1" t="str">
        <f t="shared" si="163"/>
        <v/>
      </c>
      <c r="CS178" s="1" t="str">
        <f t="shared" si="163"/>
        <v/>
      </c>
      <c r="CT178" s="1" t="str">
        <f t="shared" si="163"/>
        <v/>
      </c>
      <c r="CU178" s="1" t="str">
        <f t="shared" si="163"/>
        <v/>
      </c>
      <c r="CV178" s="1">
        <f t="shared" si="183"/>
        <v>0</v>
      </c>
      <c r="CW178" s="1">
        <f t="shared" si="183"/>
        <v>0</v>
      </c>
      <c r="CX178" s="1">
        <f t="shared" si="183"/>
        <v>0</v>
      </c>
      <c r="CY178" s="1">
        <f t="shared" si="183"/>
        <v>0</v>
      </c>
      <c r="CZ178" s="1">
        <f t="shared" si="183"/>
        <v>0</v>
      </c>
      <c r="DA178" s="1">
        <f t="shared" si="164"/>
        <v>0</v>
      </c>
      <c r="DB178" s="1">
        <f t="shared" si="164"/>
        <v>0</v>
      </c>
      <c r="DC178" s="1">
        <f t="shared" si="164"/>
        <v>0</v>
      </c>
      <c r="DD178" s="1">
        <f t="shared" si="164"/>
        <v>0</v>
      </c>
      <c r="DE178" s="1">
        <f t="shared" si="164"/>
        <v>0</v>
      </c>
      <c r="DF178" s="1">
        <f t="shared" si="184"/>
        <v>0</v>
      </c>
      <c r="DG178" s="33">
        <f t="shared" si="185"/>
        <v>0</v>
      </c>
      <c r="DH178" s="34">
        <f t="shared" si="186"/>
        <v>1</v>
      </c>
      <c r="DI178" s="1">
        <f t="shared" si="223"/>
        <v>222</v>
      </c>
      <c r="DJ178" s="1">
        <f t="shared" si="224"/>
        <v>225</v>
      </c>
      <c r="DK178" s="1">
        <f t="shared" si="165"/>
        <v>3</v>
      </c>
      <c r="DL178" s="1">
        <f t="shared" si="165"/>
        <v>86</v>
      </c>
      <c r="DM178" s="1">
        <f t="shared" si="165"/>
        <v>-68</v>
      </c>
      <c r="DN178" s="1">
        <f t="shared" si="162"/>
        <v>72</v>
      </c>
      <c r="DO178" s="1">
        <f t="shared" si="162"/>
        <v>71</v>
      </c>
      <c r="DP178" s="1">
        <f t="shared" si="162"/>
        <v>185</v>
      </c>
      <c r="DQ178" s="1">
        <f t="shared" si="162"/>
        <v>-83</v>
      </c>
      <c r="DR178" s="1" t="str">
        <f t="shared" si="162"/>
        <v/>
      </c>
      <c r="DS178" s="1" t="str">
        <f t="shared" si="162"/>
        <v/>
      </c>
      <c r="DT178" s="34">
        <f>(STDEV(DI178:DS178))*-1</f>
        <v>-115.53763215699223</v>
      </c>
      <c r="DU178" s="1">
        <f t="shared" si="227"/>
        <v>0</v>
      </c>
      <c r="DV178" s="1">
        <f t="shared" si="227"/>
        <v>0</v>
      </c>
      <c r="DW178" s="1">
        <f t="shared" si="227"/>
        <v>0</v>
      </c>
      <c r="DX178" s="1">
        <f t="shared" si="227"/>
        <v>0</v>
      </c>
      <c r="DY178" s="1">
        <f t="shared" si="227"/>
        <v>0</v>
      </c>
      <c r="DZ178" s="1">
        <f>IF((DN178&lt;$DT178),1,0)</f>
        <v>0</v>
      </c>
      <c r="EA178" s="1">
        <f>IF((DO178&lt;$DT178),1,0)</f>
        <v>0</v>
      </c>
      <c r="EB178" s="1">
        <f>IF((DP178&lt;$DT178),1,0)</f>
        <v>0</v>
      </c>
      <c r="EC178" s="1">
        <f>IF((DQ178&lt;$DT178),1,0)</f>
        <v>0</v>
      </c>
      <c r="EF178" s="33">
        <f>IF(SUM(DU178:EE178)&gt;0,1,0)</f>
        <v>0</v>
      </c>
      <c r="EG178" s="1">
        <f t="shared" si="161"/>
        <v>0</v>
      </c>
      <c r="EH178" s="1">
        <f t="shared" si="161"/>
        <v>0</v>
      </c>
      <c r="EI178" s="1">
        <f t="shared" si="161"/>
        <v>0</v>
      </c>
      <c r="EJ178" s="1">
        <f t="shared" si="161"/>
        <v>0</v>
      </c>
      <c r="EK178" s="1">
        <f t="shared" si="161"/>
        <v>0</v>
      </c>
      <c r="EL178" s="1">
        <f t="shared" si="161"/>
        <v>0</v>
      </c>
      <c r="EM178" s="1">
        <f t="shared" si="161"/>
        <v>0</v>
      </c>
      <c r="EN178" s="1">
        <f t="shared" si="161"/>
        <v>1</v>
      </c>
      <c r="EO178" s="1">
        <f t="shared" si="161"/>
        <v>0</v>
      </c>
      <c r="EP178" s="1">
        <f t="shared" si="161"/>
        <v>0</v>
      </c>
      <c r="EQ178" s="1">
        <f t="shared" si="161"/>
        <v>0</v>
      </c>
      <c r="ER178" s="33">
        <f t="shared" si="188"/>
        <v>0</v>
      </c>
      <c r="ES178" s="35">
        <f>ER178+EF178+DG178+AV178</f>
        <v>0</v>
      </c>
      <c r="ET178" s="35">
        <f t="shared" si="189"/>
        <v>0</v>
      </c>
      <c r="EU178" s="1" t="s">
        <v>207</v>
      </c>
      <c r="EV178" s="1" t="s">
        <v>34</v>
      </c>
      <c r="EW178" s="19">
        <f t="shared" si="190"/>
        <v>1</v>
      </c>
      <c r="EX178" s="1" t="s">
        <v>40</v>
      </c>
      <c r="EY178" s="41">
        <v>40030</v>
      </c>
      <c r="FC178" s="1" t="s">
        <v>34</v>
      </c>
      <c r="FD178" s="19">
        <f t="shared" si="191"/>
        <v>1</v>
      </c>
      <c r="FE178" s="1" t="s">
        <v>40</v>
      </c>
      <c r="FF178" s="50">
        <v>38559</v>
      </c>
      <c r="FJ178" s="1" t="s">
        <v>38</v>
      </c>
      <c r="FK178" s="19">
        <f t="shared" si="192"/>
        <v>0</v>
      </c>
      <c r="FQ178" s="1" t="s">
        <v>55</v>
      </c>
      <c r="FR178" s="1">
        <f t="shared" si="193"/>
        <v>1</v>
      </c>
      <c r="FT178" s="1">
        <v>8.8000000000000007</v>
      </c>
      <c r="FU178" s="1" t="s">
        <v>270</v>
      </c>
      <c r="FV178" s="37" t="str">
        <f t="shared" si="199"/>
        <v>other</v>
      </c>
      <c r="FW178" s="34">
        <v>0</v>
      </c>
      <c r="FY178" s="1" t="s">
        <v>38</v>
      </c>
      <c r="FZ178" s="19">
        <f t="shared" si="194"/>
        <v>0</v>
      </c>
      <c r="GB178" s="1" t="s">
        <v>38</v>
      </c>
      <c r="GC178" s="19">
        <f t="shared" si="195"/>
        <v>0</v>
      </c>
      <c r="GD178" s="1" t="s">
        <v>38</v>
      </c>
      <c r="GE178" s="19">
        <f t="shared" si="196"/>
        <v>0</v>
      </c>
      <c r="GF178" s="1" t="s">
        <v>38</v>
      </c>
      <c r="GG178" s="19">
        <f t="shared" si="197"/>
        <v>0</v>
      </c>
    </row>
    <row r="179" spans="1:189" x14ac:dyDescent="0.3">
      <c r="A179" s="18">
        <v>227</v>
      </c>
      <c r="B179" s="1" t="s">
        <v>34</v>
      </c>
      <c r="C179" s="19" t="s">
        <v>35</v>
      </c>
      <c r="D179" s="19">
        <f t="shared" si="166"/>
        <v>0</v>
      </c>
      <c r="E179" s="38" t="s">
        <v>539</v>
      </c>
      <c r="F179" s="21" t="str">
        <f t="shared" si="167"/>
        <v>1959</v>
      </c>
      <c r="G179" s="21">
        <v>2004</v>
      </c>
      <c r="H179" s="22">
        <f t="shared" si="168"/>
        <v>45</v>
      </c>
      <c r="I179" s="1" t="str">
        <f t="shared" si="169"/>
        <v>41-50</v>
      </c>
      <c r="J179" s="1" t="s">
        <v>1608</v>
      </c>
      <c r="K179" s="1" t="s">
        <v>53</v>
      </c>
      <c r="L179" s="1">
        <f>VLOOKUP(K179,[1]areas!$C$3:$D$76,2,FALSE)</f>
        <v>30</v>
      </c>
      <c r="M179" s="1" t="str">
        <f t="shared" si="209"/>
        <v>21-40</v>
      </c>
      <c r="N179" s="19" t="s">
        <v>38</v>
      </c>
      <c r="O179" s="19">
        <f t="shared" si="170"/>
        <v>0</v>
      </c>
      <c r="P179" s="23">
        <v>53.8</v>
      </c>
      <c r="Q179" s="1">
        <v>168</v>
      </c>
      <c r="R179" s="1">
        <f t="shared" si="220"/>
        <v>2.8223999999999996</v>
      </c>
      <c r="S179" s="24">
        <f t="shared" si="221"/>
        <v>19.061791383219955</v>
      </c>
      <c r="T179" s="19">
        <v>3</v>
      </c>
      <c r="U179" s="1">
        <v>12.8</v>
      </c>
      <c r="V179" s="1">
        <v>83</v>
      </c>
      <c r="W179" s="1" t="str">
        <f t="shared" si="171"/>
        <v>3: 101-150</v>
      </c>
      <c r="X179" s="1">
        <v>105</v>
      </c>
      <c r="Y179" s="26">
        <v>137</v>
      </c>
      <c r="Z179" s="26">
        <v>225</v>
      </c>
      <c r="AA179" s="26">
        <v>262</v>
      </c>
      <c r="AB179" s="26">
        <v>284</v>
      </c>
      <c r="AC179" s="26"/>
      <c r="AD179" s="26"/>
      <c r="AE179" s="26"/>
      <c r="AF179" s="26"/>
      <c r="AG179" s="26"/>
      <c r="AH179" s="26"/>
      <c r="AI179" s="27">
        <f t="shared" si="172"/>
        <v>284</v>
      </c>
      <c r="AJ179" s="27">
        <f t="shared" si="173"/>
        <v>0</v>
      </c>
      <c r="AK179" s="39">
        <v>17000</v>
      </c>
      <c r="AL179" s="26">
        <v>50</v>
      </c>
      <c r="AM179" s="26">
        <v>50</v>
      </c>
      <c r="AN179" s="26">
        <v>50</v>
      </c>
      <c r="AO179" s="26">
        <v>50</v>
      </c>
      <c r="AP179" s="26"/>
      <c r="AQ179" s="26"/>
      <c r="AR179" s="26"/>
      <c r="AS179" s="26"/>
      <c r="AT179" s="26"/>
      <c r="AU179" s="26"/>
      <c r="AV179" s="28">
        <f t="shared" si="174"/>
        <v>0</v>
      </c>
      <c r="AW179" s="27" t="str">
        <f>"4-5"</f>
        <v>4-5</v>
      </c>
      <c r="AX179" s="29">
        <f t="shared" si="198"/>
        <v>4.2300000000000004</v>
      </c>
      <c r="AY179" s="30">
        <f t="shared" si="160"/>
        <v>4.2304489213782741</v>
      </c>
      <c r="AZ179" s="30">
        <f t="shared" si="160"/>
        <v>1.6989700043360187</v>
      </c>
      <c r="BA179" s="30">
        <f t="shared" si="160"/>
        <v>1.6989700043360187</v>
      </c>
      <c r="BB179" s="30">
        <f t="shared" si="160"/>
        <v>1.6989700043360187</v>
      </c>
      <c r="BC179" s="30">
        <f t="shared" si="160"/>
        <v>1.6989700043360187</v>
      </c>
      <c r="BD179" s="30" t="str">
        <f t="shared" si="160"/>
        <v/>
      </c>
      <c r="BE179" s="30" t="str">
        <f t="shared" si="160"/>
        <v/>
      </c>
      <c r="BF179" s="30" t="str">
        <f t="shared" si="160"/>
        <v/>
      </c>
      <c r="BG179" s="30" t="str">
        <f t="shared" si="160"/>
        <v/>
      </c>
      <c r="BH179" s="30" t="str">
        <f t="shared" si="160"/>
        <v/>
      </c>
      <c r="BI179" s="30" t="str">
        <f t="shared" si="160"/>
        <v/>
      </c>
      <c r="BJ179" s="1" t="s">
        <v>38</v>
      </c>
      <c r="BK179" s="31" t="s">
        <v>38</v>
      </c>
      <c r="BL179" s="32">
        <f t="shared" si="175"/>
        <v>0</v>
      </c>
      <c r="BN179" s="32" t="str">
        <f t="shared" si="176"/>
        <v>0</v>
      </c>
      <c r="BO179" s="30">
        <f t="shared" si="177"/>
        <v>-2.5314789170422554</v>
      </c>
      <c r="BP179" s="30">
        <f t="shared" si="178"/>
        <v>-2.5314789170422554</v>
      </c>
      <c r="BQ179" s="30">
        <f t="shared" si="217"/>
        <v>0</v>
      </c>
      <c r="BR179" s="30">
        <f t="shared" si="217"/>
        <v>0</v>
      </c>
      <c r="BS179" s="30">
        <f t="shared" si="217"/>
        <v>0</v>
      </c>
      <c r="BT179" s="30" t="str">
        <f t="shared" si="217"/>
        <v/>
      </c>
      <c r="BU179" s="30" t="str">
        <f t="shared" si="217"/>
        <v/>
      </c>
      <c r="BV179" s="30" t="str">
        <f t="shared" si="217"/>
        <v/>
      </c>
      <c r="BW179" s="30" t="str">
        <f t="shared" si="215"/>
        <v/>
      </c>
      <c r="BX179" s="30" t="str">
        <f t="shared" si="215"/>
        <v/>
      </c>
      <c r="BY179" s="30" t="str">
        <f t="shared" si="215"/>
        <v/>
      </c>
      <c r="BZ179" s="1">
        <f t="shared" si="179"/>
        <v>0</v>
      </c>
      <c r="CA179" s="1">
        <f t="shared" si="218"/>
        <v>0</v>
      </c>
      <c r="CB179" s="1">
        <f t="shared" si="218"/>
        <v>0</v>
      </c>
      <c r="CC179" s="1">
        <f t="shared" si="218"/>
        <v>0</v>
      </c>
      <c r="CD179" s="1">
        <f t="shared" si="218"/>
        <v>0</v>
      </c>
      <c r="CE179" s="1">
        <f t="shared" si="218"/>
        <v>0</v>
      </c>
      <c r="CF179" s="1">
        <f t="shared" si="218"/>
        <v>0</v>
      </c>
      <c r="CG179" s="1">
        <f t="shared" si="216"/>
        <v>0</v>
      </c>
      <c r="CH179" s="1">
        <f t="shared" si="216"/>
        <v>0</v>
      </c>
      <c r="CI179" s="1">
        <f t="shared" si="216"/>
        <v>0</v>
      </c>
      <c r="CJ179" s="1">
        <f t="shared" si="180"/>
        <v>0</v>
      </c>
      <c r="CK179" s="1">
        <f t="shared" si="181"/>
        <v>0</v>
      </c>
      <c r="CL179" s="1">
        <f t="shared" si="182"/>
        <v>-2.5314789170422554</v>
      </c>
      <c r="CM179" s="1" t="str">
        <f t="shared" si="182"/>
        <v/>
      </c>
      <c r="CN179" s="1" t="str">
        <f t="shared" si="182"/>
        <v/>
      </c>
      <c r="CO179" s="1" t="str">
        <f t="shared" si="182"/>
        <v/>
      </c>
      <c r="CP179" s="1" t="str">
        <f t="shared" si="182"/>
        <v/>
      </c>
      <c r="CQ179" s="1" t="str">
        <f t="shared" si="163"/>
        <v/>
      </c>
      <c r="CR179" s="1" t="str">
        <f t="shared" si="163"/>
        <v/>
      </c>
      <c r="CS179" s="1" t="str">
        <f t="shared" si="163"/>
        <v/>
      </c>
      <c r="CT179" s="1" t="str">
        <f t="shared" si="163"/>
        <v/>
      </c>
      <c r="CU179" s="1" t="str">
        <f t="shared" si="163"/>
        <v/>
      </c>
      <c r="CV179" s="1">
        <f t="shared" si="183"/>
        <v>0</v>
      </c>
      <c r="CW179" s="1">
        <f t="shared" si="183"/>
        <v>0</v>
      </c>
      <c r="CX179" s="1">
        <f t="shared" si="183"/>
        <v>0</v>
      </c>
      <c r="CY179" s="1">
        <f t="shared" si="183"/>
        <v>0</v>
      </c>
      <c r="CZ179" s="1">
        <f t="shared" si="183"/>
        <v>0</v>
      </c>
      <c r="DA179" s="1">
        <f t="shared" si="164"/>
        <v>0</v>
      </c>
      <c r="DB179" s="1">
        <f t="shared" si="164"/>
        <v>0</v>
      </c>
      <c r="DC179" s="1">
        <f t="shared" si="164"/>
        <v>0</v>
      </c>
      <c r="DD179" s="1">
        <f t="shared" si="164"/>
        <v>0</v>
      </c>
      <c r="DE179" s="1">
        <f t="shared" si="164"/>
        <v>0</v>
      </c>
      <c r="DF179" s="1">
        <f t="shared" si="184"/>
        <v>0</v>
      </c>
      <c r="DG179" s="33">
        <f t="shared" si="185"/>
        <v>0</v>
      </c>
      <c r="DH179" s="34">
        <f t="shared" si="186"/>
        <v>0</v>
      </c>
      <c r="DI179" s="1">
        <f t="shared" si="223"/>
        <v>32</v>
      </c>
      <c r="DJ179" s="1">
        <f t="shared" si="224"/>
        <v>120</v>
      </c>
      <c r="DK179" s="1">
        <f t="shared" si="165"/>
        <v>88</v>
      </c>
      <c r="DL179" s="1">
        <f t="shared" si="165"/>
        <v>37</v>
      </c>
      <c r="DM179" s="1">
        <f t="shared" si="165"/>
        <v>22</v>
      </c>
      <c r="DN179" s="1" t="str">
        <f t="shared" si="162"/>
        <v/>
      </c>
      <c r="DO179" s="1" t="str">
        <f t="shared" si="162"/>
        <v/>
      </c>
      <c r="DP179" s="1" t="str">
        <f t="shared" si="162"/>
        <v/>
      </c>
      <c r="DQ179" s="1" t="str">
        <f t="shared" si="162"/>
        <v/>
      </c>
      <c r="DR179" s="1" t="str">
        <f t="shared" si="162"/>
        <v/>
      </c>
      <c r="DS179" s="1" t="str">
        <f t="shared" si="162"/>
        <v/>
      </c>
      <c r="DT179" s="34">
        <f>(STDEV(DI179:DS179))*-1</f>
        <v>-42.251627187600711</v>
      </c>
      <c r="DU179" s="1">
        <f t="shared" si="227"/>
        <v>0</v>
      </c>
      <c r="DV179" s="1">
        <f t="shared" si="227"/>
        <v>0</v>
      </c>
      <c r="DW179" s="1">
        <f t="shared" si="227"/>
        <v>0</v>
      </c>
      <c r="DX179" s="1">
        <f t="shared" si="227"/>
        <v>0</v>
      </c>
      <c r="DY179" s="1">
        <f t="shared" si="227"/>
        <v>0</v>
      </c>
      <c r="EF179" s="33">
        <f>IF(SUM(DU179:EE179)&gt;0,1,0)</f>
        <v>0</v>
      </c>
      <c r="EG179" s="1">
        <f t="shared" si="161"/>
        <v>0</v>
      </c>
      <c r="EH179" s="1">
        <f t="shared" si="161"/>
        <v>0</v>
      </c>
      <c r="EI179" s="1">
        <f t="shared" si="161"/>
        <v>0</v>
      </c>
      <c r="EJ179" s="1">
        <f t="shared" si="161"/>
        <v>0</v>
      </c>
      <c r="EK179" s="1">
        <f t="shared" si="161"/>
        <v>0</v>
      </c>
      <c r="EL179" s="1">
        <f t="shared" si="161"/>
        <v>0</v>
      </c>
      <c r="EM179" s="1">
        <f t="shared" si="161"/>
        <v>0</v>
      </c>
      <c r="EN179" s="1">
        <f t="shared" si="161"/>
        <v>0</v>
      </c>
      <c r="EO179" s="1">
        <f t="shared" si="161"/>
        <v>0</v>
      </c>
      <c r="EP179" s="1">
        <f t="shared" si="161"/>
        <v>0</v>
      </c>
      <c r="EQ179" s="1">
        <f t="shared" si="161"/>
        <v>0</v>
      </c>
      <c r="ER179" s="33">
        <f t="shared" si="188"/>
        <v>1</v>
      </c>
      <c r="ES179" s="35">
        <f>ER179+EF179+DG179+AV179</f>
        <v>1</v>
      </c>
      <c r="ET179" s="35">
        <f t="shared" si="189"/>
        <v>1</v>
      </c>
      <c r="EU179" s="1" t="s">
        <v>59</v>
      </c>
      <c r="EV179" s="1" t="s">
        <v>38</v>
      </c>
      <c r="EW179" s="19">
        <f t="shared" si="190"/>
        <v>0</v>
      </c>
      <c r="FC179" s="1" t="s">
        <v>38</v>
      </c>
      <c r="FD179" s="19">
        <f t="shared" si="191"/>
        <v>0</v>
      </c>
      <c r="FJ179" s="1" t="s">
        <v>38</v>
      </c>
      <c r="FK179" s="19">
        <f t="shared" si="192"/>
        <v>0</v>
      </c>
      <c r="FR179" s="1">
        <f t="shared" si="193"/>
        <v>0</v>
      </c>
      <c r="FV179" s="37" t="str">
        <f t="shared" si="199"/>
        <v>none</v>
      </c>
      <c r="FY179" s="1" t="s">
        <v>38</v>
      </c>
      <c r="FZ179" s="19">
        <f t="shared" si="194"/>
        <v>0</v>
      </c>
      <c r="GB179" s="1" t="s">
        <v>38</v>
      </c>
      <c r="GC179" s="19">
        <f t="shared" si="195"/>
        <v>0</v>
      </c>
      <c r="GD179" s="1" t="s">
        <v>38</v>
      </c>
      <c r="GE179" s="19">
        <f t="shared" si="196"/>
        <v>0</v>
      </c>
      <c r="GF179" s="1" t="s">
        <v>38</v>
      </c>
      <c r="GG179" s="19">
        <f t="shared" si="197"/>
        <v>0</v>
      </c>
    </row>
    <row r="180" spans="1:189" x14ac:dyDescent="0.3">
      <c r="A180" s="18">
        <v>230</v>
      </c>
      <c r="B180" s="1" t="s">
        <v>34</v>
      </c>
      <c r="C180" s="19" t="s">
        <v>35</v>
      </c>
      <c r="D180" s="19">
        <f t="shared" si="166"/>
        <v>0</v>
      </c>
      <c r="E180" s="38" t="s">
        <v>540</v>
      </c>
      <c r="F180" s="21" t="str">
        <f t="shared" si="167"/>
        <v>1971</v>
      </c>
      <c r="G180" s="21">
        <v>2004</v>
      </c>
      <c r="H180" s="22">
        <f t="shared" si="168"/>
        <v>33</v>
      </c>
      <c r="I180" s="1" t="str">
        <f t="shared" si="169"/>
        <v>31-40</v>
      </c>
      <c r="J180" s="1" t="s">
        <v>1607</v>
      </c>
      <c r="K180" s="1" t="s">
        <v>82</v>
      </c>
      <c r="L180" s="1">
        <f>VLOOKUP(K180,[1]areas!$C$3:$D$76,2,FALSE)</f>
        <v>20</v>
      </c>
      <c r="M180" s="1" t="str">
        <f t="shared" si="209"/>
        <v>0-20</v>
      </c>
      <c r="N180" s="19" t="s">
        <v>34</v>
      </c>
      <c r="O180" s="19">
        <f t="shared" si="170"/>
        <v>1</v>
      </c>
      <c r="P180" s="23">
        <v>51.1</v>
      </c>
      <c r="Q180" s="1">
        <v>166</v>
      </c>
      <c r="R180" s="1">
        <f t="shared" si="220"/>
        <v>2.7556000000000003</v>
      </c>
      <c r="S180" s="24">
        <f t="shared" si="221"/>
        <v>18.544055741036434</v>
      </c>
      <c r="T180" s="19">
        <v>2</v>
      </c>
      <c r="U180" s="1">
        <v>8.8000000000000007</v>
      </c>
      <c r="V180" s="1">
        <v>33</v>
      </c>
      <c r="W180" s="1" t="str">
        <f t="shared" si="171"/>
        <v>3: 101-150</v>
      </c>
      <c r="X180" s="1">
        <v>126</v>
      </c>
      <c r="Y180" s="26">
        <v>172</v>
      </c>
      <c r="Z180" s="26">
        <v>351</v>
      </c>
      <c r="AA180" s="26">
        <v>347</v>
      </c>
      <c r="AB180" s="26">
        <v>416</v>
      </c>
      <c r="AC180" s="26">
        <v>375</v>
      </c>
      <c r="AD180" s="26">
        <v>565</v>
      </c>
      <c r="AE180" s="26">
        <v>590</v>
      </c>
      <c r="AF180" s="26"/>
      <c r="AG180" s="26"/>
      <c r="AH180" s="26"/>
      <c r="AI180" s="27">
        <f t="shared" si="172"/>
        <v>590</v>
      </c>
      <c r="AJ180" s="27">
        <f t="shared" si="173"/>
        <v>1</v>
      </c>
      <c r="AK180" s="39">
        <v>210000</v>
      </c>
      <c r="AL180" s="26">
        <v>50</v>
      </c>
      <c r="AM180" s="26">
        <v>50</v>
      </c>
      <c r="AN180" s="26">
        <v>50</v>
      </c>
      <c r="AO180" s="26">
        <v>50</v>
      </c>
      <c r="AP180" s="26">
        <v>50</v>
      </c>
      <c r="AQ180" s="26">
        <v>50</v>
      </c>
      <c r="AR180" s="26">
        <v>50</v>
      </c>
      <c r="AS180" s="26"/>
      <c r="AT180" s="26"/>
      <c r="AU180" s="26"/>
      <c r="AV180" s="28">
        <f t="shared" si="174"/>
        <v>0</v>
      </c>
      <c r="AW180" s="27" t="str">
        <f>"&gt;5"</f>
        <v>&gt;5</v>
      </c>
      <c r="AX180" s="29">
        <f t="shared" si="198"/>
        <v>5.3220000000000001</v>
      </c>
      <c r="AY180" s="30">
        <f t="shared" ref="AY180:BI243" si="228">IF(AK180="","",LOG10(AK180))</f>
        <v>5.3222192947339195</v>
      </c>
      <c r="AZ180" s="30">
        <f t="shared" si="228"/>
        <v>1.6989700043360187</v>
      </c>
      <c r="BA180" s="30">
        <f t="shared" si="228"/>
        <v>1.6989700043360187</v>
      </c>
      <c r="BB180" s="30">
        <f t="shared" si="228"/>
        <v>1.6989700043360187</v>
      </c>
      <c r="BC180" s="30">
        <f t="shared" si="228"/>
        <v>1.6989700043360187</v>
      </c>
      <c r="BD180" s="30">
        <f t="shared" si="228"/>
        <v>1.6989700043360187</v>
      </c>
      <c r="BE180" s="30">
        <f t="shared" si="228"/>
        <v>1.6989700043360187</v>
      </c>
      <c r="BF180" s="30">
        <f t="shared" si="228"/>
        <v>1.6989700043360187</v>
      </c>
      <c r="BG180" s="30" t="str">
        <f t="shared" si="228"/>
        <v/>
      </c>
      <c r="BH180" s="30" t="str">
        <f t="shared" si="228"/>
        <v/>
      </c>
      <c r="BI180" s="30" t="str">
        <f t="shared" si="228"/>
        <v/>
      </c>
      <c r="BJ180" s="1" t="s">
        <v>38</v>
      </c>
      <c r="BK180" s="31" t="s">
        <v>38</v>
      </c>
      <c r="BL180" s="32">
        <f t="shared" si="175"/>
        <v>0</v>
      </c>
      <c r="BN180" s="32" t="str">
        <f t="shared" si="176"/>
        <v>0</v>
      </c>
      <c r="BO180" s="30">
        <f t="shared" si="177"/>
        <v>-3.6232492903979008</v>
      </c>
      <c r="BP180" s="30">
        <f t="shared" si="178"/>
        <v>-3.6232492903979008</v>
      </c>
      <c r="BQ180" s="30">
        <f t="shared" si="217"/>
        <v>0</v>
      </c>
      <c r="BR180" s="30">
        <f t="shared" si="217"/>
        <v>0</v>
      </c>
      <c r="BS180" s="30">
        <f t="shared" si="217"/>
        <v>0</v>
      </c>
      <c r="BT180" s="30">
        <f t="shared" si="217"/>
        <v>0</v>
      </c>
      <c r="BU180" s="30">
        <f t="shared" si="217"/>
        <v>0</v>
      </c>
      <c r="BV180" s="30">
        <f t="shared" si="217"/>
        <v>0</v>
      </c>
      <c r="BW180" s="30" t="str">
        <f t="shared" si="215"/>
        <v/>
      </c>
      <c r="BX180" s="30" t="str">
        <f t="shared" si="215"/>
        <v/>
      </c>
      <c r="BY180" s="30" t="str">
        <f t="shared" si="215"/>
        <v/>
      </c>
      <c r="BZ180" s="1">
        <f t="shared" si="179"/>
        <v>0</v>
      </c>
      <c r="CA180" s="1">
        <f t="shared" si="218"/>
        <v>0</v>
      </c>
      <c r="CB180" s="1">
        <f t="shared" si="218"/>
        <v>0</v>
      </c>
      <c r="CC180" s="1">
        <f t="shared" si="218"/>
        <v>0</v>
      </c>
      <c r="CD180" s="1">
        <f t="shared" si="218"/>
        <v>0</v>
      </c>
      <c r="CE180" s="1">
        <f t="shared" si="218"/>
        <v>0</v>
      </c>
      <c r="CF180" s="1">
        <f t="shared" si="218"/>
        <v>0</v>
      </c>
      <c r="CG180" s="1">
        <f t="shared" si="216"/>
        <v>0</v>
      </c>
      <c r="CH180" s="1">
        <f t="shared" si="216"/>
        <v>0</v>
      </c>
      <c r="CI180" s="1">
        <f t="shared" si="216"/>
        <v>0</v>
      </c>
      <c r="CJ180" s="1">
        <f t="shared" si="180"/>
        <v>0</v>
      </c>
      <c r="CK180" s="1">
        <f t="shared" si="181"/>
        <v>0</v>
      </c>
      <c r="CL180" s="1">
        <f t="shared" si="182"/>
        <v>-3.6232492903979008</v>
      </c>
      <c r="CM180" s="1" t="str">
        <f t="shared" si="182"/>
        <v/>
      </c>
      <c r="CN180" s="1" t="str">
        <f t="shared" si="182"/>
        <v/>
      </c>
      <c r="CO180" s="1" t="str">
        <f t="shared" si="182"/>
        <v/>
      </c>
      <c r="CP180" s="1" t="str">
        <f t="shared" si="182"/>
        <v/>
      </c>
      <c r="CQ180" s="1" t="str">
        <f t="shared" ref="CQ180:CU243" si="229">IF(OR(BE180="",BD180=""),"",IF(OR(BE180&gt;=LOG10(400),BD180&gt;=LOG10(400)),BE180-BD180,""))</f>
        <v/>
      </c>
      <c r="CR180" s="1" t="str">
        <f t="shared" si="229"/>
        <v/>
      </c>
      <c r="CS180" s="1" t="str">
        <f t="shared" si="229"/>
        <v/>
      </c>
      <c r="CT180" s="1" t="str">
        <f t="shared" si="229"/>
        <v/>
      </c>
      <c r="CU180" s="1" t="str">
        <f t="shared" si="229"/>
        <v/>
      </c>
      <c r="CV180" s="1">
        <f t="shared" si="183"/>
        <v>0</v>
      </c>
      <c r="CW180" s="1">
        <f t="shared" si="183"/>
        <v>0</v>
      </c>
      <c r="CX180" s="1">
        <f t="shared" si="183"/>
        <v>0</v>
      </c>
      <c r="CY180" s="1">
        <f t="shared" si="183"/>
        <v>0</v>
      </c>
      <c r="CZ180" s="1">
        <f t="shared" si="183"/>
        <v>0</v>
      </c>
      <c r="DA180" s="1">
        <f t="shared" ref="DA180:DE243" si="230">IF(OR(CQ180&lt;=0,CQ180=""),0,1)</f>
        <v>0</v>
      </c>
      <c r="DB180" s="1">
        <f t="shared" si="230"/>
        <v>0</v>
      </c>
      <c r="DC180" s="1">
        <f t="shared" si="230"/>
        <v>0</v>
      </c>
      <c r="DD180" s="1">
        <f t="shared" si="230"/>
        <v>0</v>
      </c>
      <c r="DE180" s="1">
        <f t="shared" si="230"/>
        <v>0</v>
      </c>
      <c r="DF180" s="1">
        <f t="shared" si="184"/>
        <v>0</v>
      </c>
      <c r="DG180" s="33">
        <f t="shared" si="185"/>
        <v>0</v>
      </c>
      <c r="DH180" s="34">
        <f t="shared" si="186"/>
        <v>0</v>
      </c>
      <c r="DI180" s="1">
        <f t="shared" si="223"/>
        <v>46</v>
      </c>
      <c r="DJ180" s="1">
        <f t="shared" si="224"/>
        <v>225</v>
      </c>
      <c r="DK180" s="1">
        <f t="shared" si="165"/>
        <v>179</v>
      </c>
      <c r="DL180" s="1">
        <f t="shared" si="165"/>
        <v>-4</v>
      </c>
      <c r="DM180" s="1">
        <f t="shared" si="165"/>
        <v>69</v>
      </c>
      <c r="DN180" s="1">
        <f t="shared" si="162"/>
        <v>-41</v>
      </c>
      <c r="DO180" s="1">
        <f t="shared" si="162"/>
        <v>190</v>
      </c>
      <c r="DP180" s="1">
        <f t="shared" si="162"/>
        <v>25</v>
      </c>
      <c r="DQ180" s="1" t="str">
        <f t="shared" si="162"/>
        <v/>
      </c>
      <c r="DR180" s="1" t="str">
        <f t="shared" si="162"/>
        <v/>
      </c>
      <c r="DS180" s="1" t="str">
        <f t="shared" si="162"/>
        <v/>
      </c>
      <c r="DT180" s="34">
        <f>(STDEV(DI180:DS180))*-1</f>
        <v>-99.012895985465306</v>
      </c>
      <c r="DU180" s="1">
        <f t="shared" si="227"/>
        <v>0</v>
      </c>
      <c r="DV180" s="1">
        <f t="shared" si="227"/>
        <v>0</v>
      </c>
      <c r="DW180" s="1">
        <f t="shared" si="227"/>
        <v>0</v>
      </c>
      <c r="DX180" s="1">
        <f t="shared" si="227"/>
        <v>0</v>
      </c>
      <c r="DY180" s="1">
        <f t="shared" si="227"/>
        <v>0</v>
      </c>
      <c r="DZ180" s="1">
        <f>IF((DN180&lt;$DT180),1,0)</f>
        <v>0</v>
      </c>
      <c r="EA180" s="1">
        <f>IF((DO180&lt;$DT180),1,0)</f>
        <v>0</v>
      </c>
      <c r="EB180" s="1">
        <f>IF((DP180&lt;$DT180),1,0)</f>
        <v>0</v>
      </c>
      <c r="EF180" s="33">
        <f>IF(SUM(DU180:EE180)&gt;0,1,0)</f>
        <v>0</v>
      </c>
      <c r="EG180" s="1">
        <f t="shared" ref="EG180:EQ243" si="231">IF(OR(X180&lt;500,X180=""),0,1)</f>
        <v>0</v>
      </c>
      <c r="EH180" s="1">
        <f t="shared" si="231"/>
        <v>0</v>
      </c>
      <c r="EI180" s="1">
        <f t="shared" si="231"/>
        <v>0</v>
      </c>
      <c r="EJ180" s="1">
        <f t="shared" si="231"/>
        <v>0</v>
      </c>
      <c r="EK180" s="1">
        <f t="shared" si="231"/>
        <v>0</v>
      </c>
      <c r="EL180" s="1">
        <f t="shared" si="231"/>
        <v>0</v>
      </c>
      <c r="EM180" s="1">
        <f t="shared" si="231"/>
        <v>1</v>
      </c>
      <c r="EN180" s="1">
        <f t="shared" si="231"/>
        <v>1</v>
      </c>
      <c r="EO180" s="1">
        <f t="shared" si="231"/>
        <v>0</v>
      </c>
      <c r="EP180" s="1">
        <f t="shared" si="231"/>
        <v>0</v>
      </c>
      <c r="EQ180" s="1">
        <f t="shared" si="231"/>
        <v>0</v>
      </c>
      <c r="ER180" s="33">
        <f t="shared" si="188"/>
        <v>0</v>
      </c>
      <c r="ES180" s="35">
        <f>ER180+EF180+DG180+AV180</f>
        <v>0</v>
      </c>
      <c r="ET180" s="35">
        <f t="shared" si="189"/>
        <v>0</v>
      </c>
      <c r="EU180" s="1" t="s">
        <v>211</v>
      </c>
      <c r="EV180" s="1" t="s">
        <v>34</v>
      </c>
      <c r="EW180" s="19">
        <f t="shared" si="190"/>
        <v>1</v>
      </c>
      <c r="EX180" s="50" t="s">
        <v>40</v>
      </c>
      <c r="EY180" s="50">
        <v>38908</v>
      </c>
      <c r="FC180" s="1" t="s">
        <v>38</v>
      </c>
      <c r="FD180" s="19">
        <f t="shared" si="191"/>
        <v>0</v>
      </c>
      <c r="FJ180" s="1" t="s">
        <v>38</v>
      </c>
      <c r="FK180" s="19">
        <f t="shared" si="192"/>
        <v>0</v>
      </c>
      <c r="FQ180" s="1" t="s">
        <v>277</v>
      </c>
      <c r="FR180" s="1">
        <f t="shared" si="193"/>
        <v>1</v>
      </c>
      <c r="FU180" s="1" t="s">
        <v>541</v>
      </c>
      <c r="FV180" s="37" t="str">
        <f t="shared" si="199"/>
        <v>other</v>
      </c>
      <c r="FW180" s="34">
        <v>0</v>
      </c>
      <c r="FY180" s="1" t="s">
        <v>38</v>
      </c>
      <c r="FZ180" s="19">
        <f t="shared" si="194"/>
        <v>0</v>
      </c>
      <c r="GB180" s="1" t="s">
        <v>38</v>
      </c>
      <c r="GC180" s="19">
        <f t="shared" si="195"/>
        <v>0</v>
      </c>
      <c r="GD180" s="1" t="s">
        <v>34</v>
      </c>
      <c r="GE180" s="19">
        <f t="shared" si="196"/>
        <v>1</v>
      </c>
      <c r="GF180" s="1" t="s">
        <v>38</v>
      </c>
      <c r="GG180" s="19">
        <f t="shared" si="197"/>
        <v>0</v>
      </c>
    </row>
    <row r="181" spans="1:189" x14ac:dyDescent="0.3">
      <c r="A181" s="18">
        <v>231</v>
      </c>
      <c r="B181" s="1" t="s">
        <v>34</v>
      </c>
      <c r="C181" s="19" t="s">
        <v>35</v>
      </c>
      <c r="D181" s="19">
        <f t="shared" si="166"/>
        <v>0</v>
      </c>
      <c r="E181" s="38" t="s">
        <v>542</v>
      </c>
      <c r="F181" s="21" t="str">
        <f t="shared" si="167"/>
        <v>1982</v>
      </c>
      <c r="G181" s="21">
        <v>2004</v>
      </c>
      <c r="H181" s="22">
        <f t="shared" si="168"/>
        <v>22</v>
      </c>
      <c r="I181" s="1" t="str">
        <f t="shared" si="169"/>
        <v>21-30</v>
      </c>
      <c r="J181" s="1" t="s">
        <v>1606</v>
      </c>
      <c r="K181" s="1" t="s">
        <v>88</v>
      </c>
      <c r="L181" s="1">
        <f>VLOOKUP(K181,[1]areas!$C$3:$D$76,2,FALSE)</f>
        <v>30</v>
      </c>
      <c r="M181" s="1" t="str">
        <f t="shared" si="209"/>
        <v>21-40</v>
      </c>
      <c r="N181" s="19" t="s">
        <v>38</v>
      </c>
      <c r="O181" s="19">
        <f t="shared" si="170"/>
        <v>0</v>
      </c>
      <c r="P181" s="23">
        <v>57.6</v>
      </c>
      <c r="S181" s="24"/>
      <c r="T181" s="19">
        <v>3</v>
      </c>
      <c r="U181" s="1">
        <v>11.4</v>
      </c>
      <c r="V181" s="1">
        <v>18</v>
      </c>
      <c r="W181" s="1" t="str">
        <f t="shared" si="171"/>
        <v/>
      </c>
      <c r="Y181" s="26">
        <v>377</v>
      </c>
      <c r="Z181" s="26">
        <v>799</v>
      </c>
      <c r="AA181" s="26">
        <v>1027</v>
      </c>
      <c r="AB181" s="26">
        <v>1252</v>
      </c>
      <c r="AC181" s="26"/>
      <c r="AD181" s="26"/>
      <c r="AE181" s="26"/>
      <c r="AF181" s="26"/>
      <c r="AG181" s="26"/>
      <c r="AH181" s="26"/>
      <c r="AI181" s="27">
        <f t="shared" si="172"/>
        <v>1252</v>
      </c>
      <c r="AJ181" s="27">
        <f t="shared" si="173"/>
        <v>1</v>
      </c>
      <c r="AK181" s="39">
        <v>260000</v>
      </c>
      <c r="AL181" s="26">
        <v>50</v>
      </c>
      <c r="AM181" s="26">
        <v>50</v>
      </c>
      <c r="AN181" s="26">
        <v>50</v>
      </c>
      <c r="AO181" s="26">
        <v>50</v>
      </c>
      <c r="AP181" s="26"/>
      <c r="AQ181" s="26"/>
      <c r="AR181" s="26"/>
      <c r="AS181" s="26"/>
      <c r="AT181" s="26"/>
      <c r="AU181" s="26"/>
      <c r="AV181" s="28">
        <f t="shared" si="174"/>
        <v>0</v>
      </c>
      <c r="AW181" s="27" t="str">
        <f>"&gt;5"</f>
        <v>&gt;5</v>
      </c>
      <c r="AX181" s="29">
        <f t="shared" si="198"/>
        <v>5.415</v>
      </c>
      <c r="AY181" s="30">
        <f t="shared" si="228"/>
        <v>5.4149733479708182</v>
      </c>
      <c r="AZ181" s="30">
        <f t="shared" si="228"/>
        <v>1.6989700043360187</v>
      </c>
      <c r="BA181" s="30">
        <f t="shared" si="228"/>
        <v>1.6989700043360187</v>
      </c>
      <c r="BB181" s="30">
        <f t="shared" si="228"/>
        <v>1.6989700043360187</v>
      </c>
      <c r="BC181" s="30">
        <f t="shared" si="228"/>
        <v>1.6989700043360187</v>
      </c>
      <c r="BD181" s="30" t="str">
        <f t="shared" si="228"/>
        <v/>
      </c>
      <c r="BE181" s="30" t="str">
        <f t="shared" si="228"/>
        <v/>
      </c>
      <c r="BF181" s="30" t="str">
        <f t="shared" si="228"/>
        <v/>
      </c>
      <c r="BG181" s="30" t="str">
        <f t="shared" si="228"/>
        <v/>
      </c>
      <c r="BH181" s="30" t="str">
        <f t="shared" si="228"/>
        <v/>
      </c>
      <c r="BI181" s="30" t="str">
        <f t="shared" si="228"/>
        <v/>
      </c>
      <c r="BJ181" s="1" t="s">
        <v>38</v>
      </c>
      <c r="BK181" s="31" t="s">
        <v>38</v>
      </c>
      <c r="BL181" s="32">
        <f t="shared" si="175"/>
        <v>0</v>
      </c>
      <c r="BN181" s="32" t="str">
        <f t="shared" si="176"/>
        <v>0</v>
      </c>
      <c r="BO181" s="30">
        <f t="shared" si="177"/>
        <v>-3.7160033436347994</v>
      </c>
      <c r="BP181" s="30">
        <f t="shared" si="178"/>
        <v>-3.7160033436347994</v>
      </c>
      <c r="BQ181" s="30">
        <f t="shared" si="217"/>
        <v>0</v>
      </c>
      <c r="BR181" s="30">
        <f t="shared" si="217"/>
        <v>0</v>
      </c>
      <c r="BS181" s="30">
        <f t="shared" si="217"/>
        <v>0</v>
      </c>
      <c r="BT181" s="30" t="str">
        <f t="shared" si="217"/>
        <v/>
      </c>
      <c r="BU181" s="30" t="str">
        <f t="shared" si="217"/>
        <v/>
      </c>
      <c r="BV181" s="30" t="str">
        <f t="shared" si="217"/>
        <v/>
      </c>
      <c r="BW181" s="30" t="str">
        <f t="shared" si="215"/>
        <v/>
      </c>
      <c r="BX181" s="30" t="str">
        <f t="shared" si="215"/>
        <v/>
      </c>
      <c r="BY181" s="30" t="str">
        <f t="shared" si="215"/>
        <v/>
      </c>
      <c r="BZ181" s="1">
        <f t="shared" si="179"/>
        <v>0</v>
      </c>
      <c r="CA181" s="1">
        <f t="shared" si="218"/>
        <v>0</v>
      </c>
      <c r="CB181" s="1">
        <f t="shared" si="218"/>
        <v>0</v>
      </c>
      <c r="CC181" s="1">
        <f t="shared" si="218"/>
        <v>0</v>
      </c>
      <c r="CD181" s="1">
        <f t="shared" si="218"/>
        <v>0</v>
      </c>
      <c r="CE181" s="1">
        <f t="shared" si="218"/>
        <v>0</v>
      </c>
      <c r="CF181" s="1">
        <f t="shared" si="218"/>
        <v>0</v>
      </c>
      <c r="CG181" s="1">
        <f t="shared" si="216"/>
        <v>0</v>
      </c>
      <c r="CH181" s="1">
        <f t="shared" si="216"/>
        <v>0</v>
      </c>
      <c r="CI181" s="1">
        <f t="shared" si="216"/>
        <v>0</v>
      </c>
      <c r="CJ181" s="1">
        <f t="shared" si="180"/>
        <v>0</v>
      </c>
      <c r="CK181" s="1">
        <f t="shared" si="181"/>
        <v>0</v>
      </c>
      <c r="CL181" s="1">
        <f t="shared" ref="CL181:CP244" si="232">IF(OR(AZ181="",AY181=""),"",IF(OR(AZ181&gt;=LOG10(400),AY181&gt;=LOG10(400)),AZ181-AY181,""))</f>
        <v>-3.7160033436347994</v>
      </c>
      <c r="CM181" s="1" t="str">
        <f t="shared" si="232"/>
        <v/>
      </c>
      <c r="CN181" s="1" t="str">
        <f t="shared" si="232"/>
        <v/>
      </c>
      <c r="CO181" s="1" t="str">
        <f t="shared" si="232"/>
        <v/>
      </c>
      <c r="CP181" s="1" t="str">
        <f t="shared" si="232"/>
        <v/>
      </c>
      <c r="CQ181" s="1" t="str">
        <f t="shared" si="229"/>
        <v/>
      </c>
      <c r="CR181" s="1" t="str">
        <f t="shared" si="229"/>
        <v/>
      </c>
      <c r="CS181" s="1" t="str">
        <f t="shared" si="229"/>
        <v/>
      </c>
      <c r="CT181" s="1" t="str">
        <f t="shared" si="229"/>
        <v/>
      </c>
      <c r="CU181" s="1" t="str">
        <f t="shared" si="229"/>
        <v/>
      </c>
      <c r="CV181" s="1">
        <f t="shared" ref="CV181:CZ244" si="233">IF(OR(CL181&lt;=0,CL181=""),0,1)</f>
        <v>0</v>
      </c>
      <c r="CW181" s="1">
        <f t="shared" si="233"/>
        <v>0</v>
      </c>
      <c r="CX181" s="1">
        <f t="shared" si="233"/>
        <v>0</v>
      </c>
      <c r="CY181" s="1">
        <f t="shared" si="233"/>
        <v>0</v>
      </c>
      <c r="CZ181" s="1">
        <f t="shared" si="233"/>
        <v>0</v>
      </c>
      <c r="DA181" s="1">
        <f t="shared" si="230"/>
        <v>0</v>
      </c>
      <c r="DB181" s="1">
        <f t="shared" si="230"/>
        <v>0</v>
      </c>
      <c r="DC181" s="1">
        <f t="shared" si="230"/>
        <v>0</v>
      </c>
      <c r="DD181" s="1">
        <f t="shared" si="230"/>
        <v>0</v>
      </c>
      <c r="DE181" s="1">
        <f t="shared" si="230"/>
        <v>0</v>
      </c>
      <c r="DF181" s="1">
        <f t="shared" si="184"/>
        <v>0</v>
      </c>
      <c r="DG181" s="33">
        <f t="shared" si="185"/>
        <v>0</v>
      </c>
      <c r="DH181" s="34">
        <f t="shared" si="186"/>
        <v>0</v>
      </c>
      <c r="DI181" s="1" t="str">
        <f t="shared" si="223"/>
        <v/>
      </c>
      <c r="DJ181" s="1" t="str">
        <f t="shared" si="224"/>
        <v/>
      </c>
      <c r="DK181" s="1">
        <f t="shared" si="165"/>
        <v>422</v>
      </c>
      <c r="DL181" s="1">
        <f t="shared" si="165"/>
        <v>228</v>
      </c>
      <c r="DM181" s="1">
        <f t="shared" si="165"/>
        <v>225</v>
      </c>
      <c r="DN181" s="1" t="str">
        <f t="shared" si="162"/>
        <v/>
      </c>
      <c r="DO181" s="1" t="str">
        <f t="shared" si="162"/>
        <v/>
      </c>
      <c r="DP181" s="1" t="str">
        <f t="shared" si="162"/>
        <v/>
      </c>
      <c r="DQ181" s="1" t="str">
        <f t="shared" si="162"/>
        <v/>
      </c>
      <c r="DR181" s="1" t="str">
        <f t="shared" si="162"/>
        <v/>
      </c>
      <c r="DS181" s="1" t="str">
        <f t="shared" si="162"/>
        <v/>
      </c>
      <c r="DT181" s="34">
        <f>(STDEV(DI181:DS181))*-1</f>
        <v>-112.88194423083493</v>
      </c>
      <c r="DW181" s="1">
        <f>IF((DK181&lt;$DT181),1,0)</f>
        <v>0</v>
      </c>
      <c r="DX181" s="1">
        <f>IF((DL181&lt;$DT181),1,0)</f>
        <v>0</v>
      </c>
      <c r="DY181" s="1">
        <f>IF((DM181&lt;$DT181),1,0)</f>
        <v>0</v>
      </c>
      <c r="EF181" s="33">
        <f>IF(SUM(DU181:EE181)&gt;0,1,0)</f>
        <v>0</v>
      </c>
      <c r="EG181" s="1">
        <f t="shared" si="231"/>
        <v>0</v>
      </c>
      <c r="EH181" s="1">
        <f t="shared" si="231"/>
        <v>0</v>
      </c>
      <c r="EI181" s="1">
        <f t="shared" si="231"/>
        <v>1</v>
      </c>
      <c r="EJ181" s="1">
        <f t="shared" si="231"/>
        <v>1</v>
      </c>
      <c r="EK181" s="1">
        <f t="shared" si="231"/>
        <v>1</v>
      </c>
      <c r="EL181" s="1">
        <f t="shared" si="231"/>
        <v>0</v>
      </c>
      <c r="EM181" s="1">
        <f t="shared" si="231"/>
        <v>0</v>
      </c>
      <c r="EN181" s="1">
        <f t="shared" si="231"/>
        <v>0</v>
      </c>
      <c r="EO181" s="1">
        <f t="shared" si="231"/>
        <v>0</v>
      </c>
      <c r="EP181" s="1">
        <f t="shared" si="231"/>
        <v>0</v>
      </c>
      <c r="EQ181" s="1">
        <f t="shared" si="231"/>
        <v>0</v>
      </c>
      <c r="ER181" s="33">
        <f t="shared" si="188"/>
        <v>0</v>
      </c>
      <c r="ES181" s="35">
        <f>ER181+EF181+DG181+AV181</f>
        <v>0</v>
      </c>
      <c r="ET181" s="35">
        <f t="shared" si="189"/>
        <v>0</v>
      </c>
      <c r="EU181" s="1" t="s">
        <v>59</v>
      </c>
      <c r="EW181" s="19" t="str">
        <f t="shared" si="190"/>
        <v/>
      </c>
      <c r="FC181" s="1" t="s">
        <v>38</v>
      </c>
      <c r="FD181" s="19">
        <f t="shared" si="191"/>
        <v>0</v>
      </c>
      <c r="FK181" s="19" t="str">
        <f t="shared" si="192"/>
        <v/>
      </c>
      <c r="FR181" s="1">
        <f t="shared" si="193"/>
        <v>0</v>
      </c>
      <c r="FU181" s="1" t="s">
        <v>543</v>
      </c>
      <c r="FV181" s="37" t="str">
        <f t="shared" si="199"/>
        <v>other</v>
      </c>
      <c r="FW181" s="34">
        <v>0</v>
      </c>
      <c r="FY181" s="1" t="s">
        <v>38</v>
      </c>
      <c r="FZ181" s="19">
        <f t="shared" si="194"/>
        <v>0</v>
      </c>
      <c r="GB181" s="1" t="s">
        <v>38</v>
      </c>
      <c r="GC181" s="19">
        <f t="shared" si="195"/>
        <v>0</v>
      </c>
      <c r="GD181" s="1" t="s">
        <v>38</v>
      </c>
      <c r="GE181" s="19">
        <f t="shared" si="196"/>
        <v>0</v>
      </c>
      <c r="GF181" s="1" t="s">
        <v>38</v>
      </c>
      <c r="GG181" s="19">
        <f t="shared" si="197"/>
        <v>0</v>
      </c>
    </row>
    <row r="182" spans="1:189" x14ac:dyDescent="0.3">
      <c r="A182" s="18">
        <v>232</v>
      </c>
      <c r="B182" s="1" t="s">
        <v>34</v>
      </c>
      <c r="C182" s="19" t="s">
        <v>35</v>
      </c>
      <c r="D182" s="19">
        <f t="shared" si="166"/>
        <v>0</v>
      </c>
      <c r="E182" s="38" t="s">
        <v>106</v>
      </c>
      <c r="F182" s="21" t="str">
        <f t="shared" si="167"/>
        <v>1975</v>
      </c>
      <c r="G182" s="21">
        <v>2004</v>
      </c>
      <c r="H182" s="22">
        <f t="shared" si="168"/>
        <v>29</v>
      </c>
      <c r="I182" s="1" t="str">
        <f t="shared" si="169"/>
        <v>21-30</v>
      </c>
      <c r="J182" s="1" t="s">
        <v>1606</v>
      </c>
      <c r="K182" s="1" t="s">
        <v>93</v>
      </c>
      <c r="L182" s="1">
        <f>VLOOKUP(K182,[1]areas!$C$3:$D$76,2,FALSE)</f>
        <v>15</v>
      </c>
      <c r="M182" s="1" t="str">
        <f t="shared" si="209"/>
        <v>0-20</v>
      </c>
      <c r="N182" s="19" t="s">
        <v>38</v>
      </c>
      <c r="O182" s="19">
        <f t="shared" si="170"/>
        <v>0</v>
      </c>
      <c r="P182" s="23">
        <v>61</v>
      </c>
      <c r="Q182" s="1">
        <v>165</v>
      </c>
      <c r="R182" s="1">
        <f t="shared" ref="R182:R217" si="234">POWER(Q182*0.01,2)</f>
        <v>2.7225000000000006</v>
      </c>
      <c r="S182" s="24">
        <f t="shared" ref="S182:S217" si="235">P182/R182</f>
        <v>22.405876951331493</v>
      </c>
      <c r="T182" s="19">
        <v>3</v>
      </c>
      <c r="U182" s="1">
        <v>13.3</v>
      </c>
      <c r="V182" s="1">
        <v>32</v>
      </c>
      <c r="W182" s="1" t="str">
        <f t="shared" si="171"/>
        <v>4: 151-200</v>
      </c>
      <c r="X182" s="1">
        <v>173</v>
      </c>
      <c r="Y182" s="26">
        <v>244</v>
      </c>
      <c r="Z182" s="26"/>
      <c r="AA182" s="26"/>
      <c r="AB182" s="26"/>
      <c r="AC182" s="26"/>
      <c r="AD182" s="26"/>
      <c r="AE182" s="26"/>
      <c r="AF182" s="26"/>
      <c r="AG182" s="26"/>
      <c r="AH182" s="26"/>
      <c r="AI182" s="27">
        <f t="shared" si="172"/>
        <v>244</v>
      </c>
      <c r="AJ182" s="27">
        <f t="shared" si="173"/>
        <v>0</v>
      </c>
      <c r="AK182" s="39">
        <v>66000</v>
      </c>
      <c r="AL182" s="26">
        <v>50</v>
      </c>
      <c r="AM182" s="26"/>
      <c r="AN182" s="26"/>
      <c r="AO182" s="26"/>
      <c r="AP182" s="26"/>
      <c r="AQ182" s="26"/>
      <c r="AR182" s="26"/>
      <c r="AS182" s="26"/>
      <c r="AT182" s="26"/>
      <c r="AU182" s="26"/>
      <c r="AV182" s="28">
        <f t="shared" si="174"/>
        <v>0</v>
      </c>
      <c r="AW182" s="27" t="str">
        <f>"4-5"</f>
        <v>4-5</v>
      </c>
      <c r="AX182" s="29">
        <f t="shared" si="198"/>
        <v>4.82</v>
      </c>
      <c r="AY182" s="30">
        <f t="shared" si="228"/>
        <v>4.8195439355418683</v>
      </c>
      <c r="AZ182" s="30">
        <f t="shared" si="228"/>
        <v>1.6989700043360187</v>
      </c>
      <c r="BA182" s="30" t="str">
        <f t="shared" si="228"/>
        <v/>
      </c>
      <c r="BB182" s="30" t="str">
        <f t="shared" si="228"/>
        <v/>
      </c>
      <c r="BC182" s="30" t="str">
        <f t="shared" si="228"/>
        <v/>
      </c>
      <c r="BD182" s="30" t="str">
        <f t="shared" si="228"/>
        <v/>
      </c>
      <c r="BE182" s="30" t="str">
        <f t="shared" si="228"/>
        <v/>
      </c>
      <c r="BF182" s="30" t="str">
        <f t="shared" si="228"/>
        <v/>
      </c>
      <c r="BG182" s="30" t="str">
        <f t="shared" si="228"/>
        <v/>
      </c>
      <c r="BH182" s="30" t="str">
        <f t="shared" si="228"/>
        <v/>
      </c>
      <c r="BI182" s="30" t="str">
        <f t="shared" si="228"/>
        <v/>
      </c>
      <c r="BJ182" s="1" t="s">
        <v>58</v>
      </c>
      <c r="BK182" s="31" t="s">
        <v>58</v>
      </c>
      <c r="BL182" s="32" t="str">
        <f t="shared" si="175"/>
        <v/>
      </c>
      <c r="BN182" s="32" t="str">
        <f t="shared" si="176"/>
        <v/>
      </c>
      <c r="BO182" s="30">
        <f t="shared" si="177"/>
        <v>-3.1205739312058496</v>
      </c>
      <c r="BP182" s="30" t="str">
        <f t="shared" si="178"/>
        <v/>
      </c>
      <c r="BQ182" s="30" t="str">
        <f t="shared" si="217"/>
        <v/>
      </c>
      <c r="BR182" s="30" t="str">
        <f t="shared" si="217"/>
        <v/>
      </c>
      <c r="BS182" s="30" t="str">
        <f t="shared" si="217"/>
        <v/>
      </c>
      <c r="BT182" s="30" t="str">
        <f t="shared" si="217"/>
        <v/>
      </c>
      <c r="BU182" s="30" t="str">
        <f t="shared" si="217"/>
        <v/>
      </c>
      <c r="BV182" s="30" t="str">
        <f t="shared" si="217"/>
        <v/>
      </c>
      <c r="BW182" s="30" t="str">
        <f t="shared" si="215"/>
        <v/>
      </c>
      <c r="BX182" s="30" t="str">
        <f t="shared" si="215"/>
        <v/>
      </c>
      <c r="BY182" s="30" t="str">
        <f t="shared" si="215"/>
        <v/>
      </c>
      <c r="BZ182" s="1">
        <f t="shared" si="179"/>
        <v>0</v>
      </c>
      <c r="CA182" s="1">
        <f t="shared" si="218"/>
        <v>0</v>
      </c>
      <c r="CB182" s="1">
        <f t="shared" si="218"/>
        <v>0</v>
      </c>
      <c r="CC182" s="1">
        <f t="shared" si="218"/>
        <v>0</v>
      </c>
      <c r="CD182" s="1">
        <f t="shared" si="218"/>
        <v>0</v>
      </c>
      <c r="CE182" s="1">
        <f t="shared" si="218"/>
        <v>0</v>
      </c>
      <c r="CF182" s="1">
        <f t="shared" si="218"/>
        <v>0</v>
      </c>
      <c r="CG182" s="1">
        <f t="shared" si="216"/>
        <v>0</v>
      </c>
      <c r="CH182" s="1">
        <f t="shared" si="216"/>
        <v>0</v>
      </c>
      <c r="CI182" s="1">
        <f t="shared" si="216"/>
        <v>0</v>
      </c>
      <c r="CJ182" s="1">
        <f t="shared" si="180"/>
        <v>0</v>
      </c>
      <c r="CK182" s="1">
        <f t="shared" si="181"/>
        <v>0</v>
      </c>
      <c r="CL182" s="1">
        <f t="shared" si="232"/>
        <v>-3.1205739312058496</v>
      </c>
      <c r="CM182" s="1" t="str">
        <f t="shared" si="232"/>
        <v/>
      </c>
      <c r="CN182" s="1" t="str">
        <f t="shared" si="232"/>
        <v/>
      </c>
      <c r="CO182" s="1" t="str">
        <f t="shared" si="232"/>
        <v/>
      </c>
      <c r="CP182" s="1" t="str">
        <f t="shared" si="232"/>
        <v/>
      </c>
      <c r="CQ182" s="1" t="str">
        <f t="shared" si="229"/>
        <v/>
      </c>
      <c r="CR182" s="1" t="str">
        <f t="shared" si="229"/>
        <v/>
      </c>
      <c r="CS182" s="1" t="str">
        <f t="shared" si="229"/>
        <v/>
      </c>
      <c r="CT182" s="1" t="str">
        <f t="shared" si="229"/>
        <v/>
      </c>
      <c r="CU182" s="1" t="str">
        <f t="shared" si="229"/>
        <v/>
      </c>
      <c r="CV182" s="1">
        <f t="shared" si="233"/>
        <v>0</v>
      </c>
      <c r="CW182" s="1">
        <f t="shared" si="233"/>
        <v>0</v>
      </c>
      <c r="CX182" s="1">
        <f t="shared" si="233"/>
        <v>0</v>
      </c>
      <c r="CY182" s="1">
        <f t="shared" si="233"/>
        <v>0</v>
      </c>
      <c r="CZ182" s="1">
        <f t="shared" si="233"/>
        <v>0</v>
      </c>
      <c r="DA182" s="1">
        <f t="shared" si="230"/>
        <v>0</v>
      </c>
      <c r="DB182" s="1">
        <f t="shared" si="230"/>
        <v>0</v>
      </c>
      <c r="DC182" s="1">
        <f t="shared" si="230"/>
        <v>0</v>
      </c>
      <c r="DD182" s="1">
        <f t="shared" si="230"/>
        <v>0</v>
      </c>
      <c r="DE182" s="1">
        <f t="shared" si="230"/>
        <v>0</v>
      </c>
      <c r="DF182" s="1">
        <f t="shared" si="184"/>
        <v>0</v>
      </c>
      <c r="DG182" s="33">
        <f t="shared" si="185"/>
        <v>0</v>
      </c>
      <c r="DH182" s="34">
        <f t="shared" si="186"/>
        <v>0</v>
      </c>
      <c r="DI182" s="1">
        <f t="shared" si="223"/>
        <v>71</v>
      </c>
      <c r="DJ182" s="1" t="str">
        <f t="shared" si="224"/>
        <v/>
      </c>
      <c r="DK182" s="1" t="str">
        <f t="shared" si="165"/>
        <v/>
      </c>
      <c r="DL182" s="1" t="str">
        <f t="shared" si="165"/>
        <v/>
      </c>
      <c r="DM182" s="1" t="str">
        <f t="shared" si="165"/>
        <v/>
      </c>
      <c r="DN182" s="1" t="str">
        <f t="shared" si="162"/>
        <v/>
      </c>
      <c r="DO182" s="1" t="str">
        <f t="shared" si="162"/>
        <v/>
      </c>
      <c r="DP182" s="1" t="str">
        <f t="shared" si="162"/>
        <v/>
      </c>
      <c r="DQ182" s="1" t="str">
        <f t="shared" si="162"/>
        <v/>
      </c>
      <c r="DR182" s="1" t="str">
        <f t="shared" si="162"/>
        <v/>
      </c>
      <c r="DS182" s="1" t="str">
        <f t="shared" si="162"/>
        <v/>
      </c>
      <c r="DU182" s="1">
        <f>IF((DI182&lt;$DT182),1,0)</f>
        <v>0</v>
      </c>
      <c r="EG182" s="1">
        <f t="shared" si="231"/>
        <v>0</v>
      </c>
      <c r="EH182" s="1">
        <f t="shared" si="231"/>
        <v>0</v>
      </c>
      <c r="EI182" s="1">
        <f t="shared" si="231"/>
        <v>0</v>
      </c>
      <c r="EJ182" s="1">
        <f t="shared" si="231"/>
        <v>0</v>
      </c>
      <c r="EK182" s="1">
        <f t="shared" si="231"/>
        <v>0</v>
      </c>
      <c r="EL182" s="1">
        <f t="shared" si="231"/>
        <v>0</v>
      </c>
      <c r="EM182" s="1">
        <f t="shared" si="231"/>
        <v>0</v>
      </c>
      <c r="EN182" s="1">
        <f t="shared" si="231"/>
        <v>0</v>
      </c>
      <c r="EO182" s="1">
        <f t="shared" si="231"/>
        <v>0</v>
      </c>
      <c r="EP182" s="1">
        <f t="shared" si="231"/>
        <v>0</v>
      </c>
      <c r="EQ182" s="1">
        <f t="shared" si="231"/>
        <v>0</v>
      </c>
      <c r="ER182" s="33">
        <f t="shared" si="188"/>
        <v>1</v>
      </c>
      <c r="ES182" s="35">
        <f>ER182+DG182+AV182</f>
        <v>1</v>
      </c>
      <c r="ET182" s="35">
        <f t="shared" si="189"/>
        <v>1</v>
      </c>
      <c r="EU182" s="1" t="s">
        <v>50</v>
      </c>
      <c r="EV182" s="1" t="s">
        <v>34</v>
      </c>
      <c r="EW182" s="19">
        <f t="shared" si="190"/>
        <v>1</v>
      </c>
      <c r="EX182" s="1" t="s">
        <v>40</v>
      </c>
      <c r="FD182" s="19" t="str">
        <f t="shared" si="191"/>
        <v/>
      </c>
      <c r="FJ182" s="1" t="s">
        <v>38</v>
      </c>
      <c r="FK182" s="19">
        <f t="shared" si="192"/>
        <v>0</v>
      </c>
      <c r="FQ182" s="1" t="s">
        <v>107</v>
      </c>
      <c r="FR182" s="1">
        <f t="shared" si="193"/>
        <v>1</v>
      </c>
      <c r="FU182" s="1" t="s">
        <v>108</v>
      </c>
      <c r="FV182" s="37" t="str">
        <f t="shared" si="199"/>
        <v>tb</v>
      </c>
      <c r="FW182" s="34">
        <v>1</v>
      </c>
      <c r="FY182" s="1" t="s">
        <v>34</v>
      </c>
      <c r="FZ182" s="19">
        <f t="shared" si="194"/>
        <v>1</v>
      </c>
      <c r="GB182" s="1" t="s">
        <v>34</v>
      </c>
      <c r="GC182" s="19">
        <f t="shared" si="195"/>
        <v>1</v>
      </c>
      <c r="GD182" s="1" t="s">
        <v>38</v>
      </c>
      <c r="GE182" s="19">
        <f t="shared" si="196"/>
        <v>0</v>
      </c>
      <c r="GF182" s="1" t="s">
        <v>34</v>
      </c>
      <c r="GG182" s="19">
        <f t="shared" si="197"/>
        <v>1</v>
      </c>
    </row>
    <row r="183" spans="1:189" x14ac:dyDescent="0.3">
      <c r="A183" s="18">
        <v>233</v>
      </c>
      <c r="B183" s="1" t="s">
        <v>34</v>
      </c>
      <c r="C183" s="19" t="s">
        <v>47</v>
      </c>
      <c r="D183" s="19">
        <f t="shared" si="166"/>
        <v>1</v>
      </c>
      <c r="E183" s="38" t="s">
        <v>544</v>
      </c>
      <c r="F183" s="21" t="str">
        <f t="shared" si="167"/>
        <v>1968</v>
      </c>
      <c r="G183" s="21">
        <v>2004</v>
      </c>
      <c r="H183" s="22">
        <f t="shared" si="168"/>
        <v>36</v>
      </c>
      <c r="I183" s="1" t="str">
        <f t="shared" si="169"/>
        <v>31-40</v>
      </c>
      <c r="J183" s="1" t="s">
        <v>1607</v>
      </c>
      <c r="K183" s="1" t="s">
        <v>182</v>
      </c>
      <c r="L183" s="1">
        <f>VLOOKUP(K183,[1]areas!$C$3:$D$76,2,FALSE)</f>
        <v>12</v>
      </c>
      <c r="M183" s="1" t="str">
        <f t="shared" si="209"/>
        <v>0-20</v>
      </c>
      <c r="N183" s="19" t="s">
        <v>38</v>
      </c>
      <c r="O183" s="19">
        <f t="shared" si="170"/>
        <v>0</v>
      </c>
      <c r="P183" s="23">
        <v>60.5</v>
      </c>
      <c r="Q183" s="1">
        <v>166</v>
      </c>
      <c r="R183" s="1">
        <f t="shared" si="234"/>
        <v>2.7556000000000003</v>
      </c>
      <c r="S183" s="24">
        <f t="shared" si="235"/>
        <v>21.955291043692842</v>
      </c>
      <c r="T183" s="19">
        <v>4</v>
      </c>
      <c r="U183" s="1">
        <v>12.5</v>
      </c>
      <c r="V183" s="1">
        <v>33</v>
      </c>
      <c r="W183" s="1" t="str">
        <f t="shared" si="171"/>
        <v>1: 0-50</v>
      </c>
      <c r="X183" s="1">
        <v>49</v>
      </c>
      <c r="Y183" s="26">
        <v>290</v>
      </c>
      <c r="Z183" s="26">
        <v>168</v>
      </c>
      <c r="AA183" s="26">
        <v>182</v>
      </c>
      <c r="AB183" s="26">
        <v>266</v>
      </c>
      <c r="AC183" s="26"/>
      <c r="AD183" s="26"/>
      <c r="AE183" s="26"/>
      <c r="AF183" s="26"/>
      <c r="AG183" s="26"/>
      <c r="AH183" s="26"/>
      <c r="AI183" s="27">
        <f t="shared" si="172"/>
        <v>290</v>
      </c>
      <c r="AJ183" s="27">
        <f t="shared" si="173"/>
        <v>0</v>
      </c>
      <c r="AK183" s="39">
        <v>1000000</v>
      </c>
      <c r="AL183" s="26">
        <v>5969</v>
      </c>
      <c r="AM183" s="26">
        <v>78289</v>
      </c>
      <c r="AN183" s="26">
        <v>140000</v>
      </c>
      <c r="AO183" s="26">
        <v>360</v>
      </c>
      <c r="AP183" s="26"/>
      <c r="AQ183" s="26"/>
      <c r="AR183" s="26"/>
      <c r="AS183" s="26"/>
      <c r="AT183" s="26"/>
      <c r="AU183" s="26"/>
      <c r="AV183" s="28">
        <f t="shared" si="174"/>
        <v>1</v>
      </c>
      <c r="AW183" s="27" t="str">
        <f>"&gt;5"</f>
        <v>&gt;5</v>
      </c>
      <c r="AX183" s="29">
        <f t="shared" si="198"/>
        <v>6</v>
      </c>
      <c r="AY183" s="30">
        <f t="shared" si="228"/>
        <v>6</v>
      </c>
      <c r="AZ183" s="30">
        <f t="shared" si="228"/>
        <v>3.7759015788916743</v>
      </c>
      <c r="BA183" s="30">
        <f t="shared" si="228"/>
        <v>4.8937007457757167</v>
      </c>
      <c r="BB183" s="30">
        <f t="shared" si="228"/>
        <v>5.1461280356782382</v>
      </c>
      <c r="BC183" s="30">
        <f t="shared" si="228"/>
        <v>2.5563025007672873</v>
      </c>
      <c r="BD183" s="30" t="str">
        <f t="shared" si="228"/>
        <v/>
      </c>
      <c r="BE183" s="30" t="str">
        <f t="shared" si="228"/>
        <v/>
      </c>
      <c r="BF183" s="30" t="str">
        <f t="shared" si="228"/>
        <v/>
      </c>
      <c r="BG183" s="30" t="str">
        <f t="shared" si="228"/>
        <v/>
      </c>
      <c r="BH183" s="30" t="str">
        <f t="shared" si="228"/>
        <v/>
      </c>
      <c r="BI183" s="30" t="str">
        <f t="shared" si="228"/>
        <v/>
      </c>
      <c r="BJ183" s="1" t="s">
        <v>38</v>
      </c>
      <c r="BK183" s="31" t="s">
        <v>38</v>
      </c>
      <c r="BL183" s="32">
        <f t="shared" si="175"/>
        <v>0</v>
      </c>
      <c r="BN183" s="32" t="str">
        <f t="shared" si="176"/>
        <v>0</v>
      </c>
      <c r="BO183" s="30">
        <f t="shared" si="177"/>
        <v>-2.2240984211083257</v>
      </c>
      <c r="BP183" s="30">
        <f t="shared" si="178"/>
        <v>-1.1062992542242833</v>
      </c>
      <c r="BQ183" s="30">
        <f t="shared" si="217"/>
        <v>1.1177991668840424</v>
      </c>
      <c r="BR183" s="30">
        <f t="shared" si="217"/>
        <v>0.2524272899025215</v>
      </c>
      <c r="BS183" s="30">
        <f t="shared" si="217"/>
        <v>-2.5898255349109509</v>
      </c>
      <c r="BT183" s="30" t="str">
        <f t="shared" si="217"/>
        <v/>
      </c>
      <c r="BU183" s="30" t="str">
        <f t="shared" si="217"/>
        <v/>
      </c>
      <c r="BV183" s="30" t="str">
        <f t="shared" si="217"/>
        <v/>
      </c>
      <c r="BW183" s="30" t="str">
        <f t="shared" si="215"/>
        <v/>
      </c>
      <c r="BX183" s="30" t="str">
        <f t="shared" si="215"/>
        <v/>
      </c>
      <c r="BY183" s="30" t="str">
        <f t="shared" si="215"/>
        <v/>
      </c>
      <c r="BZ183" s="1">
        <f t="shared" si="179"/>
        <v>0</v>
      </c>
      <c r="CA183" s="1">
        <f t="shared" si="218"/>
        <v>1</v>
      </c>
      <c r="CB183" s="1">
        <f t="shared" si="218"/>
        <v>1</v>
      </c>
      <c r="CC183" s="1">
        <f t="shared" si="218"/>
        <v>0</v>
      </c>
      <c r="CD183" s="1">
        <f t="shared" si="218"/>
        <v>0</v>
      </c>
      <c r="CE183" s="1">
        <f t="shared" si="218"/>
        <v>0</v>
      </c>
      <c r="CF183" s="1">
        <f t="shared" si="218"/>
        <v>0</v>
      </c>
      <c r="CG183" s="1">
        <f t="shared" si="216"/>
        <v>0</v>
      </c>
      <c r="CH183" s="1">
        <f t="shared" si="216"/>
        <v>0</v>
      </c>
      <c r="CI183" s="1">
        <f t="shared" si="216"/>
        <v>0</v>
      </c>
      <c r="CJ183" s="1">
        <f t="shared" si="180"/>
        <v>2</v>
      </c>
      <c r="CK183" s="1">
        <f t="shared" si="181"/>
        <v>1</v>
      </c>
      <c r="CL183" s="1">
        <f t="shared" si="232"/>
        <v>-2.2240984211083257</v>
      </c>
      <c r="CM183" s="1">
        <f t="shared" si="232"/>
        <v>1.1177991668840424</v>
      </c>
      <c r="CN183" s="1">
        <f t="shared" si="232"/>
        <v>0.2524272899025215</v>
      </c>
      <c r="CO183" s="1">
        <f t="shared" si="232"/>
        <v>-2.5898255349109509</v>
      </c>
      <c r="CP183" s="1" t="str">
        <f t="shared" si="232"/>
        <v/>
      </c>
      <c r="CQ183" s="1" t="str">
        <f t="shared" si="229"/>
        <v/>
      </c>
      <c r="CR183" s="1" t="str">
        <f t="shared" si="229"/>
        <v/>
      </c>
      <c r="CS183" s="1" t="str">
        <f t="shared" si="229"/>
        <v/>
      </c>
      <c r="CT183" s="1" t="str">
        <f t="shared" si="229"/>
        <v/>
      </c>
      <c r="CU183" s="1" t="str">
        <f t="shared" si="229"/>
        <v/>
      </c>
      <c r="CV183" s="1">
        <f t="shared" si="233"/>
        <v>0</v>
      </c>
      <c r="CW183" s="1">
        <f t="shared" si="233"/>
        <v>1</v>
      </c>
      <c r="CX183" s="1">
        <f t="shared" si="233"/>
        <v>1</v>
      </c>
      <c r="CY183" s="1">
        <f t="shared" si="233"/>
        <v>0</v>
      </c>
      <c r="CZ183" s="1">
        <f t="shared" si="233"/>
        <v>0</v>
      </c>
      <c r="DA183" s="1">
        <f t="shared" si="230"/>
        <v>0</v>
      </c>
      <c r="DB183" s="1">
        <f t="shared" si="230"/>
        <v>0</v>
      </c>
      <c r="DC183" s="1">
        <f t="shared" si="230"/>
        <v>0</v>
      </c>
      <c r="DD183" s="1">
        <f t="shared" si="230"/>
        <v>0</v>
      </c>
      <c r="DE183" s="1">
        <f t="shared" si="230"/>
        <v>0</v>
      </c>
      <c r="DF183" s="1">
        <f t="shared" si="184"/>
        <v>2</v>
      </c>
      <c r="DG183" s="33">
        <f t="shared" si="185"/>
        <v>1</v>
      </c>
      <c r="DH183" s="34">
        <f t="shared" si="186"/>
        <v>0</v>
      </c>
      <c r="DI183" s="1">
        <f t="shared" si="223"/>
        <v>241</v>
      </c>
      <c r="DJ183" s="1">
        <f t="shared" si="224"/>
        <v>119</v>
      </c>
      <c r="DK183" s="1">
        <f t="shared" si="165"/>
        <v>-122</v>
      </c>
      <c r="DL183" s="1">
        <f t="shared" si="165"/>
        <v>14</v>
      </c>
      <c r="DM183" s="1">
        <f t="shared" si="165"/>
        <v>84</v>
      </c>
      <c r="DN183" s="1" t="str">
        <f t="shared" si="162"/>
        <v/>
      </c>
      <c r="DO183" s="1" t="str">
        <f t="shared" si="162"/>
        <v/>
      </c>
      <c r="DP183" s="1" t="str">
        <f t="shared" si="162"/>
        <v/>
      </c>
      <c r="DQ183" s="1" t="str">
        <f t="shared" si="162"/>
        <v/>
      </c>
      <c r="DR183" s="1" t="str">
        <f t="shared" si="162"/>
        <v/>
      </c>
      <c r="DS183" s="1" t="str">
        <f t="shared" si="162"/>
        <v/>
      </c>
      <c r="DT183" s="34">
        <f>(STDEV(DI183:DS183))*-1</f>
        <v>-133.97649047500835</v>
      </c>
      <c r="DU183" s="1">
        <f>IF((DI183&lt;$DT183),1,0)</f>
        <v>0</v>
      </c>
      <c r="DV183" s="1">
        <f>IF((DJ183&lt;$DT183),1,0)</f>
        <v>0</v>
      </c>
      <c r="DW183" s="1">
        <f>IF((DK183&lt;$DT183),1,0)</f>
        <v>0</v>
      </c>
      <c r="DX183" s="1">
        <f>IF((DL183&lt;$DT183),1,0)</f>
        <v>0</v>
      </c>
      <c r="DY183" s="1">
        <f>IF((DM183&lt;$DT183),1,0)</f>
        <v>0</v>
      </c>
      <c r="EF183" s="33">
        <f>IF(SUM(DU183:EE183)&gt;0,1,0)</f>
        <v>0</v>
      </c>
      <c r="EG183" s="1">
        <f t="shared" si="231"/>
        <v>0</v>
      </c>
      <c r="EH183" s="1">
        <f t="shared" si="231"/>
        <v>0</v>
      </c>
      <c r="EI183" s="1">
        <f t="shared" si="231"/>
        <v>0</v>
      </c>
      <c r="EJ183" s="1">
        <f t="shared" si="231"/>
        <v>0</v>
      </c>
      <c r="EK183" s="1">
        <f t="shared" si="231"/>
        <v>0</v>
      </c>
      <c r="EL183" s="1">
        <f t="shared" si="231"/>
        <v>0</v>
      </c>
      <c r="EM183" s="1">
        <f t="shared" si="231"/>
        <v>0</v>
      </c>
      <c r="EN183" s="1">
        <f t="shared" si="231"/>
        <v>0</v>
      </c>
      <c r="EO183" s="1">
        <f t="shared" si="231"/>
        <v>0</v>
      </c>
      <c r="EP183" s="1">
        <f t="shared" si="231"/>
        <v>0</v>
      </c>
      <c r="EQ183" s="1">
        <f t="shared" si="231"/>
        <v>0</v>
      </c>
      <c r="ER183" s="33">
        <f t="shared" si="188"/>
        <v>1</v>
      </c>
      <c r="ES183" s="35">
        <f>ER183+EF183+DG183+AV183</f>
        <v>3</v>
      </c>
      <c r="ET183" s="35">
        <f t="shared" si="189"/>
        <v>1</v>
      </c>
      <c r="EU183" s="1" t="s">
        <v>545</v>
      </c>
      <c r="EV183" s="1" t="s">
        <v>34</v>
      </c>
      <c r="EW183" s="19">
        <f t="shared" si="190"/>
        <v>1</v>
      </c>
      <c r="EX183" s="1" t="s">
        <v>520</v>
      </c>
      <c r="FC183" s="1" t="s">
        <v>38</v>
      </c>
      <c r="FD183" s="19">
        <f t="shared" si="191"/>
        <v>0</v>
      </c>
      <c r="FJ183" s="1" t="s">
        <v>38</v>
      </c>
      <c r="FK183" s="19">
        <f t="shared" si="192"/>
        <v>0</v>
      </c>
      <c r="FQ183" s="1" t="s">
        <v>55</v>
      </c>
      <c r="FR183" s="1">
        <f t="shared" si="193"/>
        <v>1</v>
      </c>
      <c r="FT183" s="1">
        <v>5.4</v>
      </c>
      <c r="FU183" s="1" t="s">
        <v>546</v>
      </c>
      <c r="FV183" s="37" t="str">
        <f t="shared" si="199"/>
        <v>other</v>
      </c>
      <c r="FW183" s="34">
        <v>0</v>
      </c>
      <c r="FY183" s="1" t="s">
        <v>38</v>
      </c>
      <c r="FZ183" s="19">
        <f t="shared" si="194"/>
        <v>0</v>
      </c>
      <c r="GB183" s="1" t="s">
        <v>38</v>
      </c>
      <c r="GC183" s="19">
        <f t="shared" si="195"/>
        <v>0</v>
      </c>
      <c r="GD183" s="1" t="s">
        <v>38</v>
      </c>
      <c r="GE183" s="19">
        <f t="shared" si="196"/>
        <v>0</v>
      </c>
      <c r="GF183" s="1" t="s">
        <v>38</v>
      </c>
      <c r="GG183" s="19">
        <f t="shared" si="197"/>
        <v>0</v>
      </c>
    </row>
    <row r="184" spans="1:189" x14ac:dyDescent="0.3">
      <c r="A184" s="18">
        <v>234</v>
      </c>
      <c r="B184" s="1" t="s">
        <v>34</v>
      </c>
      <c r="C184" s="19" t="s">
        <v>35</v>
      </c>
      <c r="D184" s="19">
        <f t="shared" si="166"/>
        <v>0</v>
      </c>
      <c r="E184" s="38" t="s">
        <v>547</v>
      </c>
      <c r="F184" s="21" t="str">
        <f t="shared" si="167"/>
        <v>1956</v>
      </c>
      <c r="G184" s="21">
        <v>2004</v>
      </c>
      <c r="H184" s="22">
        <f t="shared" si="168"/>
        <v>48</v>
      </c>
      <c r="I184" s="1" t="str">
        <f t="shared" si="169"/>
        <v>41-50</v>
      </c>
      <c r="J184" s="1" t="s">
        <v>1608</v>
      </c>
      <c r="K184" s="1" t="s">
        <v>82</v>
      </c>
      <c r="L184" s="1">
        <f>VLOOKUP(K184,[1]areas!$C$3:$D$76,2,FALSE)</f>
        <v>20</v>
      </c>
      <c r="M184" s="1" t="str">
        <f t="shared" si="209"/>
        <v>0-20</v>
      </c>
      <c r="N184" s="19" t="s">
        <v>38</v>
      </c>
      <c r="O184" s="19">
        <f t="shared" si="170"/>
        <v>0</v>
      </c>
      <c r="P184" s="23">
        <v>44.1</v>
      </c>
      <c r="Q184" s="1">
        <v>161</v>
      </c>
      <c r="R184" s="1">
        <f t="shared" si="234"/>
        <v>2.5921000000000003</v>
      </c>
      <c r="S184" s="24">
        <f t="shared" si="235"/>
        <v>17.013232514177691</v>
      </c>
      <c r="T184" s="19">
        <v>3</v>
      </c>
      <c r="U184" s="1">
        <v>11.1</v>
      </c>
      <c r="V184" s="1">
        <v>18</v>
      </c>
      <c r="W184" s="1" t="str">
        <f t="shared" si="171"/>
        <v>3: 101-150</v>
      </c>
      <c r="X184" s="1">
        <v>113</v>
      </c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7">
        <f t="shared" si="172"/>
        <v>113</v>
      </c>
      <c r="AJ184" s="27">
        <f t="shared" si="173"/>
        <v>0</v>
      </c>
      <c r="AK184" s="39">
        <v>95000</v>
      </c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8" t="str">
        <f t="shared" si="174"/>
        <v/>
      </c>
      <c r="AW184" s="27" t="str">
        <f>"4-5"</f>
        <v>4-5</v>
      </c>
      <c r="AX184" s="29">
        <f t="shared" si="198"/>
        <v>4.9779999999999998</v>
      </c>
      <c r="AY184" s="30">
        <f t="shared" si="228"/>
        <v>4.9777236052888476</v>
      </c>
      <c r="AZ184" s="30" t="str">
        <f t="shared" si="228"/>
        <v/>
      </c>
      <c r="BA184" s="30" t="str">
        <f t="shared" si="228"/>
        <v/>
      </c>
      <c r="BB184" s="30" t="str">
        <f t="shared" si="228"/>
        <v/>
      </c>
      <c r="BC184" s="30" t="str">
        <f t="shared" si="228"/>
        <v/>
      </c>
      <c r="BD184" s="30" t="str">
        <f t="shared" si="228"/>
        <v/>
      </c>
      <c r="BE184" s="30" t="str">
        <f t="shared" si="228"/>
        <v/>
      </c>
      <c r="BF184" s="30" t="str">
        <f t="shared" si="228"/>
        <v/>
      </c>
      <c r="BG184" s="30" t="str">
        <f t="shared" si="228"/>
        <v/>
      </c>
      <c r="BH184" s="30" t="str">
        <f t="shared" si="228"/>
        <v/>
      </c>
      <c r="BI184" s="30" t="str">
        <f t="shared" si="228"/>
        <v/>
      </c>
      <c r="BJ184" s="1" t="s">
        <v>34</v>
      </c>
      <c r="BK184" s="31" t="s">
        <v>34</v>
      </c>
      <c r="BL184" s="32">
        <f t="shared" si="175"/>
        <v>1</v>
      </c>
      <c r="BM184" s="31">
        <v>1</v>
      </c>
      <c r="BN184" s="32" t="str">
        <f t="shared" si="176"/>
        <v>1</v>
      </c>
      <c r="BO184" s="30" t="str">
        <f t="shared" si="177"/>
        <v/>
      </c>
      <c r="BP184" s="30" t="str">
        <f t="shared" si="178"/>
        <v/>
      </c>
      <c r="BQ184" s="30" t="str">
        <f t="shared" si="217"/>
        <v/>
      </c>
      <c r="BR184" s="30" t="str">
        <f t="shared" si="217"/>
        <v/>
      </c>
      <c r="BS184" s="30" t="str">
        <f t="shared" si="217"/>
        <v/>
      </c>
      <c r="BT184" s="30" t="str">
        <f t="shared" si="217"/>
        <v/>
      </c>
      <c r="BU184" s="30" t="str">
        <f t="shared" si="217"/>
        <v/>
      </c>
      <c r="BV184" s="30" t="str">
        <f t="shared" si="217"/>
        <v/>
      </c>
      <c r="BW184" s="30" t="str">
        <f t="shared" si="215"/>
        <v/>
      </c>
      <c r="BX184" s="30" t="str">
        <f t="shared" si="215"/>
        <v/>
      </c>
      <c r="BY184" s="30" t="str">
        <f t="shared" si="215"/>
        <v/>
      </c>
      <c r="BZ184" s="1">
        <f t="shared" si="179"/>
        <v>0</v>
      </c>
      <c r="CA184" s="1">
        <f t="shared" si="218"/>
        <v>0</v>
      </c>
      <c r="CB184" s="1">
        <f t="shared" si="218"/>
        <v>0</v>
      </c>
      <c r="CC184" s="1">
        <f t="shared" si="218"/>
        <v>0</v>
      </c>
      <c r="CD184" s="1">
        <f t="shared" si="218"/>
        <v>0</v>
      </c>
      <c r="CE184" s="1">
        <f t="shared" si="218"/>
        <v>0</v>
      </c>
      <c r="CF184" s="1">
        <f t="shared" si="218"/>
        <v>0</v>
      </c>
      <c r="CG184" s="1">
        <f t="shared" si="216"/>
        <v>0</v>
      </c>
      <c r="CH184" s="1">
        <f t="shared" si="216"/>
        <v>0</v>
      </c>
      <c r="CI184" s="1">
        <f t="shared" si="216"/>
        <v>0</v>
      </c>
      <c r="CJ184" s="1">
        <f t="shared" si="180"/>
        <v>0</v>
      </c>
      <c r="CK184" s="1">
        <f t="shared" si="181"/>
        <v>0</v>
      </c>
      <c r="CL184" s="1" t="str">
        <f t="shared" si="232"/>
        <v/>
      </c>
      <c r="CM184" s="1" t="str">
        <f t="shared" si="232"/>
        <v/>
      </c>
      <c r="CN184" s="1" t="str">
        <f t="shared" si="232"/>
        <v/>
      </c>
      <c r="CO184" s="1" t="str">
        <f t="shared" si="232"/>
        <v/>
      </c>
      <c r="CP184" s="1" t="str">
        <f t="shared" si="232"/>
        <v/>
      </c>
      <c r="CQ184" s="1" t="str">
        <f t="shared" si="229"/>
        <v/>
      </c>
      <c r="CR184" s="1" t="str">
        <f t="shared" si="229"/>
        <v/>
      </c>
      <c r="CS184" s="1" t="str">
        <f t="shared" si="229"/>
        <v/>
      </c>
      <c r="CT184" s="1" t="str">
        <f t="shared" si="229"/>
        <v/>
      </c>
      <c r="CU184" s="1" t="str">
        <f t="shared" si="229"/>
        <v/>
      </c>
      <c r="CV184" s="1">
        <f t="shared" si="233"/>
        <v>0</v>
      </c>
      <c r="CW184" s="1">
        <f t="shared" si="233"/>
        <v>0</v>
      </c>
      <c r="CX184" s="1">
        <f t="shared" si="233"/>
        <v>0</v>
      </c>
      <c r="CY184" s="1">
        <f t="shared" si="233"/>
        <v>0</v>
      </c>
      <c r="CZ184" s="1">
        <f t="shared" si="233"/>
        <v>0</v>
      </c>
      <c r="DA184" s="1">
        <f t="shared" si="230"/>
        <v>0</v>
      </c>
      <c r="DB184" s="1">
        <f t="shared" si="230"/>
        <v>0</v>
      </c>
      <c r="DC184" s="1">
        <f t="shared" si="230"/>
        <v>0</v>
      </c>
      <c r="DD184" s="1">
        <f t="shared" si="230"/>
        <v>0</v>
      </c>
      <c r="DE184" s="1">
        <f t="shared" si="230"/>
        <v>0</v>
      </c>
      <c r="DF184" s="1">
        <f t="shared" si="184"/>
        <v>0</v>
      </c>
      <c r="DG184" s="33">
        <f t="shared" si="185"/>
        <v>0</v>
      </c>
      <c r="DH184" s="34">
        <f t="shared" si="186"/>
        <v>0</v>
      </c>
      <c r="DI184" s="1" t="str">
        <f t="shared" si="223"/>
        <v/>
      </c>
      <c r="DJ184" s="1" t="str">
        <f t="shared" si="224"/>
        <v/>
      </c>
      <c r="DK184" s="1" t="str">
        <f t="shared" si="165"/>
        <v/>
      </c>
      <c r="DL184" s="1" t="str">
        <f t="shared" si="165"/>
        <v/>
      </c>
      <c r="DM184" s="1" t="str">
        <f t="shared" si="165"/>
        <v/>
      </c>
      <c r="DN184" s="1" t="str">
        <f t="shared" si="162"/>
        <v/>
      </c>
      <c r="DO184" s="1" t="str">
        <f t="shared" si="162"/>
        <v/>
      </c>
      <c r="DP184" s="1" t="str">
        <f t="shared" si="162"/>
        <v/>
      </c>
      <c r="DQ184" s="1" t="str">
        <f t="shared" si="162"/>
        <v/>
      </c>
      <c r="DR184" s="1" t="str">
        <f t="shared" si="162"/>
        <v/>
      </c>
      <c r="DS184" s="1" t="str">
        <f t="shared" si="162"/>
        <v/>
      </c>
      <c r="EG184" s="1">
        <f t="shared" si="231"/>
        <v>0</v>
      </c>
      <c r="EH184" s="1">
        <f t="shared" si="231"/>
        <v>0</v>
      </c>
      <c r="EI184" s="1">
        <f t="shared" si="231"/>
        <v>0</v>
      </c>
      <c r="EJ184" s="1">
        <f t="shared" si="231"/>
        <v>0</v>
      </c>
      <c r="EK184" s="1">
        <f t="shared" si="231"/>
        <v>0</v>
      </c>
      <c r="EL184" s="1">
        <f t="shared" si="231"/>
        <v>0</v>
      </c>
      <c r="EM184" s="1">
        <f t="shared" si="231"/>
        <v>0</v>
      </c>
      <c r="EN184" s="1">
        <f t="shared" si="231"/>
        <v>0</v>
      </c>
      <c r="EO184" s="1">
        <f t="shared" si="231"/>
        <v>0</v>
      </c>
      <c r="EP184" s="1">
        <f t="shared" si="231"/>
        <v>0</v>
      </c>
      <c r="EQ184" s="1">
        <f t="shared" si="231"/>
        <v>0</v>
      </c>
      <c r="ER184" s="33">
        <f t="shared" si="188"/>
        <v>1</v>
      </c>
      <c r="ES184" s="35">
        <f>ER184+DG184</f>
        <v>1</v>
      </c>
      <c r="ET184" s="35">
        <f t="shared" si="189"/>
        <v>1</v>
      </c>
      <c r="EU184" s="1" t="s">
        <v>59</v>
      </c>
      <c r="EV184" s="1" t="s">
        <v>38</v>
      </c>
      <c r="EW184" s="19">
        <f t="shared" si="190"/>
        <v>0</v>
      </c>
      <c r="FC184" s="1" t="s">
        <v>38</v>
      </c>
      <c r="FD184" s="19">
        <f t="shared" si="191"/>
        <v>0</v>
      </c>
      <c r="FJ184" s="1" t="s">
        <v>38</v>
      </c>
      <c r="FK184" s="19">
        <f t="shared" si="192"/>
        <v>0</v>
      </c>
      <c r="FR184" s="1">
        <f t="shared" si="193"/>
        <v>0</v>
      </c>
      <c r="FU184" s="1" t="s">
        <v>548</v>
      </c>
      <c r="FV184" s="37" t="str">
        <f t="shared" si="199"/>
        <v>tb</v>
      </c>
      <c r="FW184" s="34">
        <v>1</v>
      </c>
      <c r="FX184" s="1" t="s">
        <v>335</v>
      </c>
      <c r="FY184" s="1" t="s">
        <v>38</v>
      </c>
      <c r="FZ184" s="19">
        <f t="shared" si="194"/>
        <v>0</v>
      </c>
      <c r="GB184" s="1" t="s">
        <v>38</v>
      </c>
      <c r="GC184" s="19">
        <f t="shared" si="195"/>
        <v>0</v>
      </c>
      <c r="GD184" s="1" t="s">
        <v>38</v>
      </c>
      <c r="GE184" s="19">
        <f t="shared" si="196"/>
        <v>0</v>
      </c>
      <c r="GF184" s="1" t="s">
        <v>38</v>
      </c>
      <c r="GG184" s="19">
        <f t="shared" si="197"/>
        <v>0</v>
      </c>
    </row>
    <row r="185" spans="1:189" x14ac:dyDescent="0.3">
      <c r="A185" s="18">
        <v>235</v>
      </c>
      <c r="B185" s="1" t="s">
        <v>34</v>
      </c>
      <c r="C185" s="19" t="s">
        <v>35</v>
      </c>
      <c r="D185" s="19">
        <f t="shared" si="166"/>
        <v>0</v>
      </c>
      <c r="E185" s="38" t="s">
        <v>549</v>
      </c>
      <c r="F185" s="21" t="str">
        <f t="shared" si="167"/>
        <v>1964</v>
      </c>
      <c r="G185" s="21">
        <v>2004</v>
      </c>
      <c r="H185" s="22">
        <f t="shared" si="168"/>
        <v>40</v>
      </c>
      <c r="I185" s="1" t="str">
        <f t="shared" si="169"/>
        <v>31-40</v>
      </c>
      <c r="J185" s="1" t="s">
        <v>1607</v>
      </c>
      <c r="K185" s="1" t="s">
        <v>93</v>
      </c>
      <c r="L185" s="1">
        <f>VLOOKUP(K185,[1]areas!$C$3:$D$76,2,FALSE)</f>
        <v>15</v>
      </c>
      <c r="M185" s="1" t="str">
        <f t="shared" si="209"/>
        <v>0-20</v>
      </c>
      <c r="N185" s="19" t="s">
        <v>34</v>
      </c>
      <c r="O185" s="19">
        <f t="shared" si="170"/>
        <v>1</v>
      </c>
      <c r="P185" s="23">
        <v>51.8</v>
      </c>
      <c r="Q185" s="1">
        <v>145</v>
      </c>
      <c r="R185" s="1">
        <f t="shared" si="234"/>
        <v>2.1025</v>
      </c>
      <c r="S185" s="24">
        <f t="shared" si="235"/>
        <v>24.637336504161709</v>
      </c>
      <c r="T185" s="19">
        <v>3</v>
      </c>
      <c r="U185" s="1">
        <v>11.2</v>
      </c>
      <c r="V185" s="1">
        <v>28</v>
      </c>
      <c r="W185" s="1" t="str">
        <f t="shared" si="171"/>
        <v>4: 151-200</v>
      </c>
      <c r="X185" s="1">
        <v>161</v>
      </c>
      <c r="Y185" s="26">
        <v>158</v>
      </c>
      <c r="Z185" s="26">
        <v>180</v>
      </c>
      <c r="AA185" s="26">
        <v>206</v>
      </c>
      <c r="AB185" s="26">
        <v>328</v>
      </c>
      <c r="AC185" s="26">
        <v>332</v>
      </c>
      <c r="AD185" s="26">
        <v>253</v>
      </c>
      <c r="AE185" s="26">
        <v>281</v>
      </c>
      <c r="AF185" s="26"/>
      <c r="AG185" s="26"/>
      <c r="AH185" s="26"/>
      <c r="AI185" s="27">
        <f t="shared" si="172"/>
        <v>332</v>
      </c>
      <c r="AJ185" s="27">
        <f t="shared" si="173"/>
        <v>0</v>
      </c>
      <c r="AL185" s="26">
        <v>50</v>
      </c>
      <c r="AM185" s="26">
        <v>50</v>
      </c>
      <c r="AN185" s="26">
        <v>50</v>
      </c>
      <c r="AO185" s="26">
        <v>50</v>
      </c>
      <c r="AP185" s="26">
        <v>50</v>
      </c>
      <c r="AQ185" s="26">
        <v>50</v>
      </c>
      <c r="AR185" s="26">
        <v>50</v>
      </c>
      <c r="AS185" s="26"/>
      <c r="AT185" s="26"/>
      <c r="AU185" s="26"/>
      <c r="AV185" s="28">
        <f t="shared" si="174"/>
        <v>0</v>
      </c>
      <c r="AW185" s="27"/>
      <c r="AX185" s="29" t="str">
        <f t="shared" si="198"/>
        <v/>
      </c>
      <c r="AY185" s="30" t="str">
        <f t="shared" si="228"/>
        <v/>
      </c>
      <c r="AZ185" s="30">
        <f t="shared" si="228"/>
        <v>1.6989700043360187</v>
      </c>
      <c r="BA185" s="30">
        <f t="shared" si="228"/>
        <v>1.6989700043360187</v>
      </c>
      <c r="BB185" s="30">
        <f t="shared" si="228"/>
        <v>1.6989700043360187</v>
      </c>
      <c r="BC185" s="30">
        <f t="shared" si="228"/>
        <v>1.6989700043360187</v>
      </c>
      <c r="BD185" s="30">
        <f t="shared" si="228"/>
        <v>1.6989700043360187</v>
      </c>
      <c r="BE185" s="30">
        <f t="shared" si="228"/>
        <v>1.6989700043360187</v>
      </c>
      <c r="BF185" s="30">
        <f t="shared" si="228"/>
        <v>1.6989700043360187</v>
      </c>
      <c r="BG185" s="30" t="str">
        <f t="shared" si="228"/>
        <v/>
      </c>
      <c r="BH185" s="30" t="str">
        <f t="shared" si="228"/>
        <v/>
      </c>
      <c r="BI185" s="30" t="str">
        <f t="shared" si="228"/>
        <v/>
      </c>
      <c r="BJ185" s="1" t="s">
        <v>38</v>
      </c>
      <c r="BK185" s="31" t="s">
        <v>38</v>
      </c>
      <c r="BL185" s="32">
        <f t="shared" si="175"/>
        <v>0</v>
      </c>
      <c r="BN185" s="32" t="str">
        <f t="shared" si="176"/>
        <v>0</v>
      </c>
      <c r="BO185" s="30" t="str">
        <f t="shared" si="177"/>
        <v/>
      </c>
      <c r="BP185" s="30" t="str">
        <f t="shared" si="178"/>
        <v/>
      </c>
      <c r="BQ185" s="30">
        <f t="shared" si="217"/>
        <v>0</v>
      </c>
      <c r="BR185" s="30">
        <f t="shared" si="217"/>
        <v>0</v>
      </c>
      <c r="BS185" s="30">
        <f t="shared" si="217"/>
        <v>0</v>
      </c>
      <c r="BT185" s="30">
        <f t="shared" si="217"/>
        <v>0</v>
      </c>
      <c r="BU185" s="30">
        <f t="shared" si="217"/>
        <v>0</v>
      </c>
      <c r="BV185" s="30">
        <f t="shared" si="217"/>
        <v>0</v>
      </c>
      <c r="BW185" s="30" t="str">
        <f t="shared" si="215"/>
        <v/>
      </c>
      <c r="BX185" s="30" t="str">
        <f t="shared" si="215"/>
        <v/>
      </c>
      <c r="BY185" s="30" t="str">
        <f t="shared" si="215"/>
        <v/>
      </c>
      <c r="BZ185" s="1">
        <f t="shared" si="179"/>
        <v>0</v>
      </c>
      <c r="CA185" s="1">
        <f t="shared" si="218"/>
        <v>0</v>
      </c>
      <c r="CB185" s="1">
        <f t="shared" si="218"/>
        <v>0</v>
      </c>
      <c r="CC185" s="1">
        <f t="shared" si="218"/>
        <v>0</v>
      </c>
      <c r="CD185" s="1">
        <f t="shared" si="218"/>
        <v>0</v>
      </c>
      <c r="CE185" s="1">
        <f t="shared" si="218"/>
        <v>0</v>
      </c>
      <c r="CF185" s="1">
        <f t="shared" si="218"/>
        <v>0</v>
      </c>
      <c r="CG185" s="1">
        <f t="shared" si="216"/>
        <v>0</v>
      </c>
      <c r="CH185" s="1">
        <f t="shared" si="216"/>
        <v>0</v>
      </c>
      <c r="CI185" s="1">
        <f t="shared" si="216"/>
        <v>0</v>
      </c>
      <c r="CJ185" s="1">
        <f t="shared" si="180"/>
        <v>0</v>
      </c>
      <c r="CK185" s="1">
        <f t="shared" si="181"/>
        <v>0</v>
      </c>
      <c r="CL185" s="1" t="str">
        <f t="shared" si="232"/>
        <v/>
      </c>
      <c r="CM185" s="1" t="str">
        <f t="shared" si="232"/>
        <v/>
      </c>
      <c r="CN185" s="1" t="str">
        <f t="shared" si="232"/>
        <v/>
      </c>
      <c r="CO185" s="1" t="str">
        <f t="shared" si="232"/>
        <v/>
      </c>
      <c r="CP185" s="1" t="str">
        <f t="shared" si="232"/>
        <v/>
      </c>
      <c r="CQ185" s="1" t="str">
        <f t="shared" si="229"/>
        <v/>
      </c>
      <c r="CR185" s="1" t="str">
        <f t="shared" si="229"/>
        <v/>
      </c>
      <c r="CS185" s="1" t="str">
        <f t="shared" si="229"/>
        <v/>
      </c>
      <c r="CT185" s="1" t="str">
        <f t="shared" si="229"/>
        <v/>
      </c>
      <c r="CU185" s="1" t="str">
        <f t="shared" si="229"/>
        <v/>
      </c>
      <c r="CV185" s="1">
        <f t="shared" si="233"/>
        <v>0</v>
      </c>
      <c r="CW185" s="1">
        <f t="shared" si="233"/>
        <v>0</v>
      </c>
      <c r="CX185" s="1">
        <f t="shared" si="233"/>
        <v>0</v>
      </c>
      <c r="CY185" s="1">
        <f t="shared" si="233"/>
        <v>0</v>
      </c>
      <c r="CZ185" s="1">
        <f t="shared" si="233"/>
        <v>0</v>
      </c>
      <c r="DA185" s="1">
        <f t="shared" si="230"/>
        <v>0</v>
      </c>
      <c r="DB185" s="1">
        <f t="shared" si="230"/>
        <v>0</v>
      </c>
      <c r="DC185" s="1">
        <f t="shared" si="230"/>
        <v>0</v>
      </c>
      <c r="DD185" s="1">
        <f t="shared" si="230"/>
        <v>0</v>
      </c>
      <c r="DE185" s="1">
        <f t="shared" si="230"/>
        <v>0</v>
      </c>
      <c r="DF185" s="1">
        <f t="shared" si="184"/>
        <v>0</v>
      </c>
      <c r="DG185" s="33">
        <f t="shared" si="185"/>
        <v>0</v>
      </c>
      <c r="DH185" s="34">
        <f t="shared" si="186"/>
        <v>0</v>
      </c>
      <c r="DI185" s="1">
        <f t="shared" si="223"/>
        <v>-3</v>
      </c>
      <c r="DJ185" s="1">
        <f t="shared" si="224"/>
        <v>19</v>
      </c>
      <c r="DK185" s="1">
        <f t="shared" si="165"/>
        <v>22</v>
      </c>
      <c r="DL185" s="1">
        <f t="shared" si="165"/>
        <v>26</v>
      </c>
      <c r="DM185" s="1">
        <f t="shared" si="165"/>
        <v>122</v>
      </c>
      <c r="DN185" s="1">
        <f t="shared" si="162"/>
        <v>4</v>
      </c>
      <c r="DO185" s="1">
        <f t="shared" si="162"/>
        <v>-79</v>
      </c>
      <c r="DP185" s="1">
        <f t="shared" si="162"/>
        <v>28</v>
      </c>
      <c r="DQ185" s="1" t="str">
        <f t="shared" si="162"/>
        <v/>
      </c>
      <c r="DR185" s="1" t="str">
        <f t="shared" si="162"/>
        <v/>
      </c>
      <c r="DS185" s="1" t="str">
        <f t="shared" si="162"/>
        <v/>
      </c>
      <c r="DT185" s="34">
        <f>(STDEV(DI185:DS185))*-1</f>
        <v>-54.824232129337013</v>
      </c>
      <c r="DU185" s="1">
        <f t="shared" ref="DU185:EB185" si="236">IF((DI185&lt;$DT185),1,0)</f>
        <v>0</v>
      </c>
      <c r="DV185" s="1">
        <f t="shared" si="236"/>
        <v>0</v>
      </c>
      <c r="DW185" s="1">
        <f t="shared" si="236"/>
        <v>0</v>
      </c>
      <c r="DX185" s="1">
        <f t="shared" si="236"/>
        <v>0</v>
      </c>
      <c r="DY185" s="1">
        <f t="shared" si="236"/>
        <v>0</v>
      </c>
      <c r="DZ185" s="1">
        <f t="shared" si="236"/>
        <v>0</v>
      </c>
      <c r="EA185" s="1">
        <f t="shared" si="236"/>
        <v>1</v>
      </c>
      <c r="EB185" s="1">
        <f t="shared" si="236"/>
        <v>0</v>
      </c>
      <c r="EF185" s="33">
        <f>IF(SUM(DU185:EE185)&gt;0,1,0)</f>
        <v>1</v>
      </c>
      <c r="EG185" s="1">
        <f t="shared" si="231"/>
        <v>0</v>
      </c>
      <c r="EH185" s="1">
        <f t="shared" si="231"/>
        <v>0</v>
      </c>
      <c r="EI185" s="1">
        <f t="shared" si="231"/>
        <v>0</v>
      </c>
      <c r="EJ185" s="1">
        <f t="shared" si="231"/>
        <v>0</v>
      </c>
      <c r="EK185" s="1">
        <f t="shared" si="231"/>
        <v>0</v>
      </c>
      <c r="EL185" s="1">
        <f t="shared" si="231"/>
        <v>0</v>
      </c>
      <c r="EM185" s="1">
        <f t="shared" si="231"/>
        <v>0</v>
      </c>
      <c r="EN185" s="1">
        <f t="shared" si="231"/>
        <v>0</v>
      </c>
      <c r="EO185" s="1">
        <f t="shared" si="231"/>
        <v>0</v>
      </c>
      <c r="EP185" s="1">
        <f t="shared" si="231"/>
        <v>0</v>
      </c>
      <c r="EQ185" s="1">
        <f t="shared" si="231"/>
        <v>0</v>
      </c>
      <c r="ER185" s="33">
        <f t="shared" si="188"/>
        <v>1</v>
      </c>
      <c r="ES185" s="35">
        <f>ER185+EF185+DG185+AV185</f>
        <v>2</v>
      </c>
      <c r="ET185" s="35">
        <f t="shared" si="189"/>
        <v>1</v>
      </c>
      <c r="EU185" s="1" t="s">
        <v>59</v>
      </c>
      <c r="EV185" s="1" t="s">
        <v>34</v>
      </c>
      <c r="EW185" s="19">
        <f t="shared" si="190"/>
        <v>1</v>
      </c>
      <c r="EX185" s="1" t="s">
        <v>40</v>
      </c>
      <c r="EY185" s="50">
        <v>39609</v>
      </c>
      <c r="EZ185" s="1" t="s">
        <v>38</v>
      </c>
      <c r="FC185" s="1" t="s">
        <v>38</v>
      </c>
      <c r="FD185" s="19">
        <f t="shared" si="191"/>
        <v>0</v>
      </c>
      <c r="FJ185" s="1" t="s">
        <v>38</v>
      </c>
      <c r="FK185" s="19">
        <f t="shared" si="192"/>
        <v>0</v>
      </c>
      <c r="FQ185" s="1" t="s">
        <v>550</v>
      </c>
      <c r="FR185" s="1">
        <f t="shared" si="193"/>
        <v>1</v>
      </c>
      <c r="FT185" s="1">
        <v>3</v>
      </c>
      <c r="FV185" s="37" t="str">
        <f t="shared" si="199"/>
        <v>none</v>
      </c>
      <c r="FY185" s="1" t="s">
        <v>38</v>
      </c>
      <c r="FZ185" s="19">
        <f t="shared" si="194"/>
        <v>0</v>
      </c>
      <c r="GB185" s="1" t="s">
        <v>38</v>
      </c>
      <c r="GC185" s="19">
        <f t="shared" si="195"/>
        <v>0</v>
      </c>
      <c r="GD185" s="1" t="s">
        <v>38</v>
      </c>
      <c r="GE185" s="19">
        <f t="shared" si="196"/>
        <v>0</v>
      </c>
      <c r="GF185" s="1" t="s">
        <v>38</v>
      </c>
      <c r="GG185" s="19">
        <f t="shared" si="197"/>
        <v>0</v>
      </c>
    </row>
    <row r="186" spans="1:189" x14ac:dyDescent="0.3">
      <c r="A186" s="18">
        <v>237</v>
      </c>
      <c r="B186" s="1" t="s">
        <v>34</v>
      </c>
      <c r="C186" s="19" t="s">
        <v>35</v>
      </c>
      <c r="D186" s="19">
        <f t="shared" si="166"/>
        <v>0</v>
      </c>
      <c r="E186" s="38" t="s">
        <v>551</v>
      </c>
      <c r="F186" s="21" t="str">
        <f t="shared" si="167"/>
        <v>1962</v>
      </c>
      <c r="G186" s="21">
        <v>2004</v>
      </c>
      <c r="H186" s="22">
        <f t="shared" si="168"/>
        <v>42</v>
      </c>
      <c r="I186" s="1" t="str">
        <f t="shared" si="169"/>
        <v>41-50</v>
      </c>
      <c r="J186" s="1" t="s">
        <v>1608</v>
      </c>
      <c r="K186" s="1" t="s">
        <v>88</v>
      </c>
      <c r="L186" s="1">
        <f>VLOOKUP(K186,[1]areas!$C$3:$D$76,2,FALSE)</f>
        <v>30</v>
      </c>
      <c r="M186" s="1" t="str">
        <f t="shared" si="209"/>
        <v>21-40</v>
      </c>
      <c r="N186" s="19" t="s">
        <v>38</v>
      </c>
      <c r="O186" s="19">
        <f t="shared" si="170"/>
        <v>0</v>
      </c>
      <c r="P186" s="23">
        <v>56.2</v>
      </c>
      <c r="Q186" s="1">
        <v>168</v>
      </c>
      <c r="R186" s="1">
        <f t="shared" si="234"/>
        <v>2.8223999999999996</v>
      </c>
      <c r="S186" s="24">
        <f t="shared" si="235"/>
        <v>19.912131519274382</v>
      </c>
      <c r="T186" s="19">
        <v>3</v>
      </c>
      <c r="U186" s="1">
        <v>10.8</v>
      </c>
      <c r="V186" s="1">
        <v>18</v>
      </c>
      <c r="W186" s="1" t="str">
        <f t="shared" si="171"/>
        <v>4: 151-200</v>
      </c>
      <c r="X186" s="1">
        <v>200</v>
      </c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7">
        <f t="shared" si="172"/>
        <v>200</v>
      </c>
      <c r="AJ186" s="27">
        <f t="shared" si="173"/>
        <v>0</v>
      </c>
      <c r="AK186" s="39">
        <v>36000</v>
      </c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8" t="str">
        <f t="shared" si="174"/>
        <v/>
      </c>
      <c r="AW186" s="27" t="str">
        <f>"4-5"</f>
        <v>4-5</v>
      </c>
      <c r="AX186" s="29">
        <f t="shared" si="198"/>
        <v>4.556</v>
      </c>
      <c r="AY186" s="30">
        <f t="shared" si="228"/>
        <v>4.5563025007672868</v>
      </c>
      <c r="AZ186" s="30" t="str">
        <f t="shared" si="228"/>
        <v/>
      </c>
      <c r="BA186" s="30" t="str">
        <f t="shared" si="228"/>
        <v/>
      </c>
      <c r="BB186" s="30" t="str">
        <f t="shared" si="228"/>
        <v/>
      </c>
      <c r="BC186" s="30" t="str">
        <f t="shared" si="228"/>
        <v/>
      </c>
      <c r="BD186" s="30" t="str">
        <f t="shared" si="228"/>
        <v/>
      </c>
      <c r="BE186" s="30" t="str">
        <f t="shared" si="228"/>
        <v/>
      </c>
      <c r="BF186" s="30" t="str">
        <f t="shared" si="228"/>
        <v/>
      </c>
      <c r="BG186" s="30" t="str">
        <f t="shared" si="228"/>
        <v/>
      </c>
      <c r="BH186" s="30" t="str">
        <f t="shared" si="228"/>
        <v/>
      </c>
      <c r="BI186" s="30" t="str">
        <f t="shared" si="228"/>
        <v/>
      </c>
      <c r="BJ186" s="1" t="s">
        <v>34</v>
      </c>
      <c r="BK186" s="31" t="s">
        <v>34</v>
      </c>
      <c r="BL186" s="32">
        <f t="shared" si="175"/>
        <v>1</v>
      </c>
      <c r="BM186" s="31">
        <v>12</v>
      </c>
      <c r="BN186" s="32" t="str">
        <f t="shared" si="176"/>
        <v>1</v>
      </c>
      <c r="BO186" s="30" t="str">
        <f t="shared" si="177"/>
        <v/>
      </c>
      <c r="BP186" s="30" t="str">
        <f t="shared" si="178"/>
        <v/>
      </c>
      <c r="BQ186" s="30" t="str">
        <f t="shared" si="217"/>
        <v/>
      </c>
      <c r="BR186" s="30" t="str">
        <f t="shared" si="217"/>
        <v/>
      </c>
      <c r="BS186" s="30" t="str">
        <f t="shared" si="217"/>
        <v/>
      </c>
      <c r="BT186" s="30" t="str">
        <f t="shared" si="217"/>
        <v/>
      </c>
      <c r="BU186" s="30" t="str">
        <f t="shared" si="217"/>
        <v/>
      </c>
      <c r="BV186" s="30" t="str">
        <f t="shared" si="217"/>
        <v/>
      </c>
      <c r="BW186" s="30" t="str">
        <f t="shared" si="215"/>
        <v/>
      </c>
      <c r="BX186" s="30" t="str">
        <f t="shared" si="215"/>
        <v/>
      </c>
      <c r="BY186" s="30" t="str">
        <f t="shared" si="215"/>
        <v/>
      </c>
      <c r="BZ186" s="1">
        <f t="shared" si="179"/>
        <v>0</v>
      </c>
      <c r="CA186" s="1">
        <f t="shared" si="218"/>
        <v>0</v>
      </c>
      <c r="CB186" s="1">
        <f t="shared" si="218"/>
        <v>0</v>
      </c>
      <c r="CC186" s="1">
        <f t="shared" si="218"/>
        <v>0</v>
      </c>
      <c r="CD186" s="1">
        <f t="shared" si="218"/>
        <v>0</v>
      </c>
      <c r="CE186" s="1">
        <f t="shared" si="218"/>
        <v>0</v>
      </c>
      <c r="CF186" s="1">
        <f t="shared" si="218"/>
        <v>0</v>
      </c>
      <c r="CG186" s="1">
        <f t="shared" si="216"/>
        <v>0</v>
      </c>
      <c r="CH186" s="1">
        <f t="shared" si="216"/>
        <v>0</v>
      </c>
      <c r="CI186" s="1">
        <f t="shared" si="216"/>
        <v>0</v>
      </c>
      <c r="CJ186" s="1">
        <f t="shared" si="180"/>
        <v>0</v>
      </c>
      <c r="CK186" s="1">
        <f t="shared" si="181"/>
        <v>0</v>
      </c>
      <c r="CL186" s="1" t="str">
        <f t="shared" si="232"/>
        <v/>
      </c>
      <c r="CM186" s="1" t="str">
        <f t="shared" si="232"/>
        <v/>
      </c>
      <c r="CN186" s="1" t="str">
        <f t="shared" si="232"/>
        <v/>
      </c>
      <c r="CO186" s="1" t="str">
        <f t="shared" si="232"/>
        <v/>
      </c>
      <c r="CP186" s="1" t="str">
        <f t="shared" si="232"/>
        <v/>
      </c>
      <c r="CQ186" s="1" t="str">
        <f t="shared" si="229"/>
        <v/>
      </c>
      <c r="CR186" s="1" t="str">
        <f t="shared" si="229"/>
        <v/>
      </c>
      <c r="CS186" s="1" t="str">
        <f t="shared" si="229"/>
        <v/>
      </c>
      <c r="CT186" s="1" t="str">
        <f t="shared" si="229"/>
        <v/>
      </c>
      <c r="CU186" s="1" t="str">
        <f t="shared" si="229"/>
        <v/>
      </c>
      <c r="CV186" s="1">
        <f t="shared" si="233"/>
        <v>0</v>
      </c>
      <c r="CW186" s="1">
        <f t="shared" si="233"/>
        <v>0</v>
      </c>
      <c r="CX186" s="1">
        <f t="shared" si="233"/>
        <v>0</v>
      </c>
      <c r="CY186" s="1">
        <f t="shared" si="233"/>
        <v>0</v>
      </c>
      <c r="CZ186" s="1">
        <f t="shared" si="233"/>
        <v>0</v>
      </c>
      <c r="DA186" s="1">
        <f t="shared" si="230"/>
        <v>0</v>
      </c>
      <c r="DB186" s="1">
        <f t="shared" si="230"/>
        <v>0</v>
      </c>
      <c r="DC186" s="1">
        <f t="shared" si="230"/>
        <v>0</v>
      </c>
      <c r="DD186" s="1">
        <f t="shared" si="230"/>
        <v>0</v>
      </c>
      <c r="DE186" s="1">
        <f t="shared" si="230"/>
        <v>0</v>
      </c>
      <c r="DF186" s="1">
        <f t="shared" si="184"/>
        <v>0</v>
      </c>
      <c r="DG186" s="33">
        <f t="shared" si="185"/>
        <v>0</v>
      </c>
      <c r="DH186" s="34">
        <f t="shared" si="186"/>
        <v>0</v>
      </c>
      <c r="DI186" s="1" t="str">
        <f t="shared" si="223"/>
        <v/>
      </c>
      <c r="DJ186" s="1" t="str">
        <f t="shared" si="224"/>
        <v/>
      </c>
      <c r="DK186" s="1" t="str">
        <f t="shared" si="165"/>
        <v/>
      </c>
      <c r="DL186" s="1" t="str">
        <f t="shared" si="165"/>
        <v/>
      </c>
      <c r="DM186" s="1" t="str">
        <f t="shared" si="165"/>
        <v/>
      </c>
      <c r="DN186" s="1" t="str">
        <f t="shared" si="162"/>
        <v/>
      </c>
      <c r="DO186" s="1" t="str">
        <f t="shared" si="162"/>
        <v/>
      </c>
      <c r="DP186" s="1" t="str">
        <f t="shared" si="162"/>
        <v/>
      </c>
      <c r="DQ186" s="1" t="str">
        <f t="shared" si="162"/>
        <v/>
      </c>
      <c r="DR186" s="1" t="str">
        <f t="shared" si="162"/>
        <v/>
      </c>
      <c r="DS186" s="1" t="str">
        <f t="shared" si="162"/>
        <v/>
      </c>
      <c r="EG186" s="1">
        <f t="shared" si="231"/>
        <v>0</v>
      </c>
      <c r="EH186" s="1">
        <f t="shared" si="231"/>
        <v>0</v>
      </c>
      <c r="EI186" s="1">
        <f t="shared" si="231"/>
        <v>0</v>
      </c>
      <c r="EJ186" s="1">
        <f t="shared" si="231"/>
        <v>0</v>
      </c>
      <c r="EK186" s="1">
        <f t="shared" si="231"/>
        <v>0</v>
      </c>
      <c r="EL186" s="1">
        <f t="shared" si="231"/>
        <v>0</v>
      </c>
      <c r="EM186" s="1">
        <f t="shared" si="231"/>
        <v>0</v>
      </c>
      <c r="EN186" s="1">
        <f t="shared" si="231"/>
        <v>0</v>
      </c>
      <c r="EO186" s="1">
        <f t="shared" si="231"/>
        <v>0</v>
      </c>
      <c r="EP186" s="1">
        <f t="shared" si="231"/>
        <v>0</v>
      </c>
      <c r="EQ186" s="1">
        <f t="shared" si="231"/>
        <v>0</v>
      </c>
      <c r="ER186" s="33">
        <f t="shared" si="188"/>
        <v>1</v>
      </c>
      <c r="ES186" s="35">
        <f>ER186+DG186</f>
        <v>1</v>
      </c>
      <c r="ET186" s="35">
        <f t="shared" si="189"/>
        <v>1</v>
      </c>
      <c r="EU186" s="1" t="s">
        <v>59</v>
      </c>
      <c r="EV186" s="1" t="s">
        <v>38</v>
      </c>
      <c r="EW186" s="19">
        <f t="shared" si="190"/>
        <v>0</v>
      </c>
      <c r="FD186" s="19" t="str">
        <f t="shared" si="191"/>
        <v/>
      </c>
      <c r="FJ186" s="1" t="s">
        <v>38</v>
      </c>
      <c r="FK186" s="19">
        <f t="shared" si="192"/>
        <v>0</v>
      </c>
      <c r="FQ186" s="1" t="s">
        <v>44</v>
      </c>
      <c r="FR186" s="1">
        <f t="shared" si="193"/>
        <v>1</v>
      </c>
      <c r="FT186" s="1">
        <v>2.7</v>
      </c>
      <c r="FU186" s="1" t="s">
        <v>94</v>
      </c>
      <c r="FV186" s="37" t="str">
        <f t="shared" si="199"/>
        <v>other</v>
      </c>
      <c r="FW186" s="34">
        <v>0</v>
      </c>
      <c r="FX186" s="1" t="s">
        <v>475</v>
      </c>
      <c r="FY186" s="1" t="s">
        <v>38</v>
      </c>
      <c r="FZ186" s="19">
        <f t="shared" si="194"/>
        <v>0</v>
      </c>
      <c r="GB186" s="1" t="s">
        <v>38</v>
      </c>
      <c r="GC186" s="19">
        <f t="shared" si="195"/>
        <v>0</v>
      </c>
      <c r="GD186" s="1" t="s">
        <v>38</v>
      </c>
      <c r="GE186" s="19">
        <f t="shared" si="196"/>
        <v>0</v>
      </c>
      <c r="GF186" s="1" t="s">
        <v>38</v>
      </c>
      <c r="GG186" s="19">
        <f t="shared" si="197"/>
        <v>0</v>
      </c>
    </row>
    <row r="187" spans="1:189" x14ac:dyDescent="0.3">
      <c r="A187" s="18">
        <v>240</v>
      </c>
      <c r="B187" s="1" t="s">
        <v>34</v>
      </c>
      <c r="C187" s="19" t="s">
        <v>35</v>
      </c>
      <c r="D187" s="19">
        <f t="shared" si="166"/>
        <v>0</v>
      </c>
      <c r="E187" s="38" t="s">
        <v>109</v>
      </c>
      <c r="F187" s="21" t="str">
        <f t="shared" si="167"/>
        <v>1975</v>
      </c>
      <c r="G187" s="21">
        <v>2004</v>
      </c>
      <c r="H187" s="22">
        <f t="shared" si="168"/>
        <v>29</v>
      </c>
      <c r="I187" s="1" t="str">
        <f t="shared" si="169"/>
        <v>21-30</v>
      </c>
      <c r="J187" s="1" t="s">
        <v>1606</v>
      </c>
      <c r="K187" s="1" t="s">
        <v>110</v>
      </c>
      <c r="L187" s="1">
        <f>VLOOKUP(K187,[1]areas!$C$3:$D$76,2,FALSE)</f>
        <v>14</v>
      </c>
      <c r="M187" s="1" t="str">
        <f t="shared" si="209"/>
        <v>0-20</v>
      </c>
      <c r="N187" s="19" t="s">
        <v>38</v>
      </c>
      <c r="O187" s="19">
        <f t="shared" si="170"/>
        <v>0</v>
      </c>
      <c r="P187" s="23">
        <v>44.6</v>
      </c>
      <c r="Q187" s="1">
        <v>149</v>
      </c>
      <c r="R187" s="1">
        <f t="shared" si="234"/>
        <v>2.2201</v>
      </c>
      <c r="S187" s="24">
        <f t="shared" si="235"/>
        <v>20.089185171839109</v>
      </c>
      <c r="T187" s="19">
        <v>3</v>
      </c>
      <c r="V187" s="1">
        <v>15</v>
      </c>
      <c r="W187" s="1" t="str">
        <f t="shared" si="171"/>
        <v>1: 0-50</v>
      </c>
      <c r="X187" s="1">
        <v>4</v>
      </c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7">
        <f t="shared" si="172"/>
        <v>4</v>
      </c>
      <c r="AJ187" s="27">
        <f t="shared" si="173"/>
        <v>0</v>
      </c>
      <c r="AK187" s="39">
        <v>64000</v>
      </c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8" t="str">
        <f t="shared" si="174"/>
        <v/>
      </c>
      <c r="AW187" s="27" t="str">
        <f>"4-5"</f>
        <v>4-5</v>
      </c>
      <c r="AX187" s="29">
        <f t="shared" si="198"/>
        <v>4.806</v>
      </c>
      <c r="AY187" s="30">
        <f t="shared" si="228"/>
        <v>4.8061799739838875</v>
      </c>
      <c r="AZ187" s="30" t="str">
        <f t="shared" si="228"/>
        <v/>
      </c>
      <c r="BA187" s="30" t="str">
        <f t="shared" si="228"/>
        <v/>
      </c>
      <c r="BB187" s="30" t="str">
        <f t="shared" si="228"/>
        <v/>
      </c>
      <c r="BC187" s="30" t="str">
        <f t="shared" si="228"/>
        <v/>
      </c>
      <c r="BD187" s="30" t="str">
        <f t="shared" si="228"/>
        <v/>
      </c>
      <c r="BE187" s="30" t="str">
        <f t="shared" si="228"/>
        <v/>
      </c>
      <c r="BF187" s="30" t="str">
        <f t="shared" si="228"/>
        <v/>
      </c>
      <c r="BG187" s="30" t="str">
        <f t="shared" si="228"/>
        <v/>
      </c>
      <c r="BH187" s="30" t="str">
        <f t="shared" si="228"/>
        <v/>
      </c>
      <c r="BI187" s="30" t="str">
        <f t="shared" si="228"/>
        <v/>
      </c>
      <c r="BJ187" s="1" t="s">
        <v>58</v>
      </c>
      <c r="BK187" s="31" t="s">
        <v>58</v>
      </c>
      <c r="BL187" s="32" t="str">
        <f t="shared" si="175"/>
        <v/>
      </c>
      <c r="BN187" s="32" t="str">
        <f t="shared" si="176"/>
        <v/>
      </c>
      <c r="BO187" s="30" t="str">
        <f t="shared" si="177"/>
        <v/>
      </c>
      <c r="BP187" s="30" t="str">
        <f t="shared" si="178"/>
        <v/>
      </c>
      <c r="BQ187" s="30" t="str">
        <f t="shared" si="217"/>
        <v/>
      </c>
      <c r="BR187" s="30" t="str">
        <f t="shared" si="217"/>
        <v/>
      </c>
      <c r="BS187" s="30" t="str">
        <f t="shared" si="217"/>
        <v/>
      </c>
      <c r="BT187" s="30" t="str">
        <f t="shared" si="217"/>
        <v/>
      </c>
      <c r="BU187" s="30" t="str">
        <f t="shared" si="217"/>
        <v/>
      </c>
      <c r="BV187" s="30" t="str">
        <f t="shared" si="217"/>
        <v/>
      </c>
      <c r="BW187" s="30" t="str">
        <f t="shared" si="215"/>
        <v/>
      </c>
      <c r="BX187" s="30" t="str">
        <f t="shared" si="215"/>
        <v/>
      </c>
      <c r="BY187" s="30" t="str">
        <f t="shared" si="215"/>
        <v/>
      </c>
      <c r="BZ187" s="1">
        <f t="shared" si="179"/>
        <v>0</v>
      </c>
      <c r="CA187" s="1">
        <f t="shared" si="218"/>
        <v>0</v>
      </c>
      <c r="CB187" s="1">
        <f t="shared" si="218"/>
        <v>0</v>
      </c>
      <c r="CC187" s="1">
        <f t="shared" si="218"/>
        <v>0</v>
      </c>
      <c r="CD187" s="1">
        <f t="shared" si="218"/>
        <v>0</v>
      </c>
      <c r="CE187" s="1">
        <f t="shared" si="218"/>
        <v>0</v>
      </c>
      <c r="CF187" s="1">
        <f t="shared" si="218"/>
        <v>0</v>
      </c>
      <c r="CG187" s="1">
        <f t="shared" si="216"/>
        <v>0</v>
      </c>
      <c r="CH187" s="1">
        <f t="shared" si="216"/>
        <v>0</v>
      </c>
      <c r="CI187" s="1">
        <f t="shared" si="216"/>
        <v>0</v>
      </c>
      <c r="CJ187" s="1">
        <f t="shared" si="180"/>
        <v>0</v>
      </c>
      <c r="CK187" s="1">
        <f t="shared" si="181"/>
        <v>0</v>
      </c>
      <c r="CL187" s="1" t="str">
        <f t="shared" si="232"/>
        <v/>
      </c>
      <c r="CM187" s="1" t="str">
        <f t="shared" si="232"/>
        <v/>
      </c>
      <c r="CN187" s="1" t="str">
        <f t="shared" si="232"/>
        <v/>
      </c>
      <c r="CO187" s="1" t="str">
        <f t="shared" si="232"/>
        <v/>
      </c>
      <c r="CP187" s="1" t="str">
        <f t="shared" si="232"/>
        <v/>
      </c>
      <c r="CQ187" s="1" t="str">
        <f t="shared" si="229"/>
        <v/>
      </c>
      <c r="CR187" s="1" t="str">
        <f t="shared" si="229"/>
        <v/>
      </c>
      <c r="CS187" s="1" t="str">
        <f t="shared" si="229"/>
        <v/>
      </c>
      <c r="CT187" s="1" t="str">
        <f t="shared" si="229"/>
        <v/>
      </c>
      <c r="CU187" s="1" t="str">
        <f t="shared" si="229"/>
        <v/>
      </c>
      <c r="CV187" s="1">
        <f t="shared" si="233"/>
        <v>0</v>
      </c>
      <c r="CW187" s="1">
        <f t="shared" si="233"/>
        <v>0</v>
      </c>
      <c r="CX187" s="1">
        <f t="shared" si="233"/>
        <v>0</v>
      </c>
      <c r="CY187" s="1">
        <f t="shared" si="233"/>
        <v>0</v>
      </c>
      <c r="CZ187" s="1">
        <f t="shared" si="233"/>
        <v>0</v>
      </c>
      <c r="DA187" s="1">
        <f t="shared" si="230"/>
        <v>0</v>
      </c>
      <c r="DB187" s="1">
        <f t="shared" si="230"/>
        <v>0</v>
      </c>
      <c r="DC187" s="1">
        <f t="shared" si="230"/>
        <v>0</v>
      </c>
      <c r="DD187" s="1">
        <f t="shared" si="230"/>
        <v>0</v>
      </c>
      <c r="DE187" s="1">
        <f t="shared" si="230"/>
        <v>0</v>
      </c>
      <c r="DF187" s="1">
        <f t="shared" si="184"/>
        <v>0</v>
      </c>
      <c r="DG187" s="33">
        <f t="shared" si="185"/>
        <v>0</v>
      </c>
      <c r="DH187" s="34">
        <f t="shared" si="186"/>
        <v>0</v>
      </c>
      <c r="DI187" s="1" t="str">
        <f t="shared" si="223"/>
        <v/>
      </c>
      <c r="DJ187" s="1" t="str">
        <f t="shared" si="224"/>
        <v/>
      </c>
      <c r="DK187" s="1" t="str">
        <f t="shared" si="165"/>
        <v/>
      </c>
      <c r="DL187" s="1" t="str">
        <f t="shared" si="165"/>
        <v/>
      </c>
      <c r="DM187" s="1" t="str">
        <f t="shared" si="165"/>
        <v/>
      </c>
      <c r="DN187" s="1" t="str">
        <f t="shared" si="162"/>
        <v/>
      </c>
      <c r="DO187" s="1" t="str">
        <f t="shared" si="162"/>
        <v/>
      </c>
      <c r="DP187" s="1" t="str">
        <f t="shared" si="162"/>
        <v/>
      </c>
      <c r="DQ187" s="1" t="str">
        <f t="shared" si="162"/>
        <v/>
      </c>
      <c r="DR187" s="1" t="str">
        <f t="shared" si="162"/>
        <v/>
      </c>
      <c r="DS187" s="1" t="str">
        <f t="shared" si="162"/>
        <v/>
      </c>
      <c r="EG187" s="1">
        <f t="shared" si="231"/>
        <v>0</v>
      </c>
      <c r="EH187" s="1">
        <f t="shared" si="231"/>
        <v>0</v>
      </c>
      <c r="EI187" s="1">
        <f t="shared" si="231"/>
        <v>0</v>
      </c>
      <c r="EJ187" s="1">
        <f t="shared" si="231"/>
        <v>0</v>
      </c>
      <c r="EK187" s="1">
        <f t="shared" si="231"/>
        <v>0</v>
      </c>
      <c r="EL187" s="1">
        <f t="shared" si="231"/>
        <v>0</v>
      </c>
      <c r="EM187" s="1">
        <f t="shared" si="231"/>
        <v>0</v>
      </c>
      <c r="EN187" s="1">
        <f t="shared" si="231"/>
        <v>0</v>
      </c>
      <c r="EO187" s="1">
        <f t="shared" si="231"/>
        <v>0</v>
      </c>
      <c r="EP187" s="1">
        <f t="shared" si="231"/>
        <v>0</v>
      </c>
      <c r="EQ187" s="1">
        <f t="shared" si="231"/>
        <v>0</v>
      </c>
      <c r="ER187" s="33">
        <f t="shared" si="188"/>
        <v>1</v>
      </c>
      <c r="ES187" s="35">
        <f>ER187+DG187</f>
        <v>1</v>
      </c>
      <c r="ET187" s="35">
        <f t="shared" si="189"/>
        <v>1</v>
      </c>
      <c r="EU187" s="1" t="s">
        <v>59</v>
      </c>
      <c r="EV187" s="1" t="s">
        <v>38</v>
      </c>
      <c r="EW187" s="19">
        <f t="shared" si="190"/>
        <v>0</v>
      </c>
      <c r="FD187" s="19" t="str">
        <f t="shared" si="191"/>
        <v/>
      </c>
      <c r="FJ187" s="1" t="s">
        <v>38</v>
      </c>
      <c r="FK187" s="19">
        <f t="shared" si="192"/>
        <v>0</v>
      </c>
      <c r="FR187" s="1">
        <f t="shared" si="193"/>
        <v>0</v>
      </c>
      <c r="FV187" s="37" t="str">
        <f t="shared" si="199"/>
        <v>none</v>
      </c>
      <c r="FY187" s="1" t="s">
        <v>34</v>
      </c>
      <c r="FZ187" s="19">
        <f t="shared" si="194"/>
        <v>1</v>
      </c>
      <c r="GB187" s="1" t="s">
        <v>34</v>
      </c>
      <c r="GC187" s="19">
        <f t="shared" si="195"/>
        <v>1</v>
      </c>
      <c r="GD187" s="1" t="s">
        <v>38</v>
      </c>
      <c r="GE187" s="19">
        <f t="shared" si="196"/>
        <v>0</v>
      </c>
      <c r="GF187" s="1" t="s">
        <v>34</v>
      </c>
      <c r="GG187" s="19">
        <f t="shared" si="197"/>
        <v>1</v>
      </c>
    </row>
    <row r="188" spans="1:189" x14ac:dyDescent="0.3">
      <c r="A188" s="18">
        <v>241</v>
      </c>
      <c r="B188" s="1" t="s">
        <v>34</v>
      </c>
      <c r="C188" s="19" t="s">
        <v>35</v>
      </c>
      <c r="D188" s="19">
        <f t="shared" si="166"/>
        <v>0</v>
      </c>
      <c r="E188" s="38" t="s">
        <v>552</v>
      </c>
      <c r="F188" s="21" t="str">
        <f t="shared" si="167"/>
        <v>1979</v>
      </c>
      <c r="G188" s="21">
        <v>2004</v>
      </c>
      <c r="H188" s="22">
        <f t="shared" si="168"/>
        <v>25</v>
      </c>
      <c r="I188" s="1" t="str">
        <f t="shared" si="169"/>
        <v>21-30</v>
      </c>
      <c r="J188" s="1" t="s">
        <v>1606</v>
      </c>
      <c r="K188" s="1" t="s">
        <v>53</v>
      </c>
      <c r="L188" s="1">
        <f>VLOOKUP(K188,[1]areas!$C$3:$D$76,2,FALSE)</f>
        <v>30</v>
      </c>
      <c r="M188" s="1" t="str">
        <f t="shared" si="209"/>
        <v>21-40</v>
      </c>
      <c r="N188" s="19" t="s">
        <v>38</v>
      </c>
      <c r="O188" s="19">
        <f t="shared" si="170"/>
        <v>0</v>
      </c>
      <c r="P188" s="23">
        <v>46</v>
      </c>
      <c r="Q188" s="1">
        <v>150</v>
      </c>
      <c r="R188" s="1">
        <f t="shared" si="234"/>
        <v>2.25</v>
      </c>
      <c r="S188" s="24">
        <f t="shared" si="235"/>
        <v>20.444444444444443</v>
      </c>
      <c r="T188" s="19">
        <v>3</v>
      </c>
      <c r="U188" s="1">
        <v>10.7</v>
      </c>
      <c r="V188" s="1">
        <v>19</v>
      </c>
      <c r="W188" s="1" t="str">
        <f t="shared" si="171"/>
        <v>3: 101-150</v>
      </c>
      <c r="X188" s="1">
        <v>131</v>
      </c>
      <c r="Y188" s="26">
        <v>553</v>
      </c>
      <c r="Z188" s="26">
        <v>480</v>
      </c>
      <c r="AA188" s="26">
        <v>348</v>
      </c>
      <c r="AB188" s="26">
        <v>1013</v>
      </c>
      <c r="AC188" s="26">
        <v>665</v>
      </c>
      <c r="AD188" s="26">
        <v>756</v>
      </c>
      <c r="AE188" s="26">
        <v>588</v>
      </c>
      <c r="AF188" s="26">
        <v>496</v>
      </c>
      <c r="AG188" s="26"/>
      <c r="AH188" s="26"/>
      <c r="AI188" s="27">
        <f t="shared" si="172"/>
        <v>1013</v>
      </c>
      <c r="AJ188" s="27">
        <f t="shared" si="173"/>
        <v>1</v>
      </c>
      <c r="AK188" s="39">
        <v>150000</v>
      </c>
      <c r="AL188" s="26">
        <v>50</v>
      </c>
      <c r="AM188" s="26">
        <v>50</v>
      </c>
      <c r="AN188" s="26">
        <v>50</v>
      </c>
      <c r="AO188" s="26">
        <v>50</v>
      </c>
      <c r="AP188" s="26">
        <v>50</v>
      </c>
      <c r="AQ188" s="26">
        <v>50</v>
      </c>
      <c r="AR188" s="26">
        <v>50</v>
      </c>
      <c r="AS188" s="26"/>
      <c r="AT188" s="26"/>
      <c r="AU188" s="26"/>
      <c r="AV188" s="28">
        <f t="shared" si="174"/>
        <v>0</v>
      </c>
      <c r="AW188" s="27" t="str">
        <f>"&gt;5"</f>
        <v>&gt;5</v>
      </c>
      <c r="AX188" s="29">
        <f t="shared" si="198"/>
        <v>5.1760000000000002</v>
      </c>
      <c r="AY188" s="30">
        <f t="shared" si="228"/>
        <v>5.1760912590556813</v>
      </c>
      <c r="AZ188" s="30">
        <f t="shared" si="228"/>
        <v>1.6989700043360187</v>
      </c>
      <c r="BA188" s="30">
        <f t="shared" si="228"/>
        <v>1.6989700043360187</v>
      </c>
      <c r="BB188" s="30">
        <f t="shared" si="228"/>
        <v>1.6989700043360187</v>
      </c>
      <c r="BC188" s="30">
        <f t="shared" si="228"/>
        <v>1.6989700043360187</v>
      </c>
      <c r="BD188" s="30">
        <f t="shared" si="228"/>
        <v>1.6989700043360187</v>
      </c>
      <c r="BE188" s="30">
        <f t="shared" si="228"/>
        <v>1.6989700043360187</v>
      </c>
      <c r="BF188" s="30">
        <f t="shared" si="228"/>
        <v>1.6989700043360187</v>
      </c>
      <c r="BG188" s="30" t="str">
        <f t="shared" si="228"/>
        <v/>
      </c>
      <c r="BH188" s="30" t="str">
        <f t="shared" si="228"/>
        <v/>
      </c>
      <c r="BI188" s="30" t="str">
        <f t="shared" si="228"/>
        <v/>
      </c>
      <c r="BJ188" s="1" t="s">
        <v>38</v>
      </c>
      <c r="BK188" s="31" t="s">
        <v>38</v>
      </c>
      <c r="BL188" s="32">
        <f t="shared" si="175"/>
        <v>0</v>
      </c>
      <c r="BN188" s="32" t="str">
        <f t="shared" si="176"/>
        <v>0</v>
      </c>
      <c r="BO188" s="30">
        <f t="shared" si="177"/>
        <v>-3.4771212547196626</v>
      </c>
      <c r="BP188" s="30">
        <f t="shared" si="178"/>
        <v>-3.4771212547196626</v>
      </c>
      <c r="BQ188" s="30">
        <f t="shared" si="217"/>
        <v>0</v>
      </c>
      <c r="BR188" s="30">
        <f t="shared" si="217"/>
        <v>0</v>
      </c>
      <c r="BS188" s="30">
        <f t="shared" si="217"/>
        <v>0</v>
      </c>
      <c r="BT188" s="30">
        <f t="shared" si="217"/>
        <v>0</v>
      </c>
      <c r="BU188" s="30">
        <f t="shared" si="217"/>
        <v>0</v>
      </c>
      <c r="BV188" s="30">
        <f t="shared" si="217"/>
        <v>0</v>
      </c>
      <c r="BW188" s="30" t="str">
        <f t="shared" si="215"/>
        <v/>
      </c>
      <c r="BX188" s="30" t="str">
        <f t="shared" si="215"/>
        <v/>
      </c>
      <c r="BY188" s="30" t="str">
        <f t="shared" si="215"/>
        <v/>
      </c>
      <c r="BZ188" s="1">
        <f t="shared" si="179"/>
        <v>0</v>
      </c>
      <c r="CA188" s="1">
        <f t="shared" si="218"/>
        <v>0</v>
      </c>
      <c r="CB188" s="1">
        <f t="shared" si="218"/>
        <v>0</v>
      </c>
      <c r="CC188" s="1">
        <f t="shared" si="218"/>
        <v>0</v>
      </c>
      <c r="CD188" s="1">
        <f t="shared" si="218"/>
        <v>0</v>
      </c>
      <c r="CE188" s="1">
        <f t="shared" si="218"/>
        <v>0</v>
      </c>
      <c r="CF188" s="1">
        <f t="shared" si="218"/>
        <v>0</v>
      </c>
      <c r="CG188" s="1">
        <f t="shared" si="216"/>
        <v>0</v>
      </c>
      <c r="CH188" s="1">
        <f t="shared" si="216"/>
        <v>0</v>
      </c>
      <c r="CI188" s="1">
        <f t="shared" si="216"/>
        <v>0</v>
      </c>
      <c r="CJ188" s="1">
        <f t="shared" si="180"/>
        <v>0</v>
      </c>
      <c r="CK188" s="1">
        <f t="shared" si="181"/>
        <v>0</v>
      </c>
      <c r="CL188" s="1">
        <f t="shared" si="232"/>
        <v>-3.4771212547196626</v>
      </c>
      <c r="CM188" s="1" t="str">
        <f t="shared" si="232"/>
        <v/>
      </c>
      <c r="CN188" s="1" t="str">
        <f t="shared" si="232"/>
        <v/>
      </c>
      <c r="CO188" s="1" t="str">
        <f t="shared" si="232"/>
        <v/>
      </c>
      <c r="CP188" s="1" t="str">
        <f t="shared" si="232"/>
        <v/>
      </c>
      <c r="CQ188" s="1" t="str">
        <f t="shared" si="229"/>
        <v/>
      </c>
      <c r="CR188" s="1" t="str">
        <f t="shared" si="229"/>
        <v/>
      </c>
      <c r="CS188" s="1" t="str">
        <f t="shared" si="229"/>
        <v/>
      </c>
      <c r="CT188" s="1" t="str">
        <f t="shared" si="229"/>
        <v/>
      </c>
      <c r="CU188" s="1" t="str">
        <f t="shared" si="229"/>
        <v/>
      </c>
      <c r="CV188" s="1">
        <f t="shared" si="233"/>
        <v>0</v>
      </c>
      <c r="CW188" s="1">
        <f t="shared" si="233"/>
        <v>0</v>
      </c>
      <c r="CX188" s="1">
        <f t="shared" si="233"/>
        <v>0</v>
      </c>
      <c r="CY188" s="1">
        <f t="shared" si="233"/>
        <v>0</v>
      </c>
      <c r="CZ188" s="1">
        <f t="shared" si="233"/>
        <v>0</v>
      </c>
      <c r="DA188" s="1">
        <f t="shared" si="230"/>
        <v>0</v>
      </c>
      <c r="DB188" s="1">
        <f t="shared" si="230"/>
        <v>0</v>
      </c>
      <c r="DC188" s="1">
        <f t="shared" si="230"/>
        <v>0</v>
      </c>
      <c r="DD188" s="1">
        <f t="shared" si="230"/>
        <v>0</v>
      </c>
      <c r="DE188" s="1">
        <f t="shared" si="230"/>
        <v>0</v>
      </c>
      <c r="DF188" s="1">
        <f t="shared" si="184"/>
        <v>0</v>
      </c>
      <c r="DG188" s="33">
        <f t="shared" si="185"/>
        <v>0</v>
      </c>
      <c r="DH188" s="34">
        <f t="shared" si="186"/>
        <v>0</v>
      </c>
      <c r="DI188" s="1">
        <f t="shared" si="223"/>
        <v>422</v>
      </c>
      <c r="DJ188" s="1">
        <f t="shared" si="224"/>
        <v>349</v>
      </c>
      <c r="DK188" s="1">
        <f t="shared" si="165"/>
        <v>-73</v>
      </c>
      <c r="DL188" s="1">
        <f t="shared" si="165"/>
        <v>-132</v>
      </c>
      <c r="DM188" s="1">
        <f t="shared" si="165"/>
        <v>665</v>
      </c>
      <c r="DN188" s="1">
        <f t="shared" si="162"/>
        <v>-348</v>
      </c>
      <c r="DO188" s="1">
        <f t="shared" si="162"/>
        <v>91</v>
      </c>
      <c r="DP188" s="1">
        <f t="shared" si="162"/>
        <v>-168</v>
      </c>
      <c r="DQ188" s="1">
        <f t="shared" si="162"/>
        <v>-92</v>
      </c>
      <c r="DR188" s="1" t="str">
        <f t="shared" si="162"/>
        <v/>
      </c>
      <c r="DS188" s="1" t="str">
        <f t="shared" si="162"/>
        <v/>
      </c>
      <c r="DT188" s="34">
        <f>(STDEV(DI188:DS188))*-1</f>
        <v>-330.58508738296104</v>
      </c>
      <c r="DU188" s="1">
        <f t="shared" ref="DU188:EC191" si="237">IF((DI188&lt;$DT188),1,0)</f>
        <v>0</v>
      </c>
      <c r="DV188" s="1">
        <f t="shared" si="237"/>
        <v>0</v>
      </c>
      <c r="DW188" s="1">
        <f t="shared" si="237"/>
        <v>0</v>
      </c>
      <c r="DX188" s="1">
        <f t="shared" si="237"/>
        <v>0</v>
      </c>
      <c r="DY188" s="1">
        <f t="shared" si="237"/>
        <v>0</v>
      </c>
      <c r="DZ188" s="1">
        <f t="shared" si="237"/>
        <v>1</v>
      </c>
      <c r="EA188" s="1">
        <f t="shared" si="237"/>
        <v>0</v>
      </c>
      <c r="EB188" s="1">
        <f t="shared" si="237"/>
        <v>0</v>
      </c>
      <c r="EC188" s="1">
        <f t="shared" si="237"/>
        <v>0</v>
      </c>
      <c r="EF188" s="33">
        <f>IF(SUM(DU188:EE188)&gt;0,1,0)</f>
        <v>1</v>
      </c>
      <c r="EG188" s="1">
        <f t="shared" si="231"/>
        <v>0</v>
      </c>
      <c r="EH188" s="1">
        <f t="shared" si="231"/>
        <v>1</v>
      </c>
      <c r="EI188" s="1">
        <f t="shared" si="231"/>
        <v>0</v>
      </c>
      <c r="EJ188" s="1">
        <f t="shared" si="231"/>
        <v>0</v>
      </c>
      <c r="EK188" s="1">
        <f t="shared" si="231"/>
        <v>1</v>
      </c>
      <c r="EL188" s="1">
        <f t="shared" si="231"/>
        <v>1</v>
      </c>
      <c r="EM188" s="1">
        <f t="shared" si="231"/>
        <v>1</v>
      </c>
      <c r="EN188" s="1">
        <f t="shared" si="231"/>
        <v>1</v>
      </c>
      <c r="EO188" s="1">
        <f t="shared" si="231"/>
        <v>0</v>
      </c>
      <c r="EP188" s="1">
        <f t="shared" si="231"/>
        <v>0</v>
      </c>
      <c r="EQ188" s="1">
        <f t="shared" si="231"/>
        <v>0</v>
      </c>
      <c r="ER188" s="33">
        <f t="shared" si="188"/>
        <v>0</v>
      </c>
      <c r="ES188" s="35">
        <f>ER188+EF188+DG188+AV188</f>
        <v>1</v>
      </c>
      <c r="ET188" s="35">
        <f t="shared" si="189"/>
        <v>1</v>
      </c>
      <c r="EU188" s="1" t="s">
        <v>59</v>
      </c>
      <c r="EV188" s="1" t="s">
        <v>34</v>
      </c>
      <c r="EW188" s="19">
        <f t="shared" si="190"/>
        <v>1</v>
      </c>
      <c r="EX188" s="1" t="s">
        <v>448</v>
      </c>
      <c r="EY188" s="50">
        <v>39196</v>
      </c>
      <c r="EZ188" s="1" t="s">
        <v>34</v>
      </c>
      <c r="FA188" s="1" t="s">
        <v>225</v>
      </c>
      <c r="FB188" s="50">
        <v>39504</v>
      </c>
      <c r="FC188" s="1" t="s">
        <v>38</v>
      </c>
      <c r="FD188" s="19">
        <f t="shared" si="191"/>
        <v>0</v>
      </c>
      <c r="FJ188" s="1" t="s">
        <v>38</v>
      </c>
      <c r="FK188" s="19">
        <f t="shared" si="192"/>
        <v>0</v>
      </c>
      <c r="FR188" s="1">
        <f t="shared" si="193"/>
        <v>0</v>
      </c>
      <c r="FV188" s="37" t="str">
        <f t="shared" si="199"/>
        <v>none</v>
      </c>
      <c r="FY188" s="1" t="s">
        <v>38</v>
      </c>
      <c r="FZ188" s="19">
        <f t="shared" si="194"/>
        <v>0</v>
      </c>
      <c r="GB188" s="1" t="s">
        <v>38</v>
      </c>
      <c r="GC188" s="19">
        <f t="shared" si="195"/>
        <v>0</v>
      </c>
      <c r="GD188" s="1" t="s">
        <v>38</v>
      </c>
      <c r="GE188" s="19">
        <f t="shared" si="196"/>
        <v>0</v>
      </c>
      <c r="GF188" s="1" t="s">
        <v>38</v>
      </c>
      <c r="GG188" s="19">
        <f t="shared" si="197"/>
        <v>0</v>
      </c>
    </row>
    <row r="189" spans="1:189" x14ac:dyDescent="0.3">
      <c r="A189" s="18">
        <v>242</v>
      </c>
      <c r="B189" s="1" t="s">
        <v>34</v>
      </c>
      <c r="C189" s="19" t="s">
        <v>47</v>
      </c>
      <c r="D189" s="19">
        <f t="shared" si="166"/>
        <v>1</v>
      </c>
      <c r="E189" s="38" t="s">
        <v>111</v>
      </c>
      <c r="F189" s="21" t="str">
        <f t="shared" si="167"/>
        <v>1970</v>
      </c>
      <c r="G189" s="21">
        <v>2004</v>
      </c>
      <c r="H189" s="22">
        <f t="shared" si="168"/>
        <v>34</v>
      </c>
      <c r="I189" s="1" t="str">
        <f t="shared" si="169"/>
        <v>31-40</v>
      </c>
      <c r="J189" s="1" t="s">
        <v>1607</v>
      </c>
      <c r="K189" s="1" t="s">
        <v>57</v>
      </c>
      <c r="L189" s="1">
        <f>VLOOKUP(K189,[1]areas!$C$3:$D$76,2,FALSE)</f>
        <v>60</v>
      </c>
      <c r="M189" s="1" t="str">
        <f t="shared" si="209"/>
        <v>41-60</v>
      </c>
      <c r="N189" s="19" t="s">
        <v>38</v>
      </c>
      <c r="O189" s="19">
        <f t="shared" si="170"/>
        <v>0</v>
      </c>
      <c r="P189" s="23">
        <v>63.1</v>
      </c>
      <c r="Q189" s="1">
        <v>163</v>
      </c>
      <c r="R189" s="1">
        <f t="shared" si="234"/>
        <v>2.6569000000000003</v>
      </c>
      <c r="S189" s="24">
        <f t="shared" si="235"/>
        <v>23.749482479581467</v>
      </c>
      <c r="T189" s="19">
        <v>4</v>
      </c>
      <c r="U189" s="1">
        <v>14.5</v>
      </c>
      <c r="V189" s="1">
        <v>53</v>
      </c>
      <c r="W189" s="1" t="str">
        <f t="shared" si="171"/>
        <v>1: 0-50</v>
      </c>
      <c r="X189" s="1">
        <v>12</v>
      </c>
      <c r="Y189" s="26">
        <v>2</v>
      </c>
      <c r="Z189" s="26">
        <v>1</v>
      </c>
      <c r="AA189" s="26"/>
      <c r="AB189" s="26"/>
      <c r="AC189" s="26"/>
      <c r="AD189" s="26"/>
      <c r="AE189" s="26"/>
      <c r="AF189" s="26"/>
      <c r="AG189" s="26"/>
      <c r="AH189" s="26"/>
      <c r="AI189" s="27">
        <f t="shared" si="172"/>
        <v>12</v>
      </c>
      <c r="AJ189" s="27">
        <f t="shared" si="173"/>
        <v>0</v>
      </c>
      <c r="AK189" s="39">
        <v>43000</v>
      </c>
      <c r="AL189" s="26">
        <v>58000</v>
      </c>
      <c r="AM189" s="26">
        <v>38138</v>
      </c>
      <c r="AN189" s="26"/>
      <c r="AO189" s="26"/>
      <c r="AP189" s="26"/>
      <c r="AQ189" s="26"/>
      <c r="AR189" s="26"/>
      <c r="AS189" s="26"/>
      <c r="AT189" s="26"/>
      <c r="AU189" s="26"/>
      <c r="AV189" s="28">
        <f t="shared" si="174"/>
        <v>1</v>
      </c>
      <c r="AW189" s="27" t="str">
        <f>"4-5"</f>
        <v>4-5</v>
      </c>
      <c r="AX189" s="29">
        <f t="shared" si="198"/>
        <v>4.633</v>
      </c>
      <c r="AY189" s="30">
        <f t="shared" si="228"/>
        <v>4.6334684555795862</v>
      </c>
      <c r="AZ189" s="30">
        <f t="shared" si="228"/>
        <v>4.7634279935629369</v>
      </c>
      <c r="BA189" s="30">
        <f t="shared" si="228"/>
        <v>4.5813579144116572</v>
      </c>
      <c r="BB189" s="30" t="str">
        <f t="shared" si="228"/>
        <v/>
      </c>
      <c r="BC189" s="30" t="str">
        <f t="shared" si="228"/>
        <v/>
      </c>
      <c r="BD189" s="30" t="str">
        <f t="shared" si="228"/>
        <v/>
      </c>
      <c r="BE189" s="30" t="str">
        <f t="shared" si="228"/>
        <v/>
      </c>
      <c r="BF189" s="30" t="str">
        <f t="shared" si="228"/>
        <v/>
      </c>
      <c r="BG189" s="30" t="str">
        <f t="shared" si="228"/>
        <v/>
      </c>
      <c r="BH189" s="30" t="str">
        <f t="shared" si="228"/>
        <v/>
      </c>
      <c r="BI189" s="30" t="str">
        <f t="shared" si="228"/>
        <v/>
      </c>
      <c r="BJ189" s="1" t="s">
        <v>58</v>
      </c>
      <c r="BK189" s="31" t="s">
        <v>58</v>
      </c>
      <c r="BL189" s="32" t="str">
        <f t="shared" si="175"/>
        <v/>
      </c>
      <c r="BN189" s="32" t="str">
        <f t="shared" si="176"/>
        <v/>
      </c>
      <c r="BO189" s="30">
        <f t="shared" si="177"/>
        <v>0.12995953798335069</v>
      </c>
      <c r="BP189" s="30">
        <f t="shared" si="178"/>
        <v>-5.2110541167929014E-2</v>
      </c>
      <c r="BQ189" s="30">
        <f t="shared" si="217"/>
        <v>-0.18207007915127971</v>
      </c>
      <c r="BR189" s="30" t="str">
        <f t="shared" si="217"/>
        <v/>
      </c>
      <c r="BS189" s="30" t="str">
        <f t="shared" si="217"/>
        <v/>
      </c>
      <c r="BT189" s="30" t="str">
        <f t="shared" si="217"/>
        <v/>
      </c>
      <c r="BU189" s="30" t="str">
        <f t="shared" si="217"/>
        <v/>
      </c>
      <c r="BV189" s="30" t="str">
        <f t="shared" si="217"/>
        <v/>
      </c>
      <c r="BW189" s="30" t="str">
        <f t="shared" si="215"/>
        <v/>
      </c>
      <c r="BX189" s="30" t="str">
        <f t="shared" si="215"/>
        <v/>
      </c>
      <c r="BY189" s="30" t="str">
        <f t="shared" si="215"/>
        <v/>
      </c>
      <c r="BZ189" s="1">
        <f t="shared" si="179"/>
        <v>1</v>
      </c>
      <c r="CA189" s="1">
        <f t="shared" si="218"/>
        <v>0</v>
      </c>
      <c r="CB189" s="1">
        <f t="shared" si="218"/>
        <v>0</v>
      </c>
      <c r="CC189" s="1">
        <f t="shared" si="218"/>
        <v>0</v>
      </c>
      <c r="CD189" s="1">
        <f t="shared" si="218"/>
        <v>0</v>
      </c>
      <c r="CE189" s="1">
        <f t="shared" si="218"/>
        <v>0</v>
      </c>
      <c r="CF189" s="1">
        <f t="shared" si="218"/>
        <v>0</v>
      </c>
      <c r="CG189" s="1">
        <f t="shared" si="216"/>
        <v>0</v>
      </c>
      <c r="CH189" s="1">
        <f t="shared" si="216"/>
        <v>0</v>
      </c>
      <c r="CI189" s="1">
        <f t="shared" si="216"/>
        <v>0</v>
      </c>
      <c r="CJ189" s="1">
        <f t="shared" si="180"/>
        <v>1</v>
      </c>
      <c r="CK189" s="1">
        <f t="shared" si="181"/>
        <v>1</v>
      </c>
      <c r="CL189" s="1">
        <f t="shared" si="232"/>
        <v>0.12995953798335069</v>
      </c>
      <c r="CM189" s="1">
        <f t="shared" si="232"/>
        <v>-0.18207007915127971</v>
      </c>
      <c r="CN189" s="1" t="str">
        <f t="shared" si="232"/>
        <v/>
      </c>
      <c r="CO189" s="1" t="str">
        <f t="shared" si="232"/>
        <v/>
      </c>
      <c r="CP189" s="1" t="str">
        <f t="shared" si="232"/>
        <v/>
      </c>
      <c r="CQ189" s="1" t="str">
        <f t="shared" si="229"/>
        <v/>
      </c>
      <c r="CR189" s="1" t="str">
        <f t="shared" si="229"/>
        <v/>
      </c>
      <c r="CS189" s="1" t="str">
        <f t="shared" si="229"/>
        <v/>
      </c>
      <c r="CT189" s="1" t="str">
        <f t="shared" si="229"/>
        <v/>
      </c>
      <c r="CU189" s="1" t="str">
        <f t="shared" si="229"/>
        <v/>
      </c>
      <c r="CV189" s="1">
        <f t="shared" si="233"/>
        <v>1</v>
      </c>
      <c r="CW189" s="1">
        <f t="shared" si="233"/>
        <v>0</v>
      </c>
      <c r="CX189" s="1">
        <f t="shared" si="233"/>
        <v>0</v>
      </c>
      <c r="CY189" s="1">
        <f t="shared" si="233"/>
        <v>0</v>
      </c>
      <c r="CZ189" s="1">
        <f t="shared" si="233"/>
        <v>0</v>
      </c>
      <c r="DA189" s="1">
        <f t="shared" si="230"/>
        <v>0</v>
      </c>
      <c r="DB189" s="1">
        <f t="shared" si="230"/>
        <v>0</v>
      </c>
      <c r="DC189" s="1">
        <f t="shared" si="230"/>
        <v>0</v>
      </c>
      <c r="DD189" s="1">
        <f t="shared" si="230"/>
        <v>0</v>
      </c>
      <c r="DE189" s="1">
        <f t="shared" si="230"/>
        <v>0</v>
      </c>
      <c r="DF189" s="1">
        <f t="shared" si="184"/>
        <v>1</v>
      </c>
      <c r="DG189" s="33">
        <f t="shared" si="185"/>
        <v>1</v>
      </c>
      <c r="DH189" s="34">
        <f t="shared" si="186"/>
        <v>0</v>
      </c>
      <c r="DI189" s="1">
        <f t="shared" si="223"/>
        <v>-10</v>
      </c>
      <c r="DJ189" s="1">
        <f t="shared" si="224"/>
        <v>-11</v>
      </c>
      <c r="DK189" s="1">
        <f t="shared" si="165"/>
        <v>-1</v>
      </c>
      <c r="DL189" s="1" t="str">
        <f t="shared" si="165"/>
        <v/>
      </c>
      <c r="DM189" s="1" t="str">
        <f t="shared" si="165"/>
        <v/>
      </c>
      <c r="DN189" s="1" t="str">
        <f t="shared" si="162"/>
        <v/>
      </c>
      <c r="DO189" s="1" t="str">
        <f t="shared" si="162"/>
        <v/>
      </c>
      <c r="DP189" s="1" t="str">
        <f t="shared" si="162"/>
        <v/>
      </c>
      <c r="DQ189" s="1" t="str">
        <f t="shared" si="162"/>
        <v/>
      </c>
      <c r="DR189" s="1" t="str">
        <f t="shared" si="162"/>
        <v/>
      </c>
      <c r="DS189" s="1" t="str">
        <f t="shared" si="162"/>
        <v/>
      </c>
      <c r="DT189" s="34">
        <f>(STDEV(DI189:DS189))*-1</f>
        <v>-5.5075705472861012</v>
      </c>
      <c r="DU189" s="1">
        <f t="shared" si="237"/>
        <v>1</v>
      </c>
      <c r="DV189" s="1">
        <f t="shared" si="237"/>
        <v>1</v>
      </c>
      <c r="DW189" s="1">
        <f t="shared" si="237"/>
        <v>0</v>
      </c>
      <c r="EF189" s="33">
        <f>IF(SUM(DU189:EE189)&gt;0,1,0)</f>
        <v>1</v>
      </c>
      <c r="EG189" s="1">
        <f t="shared" si="231"/>
        <v>0</v>
      </c>
      <c r="EH189" s="1">
        <f t="shared" si="231"/>
        <v>0</v>
      </c>
      <c r="EI189" s="1">
        <f t="shared" si="231"/>
        <v>0</v>
      </c>
      <c r="EJ189" s="1">
        <f t="shared" si="231"/>
        <v>0</v>
      </c>
      <c r="EK189" s="1">
        <f t="shared" si="231"/>
        <v>0</v>
      </c>
      <c r="EL189" s="1">
        <f t="shared" si="231"/>
        <v>0</v>
      </c>
      <c r="EM189" s="1">
        <f t="shared" si="231"/>
        <v>0</v>
      </c>
      <c r="EN189" s="1">
        <f t="shared" si="231"/>
        <v>0</v>
      </c>
      <c r="EO189" s="1">
        <f t="shared" si="231"/>
        <v>0</v>
      </c>
      <c r="EP189" s="1">
        <f t="shared" si="231"/>
        <v>0</v>
      </c>
      <c r="EQ189" s="1">
        <f t="shared" si="231"/>
        <v>0</v>
      </c>
      <c r="ER189" s="33">
        <f t="shared" si="188"/>
        <v>1</v>
      </c>
      <c r="ES189" s="35">
        <f>ER189+EF189+DG189+AV189</f>
        <v>4</v>
      </c>
      <c r="ET189" s="35">
        <f t="shared" si="189"/>
        <v>1</v>
      </c>
      <c r="EU189" s="1" t="s">
        <v>59</v>
      </c>
      <c r="EV189" s="1" t="s">
        <v>34</v>
      </c>
      <c r="EW189" s="19">
        <f t="shared" si="190"/>
        <v>1</v>
      </c>
      <c r="EX189" s="1" t="s">
        <v>112</v>
      </c>
      <c r="FC189" s="1" t="s">
        <v>38</v>
      </c>
      <c r="FD189" s="19">
        <f t="shared" si="191"/>
        <v>0</v>
      </c>
      <c r="FJ189" s="1" t="s">
        <v>38</v>
      </c>
      <c r="FK189" s="19">
        <f t="shared" si="192"/>
        <v>0</v>
      </c>
      <c r="FR189" s="1">
        <f t="shared" si="193"/>
        <v>0</v>
      </c>
      <c r="FV189" s="37" t="str">
        <f t="shared" si="199"/>
        <v>none</v>
      </c>
      <c r="FY189" s="1" t="s">
        <v>34</v>
      </c>
      <c r="FZ189" s="19">
        <f t="shared" si="194"/>
        <v>1</v>
      </c>
      <c r="GB189" s="1" t="s">
        <v>38</v>
      </c>
      <c r="GC189" s="19">
        <f t="shared" si="195"/>
        <v>0</v>
      </c>
      <c r="GD189" s="1" t="s">
        <v>38</v>
      </c>
      <c r="GE189" s="19">
        <f t="shared" si="196"/>
        <v>0</v>
      </c>
      <c r="GF189" s="1" t="s">
        <v>34</v>
      </c>
      <c r="GG189" s="19">
        <f t="shared" si="197"/>
        <v>1</v>
      </c>
    </row>
    <row r="190" spans="1:189" x14ac:dyDescent="0.3">
      <c r="A190" s="18">
        <v>243</v>
      </c>
      <c r="B190" s="1" t="s">
        <v>34</v>
      </c>
      <c r="C190" s="19" t="s">
        <v>35</v>
      </c>
      <c r="D190" s="19">
        <f t="shared" si="166"/>
        <v>0</v>
      </c>
      <c r="E190" s="38" t="s">
        <v>553</v>
      </c>
      <c r="F190" s="21" t="str">
        <f t="shared" si="167"/>
        <v>1973</v>
      </c>
      <c r="G190" s="21">
        <v>2004</v>
      </c>
      <c r="H190" s="22">
        <f t="shared" si="168"/>
        <v>31</v>
      </c>
      <c r="I190" s="1" t="str">
        <f t="shared" si="169"/>
        <v>31-40</v>
      </c>
      <c r="J190" s="1" t="s">
        <v>1607</v>
      </c>
      <c r="K190" s="1" t="s">
        <v>139</v>
      </c>
      <c r="L190" s="1">
        <f>VLOOKUP(K190,[1]areas!$C$3:$D$76,2,FALSE)</f>
        <v>15</v>
      </c>
      <c r="M190" s="1" t="str">
        <f t="shared" si="209"/>
        <v>0-20</v>
      </c>
      <c r="N190" s="19" t="s">
        <v>38</v>
      </c>
      <c r="O190" s="19">
        <f t="shared" si="170"/>
        <v>0</v>
      </c>
      <c r="P190" s="23">
        <v>65.3</v>
      </c>
      <c r="Q190" s="1">
        <v>157</v>
      </c>
      <c r="R190" s="1">
        <f t="shared" si="234"/>
        <v>2.4649000000000001</v>
      </c>
      <c r="S190" s="24">
        <f t="shared" si="235"/>
        <v>26.491946934966933</v>
      </c>
      <c r="T190" s="19">
        <v>3</v>
      </c>
      <c r="U190" s="1">
        <v>13.9</v>
      </c>
      <c r="V190" s="1">
        <v>17</v>
      </c>
      <c r="W190" s="1" t="str">
        <f t="shared" si="171"/>
        <v>3: 101-150</v>
      </c>
      <c r="X190" s="1">
        <v>105</v>
      </c>
      <c r="Y190" s="26">
        <v>334</v>
      </c>
      <c r="Z190" s="26">
        <v>428</v>
      </c>
      <c r="AA190" s="26">
        <v>414</v>
      </c>
      <c r="AB190" s="26">
        <v>463</v>
      </c>
      <c r="AC190" s="26"/>
      <c r="AD190" s="26"/>
      <c r="AE190" s="26"/>
      <c r="AF190" s="26"/>
      <c r="AG190" s="26"/>
      <c r="AH190" s="26"/>
      <c r="AI190" s="27">
        <f t="shared" si="172"/>
        <v>463</v>
      </c>
      <c r="AJ190" s="27">
        <f t="shared" si="173"/>
        <v>0</v>
      </c>
      <c r="AK190" s="39">
        <v>400000</v>
      </c>
      <c r="AL190" s="26">
        <v>50</v>
      </c>
      <c r="AM190" s="26">
        <v>50</v>
      </c>
      <c r="AN190" s="26">
        <v>50</v>
      </c>
      <c r="AO190" s="26">
        <v>50</v>
      </c>
      <c r="AP190" s="26"/>
      <c r="AQ190" s="26"/>
      <c r="AR190" s="26"/>
      <c r="AS190" s="26"/>
      <c r="AT190" s="26"/>
      <c r="AU190" s="26"/>
      <c r="AV190" s="28">
        <f t="shared" si="174"/>
        <v>0</v>
      </c>
      <c r="AW190" s="27" t="str">
        <f>"&gt;5"</f>
        <v>&gt;5</v>
      </c>
      <c r="AX190" s="29">
        <f t="shared" si="198"/>
        <v>5.6020000000000003</v>
      </c>
      <c r="AY190" s="30">
        <f t="shared" si="228"/>
        <v>5.6020599913279625</v>
      </c>
      <c r="AZ190" s="30">
        <f t="shared" si="228"/>
        <v>1.6989700043360187</v>
      </c>
      <c r="BA190" s="30">
        <f t="shared" si="228"/>
        <v>1.6989700043360187</v>
      </c>
      <c r="BB190" s="30">
        <f t="shared" si="228"/>
        <v>1.6989700043360187</v>
      </c>
      <c r="BC190" s="30">
        <f t="shared" si="228"/>
        <v>1.6989700043360187</v>
      </c>
      <c r="BD190" s="30" t="str">
        <f t="shared" si="228"/>
        <v/>
      </c>
      <c r="BE190" s="30" t="str">
        <f t="shared" si="228"/>
        <v/>
      </c>
      <c r="BF190" s="30" t="str">
        <f t="shared" si="228"/>
        <v/>
      </c>
      <c r="BG190" s="30" t="str">
        <f t="shared" si="228"/>
        <v/>
      </c>
      <c r="BH190" s="30" t="str">
        <f t="shared" si="228"/>
        <v/>
      </c>
      <c r="BI190" s="30" t="str">
        <f t="shared" si="228"/>
        <v/>
      </c>
      <c r="BJ190" s="1" t="s">
        <v>38</v>
      </c>
      <c r="BK190" s="31" t="s">
        <v>38</v>
      </c>
      <c r="BL190" s="32">
        <f t="shared" si="175"/>
        <v>0</v>
      </c>
      <c r="BN190" s="32" t="str">
        <f t="shared" si="176"/>
        <v>0</v>
      </c>
      <c r="BO190" s="30">
        <f t="shared" si="177"/>
        <v>-3.9030899869919438</v>
      </c>
      <c r="BP190" s="30">
        <f t="shared" si="178"/>
        <v>-3.9030899869919438</v>
      </c>
      <c r="BQ190" s="30">
        <f t="shared" si="217"/>
        <v>0</v>
      </c>
      <c r="BR190" s="30">
        <f t="shared" si="217"/>
        <v>0</v>
      </c>
      <c r="BS190" s="30">
        <f t="shared" si="217"/>
        <v>0</v>
      </c>
      <c r="BT190" s="30" t="str">
        <f t="shared" si="217"/>
        <v/>
      </c>
      <c r="BU190" s="30" t="str">
        <f t="shared" si="217"/>
        <v/>
      </c>
      <c r="BV190" s="30" t="str">
        <f t="shared" si="217"/>
        <v/>
      </c>
      <c r="BW190" s="30" t="str">
        <f t="shared" si="215"/>
        <v/>
      </c>
      <c r="BX190" s="30" t="str">
        <f t="shared" si="215"/>
        <v/>
      </c>
      <c r="BY190" s="30" t="str">
        <f t="shared" si="215"/>
        <v/>
      </c>
      <c r="BZ190" s="1">
        <f t="shared" si="179"/>
        <v>0</v>
      </c>
      <c r="CA190" s="1">
        <f t="shared" si="218"/>
        <v>0</v>
      </c>
      <c r="CB190" s="1">
        <f t="shared" si="218"/>
        <v>0</v>
      </c>
      <c r="CC190" s="1">
        <f t="shared" si="218"/>
        <v>0</v>
      </c>
      <c r="CD190" s="1">
        <f t="shared" si="218"/>
        <v>0</v>
      </c>
      <c r="CE190" s="1">
        <f t="shared" si="218"/>
        <v>0</v>
      </c>
      <c r="CF190" s="1">
        <f t="shared" si="218"/>
        <v>0</v>
      </c>
      <c r="CG190" s="1">
        <f t="shared" si="216"/>
        <v>0</v>
      </c>
      <c r="CH190" s="1">
        <f t="shared" si="216"/>
        <v>0</v>
      </c>
      <c r="CI190" s="1">
        <f t="shared" si="216"/>
        <v>0</v>
      </c>
      <c r="CJ190" s="1">
        <f t="shared" si="180"/>
        <v>0</v>
      </c>
      <c r="CK190" s="1">
        <f t="shared" si="181"/>
        <v>0</v>
      </c>
      <c r="CL190" s="1">
        <f t="shared" si="232"/>
        <v>-3.9030899869919438</v>
      </c>
      <c r="CM190" s="1" t="str">
        <f t="shared" si="232"/>
        <v/>
      </c>
      <c r="CN190" s="1" t="str">
        <f t="shared" si="232"/>
        <v/>
      </c>
      <c r="CO190" s="1" t="str">
        <f t="shared" si="232"/>
        <v/>
      </c>
      <c r="CP190" s="1" t="str">
        <f t="shared" si="232"/>
        <v/>
      </c>
      <c r="CQ190" s="1" t="str">
        <f t="shared" si="229"/>
        <v/>
      </c>
      <c r="CR190" s="1" t="str">
        <f t="shared" si="229"/>
        <v/>
      </c>
      <c r="CS190" s="1" t="str">
        <f t="shared" si="229"/>
        <v/>
      </c>
      <c r="CT190" s="1" t="str">
        <f t="shared" si="229"/>
        <v/>
      </c>
      <c r="CU190" s="1" t="str">
        <f t="shared" si="229"/>
        <v/>
      </c>
      <c r="CV190" s="1">
        <f t="shared" si="233"/>
        <v>0</v>
      </c>
      <c r="CW190" s="1">
        <f t="shared" si="233"/>
        <v>0</v>
      </c>
      <c r="CX190" s="1">
        <f t="shared" si="233"/>
        <v>0</v>
      </c>
      <c r="CY190" s="1">
        <f t="shared" si="233"/>
        <v>0</v>
      </c>
      <c r="CZ190" s="1">
        <f t="shared" si="233"/>
        <v>0</v>
      </c>
      <c r="DA190" s="1">
        <f t="shared" si="230"/>
        <v>0</v>
      </c>
      <c r="DB190" s="1">
        <f t="shared" si="230"/>
        <v>0</v>
      </c>
      <c r="DC190" s="1">
        <f t="shared" si="230"/>
        <v>0</v>
      </c>
      <c r="DD190" s="1">
        <f t="shared" si="230"/>
        <v>0</v>
      </c>
      <c r="DE190" s="1">
        <f t="shared" si="230"/>
        <v>0</v>
      </c>
      <c r="DF190" s="1">
        <f t="shared" si="184"/>
        <v>0</v>
      </c>
      <c r="DG190" s="33">
        <f t="shared" si="185"/>
        <v>0</v>
      </c>
      <c r="DH190" s="34">
        <f t="shared" si="186"/>
        <v>0</v>
      </c>
      <c r="DI190" s="1">
        <f t="shared" si="223"/>
        <v>229</v>
      </c>
      <c r="DJ190" s="1">
        <f t="shared" si="224"/>
        <v>323</v>
      </c>
      <c r="DK190" s="1">
        <f t="shared" si="165"/>
        <v>94</v>
      </c>
      <c r="DL190" s="1">
        <f t="shared" si="165"/>
        <v>-14</v>
      </c>
      <c r="DM190" s="1">
        <f t="shared" si="165"/>
        <v>49</v>
      </c>
      <c r="DN190" s="1" t="str">
        <f t="shared" si="162"/>
        <v/>
      </c>
      <c r="DO190" s="1" t="str">
        <f t="shared" si="162"/>
        <v/>
      </c>
      <c r="DP190" s="1" t="str">
        <f t="shared" si="162"/>
        <v/>
      </c>
      <c r="DQ190" s="1" t="str">
        <f t="shared" si="162"/>
        <v/>
      </c>
      <c r="DR190" s="1" t="str">
        <f t="shared" si="162"/>
        <v/>
      </c>
      <c r="DS190" s="1" t="str">
        <f t="shared" si="162"/>
        <v/>
      </c>
      <c r="DT190" s="34">
        <f>(STDEV(DI190:DS190))*-1</f>
        <v>-137.34154506193676</v>
      </c>
      <c r="DU190" s="1">
        <f t="shared" si="237"/>
        <v>0</v>
      </c>
      <c r="DV190" s="1">
        <f t="shared" si="237"/>
        <v>0</v>
      </c>
      <c r="DW190" s="1">
        <f t="shared" si="237"/>
        <v>0</v>
      </c>
      <c r="DX190" s="1">
        <f>IF((DL190&lt;$DT190),1,0)</f>
        <v>0</v>
      </c>
      <c r="DY190" s="1">
        <f>IF((DM190&lt;$DT190),1,0)</f>
        <v>0</v>
      </c>
      <c r="EF190" s="33">
        <f>IF(SUM(DU190:EE190)&gt;0,1,0)</f>
        <v>0</v>
      </c>
      <c r="EG190" s="1">
        <f t="shared" si="231"/>
        <v>0</v>
      </c>
      <c r="EH190" s="1">
        <f t="shared" si="231"/>
        <v>0</v>
      </c>
      <c r="EI190" s="1">
        <f t="shared" si="231"/>
        <v>0</v>
      </c>
      <c r="EJ190" s="1">
        <f t="shared" si="231"/>
        <v>0</v>
      </c>
      <c r="EK190" s="1">
        <f t="shared" si="231"/>
        <v>0</v>
      </c>
      <c r="EL190" s="1">
        <f t="shared" si="231"/>
        <v>0</v>
      </c>
      <c r="EM190" s="1">
        <f t="shared" si="231"/>
        <v>0</v>
      </c>
      <c r="EN190" s="1">
        <f t="shared" si="231"/>
        <v>0</v>
      </c>
      <c r="EO190" s="1">
        <f t="shared" si="231"/>
        <v>0</v>
      </c>
      <c r="EP190" s="1">
        <f t="shared" si="231"/>
        <v>0</v>
      </c>
      <c r="EQ190" s="1">
        <f t="shared" si="231"/>
        <v>0</v>
      </c>
      <c r="ER190" s="33">
        <f t="shared" si="188"/>
        <v>1</v>
      </c>
      <c r="ES190" s="35">
        <f>ER190+EF190+DG190+AV190</f>
        <v>1</v>
      </c>
      <c r="ET190" s="35">
        <f t="shared" si="189"/>
        <v>1</v>
      </c>
      <c r="EU190" s="1" t="s">
        <v>59</v>
      </c>
      <c r="EV190" s="1" t="s">
        <v>34</v>
      </c>
      <c r="EW190" s="19">
        <f t="shared" si="190"/>
        <v>1</v>
      </c>
      <c r="EX190" s="1" t="s">
        <v>40</v>
      </c>
      <c r="EY190" s="50">
        <v>38358</v>
      </c>
      <c r="FC190" s="1" t="s">
        <v>34</v>
      </c>
      <c r="FD190" s="19">
        <f t="shared" si="191"/>
        <v>1</v>
      </c>
      <c r="FE190" s="1" t="s">
        <v>40</v>
      </c>
      <c r="FF190" s="50">
        <v>38649</v>
      </c>
      <c r="FJ190" s="1" t="s">
        <v>38</v>
      </c>
      <c r="FK190" s="19">
        <f t="shared" si="192"/>
        <v>0</v>
      </c>
      <c r="FQ190" s="1" t="s">
        <v>509</v>
      </c>
      <c r="FR190" s="1">
        <f t="shared" si="193"/>
        <v>1</v>
      </c>
      <c r="FT190" s="1">
        <v>7</v>
      </c>
      <c r="FV190" s="37" t="str">
        <f t="shared" si="199"/>
        <v>none</v>
      </c>
      <c r="FY190" s="1" t="s">
        <v>38</v>
      </c>
      <c r="FZ190" s="19">
        <f t="shared" si="194"/>
        <v>0</v>
      </c>
      <c r="GB190" s="1" t="s">
        <v>38</v>
      </c>
      <c r="GC190" s="19">
        <f t="shared" si="195"/>
        <v>0</v>
      </c>
      <c r="GD190" s="1" t="s">
        <v>38</v>
      </c>
      <c r="GE190" s="19">
        <f t="shared" si="196"/>
        <v>0</v>
      </c>
      <c r="GF190" s="1" t="s">
        <v>38</v>
      </c>
      <c r="GG190" s="19">
        <f t="shared" si="197"/>
        <v>0</v>
      </c>
    </row>
    <row r="191" spans="1:189" x14ac:dyDescent="0.3">
      <c r="A191" s="18">
        <v>244</v>
      </c>
      <c r="B191" s="1" t="s">
        <v>34</v>
      </c>
      <c r="C191" s="19" t="s">
        <v>35</v>
      </c>
      <c r="D191" s="19">
        <f t="shared" si="166"/>
        <v>0</v>
      </c>
      <c r="E191" s="38" t="s">
        <v>553</v>
      </c>
      <c r="F191" s="21" t="str">
        <f t="shared" si="167"/>
        <v>1973</v>
      </c>
      <c r="G191" s="21">
        <v>2004</v>
      </c>
      <c r="H191" s="22">
        <f t="shared" si="168"/>
        <v>31</v>
      </c>
      <c r="I191" s="1" t="str">
        <f t="shared" si="169"/>
        <v>31-40</v>
      </c>
      <c r="J191" s="1" t="s">
        <v>1607</v>
      </c>
      <c r="K191" s="1" t="s">
        <v>139</v>
      </c>
      <c r="L191" s="1">
        <f>VLOOKUP(K191,[1]areas!$C$3:$D$76,2,FALSE)</f>
        <v>15</v>
      </c>
      <c r="M191" s="1" t="str">
        <f t="shared" si="209"/>
        <v>0-20</v>
      </c>
      <c r="N191" s="19" t="s">
        <v>38</v>
      </c>
      <c r="O191" s="19">
        <f t="shared" si="170"/>
        <v>0</v>
      </c>
      <c r="P191" s="23">
        <v>65.3</v>
      </c>
      <c r="Q191" s="1">
        <v>157</v>
      </c>
      <c r="R191" s="1">
        <f t="shared" si="234"/>
        <v>2.4649000000000001</v>
      </c>
      <c r="S191" s="24">
        <f t="shared" si="235"/>
        <v>26.491946934966933</v>
      </c>
      <c r="T191" s="19">
        <v>4</v>
      </c>
      <c r="U191" s="1">
        <v>13.9</v>
      </c>
      <c r="V191" s="1">
        <v>17</v>
      </c>
      <c r="W191" s="1" t="str">
        <f t="shared" si="171"/>
        <v>2: 51-100</v>
      </c>
      <c r="X191" s="1">
        <v>58</v>
      </c>
      <c r="Y191" s="26">
        <v>334</v>
      </c>
      <c r="Z191" s="26">
        <v>416</v>
      </c>
      <c r="AA191" s="26"/>
      <c r="AB191" s="26"/>
      <c r="AC191" s="26"/>
      <c r="AD191" s="26"/>
      <c r="AE191" s="26"/>
      <c r="AF191" s="26"/>
      <c r="AG191" s="26"/>
      <c r="AH191" s="26"/>
      <c r="AI191" s="27">
        <f t="shared" si="172"/>
        <v>416</v>
      </c>
      <c r="AJ191" s="27">
        <f t="shared" si="173"/>
        <v>0</v>
      </c>
      <c r="AK191" s="39">
        <v>400000</v>
      </c>
      <c r="AL191" s="26">
        <v>50</v>
      </c>
      <c r="AM191" s="26">
        <v>50</v>
      </c>
      <c r="AN191" s="26"/>
      <c r="AO191" s="26"/>
      <c r="AP191" s="26"/>
      <c r="AQ191" s="26"/>
      <c r="AR191" s="26"/>
      <c r="AS191" s="26"/>
      <c r="AT191" s="26"/>
      <c r="AU191" s="26"/>
      <c r="AV191" s="28">
        <f t="shared" si="174"/>
        <v>0</v>
      </c>
      <c r="AW191" s="27" t="str">
        <f>"&gt;5"</f>
        <v>&gt;5</v>
      </c>
      <c r="AX191" s="29">
        <f t="shared" si="198"/>
        <v>5.6020000000000003</v>
      </c>
      <c r="AY191" s="30">
        <f t="shared" si="228"/>
        <v>5.6020599913279625</v>
      </c>
      <c r="AZ191" s="30">
        <f t="shared" si="228"/>
        <v>1.6989700043360187</v>
      </c>
      <c r="BA191" s="30">
        <f t="shared" si="228"/>
        <v>1.6989700043360187</v>
      </c>
      <c r="BB191" s="30" t="str">
        <f t="shared" si="228"/>
        <v/>
      </c>
      <c r="BC191" s="30" t="str">
        <f t="shared" si="228"/>
        <v/>
      </c>
      <c r="BD191" s="30" t="str">
        <f t="shared" si="228"/>
        <v/>
      </c>
      <c r="BE191" s="30" t="str">
        <f t="shared" si="228"/>
        <v/>
      </c>
      <c r="BF191" s="30" t="str">
        <f t="shared" si="228"/>
        <v/>
      </c>
      <c r="BG191" s="30" t="str">
        <f t="shared" si="228"/>
        <v/>
      </c>
      <c r="BH191" s="30" t="str">
        <f t="shared" si="228"/>
        <v/>
      </c>
      <c r="BI191" s="30" t="str">
        <f t="shared" si="228"/>
        <v/>
      </c>
      <c r="BJ191" s="1" t="s">
        <v>34</v>
      </c>
      <c r="BK191" s="31" t="s">
        <v>34</v>
      </c>
      <c r="BL191" s="32">
        <f t="shared" si="175"/>
        <v>1</v>
      </c>
      <c r="BN191" s="32" t="str">
        <f t="shared" si="176"/>
        <v>&gt;1</v>
      </c>
      <c r="BO191" s="30">
        <f t="shared" si="177"/>
        <v>-3.9030899869919438</v>
      </c>
      <c r="BP191" s="30">
        <f t="shared" si="178"/>
        <v>-3.9030899869919438</v>
      </c>
      <c r="BQ191" s="30">
        <f t="shared" si="217"/>
        <v>0</v>
      </c>
      <c r="BR191" s="30" t="str">
        <f t="shared" si="217"/>
        <v/>
      </c>
      <c r="BS191" s="30" t="str">
        <f t="shared" si="217"/>
        <v/>
      </c>
      <c r="BT191" s="30" t="str">
        <f t="shared" si="217"/>
        <v/>
      </c>
      <c r="BU191" s="30" t="str">
        <f t="shared" si="217"/>
        <v/>
      </c>
      <c r="BV191" s="30" t="str">
        <f t="shared" si="217"/>
        <v/>
      </c>
      <c r="BW191" s="30" t="str">
        <f t="shared" si="215"/>
        <v/>
      </c>
      <c r="BX191" s="30" t="str">
        <f t="shared" si="215"/>
        <v/>
      </c>
      <c r="BY191" s="30" t="str">
        <f t="shared" si="215"/>
        <v/>
      </c>
      <c r="BZ191" s="1">
        <f t="shared" si="179"/>
        <v>0</v>
      </c>
      <c r="CA191" s="1">
        <f t="shared" si="218"/>
        <v>0</v>
      </c>
      <c r="CB191" s="1">
        <f t="shared" si="218"/>
        <v>0</v>
      </c>
      <c r="CC191" s="1">
        <f t="shared" si="218"/>
        <v>0</v>
      </c>
      <c r="CD191" s="1">
        <f t="shared" si="218"/>
        <v>0</v>
      </c>
      <c r="CE191" s="1">
        <f t="shared" si="218"/>
        <v>0</v>
      </c>
      <c r="CF191" s="1">
        <f t="shared" si="218"/>
        <v>0</v>
      </c>
      <c r="CG191" s="1">
        <f t="shared" si="216"/>
        <v>0</v>
      </c>
      <c r="CH191" s="1">
        <f t="shared" si="216"/>
        <v>0</v>
      </c>
      <c r="CI191" s="1">
        <f t="shared" si="216"/>
        <v>0</v>
      </c>
      <c r="CJ191" s="1">
        <f t="shared" si="180"/>
        <v>0</v>
      </c>
      <c r="CK191" s="1">
        <f t="shared" si="181"/>
        <v>0</v>
      </c>
      <c r="CL191" s="1">
        <f t="shared" si="232"/>
        <v>-3.9030899869919438</v>
      </c>
      <c r="CM191" s="1" t="str">
        <f t="shared" si="232"/>
        <v/>
      </c>
      <c r="CN191" s="1" t="str">
        <f t="shared" si="232"/>
        <v/>
      </c>
      <c r="CO191" s="1" t="str">
        <f t="shared" si="232"/>
        <v/>
      </c>
      <c r="CP191" s="1" t="str">
        <f t="shared" si="232"/>
        <v/>
      </c>
      <c r="CQ191" s="1" t="str">
        <f t="shared" si="229"/>
        <v/>
      </c>
      <c r="CR191" s="1" t="str">
        <f t="shared" si="229"/>
        <v/>
      </c>
      <c r="CS191" s="1" t="str">
        <f t="shared" si="229"/>
        <v/>
      </c>
      <c r="CT191" s="1" t="str">
        <f t="shared" si="229"/>
        <v/>
      </c>
      <c r="CU191" s="1" t="str">
        <f t="shared" si="229"/>
        <v/>
      </c>
      <c r="CV191" s="1">
        <f t="shared" si="233"/>
        <v>0</v>
      </c>
      <c r="CW191" s="1">
        <f t="shared" si="233"/>
        <v>0</v>
      </c>
      <c r="CX191" s="1">
        <f t="shared" si="233"/>
        <v>0</v>
      </c>
      <c r="CY191" s="1">
        <f t="shared" si="233"/>
        <v>0</v>
      </c>
      <c r="CZ191" s="1">
        <f t="shared" si="233"/>
        <v>0</v>
      </c>
      <c r="DA191" s="1">
        <f t="shared" si="230"/>
        <v>0</v>
      </c>
      <c r="DB191" s="1">
        <f t="shared" si="230"/>
        <v>0</v>
      </c>
      <c r="DC191" s="1">
        <f t="shared" si="230"/>
        <v>0</v>
      </c>
      <c r="DD191" s="1">
        <f t="shared" si="230"/>
        <v>0</v>
      </c>
      <c r="DE191" s="1">
        <f t="shared" si="230"/>
        <v>0</v>
      </c>
      <c r="DF191" s="1">
        <f t="shared" si="184"/>
        <v>0</v>
      </c>
      <c r="DG191" s="33">
        <f t="shared" si="185"/>
        <v>0</v>
      </c>
      <c r="DH191" s="34">
        <f t="shared" si="186"/>
        <v>0</v>
      </c>
      <c r="DI191" s="1">
        <f t="shared" si="223"/>
        <v>276</v>
      </c>
      <c r="DJ191" s="1">
        <f t="shared" si="224"/>
        <v>358</v>
      </c>
      <c r="DK191" s="1">
        <f t="shared" si="165"/>
        <v>82</v>
      </c>
      <c r="DL191" s="1" t="str">
        <f t="shared" si="165"/>
        <v/>
      </c>
      <c r="DM191" s="1" t="str">
        <f t="shared" si="165"/>
        <v/>
      </c>
      <c r="DN191" s="1" t="str">
        <f t="shared" si="162"/>
        <v/>
      </c>
      <c r="DO191" s="1" t="str">
        <f t="shared" si="162"/>
        <v/>
      </c>
      <c r="DP191" s="1" t="str">
        <f t="shared" si="162"/>
        <v/>
      </c>
      <c r="DQ191" s="1" t="str">
        <f t="shared" ref="DQ191:DS254" si="238">IF(OR(AE191="",AF191=""),"",AF191-AE191)</f>
        <v/>
      </c>
      <c r="DR191" s="1" t="str">
        <f t="shared" si="238"/>
        <v/>
      </c>
      <c r="DS191" s="1" t="str">
        <f t="shared" si="238"/>
        <v/>
      </c>
      <c r="DT191" s="34">
        <f>(STDEV(DI191:DS191))*-1</f>
        <v>-141.73684536257088</v>
      </c>
      <c r="DU191" s="1">
        <f t="shared" si="237"/>
        <v>0</v>
      </c>
      <c r="DV191" s="1">
        <f t="shared" si="237"/>
        <v>0</v>
      </c>
      <c r="DW191" s="1">
        <f t="shared" si="237"/>
        <v>0</v>
      </c>
      <c r="EF191" s="33">
        <f>IF(SUM(DU191:EE191)&gt;0,1,0)</f>
        <v>0</v>
      </c>
      <c r="EG191" s="1">
        <f t="shared" si="231"/>
        <v>0</v>
      </c>
      <c r="EH191" s="1">
        <f t="shared" si="231"/>
        <v>0</v>
      </c>
      <c r="EI191" s="1">
        <f t="shared" si="231"/>
        <v>0</v>
      </c>
      <c r="EJ191" s="1">
        <f t="shared" si="231"/>
        <v>0</v>
      </c>
      <c r="EK191" s="1">
        <f t="shared" si="231"/>
        <v>0</v>
      </c>
      <c r="EL191" s="1">
        <f t="shared" si="231"/>
        <v>0</v>
      </c>
      <c r="EM191" s="1">
        <f t="shared" si="231"/>
        <v>0</v>
      </c>
      <c r="EN191" s="1">
        <f t="shared" si="231"/>
        <v>0</v>
      </c>
      <c r="EO191" s="1">
        <f t="shared" si="231"/>
        <v>0</v>
      </c>
      <c r="EP191" s="1">
        <f t="shared" si="231"/>
        <v>0</v>
      </c>
      <c r="EQ191" s="1">
        <f t="shared" si="231"/>
        <v>0</v>
      </c>
      <c r="ER191" s="33">
        <f t="shared" si="188"/>
        <v>1</v>
      </c>
      <c r="ES191" s="35">
        <f>ER191+EF191+DG191+AV191</f>
        <v>1</v>
      </c>
      <c r="ET191" s="35">
        <f t="shared" si="189"/>
        <v>1</v>
      </c>
      <c r="EU191" s="1" t="s">
        <v>59</v>
      </c>
      <c r="EV191" s="1" t="s">
        <v>38</v>
      </c>
      <c r="EW191" s="19">
        <f t="shared" si="190"/>
        <v>0</v>
      </c>
      <c r="FD191" s="19" t="str">
        <f t="shared" si="191"/>
        <v/>
      </c>
      <c r="FJ191" s="1" t="s">
        <v>34</v>
      </c>
      <c r="FK191" s="19">
        <f t="shared" si="192"/>
        <v>1</v>
      </c>
      <c r="FL191" s="1" t="s">
        <v>40</v>
      </c>
      <c r="FQ191" s="1" t="s">
        <v>554</v>
      </c>
      <c r="FR191" s="1">
        <f t="shared" si="193"/>
        <v>1</v>
      </c>
      <c r="FU191" s="1" t="s">
        <v>555</v>
      </c>
      <c r="FV191" s="37" t="str">
        <f t="shared" si="199"/>
        <v>tb</v>
      </c>
      <c r="FW191" s="34">
        <v>1</v>
      </c>
      <c r="FX191" s="1" t="s">
        <v>492</v>
      </c>
      <c r="FY191" s="1" t="s">
        <v>38</v>
      </c>
      <c r="FZ191" s="19">
        <f t="shared" si="194"/>
        <v>0</v>
      </c>
      <c r="GB191" s="1" t="s">
        <v>38</v>
      </c>
      <c r="GC191" s="19">
        <f t="shared" si="195"/>
        <v>0</v>
      </c>
      <c r="GD191" s="1" t="s">
        <v>38</v>
      </c>
      <c r="GE191" s="19">
        <f t="shared" si="196"/>
        <v>0</v>
      </c>
      <c r="GF191" s="1" t="s">
        <v>38</v>
      </c>
      <c r="GG191" s="19">
        <f t="shared" si="197"/>
        <v>0</v>
      </c>
    </row>
    <row r="192" spans="1:189" x14ac:dyDescent="0.3">
      <c r="A192" s="53">
        <v>245</v>
      </c>
      <c r="B192" s="1" t="s">
        <v>34</v>
      </c>
      <c r="C192" s="19" t="s">
        <v>47</v>
      </c>
      <c r="D192" s="19">
        <f t="shared" si="166"/>
        <v>1</v>
      </c>
      <c r="E192" s="38" t="s">
        <v>556</v>
      </c>
      <c r="F192" s="21" t="str">
        <f t="shared" si="167"/>
        <v>1965</v>
      </c>
      <c r="G192" s="21">
        <v>2004</v>
      </c>
      <c r="H192" s="22">
        <f t="shared" si="168"/>
        <v>39</v>
      </c>
      <c r="I192" s="1" t="str">
        <f t="shared" si="169"/>
        <v>31-40</v>
      </c>
      <c r="J192" s="1" t="s">
        <v>1607</v>
      </c>
      <c r="K192" s="1" t="s">
        <v>53</v>
      </c>
      <c r="L192" s="1">
        <f>VLOOKUP(K192,[1]areas!$C$3:$D$76,2,FALSE)</f>
        <v>30</v>
      </c>
      <c r="M192" s="1" t="str">
        <f t="shared" si="209"/>
        <v>21-40</v>
      </c>
      <c r="N192" s="19" t="s">
        <v>38</v>
      </c>
      <c r="O192" s="19">
        <f t="shared" si="170"/>
        <v>0</v>
      </c>
      <c r="P192" s="23">
        <v>46</v>
      </c>
      <c r="Q192" s="1">
        <v>168</v>
      </c>
      <c r="R192" s="1">
        <f t="shared" si="234"/>
        <v>2.8223999999999996</v>
      </c>
      <c r="S192" s="24">
        <f t="shared" si="235"/>
        <v>16.298185941043087</v>
      </c>
      <c r="T192" s="19">
        <v>3</v>
      </c>
      <c r="U192" s="1">
        <v>13.1</v>
      </c>
      <c r="V192" s="1">
        <v>92</v>
      </c>
      <c r="W192" s="1" t="str">
        <f t="shared" si="171"/>
        <v>1: 0-50</v>
      </c>
      <c r="X192" s="1">
        <v>14</v>
      </c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7">
        <f t="shared" si="172"/>
        <v>14</v>
      </c>
      <c r="AJ192" s="27">
        <f t="shared" si="173"/>
        <v>0</v>
      </c>
      <c r="AK192" s="39">
        <v>26000</v>
      </c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8" t="str">
        <f t="shared" si="174"/>
        <v/>
      </c>
      <c r="AW192" s="27" t="str">
        <f>"4-5"</f>
        <v>4-5</v>
      </c>
      <c r="AX192" s="29">
        <f t="shared" si="198"/>
        <v>4.415</v>
      </c>
      <c r="AY192" s="30">
        <f t="shared" si="228"/>
        <v>4.4149733479708182</v>
      </c>
      <c r="AZ192" s="30" t="str">
        <f t="shared" si="228"/>
        <v/>
      </c>
      <c r="BA192" s="30" t="str">
        <f t="shared" si="228"/>
        <v/>
      </c>
      <c r="BB192" s="30" t="str">
        <f t="shared" si="228"/>
        <v/>
      </c>
      <c r="BC192" s="30" t="str">
        <f t="shared" si="228"/>
        <v/>
      </c>
      <c r="BD192" s="30" t="str">
        <f t="shared" si="228"/>
        <v/>
      </c>
      <c r="BE192" s="30" t="str">
        <f t="shared" si="228"/>
        <v/>
      </c>
      <c r="BF192" s="30" t="str">
        <f t="shared" si="228"/>
        <v/>
      </c>
      <c r="BG192" s="30" t="str">
        <f t="shared" si="228"/>
        <v/>
      </c>
      <c r="BH192" s="30" t="str">
        <f t="shared" si="228"/>
        <v/>
      </c>
      <c r="BI192" s="30" t="str">
        <f t="shared" si="228"/>
        <v/>
      </c>
      <c r="BJ192" s="1" t="s">
        <v>34</v>
      </c>
      <c r="BK192" s="31" t="s">
        <v>34</v>
      </c>
      <c r="BL192" s="32">
        <f t="shared" si="175"/>
        <v>1</v>
      </c>
      <c r="BM192" s="31">
        <v>1</v>
      </c>
      <c r="BN192" s="32" t="str">
        <f t="shared" si="176"/>
        <v>1</v>
      </c>
      <c r="BO192" s="30" t="str">
        <f t="shared" si="177"/>
        <v/>
      </c>
      <c r="BP192" s="30" t="str">
        <f t="shared" si="178"/>
        <v/>
      </c>
      <c r="BQ192" s="30" t="str">
        <f t="shared" si="217"/>
        <v/>
      </c>
      <c r="BR192" s="30" t="str">
        <f t="shared" si="217"/>
        <v/>
      </c>
      <c r="BS192" s="30" t="str">
        <f t="shared" si="217"/>
        <v/>
      </c>
      <c r="BT192" s="30" t="str">
        <f t="shared" si="217"/>
        <v/>
      </c>
      <c r="BU192" s="30" t="str">
        <f t="shared" si="217"/>
        <v/>
      </c>
      <c r="BV192" s="30" t="str">
        <f t="shared" si="217"/>
        <v/>
      </c>
      <c r="BW192" s="30" t="str">
        <f t="shared" si="215"/>
        <v/>
      </c>
      <c r="BX192" s="30" t="str">
        <f t="shared" si="215"/>
        <v/>
      </c>
      <c r="BY192" s="30" t="str">
        <f t="shared" si="215"/>
        <v/>
      </c>
      <c r="BZ192" s="1">
        <f t="shared" si="179"/>
        <v>0</v>
      </c>
      <c r="CA192" s="1">
        <f t="shared" si="218"/>
        <v>0</v>
      </c>
      <c r="CB192" s="1">
        <f t="shared" si="218"/>
        <v>0</v>
      </c>
      <c r="CC192" s="1">
        <f t="shared" si="218"/>
        <v>0</v>
      </c>
      <c r="CD192" s="1">
        <f t="shared" si="218"/>
        <v>0</v>
      </c>
      <c r="CE192" s="1">
        <f t="shared" si="218"/>
        <v>0</v>
      </c>
      <c r="CF192" s="1">
        <f t="shared" si="218"/>
        <v>0</v>
      </c>
      <c r="CG192" s="1">
        <f t="shared" si="216"/>
        <v>0</v>
      </c>
      <c r="CH192" s="1">
        <f t="shared" si="216"/>
        <v>0</v>
      </c>
      <c r="CI192" s="1">
        <f t="shared" si="216"/>
        <v>0</v>
      </c>
      <c r="CJ192" s="1">
        <f t="shared" si="180"/>
        <v>0</v>
      </c>
      <c r="CK192" s="1">
        <f t="shared" si="181"/>
        <v>0</v>
      </c>
      <c r="CL192" s="1" t="str">
        <f t="shared" si="232"/>
        <v/>
      </c>
      <c r="CM192" s="1" t="str">
        <f t="shared" si="232"/>
        <v/>
      </c>
      <c r="CN192" s="1" t="str">
        <f t="shared" si="232"/>
        <v/>
      </c>
      <c r="CO192" s="1" t="str">
        <f t="shared" si="232"/>
        <v/>
      </c>
      <c r="CP192" s="1" t="str">
        <f t="shared" si="232"/>
        <v/>
      </c>
      <c r="CQ192" s="1" t="str">
        <f t="shared" si="229"/>
        <v/>
      </c>
      <c r="CR192" s="1" t="str">
        <f t="shared" si="229"/>
        <v/>
      </c>
      <c r="CS192" s="1" t="str">
        <f t="shared" si="229"/>
        <v/>
      </c>
      <c r="CT192" s="1" t="str">
        <f t="shared" si="229"/>
        <v/>
      </c>
      <c r="CU192" s="1" t="str">
        <f t="shared" si="229"/>
        <v/>
      </c>
      <c r="CV192" s="1">
        <f t="shared" si="233"/>
        <v>0</v>
      </c>
      <c r="CW192" s="1">
        <f t="shared" si="233"/>
        <v>0</v>
      </c>
      <c r="CX192" s="1">
        <f t="shared" si="233"/>
        <v>0</v>
      </c>
      <c r="CY192" s="1">
        <f t="shared" si="233"/>
        <v>0</v>
      </c>
      <c r="CZ192" s="1">
        <f t="shared" si="233"/>
        <v>0</v>
      </c>
      <c r="DA192" s="1">
        <f t="shared" si="230"/>
        <v>0</v>
      </c>
      <c r="DB192" s="1">
        <f t="shared" si="230"/>
        <v>0</v>
      </c>
      <c r="DC192" s="1">
        <f t="shared" si="230"/>
        <v>0</v>
      </c>
      <c r="DD192" s="1">
        <f t="shared" si="230"/>
        <v>0</v>
      </c>
      <c r="DE192" s="1">
        <f t="shared" si="230"/>
        <v>0</v>
      </c>
      <c r="DF192" s="1">
        <f t="shared" si="184"/>
        <v>0</v>
      </c>
      <c r="DG192" s="33">
        <f t="shared" si="185"/>
        <v>0</v>
      </c>
      <c r="DH192" s="34">
        <f t="shared" si="186"/>
        <v>0</v>
      </c>
      <c r="DI192" s="1" t="str">
        <f t="shared" si="223"/>
        <v/>
      </c>
      <c r="DJ192" s="1" t="str">
        <f t="shared" si="224"/>
        <v/>
      </c>
      <c r="DK192" s="1" t="str">
        <f t="shared" si="165"/>
        <v/>
      </c>
      <c r="DL192" s="1" t="str">
        <f t="shared" si="165"/>
        <v/>
      </c>
      <c r="DM192" s="1" t="str">
        <f t="shared" si="165"/>
        <v/>
      </c>
      <c r="DN192" s="1" t="str">
        <f t="shared" si="165"/>
        <v/>
      </c>
      <c r="DO192" s="1" t="str">
        <f t="shared" si="165"/>
        <v/>
      </c>
      <c r="DP192" s="1" t="str">
        <f t="shared" si="165"/>
        <v/>
      </c>
      <c r="DQ192" s="1" t="str">
        <f t="shared" si="238"/>
        <v/>
      </c>
      <c r="DR192" s="1" t="str">
        <f t="shared" si="238"/>
        <v/>
      </c>
      <c r="DS192" s="1" t="str">
        <f t="shared" si="238"/>
        <v/>
      </c>
      <c r="EG192" s="1">
        <f t="shared" si="231"/>
        <v>0</v>
      </c>
      <c r="EH192" s="1">
        <f t="shared" si="231"/>
        <v>0</v>
      </c>
      <c r="EI192" s="1">
        <f t="shared" si="231"/>
        <v>0</v>
      </c>
      <c r="EJ192" s="1">
        <f t="shared" si="231"/>
        <v>0</v>
      </c>
      <c r="EK192" s="1">
        <f t="shared" si="231"/>
        <v>0</v>
      </c>
      <c r="EL192" s="1">
        <f t="shared" si="231"/>
        <v>0</v>
      </c>
      <c r="EM192" s="1">
        <f t="shared" si="231"/>
        <v>0</v>
      </c>
      <c r="EN192" s="1">
        <f t="shared" si="231"/>
        <v>0</v>
      </c>
      <c r="EO192" s="1">
        <f t="shared" si="231"/>
        <v>0</v>
      </c>
      <c r="EP192" s="1">
        <f t="shared" si="231"/>
        <v>0</v>
      </c>
      <c r="EQ192" s="1">
        <f t="shared" si="231"/>
        <v>0</v>
      </c>
      <c r="ER192" s="33">
        <f t="shared" si="188"/>
        <v>1</v>
      </c>
      <c r="ES192" s="35">
        <f>ER192+DG192</f>
        <v>1</v>
      </c>
      <c r="ET192" s="35">
        <f t="shared" si="189"/>
        <v>1</v>
      </c>
      <c r="EU192" s="1" t="s">
        <v>59</v>
      </c>
      <c r="EV192" s="1" t="s">
        <v>38</v>
      </c>
      <c r="EW192" s="19">
        <f t="shared" si="190"/>
        <v>0</v>
      </c>
      <c r="FD192" s="19" t="str">
        <f t="shared" si="191"/>
        <v/>
      </c>
      <c r="FJ192" s="1" t="s">
        <v>38</v>
      </c>
      <c r="FK192" s="19">
        <f t="shared" si="192"/>
        <v>0</v>
      </c>
      <c r="FR192" s="1">
        <f t="shared" si="193"/>
        <v>0</v>
      </c>
      <c r="FU192" s="1" t="s">
        <v>555</v>
      </c>
      <c r="FV192" s="37" t="str">
        <f t="shared" si="199"/>
        <v>tb</v>
      </c>
      <c r="FW192" s="34">
        <v>1</v>
      </c>
      <c r="FX192" s="1" t="s">
        <v>58</v>
      </c>
      <c r="FY192" s="1" t="s">
        <v>38</v>
      </c>
      <c r="FZ192" s="19">
        <f t="shared" si="194"/>
        <v>0</v>
      </c>
      <c r="GB192" s="1" t="s">
        <v>38</v>
      </c>
      <c r="GC192" s="19">
        <f t="shared" si="195"/>
        <v>0</v>
      </c>
      <c r="GD192" s="1" t="s">
        <v>38</v>
      </c>
      <c r="GE192" s="19">
        <f t="shared" si="196"/>
        <v>0</v>
      </c>
      <c r="GF192" s="1" t="s">
        <v>38</v>
      </c>
      <c r="GG192" s="19">
        <f t="shared" si="197"/>
        <v>0</v>
      </c>
    </row>
    <row r="193" spans="1:189" x14ac:dyDescent="0.3">
      <c r="A193" s="18">
        <v>246</v>
      </c>
      <c r="B193" s="1" t="s">
        <v>34</v>
      </c>
      <c r="C193" s="19" t="s">
        <v>35</v>
      </c>
      <c r="D193" s="19">
        <f t="shared" si="166"/>
        <v>0</v>
      </c>
      <c r="E193" s="38" t="s">
        <v>557</v>
      </c>
      <c r="F193" s="21" t="str">
        <f t="shared" si="167"/>
        <v>1969</v>
      </c>
      <c r="G193" s="21">
        <v>2004</v>
      </c>
      <c r="H193" s="22">
        <f t="shared" si="168"/>
        <v>35</v>
      </c>
      <c r="I193" s="1" t="str">
        <f t="shared" si="169"/>
        <v>31-40</v>
      </c>
      <c r="J193" s="1" t="s">
        <v>1607</v>
      </c>
      <c r="K193" s="1" t="s">
        <v>82</v>
      </c>
      <c r="L193" s="1">
        <f>VLOOKUP(K193,[1]areas!$C$3:$D$76,2,FALSE)</f>
        <v>20</v>
      </c>
      <c r="M193" s="1" t="str">
        <f t="shared" si="209"/>
        <v>0-20</v>
      </c>
      <c r="N193" s="19" t="s">
        <v>38</v>
      </c>
      <c r="O193" s="19">
        <f t="shared" si="170"/>
        <v>0</v>
      </c>
      <c r="P193" s="23">
        <v>34.799999999999997</v>
      </c>
      <c r="Q193" s="1">
        <v>162</v>
      </c>
      <c r="R193" s="1">
        <f t="shared" si="234"/>
        <v>2.6244000000000005</v>
      </c>
      <c r="S193" s="24">
        <f t="shared" si="235"/>
        <v>13.260173754000911</v>
      </c>
      <c r="T193" s="19">
        <v>3</v>
      </c>
      <c r="U193" s="1">
        <v>11.1</v>
      </c>
      <c r="V193" s="1">
        <v>18</v>
      </c>
      <c r="W193" s="1" t="str">
        <f t="shared" si="171"/>
        <v>1: 0-50</v>
      </c>
      <c r="X193" s="1">
        <v>49</v>
      </c>
      <c r="Y193" s="26">
        <v>331</v>
      </c>
      <c r="Z193" s="26">
        <v>131</v>
      </c>
      <c r="AA193" s="26">
        <v>371</v>
      </c>
      <c r="AB193" s="26">
        <v>576</v>
      </c>
      <c r="AC193" s="26">
        <v>418</v>
      </c>
      <c r="AD193" s="26">
        <v>266</v>
      </c>
      <c r="AE193" s="26"/>
      <c r="AF193" s="26"/>
      <c r="AG193" s="26"/>
      <c r="AH193" s="26"/>
      <c r="AI193" s="27">
        <f t="shared" si="172"/>
        <v>576</v>
      </c>
      <c r="AJ193" s="27">
        <f t="shared" si="173"/>
        <v>1</v>
      </c>
      <c r="AK193" s="39">
        <v>220000</v>
      </c>
      <c r="AL193" s="26">
        <v>50</v>
      </c>
      <c r="AM193" s="26">
        <v>50</v>
      </c>
      <c r="AN193" s="26">
        <v>50</v>
      </c>
      <c r="AO193" s="26">
        <v>50</v>
      </c>
      <c r="AP193" s="26">
        <v>50</v>
      </c>
      <c r="AQ193" s="26">
        <v>8900</v>
      </c>
      <c r="AR193" s="26"/>
      <c r="AS193" s="26"/>
      <c r="AT193" s="26"/>
      <c r="AU193" s="26"/>
      <c r="AV193" s="28">
        <f t="shared" si="174"/>
        <v>0</v>
      </c>
      <c r="AW193" s="27" t="str">
        <f>"&gt;5"</f>
        <v>&gt;5</v>
      </c>
      <c r="AX193" s="29">
        <f t="shared" si="198"/>
        <v>5.3419999999999996</v>
      </c>
      <c r="AY193" s="30">
        <f t="shared" si="228"/>
        <v>5.3424226808222066</v>
      </c>
      <c r="AZ193" s="30">
        <f t="shared" si="228"/>
        <v>1.6989700043360187</v>
      </c>
      <c r="BA193" s="30">
        <f t="shared" si="228"/>
        <v>1.6989700043360187</v>
      </c>
      <c r="BB193" s="30">
        <f t="shared" si="228"/>
        <v>1.6989700043360187</v>
      </c>
      <c r="BC193" s="30">
        <f t="shared" si="228"/>
        <v>1.6989700043360187</v>
      </c>
      <c r="BD193" s="30">
        <f t="shared" si="228"/>
        <v>1.6989700043360187</v>
      </c>
      <c r="BE193" s="30">
        <f t="shared" si="228"/>
        <v>3.9493900066449128</v>
      </c>
      <c r="BF193" s="30" t="str">
        <f t="shared" si="228"/>
        <v/>
      </c>
      <c r="BG193" s="30" t="str">
        <f t="shared" si="228"/>
        <v/>
      </c>
      <c r="BH193" s="30" t="str">
        <f t="shared" si="228"/>
        <v/>
      </c>
      <c r="BI193" s="30" t="str">
        <f t="shared" si="228"/>
        <v/>
      </c>
      <c r="BJ193" s="1" t="s">
        <v>38</v>
      </c>
      <c r="BK193" s="31" t="s">
        <v>38</v>
      </c>
      <c r="BL193" s="32">
        <f t="shared" si="175"/>
        <v>0</v>
      </c>
      <c r="BN193" s="32" t="str">
        <f t="shared" si="176"/>
        <v>0</v>
      </c>
      <c r="BO193" s="30">
        <f t="shared" si="177"/>
        <v>-3.6434526764861879</v>
      </c>
      <c r="BP193" s="30">
        <f t="shared" si="178"/>
        <v>-3.6434526764861879</v>
      </c>
      <c r="BQ193" s="30">
        <f t="shared" si="217"/>
        <v>0</v>
      </c>
      <c r="BR193" s="30">
        <f t="shared" si="217"/>
        <v>0</v>
      </c>
      <c r="BS193" s="30">
        <f t="shared" si="217"/>
        <v>0</v>
      </c>
      <c r="BT193" s="30">
        <f t="shared" si="217"/>
        <v>0</v>
      </c>
      <c r="BU193" s="30">
        <f t="shared" si="217"/>
        <v>2.2504200023088941</v>
      </c>
      <c r="BV193" s="30" t="str">
        <f t="shared" si="217"/>
        <v/>
      </c>
      <c r="BW193" s="30" t="str">
        <f t="shared" si="215"/>
        <v/>
      </c>
      <c r="BX193" s="30" t="str">
        <f t="shared" si="215"/>
        <v/>
      </c>
      <c r="BY193" s="30" t="str">
        <f t="shared" si="215"/>
        <v/>
      </c>
      <c r="BZ193" s="1">
        <f t="shared" si="179"/>
        <v>0</v>
      </c>
      <c r="CA193" s="1">
        <f t="shared" si="218"/>
        <v>0</v>
      </c>
      <c r="CB193" s="1">
        <f t="shared" si="218"/>
        <v>0</v>
      </c>
      <c r="CC193" s="1">
        <f t="shared" si="218"/>
        <v>0</v>
      </c>
      <c r="CD193" s="1">
        <f t="shared" si="218"/>
        <v>0</v>
      </c>
      <c r="CE193" s="1">
        <f t="shared" si="218"/>
        <v>1</v>
      </c>
      <c r="CF193" s="1">
        <f t="shared" si="218"/>
        <v>0</v>
      </c>
      <c r="CG193" s="1">
        <f t="shared" si="216"/>
        <v>0</v>
      </c>
      <c r="CH193" s="1">
        <f t="shared" si="216"/>
        <v>0</v>
      </c>
      <c r="CI193" s="1">
        <f t="shared" si="216"/>
        <v>0</v>
      </c>
      <c r="CJ193" s="1">
        <f t="shared" si="180"/>
        <v>1</v>
      </c>
      <c r="CK193" s="1">
        <f t="shared" si="181"/>
        <v>1</v>
      </c>
      <c r="CL193" s="1">
        <f t="shared" si="232"/>
        <v>-3.6434526764861879</v>
      </c>
      <c r="CM193" s="1" t="str">
        <f t="shared" si="232"/>
        <v/>
      </c>
      <c r="CN193" s="1" t="str">
        <f t="shared" si="232"/>
        <v/>
      </c>
      <c r="CO193" s="1" t="str">
        <f t="shared" si="232"/>
        <v/>
      </c>
      <c r="CP193" s="1" t="str">
        <f t="shared" si="232"/>
        <v/>
      </c>
      <c r="CQ193" s="1">
        <f t="shared" si="229"/>
        <v>2.2504200023088941</v>
      </c>
      <c r="CR193" s="1" t="str">
        <f t="shared" si="229"/>
        <v/>
      </c>
      <c r="CS193" s="1" t="str">
        <f t="shared" si="229"/>
        <v/>
      </c>
      <c r="CT193" s="1" t="str">
        <f t="shared" si="229"/>
        <v/>
      </c>
      <c r="CU193" s="1" t="str">
        <f t="shared" si="229"/>
        <v/>
      </c>
      <c r="CV193" s="1">
        <f t="shared" si="233"/>
        <v>0</v>
      </c>
      <c r="CW193" s="1">
        <f t="shared" si="233"/>
        <v>0</v>
      </c>
      <c r="CX193" s="1">
        <f t="shared" si="233"/>
        <v>0</v>
      </c>
      <c r="CY193" s="1">
        <f t="shared" si="233"/>
        <v>0</v>
      </c>
      <c r="CZ193" s="1">
        <f t="shared" si="233"/>
        <v>0</v>
      </c>
      <c r="DA193" s="1">
        <f t="shared" si="230"/>
        <v>1</v>
      </c>
      <c r="DB193" s="1">
        <f t="shared" si="230"/>
        <v>0</v>
      </c>
      <c r="DC193" s="1">
        <f t="shared" si="230"/>
        <v>0</v>
      </c>
      <c r="DD193" s="1">
        <f t="shared" si="230"/>
        <v>0</v>
      </c>
      <c r="DE193" s="1">
        <f t="shared" si="230"/>
        <v>0</v>
      </c>
      <c r="DF193" s="1">
        <f t="shared" si="184"/>
        <v>1</v>
      </c>
      <c r="DG193" s="33">
        <f t="shared" si="185"/>
        <v>1</v>
      </c>
      <c r="DH193" s="34">
        <f t="shared" si="186"/>
        <v>0</v>
      </c>
      <c r="DI193" s="1">
        <f t="shared" si="223"/>
        <v>282</v>
      </c>
      <c r="DJ193" s="1">
        <f t="shared" si="224"/>
        <v>82</v>
      </c>
      <c r="DK193" s="1">
        <f t="shared" ref="DK193:DP256" si="239">IF(OR(Y193="",Z193=""),"",Z193-Y193)</f>
        <v>-200</v>
      </c>
      <c r="DL193" s="1">
        <f t="shared" si="239"/>
        <v>240</v>
      </c>
      <c r="DM193" s="1">
        <f t="shared" si="239"/>
        <v>205</v>
      </c>
      <c r="DN193" s="1">
        <f t="shared" si="239"/>
        <v>-158</v>
      </c>
      <c r="DO193" s="1">
        <f t="shared" si="239"/>
        <v>-152</v>
      </c>
      <c r="DP193" s="1" t="str">
        <f t="shared" si="239"/>
        <v/>
      </c>
      <c r="DQ193" s="1" t="str">
        <f t="shared" si="238"/>
        <v/>
      </c>
      <c r="DR193" s="1" t="str">
        <f t="shared" si="238"/>
        <v/>
      </c>
      <c r="DS193" s="1" t="str">
        <f t="shared" si="238"/>
        <v/>
      </c>
      <c r="DT193" s="34">
        <f>(STDEV(DI193:DS193))*-1</f>
        <v>-208.63422081537368</v>
      </c>
      <c r="DU193" s="1">
        <f t="shared" ref="DU193:EA193" si="240">IF((DI193&lt;$DT193),1,0)</f>
        <v>0</v>
      </c>
      <c r="DV193" s="1">
        <f t="shared" si="240"/>
        <v>0</v>
      </c>
      <c r="DW193" s="1">
        <f t="shared" si="240"/>
        <v>0</v>
      </c>
      <c r="DX193" s="1">
        <f t="shared" si="240"/>
        <v>0</v>
      </c>
      <c r="DY193" s="1">
        <f t="shared" si="240"/>
        <v>0</v>
      </c>
      <c r="DZ193" s="1">
        <f t="shared" si="240"/>
        <v>0</v>
      </c>
      <c r="EA193" s="1">
        <f t="shared" si="240"/>
        <v>0</v>
      </c>
      <c r="EF193" s="33">
        <f>IF(SUM(DU193:EE193)&gt;0,1,0)</f>
        <v>0</v>
      </c>
      <c r="EG193" s="1">
        <f t="shared" si="231"/>
        <v>0</v>
      </c>
      <c r="EH193" s="1">
        <f t="shared" si="231"/>
        <v>0</v>
      </c>
      <c r="EI193" s="1">
        <f t="shared" si="231"/>
        <v>0</v>
      </c>
      <c r="EJ193" s="1">
        <f t="shared" si="231"/>
        <v>0</v>
      </c>
      <c r="EK193" s="1">
        <f t="shared" si="231"/>
        <v>1</v>
      </c>
      <c r="EL193" s="1">
        <f t="shared" si="231"/>
        <v>0</v>
      </c>
      <c r="EM193" s="1">
        <f t="shared" si="231"/>
        <v>0</v>
      </c>
      <c r="EN193" s="1">
        <f t="shared" si="231"/>
        <v>0</v>
      </c>
      <c r="EO193" s="1">
        <f t="shared" si="231"/>
        <v>0</v>
      </c>
      <c r="EP193" s="1">
        <f t="shared" si="231"/>
        <v>0</v>
      </c>
      <c r="EQ193" s="1">
        <f t="shared" si="231"/>
        <v>0</v>
      </c>
      <c r="ER193" s="33">
        <f t="shared" si="188"/>
        <v>0</v>
      </c>
      <c r="ES193" s="35">
        <f>ER193+EF193+DG193+AV193</f>
        <v>1</v>
      </c>
      <c r="ET193" s="35">
        <f t="shared" si="189"/>
        <v>1</v>
      </c>
      <c r="EU193" s="1" t="s">
        <v>447</v>
      </c>
      <c r="EV193" s="1" t="s">
        <v>34</v>
      </c>
      <c r="EW193" s="19">
        <f t="shared" si="190"/>
        <v>1</v>
      </c>
      <c r="EX193" s="1" t="s">
        <v>558</v>
      </c>
      <c r="EY193" s="50">
        <v>38586</v>
      </c>
      <c r="EZ193" s="1" t="s">
        <v>34</v>
      </c>
      <c r="FA193" s="1" t="s">
        <v>448</v>
      </c>
      <c r="FB193" s="50">
        <v>39161</v>
      </c>
      <c r="FC193" s="1" t="s">
        <v>38</v>
      </c>
      <c r="FD193" s="19">
        <f t="shared" si="191"/>
        <v>0</v>
      </c>
      <c r="FJ193" s="1" t="s">
        <v>38</v>
      </c>
      <c r="FK193" s="19">
        <f t="shared" si="192"/>
        <v>0</v>
      </c>
      <c r="FQ193" s="1" t="s">
        <v>369</v>
      </c>
      <c r="FR193" s="1">
        <f t="shared" si="193"/>
        <v>1</v>
      </c>
      <c r="FT193" s="1">
        <v>3.5</v>
      </c>
      <c r="FU193" s="1" t="s">
        <v>559</v>
      </c>
      <c r="FV193" s="37" t="str">
        <f t="shared" si="199"/>
        <v>other</v>
      </c>
      <c r="FW193" s="34">
        <v>0</v>
      </c>
      <c r="FY193" s="1" t="s">
        <v>38</v>
      </c>
      <c r="FZ193" s="19">
        <f t="shared" si="194"/>
        <v>0</v>
      </c>
      <c r="GB193" s="1" t="s">
        <v>38</v>
      </c>
      <c r="GC193" s="19">
        <f t="shared" si="195"/>
        <v>0</v>
      </c>
      <c r="GD193" s="1" t="s">
        <v>34</v>
      </c>
      <c r="GE193" s="19">
        <f t="shared" si="196"/>
        <v>1</v>
      </c>
      <c r="GF193" s="1" t="s">
        <v>38</v>
      </c>
      <c r="GG193" s="19">
        <f t="shared" si="197"/>
        <v>0</v>
      </c>
    </row>
    <row r="194" spans="1:189" x14ac:dyDescent="0.3">
      <c r="A194" s="18">
        <v>247</v>
      </c>
      <c r="B194" s="1" t="s">
        <v>34</v>
      </c>
      <c r="C194" s="19" t="s">
        <v>35</v>
      </c>
      <c r="D194" s="19">
        <f t="shared" ref="D194:D257" si="241">IF(C194="f",0,1)</f>
        <v>0</v>
      </c>
      <c r="E194" s="38" t="s">
        <v>113</v>
      </c>
      <c r="F194" s="21" t="str">
        <f t="shared" ref="F194:F257" si="242">RIGHT(E194,4)</f>
        <v>1958</v>
      </c>
      <c r="G194" s="21">
        <v>2004</v>
      </c>
      <c r="H194" s="22">
        <f t="shared" ref="H194:H257" si="243">G194-F194</f>
        <v>46</v>
      </c>
      <c r="I194" s="1" t="str">
        <f t="shared" ref="I194:I257" si="244">IF(H194&lt;=20,"0-20",IF(H194&lt;=30,"21-30", IF(H194&lt;=40, "31-40", IF(H194&lt;=50,"41-50", "&gt;50"))))</f>
        <v>41-50</v>
      </c>
      <c r="J194" s="1" t="s">
        <v>1608</v>
      </c>
      <c r="K194" s="1" t="s">
        <v>53</v>
      </c>
      <c r="L194" s="1">
        <f>VLOOKUP(K194,[1]areas!$C$3:$D$76,2,FALSE)</f>
        <v>30</v>
      </c>
      <c r="M194" s="1" t="str">
        <f t="shared" si="209"/>
        <v>21-40</v>
      </c>
      <c r="N194" s="19" t="s">
        <v>38</v>
      </c>
      <c r="O194" s="19">
        <f t="shared" ref="O194:O257" si="245">IF(N194="y",1,IF(N194="n",0,""))</f>
        <v>0</v>
      </c>
      <c r="P194" s="23">
        <v>56.7</v>
      </c>
      <c r="Q194" s="1">
        <v>162</v>
      </c>
      <c r="R194" s="1">
        <f t="shared" si="234"/>
        <v>2.6244000000000005</v>
      </c>
      <c r="S194" s="24">
        <f t="shared" si="235"/>
        <v>21.604938271604937</v>
      </c>
      <c r="T194" s="19">
        <v>4</v>
      </c>
      <c r="U194" s="1">
        <v>9.1999999999999993</v>
      </c>
      <c r="V194" s="1">
        <v>29</v>
      </c>
      <c r="W194" s="1" t="str">
        <f t="shared" ref="W194:W257" si="246">IF(X194="","",IF(AND(X194&gt;=0,X194&lt;=50),"1: 0-50",IF(AND(X194&gt;50,X194&lt;=100),"2: 51-100",IF(AND(X194&gt;100,X194&lt;=150),"3: 101-150",IF(AND(X194&gt;150,X194&lt;=200),"4: 151-200",IF(AND(X194&gt;=201,X194&lt;=250),"5: 201-250",IF(AND(X194&gt;250,X194&lt;=300),"6: 251-300",IF(X194&gt;300,"7: 300+",""))))))))</f>
        <v>3: 101-150</v>
      </c>
      <c r="X194" s="1">
        <v>106</v>
      </c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7">
        <f t="shared" ref="AI194:AI257" si="247">MAX(X194:AH194)</f>
        <v>106</v>
      </c>
      <c r="AJ194" s="27">
        <f t="shared" ref="AJ194:AJ257" si="248">IF(AI194&gt;=500,1,IF(AI194&lt;500,0,""))</f>
        <v>0</v>
      </c>
      <c r="AK194" s="39">
        <v>370000</v>
      </c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8" t="str">
        <f t="shared" ref="AV194:AV257" si="249">IF(AL194&gt;50,1,IF(AL194=50,0,""))</f>
        <v/>
      </c>
      <c r="AW194" s="27" t="str">
        <f>"&gt;5"</f>
        <v>&gt;5</v>
      </c>
      <c r="AX194" s="29">
        <f t="shared" si="198"/>
        <v>5.5679999999999996</v>
      </c>
      <c r="AY194" s="30">
        <f t="shared" si="228"/>
        <v>5.568201724066995</v>
      </c>
      <c r="AZ194" s="30" t="str">
        <f t="shared" si="228"/>
        <v/>
      </c>
      <c r="BA194" s="30" t="str">
        <f t="shared" si="228"/>
        <v/>
      </c>
      <c r="BB194" s="30" t="str">
        <f t="shared" si="228"/>
        <v/>
      </c>
      <c r="BC194" s="30" t="str">
        <f t="shared" si="228"/>
        <v/>
      </c>
      <c r="BD194" s="30" t="str">
        <f t="shared" si="228"/>
        <v/>
      </c>
      <c r="BE194" s="30" t="str">
        <f t="shared" si="228"/>
        <v/>
      </c>
      <c r="BF194" s="30" t="str">
        <f t="shared" si="228"/>
        <v/>
      </c>
      <c r="BG194" s="30" t="str">
        <f t="shared" si="228"/>
        <v/>
      </c>
      <c r="BH194" s="30" t="str">
        <f t="shared" si="228"/>
        <v/>
      </c>
      <c r="BI194" s="30" t="str">
        <f t="shared" si="228"/>
        <v/>
      </c>
      <c r="BJ194" s="1" t="s">
        <v>58</v>
      </c>
      <c r="BK194" s="31" t="s">
        <v>58</v>
      </c>
      <c r="BL194" s="32" t="str">
        <f t="shared" ref="BL194:BL257" si="250">IF(BK194="y",1,IF(BK194="n",0,""))</f>
        <v/>
      </c>
      <c r="BN194" s="32" t="str">
        <f t="shared" ref="BN194:BN257" si="251">IF(BL194=0,"0",IF(BL194="","",IF(AND(BL194=1,BM194=""),"&gt;1","1")))</f>
        <v/>
      </c>
      <c r="BO194" s="30" t="str">
        <f t="shared" ref="BO194:BO257" si="252">IF(OR(AZ194="",AY194=""),"",AZ194-AY194)</f>
        <v/>
      </c>
      <c r="BP194" s="30" t="str">
        <f t="shared" ref="BP194:BP257" si="253">IF(OR(BA194="",AY194=""),"",BA194-AY194)</f>
        <v/>
      </c>
      <c r="BQ194" s="30" t="str">
        <f t="shared" si="217"/>
        <v/>
      </c>
      <c r="BR194" s="30" t="str">
        <f t="shared" si="217"/>
        <v/>
      </c>
      <c r="BS194" s="30" t="str">
        <f t="shared" si="217"/>
        <v/>
      </c>
      <c r="BT194" s="30" t="str">
        <f t="shared" si="217"/>
        <v/>
      </c>
      <c r="BU194" s="30" t="str">
        <f t="shared" si="217"/>
        <v/>
      </c>
      <c r="BV194" s="30" t="str">
        <f t="shared" si="217"/>
        <v/>
      </c>
      <c r="BW194" s="30" t="str">
        <f t="shared" si="215"/>
        <v/>
      </c>
      <c r="BX194" s="30" t="str">
        <f t="shared" si="215"/>
        <v/>
      </c>
      <c r="BY194" s="30" t="str">
        <f t="shared" si="215"/>
        <v/>
      </c>
      <c r="BZ194" s="1">
        <f t="shared" ref="BZ194:BZ257" si="254">IF(OR(BO194&lt;=0,BO194=""),0,1)</f>
        <v>0</v>
      </c>
      <c r="CA194" s="1">
        <f t="shared" si="218"/>
        <v>0</v>
      </c>
      <c r="CB194" s="1">
        <f t="shared" si="218"/>
        <v>0</v>
      </c>
      <c r="CC194" s="1">
        <f t="shared" si="218"/>
        <v>0</v>
      </c>
      <c r="CD194" s="1">
        <f t="shared" si="218"/>
        <v>0</v>
      </c>
      <c r="CE194" s="1">
        <f t="shared" si="218"/>
        <v>0</v>
      </c>
      <c r="CF194" s="1">
        <f t="shared" si="218"/>
        <v>0</v>
      </c>
      <c r="CG194" s="1">
        <f t="shared" si="216"/>
        <v>0</v>
      </c>
      <c r="CH194" s="1">
        <f t="shared" si="216"/>
        <v>0</v>
      </c>
      <c r="CI194" s="1">
        <f t="shared" si="216"/>
        <v>0</v>
      </c>
      <c r="CJ194" s="1">
        <f t="shared" ref="CJ194:CJ257" si="255">SUM(BZ194:CI194)</f>
        <v>0</v>
      </c>
      <c r="CK194" s="1">
        <f t="shared" ref="CK194:CK257" si="256">IF(CJ194=0,0,1)</f>
        <v>0</v>
      </c>
      <c r="CL194" s="1" t="str">
        <f t="shared" si="232"/>
        <v/>
      </c>
      <c r="CM194" s="1" t="str">
        <f t="shared" si="232"/>
        <v/>
      </c>
      <c r="CN194" s="1" t="str">
        <f t="shared" si="232"/>
        <v/>
      </c>
      <c r="CO194" s="1" t="str">
        <f t="shared" si="232"/>
        <v/>
      </c>
      <c r="CP194" s="1" t="str">
        <f t="shared" si="232"/>
        <v/>
      </c>
      <c r="CQ194" s="1" t="str">
        <f t="shared" si="229"/>
        <v/>
      </c>
      <c r="CR194" s="1" t="str">
        <f t="shared" si="229"/>
        <v/>
      </c>
      <c r="CS194" s="1" t="str">
        <f t="shared" si="229"/>
        <v/>
      </c>
      <c r="CT194" s="1" t="str">
        <f t="shared" si="229"/>
        <v/>
      </c>
      <c r="CU194" s="1" t="str">
        <f t="shared" si="229"/>
        <v/>
      </c>
      <c r="CV194" s="1">
        <f t="shared" si="233"/>
        <v>0</v>
      </c>
      <c r="CW194" s="1">
        <f t="shared" si="233"/>
        <v>0</v>
      </c>
      <c r="CX194" s="1">
        <f t="shared" si="233"/>
        <v>0</v>
      </c>
      <c r="CY194" s="1">
        <f t="shared" si="233"/>
        <v>0</v>
      </c>
      <c r="CZ194" s="1">
        <f t="shared" si="233"/>
        <v>0</v>
      </c>
      <c r="DA194" s="1">
        <f t="shared" si="230"/>
        <v>0</v>
      </c>
      <c r="DB194" s="1">
        <f t="shared" si="230"/>
        <v>0</v>
      </c>
      <c r="DC194" s="1">
        <f t="shared" si="230"/>
        <v>0</v>
      </c>
      <c r="DD194" s="1">
        <f t="shared" si="230"/>
        <v>0</v>
      </c>
      <c r="DE194" s="1">
        <f t="shared" si="230"/>
        <v>0</v>
      </c>
      <c r="DF194" s="1">
        <f t="shared" ref="DF194:DF257" si="257">SUM(CV194:DE194)</f>
        <v>0</v>
      </c>
      <c r="DG194" s="33">
        <f t="shared" ref="DG194:DG257" si="258">IF(DF194=0,0,1)</f>
        <v>0</v>
      </c>
      <c r="DH194" s="34">
        <f t="shared" ref="DH194:DH257" si="259">(CK194-DG194)</f>
        <v>0</v>
      </c>
      <c r="DI194" s="1" t="str">
        <f t="shared" si="223"/>
        <v/>
      </c>
      <c r="DJ194" s="1" t="str">
        <f t="shared" si="224"/>
        <v/>
      </c>
      <c r="DK194" s="1" t="str">
        <f t="shared" si="239"/>
        <v/>
      </c>
      <c r="DL194" s="1" t="str">
        <f t="shared" si="239"/>
        <v/>
      </c>
      <c r="DM194" s="1" t="str">
        <f t="shared" si="239"/>
        <v/>
      </c>
      <c r="DN194" s="1" t="str">
        <f t="shared" si="239"/>
        <v/>
      </c>
      <c r="DO194" s="1" t="str">
        <f t="shared" si="239"/>
        <v/>
      </c>
      <c r="DP194" s="1" t="str">
        <f t="shared" si="239"/>
        <v/>
      </c>
      <c r="DQ194" s="1" t="str">
        <f t="shared" si="238"/>
        <v/>
      </c>
      <c r="DR194" s="1" t="str">
        <f t="shared" si="238"/>
        <v/>
      </c>
      <c r="DS194" s="1" t="str">
        <f t="shared" si="238"/>
        <v/>
      </c>
      <c r="EG194" s="1">
        <f t="shared" si="231"/>
        <v>0</v>
      </c>
      <c r="EH194" s="1">
        <f t="shared" si="231"/>
        <v>0</v>
      </c>
      <c r="EI194" s="1">
        <f t="shared" si="231"/>
        <v>0</v>
      </c>
      <c r="EJ194" s="1">
        <f t="shared" si="231"/>
        <v>0</v>
      </c>
      <c r="EK194" s="1">
        <f t="shared" si="231"/>
        <v>0</v>
      </c>
      <c r="EL194" s="1">
        <f t="shared" si="231"/>
        <v>0</v>
      </c>
      <c r="EM194" s="1">
        <f t="shared" si="231"/>
        <v>0</v>
      </c>
      <c r="EN194" s="1">
        <f t="shared" si="231"/>
        <v>0</v>
      </c>
      <c r="EO194" s="1">
        <f t="shared" si="231"/>
        <v>0</v>
      </c>
      <c r="EP194" s="1">
        <f t="shared" si="231"/>
        <v>0</v>
      </c>
      <c r="EQ194" s="1">
        <f t="shared" si="231"/>
        <v>0</v>
      </c>
      <c r="ER194" s="33">
        <f t="shared" ref="ER194:ER257" si="260">IF(SUM(EG194:EQ194)&gt;0,0,1)</f>
        <v>1</v>
      </c>
      <c r="ES194" s="35">
        <f>ER194+DG194</f>
        <v>1</v>
      </c>
      <c r="ET194" s="35">
        <f t="shared" ref="ET194:ET257" si="261">IF(ES194&gt;=1,1,0)</f>
        <v>1</v>
      </c>
      <c r="EU194" s="1" t="s">
        <v>59</v>
      </c>
      <c r="EV194" s="1" t="s">
        <v>38</v>
      </c>
      <c r="EW194" s="19">
        <f t="shared" ref="EW194:EW257" si="262">IF(EV194="y",1,IF(EV194="n",0,""))</f>
        <v>0</v>
      </c>
      <c r="FC194" s="1" t="s">
        <v>38</v>
      </c>
      <c r="FD194" s="19">
        <f t="shared" ref="FD194:FD257" si="263">IF(FC194="y",1,IF(FC194="n",0,""))</f>
        <v>0</v>
      </c>
      <c r="FJ194" s="1" t="s">
        <v>38</v>
      </c>
      <c r="FK194" s="19">
        <f t="shared" ref="FK194:FK257" si="264">IF(FJ194="y",1,IF(FJ194="n",0,""))</f>
        <v>0</v>
      </c>
      <c r="FR194" s="1">
        <f t="shared" ref="FR194:FR257" si="265">ISTEXT(FQ194)+0</f>
        <v>0</v>
      </c>
      <c r="FU194" s="1" t="s">
        <v>114</v>
      </c>
      <c r="FV194" s="37" t="str">
        <f t="shared" si="199"/>
        <v>other</v>
      </c>
      <c r="FW194" s="34">
        <v>0</v>
      </c>
      <c r="FY194" s="1" t="s">
        <v>34</v>
      </c>
      <c r="FZ194" s="19">
        <f t="shared" ref="FZ194:FZ257" si="266">IF(FY194="y",1,IF(FY194="n",0,""))</f>
        <v>1</v>
      </c>
      <c r="GB194" s="1" t="s">
        <v>38</v>
      </c>
      <c r="GC194" s="19">
        <f t="shared" ref="GC194:GC257" si="267">IF(GB194="y",1,IF(GB194="n",0,""))</f>
        <v>0</v>
      </c>
      <c r="GD194" s="1" t="s">
        <v>38</v>
      </c>
      <c r="GE194" s="19">
        <f t="shared" ref="GE194:GE257" si="268">IF(GD194="y",1,IF(GD194="n",0,""))</f>
        <v>0</v>
      </c>
      <c r="GF194" s="1" t="s">
        <v>34</v>
      </c>
      <c r="GG194" s="19">
        <f t="shared" ref="GG194:GG257" si="269">IF(GF194="y",1,IF(GF194="n",0,""))</f>
        <v>1</v>
      </c>
    </row>
    <row r="195" spans="1:189" x14ac:dyDescent="0.3">
      <c r="A195" s="18">
        <v>248</v>
      </c>
      <c r="B195" s="1" t="s">
        <v>34</v>
      </c>
      <c r="C195" s="19" t="s">
        <v>35</v>
      </c>
      <c r="D195" s="19">
        <f t="shared" si="241"/>
        <v>0</v>
      </c>
      <c r="E195" s="38" t="s">
        <v>560</v>
      </c>
      <c r="F195" s="21" t="str">
        <f t="shared" si="242"/>
        <v>1974</v>
      </c>
      <c r="G195" s="21">
        <v>2004</v>
      </c>
      <c r="H195" s="22">
        <f t="shared" si="243"/>
        <v>30</v>
      </c>
      <c r="I195" s="1" t="str">
        <f t="shared" si="244"/>
        <v>21-30</v>
      </c>
      <c r="J195" s="1" t="s">
        <v>1606</v>
      </c>
      <c r="K195" s="1" t="s">
        <v>93</v>
      </c>
      <c r="L195" s="1">
        <f>VLOOKUP(K195,[1]areas!$C$3:$D$76,2,FALSE)</f>
        <v>15</v>
      </c>
      <c r="M195" s="1" t="str">
        <f t="shared" si="209"/>
        <v>0-20</v>
      </c>
      <c r="N195" s="19" t="s">
        <v>38</v>
      </c>
      <c r="O195" s="19">
        <f t="shared" si="245"/>
        <v>0</v>
      </c>
      <c r="P195" s="23">
        <v>57.6</v>
      </c>
      <c r="Q195" s="1">
        <v>156</v>
      </c>
      <c r="R195" s="1">
        <f t="shared" si="234"/>
        <v>2.4336000000000002</v>
      </c>
      <c r="S195" s="24">
        <f t="shared" si="235"/>
        <v>23.668639053254438</v>
      </c>
      <c r="T195" s="19">
        <v>3</v>
      </c>
      <c r="U195" s="1">
        <v>8.8000000000000007</v>
      </c>
      <c r="V195" s="1">
        <v>94</v>
      </c>
      <c r="W195" s="1" t="str">
        <f t="shared" si="246"/>
        <v>2: 51-100</v>
      </c>
      <c r="X195" s="1">
        <v>76</v>
      </c>
      <c r="Y195" s="26">
        <v>168</v>
      </c>
      <c r="Z195" s="26">
        <v>283</v>
      </c>
      <c r="AA195" s="26">
        <v>323</v>
      </c>
      <c r="AB195" s="26"/>
      <c r="AC195" s="26"/>
      <c r="AD195" s="26"/>
      <c r="AE195" s="26"/>
      <c r="AF195" s="26"/>
      <c r="AG195" s="26"/>
      <c r="AH195" s="26"/>
      <c r="AI195" s="27">
        <f t="shared" si="247"/>
        <v>323</v>
      </c>
      <c r="AJ195" s="27">
        <f t="shared" si="248"/>
        <v>0</v>
      </c>
      <c r="AK195" s="39">
        <v>3300</v>
      </c>
      <c r="AL195" s="26">
        <v>2100</v>
      </c>
      <c r="AM195" s="26">
        <v>19773</v>
      </c>
      <c r="AN195" s="26">
        <v>561</v>
      </c>
      <c r="AO195" s="26"/>
      <c r="AP195" s="26"/>
      <c r="AQ195" s="26"/>
      <c r="AR195" s="26"/>
      <c r="AS195" s="26"/>
      <c r="AT195" s="26"/>
      <c r="AU195" s="26"/>
      <c r="AV195" s="28">
        <f t="shared" si="249"/>
        <v>1</v>
      </c>
      <c r="AW195" s="27" t="str">
        <f>"&lt;4"</f>
        <v>&lt;4</v>
      </c>
      <c r="AX195" s="29">
        <f t="shared" ref="AX195:AX258" si="270">IF(AY195="","",ROUND(LOG10(AK195),3))</f>
        <v>3.5190000000000001</v>
      </c>
      <c r="AY195" s="30">
        <f t="shared" si="228"/>
        <v>3.5185139398778875</v>
      </c>
      <c r="AZ195" s="30">
        <f t="shared" si="228"/>
        <v>3.3222192947339191</v>
      </c>
      <c r="BA195" s="30">
        <f t="shared" si="228"/>
        <v>4.2960725663598351</v>
      </c>
      <c r="BB195" s="30">
        <f t="shared" si="228"/>
        <v>2.7489628612561616</v>
      </c>
      <c r="BC195" s="30" t="str">
        <f t="shared" si="228"/>
        <v/>
      </c>
      <c r="BD195" s="30" t="str">
        <f t="shared" si="228"/>
        <v/>
      </c>
      <c r="BE195" s="30" t="str">
        <f t="shared" si="228"/>
        <v/>
      </c>
      <c r="BF195" s="30" t="str">
        <f t="shared" si="228"/>
        <v/>
      </c>
      <c r="BG195" s="30" t="str">
        <f t="shared" si="228"/>
        <v/>
      </c>
      <c r="BH195" s="30" t="str">
        <f t="shared" si="228"/>
        <v/>
      </c>
      <c r="BI195" s="30" t="str">
        <f t="shared" si="228"/>
        <v/>
      </c>
      <c r="BJ195" s="1" t="s">
        <v>38</v>
      </c>
      <c r="BK195" s="31" t="s">
        <v>38</v>
      </c>
      <c r="BL195" s="32">
        <f t="shared" si="250"/>
        <v>0</v>
      </c>
      <c r="BN195" s="32" t="str">
        <f t="shared" si="251"/>
        <v>0</v>
      </c>
      <c r="BO195" s="30">
        <f t="shared" si="252"/>
        <v>-0.19629464514396844</v>
      </c>
      <c r="BP195" s="30">
        <f t="shared" si="253"/>
        <v>0.77755862648194762</v>
      </c>
      <c r="BQ195" s="30">
        <f t="shared" si="217"/>
        <v>0.97385327162591606</v>
      </c>
      <c r="BR195" s="30">
        <f t="shared" si="217"/>
        <v>-1.5471097051036735</v>
      </c>
      <c r="BS195" s="30" t="str">
        <f t="shared" si="217"/>
        <v/>
      </c>
      <c r="BT195" s="30" t="str">
        <f t="shared" si="217"/>
        <v/>
      </c>
      <c r="BU195" s="30" t="str">
        <f t="shared" si="217"/>
        <v/>
      </c>
      <c r="BV195" s="30" t="str">
        <f t="shared" si="217"/>
        <v/>
      </c>
      <c r="BW195" s="30" t="str">
        <f t="shared" si="215"/>
        <v/>
      </c>
      <c r="BX195" s="30" t="str">
        <f t="shared" si="215"/>
        <v/>
      </c>
      <c r="BY195" s="30" t="str">
        <f t="shared" si="215"/>
        <v/>
      </c>
      <c r="BZ195" s="1">
        <f t="shared" si="254"/>
        <v>0</v>
      </c>
      <c r="CA195" s="1">
        <f t="shared" si="218"/>
        <v>1</v>
      </c>
      <c r="CB195" s="1">
        <f t="shared" si="218"/>
        <v>0</v>
      </c>
      <c r="CC195" s="1">
        <f t="shared" si="218"/>
        <v>0</v>
      </c>
      <c r="CD195" s="1">
        <f t="shared" si="218"/>
        <v>0</v>
      </c>
      <c r="CE195" s="1">
        <f t="shared" si="218"/>
        <v>0</v>
      </c>
      <c r="CF195" s="1">
        <f t="shared" si="218"/>
        <v>0</v>
      </c>
      <c r="CG195" s="1">
        <f t="shared" si="216"/>
        <v>0</v>
      </c>
      <c r="CH195" s="1">
        <f t="shared" si="216"/>
        <v>0</v>
      </c>
      <c r="CI195" s="1">
        <f t="shared" si="216"/>
        <v>0</v>
      </c>
      <c r="CJ195" s="1">
        <f t="shared" si="255"/>
        <v>1</v>
      </c>
      <c r="CK195" s="1">
        <f t="shared" si="256"/>
        <v>1</v>
      </c>
      <c r="CL195" s="1">
        <f t="shared" si="232"/>
        <v>-0.19629464514396844</v>
      </c>
      <c r="CM195" s="1">
        <f t="shared" si="232"/>
        <v>0.97385327162591606</v>
      </c>
      <c r="CN195" s="1">
        <f t="shared" si="232"/>
        <v>-1.5471097051036735</v>
      </c>
      <c r="CO195" s="1" t="str">
        <f t="shared" si="232"/>
        <v/>
      </c>
      <c r="CP195" s="1" t="str">
        <f t="shared" si="232"/>
        <v/>
      </c>
      <c r="CQ195" s="1" t="str">
        <f t="shared" si="229"/>
        <v/>
      </c>
      <c r="CR195" s="1" t="str">
        <f t="shared" si="229"/>
        <v/>
      </c>
      <c r="CS195" s="1" t="str">
        <f t="shared" si="229"/>
        <v/>
      </c>
      <c r="CT195" s="1" t="str">
        <f t="shared" si="229"/>
        <v/>
      </c>
      <c r="CU195" s="1" t="str">
        <f t="shared" si="229"/>
        <v/>
      </c>
      <c r="CV195" s="1">
        <f t="shared" si="233"/>
        <v>0</v>
      </c>
      <c r="CW195" s="1">
        <f t="shared" si="233"/>
        <v>1</v>
      </c>
      <c r="CX195" s="1">
        <f t="shared" si="233"/>
        <v>0</v>
      </c>
      <c r="CY195" s="1">
        <f t="shared" si="233"/>
        <v>0</v>
      </c>
      <c r="CZ195" s="1">
        <f t="shared" si="233"/>
        <v>0</v>
      </c>
      <c r="DA195" s="1">
        <f t="shared" si="230"/>
        <v>0</v>
      </c>
      <c r="DB195" s="1">
        <f t="shared" si="230"/>
        <v>0</v>
      </c>
      <c r="DC195" s="1">
        <f t="shared" si="230"/>
        <v>0</v>
      </c>
      <c r="DD195" s="1">
        <f t="shared" si="230"/>
        <v>0</v>
      </c>
      <c r="DE195" s="1">
        <f t="shared" si="230"/>
        <v>0</v>
      </c>
      <c r="DF195" s="1">
        <f t="shared" si="257"/>
        <v>1</v>
      </c>
      <c r="DG195" s="33">
        <f t="shared" si="258"/>
        <v>1</v>
      </c>
      <c r="DH195" s="34">
        <f t="shared" si="259"/>
        <v>0</v>
      </c>
      <c r="DI195" s="1">
        <f t="shared" si="223"/>
        <v>92</v>
      </c>
      <c r="DJ195" s="1">
        <f t="shared" si="224"/>
        <v>207</v>
      </c>
      <c r="DK195" s="1">
        <f t="shared" si="239"/>
        <v>115</v>
      </c>
      <c r="DL195" s="1">
        <f t="shared" si="239"/>
        <v>40</v>
      </c>
      <c r="DM195" s="1" t="str">
        <f t="shared" si="239"/>
        <v/>
      </c>
      <c r="DN195" s="1" t="str">
        <f t="shared" si="239"/>
        <v/>
      </c>
      <c r="DO195" s="1" t="str">
        <f t="shared" si="239"/>
        <v/>
      </c>
      <c r="DP195" s="1" t="str">
        <f t="shared" si="239"/>
        <v/>
      </c>
      <c r="DQ195" s="1" t="str">
        <f t="shared" si="238"/>
        <v/>
      </c>
      <c r="DR195" s="1" t="str">
        <f t="shared" si="238"/>
        <v/>
      </c>
      <c r="DS195" s="1" t="str">
        <f t="shared" si="238"/>
        <v/>
      </c>
      <c r="DT195" s="34">
        <f>(STDEV(DI195:DS195))*-1</f>
        <v>-69.782996973952521</v>
      </c>
      <c r="DU195" s="1">
        <f t="shared" ref="DU195:DX196" si="271">IF((DI195&lt;$DT195),1,0)</f>
        <v>0</v>
      </c>
      <c r="DV195" s="1">
        <f t="shared" si="271"/>
        <v>0</v>
      </c>
      <c r="DW195" s="1">
        <f t="shared" si="271"/>
        <v>0</v>
      </c>
      <c r="DX195" s="1">
        <f t="shared" si="271"/>
        <v>0</v>
      </c>
      <c r="EF195" s="33">
        <f>IF(SUM(DU195:EE195)&gt;0,1,0)</f>
        <v>0</v>
      </c>
      <c r="EG195" s="1">
        <f t="shared" si="231"/>
        <v>0</v>
      </c>
      <c r="EH195" s="1">
        <f t="shared" si="231"/>
        <v>0</v>
      </c>
      <c r="EI195" s="1">
        <f t="shared" si="231"/>
        <v>0</v>
      </c>
      <c r="EJ195" s="1">
        <f t="shared" si="231"/>
        <v>0</v>
      </c>
      <c r="EK195" s="1">
        <f t="shared" si="231"/>
        <v>0</v>
      </c>
      <c r="EL195" s="1">
        <f t="shared" si="231"/>
        <v>0</v>
      </c>
      <c r="EM195" s="1">
        <f t="shared" si="231"/>
        <v>0</v>
      </c>
      <c r="EN195" s="1">
        <f t="shared" si="231"/>
        <v>0</v>
      </c>
      <c r="EO195" s="1">
        <f t="shared" si="231"/>
        <v>0</v>
      </c>
      <c r="EP195" s="1">
        <f t="shared" si="231"/>
        <v>0</v>
      </c>
      <c r="EQ195" s="1">
        <f t="shared" si="231"/>
        <v>0</v>
      </c>
      <c r="ER195" s="33">
        <f t="shared" si="260"/>
        <v>1</v>
      </c>
      <c r="ES195" s="35">
        <f>ER195+EF195+DG195+AV195</f>
        <v>3</v>
      </c>
      <c r="ET195" s="35">
        <f t="shared" si="261"/>
        <v>1</v>
      </c>
      <c r="EU195" s="1" t="s">
        <v>561</v>
      </c>
      <c r="EV195" s="1" t="s">
        <v>34</v>
      </c>
      <c r="EW195" s="19">
        <f t="shared" si="262"/>
        <v>1</v>
      </c>
      <c r="EX195" s="1" t="s">
        <v>40</v>
      </c>
      <c r="FC195" s="1" t="s">
        <v>34</v>
      </c>
      <c r="FD195" s="19">
        <f t="shared" si="263"/>
        <v>1</v>
      </c>
      <c r="FE195" s="1" t="s">
        <v>40</v>
      </c>
      <c r="FJ195" s="1" t="s">
        <v>38</v>
      </c>
      <c r="FK195" s="19">
        <f t="shared" si="264"/>
        <v>0</v>
      </c>
      <c r="FQ195" s="1" t="s">
        <v>381</v>
      </c>
      <c r="FR195" s="1">
        <f t="shared" si="265"/>
        <v>1</v>
      </c>
      <c r="FT195" s="1">
        <v>5.6</v>
      </c>
      <c r="FV195" s="37" t="str">
        <f t="shared" ref="FV195:FV258" si="272">IF(FU195="","none",IF(ISNUMBER(SEARCH("tb",FU195)),"tb","other"))</f>
        <v>none</v>
      </c>
      <c r="FY195" s="1" t="s">
        <v>38</v>
      </c>
      <c r="FZ195" s="19">
        <f t="shared" si="266"/>
        <v>0</v>
      </c>
      <c r="GB195" s="1" t="s">
        <v>38</v>
      </c>
      <c r="GC195" s="19">
        <f t="shared" si="267"/>
        <v>0</v>
      </c>
      <c r="GD195" s="1" t="s">
        <v>38</v>
      </c>
      <c r="GE195" s="19">
        <f t="shared" si="268"/>
        <v>0</v>
      </c>
      <c r="GF195" s="1" t="s">
        <v>38</v>
      </c>
      <c r="GG195" s="19">
        <f t="shared" si="269"/>
        <v>0</v>
      </c>
    </row>
    <row r="196" spans="1:189" x14ac:dyDescent="0.3">
      <c r="A196" s="18">
        <v>249</v>
      </c>
      <c r="B196" s="1" t="s">
        <v>34</v>
      </c>
      <c r="C196" s="19" t="s">
        <v>47</v>
      </c>
      <c r="D196" s="19">
        <f t="shared" si="241"/>
        <v>1</v>
      </c>
      <c r="E196" s="38" t="s">
        <v>562</v>
      </c>
      <c r="F196" s="21" t="str">
        <f t="shared" si="242"/>
        <v>1966</v>
      </c>
      <c r="G196" s="21">
        <v>2004</v>
      </c>
      <c r="H196" s="22">
        <f t="shared" si="243"/>
        <v>38</v>
      </c>
      <c r="I196" s="1" t="str">
        <f t="shared" si="244"/>
        <v>31-40</v>
      </c>
      <c r="J196" s="1" t="s">
        <v>1607</v>
      </c>
      <c r="K196" s="1" t="s">
        <v>82</v>
      </c>
      <c r="L196" s="1">
        <f>VLOOKUP(K196,[1]areas!$C$3:$D$76,2,FALSE)</f>
        <v>20</v>
      </c>
      <c r="M196" s="1" t="str">
        <f t="shared" si="209"/>
        <v>0-20</v>
      </c>
      <c r="N196" s="19" t="s">
        <v>34</v>
      </c>
      <c r="O196" s="19">
        <f t="shared" si="245"/>
        <v>1</v>
      </c>
      <c r="P196" s="23">
        <v>57</v>
      </c>
      <c r="Q196" s="1">
        <v>162</v>
      </c>
      <c r="R196" s="1">
        <f t="shared" si="234"/>
        <v>2.6244000000000005</v>
      </c>
      <c r="S196" s="24">
        <f t="shared" si="235"/>
        <v>21.719250114311837</v>
      </c>
      <c r="T196" s="19">
        <v>3</v>
      </c>
      <c r="U196" s="1">
        <v>10.4</v>
      </c>
      <c r="V196" s="1">
        <v>17</v>
      </c>
      <c r="W196" s="1" t="str">
        <f t="shared" si="246"/>
        <v>3: 101-150</v>
      </c>
      <c r="X196" s="1">
        <v>145</v>
      </c>
      <c r="Y196" s="26">
        <v>244</v>
      </c>
      <c r="Z196" s="26">
        <v>291</v>
      </c>
      <c r="AA196" s="26">
        <v>265</v>
      </c>
      <c r="AB196" s="26">
        <v>288</v>
      </c>
      <c r="AC196" s="26">
        <v>243</v>
      </c>
      <c r="AD196" s="26">
        <v>316</v>
      </c>
      <c r="AE196" s="26">
        <v>327</v>
      </c>
      <c r="AF196" s="26">
        <v>359</v>
      </c>
      <c r="AG196" s="26"/>
      <c r="AH196" s="26"/>
      <c r="AI196" s="27">
        <f t="shared" si="247"/>
        <v>359</v>
      </c>
      <c r="AJ196" s="27">
        <f t="shared" si="248"/>
        <v>0</v>
      </c>
      <c r="AK196" s="39">
        <v>1000000</v>
      </c>
      <c r="AL196" s="26">
        <v>50</v>
      </c>
      <c r="AM196" s="26">
        <v>50</v>
      </c>
      <c r="AN196" s="26">
        <v>50</v>
      </c>
      <c r="AO196" s="26">
        <v>50</v>
      </c>
      <c r="AP196" s="26">
        <v>50</v>
      </c>
      <c r="AQ196" s="26">
        <v>50</v>
      </c>
      <c r="AR196" s="26">
        <v>50</v>
      </c>
      <c r="AS196" s="26">
        <v>50</v>
      </c>
      <c r="AT196" s="26"/>
      <c r="AU196" s="26"/>
      <c r="AV196" s="28">
        <f t="shared" si="249"/>
        <v>0</v>
      </c>
      <c r="AW196" s="27" t="str">
        <f>"&gt;5"</f>
        <v>&gt;5</v>
      </c>
      <c r="AX196" s="29">
        <f t="shared" si="270"/>
        <v>6</v>
      </c>
      <c r="AY196" s="30">
        <f t="shared" si="228"/>
        <v>6</v>
      </c>
      <c r="AZ196" s="30">
        <f t="shared" si="228"/>
        <v>1.6989700043360187</v>
      </c>
      <c r="BA196" s="30">
        <f t="shared" si="228"/>
        <v>1.6989700043360187</v>
      </c>
      <c r="BB196" s="30">
        <f t="shared" si="228"/>
        <v>1.6989700043360187</v>
      </c>
      <c r="BC196" s="30">
        <f t="shared" si="228"/>
        <v>1.6989700043360187</v>
      </c>
      <c r="BD196" s="30">
        <f t="shared" si="228"/>
        <v>1.6989700043360187</v>
      </c>
      <c r="BE196" s="30">
        <f t="shared" si="228"/>
        <v>1.6989700043360187</v>
      </c>
      <c r="BF196" s="30">
        <f t="shared" si="228"/>
        <v>1.6989700043360187</v>
      </c>
      <c r="BG196" s="30">
        <f t="shared" si="228"/>
        <v>1.6989700043360187</v>
      </c>
      <c r="BH196" s="30" t="str">
        <f t="shared" si="228"/>
        <v/>
      </c>
      <c r="BI196" s="30" t="str">
        <f t="shared" si="228"/>
        <v/>
      </c>
      <c r="BJ196" s="1" t="s">
        <v>38</v>
      </c>
      <c r="BK196" s="31" t="s">
        <v>38</v>
      </c>
      <c r="BL196" s="32">
        <f t="shared" si="250"/>
        <v>0</v>
      </c>
      <c r="BN196" s="32" t="str">
        <f t="shared" si="251"/>
        <v>0</v>
      </c>
      <c r="BO196" s="30">
        <f t="shared" si="252"/>
        <v>-4.3010299956639813</v>
      </c>
      <c r="BP196" s="30">
        <f t="shared" si="253"/>
        <v>-4.3010299956639813</v>
      </c>
      <c r="BQ196" s="30">
        <f t="shared" si="217"/>
        <v>0</v>
      </c>
      <c r="BR196" s="30">
        <f t="shared" si="217"/>
        <v>0</v>
      </c>
      <c r="BS196" s="30">
        <f t="shared" si="217"/>
        <v>0</v>
      </c>
      <c r="BT196" s="30">
        <f t="shared" si="217"/>
        <v>0</v>
      </c>
      <c r="BU196" s="30">
        <f t="shared" si="217"/>
        <v>0</v>
      </c>
      <c r="BV196" s="30">
        <f t="shared" si="217"/>
        <v>0</v>
      </c>
      <c r="BW196" s="30">
        <f t="shared" si="215"/>
        <v>0</v>
      </c>
      <c r="BX196" s="30" t="str">
        <f t="shared" si="215"/>
        <v/>
      </c>
      <c r="BY196" s="30" t="str">
        <f t="shared" si="215"/>
        <v/>
      </c>
      <c r="BZ196" s="1">
        <f t="shared" si="254"/>
        <v>0</v>
      </c>
      <c r="CA196" s="1">
        <f t="shared" si="218"/>
        <v>0</v>
      </c>
      <c r="CB196" s="1">
        <f t="shared" si="218"/>
        <v>0</v>
      </c>
      <c r="CC196" s="1">
        <f t="shared" si="218"/>
        <v>0</v>
      </c>
      <c r="CD196" s="1">
        <f t="shared" si="218"/>
        <v>0</v>
      </c>
      <c r="CE196" s="1">
        <f t="shared" si="218"/>
        <v>0</v>
      </c>
      <c r="CF196" s="1">
        <f t="shared" si="218"/>
        <v>0</v>
      </c>
      <c r="CG196" s="1">
        <f t="shared" si="216"/>
        <v>0</v>
      </c>
      <c r="CH196" s="1">
        <f t="shared" si="216"/>
        <v>0</v>
      </c>
      <c r="CI196" s="1">
        <f t="shared" si="216"/>
        <v>0</v>
      </c>
      <c r="CJ196" s="1">
        <f t="shared" si="255"/>
        <v>0</v>
      </c>
      <c r="CK196" s="1">
        <f t="shared" si="256"/>
        <v>0</v>
      </c>
      <c r="CL196" s="1">
        <f t="shared" si="232"/>
        <v>-4.3010299956639813</v>
      </c>
      <c r="CM196" s="1" t="str">
        <f t="shared" si="232"/>
        <v/>
      </c>
      <c r="CN196" s="1" t="str">
        <f t="shared" si="232"/>
        <v/>
      </c>
      <c r="CO196" s="1" t="str">
        <f t="shared" si="232"/>
        <v/>
      </c>
      <c r="CP196" s="1" t="str">
        <f t="shared" si="232"/>
        <v/>
      </c>
      <c r="CQ196" s="1" t="str">
        <f t="shared" si="229"/>
        <v/>
      </c>
      <c r="CR196" s="1" t="str">
        <f t="shared" si="229"/>
        <v/>
      </c>
      <c r="CS196" s="1" t="str">
        <f t="shared" si="229"/>
        <v/>
      </c>
      <c r="CT196" s="1" t="str">
        <f t="shared" si="229"/>
        <v/>
      </c>
      <c r="CU196" s="1" t="str">
        <f t="shared" si="229"/>
        <v/>
      </c>
      <c r="CV196" s="1">
        <f t="shared" si="233"/>
        <v>0</v>
      </c>
      <c r="CW196" s="1">
        <f t="shared" si="233"/>
        <v>0</v>
      </c>
      <c r="CX196" s="1">
        <f t="shared" si="233"/>
        <v>0</v>
      </c>
      <c r="CY196" s="1">
        <f t="shared" si="233"/>
        <v>0</v>
      </c>
      <c r="CZ196" s="1">
        <f t="shared" si="233"/>
        <v>0</v>
      </c>
      <c r="DA196" s="1">
        <f t="shared" si="230"/>
        <v>0</v>
      </c>
      <c r="DB196" s="1">
        <f t="shared" si="230"/>
        <v>0</v>
      </c>
      <c r="DC196" s="1">
        <f t="shared" si="230"/>
        <v>0</v>
      </c>
      <c r="DD196" s="1">
        <f t="shared" si="230"/>
        <v>0</v>
      </c>
      <c r="DE196" s="1">
        <f t="shared" si="230"/>
        <v>0</v>
      </c>
      <c r="DF196" s="1">
        <f t="shared" si="257"/>
        <v>0</v>
      </c>
      <c r="DG196" s="33">
        <f t="shared" si="258"/>
        <v>0</v>
      </c>
      <c r="DH196" s="34">
        <f t="shared" si="259"/>
        <v>0</v>
      </c>
      <c r="DI196" s="1">
        <f t="shared" si="223"/>
        <v>99</v>
      </c>
      <c r="DJ196" s="1">
        <f t="shared" si="224"/>
        <v>146</v>
      </c>
      <c r="DK196" s="1">
        <f t="shared" si="239"/>
        <v>47</v>
      </c>
      <c r="DL196" s="1">
        <f t="shared" si="239"/>
        <v>-26</v>
      </c>
      <c r="DM196" s="1">
        <f t="shared" si="239"/>
        <v>23</v>
      </c>
      <c r="DN196" s="1">
        <f t="shared" si="239"/>
        <v>-45</v>
      </c>
      <c r="DO196" s="1">
        <f t="shared" si="239"/>
        <v>73</v>
      </c>
      <c r="DP196" s="1">
        <f t="shared" si="239"/>
        <v>11</v>
      </c>
      <c r="DQ196" s="1">
        <f t="shared" si="238"/>
        <v>32</v>
      </c>
      <c r="DR196" s="1" t="str">
        <f t="shared" si="238"/>
        <v/>
      </c>
      <c r="DS196" s="1" t="str">
        <f t="shared" si="238"/>
        <v/>
      </c>
      <c r="DT196" s="34">
        <f>(STDEV(DI196:DS196))*-1</f>
        <v>-59.822654571658724</v>
      </c>
      <c r="DU196" s="1">
        <f t="shared" si="271"/>
        <v>0</v>
      </c>
      <c r="DV196" s="1">
        <f t="shared" si="271"/>
        <v>0</v>
      </c>
      <c r="DW196" s="1">
        <f t="shared" si="271"/>
        <v>0</v>
      </c>
      <c r="DX196" s="1">
        <f t="shared" si="271"/>
        <v>0</v>
      </c>
      <c r="DY196" s="1">
        <f>IF((DM196&lt;$DT196),1,0)</f>
        <v>0</v>
      </c>
      <c r="DZ196" s="1">
        <f>IF((DN196&lt;$DT196),1,0)</f>
        <v>0</v>
      </c>
      <c r="EA196" s="1">
        <f>IF((DO196&lt;$DT196),1,0)</f>
        <v>0</v>
      </c>
      <c r="EB196" s="1">
        <f>IF((DP196&lt;$DT196),1,0)</f>
        <v>0</v>
      </c>
      <c r="EC196" s="1">
        <f>IF((DQ196&lt;$DT196),1,0)</f>
        <v>0</v>
      </c>
      <c r="EF196" s="33">
        <f>IF(SUM(DU196:EE196)&gt;0,1,0)</f>
        <v>0</v>
      </c>
      <c r="EG196" s="1">
        <f t="shared" si="231"/>
        <v>0</v>
      </c>
      <c r="EH196" s="1">
        <f t="shared" si="231"/>
        <v>0</v>
      </c>
      <c r="EI196" s="1">
        <f t="shared" si="231"/>
        <v>0</v>
      </c>
      <c r="EJ196" s="1">
        <f t="shared" si="231"/>
        <v>0</v>
      </c>
      <c r="EK196" s="1">
        <f t="shared" si="231"/>
        <v>0</v>
      </c>
      <c r="EL196" s="1">
        <f t="shared" si="231"/>
        <v>0</v>
      </c>
      <c r="EM196" s="1">
        <f t="shared" si="231"/>
        <v>0</v>
      </c>
      <c r="EN196" s="1">
        <f t="shared" si="231"/>
        <v>0</v>
      </c>
      <c r="EO196" s="1">
        <f t="shared" si="231"/>
        <v>0</v>
      </c>
      <c r="EP196" s="1">
        <f t="shared" si="231"/>
        <v>0</v>
      </c>
      <c r="EQ196" s="1">
        <f t="shared" si="231"/>
        <v>0</v>
      </c>
      <c r="ER196" s="33">
        <f t="shared" si="260"/>
        <v>1</v>
      </c>
      <c r="ES196" s="35">
        <f>ER196+EF196+DG196+AV196</f>
        <v>1</v>
      </c>
      <c r="ET196" s="35">
        <f t="shared" si="261"/>
        <v>1</v>
      </c>
      <c r="EU196" s="1" t="s">
        <v>59</v>
      </c>
      <c r="EV196" s="1" t="s">
        <v>34</v>
      </c>
      <c r="EW196" s="19">
        <f t="shared" si="262"/>
        <v>1</v>
      </c>
      <c r="EX196" s="1" t="s">
        <v>40</v>
      </c>
      <c r="EY196" s="50">
        <v>38462</v>
      </c>
      <c r="FC196" s="1" t="s">
        <v>38</v>
      </c>
      <c r="FD196" s="19">
        <f t="shared" si="263"/>
        <v>0</v>
      </c>
      <c r="FJ196" s="1" t="s">
        <v>38</v>
      </c>
      <c r="FK196" s="19">
        <f t="shared" si="264"/>
        <v>0</v>
      </c>
      <c r="FQ196" s="1" t="s">
        <v>67</v>
      </c>
      <c r="FR196" s="1">
        <f t="shared" si="265"/>
        <v>1</v>
      </c>
      <c r="FU196" s="1" t="s">
        <v>75</v>
      </c>
      <c r="FV196" s="37" t="str">
        <f t="shared" si="272"/>
        <v>tb</v>
      </c>
      <c r="FW196" s="34">
        <v>1</v>
      </c>
      <c r="FY196" s="1" t="s">
        <v>38</v>
      </c>
      <c r="FZ196" s="19">
        <f t="shared" si="266"/>
        <v>0</v>
      </c>
      <c r="GB196" s="1" t="s">
        <v>38</v>
      </c>
      <c r="GC196" s="19">
        <f t="shared" si="267"/>
        <v>0</v>
      </c>
      <c r="GD196" s="1" t="s">
        <v>38</v>
      </c>
      <c r="GE196" s="19">
        <f t="shared" si="268"/>
        <v>0</v>
      </c>
      <c r="GF196" s="1" t="s">
        <v>38</v>
      </c>
      <c r="GG196" s="19">
        <f t="shared" si="269"/>
        <v>0</v>
      </c>
    </row>
    <row r="197" spans="1:189" x14ac:dyDescent="0.3">
      <c r="A197" s="18">
        <v>250</v>
      </c>
      <c r="B197" s="1" t="s">
        <v>34</v>
      </c>
      <c r="C197" s="19" t="s">
        <v>35</v>
      </c>
      <c r="D197" s="19">
        <f t="shared" si="241"/>
        <v>0</v>
      </c>
      <c r="E197" s="38" t="s">
        <v>563</v>
      </c>
      <c r="F197" s="21" t="str">
        <f t="shared" si="242"/>
        <v>1978</v>
      </c>
      <c r="G197" s="21">
        <v>2004</v>
      </c>
      <c r="H197" s="22">
        <f t="shared" si="243"/>
        <v>26</v>
      </c>
      <c r="I197" s="1" t="str">
        <f t="shared" si="244"/>
        <v>21-30</v>
      </c>
      <c r="J197" s="1" t="s">
        <v>1606</v>
      </c>
      <c r="K197" s="1" t="s">
        <v>82</v>
      </c>
      <c r="L197" s="1">
        <f>VLOOKUP(K197,[1]areas!$C$3:$D$76,2,FALSE)</f>
        <v>20</v>
      </c>
      <c r="M197" s="1" t="str">
        <f t="shared" si="209"/>
        <v>0-20</v>
      </c>
      <c r="N197" s="19" t="s">
        <v>38</v>
      </c>
      <c r="O197" s="19">
        <f t="shared" si="245"/>
        <v>0</v>
      </c>
      <c r="P197" s="23">
        <v>53.2</v>
      </c>
      <c r="Q197" s="1">
        <v>158</v>
      </c>
      <c r="R197" s="1">
        <f t="shared" si="234"/>
        <v>2.4964000000000004</v>
      </c>
      <c r="S197" s="24">
        <f t="shared" si="235"/>
        <v>21.31068738984137</v>
      </c>
      <c r="T197" s="19">
        <v>4</v>
      </c>
      <c r="U197" s="1">
        <v>8</v>
      </c>
      <c r="V197" s="1">
        <v>26</v>
      </c>
      <c r="W197" s="1" t="str">
        <f t="shared" si="246"/>
        <v>3: 101-150</v>
      </c>
      <c r="X197" s="1">
        <v>143</v>
      </c>
      <c r="Y197" s="26">
        <v>420</v>
      </c>
      <c r="Z197" s="26">
        <v>375</v>
      </c>
      <c r="AA197" s="26"/>
      <c r="AB197" s="26"/>
      <c r="AC197" s="26"/>
      <c r="AD197" s="26"/>
      <c r="AE197" s="26"/>
      <c r="AF197" s="26"/>
      <c r="AG197" s="26"/>
      <c r="AH197" s="26"/>
      <c r="AI197" s="27">
        <f t="shared" si="247"/>
        <v>420</v>
      </c>
      <c r="AJ197" s="27">
        <f t="shared" si="248"/>
        <v>0</v>
      </c>
      <c r="AK197" s="39">
        <v>12000</v>
      </c>
      <c r="AL197" s="26">
        <v>50</v>
      </c>
      <c r="AM197" s="26">
        <v>50</v>
      </c>
      <c r="AN197" s="26"/>
      <c r="AO197" s="26"/>
      <c r="AP197" s="26"/>
      <c r="AQ197" s="26"/>
      <c r="AR197" s="26"/>
      <c r="AS197" s="26"/>
      <c r="AT197" s="26"/>
      <c r="AU197" s="26"/>
      <c r="AV197" s="28">
        <f t="shared" si="249"/>
        <v>0</v>
      </c>
      <c r="AW197" s="27" t="str">
        <f>"4-5"</f>
        <v>4-5</v>
      </c>
      <c r="AX197" s="29">
        <f t="shared" si="270"/>
        <v>4.0789999999999997</v>
      </c>
      <c r="AY197" s="30">
        <f t="shared" si="228"/>
        <v>4.0791812460476251</v>
      </c>
      <c r="AZ197" s="30">
        <f t="shared" si="228"/>
        <v>1.6989700043360187</v>
      </c>
      <c r="BA197" s="30">
        <f t="shared" si="228"/>
        <v>1.6989700043360187</v>
      </c>
      <c r="BB197" s="30" t="str">
        <f t="shared" si="228"/>
        <v/>
      </c>
      <c r="BC197" s="30" t="str">
        <f t="shared" si="228"/>
        <v/>
      </c>
      <c r="BD197" s="30" t="str">
        <f t="shared" si="228"/>
        <v/>
      </c>
      <c r="BE197" s="30" t="str">
        <f t="shared" si="228"/>
        <v/>
      </c>
      <c r="BF197" s="30" t="str">
        <f t="shared" si="228"/>
        <v/>
      </c>
      <c r="BG197" s="30" t="str">
        <f t="shared" si="228"/>
        <v/>
      </c>
      <c r="BH197" s="30" t="str">
        <f t="shared" si="228"/>
        <v/>
      </c>
      <c r="BI197" s="30" t="str">
        <f t="shared" si="228"/>
        <v/>
      </c>
      <c r="BJ197" s="1" t="s">
        <v>38</v>
      </c>
      <c r="BK197" s="31" t="s">
        <v>38</v>
      </c>
      <c r="BL197" s="32">
        <f t="shared" si="250"/>
        <v>0</v>
      </c>
      <c r="BN197" s="32" t="str">
        <f t="shared" si="251"/>
        <v>0</v>
      </c>
      <c r="BO197" s="30">
        <f t="shared" si="252"/>
        <v>-2.3802112417116064</v>
      </c>
      <c r="BP197" s="30">
        <f t="shared" si="253"/>
        <v>-2.3802112417116064</v>
      </c>
      <c r="BQ197" s="30">
        <f t="shared" si="217"/>
        <v>0</v>
      </c>
      <c r="BR197" s="30" t="str">
        <f t="shared" si="217"/>
        <v/>
      </c>
      <c r="BS197" s="30" t="str">
        <f t="shared" si="217"/>
        <v/>
      </c>
      <c r="BT197" s="30" t="str">
        <f t="shared" si="217"/>
        <v/>
      </c>
      <c r="BU197" s="30" t="str">
        <f t="shared" si="217"/>
        <v/>
      </c>
      <c r="BV197" s="30" t="str">
        <f t="shared" si="217"/>
        <v/>
      </c>
      <c r="BW197" s="30" t="str">
        <f t="shared" si="215"/>
        <v/>
      </c>
      <c r="BX197" s="30" t="str">
        <f t="shared" si="215"/>
        <v/>
      </c>
      <c r="BY197" s="30" t="str">
        <f t="shared" si="215"/>
        <v/>
      </c>
      <c r="BZ197" s="1">
        <f t="shared" si="254"/>
        <v>0</v>
      </c>
      <c r="CA197" s="1">
        <f t="shared" si="218"/>
        <v>0</v>
      </c>
      <c r="CB197" s="1">
        <f t="shared" si="218"/>
        <v>0</v>
      </c>
      <c r="CC197" s="1">
        <f t="shared" si="218"/>
        <v>0</v>
      </c>
      <c r="CD197" s="1">
        <f t="shared" si="218"/>
        <v>0</v>
      </c>
      <c r="CE197" s="1">
        <f t="shared" si="218"/>
        <v>0</v>
      </c>
      <c r="CF197" s="1">
        <f t="shared" si="218"/>
        <v>0</v>
      </c>
      <c r="CG197" s="1">
        <f t="shared" si="216"/>
        <v>0</v>
      </c>
      <c r="CH197" s="1">
        <f t="shared" si="216"/>
        <v>0</v>
      </c>
      <c r="CI197" s="1">
        <f t="shared" si="216"/>
        <v>0</v>
      </c>
      <c r="CJ197" s="1">
        <f t="shared" si="255"/>
        <v>0</v>
      </c>
      <c r="CK197" s="1">
        <f t="shared" si="256"/>
        <v>0</v>
      </c>
      <c r="CL197" s="1">
        <f t="shared" si="232"/>
        <v>-2.3802112417116064</v>
      </c>
      <c r="CM197" s="1" t="str">
        <f t="shared" si="232"/>
        <v/>
      </c>
      <c r="CN197" s="1" t="str">
        <f t="shared" si="232"/>
        <v/>
      </c>
      <c r="CO197" s="1" t="str">
        <f t="shared" si="232"/>
        <v/>
      </c>
      <c r="CP197" s="1" t="str">
        <f t="shared" si="232"/>
        <v/>
      </c>
      <c r="CQ197" s="1" t="str">
        <f t="shared" si="229"/>
        <v/>
      </c>
      <c r="CR197" s="1" t="str">
        <f t="shared" si="229"/>
        <v/>
      </c>
      <c r="CS197" s="1" t="str">
        <f t="shared" si="229"/>
        <v/>
      </c>
      <c r="CT197" s="1" t="str">
        <f t="shared" si="229"/>
        <v/>
      </c>
      <c r="CU197" s="1" t="str">
        <f t="shared" si="229"/>
        <v/>
      </c>
      <c r="CV197" s="1">
        <f t="shared" si="233"/>
        <v>0</v>
      </c>
      <c r="CW197" s="1">
        <f t="shared" si="233"/>
        <v>0</v>
      </c>
      <c r="CX197" s="1">
        <f t="shared" si="233"/>
        <v>0</v>
      </c>
      <c r="CY197" s="1">
        <f t="shared" si="233"/>
        <v>0</v>
      </c>
      <c r="CZ197" s="1">
        <f t="shared" si="233"/>
        <v>0</v>
      </c>
      <c r="DA197" s="1">
        <f t="shared" si="230"/>
        <v>0</v>
      </c>
      <c r="DB197" s="1">
        <f t="shared" si="230"/>
        <v>0</v>
      </c>
      <c r="DC197" s="1">
        <f t="shared" si="230"/>
        <v>0</v>
      </c>
      <c r="DD197" s="1">
        <f t="shared" si="230"/>
        <v>0</v>
      </c>
      <c r="DE197" s="1">
        <f t="shared" si="230"/>
        <v>0</v>
      </c>
      <c r="DF197" s="1">
        <f t="shared" si="257"/>
        <v>0</v>
      </c>
      <c r="DG197" s="33">
        <f t="shared" si="258"/>
        <v>0</v>
      </c>
      <c r="DH197" s="34">
        <f t="shared" si="259"/>
        <v>0</v>
      </c>
      <c r="DI197" s="1">
        <f t="shared" si="223"/>
        <v>277</v>
      </c>
      <c r="DJ197" s="1">
        <f t="shared" si="224"/>
        <v>232</v>
      </c>
      <c r="DK197" s="1">
        <f t="shared" si="239"/>
        <v>-45</v>
      </c>
      <c r="DL197" s="1" t="str">
        <f t="shared" si="239"/>
        <v/>
      </c>
      <c r="DM197" s="1" t="str">
        <f t="shared" si="239"/>
        <v/>
      </c>
      <c r="DN197" s="1" t="str">
        <f t="shared" si="239"/>
        <v/>
      </c>
      <c r="DO197" s="1" t="str">
        <f t="shared" si="239"/>
        <v/>
      </c>
      <c r="DP197" s="1" t="str">
        <f t="shared" si="239"/>
        <v/>
      </c>
      <c r="DQ197" s="1" t="str">
        <f t="shared" si="238"/>
        <v/>
      </c>
      <c r="DR197" s="1" t="str">
        <f t="shared" si="238"/>
        <v/>
      </c>
      <c r="DS197" s="1" t="str">
        <f t="shared" si="238"/>
        <v/>
      </c>
      <c r="DT197" s="34">
        <f>(STDEV(DI197:DS197))*-1</f>
        <v>-174.37411887471529</v>
      </c>
      <c r="DU197" s="1">
        <f>IF((DI197&lt;$DT197),1,0)</f>
        <v>0</v>
      </c>
      <c r="DV197" s="1">
        <f>IF((DJ197&lt;$DT197),1,0)</f>
        <v>0</v>
      </c>
      <c r="DW197" s="1">
        <f>IF((DK197&lt;$DT197),1,0)</f>
        <v>0</v>
      </c>
      <c r="EF197" s="33">
        <f>IF(SUM(DU197:EE197)&gt;0,1,0)</f>
        <v>0</v>
      </c>
      <c r="EG197" s="1">
        <f t="shared" si="231"/>
        <v>0</v>
      </c>
      <c r="EH197" s="1">
        <f t="shared" si="231"/>
        <v>0</v>
      </c>
      <c r="EI197" s="1">
        <f t="shared" si="231"/>
        <v>0</v>
      </c>
      <c r="EJ197" s="1">
        <f t="shared" si="231"/>
        <v>0</v>
      </c>
      <c r="EK197" s="1">
        <f t="shared" si="231"/>
        <v>0</v>
      </c>
      <c r="EL197" s="1">
        <f t="shared" si="231"/>
        <v>0</v>
      </c>
      <c r="EM197" s="1">
        <f t="shared" si="231"/>
        <v>0</v>
      </c>
      <c r="EN197" s="1">
        <f t="shared" si="231"/>
        <v>0</v>
      </c>
      <c r="EO197" s="1">
        <f t="shared" si="231"/>
        <v>0</v>
      </c>
      <c r="EP197" s="1">
        <f t="shared" si="231"/>
        <v>0</v>
      </c>
      <c r="EQ197" s="1">
        <f t="shared" si="231"/>
        <v>0</v>
      </c>
      <c r="ER197" s="33">
        <f t="shared" si="260"/>
        <v>1</v>
      </c>
      <c r="ES197" s="35">
        <f>ER197+EF197+DG197+AV197</f>
        <v>1</v>
      </c>
      <c r="ET197" s="35">
        <f t="shared" si="261"/>
        <v>1</v>
      </c>
      <c r="EU197" s="1" t="s">
        <v>59</v>
      </c>
      <c r="EV197" s="1" t="s">
        <v>38</v>
      </c>
      <c r="EW197" s="19">
        <f t="shared" si="262"/>
        <v>0</v>
      </c>
      <c r="FC197" s="1" t="s">
        <v>38</v>
      </c>
      <c r="FD197" s="19">
        <f t="shared" si="263"/>
        <v>0</v>
      </c>
      <c r="FJ197" s="1" t="s">
        <v>38</v>
      </c>
      <c r="FK197" s="19">
        <f t="shared" si="264"/>
        <v>0</v>
      </c>
      <c r="FR197" s="1">
        <f t="shared" si="265"/>
        <v>0</v>
      </c>
      <c r="FU197" s="1" t="s">
        <v>75</v>
      </c>
      <c r="FV197" s="37" t="str">
        <f t="shared" si="272"/>
        <v>tb</v>
      </c>
      <c r="FW197" s="34">
        <v>1</v>
      </c>
      <c r="FY197" s="1" t="s">
        <v>38</v>
      </c>
      <c r="FZ197" s="19">
        <f t="shared" si="266"/>
        <v>0</v>
      </c>
      <c r="GB197" s="1" t="s">
        <v>38</v>
      </c>
      <c r="GC197" s="19">
        <f t="shared" si="267"/>
        <v>0</v>
      </c>
      <c r="GD197" s="1" t="s">
        <v>34</v>
      </c>
      <c r="GE197" s="19">
        <f t="shared" si="268"/>
        <v>1</v>
      </c>
      <c r="GF197" s="1" t="s">
        <v>38</v>
      </c>
      <c r="GG197" s="19">
        <f t="shared" si="269"/>
        <v>0</v>
      </c>
    </row>
    <row r="198" spans="1:189" x14ac:dyDescent="0.3">
      <c r="A198" s="18">
        <v>251</v>
      </c>
      <c r="B198" s="1" t="s">
        <v>34</v>
      </c>
      <c r="C198" s="19" t="s">
        <v>35</v>
      </c>
      <c r="D198" s="19">
        <f t="shared" si="241"/>
        <v>0</v>
      </c>
      <c r="E198" s="38" t="s">
        <v>115</v>
      </c>
      <c r="F198" s="21" t="str">
        <f t="shared" si="242"/>
        <v>1967</v>
      </c>
      <c r="G198" s="21">
        <v>2004</v>
      </c>
      <c r="H198" s="22">
        <f t="shared" si="243"/>
        <v>37</v>
      </c>
      <c r="I198" s="1" t="str">
        <f t="shared" si="244"/>
        <v>31-40</v>
      </c>
      <c r="J198" s="1" t="s">
        <v>1607</v>
      </c>
      <c r="K198" s="1" t="s">
        <v>116</v>
      </c>
      <c r="L198" s="1">
        <f>VLOOKUP(K198,[1]areas!$C$3:$D$76,2,FALSE)</f>
        <v>40</v>
      </c>
      <c r="M198" s="1" t="str">
        <f t="shared" si="209"/>
        <v>21-40</v>
      </c>
      <c r="N198" s="19" t="s">
        <v>38</v>
      </c>
      <c r="O198" s="19">
        <f t="shared" si="245"/>
        <v>0</v>
      </c>
      <c r="P198" s="23">
        <v>38</v>
      </c>
      <c r="Q198" s="1">
        <v>156</v>
      </c>
      <c r="R198" s="1">
        <f t="shared" si="234"/>
        <v>2.4336000000000002</v>
      </c>
      <c r="S198" s="24">
        <f t="shared" si="235"/>
        <v>15.61472715318869</v>
      </c>
      <c r="T198" s="19">
        <v>3</v>
      </c>
      <c r="U198" s="1">
        <v>12</v>
      </c>
      <c r="V198" s="1">
        <v>16</v>
      </c>
      <c r="W198" s="1" t="str">
        <f t="shared" si="246"/>
        <v>3: 101-150</v>
      </c>
      <c r="X198" s="1">
        <v>101</v>
      </c>
      <c r="Y198" s="26">
        <v>55</v>
      </c>
      <c r="Z198" s="26"/>
      <c r="AA198" s="26"/>
      <c r="AB198" s="26"/>
      <c r="AC198" s="26"/>
      <c r="AD198" s="26"/>
      <c r="AE198" s="26"/>
      <c r="AF198" s="26"/>
      <c r="AG198" s="26"/>
      <c r="AH198" s="26"/>
      <c r="AI198" s="27">
        <f t="shared" si="247"/>
        <v>101</v>
      </c>
      <c r="AJ198" s="27">
        <f t="shared" si="248"/>
        <v>0</v>
      </c>
      <c r="AK198" s="39">
        <v>240000</v>
      </c>
      <c r="AL198" s="26">
        <v>75000</v>
      </c>
      <c r="AM198" s="26"/>
      <c r="AN198" s="26"/>
      <c r="AO198" s="26"/>
      <c r="AP198" s="26"/>
      <c r="AQ198" s="26"/>
      <c r="AR198" s="26"/>
      <c r="AS198" s="26"/>
      <c r="AT198" s="26"/>
      <c r="AU198" s="26"/>
      <c r="AV198" s="28">
        <f t="shared" si="249"/>
        <v>1</v>
      </c>
      <c r="AW198" s="27" t="str">
        <f>"&gt;5"</f>
        <v>&gt;5</v>
      </c>
      <c r="AX198" s="29">
        <f t="shared" si="270"/>
        <v>5.38</v>
      </c>
      <c r="AY198" s="30">
        <f t="shared" si="228"/>
        <v>5.3802112417116064</v>
      </c>
      <c r="AZ198" s="30">
        <f t="shared" si="228"/>
        <v>4.8750612633917001</v>
      </c>
      <c r="BA198" s="30" t="str">
        <f t="shared" si="228"/>
        <v/>
      </c>
      <c r="BB198" s="30" t="str">
        <f t="shared" si="228"/>
        <v/>
      </c>
      <c r="BC198" s="30" t="str">
        <f t="shared" si="228"/>
        <v/>
      </c>
      <c r="BD198" s="30" t="str">
        <f t="shared" si="228"/>
        <v/>
      </c>
      <c r="BE198" s="30" t="str">
        <f t="shared" si="228"/>
        <v/>
      </c>
      <c r="BF198" s="30" t="str">
        <f t="shared" si="228"/>
        <v/>
      </c>
      <c r="BG198" s="30" t="str">
        <f t="shared" si="228"/>
        <v/>
      </c>
      <c r="BH198" s="30" t="str">
        <f t="shared" si="228"/>
        <v/>
      </c>
      <c r="BI198" s="30" t="str">
        <f t="shared" si="228"/>
        <v/>
      </c>
      <c r="BJ198" s="1" t="s">
        <v>58</v>
      </c>
      <c r="BK198" s="31" t="s">
        <v>58</v>
      </c>
      <c r="BL198" s="32" t="str">
        <f t="shared" si="250"/>
        <v/>
      </c>
      <c r="BN198" s="32" t="str">
        <f t="shared" si="251"/>
        <v/>
      </c>
      <c r="BO198" s="30">
        <f t="shared" si="252"/>
        <v>-0.50514997831990627</v>
      </c>
      <c r="BP198" s="30" t="str">
        <f t="shared" si="253"/>
        <v/>
      </c>
      <c r="BQ198" s="30" t="str">
        <f t="shared" si="217"/>
        <v/>
      </c>
      <c r="BR198" s="30" t="str">
        <f t="shared" si="217"/>
        <v/>
      </c>
      <c r="BS198" s="30" t="str">
        <f t="shared" si="217"/>
        <v/>
      </c>
      <c r="BT198" s="30" t="str">
        <f t="shared" si="217"/>
        <v/>
      </c>
      <c r="BU198" s="30" t="str">
        <f t="shared" si="217"/>
        <v/>
      </c>
      <c r="BV198" s="30" t="str">
        <f t="shared" si="217"/>
        <v/>
      </c>
      <c r="BW198" s="30" t="str">
        <f t="shared" si="215"/>
        <v/>
      </c>
      <c r="BX198" s="30" t="str">
        <f t="shared" si="215"/>
        <v/>
      </c>
      <c r="BY198" s="30" t="str">
        <f t="shared" si="215"/>
        <v/>
      </c>
      <c r="BZ198" s="1">
        <f t="shared" si="254"/>
        <v>0</v>
      </c>
      <c r="CA198" s="1">
        <f t="shared" si="218"/>
        <v>0</v>
      </c>
      <c r="CB198" s="1">
        <f t="shared" si="218"/>
        <v>0</v>
      </c>
      <c r="CC198" s="1">
        <f t="shared" si="218"/>
        <v>0</v>
      </c>
      <c r="CD198" s="1">
        <f t="shared" si="218"/>
        <v>0</v>
      </c>
      <c r="CE198" s="1">
        <f t="shared" si="218"/>
        <v>0</v>
      </c>
      <c r="CF198" s="1">
        <f t="shared" si="218"/>
        <v>0</v>
      </c>
      <c r="CG198" s="1">
        <f t="shared" si="216"/>
        <v>0</v>
      </c>
      <c r="CH198" s="1">
        <f t="shared" si="216"/>
        <v>0</v>
      </c>
      <c r="CI198" s="1">
        <f t="shared" si="216"/>
        <v>0</v>
      </c>
      <c r="CJ198" s="1">
        <f t="shared" si="255"/>
        <v>0</v>
      </c>
      <c r="CK198" s="1">
        <f t="shared" si="256"/>
        <v>0</v>
      </c>
      <c r="CL198" s="1">
        <f t="shared" si="232"/>
        <v>-0.50514997831990627</v>
      </c>
      <c r="CM198" s="1" t="str">
        <f t="shared" si="232"/>
        <v/>
      </c>
      <c r="CN198" s="1" t="str">
        <f t="shared" si="232"/>
        <v/>
      </c>
      <c r="CO198" s="1" t="str">
        <f t="shared" si="232"/>
        <v/>
      </c>
      <c r="CP198" s="1" t="str">
        <f t="shared" si="232"/>
        <v/>
      </c>
      <c r="CQ198" s="1" t="str">
        <f t="shared" si="229"/>
        <v/>
      </c>
      <c r="CR198" s="1" t="str">
        <f t="shared" si="229"/>
        <v/>
      </c>
      <c r="CS198" s="1" t="str">
        <f t="shared" si="229"/>
        <v/>
      </c>
      <c r="CT198" s="1" t="str">
        <f t="shared" si="229"/>
        <v/>
      </c>
      <c r="CU198" s="1" t="str">
        <f t="shared" si="229"/>
        <v/>
      </c>
      <c r="CV198" s="1">
        <f t="shared" si="233"/>
        <v>0</v>
      </c>
      <c r="CW198" s="1">
        <f t="shared" si="233"/>
        <v>0</v>
      </c>
      <c r="CX198" s="1">
        <f t="shared" si="233"/>
        <v>0</v>
      </c>
      <c r="CY198" s="1">
        <f t="shared" si="233"/>
        <v>0</v>
      </c>
      <c r="CZ198" s="1">
        <f t="shared" si="233"/>
        <v>0</v>
      </c>
      <c r="DA198" s="1">
        <f t="shared" si="230"/>
        <v>0</v>
      </c>
      <c r="DB198" s="1">
        <f t="shared" si="230"/>
        <v>0</v>
      </c>
      <c r="DC198" s="1">
        <f t="shared" si="230"/>
        <v>0</v>
      </c>
      <c r="DD198" s="1">
        <f t="shared" si="230"/>
        <v>0</v>
      </c>
      <c r="DE198" s="1">
        <f t="shared" si="230"/>
        <v>0</v>
      </c>
      <c r="DF198" s="1">
        <f t="shared" si="257"/>
        <v>0</v>
      </c>
      <c r="DG198" s="33">
        <f t="shared" si="258"/>
        <v>0</v>
      </c>
      <c r="DH198" s="34">
        <f t="shared" si="259"/>
        <v>0</v>
      </c>
      <c r="DI198" s="1">
        <f t="shared" si="223"/>
        <v>-46</v>
      </c>
      <c r="DJ198" s="1" t="str">
        <f t="shared" si="224"/>
        <v/>
      </c>
      <c r="DK198" s="1" t="str">
        <f t="shared" si="239"/>
        <v/>
      </c>
      <c r="DL198" s="1" t="str">
        <f t="shared" si="239"/>
        <v/>
      </c>
      <c r="DM198" s="1" t="str">
        <f t="shared" si="239"/>
        <v/>
      </c>
      <c r="DN198" s="1" t="str">
        <f t="shared" si="239"/>
        <v/>
      </c>
      <c r="DO198" s="1" t="str">
        <f t="shared" si="239"/>
        <v/>
      </c>
      <c r="DP198" s="1" t="str">
        <f t="shared" si="239"/>
        <v/>
      </c>
      <c r="DQ198" s="1" t="str">
        <f t="shared" si="238"/>
        <v/>
      </c>
      <c r="DR198" s="1" t="str">
        <f t="shared" si="238"/>
        <v/>
      </c>
      <c r="DS198" s="1" t="str">
        <f t="shared" si="238"/>
        <v/>
      </c>
      <c r="DU198" s="1">
        <f t="shared" ref="DU198:ED206" si="273">IF((DI198&lt;$DT198),1,0)</f>
        <v>1</v>
      </c>
      <c r="EG198" s="1">
        <f t="shared" si="231"/>
        <v>0</v>
      </c>
      <c r="EH198" s="1">
        <f t="shared" si="231"/>
        <v>0</v>
      </c>
      <c r="EI198" s="1">
        <f t="shared" si="231"/>
        <v>0</v>
      </c>
      <c r="EJ198" s="1">
        <f t="shared" si="231"/>
        <v>0</v>
      </c>
      <c r="EK198" s="1">
        <f t="shared" si="231"/>
        <v>0</v>
      </c>
      <c r="EL198" s="1">
        <f t="shared" si="231"/>
        <v>0</v>
      </c>
      <c r="EM198" s="1">
        <f t="shared" si="231"/>
        <v>0</v>
      </c>
      <c r="EN198" s="1">
        <f t="shared" si="231"/>
        <v>0</v>
      </c>
      <c r="EO198" s="1">
        <f t="shared" si="231"/>
        <v>0</v>
      </c>
      <c r="EP198" s="1">
        <f t="shared" si="231"/>
        <v>0</v>
      </c>
      <c r="EQ198" s="1">
        <f t="shared" si="231"/>
        <v>0</v>
      </c>
      <c r="ER198" s="33">
        <f t="shared" si="260"/>
        <v>1</v>
      </c>
      <c r="ES198" s="35">
        <f>ER198+DG198+AV198</f>
        <v>2</v>
      </c>
      <c r="ET198" s="35">
        <f t="shared" si="261"/>
        <v>1</v>
      </c>
      <c r="EU198" s="1" t="s">
        <v>50</v>
      </c>
      <c r="EV198" s="1" t="s">
        <v>34</v>
      </c>
      <c r="EW198" s="19">
        <f t="shared" si="262"/>
        <v>1</v>
      </c>
      <c r="EX198" s="1" t="s">
        <v>40</v>
      </c>
      <c r="FD198" s="19" t="str">
        <f t="shared" si="263"/>
        <v/>
      </c>
      <c r="FJ198" s="1" t="s">
        <v>34</v>
      </c>
      <c r="FK198" s="19">
        <f t="shared" si="264"/>
        <v>1</v>
      </c>
      <c r="FL198" s="1" t="s">
        <v>60</v>
      </c>
      <c r="FQ198" s="1" t="s">
        <v>71</v>
      </c>
      <c r="FR198" s="1">
        <f t="shared" si="265"/>
        <v>1</v>
      </c>
      <c r="FU198" s="1" t="s">
        <v>117</v>
      </c>
      <c r="FV198" s="37" t="str">
        <f t="shared" si="272"/>
        <v>other</v>
      </c>
      <c r="FW198" s="34">
        <v>0</v>
      </c>
      <c r="FY198" s="1" t="s">
        <v>34</v>
      </c>
      <c r="FZ198" s="19">
        <f t="shared" si="266"/>
        <v>1</v>
      </c>
      <c r="GB198" s="1" t="s">
        <v>34</v>
      </c>
      <c r="GC198" s="19">
        <f t="shared" si="267"/>
        <v>1</v>
      </c>
      <c r="GD198" s="1" t="s">
        <v>38</v>
      </c>
      <c r="GE198" s="19">
        <f t="shared" si="268"/>
        <v>0</v>
      </c>
      <c r="GF198" s="1" t="s">
        <v>34</v>
      </c>
      <c r="GG198" s="19">
        <f t="shared" si="269"/>
        <v>1</v>
      </c>
    </row>
    <row r="199" spans="1:189" x14ac:dyDescent="0.3">
      <c r="A199" s="18">
        <v>254</v>
      </c>
      <c r="B199" s="1" t="s">
        <v>34</v>
      </c>
      <c r="C199" s="19" t="s">
        <v>35</v>
      </c>
      <c r="D199" s="19">
        <f t="shared" si="241"/>
        <v>0</v>
      </c>
      <c r="E199" s="38" t="s">
        <v>564</v>
      </c>
      <c r="F199" s="21" t="str">
        <f t="shared" si="242"/>
        <v>1981</v>
      </c>
      <c r="G199" s="21">
        <v>2004</v>
      </c>
      <c r="H199" s="22">
        <f t="shared" si="243"/>
        <v>23</v>
      </c>
      <c r="I199" s="1" t="str">
        <f t="shared" si="244"/>
        <v>21-30</v>
      </c>
      <c r="J199" s="1" t="s">
        <v>1606</v>
      </c>
      <c r="K199" s="1" t="s">
        <v>53</v>
      </c>
      <c r="L199" s="1">
        <f>VLOOKUP(K199,[1]areas!$C$3:$D$76,2,FALSE)</f>
        <v>30</v>
      </c>
      <c r="M199" s="1" t="str">
        <f t="shared" si="209"/>
        <v>21-40</v>
      </c>
      <c r="N199" s="19" t="s">
        <v>38</v>
      </c>
      <c r="O199" s="19">
        <f t="shared" si="245"/>
        <v>0</v>
      </c>
      <c r="P199" s="23">
        <v>63.6</v>
      </c>
      <c r="Q199" s="1">
        <v>155</v>
      </c>
      <c r="R199" s="1">
        <f t="shared" si="234"/>
        <v>2.4025000000000003</v>
      </c>
      <c r="S199" s="24">
        <f t="shared" si="235"/>
        <v>26.472424557752337</v>
      </c>
      <c r="T199" s="19">
        <v>4</v>
      </c>
      <c r="U199" s="1">
        <v>9.9</v>
      </c>
      <c r="V199" s="1">
        <v>14</v>
      </c>
      <c r="W199" s="1" t="str">
        <f t="shared" si="246"/>
        <v>2: 51-100</v>
      </c>
      <c r="X199" s="1">
        <v>76</v>
      </c>
      <c r="Y199" s="26">
        <v>301</v>
      </c>
      <c r="Z199" s="26">
        <v>452</v>
      </c>
      <c r="AA199" s="26">
        <v>775</v>
      </c>
      <c r="AB199" s="26">
        <v>706</v>
      </c>
      <c r="AC199" s="26"/>
      <c r="AD199" s="26"/>
      <c r="AE199" s="26"/>
      <c r="AF199" s="26"/>
      <c r="AG199" s="26"/>
      <c r="AH199" s="26"/>
      <c r="AI199" s="27">
        <f t="shared" si="247"/>
        <v>775</v>
      </c>
      <c r="AJ199" s="27">
        <f t="shared" si="248"/>
        <v>1</v>
      </c>
      <c r="AK199" s="39">
        <v>16000</v>
      </c>
      <c r="AL199" s="26">
        <v>50</v>
      </c>
      <c r="AM199" s="26">
        <v>50</v>
      </c>
      <c r="AN199" s="26">
        <v>50</v>
      </c>
      <c r="AO199" s="26">
        <v>50</v>
      </c>
      <c r="AP199" s="26"/>
      <c r="AQ199" s="26"/>
      <c r="AR199" s="26"/>
      <c r="AS199" s="26"/>
      <c r="AT199" s="26"/>
      <c r="AU199" s="26"/>
      <c r="AV199" s="28">
        <f t="shared" si="249"/>
        <v>0</v>
      </c>
      <c r="AW199" s="27" t="str">
        <f>"4-5"</f>
        <v>4-5</v>
      </c>
      <c r="AX199" s="29">
        <f t="shared" si="270"/>
        <v>4.2039999999999997</v>
      </c>
      <c r="AY199" s="30">
        <f t="shared" si="228"/>
        <v>4.204119982655925</v>
      </c>
      <c r="AZ199" s="30">
        <f t="shared" si="228"/>
        <v>1.6989700043360187</v>
      </c>
      <c r="BA199" s="30">
        <f t="shared" si="228"/>
        <v>1.6989700043360187</v>
      </c>
      <c r="BB199" s="30">
        <f t="shared" si="228"/>
        <v>1.6989700043360187</v>
      </c>
      <c r="BC199" s="30">
        <f t="shared" si="228"/>
        <v>1.6989700043360187</v>
      </c>
      <c r="BD199" s="30" t="str">
        <f t="shared" si="228"/>
        <v/>
      </c>
      <c r="BE199" s="30" t="str">
        <f t="shared" si="228"/>
        <v/>
      </c>
      <c r="BF199" s="30" t="str">
        <f t="shared" si="228"/>
        <v/>
      </c>
      <c r="BG199" s="30" t="str">
        <f t="shared" si="228"/>
        <v/>
      </c>
      <c r="BH199" s="30" t="str">
        <f t="shared" si="228"/>
        <v/>
      </c>
      <c r="BI199" s="30" t="str">
        <f t="shared" si="228"/>
        <v/>
      </c>
      <c r="BJ199" s="1" t="s">
        <v>38</v>
      </c>
      <c r="BK199" s="31" t="s">
        <v>38</v>
      </c>
      <c r="BL199" s="32">
        <f t="shared" si="250"/>
        <v>0</v>
      </c>
      <c r="BN199" s="32" t="str">
        <f t="shared" si="251"/>
        <v>0</v>
      </c>
      <c r="BO199" s="30">
        <f t="shared" si="252"/>
        <v>-2.5051499783199063</v>
      </c>
      <c r="BP199" s="30">
        <f t="shared" si="253"/>
        <v>-2.5051499783199063</v>
      </c>
      <c r="BQ199" s="30">
        <f t="shared" si="217"/>
        <v>0</v>
      </c>
      <c r="BR199" s="30">
        <f t="shared" si="217"/>
        <v>0</v>
      </c>
      <c r="BS199" s="30">
        <f t="shared" si="217"/>
        <v>0</v>
      </c>
      <c r="BT199" s="30" t="str">
        <f t="shared" si="217"/>
        <v/>
      </c>
      <c r="BU199" s="30" t="str">
        <f t="shared" si="217"/>
        <v/>
      </c>
      <c r="BV199" s="30" t="str">
        <f t="shared" si="217"/>
        <v/>
      </c>
      <c r="BW199" s="30" t="str">
        <f t="shared" si="215"/>
        <v/>
      </c>
      <c r="BX199" s="30" t="str">
        <f t="shared" si="215"/>
        <v/>
      </c>
      <c r="BY199" s="30" t="str">
        <f t="shared" si="215"/>
        <v/>
      </c>
      <c r="BZ199" s="1">
        <f t="shared" si="254"/>
        <v>0</v>
      </c>
      <c r="CA199" s="1">
        <f t="shared" si="218"/>
        <v>0</v>
      </c>
      <c r="CB199" s="1">
        <f t="shared" si="218"/>
        <v>0</v>
      </c>
      <c r="CC199" s="1">
        <f t="shared" si="218"/>
        <v>0</v>
      </c>
      <c r="CD199" s="1">
        <f t="shared" si="218"/>
        <v>0</v>
      </c>
      <c r="CE199" s="1">
        <f t="shared" si="218"/>
        <v>0</v>
      </c>
      <c r="CF199" s="1">
        <f t="shared" si="218"/>
        <v>0</v>
      </c>
      <c r="CG199" s="1">
        <f t="shared" si="216"/>
        <v>0</v>
      </c>
      <c r="CH199" s="1">
        <f t="shared" si="216"/>
        <v>0</v>
      </c>
      <c r="CI199" s="1">
        <f t="shared" si="216"/>
        <v>0</v>
      </c>
      <c r="CJ199" s="1">
        <f t="shared" si="255"/>
        <v>0</v>
      </c>
      <c r="CK199" s="1">
        <f t="shared" si="256"/>
        <v>0</v>
      </c>
      <c r="CL199" s="1">
        <f t="shared" si="232"/>
        <v>-2.5051499783199063</v>
      </c>
      <c r="CM199" s="1" t="str">
        <f t="shared" si="232"/>
        <v/>
      </c>
      <c r="CN199" s="1" t="str">
        <f t="shared" si="232"/>
        <v/>
      </c>
      <c r="CO199" s="1" t="str">
        <f t="shared" si="232"/>
        <v/>
      </c>
      <c r="CP199" s="1" t="str">
        <f t="shared" si="232"/>
        <v/>
      </c>
      <c r="CQ199" s="1" t="str">
        <f t="shared" si="229"/>
        <v/>
      </c>
      <c r="CR199" s="1" t="str">
        <f t="shared" si="229"/>
        <v/>
      </c>
      <c r="CS199" s="1" t="str">
        <f t="shared" si="229"/>
        <v/>
      </c>
      <c r="CT199" s="1" t="str">
        <f t="shared" si="229"/>
        <v/>
      </c>
      <c r="CU199" s="1" t="str">
        <f t="shared" si="229"/>
        <v/>
      </c>
      <c r="CV199" s="1">
        <f t="shared" si="233"/>
        <v>0</v>
      </c>
      <c r="CW199" s="1">
        <f t="shared" si="233"/>
        <v>0</v>
      </c>
      <c r="CX199" s="1">
        <f t="shared" si="233"/>
        <v>0</v>
      </c>
      <c r="CY199" s="1">
        <f t="shared" si="233"/>
        <v>0</v>
      </c>
      <c r="CZ199" s="1">
        <f t="shared" si="233"/>
        <v>0</v>
      </c>
      <c r="DA199" s="1">
        <f t="shared" si="230"/>
        <v>0</v>
      </c>
      <c r="DB199" s="1">
        <f t="shared" si="230"/>
        <v>0</v>
      </c>
      <c r="DC199" s="1">
        <f t="shared" si="230"/>
        <v>0</v>
      </c>
      <c r="DD199" s="1">
        <f t="shared" si="230"/>
        <v>0</v>
      </c>
      <c r="DE199" s="1">
        <f t="shared" si="230"/>
        <v>0</v>
      </c>
      <c r="DF199" s="1">
        <f t="shared" si="257"/>
        <v>0</v>
      </c>
      <c r="DG199" s="33">
        <f t="shared" si="258"/>
        <v>0</v>
      </c>
      <c r="DH199" s="34">
        <f t="shared" si="259"/>
        <v>0</v>
      </c>
      <c r="DI199" s="1">
        <f t="shared" si="223"/>
        <v>225</v>
      </c>
      <c r="DJ199" s="1">
        <f t="shared" si="224"/>
        <v>376</v>
      </c>
      <c r="DK199" s="1">
        <f t="shared" si="239"/>
        <v>151</v>
      </c>
      <c r="DL199" s="1">
        <f t="shared" si="239"/>
        <v>323</v>
      </c>
      <c r="DM199" s="1">
        <f t="shared" si="239"/>
        <v>-69</v>
      </c>
      <c r="DN199" s="1" t="str">
        <f t="shared" si="239"/>
        <v/>
      </c>
      <c r="DO199" s="1" t="str">
        <f t="shared" si="239"/>
        <v/>
      </c>
      <c r="DP199" s="1" t="str">
        <f t="shared" si="239"/>
        <v/>
      </c>
      <c r="DQ199" s="1" t="str">
        <f t="shared" si="238"/>
        <v/>
      </c>
      <c r="DR199" s="1" t="str">
        <f t="shared" si="238"/>
        <v/>
      </c>
      <c r="DS199" s="1" t="str">
        <f t="shared" si="238"/>
        <v/>
      </c>
      <c r="DT199" s="34">
        <f>(STDEV(DI199:DS199))*-1</f>
        <v>-174.27334850745251</v>
      </c>
      <c r="DU199" s="1">
        <f t="shared" si="273"/>
        <v>0</v>
      </c>
      <c r="DV199" s="1">
        <f>IF((DJ199&lt;$DT199),1,0)</f>
        <v>0</v>
      </c>
      <c r="DW199" s="1">
        <f>IF((DK199&lt;$DT199),1,0)</f>
        <v>0</v>
      </c>
      <c r="DX199" s="1">
        <f>IF((DL199&lt;$DT199),1,0)</f>
        <v>0</v>
      </c>
      <c r="DY199" s="1">
        <f>IF((DM199&lt;$DT199),1,0)</f>
        <v>0</v>
      </c>
      <c r="EF199" s="33">
        <f>IF(SUM(DU199:EE199)&gt;0,1,0)</f>
        <v>0</v>
      </c>
      <c r="EG199" s="1">
        <f t="shared" si="231"/>
        <v>0</v>
      </c>
      <c r="EH199" s="1">
        <f t="shared" si="231"/>
        <v>0</v>
      </c>
      <c r="EI199" s="1">
        <f t="shared" si="231"/>
        <v>0</v>
      </c>
      <c r="EJ199" s="1">
        <f t="shared" si="231"/>
        <v>1</v>
      </c>
      <c r="EK199" s="1">
        <f t="shared" si="231"/>
        <v>1</v>
      </c>
      <c r="EL199" s="1">
        <f t="shared" si="231"/>
        <v>0</v>
      </c>
      <c r="EM199" s="1">
        <f t="shared" si="231"/>
        <v>0</v>
      </c>
      <c r="EN199" s="1">
        <f t="shared" si="231"/>
        <v>0</v>
      </c>
      <c r="EO199" s="1">
        <f t="shared" si="231"/>
        <v>0</v>
      </c>
      <c r="EP199" s="1">
        <f t="shared" si="231"/>
        <v>0</v>
      </c>
      <c r="EQ199" s="1">
        <f t="shared" si="231"/>
        <v>0</v>
      </c>
      <c r="ER199" s="33">
        <f t="shared" si="260"/>
        <v>0</v>
      </c>
      <c r="ES199" s="35">
        <f>ER199+EF199+DG199+AV199</f>
        <v>0</v>
      </c>
      <c r="ET199" s="35">
        <f t="shared" si="261"/>
        <v>0</v>
      </c>
      <c r="EU199" s="1" t="s">
        <v>50</v>
      </c>
      <c r="EV199" s="1" t="s">
        <v>34</v>
      </c>
      <c r="EW199" s="19">
        <f t="shared" si="262"/>
        <v>1</v>
      </c>
      <c r="EX199" s="1" t="s">
        <v>40</v>
      </c>
      <c r="FC199" s="1" t="s">
        <v>38</v>
      </c>
      <c r="FD199" s="19">
        <f t="shared" si="263"/>
        <v>0</v>
      </c>
      <c r="FJ199" s="1" t="s">
        <v>38</v>
      </c>
      <c r="FK199" s="19">
        <f t="shared" si="264"/>
        <v>0</v>
      </c>
      <c r="FQ199" s="1" t="s">
        <v>67</v>
      </c>
      <c r="FR199" s="1">
        <f t="shared" si="265"/>
        <v>1</v>
      </c>
      <c r="FU199" s="1" t="s">
        <v>565</v>
      </c>
      <c r="FV199" s="37" t="str">
        <f t="shared" si="272"/>
        <v>other</v>
      </c>
      <c r="FW199" s="34">
        <v>0</v>
      </c>
      <c r="FY199" s="1" t="s">
        <v>38</v>
      </c>
      <c r="FZ199" s="19">
        <f t="shared" si="266"/>
        <v>0</v>
      </c>
      <c r="GB199" s="1" t="s">
        <v>38</v>
      </c>
      <c r="GC199" s="19">
        <f t="shared" si="267"/>
        <v>0</v>
      </c>
      <c r="GD199" s="1" t="s">
        <v>38</v>
      </c>
      <c r="GE199" s="19">
        <f t="shared" si="268"/>
        <v>0</v>
      </c>
      <c r="GF199" s="1" t="s">
        <v>38</v>
      </c>
      <c r="GG199" s="19">
        <f t="shared" si="269"/>
        <v>0</v>
      </c>
    </row>
    <row r="200" spans="1:189" x14ac:dyDescent="0.3">
      <c r="A200" s="18">
        <v>256</v>
      </c>
      <c r="B200" s="1" t="s">
        <v>34</v>
      </c>
      <c r="C200" s="19" t="s">
        <v>47</v>
      </c>
      <c r="D200" s="19">
        <f t="shared" si="241"/>
        <v>1</v>
      </c>
      <c r="E200" s="38" t="s">
        <v>118</v>
      </c>
      <c r="F200" s="21" t="str">
        <f t="shared" si="242"/>
        <v>1967</v>
      </c>
      <c r="G200" s="21">
        <v>2004</v>
      </c>
      <c r="H200" s="22">
        <f t="shared" si="243"/>
        <v>37</v>
      </c>
      <c r="I200" s="1" t="str">
        <f t="shared" si="244"/>
        <v>31-40</v>
      </c>
      <c r="J200" s="1" t="s">
        <v>1607</v>
      </c>
      <c r="K200" s="1" t="s">
        <v>53</v>
      </c>
      <c r="L200" s="1">
        <f>VLOOKUP(K200,[1]areas!$C$3:$D$76,2,FALSE)</f>
        <v>30</v>
      </c>
      <c r="M200" s="1" t="str">
        <f t="shared" si="209"/>
        <v>21-40</v>
      </c>
      <c r="N200" s="19" t="s">
        <v>34</v>
      </c>
      <c r="O200" s="19">
        <f t="shared" si="245"/>
        <v>1</v>
      </c>
      <c r="P200" s="23">
        <v>58.4</v>
      </c>
      <c r="Q200" s="1">
        <v>162</v>
      </c>
      <c r="R200" s="1">
        <f t="shared" si="234"/>
        <v>2.6244000000000005</v>
      </c>
      <c r="S200" s="24">
        <f t="shared" si="235"/>
        <v>22.252705380277391</v>
      </c>
      <c r="T200" s="19">
        <v>3</v>
      </c>
      <c r="U200" s="1">
        <v>8.6</v>
      </c>
      <c r="V200" s="1">
        <v>18</v>
      </c>
      <c r="W200" s="1" t="str">
        <f t="shared" si="246"/>
        <v>1: 0-50</v>
      </c>
      <c r="X200" s="1">
        <v>14</v>
      </c>
      <c r="Y200" s="26">
        <v>129</v>
      </c>
      <c r="Z200" s="26"/>
      <c r="AA200" s="26"/>
      <c r="AB200" s="26"/>
      <c r="AC200" s="26"/>
      <c r="AD200" s="26"/>
      <c r="AE200" s="26"/>
      <c r="AF200" s="26"/>
      <c r="AG200" s="26"/>
      <c r="AH200" s="26"/>
      <c r="AI200" s="27">
        <f t="shared" si="247"/>
        <v>129</v>
      </c>
      <c r="AJ200" s="27">
        <f t="shared" si="248"/>
        <v>0</v>
      </c>
      <c r="AK200" s="39">
        <v>1000000</v>
      </c>
      <c r="AL200" s="26">
        <v>50</v>
      </c>
      <c r="AM200" s="26"/>
      <c r="AN200" s="26"/>
      <c r="AO200" s="26"/>
      <c r="AP200" s="26"/>
      <c r="AQ200" s="26"/>
      <c r="AR200" s="26"/>
      <c r="AS200" s="26"/>
      <c r="AT200" s="26"/>
      <c r="AU200" s="26"/>
      <c r="AV200" s="28">
        <f t="shared" si="249"/>
        <v>0</v>
      </c>
      <c r="AW200" s="27" t="str">
        <f>"&gt;5"</f>
        <v>&gt;5</v>
      </c>
      <c r="AX200" s="29">
        <f t="shared" si="270"/>
        <v>6</v>
      </c>
      <c r="AY200" s="30">
        <f t="shared" si="228"/>
        <v>6</v>
      </c>
      <c r="AZ200" s="30">
        <f t="shared" si="228"/>
        <v>1.6989700043360187</v>
      </c>
      <c r="BA200" s="30" t="str">
        <f t="shared" si="228"/>
        <v/>
      </c>
      <c r="BB200" s="30" t="str">
        <f t="shared" si="228"/>
        <v/>
      </c>
      <c r="BC200" s="30" t="str">
        <f t="shared" si="228"/>
        <v/>
      </c>
      <c r="BD200" s="30" t="str">
        <f t="shared" si="228"/>
        <v/>
      </c>
      <c r="BE200" s="30" t="str">
        <f t="shared" si="228"/>
        <v/>
      </c>
      <c r="BF200" s="30" t="str">
        <f t="shared" si="228"/>
        <v/>
      </c>
      <c r="BG200" s="30" t="str">
        <f t="shared" si="228"/>
        <v/>
      </c>
      <c r="BH200" s="30" t="str">
        <f t="shared" si="228"/>
        <v/>
      </c>
      <c r="BI200" s="30" t="str">
        <f t="shared" si="228"/>
        <v/>
      </c>
      <c r="BJ200" s="1" t="s">
        <v>58</v>
      </c>
      <c r="BK200" s="31" t="s">
        <v>58</v>
      </c>
      <c r="BL200" s="32" t="str">
        <f t="shared" si="250"/>
        <v/>
      </c>
      <c r="BN200" s="32" t="str">
        <f t="shared" si="251"/>
        <v/>
      </c>
      <c r="BO200" s="30">
        <f t="shared" si="252"/>
        <v>-4.3010299956639813</v>
      </c>
      <c r="BP200" s="30" t="str">
        <f t="shared" si="253"/>
        <v/>
      </c>
      <c r="BQ200" s="30" t="str">
        <f t="shared" si="217"/>
        <v/>
      </c>
      <c r="BR200" s="30" t="str">
        <f t="shared" si="217"/>
        <v/>
      </c>
      <c r="BS200" s="30" t="str">
        <f t="shared" si="217"/>
        <v/>
      </c>
      <c r="BT200" s="30" t="str">
        <f t="shared" si="217"/>
        <v/>
      </c>
      <c r="BU200" s="30" t="str">
        <f t="shared" si="217"/>
        <v/>
      </c>
      <c r="BV200" s="30" t="str">
        <f t="shared" si="217"/>
        <v/>
      </c>
      <c r="BW200" s="30" t="str">
        <f t="shared" si="215"/>
        <v/>
      </c>
      <c r="BX200" s="30" t="str">
        <f t="shared" si="215"/>
        <v/>
      </c>
      <c r="BY200" s="30" t="str">
        <f t="shared" si="215"/>
        <v/>
      </c>
      <c r="BZ200" s="1">
        <f t="shared" si="254"/>
        <v>0</v>
      </c>
      <c r="CA200" s="1">
        <f t="shared" si="218"/>
        <v>0</v>
      </c>
      <c r="CB200" s="1">
        <f t="shared" si="218"/>
        <v>0</v>
      </c>
      <c r="CC200" s="1">
        <f t="shared" si="218"/>
        <v>0</v>
      </c>
      <c r="CD200" s="1">
        <f t="shared" si="218"/>
        <v>0</v>
      </c>
      <c r="CE200" s="1">
        <f t="shared" si="218"/>
        <v>0</v>
      </c>
      <c r="CF200" s="1">
        <f t="shared" si="218"/>
        <v>0</v>
      </c>
      <c r="CG200" s="1">
        <f t="shared" si="216"/>
        <v>0</v>
      </c>
      <c r="CH200" s="1">
        <f t="shared" si="216"/>
        <v>0</v>
      </c>
      <c r="CI200" s="1">
        <f t="shared" si="216"/>
        <v>0</v>
      </c>
      <c r="CJ200" s="1">
        <f t="shared" si="255"/>
        <v>0</v>
      </c>
      <c r="CK200" s="1">
        <f t="shared" si="256"/>
        <v>0</v>
      </c>
      <c r="CL200" s="1">
        <f t="shared" si="232"/>
        <v>-4.3010299956639813</v>
      </c>
      <c r="CM200" s="1" t="str">
        <f t="shared" si="232"/>
        <v/>
      </c>
      <c r="CN200" s="1" t="str">
        <f t="shared" si="232"/>
        <v/>
      </c>
      <c r="CO200" s="1" t="str">
        <f t="shared" si="232"/>
        <v/>
      </c>
      <c r="CP200" s="1" t="str">
        <f t="shared" si="232"/>
        <v/>
      </c>
      <c r="CQ200" s="1" t="str">
        <f t="shared" si="229"/>
        <v/>
      </c>
      <c r="CR200" s="1" t="str">
        <f t="shared" si="229"/>
        <v/>
      </c>
      <c r="CS200" s="1" t="str">
        <f t="shared" si="229"/>
        <v/>
      </c>
      <c r="CT200" s="1" t="str">
        <f t="shared" si="229"/>
        <v/>
      </c>
      <c r="CU200" s="1" t="str">
        <f t="shared" si="229"/>
        <v/>
      </c>
      <c r="CV200" s="1">
        <f t="shared" si="233"/>
        <v>0</v>
      </c>
      <c r="CW200" s="1">
        <f t="shared" si="233"/>
        <v>0</v>
      </c>
      <c r="CX200" s="1">
        <f t="shared" si="233"/>
        <v>0</v>
      </c>
      <c r="CY200" s="1">
        <f t="shared" si="233"/>
        <v>0</v>
      </c>
      <c r="CZ200" s="1">
        <f t="shared" si="233"/>
        <v>0</v>
      </c>
      <c r="DA200" s="1">
        <f t="shared" si="230"/>
        <v>0</v>
      </c>
      <c r="DB200" s="1">
        <f t="shared" si="230"/>
        <v>0</v>
      </c>
      <c r="DC200" s="1">
        <f t="shared" si="230"/>
        <v>0</v>
      </c>
      <c r="DD200" s="1">
        <f t="shared" si="230"/>
        <v>0</v>
      </c>
      <c r="DE200" s="1">
        <f t="shared" si="230"/>
        <v>0</v>
      </c>
      <c r="DF200" s="1">
        <f t="shared" si="257"/>
        <v>0</v>
      </c>
      <c r="DG200" s="33">
        <f t="shared" si="258"/>
        <v>0</v>
      </c>
      <c r="DH200" s="34">
        <f t="shared" si="259"/>
        <v>0</v>
      </c>
      <c r="DI200" s="1">
        <f t="shared" si="223"/>
        <v>115</v>
      </c>
      <c r="DJ200" s="1" t="str">
        <f t="shared" si="224"/>
        <v/>
      </c>
      <c r="DK200" s="1" t="str">
        <f t="shared" si="239"/>
        <v/>
      </c>
      <c r="DL200" s="1" t="str">
        <f t="shared" si="239"/>
        <v/>
      </c>
      <c r="DM200" s="1" t="str">
        <f t="shared" si="239"/>
        <v/>
      </c>
      <c r="DN200" s="1" t="str">
        <f t="shared" si="239"/>
        <v/>
      </c>
      <c r="DO200" s="1" t="str">
        <f t="shared" si="239"/>
        <v/>
      </c>
      <c r="DP200" s="1" t="str">
        <f t="shared" si="239"/>
        <v/>
      </c>
      <c r="DQ200" s="1" t="str">
        <f t="shared" si="238"/>
        <v/>
      </c>
      <c r="DR200" s="1" t="str">
        <f t="shared" si="238"/>
        <v/>
      </c>
      <c r="DS200" s="1" t="str">
        <f t="shared" si="238"/>
        <v/>
      </c>
      <c r="DU200" s="1">
        <f t="shared" si="273"/>
        <v>0</v>
      </c>
      <c r="EG200" s="1">
        <f t="shared" si="231"/>
        <v>0</v>
      </c>
      <c r="EH200" s="1">
        <f t="shared" si="231"/>
        <v>0</v>
      </c>
      <c r="EI200" s="1">
        <f t="shared" si="231"/>
        <v>0</v>
      </c>
      <c r="EJ200" s="1">
        <f t="shared" si="231"/>
        <v>0</v>
      </c>
      <c r="EK200" s="1">
        <f t="shared" si="231"/>
        <v>0</v>
      </c>
      <c r="EL200" s="1">
        <f t="shared" si="231"/>
        <v>0</v>
      </c>
      <c r="EM200" s="1">
        <f t="shared" si="231"/>
        <v>0</v>
      </c>
      <c r="EN200" s="1">
        <f t="shared" si="231"/>
        <v>0</v>
      </c>
      <c r="EO200" s="1">
        <f t="shared" si="231"/>
        <v>0</v>
      </c>
      <c r="EP200" s="1">
        <f t="shared" si="231"/>
        <v>0</v>
      </c>
      <c r="EQ200" s="1">
        <f t="shared" si="231"/>
        <v>0</v>
      </c>
      <c r="ER200" s="33">
        <f t="shared" si="260"/>
        <v>1</v>
      </c>
      <c r="ES200" s="35">
        <f>ER200+DG200+AV200</f>
        <v>1</v>
      </c>
      <c r="ET200" s="35">
        <f t="shared" si="261"/>
        <v>1</v>
      </c>
      <c r="EU200" s="1" t="s">
        <v>59</v>
      </c>
      <c r="EV200" s="1" t="s">
        <v>38</v>
      </c>
      <c r="EW200" s="19">
        <f t="shared" si="262"/>
        <v>0</v>
      </c>
      <c r="FC200" s="1" t="s">
        <v>38</v>
      </c>
      <c r="FD200" s="19">
        <f t="shared" si="263"/>
        <v>0</v>
      </c>
      <c r="FJ200" s="1" t="s">
        <v>38</v>
      </c>
      <c r="FK200" s="19">
        <f t="shared" si="264"/>
        <v>0</v>
      </c>
      <c r="FR200" s="1">
        <f t="shared" si="265"/>
        <v>0</v>
      </c>
      <c r="FU200" s="1" t="s">
        <v>75</v>
      </c>
      <c r="FV200" s="37" t="str">
        <f t="shared" si="272"/>
        <v>tb</v>
      </c>
      <c r="FW200" s="34">
        <v>1</v>
      </c>
      <c r="FY200" s="1" t="s">
        <v>34</v>
      </c>
      <c r="FZ200" s="19">
        <f t="shared" si="266"/>
        <v>1</v>
      </c>
      <c r="GB200" s="1" t="s">
        <v>38</v>
      </c>
      <c r="GC200" s="19">
        <f t="shared" si="267"/>
        <v>0</v>
      </c>
      <c r="GD200" s="1" t="s">
        <v>38</v>
      </c>
      <c r="GE200" s="19">
        <f t="shared" si="268"/>
        <v>0</v>
      </c>
      <c r="GF200" s="1" t="s">
        <v>34</v>
      </c>
      <c r="GG200" s="19">
        <f t="shared" si="269"/>
        <v>1</v>
      </c>
    </row>
    <row r="201" spans="1:189" x14ac:dyDescent="0.3">
      <c r="A201" s="18">
        <v>257</v>
      </c>
      <c r="B201" s="1" t="s">
        <v>34</v>
      </c>
      <c r="C201" s="19" t="s">
        <v>35</v>
      </c>
      <c r="D201" s="19">
        <f t="shared" si="241"/>
        <v>0</v>
      </c>
      <c r="E201" s="38" t="s">
        <v>566</v>
      </c>
      <c r="F201" s="21" t="str">
        <f t="shared" si="242"/>
        <v>1948</v>
      </c>
      <c r="G201" s="21">
        <v>2004</v>
      </c>
      <c r="H201" s="22">
        <f t="shared" si="243"/>
        <v>56</v>
      </c>
      <c r="I201" s="1" t="str">
        <f t="shared" si="244"/>
        <v>&gt;50</v>
      </c>
      <c r="J201" s="1" t="s">
        <v>1610</v>
      </c>
      <c r="K201" s="1" t="s">
        <v>567</v>
      </c>
      <c r="L201" s="1">
        <f>VLOOKUP(K201,[1]areas!$C$3:$D$76,2,FALSE)</f>
        <v>110</v>
      </c>
      <c r="M201" s="1" t="str">
        <f t="shared" si="209"/>
        <v>&gt;80</v>
      </c>
      <c r="N201" s="19" t="s">
        <v>38</v>
      </c>
      <c r="O201" s="19">
        <f t="shared" si="245"/>
        <v>0</v>
      </c>
      <c r="P201" s="23">
        <v>50.6</v>
      </c>
      <c r="Q201" s="1">
        <v>155</v>
      </c>
      <c r="R201" s="1">
        <f t="shared" si="234"/>
        <v>2.4025000000000003</v>
      </c>
      <c r="S201" s="24">
        <f t="shared" si="235"/>
        <v>21.061394380853276</v>
      </c>
      <c r="T201" s="19">
        <v>2</v>
      </c>
      <c r="U201" s="1">
        <v>12.9</v>
      </c>
      <c r="V201" s="1">
        <v>23</v>
      </c>
      <c r="W201" s="1" t="str">
        <f t="shared" si="246"/>
        <v>5: 201-250</v>
      </c>
      <c r="X201" s="1">
        <v>203</v>
      </c>
      <c r="Y201" s="26">
        <v>589</v>
      </c>
      <c r="Z201" s="26">
        <v>545</v>
      </c>
      <c r="AA201" s="26">
        <v>579</v>
      </c>
      <c r="AB201" s="26">
        <v>443</v>
      </c>
      <c r="AC201" s="26">
        <v>494</v>
      </c>
      <c r="AD201" s="26">
        <v>351</v>
      </c>
      <c r="AE201" s="26">
        <v>424</v>
      </c>
      <c r="AF201" s="26">
        <v>651</v>
      </c>
      <c r="AG201" s="26">
        <v>474</v>
      </c>
      <c r="AH201" s="26"/>
      <c r="AI201" s="27">
        <f t="shared" si="247"/>
        <v>651</v>
      </c>
      <c r="AJ201" s="27">
        <f t="shared" si="248"/>
        <v>1</v>
      </c>
      <c r="AK201" s="39">
        <v>43000</v>
      </c>
      <c r="AL201" s="26">
        <v>50</v>
      </c>
      <c r="AM201" s="26">
        <v>50</v>
      </c>
      <c r="AN201" s="26">
        <v>50</v>
      </c>
      <c r="AO201" s="26">
        <v>50</v>
      </c>
      <c r="AP201" s="26">
        <v>50</v>
      </c>
      <c r="AQ201" s="26">
        <v>50</v>
      </c>
      <c r="AR201" s="26">
        <v>50</v>
      </c>
      <c r="AS201" s="26">
        <v>50</v>
      </c>
      <c r="AT201" s="26">
        <v>50</v>
      </c>
      <c r="AU201" s="26"/>
      <c r="AV201" s="28">
        <f t="shared" si="249"/>
        <v>0</v>
      </c>
      <c r="AW201" s="27" t="str">
        <f>"4-5"</f>
        <v>4-5</v>
      </c>
      <c r="AX201" s="29">
        <f t="shared" si="270"/>
        <v>4.633</v>
      </c>
      <c r="AY201" s="30">
        <f t="shared" si="228"/>
        <v>4.6334684555795862</v>
      </c>
      <c r="AZ201" s="30">
        <f t="shared" si="228"/>
        <v>1.6989700043360187</v>
      </c>
      <c r="BA201" s="30">
        <f t="shared" si="228"/>
        <v>1.6989700043360187</v>
      </c>
      <c r="BB201" s="30">
        <f t="shared" si="228"/>
        <v>1.6989700043360187</v>
      </c>
      <c r="BC201" s="30">
        <f t="shared" si="228"/>
        <v>1.6989700043360187</v>
      </c>
      <c r="BD201" s="30">
        <f t="shared" si="228"/>
        <v>1.6989700043360187</v>
      </c>
      <c r="BE201" s="30">
        <f t="shared" si="228"/>
        <v>1.6989700043360187</v>
      </c>
      <c r="BF201" s="30">
        <f t="shared" si="228"/>
        <v>1.6989700043360187</v>
      </c>
      <c r="BG201" s="30">
        <f t="shared" si="228"/>
        <v>1.6989700043360187</v>
      </c>
      <c r="BH201" s="30">
        <f t="shared" si="228"/>
        <v>1.6989700043360187</v>
      </c>
      <c r="BI201" s="30" t="str">
        <f t="shared" si="228"/>
        <v/>
      </c>
      <c r="BJ201" s="1" t="s">
        <v>38</v>
      </c>
      <c r="BK201" s="31" t="s">
        <v>38</v>
      </c>
      <c r="BL201" s="32">
        <f t="shared" si="250"/>
        <v>0</v>
      </c>
      <c r="BN201" s="32" t="str">
        <f t="shared" si="251"/>
        <v>0</v>
      </c>
      <c r="BO201" s="30">
        <f t="shared" si="252"/>
        <v>-2.9344984512435675</v>
      </c>
      <c r="BP201" s="30">
        <f t="shared" si="253"/>
        <v>-2.9344984512435675</v>
      </c>
      <c r="BQ201" s="30">
        <f t="shared" si="217"/>
        <v>0</v>
      </c>
      <c r="BR201" s="30">
        <f t="shared" si="217"/>
        <v>0</v>
      </c>
      <c r="BS201" s="30">
        <f t="shared" si="217"/>
        <v>0</v>
      </c>
      <c r="BT201" s="30">
        <f t="shared" ref="BT201:BY264" si="274">IF(OR(BD201="",BC201=""),"",BD201-BC201)</f>
        <v>0</v>
      </c>
      <c r="BU201" s="30">
        <f t="shared" si="274"/>
        <v>0</v>
      </c>
      <c r="BV201" s="30">
        <f t="shared" si="274"/>
        <v>0</v>
      </c>
      <c r="BW201" s="30">
        <f t="shared" si="215"/>
        <v>0</v>
      </c>
      <c r="BX201" s="30">
        <f t="shared" si="215"/>
        <v>0</v>
      </c>
      <c r="BY201" s="30" t="str">
        <f t="shared" si="215"/>
        <v/>
      </c>
      <c r="BZ201" s="1">
        <f t="shared" si="254"/>
        <v>0</v>
      </c>
      <c r="CA201" s="1">
        <f t="shared" si="218"/>
        <v>0</v>
      </c>
      <c r="CB201" s="1">
        <f t="shared" si="218"/>
        <v>0</v>
      </c>
      <c r="CC201" s="1">
        <f t="shared" si="218"/>
        <v>0</v>
      </c>
      <c r="CD201" s="1">
        <f t="shared" ref="CD201:CI264" si="275">IF(OR(BT201&lt;=0,BT201=""),0,1)</f>
        <v>0</v>
      </c>
      <c r="CE201" s="1">
        <f t="shared" si="275"/>
        <v>0</v>
      </c>
      <c r="CF201" s="1">
        <f t="shared" si="275"/>
        <v>0</v>
      </c>
      <c r="CG201" s="1">
        <f t="shared" si="216"/>
        <v>0</v>
      </c>
      <c r="CH201" s="1">
        <f t="shared" si="216"/>
        <v>0</v>
      </c>
      <c r="CI201" s="1">
        <f t="shared" si="216"/>
        <v>0</v>
      </c>
      <c r="CJ201" s="1">
        <f t="shared" si="255"/>
        <v>0</v>
      </c>
      <c r="CK201" s="1">
        <f t="shared" si="256"/>
        <v>0</v>
      </c>
      <c r="CL201" s="1">
        <f t="shared" si="232"/>
        <v>-2.9344984512435675</v>
      </c>
      <c r="CM201" s="1" t="str">
        <f t="shared" si="232"/>
        <v/>
      </c>
      <c r="CN201" s="1" t="str">
        <f t="shared" si="232"/>
        <v/>
      </c>
      <c r="CO201" s="1" t="str">
        <f t="shared" si="232"/>
        <v/>
      </c>
      <c r="CP201" s="1" t="str">
        <f t="shared" si="232"/>
        <v/>
      </c>
      <c r="CQ201" s="1" t="str">
        <f t="shared" si="229"/>
        <v/>
      </c>
      <c r="CR201" s="1" t="str">
        <f t="shared" si="229"/>
        <v/>
      </c>
      <c r="CS201" s="1" t="str">
        <f t="shared" si="229"/>
        <v/>
      </c>
      <c r="CT201" s="1" t="str">
        <f t="shared" si="229"/>
        <v/>
      </c>
      <c r="CU201" s="1" t="str">
        <f t="shared" si="229"/>
        <v/>
      </c>
      <c r="CV201" s="1">
        <f t="shared" si="233"/>
        <v>0</v>
      </c>
      <c r="CW201" s="1">
        <f t="shared" si="233"/>
        <v>0</v>
      </c>
      <c r="CX201" s="1">
        <f t="shared" si="233"/>
        <v>0</v>
      </c>
      <c r="CY201" s="1">
        <f t="shared" si="233"/>
        <v>0</v>
      </c>
      <c r="CZ201" s="1">
        <f t="shared" si="233"/>
        <v>0</v>
      </c>
      <c r="DA201" s="1">
        <f t="shared" si="230"/>
        <v>0</v>
      </c>
      <c r="DB201" s="1">
        <f t="shared" si="230"/>
        <v>0</v>
      </c>
      <c r="DC201" s="1">
        <f t="shared" si="230"/>
        <v>0</v>
      </c>
      <c r="DD201" s="1">
        <f t="shared" si="230"/>
        <v>0</v>
      </c>
      <c r="DE201" s="1">
        <f t="shared" si="230"/>
        <v>0</v>
      </c>
      <c r="DF201" s="1">
        <f t="shared" si="257"/>
        <v>0</v>
      </c>
      <c r="DG201" s="33">
        <f t="shared" si="258"/>
        <v>0</v>
      </c>
      <c r="DH201" s="34">
        <f t="shared" si="259"/>
        <v>0</v>
      </c>
      <c r="DI201" s="1">
        <f t="shared" si="223"/>
        <v>386</v>
      </c>
      <c r="DJ201" s="1">
        <f t="shared" si="224"/>
        <v>342</v>
      </c>
      <c r="DK201" s="1">
        <f t="shared" si="239"/>
        <v>-44</v>
      </c>
      <c r="DL201" s="1">
        <f t="shared" si="239"/>
        <v>34</v>
      </c>
      <c r="DM201" s="1">
        <f t="shared" si="239"/>
        <v>-136</v>
      </c>
      <c r="DN201" s="1">
        <f t="shared" si="239"/>
        <v>51</v>
      </c>
      <c r="DO201" s="1">
        <f t="shared" si="239"/>
        <v>-143</v>
      </c>
      <c r="DP201" s="1">
        <f t="shared" si="239"/>
        <v>73</v>
      </c>
      <c r="DQ201" s="1">
        <f t="shared" si="238"/>
        <v>227</v>
      </c>
      <c r="DR201" s="1">
        <f t="shared" si="238"/>
        <v>-177</v>
      </c>
      <c r="DS201" s="1" t="str">
        <f t="shared" si="238"/>
        <v/>
      </c>
      <c r="DT201" s="34">
        <f t="shared" ref="DT201:DT206" si="276">(STDEV(DI201:DS201))*-1</f>
        <v>-200.33530226431219</v>
      </c>
      <c r="DU201" s="1">
        <f t="shared" si="273"/>
        <v>0</v>
      </c>
      <c r="DV201" s="1">
        <f t="shared" si="273"/>
        <v>0</v>
      </c>
      <c r="DW201" s="1">
        <f t="shared" si="273"/>
        <v>0</v>
      </c>
      <c r="DX201" s="1">
        <f t="shared" si="273"/>
        <v>0</v>
      </c>
      <c r="DY201" s="1">
        <f t="shared" si="273"/>
        <v>0</v>
      </c>
      <c r="DZ201" s="1">
        <f t="shared" si="273"/>
        <v>0</v>
      </c>
      <c r="EA201" s="1">
        <f t="shared" si="273"/>
        <v>0</v>
      </c>
      <c r="EB201" s="1">
        <f t="shared" si="273"/>
        <v>0</v>
      </c>
      <c r="EC201" s="1">
        <f t="shared" si="273"/>
        <v>0</v>
      </c>
      <c r="ED201" s="1">
        <f t="shared" si="273"/>
        <v>0</v>
      </c>
      <c r="EF201" s="33">
        <f t="shared" ref="EF201:EF206" si="277">IF(SUM(DU201:EE201)&gt;0,1,0)</f>
        <v>0</v>
      </c>
      <c r="EG201" s="1">
        <f t="shared" si="231"/>
        <v>0</v>
      </c>
      <c r="EH201" s="1">
        <f t="shared" si="231"/>
        <v>1</v>
      </c>
      <c r="EI201" s="1">
        <f t="shared" si="231"/>
        <v>1</v>
      </c>
      <c r="EJ201" s="1">
        <f t="shared" si="231"/>
        <v>1</v>
      </c>
      <c r="EK201" s="1">
        <f t="shared" si="231"/>
        <v>0</v>
      </c>
      <c r="EL201" s="1">
        <f t="shared" si="231"/>
        <v>0</v>
      </c>
      <c r="EM201" s="1">
        <f t="shared" si="231"/>
        <v>0</v>
      </c>
      <c r="EN201" s="1">
        <f t="shared" si="231"/>
        <v>0</v>
      </c>
      <c r="EO201" s="1">
        <f t="shared" si="231"/>
        <v>1</v>
      </c>
      <c r="EP201" s="1">
        <f t="shared" si="231"/>
        <v>0</v>
      </c>
      <c r="EQ201" s="1">
        <f t="shared" si="231"/>
        <v>0</v>
      </c>
      <c r="ER201" s="33">
        <f t="shared" si="260"/>
        <v>0</v>
      </c>
      <c r="ES201" s="35">
        <f t="shared" ref="ES201:ES206" si="278">ER201+EF201+DG201+AV201</f>
        <v>0</v>
      </c>
      <c r="ET201" s="35">
        <f t="shared" si="261"/>
        <v>0</v>
      </c>
      <c r="EU201" s="1" t="s">
        <v>59</v>
      </c>
      <c r="EV201" s="1" t="s">
        <v>34</v>
      </c>
      <c r="EW201" s="19">
        <f t="shared" si="262"/>
        <v>1</v>
      </c>
      <c r="EX201" s="1" t="s">
        <v>40</v>
      </c>
      <c r="EY201" s="50">
        <v>38721</v>
      </c>
      <c r="FC201" s="1" t="s">
        <v>38</v>
      </c>
      <c r="FD201" s="19">
        <f t="shared" si="263"/>
        <v>0</v>
      </c>
      <c r="FJ201" s="1" t="s">
        <v>38</v>
      </c>
      <c r="FK201" s="19">
        <f t="shared" si="264"/>
        <v>0</v>
      </c>
      <c r="FQ201" s="1" t="s">
        <v>83</v>
      </c>
      <c r="FR201" s="1">
        <f t="shared" si="265"/>
        <v>1</v>
      </c>
      <c r="FT201" s="1">
        <v>3.9</v>
      </c>
      <c r="FU201" s="1" t="s">
        <v>346</v>
      </c>
      <c r="FV201" s="37" t="str">
        <f t="shared" si="272"/>
        <v>other</v>
      </c>
      <c r="FW201" s="34">
        <v>0</v>
      </c>
      <c r="FY201" s="1" t="s">
        <v>38</v>
      </c>
      <c r="FZ201" s="19">
        <f t="shared" si="266"/>
        <v>0</v>
      </c>
      <c r="GB201" s="1" t="s">
        <v>38</v>
      </c>
      <c r="GC201" s="19">
        <f t="shared" si="267"/>
        <v>0</v>
      </c>
      <c r="GD201" s="1" t="s">
        <v>38</v>
      </c>
      <c r="GE201" s="19">
        <f t="shared" si="268"/>
        <v>0</v>
      </c>
      <c r="GF201" s="1" t="s">
        <v>38</v>
      </c>
      <c r="GG201" s="19">
        <f t="shared" si="269"/>
        <v>0</v>
      </c>
    </row>
    <row r="202" spans="1:189" x14ac:dyDescent="0.3">
      <c r="A202" s="18">
        <v>258</v>
      </c>
      <c r="B202" s="1" t="s">
        <v>34</v>
      </c>
      <c r="C202" s="19" t="s">
        <v>47</v>
      </c>
      <c r="D202" s="19">
        <f t="shared" si="241"/>
        <v>1</v>
      </c>
      <c r="E202" s="38" t="s">
        <v>568</v>
      </c>
      <c r="F202" s="21" t="str">
        <f t="shared" si="242"/>
        <v>1962</v>
      </c>
      <c r="G202" s="21">
        <v>2004</v>
      </c>
      <c r="H202" s="22">
        <f t="shared" si="243"/>
        <v>42</v>
      </c>
      <c r="I202" s="1" t="str">
        <f t="shared" si="244"/>
        <v>41-50</v>
      </c>
      <c r="J202" s="1" t="s">
        <v>1608</v>
      </c>
      <c r="K202" s="1" t="s">
        <v>53</v>
      </c>
      <c r="L202" s="1">
        <f>VLOOKUP(K202,[1]areas!$C$3:$D$76,2,FALSE)</f>
        <v>30</v>
      </c>
      <c r="M202" s="1" t="str">
        <f t="shared" si="209"/>
        <v>21-40</v>
      </c>
      <c r="N202" s="19" t="s">
        <v>38</v>
      </c>
      <c r="O202" s="19">
        <f t="shared" si="245"/>
        <v>0</v>
      </c>
      <c r="P202" s="23">
        <v>67.5</v>
      </c>
      <c r="Q202" s="1">
        <v>180</v>
      </c>
      <c r="R202" s="1">
        <f t="shared" si="234"/>
        <v>3.24</v>
      </c>
      <c r="S202" s="24">
        <f t="shared" si="235"/>
        <v>20.833333333333332</v>
      </c>
      <c r="T202" s="19">
        <v>3</v>
      </c>
      <c r="U202" s="1">
        <v>12.2</v>
      </c>
      <c r="V202" s="1">
        <v>46</v>
      </c>
      <c r="W202" s="1" t="str">
        <f t="shared" si="246"/>
        <v>4: 151-200</v>
      </c>
      <c r="X202" s="1">
        <v>182</v>
      </c>
      <c r="Y202" s="26">
        <v>302</v>
      </c>
      <c r="Z202" s="26">
        <v>399</v>
      </c>
      <c r="AA202" s="26">
        <v>381</v>
      </c>
      <c r="AB202" s="26">
        <v>308</v>
      </c>
      <c r="AC202" s="26"/>
      <c r="AD202" s="26"/>
      <c r="AE202" s="26"/>
      <c r="AF202" s="26"/>
      <c r="AG202" s="26"/>
      <c r="AH202" s="26"/>
      <c r="AI202" s="27">
        <f t="shared" si="247"/>
        <v>399</v>
      </c>
      <c r="AJ202" s="27">
        <f t="shared" si="248"/>
        <v>0</v>
      </c>
      <c r="AK202" s="39">
        <v>81000</v>
      </c>
      <c r="AL202" s="26">
        <v>50</v>
      </c>
      <c r="AM202" s="26">
        <v>50</v>
      </c>
      <c r="AN202" s="26">
        <v>50</v>
      </c>
      <c r="AO202" s="26">
        <v>50</v>
      </c>
      <c r="AP202" s="26"/>
      <c r="AQ202" s="26"/>
      <c r="AR202" s="26"/>
      <c r="AS202" s="26"/>
      <c r="AT202" s="26"/>
      <c r="AU202" s="26"/>
      <c r="AV202" s="28">
        <f t="shared" si="249"/>
        <v>0</v>
      </c>
      <c r="AW202" s="27" t="str">
        <f>"4-5"</f>
        <v>4-5</v>
      </c>
      <c r="AX202" s="29">
        <f t="shared" si="270"/>
        <v>4.9080000000000004</v>
      </c>
      <c r="AY202" s="30">
        <f t="shared" si="228"/>
        <v>4.9084850188786495</v>
      </c>
      <c r="AZ202" s="30">
        <f t="shared" si="228"/>
        <v>1.6989700043360187</v>
      </c>
      <c r="BA202" s="30">
        <f t="shared" si="228"/>
        <v>1.6989700043360187</v>
      </c>
      <c r="BB202" s="30">
        <f t="shared" si="228"/>
        <v>1.6989700043360187</v>
      </c>
      <c r="BC202" s="30">
        <f t="shared" si="228"/>
        <v>1.6989700043360187</v>
      </c>
      <c r="BD202" s="30" t="str">
        <f t="shared" si="228"/>
        <v/>
      </c>
      <c r="BE202" s="30" t="str">
        <f t="shared" si="228"/>
        <v/>
      </c>
      <c r="BF202" s="30" t="str">
        <f t="shared" si="228"/>
        <v/>
      </c>
      <c r="BG202" s="30" t="str">
        <f t="shared" si="228"/>
        <v/>
      </c>
      <c r="BH202" s="30" t="str">
        <f t="shared" si="228"/>
        <v/>
      </c>
      <c r="BI202" s="30" t="str">
        <f t="shared" si="228"/>
        <v/>
      </c>
      <c r="BJ202" s="1" t="s">
        <v>38</v>
      </c>
      <c r="BK202" s="31" t="s">
        <v>38</v>
      </c>
      <c r="BL202" s="32">
        <f t="shared" si="250"/>
        <v>0</v>
      </c>
      <c r="BN202" s="32" t="str">
        <f t="shared" si="251"/>
        <v>0</v>
      </c>
      <c r="BO202" s="30">
        <f t="shared" si="252"/>
        <v>-3.2095150145426308</v>
      </c>
      <c r="BP202" s="30">
        <f t="shared" si="253"/>
        <v>-3.2095150145426308</v>
      </c>
      <c r="BQ202" s="30">
        <f t="shared" ref="BQ202:BV265" si="279">IF(OR(BA202="",AZ202=""),"",BA202-AZ202)</f>
        <v>0</v>
      </c>
      <c r="BR202" s="30">
        <f t="shared" si="279"/>
        <v>0</v>
      </c>
      <c r="BS202" s="30">
        <f t="shared" si="279"/>
        <v>0</v>
      </c>
      <c r="BT202" s="30" t="str">
        <f t="shared" si="274"/>
        <v/>
      </c>
      <c r="BU202" s="30" t="str">
        <f t="shared" si="274"/>
        <v/>
      </c>
      <c r="BV202" s="30" t="str">
        <f t="shared" si="274"/>
        <v/>
      </c>
      <c r="BW202" s="30" t="str">
        <f t="shared" si="215"/>
        <v/>
      </c>
      <c r="BX202" s="30" t="str">
        <f t="shared" si="215"/>
        <v/>
      </c>
      <c r="BY202" s="30" t="str">
        <f t="shared" si="215"/>
        <v/>
      </c>
      <c r="BZ202" s="1">
        <f t="shared" si="254"/>
        <v>0</v>
      </c>
      <c r="CA202" s="1">
        <f t="shared" ref="CA202:CF265" si="280">IF(OR(BQ202&lt;=0,BQ202=""),0,1)</f>
        <v>0</v>
      </c>
      <c r="CB202" s="1">
        <f t="shared" si="280"/>
        <v>0</v>
      </c>
      <c r="CC202" s="1">
        <f t="shared" si="280"/>
        <v>0</v>
      </c>
      <c r="CD202" s="1">
        <f t="shared" si="275"/>
        <v>0</v>
      </c>
      <c r="CE202" s="1">
        <f t="shared" si="275"/>
        <v>0</v>
      </c>
      <c r="CF202" s="1">
        <f t="shared" si="275"/>
        <v>0</v>
      </c>
      <c r="CG202" s="1">
        <f t="shared" si="216"/>
        <v>0</v>
      </c>
      <c r="CH202" s="1">
        <f t="shared" si="216"/>
        <v>0</v>
      </c>
      <c r="CI202" s="1">
        <f t="shared" si="216"/>
        <v>0</v>
      </c>
      <c r="CJ202" s="1">
        <f t="shared" si="255"/>
        <v>0</v>
      </c>
      <c r="CK202" s="1">
        <f t="shared" si="256"/>
        <v>0</v>
      </c>
      <c r="CL202" s="1">
        <f t="shared" si="232"/>
        <v>-3.2095150145426308</v>
      </c>
      <c r="CM202" s="1" t="str">
        <f t="shared" si="232"/>
        <v/>
      </c>
      <c r="CN202" s="1" t="str">
        <f t="shared" si="232"/>
        <v/>
      </c>
      <c r="CO202" s="1" t="str">
        <f t="shared" si="232"/>
        <v/>
      </c>
      <c r="CP202" s="1" t="str">
        <f t="shared" si="232"/>
        <v/>
      </c>
      <c r="CQ202" s="1" t="str">
        <f t="shared" si="229"/>
        <v/>
      </c>
      <c r="CR202" s="1" t="str">
        <f t="shared" si="229"/>
        <v/>
      </c>
      <c r="CS202" s="1" t="str">
        <f t="shared" si="229"/>
        <v/>
      </c>
      <c r="CT202" s="1" t="str">
        <f t="shared" si="229"/>
        <v/>
      </c>
      <c r="CU202" s="1" t="str">
        <f t="shared" si="229"/>
        <v/>
      </c>
      <c r="CV202" s="1">
        <f t="shared" si="233"/>
        <v>0</v>
      </c>
      <c r="CW202" s="1">
        <f t="shared" si="233"/>
        <v>0</v>
      </c>
      <c r="CX202" s="1">
        <f t="shared" si="233"/>
        <v>0</v>
      </c>
      <c r="CY202" s="1">
        <f t="shared" si="233"/>
        <v>0</v>
      </c>
      <c r="CZ202" s="1">
        <f t="shared" si="233"/>
        <v>0</v>
      </c>
      <c r="DA202" s="1">
        <f t="shared" si="230"/>
        <v>0</v>
      </c>
      <c r="DB202" s="1">
        <f t="shared" si="230"/>
        <v>0</v>
      </c>
      <c r="DC202" s="1">
        <f t="shared" si="230"/>
        <v>0</v>
      </c>
      <c r="DD202" s="1">
        <f t="shared" si="230"/>
        <v>0</v>
      </c>
      <c r="DE202" s="1">
        <f t="shared" si="230"/>
        <v>0</v>
      </c>
      <c r="DF202" s="1">
        <f t="shared" si="257"/>
        <v>0</v>
      </c>
      <c r="DG202" s="33">
        <f t="shared" si="258"/>
        <v>0</v>
      </c>
      <c r="DH202" s="34">
        <f t="shared" si="259"/>
        <v>0</v>
      </c>
      <c r="DI202" s="1">
        <f t="shared" si="223"/>
        <v>120</v>
      </c>
      <c r="DJ202" s="1">
        <f t="shared" si="224"/>
        <v>217</v>
      </c>
      <c r="DK202" s="1">
        <f t="shared" si="239"/>
        <v>97</v>
      </c>
      <c r="DL202" s="1">
        <f t="shared" si="239"/>
        <v>-18</v>
      </c>
      <c r="DM202" s="1">
        <f t="shared" si="239"/>
        <v>-73</v>
      </c>
      <c r="DN202" s="1" t="str">
        <f t="shared" si="239"/>
        <v/>
      </c>
      <c r="DO202" s="1" t="str">
        <f t="shared" si="239"/>
        <v/>
      </c>
      <c r="DP202" s="1" t="str">
        <f t="shared" si="239"/>
        <v/>
      </c>
      <c r="DQ202" s="1" t="str">
        <f t="shared" si="238"/>
        <v/>
      </c>
      <c r="DR202" s="1" t="str">
        <f t="shared" si="238"/>
        <v/>
      </c>
      <c r="DS202" s="1" t="str">
        <f t="shared" si="238"/>
        <v/>
      </c>
      <c r="DT202" s="34">
        <f t="shared" si="276"/>
        <v>-115.13166375936726</v>
      </c>
      <c r="DU202" s="1">
        <f t="shared" si="273"/>
        <v>0</v>
      </c>
      <c r="DV202" s="1">
        <f>IF((DJ202&lt;$DT202),1,0)</f>
        <v>0</v>
      </c>
      <c r="DW202" s="1">
        <f>IF((DK202&lt;$DT202),1,0)</f>
        <v>0</v>
      </c>
      <c r="DX202" s="1">
        <f>IF((DL202&lt;$DT202),1,0)</f>
        <v>0</v>
      </c>
      <c r="DY202" s="1">
        <f>IF((DM202&lt;$DT202),1,0)</f>
        <v>0</v>
      </c>
      <c r="EF202" s="33">
        <f t="shared" si="277"/>
        <v>0</v>
      </c>
      <c r="EG202" s="1">
        <f t="shared" si="231"/>
        <v>0</v>
      </c>
      <c r="EH202" s="1">
        <f t="shared" si="231"/>
        <v>0</v>
      </c>
      <c r="EI202" s="1">
        <f t="shared" si="231"/>
        <v>0</v>
      </c>
      <c r="EJ202" s="1">
        <f t="shared" si="231"/>
        <v>0</v>
      </c>
      <c r="EK202" s="1">
        <f t="shared" si="231"/>
        <v>0</v>
      </c>
      <c r="EL202" s="1">
        <f t="shared" si="231"/>
        <v>0</v>
      </c>
      <c r="EM202" s="1">
        <f t="shared" si="231"/>
        <v>0</v>
      </c>
      <c r="EN202" s="1">
        <f t="shared" si="231"/>
        <v>0</v>
      </c>
      <c r="EO202" s="1">
        <f t="shared" si="231"/>
        <v>0</v>
      </c>
      <c r="EP202" s="1">
        <f t="shared" si="231"/>
        <v>0</v>
      </c>
      <c r="EQ202" s="1">
        <f t="shared" si="231"/>
        <v>0</v>
      </c>
      <c r="ER202" s="33">
        <f t="shared" si="260"/>
        <v>1</v>
      </c>
      <c r="ES202" s="35">
        <f t="shared" si="278"/>
        <v>1</v>
      </c>
      <c r="ET202" s="35">
        <f t="shared" si="261"/>
        <v>1</v>
      </c>
      <c r="EU202" s="1" t="s">
        <v>59</v>
      </c>
      <c r="EV202" s="1" t="s">
        <v>34</v>
      </c>
      <c r="EW202" s="19">
        <f t="shared" si="262"/>
        <v>1</v>
      </c>
      <c r="EX202" s="1" t="s">
        <v>40</v>
      </c>
      <c r="FC202" s="1" t="s">
        <v>38</v>
      </c>
      <c r="FD202" s="19">
        <f t="shared" si="263"/>
        <v>0</v>
      </c>
      <c r="FJ202" s="1" t="s">
        <v>38</v>
      </c>
      <c r="FK202" s="19">
        <f t="shared" si="264"/>
        <v>0</v>
      </c>
      <c r="FQ202" s="1" t="s">
        <v>67</v>
      </c>
      <c r="FR202" s="1">
        <f t="shared" si="265"/>
        <v>1</v>
      </c>
      <c r="FU202" s="1" t="s">
        <v>75</v>
      </c>
      <c r="FV202" s="37" t="str">
        <f t="shared" si="272"/>
        <v>tb</v>
      </c>
      <c r="FW202" s="34">
        <v>1</v>
      </c>
      <c r="FY202" s="1" t="s">
        <v>38</v>
      </c>
      <c r="FZ202" s="19">
        <f t="shared" si="266"/>
        <v>0</v>
      </c>
      <c r="GB202" s="1" t="s">
        <v>38</v>
      </c>
      <c r="GC202" s="19">
        <f t="shared" si="267"/>
        <v>0</v>
      </c>
      <c r="GD202" s="1" t="s">
        <v>38</v>
      </c>
      <c r="GE202" s="19">
        <f t="shared" si="268"/>
        <v>0</v>
      </c>
      <c r="GF202" s="1" t="s">
        <v>38</v>
      </c>
      <c r="GG202" s="19">
        <f t="shared" si="269"/>
        <v>0</v>
      </c>
    </row>
    <row r="203" spans="1:189" x14ac:dyDescent="0.3">
      <c r="A203" s="18">
        <v>259</v>
      </c>
      <c r="B203" s="1" t="s">
        <v>34</v>
      </c>
      <c r="C203" s="19" t="s">
        <v>35</v>
      </c>
      <c r="D203" s="19">
        <f t="shared" si="241"/>
        <v>0</v>
      </c>
      <c r="E203" s="38" t="s">
        <v>569</v>
      </c>
      <c r="F203" s="21" t="str">
        <f t="shared" si="242"/>
        <v>1964</v>
      </c>
      <c r="G203" s="21">
        <v>2004</v>
      </c>
      <c r="H203" s="22">
        <f t="shared" si="243"/>
        <v>40</v>
      </c>
      <c r="I203" s="1" t="str">
        <f t="shared" si="244"/>
        <v>31-40</v>
      </c>
      <c r="J203" s="1" t="s">
        <v>1607</v>
      </c>
      <c r="K203" s="1" t="s">
        <v>93</v>
      </c>
      <c r="L203" s="1">
        <f>VLOOKUP(K203,[1]areas!$C$3:$D$76,2,FALSE)</f>
        <v>15</v>
      </c>
      <c r="M203" s="1" t="str">
        <f t="shared" si="209"/>
        <v>0-20</v>
      </c>
      <c r="N203" s="19" t="s">
        <v>34</v>
      </c>
      <c r="O203" s="19">
        <f t="shared" si="245"/>
        <v>1</v>
      </c>
      <c r="P203" s="23">
        <v>81.8</v>
      </c>
      <c r="Q203" s="1">
        <v>165</v>
      </c>
      <c r="R203" s="1">
        <f t="shared" si="234"/>
        <v>2.7225000000000006</v>
      </c>
      <c r="S203" s="24">
        <f t="shared" si="235"/>
        <v>30.045913682277313</v>
      </c>
      <c r="T203" s="19">
        <v>3</v>
      </c>
      <c r="U203" s="1">
        <v>14</v>
      </c>
      <c r="V203" s="1">
        <v>23</v>
      </c>
      <c r="W203" s="1" t="str">
        <f t="shared" si="246"/>
        <v>1: 0-50</v>
      </c>
      <c r="X203" s="1">
        <v>48</v>
      </c>
      <c r="Y203" s="26">
        <v>84</v>
      </c>
      <c r="Z203" s="26">
        <v>108</v>
      </c>
      <c r="AA203" s="26"/>
      <c r="AB203" s="26"/>
      <c r="AC203" s="26"/>
      <c r="AD203" s="26"/>
      <c r="AE203" s="26"/>
      <c r="AF203" s="26"/>
      <c r="AG203" s="26"/>
      <c r="AH203" s="26"/>
      <c r="AI203" s="27">
        <f t="shared" si="247"/>
        <v>108</v>
      </c>
      <c r="AJ203" s="27">
        <f t="shared" si="248"/>
        <v>0</v>
      </c>
      <c r="AK203" s="39">
        <v>5500</v>
      </c>
      <c r="AL203" s="26">
        <v>50</v>
      </c>
      <c r="AM203" s="26">
        <v>50</v>
      </c>
      <c r="AN203" s="26"/>
      <c r="AO203" s="26"/>
      <c r="AP203" s="26"/>
      <c r="AQ203" s="26"/>
      <c r="AR203" s="26"/>
      <c r="AS203" s="26"/>
      <c r="AT203" s="26"/>
      <c r="AU203" s="26"/>
      <c r="AV203" s="28">
        <f t="shared" si="249"/>
        <v>0</v>
      </c>
      <c r="AW203" s="27" t="str">
        <f>"&lt;4"</f>
        <v>&lt;4</v>
      </c>
      <c r="AX203" s="29">
        <f t="shared" si="270"/>
        <v>3.74</v>
      </c>
      <c r="AY203" s="30">
        <f t="shared" si="228"/>
        <v>3.7403626894942437</v>
      </c>
      <c r="AZ203" s="30">
        <f t="shared" si="228"/>
        <v>1.6989700043360187</v>
      </c>
      <c r="BA203" s="30">
        <f t="shared" ref="BA203:BI266" si="281">IF(AM203="","",LOG10(AM203))</f>
        <v>1.6989700043360187</v>
      </c>
      <c r="BB203" s="30" t="str">
        <f t="shared" si="281"/>
        <v/>
      </c>
      <c r="BC203" s="30" t="str">
        <f t="shared" si="281"/>
        <v/>
      </c>
      <c r="BD203" s="30" t="str">
        <f t="shared" si="281"/>
        <v/>
      </c>
      <c r="BE203" s="30" t="str">
        <f t="shared" si="281"/>
        <v/>
      </c>
      <c r="BF203" s="30" t="str">
        <f t="shared" si="281"/>
        <v/>
      </c>
      <c r="BG203" s="30" t="str">
        <f t="shared" si="281"/>
        <v/>
      </c>
      <c r="BH203" s="30" t="str">
        <f t="shared" si="281"/>
        <v/>
      </c>
      <c r="BI203" s="30" t="str">
        <f t="shared" si="281"/>
        <v/>
      </c>
      <c r="BL203" s="32" t="str">
        <f t="shared" si="250"/>
        <v/>
      </c>
      <c r="BN203" s="32" t="str">
        <f t="shared" si="251"/>
        <v/>
      </c>
      <c r="BO203" s="30">
        <f t="shared" si="252"/>
        <v>-2.0413926851582249</v>
      </c>
      <c r="BP203" s="30">
        <f t="shared" si="253"/>
        <v>-2.0413926851582249</v>
      </c>
      <c r="BQ203" s="30">
        <f t="shared" si="279"/>
        <v>0</v>
      </c>
      <c r="BR203" s="30" t="str">
        <f t="shared" si="279"/>
        <v/>
      </c>
      <c r="BS203" s="30" t="str">
        <f t="shared" si="279"/>
        <v/>
      </c>
      <c r="BT203" s="30" t="str">
        <f t="shared" si="274"/>
        <v/>
      </c>
      <c r="BU203" s="30" t="str">
        <f t="shared" si="274"/>
        <v/>
      </c>
      <c r="BV203" s="30" t="str">
        <f t="shared" si="274"/>
        <v/>
      </c>
      <c r="BW203" s="30" t="str">
        <f t="shared" si="215"/>
        <v/>
      </c>
      <c r="BX203" s="30" t="str">
        <f t="shared" si="215"/>
        <v/>
      </c>
      <c r="BY203" s="30" t="str">
        <f t="shared" si="215"/>
        <v/>
      </c>
      <c r="BZ203" s="1">
        <f t="shared" si="254"/>
        <v>0</v>
      </c>
      <c r="CA203" s="1">
        <f t="shared" si="280"/>
        <v>0</v>
      </c>
      <c r="CB203" s="1">
        <f t="shared" si="280"/>
        <v>0</v>
      </c>
      <c r="CC203" s="1">
        <f t="shared" si="280"/>
        <v>0</v>
      </c>
      <c r="CD203" s="1">
        <f t="shared" si="275"/>
        <v>0</v>
      </c>
      <c r="CE203" s="1">
        <f t="shared" si="275"/>
        <v>0</v>
      </c>
      <c r="CF203" s="1">
        <f t="shared" si="275"/>
        <v>0</v>
      </c>
      <c r="CG203" s="1">
        <f t="shared" si="216"/>
        <v>0</v>
      </c>
      <c r="CH203" s="1">
        <f t="shared" si="216"/>
        <v>0</v>
      </c>
      <c r="CI203" s="1">
        <f t="shared" si="216"/>
        <v>0</v>
      </c>
      <c r="CJ203" s="1">
        <f t="shared" si="255"/>
        <v>0</v>
      </c>
      <c r="CK203" s="1">
        <f t="shared" si="256"/>
        <v>0</v>
      </c>
      <c r="CL203" s="1">
        <f t="shared" si="232"/>
        <v>-2.0413926851582249</v>
      </c>
      <c r="CM203" s="1" t="str">
        <f t="shared" si="232"/>
        <v/>
      </c>
      <c r="CN203" s="1" t="str">
        <f t="shared" si="232"/>
        <v/>
      </c>
      <c r="CO203" s="1" t="str">
        <f t="shared" si="232"/>
        <v/>
      </c>
      <c r="CP203" s="1" t="str">
        <f t="shared" si="232"/>
        <v/>
      </c>
      <c r="CQ203" s="1" t="str">
        <f t="shared" si="229"/>
        <v/>
      </c>
      <c r="CR203" s="1" t="str">
        <f t="shared" si="229"/>
        <v/>
      </c>
      <c r="CS203" s="1" t="str">
        <f t="shared" si="229"/>
        <v/>
      </c>
      <c r="CT203" s="1" t="str">
        <f t="shared" si="229"/>
        <v/>
      </c>
      <c r="CU203" s="1" t="str">
        <f t="shared" si="229"/>
        <v/>
      </c>
      <c r="CV203" s="1">
        <f t="shared" si="233"/>
        <v>0</v>
      </c>
      <c r="CW203" s="1">
        <f t="shared" si="233"/>
        <v>0</v>
      </c>
      <c r="CX203" s="1">
        <f t="shared" si="233"/>
        <v>0</v>
      </c>
      <c r="CY203" s="1">
        <f t="shared" si="233"/>
        <v>0</v>
      </c>
      <c r="CZ203" s="1">
        <f t="shared" si="233"/>
        <v>0</v>
      </c>
      <c r="DA203" s="1">
        <f t="shared" si="230"/>
        <v>0</v>
      </c>
      <c r="DB203" s="1">
        <f t="shared" si="230"/>
        <v>0</v>
      </c>
      <c r="DC203" s="1">
        <f t="shared" si="230"/>
        <v>0</v>
      </c>
      <c r="DD203" s="1">
        <f t="shared" si="230"/>
        <v>0</v>
      </c>
      <c r="DE203" s="1">
        <f t="shared" si="230"/>
        <v>0</v>
      </c>
      <c r="DF203" s="1">
        <f t="shared" si="257"/>
        <v>0</v>
      </c>
      <c r="DG203" s="33">
        <f t="shared" si="258"/>
        <v>0</v>
      </c>
      <c r="DH203" s="34">
        <f t="shared" si="259"/>
        <v>0</v>
      </c>
      <c r="DI203" s="1">
        <f t="shared" si="223"/>
        <v>36</v>
      </c>
      <c r="DJ203" s="1">
        <f t="shared" si="224"/>
        <v>60</v>
      </c>
      <c r="DK203" s="1">
        <f t="shared" si="239"/>
        <v>24</v>
      </c>
      <c r="DL203" s="1" t="str">
        <f t="shared" si="239"/>
        <v/>
      </c>
      <c r="DM203" s="1" t="str">
        <f t="shared" si="239"/>
        <v/>
      </c>
      <c r="DN203" s="1" t="str">
        <f t="shared" si="239"/>
        <v/>
      </c>
      <c r="DO203" s="1" t="str">
        <f t="shared" si="239"/>
        <v/>
      </c>
      <c r="DP203" s="1" t="str">
        <f t="shared" si="239"/>
        <v/>
      </c>
      <c r="DQ203" s="1" t="str">
        <f t="shared" si="238"/>
        <v/>
      </c>
      <c r="DR203" s="1" t="str">
        <f t="shared" si="238"/>
        <v/>
      </c>
      <c r="DS203" s="1" t="str">
        <f t="shared" si="238"/>
        <v/>
      </c>
      <c r="DT203" s="34">
        <f t="shared" si="276"/>
        <v>-18.330302779823359</v>
      </c>
      <c r="DU203" s="1">
        <f t="shared" si="273"/>
        <v>0</v>
      </c>
      <c r="DV203" s="1">
        <f t="shared" si="273"/>
        <v>0</v>
      </c>
      <c r="DW203" s="1">
        <f t="shared" si="273"/>
        <v>0</v>
      </c>
      <c r="EF203" s="33">
        <f t="shared" si="277"/>
        <v>0</v>
      </c>
      <c r="EG203" s="1">
        <f t="shared" si="231"/>
        <v>0</v>
      </c>
      <c r="EH203" s="1">
        <f t="shared" si="231"/>
        <v>0</v>
      </c>
      <c r="EI203" s="1">
        <f t="shared" ref="EI203:EQ266" si="282">IF(OR(Z203&lt;500,Z203=""),0,1)</f>
        <v>0</v>
      </c>
      <c r="EJ203" s="1">
        <f t="shared" si="282"/>
        <v>0</v>
      </c>
      <c r="EK203" s="1">
        <f t="shared" si="282"/>
        <v>0</v>
      </c>
      <c r="EL203" s="1">
        <f t="shared" si="282"/>
        <v>0</v>
      </c>
      <c r="EM203" s="1">
        <f t="shared" si="282"/>
        <v>0</v>
      </c>
      <c r="EN203" s="1">
        <f t="shared" si="282"/>
        <v>0</v>
      </c>
      <c r="EO203" s="1">
        <f t="shared" si="282"/>
        <v>0</v>
      </c>
      <c r="EP203" s="1">
        <f t="shared" si="282"/>
        <v>0</v>
      </c>
      <c r="EQ203" s="1">
        <f t="shared" si="282"/>
        <v>0</v>
      </c>
      <c r="ER203" s="33">
        <f t="shared" si="260"/>
        <v>1</v>
      </c>
      <c r="ES203" s="35">
        <f t="shared" si="278"/>
        <v>1</v>
      </c>
      <c r="ET203" s="35">
        <f t="shared" si="261"/>
        <v>1</v>
      </c>
      <c r="EU203" s="1" t="s">
        <v>59</v>
      </c>
      <c r="EV203" s="1" t="s">
        <v>38</v>
      </c>
      <c r="EW203" s="19">
        <f t="shared" si="262"/>
        <v>0</v>
      </c>
      <c r="FC203" s="1" t="s">
        <v>38</v>
      </c>
      <c r="FD203" s="19">
        <f t="shared" si="263"/>
        <v>0</v>
      </c>
      <c r="FJ203" s="1" t="s">
        <v>38</v>
      </c>
      <c r="FK203" s="19">
        <f t="shared" si="264"/>
        <v>0</v>
      </c>
      <c r="FR203" s="1">
        <f t="shared" si="265"/>
        <v>0</v>
      </c>
      <c r="FU203" s="1" t="s">
        <v>75</v>
      </c>
      <c r="FV203" s="37" t="str">
        <f t="shared" si="272"/>
        <v>tb</v>
      </c>
      <c r="FW203" s="34">
        <v>1</v>
      </c>
      <c r="FY203" s="1" t="s">
        <v>38</v>
      </c>
      <c r="FZ203" s="19">
        <f t="shared" si="266"/>
        <v>0</v>
      </c>
      <c r="GB203" s="1" t="s">
        <v>38</v>
      </c>
      <c r="GC203" s="19">
        <f t="shared" si="267"/>
        <v>0</v>
      </c>
      <c r="GD203" s="1" t="s">
        <v>34</v>
      </c>
      <c r="GE203" s="19">
        <f t="shared" si="268"/>
        <v>1</v>
      </c>
      <c r="GF203" s="1" t="s">
        <v>38</v>
      </c>
      <c r="GG203" s="19">
        <f t="shared" si="269"/>
        <v>0</v>
      </c>
    </row>
    <row r="204" spans="1:189" x14ac:dyDescent="0.3">
      <c r="A204" s="18">
        <v>260</v>
      </c>
      <c r="B204" s="1" t="s">
        <v>34</v>
      </c>
      <c r="C204" s="19" t="s">
        <v>35</v>
      </c>
      <c r="D204" s="19">
        <f t="shared" si="241"/>
        <v>0</v>
      </c>
      <c r="E204" s="38" t="s">
        <v>570</v>
      </c>
      <c r="F204" s="21" t="str">
        <f t="shared" si="242"/>
        <v>1974</v>
      </c>
      <c r="G204" s="21">
        <v>2004</v>
      </c>
      <c r="H204" s="22">
        <f t="shared" si="243"/>
        <v>30</v>
      </c>
      <c r="I204" s="1" t="str">
        <f t="shared" si="244"/>
        <v>21-30</v>
      </c>
      <c r="J204" s="1" t="s">
        <v>1606</v>
      </c>
      <c r="K204" s="1" t="s">
        <v>93</v>
      </c>
      <c r="L204" s="1">
        <f>VLOOKUP(K204,[1]areas!$C$3:$D$76,2,FALSE)</f>
        <v>15</v>
      </c>
      <c r="M204" s="1" t="str">
        <f t="shared" si="209"/>
        <v>0-20</v>
      </c>
      <c r="N204" s="19" t="s">
        <v>34</v>
      </c>
      <c r="O204" s="19">
        <f t="shared" si="245"/>
        <v>1</v>
      </c>
      <c r="P204" s="23">
        <v>78</v>
      </c>
      <c r="Q204" s="1">
        <v>153</v>
      </c>
      <c r="R204" s="1">
        <f t="shared" si="234"/>
        <v>2.3409</v>
      </c>
      <c r="S204" s="24">
        <f t="shared" si="235"/>
        <v>33.320517749583495</v>
      </c>
      <c r="T204" s="19">
        <v>4</v>
      </c>
      <c r="U204" s="1">
        <v>15.5</v>
      </c>
      <c r="V204" s="1">
        <v>23</v>
      </c>
      <c r="W204" s="1" t="str">
        <f t="shared" si="246"/>
        <v>1: 0-50</v>
      </c>
      <c r="X204" s="1">
        <v>3</v>
      </c>
      <c r="Y204" s="26">
        <v>117</v>
      </c>
      <c r="Z204" s="26">
        <v>8</v>
      </c>
      <c r="AA204" s="26">
        <v>143</v>
      </c>
      <c r="AB204" s="26">
        <v>19</v>
      </c>
      <c r="AC204" s="26">
        <v>193</v>
      </c>
      <c r="AD204" s="26">
        <v>415</v>
      </c>
      <c r="AE204" s="26"/>
      <c r="AF204" s="26">
        <v>654</v>
      </c>
      <c r="AG204" s="26">
        <v>759</v>
      </c>
      <c r="AH204" s="26"/>
      <c r="AI204" s="27">
        <f t="shared" si="247"/>
        <v>759</v>
      </c>
      <c r="AJ204" s="27">
        <f t="shared" si="248"/>
        <v>1</v>
      </c>
      <c r="AK204" s="39">
        <v>146000</v>
      </c>
      <c r="AL204" s="26">
        <v>50</v>
      </c>
      <c r="AM204" s="26">
        <v>490000</v>
      </c>
      <c r="AN204" s="26">
        <v>676</v>
      </c>
      <c r="AO204" s="26">
        <v>19010</v>
      </c>
      <c r="AP204" s="26">
        <v>60</v>
      </c>
      <c r="AQ204" s="26">
        <v>50</v>
      </c>
      <c r="AR204" s="26"/>
      <c r="AS204" s="26">
        <v>50</v>
      </c>
      <c r="AT204" s="26">
        <v>50</v>
      </c>
      <c r="AU204" s="26"/>
      <c r="AV204" s="28">
        <f t="shared" si="249"/>
        <v>0</v>
      </c>
      <c r="AW204" s="27" t="str">
        <f t="shared" ref="AW204:AW210" si="283">"&gt;5"</f>
        <v>&gt;5</v>
      </c>
      <c r="AX204" s="29">
        <f t="shared" si="270"/>
        <v>5.1639999999999997</v>
      </c>
      <c r="AY204" s="30">
        <f t="shared" ref="AY204:BC267" si="284">IF(AK204="","",LOG10(AK204))</f>
        <v>5.1643528557844371</v>
      </c>
      <c r="AZ204" s="30">
        <f t="shared" si="284"/>
        <v>1.6989700043360187</v>
      </c>
      <c r="BA204" s="30">
        <f t="shared" si="281"/>
        <v>5.6901960800285138</v>
      </c>
      <c r="BB204" s="30">
        <f t="shared" si="281"/>
        <v>2.8299466959416359</v>
      </c>
      <c r="BC204" s="30">
        <f t="shared" si="281"/>
        <v>4.2789821168654427</v>
      </c>
      <c r="BD204" s="30">
        <f t="shared" si="281"/>
        <v>1.7781512503836436</v>
      </c>
      <c r="BE204" s="30">
        <f t="shared" si="281"/>
        <v>1.6989700043360187</v>
      </c>
      <c r="BF204" s="30" t="str">
        <f t="shared" si="281"/>
        <v/>
      </c>
      <c r="BG204" s="30">
        <f t="shared" si="281"/>
        <v>1.6989700043360187</v>
      </c>
      <c r="BH204" s="30">
        <f t="shared" si="281"/>
        <v>1.6989700043360187</v>
      </c>
      <c r="BI204" s="30" t="str">
        <f t="shared" si="281"/>
        <v/>
      </c>
      <c r="BJ204" s="1" t="s">
        <v>38</v>
      </c>
      <c r="BK204" s="31" t="s">
        <v>38</v>
      </c>
      <c r="BL204" s="32">
        <f t="shared" si="250"/>
        <v>0</v>
      </c>
      <c r="BN204" s="32" t="str">
        <f t="shared" si="251"/>
        <v>0</v>
      </c>
      <c r="BO204" s="30">
        <f t="shared" si="252"/>
        <v>-3.4653828514484184</v>
      </c>
      <c r="BP204" s="30">
        <f t="shared" si="253"/>
        <v>0.5258432242440767</v>
      </c>
      <c r="BQ204" s="30">
        <f t="shared" si="279"/>
        <v>3.9912260756924951</v>
      </c>
      <c r="BR204" s="30">
        <f t="shared" si="279"/>
        <v>-2.8602493840868779</v>
      </c>
      <c r="BS204" s="30">
        <f t="shared" si="279"/>
        <v>1.4490354209238068</v>
      </c>
      <c r="BT204" s="30">
        <f t="shared" si="274"/>
        <v>-2.5008308664817989</v>
      </c>
      <c r="BU204" s="30">
        <f t="shared" si="274"/>
        <v>-7.9181246047624887E-2</v>
      </c>
      <c r="BV204" s="30" t="str">
        <f t="shared" si="274"/>
        <v/>
      </c>
      <c r="BW204" s="30" t="str">
        <f t="shared" si="215"/>
        <v/>
      </c>
      <c r="BX204" s="30">
        <f t="shared" si="215"/>
        <v>0</v>
      </c>
      <c r="BY204" s="30" t="str">
        <f t="shared" si="215"/>
        <v/>
      </c>
      <c r="BZ204" s="1">
        <f t="shared" si="254"/>
        <v>0</v>
      </c>
      <c r="CA204" s="1">
        <f t="shared" si="280"/>
        <v>1</v>
      </c>
      <c r="CB204" s="1">
        <f t="shared" si="280"/>
        <v>0</v>
      </c>
      <c r="CC204" s="1">
        <f t="shared" si="280"/>
        <v>1</v>
      </c>
      <c r="CD204" s="1">
        <f t="shared" si="275"/>
        <v>0</v>
      </c>
      <c r="CE204" s="1">
        <f t="shared" si="275"/>
        <v>0</v>
      </c>
      <c r="CF204" s="1">
        <f t="shared" si="275"/>
        <v>0</v>
      </c>
      <c r="CG204" s="1">
        <f t="shared" si="216"/>
        <v>0</v>
      </c>
      <c r="CH204" s="1">
        <f t="shared" si="216"/>
        <v>0</v>
      </c>
      <c r="CI204" s="1">
        <f t="shared" si="216"/>
        <v>0</v>
      </c>
      <c r="CJ204" s="1">
        <f t="shared" si="255"/>
        <v>2</v>
      </c>
      <c r="CK204" s="1">
        <f t="shared" si="256"/>
        <v>1</v>
      </c>
      <c r="CL204" s="1">
        <f t="shared" si="232"/>
        <v>-3.4653828514484184</v>
      </c>
      <c r="CM204" s="1">
        <f t="shared" si="232"/>
        <v>3.9912260756924951</v>
      </c>
      <c r="CN204" s="1">
        <f t="shared" si="232"/>
        <v>-2.8602493840868779</v>
      </c>
      <c r="CO204" s="1">
        <f t="shared" si="232"/>
        <v>1.4490354209238068</v>
      </c>
      <c r="CP204" s="1">
        <f t="shared" si="232"/>
        <v>-2.5008308664817989</v>
      </c>
      <c r="CQ204" s="1" t="str">
        <f t="shared" si="229"/>
        <v/>
      </c>
      <c r="CR204" s="1" t="str">
        <f t="shared" si="229"/>
        <v/>
      </c>
      <c r="CS204" s="1" t="str">
        <f t="shared" si="229"/>
        <v/>
      </c>
      <c r="CT204" s="1" t="str">
        <f t="shared" si="229"/>
        <v/>
      </c>
      <c r="CU204" s="1" t="str">
        <f t="shared" si="229"/>
        <v/>
      </c>
      <c r="CV204" s="1">
        <f t="shared" si="233"/>
        <v>0</v>
      </c>
      <c r="CW204" s="1">
        <f t="shared" si="233"/>
        <v>1</v>
      </c>
      <c r="CX204" s="1">
        <f t="shared" si="233"/>
        <v>0</v>
      </c>
      <c r="CY204" s="1">
        <f t="shared" si="233"/>
        <v>1</v>
      </c>
      <c r="CZ204" s="1">
        <f t="shared" si="233"/>
        <v>0</v>
      </c>
      <c r="DA204" s="1">
        <f t="shared" si="230"/>
        <v>0</v>
      </c>
      <c r="DB204" s="1">
        <f t="shared" si="230"/>
        <v>0</v>
      </c>
      <c r="DC204" s="1">
        <f t="shared" si="230"/>
        <v>0</v>
      </c>
      <c r="DD204" s="1">
        <f t="shared" si="230"/>
        <v>0</v>
      </c>
      <c r="DE204" s="1">
        <f t="shared" si="230"/>
        <v>0</v>
      </c>
      <c r="DF204" s="1">
        <f t="shared" si="257"/>
        <v>2</v>
      </c>
      <c r="DG204" s="33">
        <f t="shared" si="258"/>
        <v>1</v>
      </c>
      <c r="DH204" s="34">
        <f t="shared" si="259"/>
        <v>0</v>
      </c>
      <c r="DI204" s="1">
        <f t="shared" si="223"/>
        <v>114</v>
      </c>
      <c r="DJ204" s="1">
        <f t="shared" si="224"/>
        <v>5</v>
      </c>
      <c r="DK204" s="1">
        <f t="shared" si="239"/>
        <v>-109</v>
      </c>
      <c r="DL204" s="1">
        <f t="shared" si="239"/>
        <v>135</v>
      </c>
      <c r="DM204" s="1">
        <f t="shared" si="239"/>
        <v>-124</v>
      </c>
      <c r="DN204" s="1">
        <f t="shared" si="239"/>
        <v>174</v>
      </c>
      <c r="DO204" s="1">
        <f t="shared" si="239"/>
        <v>222</v>
      </c>
      <c r="DP204" s="1" t="str">
        <f t="shared" si="239"/>
        <v/>
      </c>
      <c r="DQ204" s="1" t="str">
        <f t="shared" si="238"/>
        <v/>
      </c>
      <c r="DR204" s="1">
        <f t="shared" si="238"/>
        <v>105</v>
      </c>
      <c r="DS204" s="1" t="str">
        <f t="shared" si="238"/>
        <v/>
      </c>
      <c r="DT204" s="34">
        <f t="shared" si="276"/>
        <v>-128.18931312710899</v>
      </c>
      <c r="DU204" s="1">
        <f t="shared" si="273"/>
        <v>0</v>
      </c>
      <c r="DV204" s="1">
        <f t="shared" si="273"/>
        <v>0</v>
      </c>
      <c r="DW204" s="1">
        <f t="shared" si="273"/>
        <v>0</v>
      </c>
      <c r="DX204" s="1">
        <f>IF((DL204&lt;$DT204),1,0)</f>
        <v>0</v>
      </c>
      <c r="DY204" s="1">
        <f>IF((DM204&lt;$DT204),1,0)</f>
        <v>0</v>
      </c>
      <c r="DZ204" s="1">
        <f>IF((DN204&lt;$DT204),1,0)</f>
        <v>0</v>
      </c>
      <c r="EA204" s="1">
        <f>IF((DO204&lt;$DT204),1,0)</f>
        <v>0</v>
      </c>
      <c r="ED204" s="1">
        <f>IF((DR204&lt;$DT204),1,0)</f>
        <v>0</v>
      </c>
      <c r="EF204" s="33">
        <f t="shared" si="277"/>
        <v>0</v>
      </c>
      <c r="EG204" s="1">
        <f t="shared" ref="EG204:EK267" si="285">IF(OR(X204&lt;500,X204=""),0,1)</f>
        <v>0</v>
      </c>
      <c r="EH204" s="1">
        <f t="shared" si="285"/>
        <v>0</v>
      </c>
      <c r="EI204" s="1">
        <f t="shared" si="282"/>
        <v>0</v>
      </c>
      <c r="EJ204" s="1">
        <f t="shared" si="282"/>
        <v>0</v>
      </c>
      <c r="EK204" s="1">
        <f t="shared" si="282"/>
        <v>0</v>
      </c>
      <c r="EL204" s="1">
        <f t="shared" si="282"/>
        <v>0</v>
      </c>
      <c r="EM204" s="1">
        <f t="shared" si="282"/>
        <v>0</v>
      </c>
      <c r="EN204" s="1">
        <f t="shared" si="282"/>
        <v>0</v>
      </c>
      <c r="EO204" s="1">
        <f t="shared" si="282"/>
        <v>1</v>
      </c>
      <c r="EP204" s="1">
        <f t="shared" si="282"/>
        <v>1</v>
      </c>
      <c r="EQ204" s="1">
        <f t="shared" si="282"/>
        <v>0</v>
      </c>
      <c r="ER204" s="33">
        <f t="shared" si="260"/>
        <v>0</v>
      </c>
      <c r="ES204" s="35">
        <f t="shared" si="278"/>
        <v>1</v>
      </c>
      <c r="ET204" s="35">
        <f t="shared" si="261"/>
        <v>1</v>
      </c>
      <c r="EU204" s="1" t="s">
        <v>59</v>
      </c>
      <c r="EV204" s="1" t="s">
        <v>34</v>
      </c>
      <c r="EW204" s="19">
        <f t="shared" si="262"/>
        <v>1</v>
      </c>
      <c r="EX204" s="1" t="s">
        <v>40</v>
      </c>
      <c r="EY204" s="50">
        <v>38677</v>
      </c>
      <c r="EZ204" s="1" t="s">
        <v>34</v>
      </c>
      <c r="FA204" s="1" t="s">
        <v>112</v>
      </c>
      <c r="FB204" s="50">
        <v>38929</v>
      </c>
      <c r="FC204" s="1" t="s">
        <v>34</v>
      </c>
      <c r="FD204" s="19">
        <f t="shared" si="263"/>
        <v>1</v>
      </c>
      <c r="FE204" s="1" t="s">
        <v>40</v>
      </c>
      <c r="FF204" s="41">
        <v>40061</v>
      </c>
      <c r="FJ204" s="1" t="s">
        <v>38</v>
      </c>
      <c r="FK204" s="19">
        <f t="shared" si="264"/>
        <v>0</v>
      </c>
      <c r="FQ204" s="1" t="s">
        <v>275</v>
      </c>
      <c r="FR204" s="1">
        <f t="shared" si="265"/>
        <v>1</v>
      </c>
      <c r="FT204" s="1">
        <v>7.7</v>
      </c>
      <c r="FU204" s="1" t="s">
        <v>427</v>
      </c>
      <c r="FV204" s="37" t="str">
        <f t="shared" si="272"/>
        <v>tb</v>
      </c>
      <c r="FW204" s="34">
        <v>1</v>
      </c>
      <c r="FY204" s="1" t="s">
        <v>38</v>
      </c>
      <c r="FZ204" s="19">
        <f t="shared" si="266"/>
        <v>0</v>
      </c>
      <c r="GB204" s="1" t="s">
        <v>38</v>
      </c>
      <c r="GC204" s="19">
        <f t="shared" si="267"/>
        <v>0</v>
      </c>
      <c r="GD204" s="1" t="s">
        <v>38</v>
      </c>
      <c r="GE204" s="19">
        <f t="shared" si="268"/>
        <v>0</v>
      </c>
      <c r="GF204" s="1" t="s">
        <v>38</v>
      </c>
      <c r="GG204" s="19">
        <f t="shared" si="269"/>
        <v>0</v>
      </c>
    </row>
    <row r="205" spans="1:189" x14ac:dyDescent="0.3">
      <c r="A205" s="18">
        <v>261</v>
      </c>
      <c r="B205" s="1" t="s">
        <v>34</v>
      </c>
      <c r="C205" s="19" t="s">
        <v>35</v>
      </c>
      <c r="D205" s="19">
        <f t="shared" si="241"/>
        <v>0</v>
      </c>
      <c r="E205" s="38" t="s">
        <v>571</v>
      </c>
      <c r="F205" s="21" t="str">
        <f t="shared" si="242"/>
        <v>1974</v>
      </c>
      <c r="G205" s="21">
        <v>2004</v>
      </c>
      <c r="H205" s="22">
        <f t="shared" si="243"/>
        <v>30</v>
      </c>
      <c r="I205" s="1" t="str">
        <f t="shared" si="244"/>
        <v>21-30</v>
      </c>
      <c r="J205" s="1" t="s">
        <v>1606</v>
      </c>
      <c r="K205" s="1" t="s">
        <v>53</v>
      </c>
      <c r="L205" s="1">
        <f>VLOOKUP(K205,[1]areas!$C$3:$D$76,2,FALSE)</f>
        <v>30</v>
      </c>
      <c r="M205" s="1" t="str">
        <f t="shared" si="209"/>
        <v>21-40</v>
      </c>
      <c r="N205" s="19" t="s">
        <v>38</v>
      </c>
      <c r="O205" s="19">
        <f t="shared" si="245"/>
        <v>0</v>
      </c>
      <c r="P205" s="23">
        <v>62.3</v>
      </c>
      <c r="Q205" s="1">
        <v>157</v>
      </c>
      <c r="R205" s="1">
        <f t="shared" si="234"/>
        <v>2.4649000000000001</v>
      </c>
      <c r="S205" s="24">
        <f t="shared" si="235"/>
        <v>25.274859020649924</v>
      </c>
      <c r="T205" s="19">
        <v>3</v>
      </c>
      <c r="U205" s="1">
        <v>9.1999999999999993</v>
      </c>
      <c r="V205" s="1">
        <v>34</v>
      </c>
      <c r="W205" s="1" t="str">
        <f t="shared" si="246"/>
        <v>2: 51-100</v>
      </c>
      <c r="X205" s="1">
        <v>65</v>
      </c>
      <c r="Y205" s="26">
        <v>246</v>
      </c>
      <c r="Z205" s="26">
        <v>366</v>
      </c>
      <c r="AA205" s="26">
        <v>437</v>
      </c>
      <c r="AB205" s="26">
        <v>357</v>
      </c>
      <c r="AC205" s="26"/>
      <c r="AD205" s="26"/>
      <c r="AE205" s="26"/>
      <c r="AF205" s="26"/>
      <c r="AG205" s="26"/>
      <c r="AH205" s="26"/>
      <c r="AI205" s="27">
        <f t="shared" si="247"/>
        <v>437</v>
      </c>
      <c r="AJ205" s="27">
        <f t="shared" si="248"/>
        <v>0</v>
      </c>
      <c r="AK205" s="39">
        <v>270000</v>
      </c>
      <c r="AL205" s="26">
        <v>50</v>
      </c>
      <c r="AM205" s="26">
        <v>50</v>
      </c>
      <c r="AN205" s="26">
        <v>50</v>
      </c>
      <c r="AO205" s="26">
        <v>50</v>
      </c>
      <c r="AP205" s="26"/>
      <c r="AQ205" s="26"/>
      <c r="AR205" s="26"/>
      <c r="AS205" s="26"/>
      <c r="AT205" s="26"/>
      <c r="AU205" s="26"/>
      <c r="AV205" s="28">
        <f t="shared" si="249"/>
        <v>0</v>
      </c>
      <c r="AW205" s="27" t="str">
        <f t="shared" si="283"/>
        <v>&gt;5</v>
      </c>
      <c r="AX205" s="29">
        <f t="shared" si="270"/>
        <v>5.431</v>
      </c>
      <c r="AY205" s="30">
        <f t="shared" si="284"/>
        <v>5.4313637641589869</v>
      </c>
      <c r="AZ205" s="30">
        <f t="shared" si="284"/>
        <v>1.6989700043360187</v>
      </c>
      <c r="BA205" s="30">
        <f t="shared" si="281"/>
        <v>1.6989700043360187</v>
      </c>
      <c r="BB205" s="30">
        <f t="shared" si="281"/>
        <v>1.6989700043360187</v>
      </c>
      <c r="BC205" s="30">
        <f t="shared" si="281"/>
        <v>1.6989700043360187</v>
      </c>
      <c r="BD205" s="30" t="str">
        <f t="shared" si="281"/>
        <v/>
      </c>
      <c r="BE205" s="30" t="str">
        <f t="shared" si="281"/>
        <v/>
      </c>
      <c r="BF205" s="30" t="str">
        <f t="shared" si="281"/>
        <v/>
      </c>
      <c r="BG205" s="30" t="str">
        <f t="shared" si="281"/>
        <v/>
      </c>
      <c r="BH205" s="30" t="str">
        <f t="shared" si="281"/>
        <v/>
      </c>
      <c r="BI205" s="30" t="str">
        <f t="shared" si="281"/>
        <v/>
      </c>
      <c r="BJ205" s="1" t="s">
        <v>38</v>
      </c>
      <c r="BK205" s="31" t="s">
        <v>38</v>
      </c>
      <c r="BL205" s="32">
        <f t="shared" si="250"/>
        <v>0</v>
      </c>
      <c r="BN205" s="32" t="str">
        <f t="shared" si="251"/>
        <v>0</v>
      </c>
      <c r="BO205" s="30">
        <f t="shared" si="252"/>
        <v>-3.7323937598229682</v>
      </c>
      <c r="BP205" s="30">
        <f t="shared" si="253"/>
        <v>-3.7323937598229682</v>
      </c>
      <c r="BQ205" s="30">
        <f t="shared" si="279"/>
        <v>0</v>
      </c>
      <c r="BR205" s="30">
        <f t="shared" si="279"/>
        <v>0</v>
      </c>
      <c r="BS205" s="30">
        <f t="shared" si="279"/>
        <v>0</v>
      </c>
      <c r="BT205" s="30" t="str">
        <f t="shared" si="274"/>
        <v/>
      </c>
      <c r="BU205" s="30" t="str">
        <f t="shared" si="274"/>
        <v/>
      </c>
      <c r="BV205" s="30" t="str">
        <f t="shared" si="274"/>
        <v/>
      </c>
      <c r="BW205" s="30" t="str">
        <f t="shared" si="215"/>
        <v/>
      </c>
      <c r="BX205" s="30" t="str">
        <f t="shared" si="215"/>
        <v/>
      </c>
      <c r="BY205" s="30" t="str">
        <f t="shared" si="215"/>
        <v/>
      </c>
      <c r="BZ205" s="1">
        <f t="shared" si="254"/>
        <v>0</v>
      </c>
      <c r="CA205" s="1">
        <f t="shared" si="280"/>
        <v>0</v>
      </c>
      <c r="CB205" s="1">
        <f t="shared" si="280"/>
        <v>0</v>
      </c>
      <c r="CC205" s="1">
        <f t="shared" si="280"/>
        <v>0</v>
      </c>
      <c r="CD205" s="1">
        <f t="shared" si="275"/>
        <v>0</v>
      </c>
      <c r="CE205" s="1">
        <f t="shared" si="275"/>
        <v>0</v>
      </c>
      <c r="CF205" s="1">
        <f t="shared" si="275"/>
        <v>0</v>
      </c>
      <c r="CG205" s="1">
        <f t="shared" si="216"/>
        <v>0</v>
      </c>
      <c r="CH205" s="1">
        <f t="shared" si="216"/>
        <v>0</v>
      </c>
      <c r="CI205" s="1">
        <f t="shared" si="216"/>
        <v>0</v>
      </c>
      <c r="CJ205" s="1">
        <f t="shared" si="255"/>
        <v>0</v>
      </c>
      <c r="CK205" s="1">
        <f t="shared" si="256"/>
        <v>0</v>
      </c>
      <c r="CL205" s="1">
        <f t="shared" si="232"/>
        <v>-3.7323937598229682</v>
      </c>
      <c r="CM205" s="1" t="str">
        <f t="shared" si="232"/>
        <v/>
      </c>
      <c r="CN205" s="1" t="str">
        <f t="shared" si="232"/>
        <v/>
      </c>
      <c r="CO205" s="1" t="str">
        <f t="shared" si="232"/>
        <v/>
      </c>
      <c r="CP205" s="1" t="str">
        <f t="shared" si="232"/>
        <v/>
      </c>
      <c r="CQ205" s="1" t="str">
        <f t="shared" si="229"/>
        <v/>
      </c>
      <c r="CR205" s="1" t="str">
        <f t="shared" si="229"/>
        <v/>
      </c>
      <c r="CS205" s="1" t="str">
        <f t="shared" si="229"/>
        <v/>
      </c>
      <c r="CT205" s="1" t="str">
        <f t="shared" si="229"/>
        <v/>
      </c>
      <c r="CU205" s="1" t="str">
        <f t="shared" si="229"/>
        <v/>
      </c>
      <c r="CV205" s="1">
        <f t="shared" si="233"/>
        <v>0</v>
      </c>
      <c r="CW205" s="1">
        <f t="shared" si="233"/>
        <v>0</v>
      </c>
      <c r="CX205" s="1">
        <f t="shared" si="233"/>
        <v>0</v>
      </c>
      <c r="CY205" s="1">
        <f t="shared" si="233"/>
        <v>0</v>
      </c>
      <c r="CZ205" s="1">
        <f t="shared" si="233"/>
        <v>0</v>
      </c>
      <c r="DA205" s="1">
        <f t="shared" si="230"/>
        <v>0</v>
      </c>
      <c r="DB205" s="1">
        <f t="shared" si="230"/>
        <v>0</v>
      </c>
      <c r="DC205" s="1">
        <f t="shared" si="230"/>
        <v>0</v>
      </c>
      <c r="DD205" s="1">
        <f t="shared" si="230"/>
        <v>0</v>
      </c>
      <c r="DE205" s="1">
        <f t="shared" si="230"/>
        <v>0</v>
      </c>
      <c r="DF205" s="1">
        <f t="shared" si="257"/>
        <v>0</v>
      </c>
      <c r="DG205" s="33">
        <f t="shared" si="258"/>
        <v>0</v>
      </c>
      <c r="DH205" s="34">
        <f t="shared" si="259"/>
        <v>0</v>
      </c>
      <c r="DI205" s="1">
        <f t="shared" si="223"/>
        <v>181</v>
      </c>
      <c r="DJ205" s="1">
        <f t="shared" si="224"/>
        <v>301</v>
      </c>
      <c r="DK205" s="1">
        <f t="shared" si="239"/>
        <v>120</v>
      </c>
      <c r="DL205" s="1">
        <f t="shared" si="239"/>
        <v>71</v>
      </c>
      <c r="DM205" s="1">
        <f t="shared" si="239"/>
        <v>-80</v>
      </c>
      <c r="DN205" s="1" t="str">
        <f t="shared" si="239"/>
        <v/>
      </c>
      <c r="DO205" s="1" t="str">
        <f t="shared" si="239"/>
        <v/>
      </c>
      <c r="DP205" s="1" t="str">
        <f t="shared" si="239"/>
        <v/>
      </c>
      <c r="DQ205" s="1" t="str">
        <f t="shared" si="238"/>
        <v/>
      </c>
      <c r="DR205" s="1" t="str">
        <f t="shared" si="238"/>
        <v/>
      </c>
      <c r="DS205" s="1" t="str">
        <f t="shared" si="238"/>
        <v/>
      </c>
      <c r="DT205" s="34">
        <f t="shared" si="276"/>
        <v>-140.42186439440263</v>
      </c>
      <c r="DU205" s="1">
        <f t="shared" si="273"/>
        <v>0</v>
      </c>
      <c r="DV205" s="1">
        <f t="shared" si="273"/>
        <v>0</v>
      </c>
      <c r="DW205" s="1">
        <f t="shared" si="273"/>
        <v>0</v>
      </c>
      <c r="DX205" s="1">
        <f>IF((DL205&lt;$DT205),1,0)</f>
        <v>0</v>
      </c>
      <c r="DY205" s="1">
        <f>IF((DM205&lt;$DT205),1,0)</f>
        <v>0</v>
      </c>
      <c r="EF205" s="33">
        <f t="shared" si="277"/>
        <v>0</v>
      </c>
      <c r="EG205" s="1">
        <f t="shared" si="285"/>
        <v>0</v>
      </c>
      <c r="EH205" s="1">
        <f t="shared" si="285"/>
        <v>0</v>
      </c>
      <c r="EI205" s="1">
        <f t="shared" si="282"/>
        <v>0</v>
      </c>
      <c r="EJ205" s="1">
        <f t="shared" si="282"/>
        <v>0</v>
      </c>
      <c r="EK205" s="1">
        <f t="shared" si="282"/>
        <v>0</v>
      </c>
      <c r="EL205" s="1">
        <f t="shared" si="282"/>
        <v>0</v>
      </c>
      <c r="EM205" s="1">
        <f t="shared" si="282"/>
        <v>0</v>
      </c>
      <c r="EN205" s="1">
        <f t="shared" si="282"/>
        <v>0</v>
      </c>
      <c r="EO205" s="1">
        <f t="shared" si="282"/>
        <v>0</v>
      </c>
      <c r="EP205" s="1">
        <f t="shared" si="282"/>
        <v>0</v>
      </c>
      <c r="EQ205" s="1">
        <f t="shared" si="282"/>
        <v>0</v>
      </c>
      <c r="ER205" s="33">
        <f t="shared" si="260"/>
        <v>1</v>
      </c>
      <c r="ES205" s="35">
        <f t="shared" si="278"/>
        <v>1</v>
      </c>
      <c r="ET205" s="35">
        <f t="shared" si="261"/>
        <v>1</v>
      </c>
      <c r="EU205" s="1" t="s">
        <v>59</v>
      </c>
      <c r="EV205" s="1" t="s">
        <v>34</v>
      </c>
      <c r="EW205" s="19">
        <f t="shared" si="262"/>
        <v>1</v>
      </c>
      <c r="EX205" s="1" t="s">
        <v>142</v>
      </c>
      <c r="FC205" s="1" t="s">
        <v>38</v>
      </c>
      <c r="FD205" s="19">
        <f t="shared" si="263"/>
        <v>0</v>
      </c>
      <c r="FJ205" s="1" t="s">
        <v>38</v>
      </c>
      <c r="FK205" s="19">
        <f t="shared" si="264"/>
        <v>0</v>
      </c>
      <c r="FR205" s="1">
        <f t="shared" si="265"/>
        <v>0</v>
      </c>
      <c r="FU205" s="1" t="s">
        <v>75</v>
      </c>
      <c r="FV205" s="37" t="str">
        <f t="shared" si="272"/>
        <v>tb</v>
      </c>
      <c r="FW205" s="34">
        <v>1</v>
      </c>
      <c r="FY205" s="1" t="s">
        <v>38</v>
      </c>
      <c r="FZ205" s="19">
        <f t="shared" si="266"/>
        <v>0</v>
      </c>
      <c r="GB205" s="1" t="s">
        <v>38</v>
      </c>
      <c r="GC205" s="19">
        <f t="shared" si="267"/>
        <v>0</v>
      </c>
      <c r="GD205" s="1" t="s">
        <v>38</v>
      </c>
      <c r="GE205" s="19">
        <f t="shared" si="268"/>
        <v>0</v>
      </c>
      <c r="GF205" s="1" t="s">
        <v>38</v>
      </c>
      <c r="GG205" s="19">
        <f t="shared" si="269"/>
        <v>0</v>
      </c>
    </row>
    <row r="206" spans="1:189" x14ac:dyDescent="0.3">
      <c r="A206" s="18">
        <v>262</v>
      </c>
      <c r="B206" s="1" t="s">
        <v>34</v>
      </c>
      <c r="C206" s="19" t="s">
        <v>35</v>
      </c>
      <c r="D206" s="19">
        <f t="shared" si="241"/>
        <v>0</v>
      </c>
      <c r="E206" s="38" t="s">
        <v>572</v>
      </c>
      <c r="F206" s="21" t="str">
        <f t="shared" si="242"/>
        <v>1972</v>
      </c>
      <c r="G206" s="21">
        <v>2004</v>
      </c>
      <c r="H206" s="22">
        <f t="shared" si="243"/>
        <v>32</v>
      </c>
      <c r="I206" s="1" t="str">
        <f t="shared" si="244"/>
        <v>31-40</v>
      </c>
      <c r="J206" s="1" t="s">
        <v>1607</v>
      </c>
      <c r="K206" s="1" t="s">
        <v>53</v>
      </c>
      <c r="L206" s="1">
        <f>VLOOKUP(K206,[1]areas!$C$3:$D$76,2,FALSE)</f>
        <v>30</v>
      </c>
      <c r="M206" s="1" t="str">
        <f t="shared" si="209"/>
        <v>21-40</v>
      </c>
      <c r="N206" s="19" t="s">
        <v>34</v>
      </c>
      <c r="O206" s="19">
        <f t="shared" si="245"/>
        <v>1</v>
      </c>
      <c r="P206" s="23">
        <v>60</v>
      </c>
      <c r="Q206" s="1">
        <v>158</v>
      </c>
      <c r="R206" s="1">
        <f t="shared" si="234"/>
        <v>2.4964000000000004</v>
      </c>
      <c r="S206" s="24">
        <f t="shared" si="235"/>
        <v>24.034609838166958</v>
      </c>
      <c r="T206" s="19">
        <v>3</v>
      </c>
      <c r="U206" s="1">
        <v>10.3</v>
      </c>
      <c r="V206" s="1">
        <v>20</v>
      </c>
      <c r="W206" s="1" t="str">
        <f t="shared" si="246"/>
        <v>4: 151-200</v>
      </c>
      <c r="X206" s="1">
        <v>187</v>
      </c>
      <c r="Y206" s="26">
        <v>549</v>
      </c>
      <c r="Z206" s="26">
        <v>599</v>
      </c>
      <c r="AA206" s="26"/>
      <c r="AB206" s="26">
        <v>526</v>
      </c>
      <c r="AC206" s="26"/>
      <c r="AD206" s="26"/>
      <c r="AE206" s="26"/>
      <c r="AF206" s="26"/>
      <c r="AG206" s="26"/>
      <c r="AH206" s="26"/>
      <c r="AI206" s="27">
        <f t="shared" si="247"/>
        <v>599</v>
      </c>
      <c r="AJ206" s="27">
        <f t="shared" si="248"/>
        <v>1</v>
      </c>
      <c r="AK206" s="39">
        <v>1000000</v>
      </c>
      <c r="AL206" s="26">
        <v>50</v>
      </c>
      <c r="AM206" s="26">
        <v>50</v>
      </c>
      <c r="AN206" s="26"/>
      <c r="AO206" s="26">
        <v>50</v>
      </c>
      <c r="AP206" s="26"/>
      <c r="AQ206" s="26"/>
      <c r="AR206" s="26"/>
      <c r="AS206" s="26"/>
      <c r="AT206" s="26"/>
      <c r="AU206" s="26"/>
      <c r="AV206" s="28">
        <f t="shared" si="249"/>
        <v>0</v>
      </c>
      <c r="AW206" s="27" t="str">
        <f t="shared" si="283"/>
        <v>&gt;5</v>
      </c>
      <c r="AX206" s="29">
        <f t="shared" si="270"/>
        <v>6</v>
      </c>
      <c r="AY206" s="30">
        <f t="shared" si="284"/>
        <v>6</v>
      </c>
      <c r="AZ206" s="30">
        <f t="shared" si="284"/>
        <v>1.6989700043360187</v>
      </c>
      <c r="BA206" s="30">
        <f t="shared" si="281"/>
        <v>1.6989700043360187</v>
      </c>
      <c r="BB206" s="30" t="str">
        <f t="shared" si="281"/>
        <v/>
      </c>
      <c r="BC206" s="30">
        <f t="shared" si="281"/>
        <v>1.6989700043360187</v>
      </c>
      <c r="BD206" s="30" t="str">
        <f t="shared" si="281"/>
        <v/>
      </c>
      <c r="BE206" s="30" t="str">
        <f t="shared" si="281"/>
        <v/>
      </c>
      <c r="BF206" s="30" t="str">
        <f t="shared" si="281"/>
        <v/>
      </c>
      <c r="BG206" s="30" t="str">
        <f t="shared" si="281"/>
        <v/>
      </c>
      <c r="BH206" s="30" t="str">
        <f t="shared" si="281"/>
        <v/>
      </c>
      <c r="BI206" s="30" t="str">
        <f t="shared" si="281"/>
        <v/>
      </c>
      <c r="BJ206" s="1" t="s">
        <v>38</v>
      </c>
      <c r="BK206" s="31" t="s">
        <v>38</v>
      </c>
      <c r="BL206" s="32">
        <f t="shared" si="250"/>
        <v>0</v>
      </c>
      <c r="BN206" s="32" t="str">
        <f t="shared" si="251"/>
        <v>0</v>
      </c>
      <c r="BO206" s="30">
        <f t="shared" si="252"/>
        <v>-4.3010299956639813</v>
      </c>
      <c r="BP206" s="30">
        <f t="shared" si="253"/>
        <v>-4.3010299956639813</v>
      </c>
      <c r="BQ206" s="30">
        <f t="shared" si="279"/>
        <v>0</v>
      </c>
      <c r="BR206" s="30" t="str">
        <f t="shared" si="279"/>
        <v/>
      </c>
      <c r="BS206" s="30" t="str">
        <f t="shared" si="279"/>
        <v/>
      </c>
      <c r="BT206" s="30" t="str">
        <f t="shared" si="274"/>
        <v/>
      </c>
      <c r="BU206" s="30" t="str">
        <f t="shared" si="274"/>
        <v/>
      </c>
      <c r="BV206" s="30" t="str">
        <f t="shared" si="274"/>
        <v/>
      </c>
      <c r="BW206" s="30" t="str">
        <f t="shared" si="215"/>
        <v/>
      </c>
      <c r="BX206" s="30" t="str">
        <f t="shared" si="215"/>
        <v/>
      </c>
      <c r="BY206" s="30" t="str">
        <f t="shared" si="215"/>
        <v/>
      </c>
      <c r="BZ206" s="1">
        <f t="shared" si="254"/>
        <v>0</v>
      </c>
      <c r="CA206" s="1">
        <f t="shared" si="280"/>
        <v>0</v>
      </c>
      <c r="CB206" s="1">
        <f t="shared" si="280"/>
        <v>0</v>
      </c>
      <c r="CC206" s="1">
        <f t="shared" si="280"/>
        <v>0</v>
      </c>
      <c r="CD206" s="1">
        <f t="shared" si="275"/>
        <v>0</v>
      </c>
      <c r="CE206" s="1">
        <f t="shared" si="275"/>
        <v>0</v>
      </c>
      <c r="CF206" s="1">
        <f t="shared" si="275"/>
        <v>0</v>
      </c>
      <c r="CG206" s="1">
        <f t="shared" si="216"/>
        <v>0</v>
      </c>
      <c r="CH206" s="1">
        <f t="shared" si="216"/>
        <v>0</v>
      </c>
      <c r="CI206" s="1">
        <f t="shared" si="216"/>
        <v>0</v>
      </c>
      <c r="CJ206" s="1">
        <f t="shared" si="255"/>
        <v>0</v>
      </c>
      <c r="CK206" s="1">
        <f t="shared" si="256"/>
        <v>0</v>
      </c>
      <c r="CL206" s="1">
        <f t="shared" si="232"/>
        <v>-4.3010299956639813</v>
      </c>
      <c r="CM206" s="1" t="str">
        <f t="shared" si="232"/>
        <v/>
      </c>
      <c r="CN206" s="1" t="str">
        <f t="shared" si="232"/>
        <v/>
      </c>
      <c r="CO206" s="1" t="str">
        <f t="shared" si="232"/>
        <v/>
      </c>
      <c r="CP206" s="1" t="str">
        <f t="shared" si="232"/>
        <v/>
      </c>
      <c r="CQ206" s="1" t="str">
        <f t="shared" si="229"/>
        <v/>
      </c>
      <c r="CR206" s="1" t="str">
        <f t="shared" si="229"/>
        <v/>
      </c>
      <c r="CS206" s="1" t="str">
        <f t="shared" si="229"/>
        <v/>
      </c>
      <c r="CT206" s="1" t="str">
        <f t="shared" si="229"/>
        <v/>
      </c>
      <c r="CU206" s="1" t="str">
        <f t="shared" si="229"/>
        <v/>
      </c>
      <c r="CV206" s="1">
        <f t="shared" si="233"/>
        <v>0</v>
      </c>
      <c r="CW206" s="1">
        <f t="shared" si="233"/>
        <v>0</v>
      </c>
      <c r="CX206" s="1">
        <f t="shared" si="233"/>
        <v>0</v>
      </c>
      <c r="CY206" s="1">
        <f t="shared" si="233"/>
        <v>0</v>
      </c>
      <c r="CZ206" s="1">
        <f t="shared" si="233"/>
        <v>0</v>
      </c>
      <c r="DA206" s="1">
        <f t="shared" si="230"/>
        <v>0</v>
      </c>
      <c r="DB206" s="1">
        <f t="shared" si="230"/>
        <v>0</v>
      </c>
      <c r="DC206" s="1">
        <f t="shared" si="230"/>
        <v>0</v>
      </c>
      <c r="DD206" s="1">
        <f t="shared" si="230"/>
        <v>0</v>
      </c>
      <c r="DE206" s="1">
        <f t="shared" si="230"/>
        <v>0</v>
      </c>
      <c r="DF206" s="1">
        <f t="shared" si="257"/>
        <v>0</v>
      </c>
      <c r="DG206" s="33">
        <f t="shared" si="258"/>
        <v>0</v>
      </c>
      <c r="DH206" s="34">
        <f t="shared" si="259"/>
        <v>0</v>
      </c>
      <c r="DI206" s="1">
        <f t="shared" si="223"/>
        <v>362</v>
      </c>
      <c r="DJ206" s="1">
        <f t="shared" si="224"/>
        <v>412</v>
      </c>
      <c r="DK206" s="1">
        <f t="shared" si="239"/>
        <v>50</v>
      </c>
      <c r="DL206" s="1" t="str">
        <f t="shared" si="239"/>
        <v/>
      </c>
      <c r="DM206" s="1" t="str">
        <f t="shared" si="239"/>
        <v/>
      </c>
      <c r="DN206" s="1" t="str">
        <f t="shared" si="239"/>
        <v/>
      </c>
      <c r="DO206" s="1" t="str">
        <f t="shared" si="239"/>
        <v/>
      </c>
      <c r="DP206" s="1" t="str">
        <f t="shared" si="239"/>
        <v/>
      </c>
      <c r="DQ206" s="1" t="str">
        <f t="shared" si="238"/>
        <v/>
      </c>
      <c r="DR206" s="1" t="str">
        <f t="shared" si="238"/>
        <v/>
      </c>
      <c r="DS206" s="1" t="str">
        <f t="shared" si="238"/>
        <v/>
      </c>
      <c r="DT206" s="34">
        <f t="shared" si="276"/>
        <v>-196.16659586518119</v>
      </c>
      <c r="DU206" s="1">
        <f t="shared" si="273"/>
        <v>0</v>
      </c>
      <c r="DV206" s="1">
        <f t="shared" si="273"/>
        <v>0</v>
      </c>
      <c r="DW206" s="1">
        <f t="shared" si="273"/>
        <v>0</v>
      </c>
      <c r="EF206" s="33">
        <f t="shared" si="277"/>
        <v>0</v>
      </c>
      <c r="EG206" s="1">
        <f t="shared" si="285"/>
        <v>0</v>
      </c>
      <c r="EH206" s="1">
        <f t="shared" si="285"/>
        <v>1</v>
      </c>
      <c r="EI206" s="1">
        <f t="shared" si="282"/>
        <v>1</v>
      </c>
      <c r="EJ206" s="1">
        <f t="shared" si="282"/>
        <v>0</v>
      </c>
      <c r="EK206" s="1">
        <f t="shared" si="282"/>
        <v>1</v>
      </c>
      <c r="EL206" s="1">
        <f t="shared" si="282"/>
        <v>0</v>
      </c>
      <c r="EM206" s="1">
        <f t="shared" si="282"/>
        <v>0</v>
      </c>
      <c r="EN206" s="1">
        <f t="shared" si="282"/>
        <v>0</v>
      </c>
      <c r="EO206" s="1">
        <f t="shared" si="282"/>
        <v>0</v>
      </c>
      <c r="EP206" s="1">
        <f t="shared" si="282"/>
        <v>0</v>
      </c>
      <c r="EQ206" s="1">
        <f t="shared" si="282"/>
        <v>0</v>
      </c>
      <c r="ER206" s="33">
        <f t="shared" si="260"/>
        <v>0</v>
      </c>
      <c r="ES206" s="35">
        <f t="shared" si="278"/>
        <v>0</v>
      </c>
      <c r="ET206" s="35">
        <f t="shared" si="261"/>
        <v>0</v>
      </c>
      <c r="EU206" s="1" t="s">
        <v>59</v>
      </c>
      <c r="EV206" s="1" t="s">
        <v>34</v>
      </c>
      <c r="EW206" s="19">
        <f t="shared" si="262"/>
        <v>1</v>
      </c>
      <c r="EX206" s="1" t="s">
        <v>448</v>
      </c>
      <c r="FC206" s="1" t="s">
        <v>38</v>
      </c>
      <c r="FD206" s="19">
        <f t="shared" si="263"/>
        <v>0</v>
      </c>
      <c r="FJ206" s="1" t="s">
        <v>38</v>
      </c>
      <c r="FK206" s="19">
        <f t="shared" si="264"/>
        <v>0</v>
      </c>
      <c r="FR206" s="1">
        <f t="shared" si="265"/>
        <v>0</v>
      </c>
      <c r="FU206" s="1" t="s">
        <v>573</v>
      </c>
      <c r="FV206" s="37" t="str">
        <f t="shared" si="272"/>
        <v>other</v>
      </c>
      <c r="FW206" s="34">
        <v>0</v>
      </c>
      <c r="FY206" s="1" t="s">
        <v>38</v>
      </c>
      <c r="FZ206" s="19">
        <f t="shared" si="266"/>
        <v>0</v>
      </c>
      <c r="GB206" s="1" t="s">
        <v>38</v>
      </c>
      <c r="GC206" s="19">
        <f t="shared" si="267"/>
        <v>0</v>
      </c>
      <c r="GD206" s="1" t="s">
        <v>38</v>
      </c>
      <c r="GE206" s="19">
        <f t="shared" si="268"/>
        <v>0</v>
      </c>
      <c r="GF206" s="1" t="s">
        <v>38</v>
      </c>
      <c r="GG206" s="19">
        <f t="shared" si="269"/>
        <v>0</v>
      </c>
    </row>
    <row r="207" spans="1:189" x14ac:dyDescent="0.3">
      <c r="A207" s="18">
        <v>263</v>
      </c>
      <c r="B207" s="1" t="s">
        <v>34</v>
      </c>
      <c r="C207" s="19" t="s">
        <v>35</v>
      </c>
      <c r="D207" s="19">
        <f t="shared" si="241"/>
        <v>0</v>
      </c>
      <c r="E207" s="38" t="s">
        <v>574</v>
      </c>
      <c r="F207" s="21" t="str">
        <f t="shared" si="242"/>
        <v>1981</v>
      </c>
      <c r="G207" s="21">
        <v>2004</v>
      </c>
      <c r="H207" s="22">
        <f t="shared" si="243"/>
        <v>23</v>
      </c>
      <c r="I207" s="1" t="str">
        <f t="shared" si="244"/>
        <v>21-30</v>
      </c>
      <c r="J207" s="1" t="s">
        <v>1606</v>
      </c>
      <c r="K207" s="1" t="s">
        <v>93</v>
      </c>
      <c r="L207" s="1">
        <f>VLOOKUP(K207,[1]areas!$C$3:$D$76,2,FALSE)</f>
        <v>15</v>
      </c>
      <c r="M207" s="1" t="str">
        <f t="shared" si="209"/>
        <v>0-20</v>
      </c>
      <c r="N207" s="19" t="s">
        <v>38</v>
      </c>
      <c r="O207" s="19">
        <f t="shared" si="245"/>
        <v>0</v>
      </c>
      <c r="P207" s="23">
        <v>44.5</v>
      </c>
      <c r="Q207" s="1">
        <v>152</v>
      </c>
      <c r="R207" s="1">
        <f t="shared" si="234"/>
        <v>2.3104</v>
      </c>
      <c r="S207" s="24">
        <f t="shared" si="235"/>
        <v>19.26073407202216</v>
      </c>
      <c r="T207" s="19">
        <v>4</v>
      </c>
      <c r="U207" s="1">
        <v>9.6</v>
      </c>
      <c r="V207" s="1">
        <v>25</v>
      </c>
      <c r="W207" s="1" t="str">
        <f t="shared" si="246"/>
        <v>2: 51-100</v>
      </c>
      <c r="X207" s="1">
        <v>87</v>
      </c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7">
        <f t="shared" si="247"/>
        <v>87</v>
      </c>
      <c r="AJ207" s="27">
        <f t="shared" si="248"/>
        <v>0</v>
      </c>
      <c r="AK207" s="39">
        <v>370000</v>
      </c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8" t="str">
        <f t="shared" si="249"/>
        <v/>
      </c>
      <c r="AW207" s="27" t="str">
        <f t="shared" si="283"/>
        <v>&gt;5</v>
      </c>
      <c r="AX207" s="29">
        <f t="shared" si="270"/>
        <v>5.5679999999999996</v>
      </c>
      <c r="AY207" s="30">
        <f t="shared" si="284"/>
        <v>5.568201724066995</v>
      </c>
      <c r="AZ207" s="30" t="str">
        <f t="shared" si="284"/>
        <v/>
      </c>
      <c r="BA207" s="30" t="str">
        <f t="shared" si="281"/>
        <v/>
      </c>
      <c r="BB207" s="30" t="str">
        <f t="shared" si="281"/>
        <v/>
      </c>
      <c r="BC207" s="30" t="str">
        <f t="shared" si="281"/>
        <v/>
      </c>
      <c r="BD207" s="30" t="str">
        <f t="shared" si="281"/>
        <v/>
      </c>
      <c r="BE207" s="30" t="str">
        <f t="shared" si="281"/>
        <v/>
      </c>
      <c r="BF207" s="30" t="str">
        <f t="shared" si="281"/>
        <v/>
      </c>
      <c r="BG207" s="30" t="str">
        <f t="shared" si="281"/>
        <v/>
      </c>
      <c r="BH207" s="30" t="str">
        <f t="shared" si="281"/>
        <v/>
      </c>
      <c r="BI207" s="30" t="str">
        <f t="shared" si="281"/>
        <v/>
      </c>
      <c r="BJ207" s="1" t="s">
        <v>34</v>
      </c>
      <c r="BK207" s="31" t="s">
        <v>34</v>
      </c>
      <c r="BL207" s="32">
        <f t="shared" si="250"/>
        <v>1</v>
      </c>
      <c r="BM207" s="31">
        <v>1</v>
      </c>
      <c r="BN207" s="32" t="str">
        <f t="shared" si="251"/>
        <v>1</v>
      </c>
      <c r="BO207" s="30" t="str">
        <f t="shared" si="252"/>
        <v/>
      </c>
      <c r="BP207" s="30" t="str">
        <f t="shared" si="253"/>
        <v/>
      </c>
      <c r="BQ207" s="30" t="str">
        <f t="shared" si="279"/>
        <v/>
      </c>
      <c r="BR207" s="30" t="str">
        <f t="shared" si="279"/>
        <v/>
      </c>
      <c r="BS207" s="30" t="str">
        <f t="shared" si="279"/>
        <v/>
      </c>
      <c r="BT207" s="30" t="str">
        <f t="shared" si="274"/>
        <v/>
      </c>
      <c r="BU207" s="30" t="str">
        <f t="shared" si="274"/>
        <v/>
      </c>
      <c r="BV207" s="30" t="str">
        <f t="shared" si="274"/>
        <v/>
      </c>
      <c r="BW207" s="30" t="str">
        <f t="shared" si="215"/>
        <v/>
      </c>
      <c r="BX207" s="30" t="str">
        <f t="shared" si="215"/>
        <v/>
      </c>
      <c r="BY207" s="30" t="str">
        <f t="shared" si="215"/>
        <v/>
      </c>
      <c r="BZ207" s="1">
        <f t="shared" si="254"/>
        <v>0</v>
      </c>
      <c r="CA207" s="1">
        <f t="shared" si="280"/>
        <v>0</v>
      </c>
      <c r="CB207" s="1">
        <f t="shared" si="280"/>
        <v>0</v>
      </c>
      <c r="CC207" s="1">
        <f t="shared" si="280"/>
        <v>0</v>
      </c>
      <c r="CD207" s="1">
        <f t="shared" si="275"/>
        <v>0</v>
      </c>
      <c r="CE207" s="1">
        <f t="shared" si="275"/>
        <v>0</v>
      </c>
      <c r="CF207" s="1">
        <f t="shared" si="275"/>
        <v>0</v>
      </c>
      <c r="CG207" s="1">
        <f t="shared" si="216"/>
        <v>0</v>
      </c>
      <c r="CH207" s="1">
        <f t="shared" si="216"/>
        <v>0</v>
      </c>
      <c r="CI207" s="1">
        <f t="shared" si="216"/>
        <v>0</v>
      </c>
      <c r="CJ207" s="1">
        <f t="shared" si="255"/>
        <v>0</v>
      </c>
      <c r="CK207" s="1">
        <f t="shared" si="256"/>
        <v>0</v>
      </c>
      <c r="CL207" s="1" t="str">
        <f t="shared" si="232"/>
        <v/>
      </c>
      <c r="CM207" s="1" t="str">
        <f t="shared" si="232"/>
        <v/>
      </c>
      <c r="CN207" s="1" t="str">
        <f t="shared" si="232"/>
        <v/>
      </c>
      <c r="CO207" s="1" t="str">
        <f t="shared" si="232"/>
        <v/>
      </c>
      <c r="CP207" s="1" t="str">
        <f t="shared" si="232"/>
        <v/>
      </c>
      <c r="CQ207" s="1" t="str">
        <f t="shared" si="229"/>
        <v/>
      </c>
      <c r="CR207" s="1" t="str">
        <f t="shared" si="229"/>
        <v/>
      </c>
      <c r="CS207" s="1" t="str">
        <f t="shared" si="229"/>
        <v/>
      </c>
      <c r="CT207" s="1" t="str">
        <f t="shared" si="229"/>
        <v/>
      </c>
      <c r="CU207" s="1" t="str">
        <f t="shared" si="229"/>
        <v/>
      </c>
      <c r="CV207" s="1">
        <f t="shared" si="233"/>
        <v>0</v>
      </c>
      <c r="CW207" s="1">
        <f t="shared" si="233"/>
        <v>0</v>
      </c>
      <c r="CX207" s="1">
        <f t="shared" si="233"/>
        <v>0</v>
      </c>
      <c r="CY207" s="1">
        <f t="shared" si="233"/>
        <v>0</v>
      </c>
      <c r="CZ207" s="1">
        <f t="shared" si="233"/>
        <v>0</v>
      </c>
      <c r="DA207" s="1">
        <f t="shared" si="230"/>
        <v>0</v>
      </c>
      <c r="DB207" s="1">
        <f t="shared" si="230"/>
        <v>0</v>
      </c>
      <c r="DC207" s="1">
        <f t="shared" si="230"/>
        <v>0</v>
      </c>
      <c r="DD207" s="1">
        <f t="shared" si="230"/>
        <v>0</v>
      </c>
      <c r="DE207" s="1">
        <f t="shared" si="230"/>
        <v>0</v>
      </c>
      <c r="DF207" s="1">
        <f t="shared" si="257"/>
        <v>0</v>
      </c>
      <c r="DG207" s="33">
        <f t="shared" si="258"/>
        <v>0</v>
      </c>
      <c r="DH207" s="34">
        <f t="shared" si="259"/>
        <v>0</v>
      </c>
      <c r="DI207" s="1" t="str">
        <f t="shared" si="223"/>
        <v/>
      </c>
      <c r="DJ207" s="1" t="str">
        <f t="shared" si="224"/>
        <v/>
      </c>
      <c r="DK207" s="1" t="str">
        <f t="shared" si="239"/>
        <v/>
      </c>
      <c r="DL207" s="1" t="str">
        <f t="shared" si="239"/>
        <v/>
      </c>
      <c r="DM207" s="1" t="str">
        <f t="shared" si="239"/>
        <v/>
      </c>
      <c r="DN207" s="1" t="str">
        <f t="shared" si="239"/>
        <v/>
      </c>
      <c r="DO207" s="1" t="str">
        <f t="shared" si="239"/>
        <v/>
      </c>
      <c r="DP207" s="1" t="str">
        <f t="shared" si="239"/>
        <v/>
      </c>
      <c r="DQ207" s="1" t="str">
        <f t="shared" si="238"/>
        <v/>
      </c>
      <c r="DR207" s="1" t="str">
        <f t="shared" si="238"/>
        <v/>
      </c>
      <c r="DS207" s="1" t="str">
        <f t="shared" si="238"/>
        <v/>
      </c>
      <c r="EG207" s="1">
        <f t="shared" si="285"/>
        <v>0</v>
      </c>
      <c r="EH207" s="1">
        <f t="shared" si="285"/>
        <v>0</v>
      </c>
      <c r="EI207" s="1">
        <f t="shared" si="282"/>
        <v>0</v>
      </c>
      <c r="EJ207" s="1">
        <f t="shared" si="282"/>
        <v>0</v>
      </c>
      <c r="EK207" s="1">
        <f t="shared" si="282"/>
        <v>0</v>
      </c>
      <c r="EL207" s="1">
        <f t="shared" si="282"/>
        <v>0</v>
      </c>
      <c r="EM207" s="1">
        <f t="shared" si="282"/>
        <v>0</v>
      </c>
      <c r="EN207" s="1">
        <f t="shared" si="282"/>
        <v>0</v>
      </c>
      <c r="EO207" s="1">
        <f t="shared" si="282"/>
        <v>0</v>
      </c>
      <c r="EP207" s="1">
        <f t="shared" si="282"/>
        <v>0</v>
      </c>
      <c r="EQ207" s="1">
        <f t="shared" si="282"/>
        <v>0</v>
      </c>
      <c r="ER207" s="33">
        <f t="shared" si="260"/>
        <v>1</v>
      </c>
      <c r="ES207" s="35">
        <f>ER207+DG207</f>
        <v>1</v>
      </c>
      <c r="ET207" s="35">
        <f t="shared" si="261"/>
        <v>1</v>
      </c>
      <c r="EU207" s="1" t="s">
        <v>59</v>
      </c>
      <c r="EV207" s="1" t="s">
        <v>38</v>
      </c>
      <c r="EW207" s="19">
        <f t="shared" si="262"/>
        <v>0</v>
      </c>
      <c r="FD207" s="19" t="str">
        <f t="shared" si="263"/>
        <v/>
      </c>
      <c r="FJ207" s="1" t="s">
        <v>38</v>
      </c>
      <c r="FK207" s="19">
        <f t="shared" si="264"/>
        <v>0</v>
      </c>
      <c r="FR207" s="1">
        <f t="shared" si="265"/>
        <v>0</v>
      </c>
      <c r="FU207" s="1" t="s">
        <v>575</v>
      </c>
      <c r="FV207" s="37" t="str">
        <f t="shared" si="272"/>
        <v>other</v>
      </c>
      <c r="FW207" s="34">
        <v>0</v>
      </c>
      <c r="FX207" s="1" t="s">
        <v>148</v>
      </c>
      <c r="FY207" s="1" t="s">
        <v>38</v>
      </c>
      <c r="FZ207" s="19">
        <f t="shared" si="266"/>
        <v>0</v>
      </c>
      <c r="GB207" s="1" t="s">
        <v>38</v>
      </c>
      <c r="GC207" s="19">
        <f t="shared" si="267"/>
        <v>0</v>
      </c>
      <c r="GD207" s="1" t="s">
        <v>38</v>
      </c>
      <c r="GE207" s="19">
        <f t="shared" si="268"/>
        <v>0</v>
      </c>
      <c r="GF207" s="1" t="s">
        <v>38</v>
      </c>
      <c r="GG207" s="19">
        <f t="shared" si="269"/>
        <v>0</v>
      </c>
    </row>
    <row r="208" spans="1:189" x14ac:dyDescent="0.3">
      <c r="A208" s="18">
        <v>264</v>
      </c>
      <c r="B208" s="1" t="s">
        <v>34</v>
      </c>
      <c r="C208" s="19" t="s">
        <v>35</v>
      </c>
      <c r="D208" s="19">
        <f t="shared" si="241"/>
        <v>0</v>
      </c>
      <c r="E208" s="38" t="s">
        <v>576</v>
      </c>
      <c r="F208" s="21" t="str">
        <f t="shared" si="242"/>
        <v>1963</v>
      </c>
      <c r="G208" s="21">
        <v>2004</v>
      </c>
      <c r="H208" s="22">
        <f t="shared" si="243"/>
        <v>41</v>
      </c>
      <c r="I208" s="1" t="str">
        <f t="shared" si="244"/>
        <v>41-50</v>
      </c>
      <c r="J208" s="1" t="s">
        <v>1608</v>
      </c>
      <c r="K208" s="1" t="s">
        <v>53</v>
      </c>
      <c r="L208" s="1">
        <f>VLOOKUP(K208,[1]areas!$C$3:$D$76,2,FALSE)</f>
        <v>30</v>
      </c>
      <c r="M208" s="1" t="str">
        <f t="shared" si="209"/>
        <v>21-40</v>
      </c>
      <c r="N208" s="19" t="s">
        <v>38</v>
      </c>
      <c r="O208" s="19">
        <f t="shared" si="245"/>
        <v>0</v>
      </c>
      <c r="P208" s="23">
        <v>46.5</v>
      </c>
      <c r="Q208" s="1">
        <v>157</v>
      </c>
      <c r="R208" s="1">
        <f t="shared" si="234"/>
        <v>2.4649000000000001</v>
      </c>
      <c r="S208" s="24">
        <f t="shared" si="235"/>
        <v>18.864862671913667</v>
      </c>
      <c r="T208" s="19">
        <v>3</v>
      </c>
      <c r="V208" s="1">
        <v>28</v>
      </c>
      <c r="W208" s="1" t="str">
        <f t="shared" si="246"/>
        <v>3: 101-150</v>
      </c>
      <c r="X208" s="1">
        <v>101</v>
      </c>
      <c r="Y208" s="26">
        <v>187</v>
      </c>
      <c r="Z208" s="26">
        <v>108</v>
      </c>
      <c r="AA208" s="26">
        <v>242</v>
      </c>
      <c r="AB208" s="26">
        <v>403</v>
      </c>
      <c r="AC208" s="26">
        <v>265</v>
      </c>
      <c r="AD208" s="26">
        <v>496</v>
      </c>
      <c r="AE208" s="26"/>
      <c r="AF208" s="26">
        <v>432</v>
      </c>
      <c r="AG208" s="26"/>
      <c r="AH208" s="26"/>
      <c r="AI208" s="27">
        <f t="shared" si="247"/>
        <v>496</v>
      </c>
      <c r="AJ208" s="27">
        <f t="shared" si="248"/>
        <v>0</v>
      </c>
      <c r="AK208" s="39">
        <v>120000</v>
      </c>
      <c r="AL208" s="26">
        <v>50</v>
      </c>
      <c r="AM208" s="26"/>
      <c r="AN208" s="26">
        <v>50</v>
      </c>
      <c r="AO208" s="26">
        <v>50</v>
      </c>
      <c r="AP208" s="26">
        <v>50</v>
      </c>
      <c r="AQ208" s="26">
        <v>50</v>
      </c>
      <c r="AR208" s="26">
        <v>50</v>
      </c>
      <c r="AS208" s="26">
        <v>50</v>
      </c>
      <c r="AT208" s="26"/>
      <c r="AU208" s="26"/>
      <c r="AV208" s="28">
        <f t="shared" si="249"/>
        <v>0</v>
      </c>
      <c r="AW208" s="27" t="str">
        <f t="shared" si="283"/>
        <v>&gt;5</v>
      </c>
      <c r="AX208" s="29">
        <f t="shared" si="270"/>
        <v>5.0789999999999997</v>
      </c>
      <c r="AY208" s="30">
        <f t="shared" si="284"/>
        <v>5.0791812460476251</v>
      </c>
      <c r="AZ208" s="30">
        <f t="shared" si="284"/>
        <v>1.6989700043360187</v>
      </c>
      <c r="BA208" s="30" t="str">
        <f t="shared" si="281"/>
        <v/>
      </c>
      <c r="BB208" s="30">
        <f t="shared" si="281"/>
        <v>1.6989700043360187</v>
      </c>
      <c r="BC208" s="30">
        <f t="shared" si="281"/>
        <v>1.6989700043360187</v>
      </c>
      <c r="BD208" s="30">
        <f t="shared" si="281"/>
        <v>1.6989700043360187</v>
      </c>
      <c r="BE208" s="30">
        <f t="shared" si="281"/>
        <v>1.6989700043360187</v>
      </c>
      <c r="BF208" s="30">
        <f t="shared" si="281"/>
        <v>1.6989700043360187</v>
      </c>
      <c r="BG208" s="30">
        <f t="shared" si="281"/>
        <v>1.6989700043360187</v>
      </c>
      <c r="BH208" s="30" t="str">
        <f t="shared" si="281"/>
        <v/>
      </c>
      <c r="BI208" s="30" t="str">
        <f t="shared" si="281"/>
        <v/>
      </c>
      <c r="BJ208" s="1" t="s">
        <v>38</v>
      </c>
      <c r="BK208" s="31" t="s">
        <v>38</v>
      </c>
      <c r="BL208" s="32">
        <f t="shared" si="250"/>
        <v>0</v>
      </c>
      <c r="BN208" s="32" t="str">
        <f t="shared" si="251"/>
        <v>0</v>
      </c>
      <c r="BO208" s="30">
        <f t="shared" si="252"/>
        <v>-3.3802112417116064</v>
      </c>
      <c r="BP208" s="30" t="str">
        <f t="shared" si="253"/>
        <v/>
      </c>
      <c r="BQ208" s="30" t="str">
        <f t="shared" si="279"/>
        <v/>
      </c>
      <c r="BR208" s="30" t="str">
        <f t="shared" si="279"/>
        <v/>
      </c>
      <c r="BS208" s="30">
        <f t="shared" si="279"/>
        <v>0</v>
      </c>
      <c r="BT208" s="30">
        <f t="shared" si="274"/>
        <v>0</v>
      </c>
      <c r="BU208" s="30">
        <f t="shared" si="274"/>
        <v>0</v>
      </c>
      <c r="BV208" s="30">
        <f t="shared" si="274"/>
        <v>0</v>
      </c>
      <c r="BW208" s="30">
        <f t="shared" si="215"/>
        <v>0</v>
      </c>
      <c r="BX208" s="30" t="str">
        <f t="shared" si="215"/>
        <v/>
      </c>
      <c r="BY208" s="30" t="str">
        <f t="shared" si="215"/>
        <v/>
      </c>
      <c r="BZ208" s="1">
        <f t="shared" si="254"/>
        <v>0</v>
      </c>
      <c r="CA208" s="1">
        <f t="shared" si="280"/>
        <v>0</v>
      </c>
      <c r="CB208" s="1">
        <f t="shared" si="280"/>
        <v>0</v>
      </c>
      <c r="CC208" s="1">
        <f t="shared" si="280"/>
        <v>0</v>
      </c>
      <c r="CD208" s="1">
        <f t="shared" si="275"/>
        <v>0</v>
      </c>
      <c r="CE208" s="1">
        <f t="shared" si="275"/>
        <v>0</v>
      </c>
      <c r="CF208" s="1">
        <f t="shared" si="275"/>
        <v>0</v>
      </c>
      <c r="CG208" s="1">
        <f t="shared" si="216"/>
        <v>0</v>
      </c>
      <c r="CH208" s="1">
        <f t="shared" si="216"/>
        <v>0</v>
      </c>
      <c r="CI208" s="1">
        <f t="shared" si="216"/>
        <v>0</v>
      </c>
      <c r="CJ208" s="1">
        <f t="shared" si="255"/>
        <v>0</v>
      </c>
      <c r="CK208" s="1">
        <f t="shared" si="256"/>
        <v>0</v>
      </c>
      <c r="CL208" s="1">
        <f t="shared" si="232"/>
        <v>-3.3802112417116064</v>
      </c>
      <c r="CM208" s="1" t="str">
        <f t="shared" si="232"/>
        <v/>
      </c>
      <c r="CN208" s="1" t="str">
        <f t="shared" si="232"/>
        <v/>
      </c>
      <c r="CO208" s="1" t="str">
        <f t="shared" si="232"/>
        <v/>
      </c>
      <c r="CP208" s="1" t="str">
        <f t="shared" si="232"/>
        <v/>
      </c>
      <c r="CQ208" s="1" t="str">
        <f t="shared" si="229"/>
        <v/>
      </c>
      <c r="CR208" s="1" t="str">
        <f t="shared" si="229"/>
        <v/>
      </c>
      <c r="CS208" s="1" t="str">
        <f t="shared" si="229"/>
        <v/>
      </c>
      <c r="CT208" s="1" t="str">
        <f t="shared" si="229"/>
        <v/>
      </c>
      <c r="CU208" s="1" t="str">
        <f t="shared" si="229"/>
        <v/>
      </c>
      <c r="CV208" s="1">
        <f t="shared" si="233"/>
        <v>0</v>
      </c>
      <c r="CW208" s="1">
        <f t="shared" si="233"/>
        <v>0</v>
      </c>
      <c r="CX208" s="1">
        <f t="shared" si="233"/>
        <v>0</v>
      </c>
      <c r="CY208" s="1">
        <f t="shared" si="233"/>
        <v>0</v>
      </c>
      <c r="CZ208" s="1">
        <f t="shared" si="233"/>
        <v>0</v>
      </c>
      <c r="DA208" s="1">
        <f t="shared" si="230"/>
        <v>0</v>
      </c>
      <c r="DB208" s="1">
        <f t="shared" si="230"/>
        <v>0</v>
      </c>
      <c r="DC208" s="1">
        <f t="shared" si="230"/>
        <v>0</v>
      </c>
      <c r="DD208" s="1">
        <f t="shared" si="230"/>
        <v>0</v>
      </c>
      <c r="DE208" s="1">
        <f t="shared" si="230"/>
        <v>0</v>
      </c>
      <c r="DF208" s="1">
        <f t="shared" si="257"/>
        <v>0</v>
      </c>
      <c r="DG208" s="33">
        <f t="shared" si="258"/>
        <v>0</v>
      </c>
      <c r="DH208" s="34">
        <f t="shared" si="259"/>
        <v>0</v>
      </c>
      <c r="DI208" s="1">
        <f t="shared" si="223"/>
        <v>86</v>
      </c>
      <c r="DJ208" s="1">
        <f t="shared" si="224"/>
        <v>7</v>
      </c>
      <c r="DK208" s="1">
        <f t="shared" si="239"/>
        <v>-79</v>
      </c>
      <c r="DL208" s="1">
        <f t="shared" si="239"/>
        <v>134</v>
      </c>
      <c r="DM208" s="1">
        <f t="shared" si="239"/>
        <v>161</v>
      </c>
      <c r="DN208" s="1">
        <f t="shared" si="239"/>
        <v>-138</v>
      </c>
      <c r="DO208" s="1">
        <f t="shared" si="239"/>
        <v>231</v>
      </c>
      <c r="DP208" s="1" t="str">
        <f t="shared" si="239"/>
        <v/>
      </c>
      <c r="DQ208" s="1" t="str">
        <f t="shared" si="238"/>
        <v/>
      </c>
      <c r="DR208" s="1" t="str">
        <f t="shared" si="238"/>
        <v/>
      </c>
      <c r="DS208" s="1" t="str">
        <f t="shared" si="238"/>
        <v/>
      </c>
      <c r="DT208" s="34">
        <f t="shared" ref="DT208:DT227" si="286">(STDEV(DI208:DS208))*-1</f>
        <v>-133.46767042103886</v>
      </c>
      <c r="DU208" s="1">
        <f t="shared" ref="DU208:EA223" si="287">IF((DI208&lt;$DT208),1,0)</f>
        <v>0</v>
      </c>
      <c r="DV208" s="1">
        <f t="shared" si="287"/>
        <v>0</v>
      </c>
      <c r="DW208" s="1">
        <f t="shared" si="287"/>
        <v>0</v>
      </c>
      <c r="DX208" s="1">
        <f t="shared" si="287"/>
        <v>0</v>
      </c>
      <c r="DY208" s="1">
        <f t="shared" si="287"/>
        <v>0</v>
      </c>
      <c r="DZ208" s="1">
        <f t="shared" si="287"/>
        <v>1</v>
      </c>
      <c r="EA208" s="1">
        <f t="shared" si="287"/>
        <v>0</v>
      </c>
      <c r="EF208" s="33">
        <f t="shared" ref="EF208:EF227" si="288">IF(SUM(DU208:EE208)&gt;0,1,0)</f>
        <v>1</v>
      </c>
      <c r="EG208" s="1">
        <f t="shared" si="285"/>
        <v>0</v>
      </c>
      <c r="EH208" s="1">
        <f t="shared" si="285"/>
        <v>0</v>
      </c>
      <c r="EI208" s="1">
        <f t="shared" si="282"/>
        <v>0</v>
      </c>
      <c r="EJ208" s="1">
        <f t="shared" si="282"/>
        <v>0</v>
      </c>
      <c r="EK208" s="1">
        <f t="shared" si="282"/>
        <v>0</v>
      </c>
      <c r="EL208" s="1">
        <f t="shared" si="282"/>
        <v>0</v>
      </c>
      <c r="EM208" s="1">
        <f t="shared" si="282"/>
        <v>0</v>
      </c>
      <c r="EN208" s="1">
        <f t="shared" si="282"/>
        <v>0</v>
      </c>
      <c r="EO208" s="1">
        <f t="shared" si="282"/>
        <v>0</v>
      </c>
      <c r="EP208" s="1">
        <f t="shared" si="282"/>
        <v>0</v>
      </c>
      <c r="EQ208" s="1">
        <f t="shared" si="282"/>
        <v>0</v>
      </c>
      <c r="ER208" s="33">
        <f t="shared" si="260"/>
        <v>1</v>
      </c>
      <c r="ES208" s="35">
        <f t="shared" ref="ES208:ES223" si="289">ER208+EF208+DG208+AV208</f>
        <v>2</v>
      </c>
      <c r="ET208" s="35">
        <f t="shared" si="261"/>
        <v>1</v>
      </c>
      <c r="EU208" s="1" t="s">
        <v>577</v>
      </c>
      <c r="EV208" s="1" t="s">
        <v>34</v>
      </c>
      <c r="EW208" s="19">
        <f t="shared" si="262"/>
        <v>1</v>
      </c>
      <c r="EX208" s="1" t="s">
        <v>40</v>
      </c>
      <c r="EY208" s="50">
        <v>38663</v>
      </c>
      <c r="EZ208" s="1" t="s">
        <v>34</v>
      </c>
      <c r="FA208" s="1" t="s">
        <v>448</v>
      </c>
      <c r="FB208" s="50">
        <v>39737</v>
      </c>
      <c r="FC208" s="1" t="s">
        <v>38</v>
      </c>
      <c r="FD208" s="19">
        <f t="shared" si="263"/>
        <v>0</v>
      </c>
      <c r="FJ208" s="1" t="s">
        <v>38</v>
      </c>
      <c r="FK208" s="19">
        <f t="shared" si="264"/>
        <v>0</v>
      </c>
      <c r="FQ208" s="1" t="s">
        <v>442</v>
      </c>
      <c r="FR208" s="1">
        <f t="shared" si="265"/>
        <v>1</v>
      </c>
      <c r="FT208" s="1">
        <v>2.7</v>
      </c>
      <c r="FU208" s="1" t="s">
        <v>578</v>
      </c>
      <c r="FV208" s="37" t="str">
        <f t="shared" si="272"/>
        <v>tb</v>
      </c>
      <c r="FW208" s="34">
        <v>1</v>
      </c>
      <c r="FY208" s="1" t="s">
        <v>38</v>
      </c>
      <c r="FZ208" s="19">
        <f t="shared" si="266"/>
        <v>0</v>
      </c>
      <c r="GB208" s="1" t="s">
        <v>38</v>
      </c>
      <c r="GC208" s="19">
        <f t="shared" si="267"/>
        <v>0</v>
      </c>
      <c r="GD208" s="1" t="s">
        <v>34</v>
      </c>
      <c r="GE208" s="19">
        <f t="shared" si="268"/>
        <v>1</v>
      </c>
      <c r="GF208" s="1" t="s">
        <v>38</v>
      </c>
      <c r="GG208" s="19">
        <f t="shared" si="269"/>
        <v>0</v>
      </c>
    </row>
    <row r="209" spans="1:189" x14ac:dyDescent="0.3">
      <c r="A209" s="18">
        <v>265</v>
      </c>
      <c r="B209" s="1" t="s">
        <v>34</v>
      </c>
      <c r="C209" s="19" t="s">
        <v>47</v>
      </c>
      <c r="D209" s="19">
        <f t="shared" si="241"/>
        <v>1</v>
      </c>
      <c r="E209" s="38" t="s">
        <v>579</v>
      </c>
      <c r="F209" s="21" t="str">
        <f t="shared" si="242"/>
        <v>1969</v>
      </c>
      <c r="G209" s="21">
        <v>2004</v>
      </c>
      <c r="H209" s="22">
        <f t="shared" si="243"/>
        <v>35</v>
      </c>
      <c r="I209" s="1" t="str">
        <f t="shared" si="244"/>
        <v>31-40</v>
      </c>
      <c r="J209" s="1" t="s">
        <v>1607</v>
      </c>
      <c r="K209" s="1" t="s">
        <v>580</v>
      </c>
      <c r="L209" s="1">
        <f>VLOOKUP(K209,[1]areas!$C$3:$D$76,2,FALSE)</f>
        <v>17</v>
      </c>
      <c r="M209" s="1" t="str">
        <f t="shared" si="209"/>
        <v>0-20</v>
      </c>
      <c r="N209" s="19" t="s">
        <v>34</v>
      </c>
      <c r="O209" s="19">
        <f t="shared" si="245"/>
        <v>1</v>
      </c>
      <c r="P209" s="23">
        <v>51.1</v>
      </c>
      <c r="Q209" s="1">
        <v>165</v>
      </c>
      <c r="R209" s="1">
        <f t="shared" si="234"/>
        <v>2.7225000000000006</v>
      </c>
      <c r="S209" s="24">
        <f t="shared" si="235"/>
        <v>18.769513314967856</v>
      </c>
      <c r="T209" s="19">
        <v>2</v>
      </c>
      <c r="U209" s="1">
        <v>9.6999999999999993</v>
      </c>
      <c r="V209" s="1">
        <v>35</v>
      </c>
      <c r="W209" s="1" t="str">
        <f t="shared" si="246"/>
        <v>2: 51-100</v>
      </c>
      <c r="X209" s="1">
        <v>57</v>
      </c>
      <c r="Y209" s="26">
        <v>223</v>
      </c>
      <c r="Z209" s="26">
        <v>420</v>
      </c>
      <c r="AA209" s="26">
        <v>389</v>
      </c>
      <c r="AB209" s="26">
        <v>407</v>
      </c>
      <c r="AC209" s="26">
        <v>537</v>
      </c>
      <c r="AD209" s="26">
        <v>458</v>
      </c>
      <c r="AE209" s="26"/>
      <c r="AF209" s="26">
        <v>532</v>
      </c>
      <c r="AG209" s="26"/>
      <c r="AH209" s="26"/>
      <c r="AI209" s="27">
        <f t="shared" si="247"/>
        <v>537</v>
      </c>
      <c r="AJ209" s="27">
        <f t="shared" si="248"/>
        <v>1</v>
      </c>
      <c r="AK209" s="39">
        <v>440000</v>
      </c>
      <c r="AL209" s="26">
        <v>50</v>
      </c>
      <c r="AM209" s="26">
        <v>50</v>
      </c>
      <c r="AN209" s="26">
        <v>50</v>
      </c>
      <c r="AO209" s="26">
        <v>50</v>
      </c>
      <c r="AP209" s="26">
        <v>50</v>
      </c>
      <c r="AQ209" s="26">
        <v>50</v>
      </c>
      <c r="AR209" s="26"/>
      <c r="AS209" s="26">
        <v>50</v>
      </c>
      <c r="AT209" s="26"/>
      <c r="AU209" s="26"/>
      <c r="AV209" s="28">
        <f t="shared" si="249"/>
        <v>0</v>
      </c>
      <c r="AW209" s="27" t="str">
        <f t="shared" si="283"/>
        <v>&gt;5</v>
      </c>
      <c r="AX209" s="29">
        <f t="shared" si="270"/>
        <v>5.6429999999999998</v>
      </c>
      <c r="AY209" s="30">
        <f t="shared" si="284"/>
        <v>5.6434526764861879</v>
      </c>
      <c r="AZ209" s="30">
        <f t="shared" si="284"/>
        <v>1.6989700043360187</v>
      </c>
      <c r="BA209" s="30">
        <f t="shared" si="281"/>
        <v>1.6989700043360187</v>
      </c>
      <c r="BB209" s="30">
        <f t="shared" si="281"/>
        <v>1.6989700043360187</v>
      </c>
      <c r="BC209" s="30">
        <f t="shared" si="281"/>
        <v>1.6989700043360187</v>
      </c>
      <c r="BD209" s="30">
        <f t="shared" si="281"/>
        <v>1.6989700043360187</v>
      </c>
      <c r="BE209" s="30">
        <f t="shared" si="281"/>
        <v>1.6989700043360187</v>
      </c>
      <c r="BF209" s="30" t="str">
        <f t="shared" si="281"/>
        <v/>
      </c>
      <c r="BG209" s="30">
        <f t="shared" si="281"/>
        <v>1.6989700043360187</v>
      </c>
      <c r="BH209" s="30" t="str">
        <f t="shared" si="281"/>
        <v/>
      </c>
      <c r="BI209" s="30" t="str">
        <f t="shared" si="281"/>
        <v/>
      </c>
      <c r="BJ209" s="1" t="s">
        <v>38</v>
      </c>
      <c r="BK209" s="31" t="s">
        <v>38</v>
      </c>
      <c r="BL209" s="32">
        <f t="shared" si="250"/>
        <v>0</v>
      </c>
      <c r="BN209" s="32" t="str">
        <f t="shared" si="251"/>
        <v>0</v>
      </c>
      <c r="BO209" s="30">
        <f t="shared" si="252"/>
        <v>-3.9444826721501691</v>
      </c>
      <c r="BP209" s="30">
        <f t="shared" si="253"/>
        <v>-3.9444826721501691</v>
      </c>
      <c r="BQ209" s="30">
        <f t="shared" si="279"/>
        <v>0</v>
      </c>
      <c r="BR209" s="30">
        <f t="shared" si="279"/>
        <v>0</v>
      </c>
      <c r="BS209" s="30">
        <f t="shared" si="279"/>
        <v>0</v>
      </c>
      <c r="BT209" s="30">
        <f t="shared" si="274"/>
        <v>0</v>
      </c>
      <c r="BU209" s="30">
        <f t="shared" si="274"/>
        <v>0</v>
      </c>
      <c r="BV209" s="30" t="str">
        <f t="shared" si="274"/>
        <v/>
      </c>
      <c r="BW209" s="30" t="str">
        <f t="shared" si="215"/>
        <v/>
      </c>
      <c r="BX209" s="30" t="str">
        <f t="shared" si="215"/>
        <v/>
      </c>
      <c r="BY209" s="30" t="str">
        <f t="shared" si="215"/>
        <v/>
      </c>
      <c r="BZ209" s="1">
        <f t="shared" si="254"/>
        <v>0</v>
      </c>
      <c r="CA209" s="1">
        <f t="shared" si="280"/>
        <v>0</v>
      </c>
      <c r="CB209" s="1">
        <f t="shared" si="280"/>
        <v>0</v>
      </c>
      <c r="CC209" s="1">
        <f t="shared" si="280"/>
        <v>0</v>
      </c>
      <c r="CD209" s="1">
        <f t="shared" si="275"/>
        <v>0</v>
      </c>
      <c r="CE209" s="1">
        <f t="shared" si="275"/>
        <v>0</v>
      </c>
      <c r="CF209" s="1">
        <f t="shared" si="275"/>
        <v>0</v>
      </c>
      <c r="CG209" s="1">
        <f t="shared" si="216"/>
        <v>0</v>
      </c>
      <c r="CH209" s="1">
        <f t="shared" si="216"/>
        <v>0</v>
      </c>
      <c r="CI209" s="1">
        <f t="shared" si="216"/>
        <v>0</v>
      </c>
      <c r="CJ209" s="1">
        <f t="shared" si="255"/>
        <v>0</v>
      </c>
      <c r="CK209" s="1">
        <f t="shared" si="256"/>
        <v>0</v>
      </c>
      <c r="CL209" s="1">
        <f t="shared" si="232"/>
        <v>-3.9444826721501691</v>
      </c>
      <c r="CM209" s="1" t="str">
        <f t="shared" si="232"/>
        <v/>
      </c>
      <c r="CN209" s="1" t="str">
        <f t="shared" si="232"/>
        <v/>
      </c>
      <c r="CO209" s="1" t="str">
        <f t="shared" si="232"/>
        <v/>
      </c>
      <c r="CP209" s="1" t="str">
        <f t="shared" si="232"/>
        <v/>
      </c>
      <c r="CQ209" s="1" t="str">
        <f t="shared" si="229"/>
        <v/>
      </c>
      <c r="CR209" s="1" t="str">
        <f t="shared" si="229"/>
        <v/>
      </c>
      <c r="CS209" s="1" t="str">
        <f t="shared" si="229"/>
        <v/>
      </c>
      <c r="CT209" s="1" t="str">
        <f t="shared" si="229"/>
        <v/>
      </c>
      <c r="CU209" s="1" t="str">
        <f t="shared" si="229"/>
        <v/>
      </c>
      <c r="CV209" s="1">
        <f t="shared" si="233"/>
        <v>0</v>
      </c>
      <c r="CW209" s="1">
        <f t="shared" si="233"/>
        <v>0</v>
      </c>
      <c r="CX209" s="1">
        <f t="shared" si="233"/>
        <v>0</v>
      </c>
      <c r="CY209" s="1">
        <f t="shared" si="233"/>
        <v>0</v>
      </c>
      <c r="CZ209" s="1">
        <f t="shared" si="233"/>
        <v>0</v>
      </c>
      <c r="DA209" s="1">
        <f t="shared" si="230"/>
        <v>0</v>
      </c>
      <c r="DB209" s="1">
        <f t="shared" si="230"/>
        <v>0</v>
      </c>
      <c r="DC209" s="1">
        <f t="shared" si="230"/>
        <v>0</v>
      </c>
      <c r="DD209" s="1">
        <f t="shared" si="230"/>
        <v>0</v>
      </c>
      <c r="DE209" s="1">
        <f t="shared" si="230"/>
        <v>0</v>
      </c>
      <c r="DF209" s="1">
        <f t="shared" si="257"/>
        <v>0</v>
      </c>
      <c r="DG209" s="33">
        <f>IF(DF209=0,0,1)</f>
        <v>0</v>
      </c>
      <c r="DH209" s="34">
        <f t="shared" si="259"/>
        <v>0</v>
      </c>
      <c r="DI209" s="1">
        <f t="shared" si="223"/>
        <v>166</v>
      </c>
      <c r="DJ209" s="1">
        <f t="shared" si="224"/>
        <v>363</v>
      </c>
      <c r="DK209" s="1">
        <f t="shared" si="239"/>
        <v>197</v>
      </c>
      <c r="DL209" s="1">
        <f t="shared" si="239"/>
        <v>-31</v>
      </c>
      <c r="DM209" s="1">
        <f t="shared" si="239"/>
        <v>18</v>
      </c>
      <c r="DN209" s="1">
        <f t="shared" si="239"/>
        <v>130</v>
      </c>
      <c r="DO209" s="1">
        <f t="shared" si="239"/>
        <v>-79</v>
      </c>
      <c r="DP209" s="1" t="str">
        <f t="shared" si="239"/>
        <v/>
      </c>
      <c r="DQ209" s="1" t="str">
        <f t="shared" si="238"/>
        <v/>
      </c>
      <c r="DR209" s="1" t="str">
        <f t="shared" si="238"/>
        <v/>
      </c>
      <c r="DS209" s="1" t="str">
        <f t="shared" si="238"/>
        <v/>
      </c>
      <c r="DT209" s="34">
        <f t="shared" si="286"/>
        <v>-152.30170558404632</v>
      </c>
      <c r="DU209" s="1">
        <f t="shared" si="287"/>
        <v>0</v>
      </c>
      <c r="DV209" s="1">
        <f t="shared" si="287"/>
        <v>0</v>
      </c>
      <c r="DW209" s="1">
        <f t="shared" si="287"/>
        <v>0</v>
      </c>
      <c r="DX209" s="1">
        <f t="shared" si="287"/>
        <v>0</v>
      </c>
      <c r="DY209" s="1">
        <f t="shared" si="287"/>
        <v>0</v>
      </c>
      <c r="DZ209" s="1">
        <f t="shared" si="287"/>
        <v>0</v>
      </c>
      <c r="EA209" s="1">
        <f t="shared" si="287"/>
        <v>0</v>
      </c>
      <c r="EF209" s="33">
        <f t="shared" si="288"/>
        <v>0</v>
      </c>
      <c r="EG209" s="1">
        <f t="shared" si="285"/>
        <v>0</v>
      </c>
      <c r="EH209" s="1">
        <f t="shared" si="285"/>
        <v>0</v>
      </c>
      <c r="EI209" s="1">
        <f t="shared" si="282"/>
        <v>0</v>
      </c>
      <c r="EJ209" s="1">
        <f t="shared" si="282"/>
        <v>0</v>
      </c>
      <c r="EK209" s="1">
        <f t="shared" si="282"/>
        <v>0</v>
      </c>
      <c r="EL209" s="1">
        <f t="shared" si="282"/>
        <v>1</v>
      </c>
      <c r="EM209" s="1">
        <f t="shared" si="282"/>
        <v>0</v>
      </c>
      <c r="EN209" s="1">
        <f t="shared" si="282"/>
        <v>0</v>
      </c>
      <c r="EO209" s="1">
        <f t="shared" si="282"/>
        <v>1</v>
      </c>
      <c r="EP209" s="1">
        <f t="shared" si="282"/>
        <v>0</v>
      </c>
      <c r="EQ209" s="1">
        <f t="shared" si="282"/>
        <v>0</v>
      </c>
      <c r="ER209" s="33">
        <f t="shared" si="260"/>
        <v>0</v>
      </c>
      <c r="ES209" s="35">
        <f t="shared" si="289"/>
        <v>0</v>
      </c>
      <c r="ET209" s="35">
        <f t="shared" si="261"/>
        <v>0</v>
      </c>
      <c r="EU209" s="1" t="s">
        <v>59</v>
      </c>
      <c r="EV209" s="1" t="s">
        <v>38</v>
      </c>
      <c r="EW209" s="19">
        <f t="shared" si="262"/>
        <v>0</v>
      </c>
      <c r="FC209" s="1" t="s">
        <v>38</v>
      </c>
      <c r="FD209" s="19">
        <f t="shared" si="263"/>
        <v>0</v>
      </c>
      <c r="FJ209" s="1" t="s">
        <v>38</v>
      </c>
      <c r="FK209" s="19">
        <f t="shared" si="264"/>
        <v>0</v>
      </c>
      <c r="FQ209" s="1" t="s">
        <v>581</v>
      </c>
      <c r="FR209" s="1">
        <f t="shared" si="265"/>
        <v>1</v>
      </c>
      <c r="FV209" s="37" t="str">
        <f t="shared" si="272"/>
        <v>none</v>
      </c>
      <c r="FY209" s="1" t="s">
        <v>38</v>
      </c>
      <c r="FZ209" s="19">
        <f t="shared" si="266"/>
        <v>0</v>
      </c>
      <c r="GB209" s="1" t="s">
        <v>38</v>
      </c>
      <c r="GC209" s="19">
        <f t="shared" si="267"/>
        <v>0</v>
      </c>
      <c r="GD209" s="1" t="s">
        <v>38</v>
      </c>
      <c r="GE209" s="19">
        <f t="shared" si="268"/>
        <v>0</v>
      </c>
      <c r="GF209" s="1" t="s">
        <v>38</v>
      </c>
      <c r="GG209" s="19">
        <f t="shared" si="269"/>
        <v>0</v>
      </c>
    </row>
    <row r="210" spans="1:189" x14ac:dyDescent="0.3">
      <c r="A210" s="18">
        <v>266</v>
      </c>
      <c r="B210" s="1" t="s">
        <v>34</v>
      </c>
      <c r="C210" s="19" t="s">
        <v>35</v>
      </c>
      <c r="D210" s="19">
        <f t="shared" si="241"/>
        <v>0</v>
      </c>
      <c r="E210" s="38" t="s">
        <v>582</v>
      </c>
      <c r="F210" s="21" t="str">
        <f t="shared" si="242"/>
        <v>1973</v>
      </c>
      <c r="G210" s="21">
        <v>2004</v>
      </c>
      <c r="H210" s="22">
        <f t="shared" si="243"/>
        <v>31</v>
      </c>
      <c r="I210" s="1" t="str">
        <f t="shared" si="244"/>
        <v>31-40</v>
      </c>
      <c r="J210" s="1" t="s">
        <v>1607</v>
      </c>
      <c r="K210" s="1" t="s">
        <v>53</v>
      </c>
      <c r="L210" s="1">
        <f>VLOOKUP(K210,[1]areas!$C$3:$D$76,2,FALSE)</f>
        <v>30</v>
      </c>
      <c r="M210" s="1" t="str">
        <f t="shared" si="209"/>
        <v>21-40</v>
      </c>
      <c r="N210" s="19" t="s">
        <v>38</v>
      </c>
      <c r="O210" s="19">
        <f t="shared" si="245"/>
        <v>0</v>
      </c>
      <c r="P210" s="23">
        <v>48</v>
      </c>
      <c r="Q210" s="1">
        <v>162</v>
      </c>
      <c r="R210" s="1">
        <f t="shared" si="234"/>
        <v>2.6244000000000005</v>
      </c>
      <c r="S210" s="24">
        <f t="shared" si="235"/>
        <v>18.289894833104707</v>
      </c>
      <c r="T210" s="19">
        <v>2</v>
      </c>
      <c r="U210" s="1">
        <v>9</v>
      </c>
      <c r="V210" s="1">
        <v>24</v>
      </c>
      <c r="W210" s="1" t="str">
        <f t="shared" si="246"/>
        <v>1: 0-50</v>
      </c>
      <c r="X210" s="1">
        <v>46</v>
      </c>
      <c r="Y210" s="26">
        <v>372</v>
      </c>
      <c r="Z210" s="26">
        <v>494</v>
      </c>
      <c r="AA210" s="26">
        <v>600</v>
      </c>
      <c r="AB210" s="26">
        <v>565</v>
      </c>
      <c r="AC210" s="26">
        <v>559</v>
      </c>
      <c r="AD210" s="26">
        <v>295</v>
      </c>
      <c r="AE210" s="26"/>
      <c r="AF210" s="26"/>
      <c r="AG210" s="26"/>
      <c r="AH210" s="26"/>
      <c r="AI210" s="27">
        <f t="shared" si="247"/>
        <v>600</v>
      </c>
      <c r="AJ210" s="27">
        <f t="shared" si="248"/>
        <v>1</v>
      </c>
      <c r="AK210" s="39">
        <v>790000</v>
      </c>
      <c r="AL210" s="26">
        <v>346</v>
      </c>
      <c r="AM210" s="26">
        <v>50</v>
      </c>
      <c r="AN210" s="26">
        <v>50</v>
      </c>
      <c r="AO210" s="26">
        <v>50</v>
      </c>
      <c r="AP210" s="26">
        <v>50</v>
      </c>
      <c r="AQ210" s="26">
        <v>63000</v>
      </c>
      <c r="AR210" s="26"/>
      <c r="AS210" s="26"/>
      <c r="AT210" s="26"/>
      <c r="AU210" s="26"/>
      <c r="AV210" s="28">
        <f t="shared" si="249"/>
        <v>1</v>
      </c>
      <c r="AW210" s="27" t="str">
        <f t="shared" si="283"/>
        <v>&gt;5</v>
      </c>
      <c r="AX210" s="29">
        <f t="shared" si="270"/>
        <v>5.8979999999999997</v>
      </c>
      <c r="AY210" s="30">
        <f t="shared" si="284"/>
        <v>5.8976270912904418</v>
      </c>
      <c r="AZ210" s="30">
        <f t="shared" si="284"/>
        <v>2.5390760987927767</v>
      </c>
      <c r="BA210" s="30">
        <f t="shared" si="281"/>
        <v>1.6989700043360187</v>
      </c>
      <c r="BB210" s="30">
        <f t="shared" si="281"/>
        <v>1.6989700043360187</v>
      </c>
      <c r="BC210" s="30">
        <f t="shared" si="281"/>
        <v>1.6989700043360187</v>
      </c>
      <c r="BD210" s="30">
        <f t="shared" si="281"/>
        <v>1.6989700043360187</v>
      </c>
      <c r="BE210" s="30">
        <f t="shared" si="281"/>
        <v>4.7993405494535821</v>
      </c>
      <c r="BF210" s="30" t="str">
        <f t="shared" si="281"/>
        <v/>
      </c>
      <c r="BG210" s="30" t="str">
        <f t="shared" si="281"/>
        <v/>
      </c>
      <c r="BH210" s="30" t="str">
        <f t="shared" si="281"/>
        <v/>
      </c>
      <c r="BI210" s="30" t="str">
        <f t="shared" si="281"/>
        <v/>
      </c>
      <c r="BJ210" s="1" t="s">
        <v>38</v>
      </c>
      <c r="BK210" s="31" t="s">
        <v>38</v>
      </c>
      <c r="BL210" s="32">
        <f t="shared" si="250"/>
        <v>0</v>
      </c>
      <c r="BN210" s="32" t="str">
        <f t="shared" si="251"/>
        <v>0</v>
      </c>
      <c r="BO210" s="30">
        <f t="shared" si="252"/>
        <v>-3.3585509924976651</v>
      </c>
      <c r="BP210" s="30">
        <f t="shared" si="253"/>
        <v>-4.1986570869544231</v>
      </c>
      <c r="BQ210" s="30">
        <f t="shared" si="279"/>
        <v>-0.84010609445675799</v>
      </c>
      <c r="BR210" s="30">
        <f t="shared" si="279"/>
        <v>0</v>
      </c>
      <c r="BS210" s="30">
        <f t="shared" si="279"/>
        <v>0</v>
      </c>
      <c r="BT210" s="30">
        <f t="shared" si="274"/>
        <v>0</v>
      </c>
      <c r="BU210" s="30">
        <f t="shared" si="274"/>
        <v>3.1003705451175634</v>
      </c>
      <c r="BV210" s="30" t="str">
        <f t="shared" si="274"/>
        <v/>
      </c>
      <c r="BW210" s="30" t="str">
        <f t="shared" si="215"/>
        <v/>
      </c>
      <c r="BX210" s="30" t="str">
        <f t="shared" si="215"/>
        <v/>
      </c>
      <c r="BY210" s="30" t="str">
        <f t="shared" si="215"/>
        <v/>
      </c>
      <c r="BZ210" s="1">
        <f t="shared" si="254"/>
        <v>0</v>
      </c>
      <c r="CA210" s="1">
        <f t="shared" si="280"/>
        <v>0</v>
      </c>
      <c r="CB210" s="1">
        <f t="shared" si="280"/>
        <v>0</v>
      </c>
      <c r="CC210" s="1">
        <f t="shared" si="280"/>
        <v>0</v>
      </c>
      <c r="CD210" s="1">
        <f t="shared" si="275"/>
        <v>0</v>
      </c>
      <c r="CE210" s="1">
        <f t="shared" si="275"/>
        <v>1</v>
      </c>
      <c r="CF210" s="1">
        <f t="shared" si="275"/>
        <v>0</v>
      </c>
      <c r="CG210" s="1">
        <f t="shared" si="216"/>
        <v>0</v>
      </c>
      <c r="CH210" s="1">
        <f t="shared" si="216"/>
        <v>0</v>
      </c>
      <c r="CI210" s="1">
        <f t="shared" si="216"/>
        <v>0</v>
      </c>
      <c r="CJ210" s="1">
        <f t="shared" si="255"/>
        <v>1</v>
      </c>
      <c r="CK210" s="1">
        <f t="shared" si="256"/>
        <v>1</v>
      </c>
      <c r="CL210" s="1">
        <f t="shared" si="232"/>
        <v>-3.3585509924976651</v>
      </c>
      <c r="CM210" s="1" t="str">
        <f t="shared" si="232"/>
        <v/>
      </c>
      <c r="CN210" s="1" t="str">
        <f t="shared" si="232"/>
        <v/>
      </c>
      <c r="CO210" s="1" t="str">
        <f t="shared" si="232"/>
        <v/>
      </c>
      <c r="CP210" s="1" t="str">
        <f t="shared" si="232"/>
        <v/>
      </c>
      <c r="CQ210" s="1">
        <f t="shared" si="229"/>
        <v>3.1003705451175634</v>
      </c>
      <c r="CR210" s="1" t="str">
        <f t="shared" si="229"/>
        <v/>
      </c>
      <c r="CS210" s="1" t="str">
        <f t="shared" si="229"/>
        <v/>
      </c>
      <c r="CT210" s="1" t="str">
        <f t="shared" si="229"/>
        <v/>
      </c>
      <c r="CU210" s="1" t="str">
        <f t="shared" si="229"/>
        <v/>
      </c>
      <c r="CV210" s="1">
        <f t="shared" si="233"/>
        <v>0</v>
      </c>
      <c r="CW210" s="1">
        <f t="shared" si="233"/>
        <v>0</v>
      </c>
      <c r="CX210" s="1">
        <f t="shared" si="233"/>
        <v>0</v>
      </c>
      <c r="CY210" s="1">
        <f t="shared" si="233"/>
        <v>0</v>
      </c>
      <c r="CZ210" s="1">
        <f t="shared" si="233"/>
        <v>0</v>
      </c>
      <c r="DA210" s="1">
        <f t="shared" si="230"/>
        <v>1</v>
      </c>
      <c r="DB210" s="1">
        <f t="shared" si="230"/>
        <v>0</v>
      </c>
      <c r="DC210" s="1">
        <f t="shared" si="230"/>
        <v>0</v>
      </c>
      <c r="DD210" s="1">
        <f t="shared" si="230"/>
        <v>0</v>
      </c>
      <c r="DE210" s="1">
        <f t="shared" si="230"/>
        <v>0</v>
      </c>
      <c r="DF210" s="1">
        <f t="shared" si="257"/>
        <v>1</v>
      </c>
      <c r="DG210" s="33">
        <f t="shared" si="258"/>
        <v>1</v>
      </c>
      <c r="DH210" s="34">
        <f t="shared" si="259"/>
        <v>0</v>
      </c>
      <c r="DI210" s="1">
        <f t="shared" si="223"/>
        <v>326</v>
      </c>
      <c r="DJ210" s="1">
        <f t="shared" si="224"/>
        <v>448</v>
      </c>
      <c r="DK210" s="1">
        <f t="shared" si="239"/>
        <v>122</v>
      </c>
      <c r="DL210" s="1">
        <f t="shared" si="239"/>
        <v>106</v>
      </c>
      <c r="DM210" s="1">
        <f t="shared" si="239"/>
        <v>-35</v>
      </c>
      <c r="DN210" s="1">
        <f t="shared" si="239"/>
        <v>-6</v>
      </c>
      <c r="DO210" s="1">
        <f t="shared" si="239"/>
        <v>-264</v>
      </c>
      <c r="DP210" s="1" t="str">
        <f t="shared" si="239"/>
        <v/>
      </c>
      <c r="DQ210" s="1" t="str">
        <f t="shared" si="238"/>
        <v/>
      </c>
      <c r="DR210" s="1" t="str">
        <f t="shared" si="238"/>
        <v/>
      </c>
      <c r="DS210" s="1" t="str">
        <f t="shared" si="238"/>
        <v/>
      </c>
      <c r="DT210" s="34">
        <f t="shared" si="286"/>
        <v>-236.16932989055204</v>
      </c>
      <c r="DU210" s="1">
        <f t="shared" si="287"/>
        <v>0</v>
      </c>
      <c r="DV210" s="1">
        <f t="shared" si="287"/>
        <v>0</v>
      </c>
      <c r="DW210" s="1">
        <f t="shared" si="287"/>
        <v>0</v>
      </c>
      <c r="DX210" s="1">
        <f t="shared" si="287"/>
        <v>0</v>
      </c>
      <c r="DY210" s="1">
        <f t="shared" si="287"/>
        <v>0</v>
      </c>
      <c r="DZ210" s="1">
        <f t="shared" si="287"/>
        <v>0</v>
      </c>
      <c r="EA210" s="1">
        <f t="shared" si="287"/>
        <v>1</v>
      </c>
      <c r="EF210" s="33">
        <f t="shared" si="288"/>
        <v>1</v>
      </c>
      <c r="EG210" s="1">
        <f t="shared" si="285"/>
        <v>0</v>
      </c>
      <c r="EH210" s="1">
        <f t="shared" si="285"/>
        <v>0</v>
      </c>
      <c r="EI210" s="1">
        <f t="shared" si="282"/>
        <v>0</v>
      </c>
      <c r="EJ210" s="1">
        <f t="shared" si="282"/>
        <v>1</v>
      </c>
      <c r="EK210" s="1">
        <f t="shared" si="282"/>
        <v>1</v>
      </c>
      <c r="EL210" s="1">
        <f t="shared" si="282"/>
        <v>1</v>
      </c>
      <c r="EM210" s="1">
        <f t="shared" si="282"/>
        <v>0</v>
      </c>
      <c r="EN210" s="1">
        <f t="shared" si="282"/>
        <v>0</v>
      </c>
      <c r="EO210" s="1">
        <f t="shared" si="282"/>
        <v>0</v>
      </c>
      <c r="EP210" s="1">
        <f t="shared" si="282"/>
        <v>0</v>
      </c>
      <c r="EQ210" s="1">
        <f t="shared" si="282"/>
        <v>0</v>
      </c>
      <c r="ER210" s="33">
        <f t="shared" si="260"/>
        <v>0</v>
      </c>
      <c r="ES210" s="35">
        <f t="shared" si="289"/>
        <v>3</v>
      </c>
      <c r="ET210" s="35">
        <f t="shared" si="261"/>
        <v>1</v>
      </c>
      <c r="EU210" s="1" t="s">
        <v>59</v>
      </c>
      <c r="EV210" s="1" t="s">
        <v>34</v>
      </c>
      <c r="EW210" s="19">
        <f t="shared" si="262"/>
        <v>1</v>
      </c>
      <c r="EX210" s="1" t="s">
        <v>40</v>
      </c>
      <c r="EY210" s="50">
        <v>38740</v>
      </c>
      <c r="FC210" s="1" t="s">
        <v>38</v>
      </c>
      <c r="FD210" s="19">
        <f t="shared" si="263"/>
        <v>0</v>
      </c>
      <c r="FJ210" s="1" t="s">
        <v>38</v>
      </c>
      <c r="FK210" s="19">
        <f t="shared" si="264"/>
        <v>0</v>
      </c>
      <c r="FQ210" s="1" t="s">
        <v>275</v>
      </c>
      <c r="FR210" s="1">
        <f t="shared" si="265"/>
        <v>1</v>
      </c>
      <c r="FT210" s="1">
        <v>2.6</v>
      </c>
      <c r="FV210" s="37" t="str">
        <f t="shared" si="272"/>
        <v>none</v>
      </c>
      <c r="FY210" s="1" t="s">
        <v>38</v>
      </c>
      <c r="FZ210" s="19">
        <f t="shared" si="266"/>
        <v>0</v>
      </c>
      <c r="GB210" s="1" t="s">
        <v>38</v>
      </c>
      <c r="GC210" s="19">
        <f t="shared" si="267"/>
        <v>0</v>
      </c>
      <c r="GD210" s="1" t="s">
        <v>38</v>
      </c>
      <c r="GE210" s="19">
        <f t="shared" si="268"/>
        <v>0</v>
      </c>
      <c r="GF210" s="1" t="s">
        <v>38</v>
      </c>
      <c r="GG210" s="19">
        <f t="shared" si="269"/>
        <v>0</v>
      </c>
    </row>
    <row r="211" spans="1:189" x14ac:dyDescent="0.3">
      <c r="A211" s="18">
        <v>267</v>
      </c>
      <c r="B211" s="1" t="s">
        <v>34</v>
      </c>
      <c r="C211" s="19" t="s">
        <v>47</v>
      </c>
      <c r="D211" s="19">
        <f t="shared" si="241"/>
        <v>1</v>
      </c>
      <c r="E211" s="38" t="s">
        <v>583</v>
      </c>
      <c r="F211" s="21" t="str">
        <f t="shared" si="242"/>
        <v>1968</v>
      </c>
      <c r="G211" s="21">
        <v>2004</v>
      </c>
      <c r="H211" s="22">
        <f t="shared" si="243"/>
        <v>36</v>
      </c>
      <c r="I211" s="1" t="str">
        <f t="shared" si="244"/>
        <v>31-40</v>
      </c>
      <c r="J211" s="1" t="s">
        <v>1607</v>
      </c>
      <c r="K211" s="1" t="s">
        <v>37</v>
      </c>
      <c r="L211" s="1">
        <f>VLOOKUP(K211,[1]areas!$C$3:$D$76,2,FALSE)</f>
        <v>70</v>
      </c>
      <c r="M211" s="1" t="str">
        <f t="shared" ref="M211:M274" si="290">IF(L211&lt;=20,"0-20",IF(L211&lt;=40,"21-40", IF(L211&lt;=60, "41-60", IF(L211&lt;=80,"61-80", "&gt;80"))))</f>
        <v>61-80</v>
      </c>
      <c r="N211" s="19" t="s">
        <v>38</v>
      </c>
      <c r="O211" s="19">
        <f t="shared" si="245"/>
        <v>0</v>
      </c>
      <c r="P211" s="23">
        <v>49.5</v>
      </c>
      <c r="Q211" s="1">
        <v>171</v>
      </c>
      <c r="R211" s="1">
        <f t="shared" si="234"/>
        <v>2.9240999999999997</v>
      </c>
      <c r="S211" s="24">
        <f t="shared" si="235"/>
        <v>16.928285626346568</v>
      </c>
      <c r="T211" s="19">
        <v>3</v>
      </c>
      <c r="U211" s="1">
        <v>10.6</v>
      </c>
      <c r="V211" s="1">
        <v>21</v>
      </c>
      <c r="W211" s="1" t="str">
        <f t="shared" si="246"/>
        <v>1: 0-50</v>
      </c>
      <c r="X211" s="1">
        <v>23</v>
      </c>
      <c r="Y211" s="26">
        <v>100</v>
      </c>
      <c r="Z211" s="26">
        <v>156</v>
      </c>
      <c r="AA211" s="26">
        <v>281</v>
      </c>
      <c r="AB211" s="26">
        <v>242</v>
      </c>
      <c r="AC211" s="26"/>
      <c r="AD211" s="26"/>
      <c r="AE211" s="26"/>
      <c r="AF211" s="26"/>
      <c r="AG211" s="26"/>
      <c r="AH211" s="26"/>
      <c r="AI211" s="27">
        <f t="shared" si="247"/>
        <v>281</v>
      </c>
      <c r="AJ211" s="27">
        <f t="shared" si="248"/>
        <v>0</v>
      </c>
      <c r="AK211" s="39">
        <v>5000</v>
      </c>
      <c r="AL211" s="26">
        <v>50</v>
      </c>
      <c r="AM211" s="26">
        <v>50</v>
      </c>
      <c r="AN211" s="26">
        <v>50</v>
      </c>
      <c r="AO211" s="26">
        <v>50</v>
      </c>
      <c r="AP211" s="26"/>
      <c r="AQ211" s="26"/>
      <c r="AR211" s="26"/>
      <c r="AS211" s="26"/>
      <c r="AT211" s="26"/>
      <c r="AU211" s="26"/>
      <c r="AV211" s="28">
        <f t="shared" si="249"/>
        <v>0</v>
      </c>
      <c r="AW211" s="27" t="str">
        <f>"&lt;4"</f>
        <v>&lt;4</v>
      </c>
      <c r="AX211" s="29">
        <f t="shared" si="270"/>
        <v>3.6989999999999998</v>
      </c>
      <c r="AY211" s="30">
        <f t="shared" si="284"/>
        <v>3.6989700043360187</v>
      </c>
      <c r="AZ211" s="30">
        <f t="shared" si="284"/>
        <v>1.6989700043360187</v>
      </c>
      <c r="BA211" s="30">
        <f t="shared" si="281"/>
        <v>1.6989700043360187</v>
      </c>
      <c r="BB211" s="30">
        <f t="shared" si="281"/>
        <v>1.6989700043360187</v>
      </c>
      <c r="BC211" s="30">
        <f t="shared" si="281"/>
        <v>1.6989700043360187</v>
      </c>
      <c r="BD211" s="30" t="str">
        <f t="shared" si="281"/>
        <v/>
      </c>
      <c r="BE211" s="30" t="str">
        <f t="shared" si="281"/>
        <v/>
      </c>
      <c r="BF211" s="30" t="str">
        <f t="shared" si="281"/>
        <v/>
      </c>
      <c r="BG211" s="30" t="str">
        <f t="shared" si="281"/>
        <v/>
      </c>
      <c r="BH211" s="30" t="str">
        <f t="shared" si="281"/>
        <v/>
      </c>
      <c r="BI211" s="30" t="str">
        <f t="shared" si="281"/>
        <v/>
      </c>
      <c r="BJ211" s="1" t="s">
        <v>38</v>
      </c>
      <c r="BK211" s="31" t="s">
        <v>38</v>
      </c>
      <c r="BL211" s="32">
        <f t="shared" si="250"/>
        <v>0</v>
      </c>
      <c r="BN211" s="32" t="str">
        <f t="shared" si="251"/>
        <v>0</v>
      </c>
      <c r="BO211" s="30">
        <f t="shared" si="252"/>
        <v>-2</v>
      </c>
      <c r="BP211" s="30">
        <f t="shared" si="253"/>
        <v>-2</v>
      </c>
      <c r="BQ211" s="30">
        <f t="shared" si="279"/>
        <v>0</v>
      </c>
      <c r="BR211" s="30">
        <f t="shared" si="279"/>
        <v>0</v>
      </c>
      <c r="BS211" s="30">
        <f t="shared" si="279"/>
        <v>0</v>
      </c>
      <c r="BT211" s="30" t="str">
        <f t="shared" si="274"/>
        <v/>
      </c>
      <c r="BU211" s="30" t="str">
        <f t="shared" si="274"/>
        <v/>
      </c>
      <c r="BV211" s="30" t="str">
        <f t="shared" si="274"/>
        <v/>
      </c>
      <c r="BW211" s="30" t="str">
        <f t="shared" si="215"/>
        <v/>
      </c>
      <c r="BX211" s="30" t="str">
        <f t="shared" si="215"/>
        <v/>
      </c>
      <c r="BY211" s="30" t="str">
        <f t="shared" si="215"/>
        <v/>
      </c>
      <c r="BZ211" s="1">
        <f t="shared" si="254"/>
        <v>0</v>
      </c>
      <c r="CA211" s="1">
        <f t="shared" si="280"/>
        <v>0</v>
      </c>
      <c r="CB211" s="1">
        <f t="shared" si="280"/>
        <v>0</v>
      </c>
      <c r="CC211" s="1">
        <f t="shared" si="280"/>
        <v>0</v>
      </c>
      <c r="CD211" s="1">
        <f t="shared" si="275"/>
        <v>0</v>
      </c>
      <c r="CE211" s="1">
        <f t="shared" si="275"/>
        <v>0</v>
      </c>
      <c r="CF211" s="1">
        <f t="shared" si="275"/>
        <v>0</v>
      </c>
      <c r="CG211" s="1">
        <f t="shared" si="216"/>
        <v>0</v>
      </c>
      <c r="CH211" s="1">
        <f t="shared" si="216"/>
        <v>0</v>
      </c>
      <c r="CI211" s="1">
        <f t="shared" si="216"/>
        <v>0</v>
      </c>
      <c r="CJ211" s="1">
        <f t="shared" si="255"/>
        <v>0</v>
      </c>
      <c r="CK211" s="1">
        <f t="shared" si="256"/>
        <v>0</v>
      </c>
      <c r="CL211" s="1">
        <f t="shared" si="232"/>
        <v>-2</v>
      </c>
      <c r="CM211" s="1" t="str">
        <f t="shared" si="232"/>
        <v/>
      </c>
      <c r="CN211" s="1" t="str">
        <f t="shared" si="232"/>
        <v/>
      </c>
      <c r="CO211" s="1" t="str">
        <f t="shared" si="232"/>
        <v/>
      </c>
      <c r="CP211" s="1" t="str">
        <f t="shared" si="232"/>
        <v/>
      </c>
      <c r="CQ211" s="1" t="str">
        <f t="shared" si="229"/>
        <v/>
      </c>
      <c r="CR211" s="1" t="str">
        <f t="shared" si="229"/>
        <v/>
      </c>
      <c r="CS211" s="1" t="str">
        <f t="shared" si="229"/>
        <v/>
      </c>
      <c r="CT211" s="1" t="str">
        <f t="shared" si="229"/>
        <v/>
      </c>
      <c r="CU211" s="1" t="str">
        <f t="shared" si="229"/>
        <v/>
      </c>
      <c r="CV211" s="1">
        <f t="shared" si="233"/>
        <v>0</v>
      </c>
      <c r="CW211" s="1">
        <f t="shared" si="233"/>
        <v>0</v>
      </c>
      <c r="CX211" s="1">
        <f t="shared" si="233"/>
        <v>0</v>
      </c>
      <c r="CY211" s="1">
        <f t="shared" si="233"/>
        <v>0</v>
      </c>
      <c r="CZ211" s="1">
        <f t="shared" si="233"/>
        <v>0</v>
      </c>
      <c r="DA211" s="1">
        <f t="shared" si="230"/>
        <v>0</v>
      </c>
      <c r="DB211" s="1">
        <f t="shared" si="230"/>
        <v>0</v>
      </c>
      <c r="DC211" s="1">
        <f t="shared" si="230"/>
        <v>0</v>
      </c>
      <c r="DD211" s="1">
        <f t="shared" si="230"/>
        <v>0</v>
      </c>
      <c r="DE211" s="1">
        <f t="shared" si="230"/>
        <v>0</v>
      </c>
      <c r="DF211" s="1">
        <f t="shared" si="257"/>
        <v>0</v>
      </c>
      <c r="DG211" s="33">
        <f t="shared" si="258"/>
        <v>0</v>
      </c>
      <c r="DH211" s="34">
        <f t="shared" si="259"/>
        <v>0</v>
      </c>
      <c r="DI211" s="1">
        <f t="shared" si="223"/>
        <v>77</v>
      </c>
      <c r="DJ211" s="1">
        <f t="shared" si="224"/>
        <v>133</v>
      </c>
      <c r="DK211" s="1">
        <f t="shared" si="239"/>
        <v>56</v>
      </c>
      <c r="DL211" s="1">
        <f t="shared" si="239"/>
        <v>125</v>
      </c>
      <c r="DM211" s="1">
        <f t="shared" si="239"/>
        <v>-39</v>
      </c>
      <c r="DN211" s="1" t="str">
        <f t="shared" si="239"/>
        <v/>
      </c>
      <c r="DO211" s="1" t="str">
        <f t="shared" si="239"/>
        <v/>
      </c>
      <c r="DP211" s="1" t="str">
        <f t="shared" si="239"/>
        <v/>
      </c>
      <c r="DQ211" s="1" t="str">
        <f t="shared" si="238"/>
        <v/>
      </c>
      <c r="DR211" s="1" t="str">
        <f t="shared" si="238"/>
        <v/>
      </c>
      <c r="DS211" s="1" t="str">
        <f t="shared" si="238"/>
        <v/>
      </c>
      <c r="DT211" s="34">
        <f t="shared" si="286"/>
        <v>-69.13609766250913</v>
      </c>
      <c r="DU211" s="1">
        <f t="shared" si="287"/>
        <v>0</v>
      </c>
      <c r="DV211" s="1">
        <f t="shared" si="287"/>
        <v>0</v>
      </c>
      <c r="DW211" s="1">
        <f t="shared" si="287"/>
        <v>0</v>
      </c>
      <c r="DX211" s="1">
        <f t="shared" si="287"/>
        <v>0</v>
      </c>
      <c r="DY211" s="1">
        <f t="shared" si="287"/>
        <v>0</v>
      </c>
      <c r="EF211" s="33">
        <f t="shared" si="288"/>
        <v>0</v>
      </c>
      <c r="EG211" s="1">
        <f t="shared" si="285"/>
        <v>0</v>
      </c>
      <c r="EH211" s="1">
        <f t="shared" si="285"/>
        <v>0</v>
      </c>
      <c r="EI211" s="1">
        <f t="shared" si="282"/>
        <v>0</v>
      </c>
      <c r="EJ211" s="1">
        <f t="shared" si="282"/>
        <v>0</v>
      </c>
      <c r="EK211" s="1">
        <f t="shared" si="282"/>
        <v>0</v>
      </c>
      <c r="EL211" s="1">
        <f t="shared" si="282"/>
        <v>0</v>
      </c>
      <c r="EM211" s="1">
        <f t="shared" si="282"/>
        <v>0</v>
      </c>
      <c r="EN211" s="1">
        <f t="shared" si="282"/>
        <v>0</v>
      </c>
      <c r="EO211" s="1">
        <f t="shared" si="282"/>
        <v>0</v>
      </c>
      <c r="EP211" s="1">
        <f t="shared" si="282"/>
        <v>0</v>
      </c>
      <c r="EQ211" s="1">
        <f t="shared" si="282"/>
        <v>0</v>
      </c>
      <c r="ER211" s="33">
        <f t="shared" si="260"/>
        <v>1</v>
      </c>
      <c r="ES211" s="35">
        <f t="shared" si="289"/>
        <v>1</v>
      </c>
      <c r="ET211" s="35">
        <f t="shared" si="261"/>
        <v>1</v>
      </c>
      <c r="EU211" s="1" t="s">
        <v>59</v>
      </c>
      <c r="EV211" s="1" t="s">
        <v>38</v>
      </c>
      <c r="EW211" s="19">
        <f t="shared" si="262"/>
        <v>0</v>
      </c>
      <c r="FC211" s="1" t="s">
        <v>38</v>
      </c>
      <c r="FD211" s="19">
        <f t="shared" si="263"/>
        <v>0</v>
      </c>
      <c r="FJ211" s="1" t="s">
        <v>38</v>
      </c>
      <c r="FK211" s="19">
        <f t="shared" si="264"/>
        <v>0</v>
      </c>
      <c r="FR211" s="1">
        <f t="shared" si="265"/>
        <v>0</v>
      </c>
      <c r="FV211" s="37" t="str">
        <f t="shared" si="272"/>
        <v>none</v>
      </c>
      <c r="FY211" s="1" t="s">
        <v>38</v>
      </c>
      <c r="FZ211" s="19">
        <f t="shared" si="266"/>
        <v>0</v>
      </c>
      <c r="GB211" s="1" t="s">
        <v>38</v>
      </c>
      <c r="GC211" s="19">
        <f t="shared" si="267"/>
        <v>0</v>
      </c>
      <c r="GD211" s="1" t="s">
        <v>38</v>
      </c>
      <c r="GE211" s="19">
        <f t="shared" si="268"/>
        <v>0</v>
      </c>
      <c r="GF211" s="1" t="s">
        <v>38</v>
      </c>
      <c r="GG211" s="19">
        <f t="shared" si="269"/>
        <v>0</v>
      </c>
    </row>
    <row r="212" spans="1:189" x14ac:dyDescent="0.3">
      <c r="A212" s="18">
        <v>268</v>
      </c>
      <c r="B212" s="1" t="s">
        <v>34</v>
      </c>
      <c r="C212" s="19" t="s">
        <v>47</v>
      </c>
      <c r="D212" s="19">
        <f t="shared" si="241"/>
        <v>1</v>
      </c>
      <c r="E212" s="38" t="s">
        <v>584</v>
      </c>
      <c r="F212" s="21" t="str">
        <f t="shared" si="242"/>
        <v>1966</v>
      </c>
      <c r="G212" s="21">
        <v>2004</v>
      </c>
      <c r="H212" s="22">
        <f t="shared" si="243"/>
        <v>38</v>
      </c>
      <c r="I212" s="1" t="str">
        <f t="shared" si="244"/>
        <v>31-40</v>
      </c>
      <c r="J212" s="1" t="s">
        <v>1607</v>
      </c>
      <c r="K212" s="1" t="s">
        <v>53</v>
      </c>
      <c r="L212" s="1">
        <f>VLOOKUP(K212,[1]areas!$C$3:$D$76,2,FALSE)</f>
        <v>30</v>
      </c>
      <c r="M212" s="1" t="str">
        <f t="shared" si="290"/>
        <v>21-40</v>
      </c>
      <c r="N212" s="19" t="s">
        <v>34</v>
      </c>
      <c r="O212" s="19">
        <f t="shared" si="245"/>
        <v>1</v>
      </c>
      <c r="P212" s="23">
        <v>72.400000000000006</v>
      </c>
      <c r="Q212" s="1">
        <v>170</v>
      </c>
      <c r="R212" s="1">
        <f t="shared" si="234"/>
        <v>2.8899999999999997</v>
      </c>
      <c r="S212" s="24">
        <f t="shared" si="235"/>
        <v>25.051903114186857</v>
      </c>
      <c r="T212" s="19">
        <v>3</v>
      </c>
      <c r="U212" s="1">
        <v>14.5</v>
      </c>
      <c r="V212" s="1">
        <v>32</v>
      </c>
      <c r="W212" s="1" t="str">
        <f t="shared" si="246"/>
        <v>1: 0-50</v>
      </c>
      <c r="X212" s="1">
        <v>47</v>
      </c>
      <c r="Y212" s="26">
        <v>76</v>
      </c>
      <c r="Z212" s="26">
        <v>87</v>
      </c>
      <c r="AA212" s="26">
        <v>66</v>
      </c>
      <c r="AB212" s="26">
        <v>127</v>
      </c>
      <c r="AC212" s="26"/>
      <c r="AD212" s="26"/>
      <c r="AE212" s="26"/>
      <c r="AF212" s="26"/>
      <c r="AG212" s="26"/>
      <c r="AH212" s="26"/>
      <c r="AI212" s="27">
        <f t="shared" si="247"/>
        <v>127</v>
      </c>
      <c r="AJ212" s="27">
        <f t="shared" si="248"/>
        <v>0</v>
      </c>
      <c r="AK212" s="39">
        <v>110000</v>
      </c>
      <c r="AL212" s="26">
        <v>50</v>
      </c>
      <c r="AM212" s="26">
        <v>50</v>
      </c>
      <c r="AN212" s="26">
        <v>50</v>
      </c>
      <c r="AO212" s="26">
        <v>50</v>
      </c>
      <c r="AP212" s="26"/>
      <c r="AQ212" s="26"/>
      <c r="AR212" s="26"/>
      <c r="AS212" s="26"/>
      <c r="AT212" s="26"/>
      <c r="AU212" s="26"/>
      <c r="AV212" s="28">
        <f t="shared" si="249"/>
        <v>0</v>
      </c>
      <c r="AW212" s="27" t="str">
        <f>"&gt;5"</f>
        <v>&gt;5</v>
      </c>
      <c r="AX212" s="29">
        <f t="shared" si="270"/>
        <v>5.0410000000000004</v>
      </c>
      <c r="AY212" s="30">
        <f t="shared" si="284"/>
        <v>5.0413926851582254</v>
      </c>
      <c r="AZ212" s="30">
        <f t="shared" si="284"/>
        <v>1.6989700043360187</v>
      </c>
      <c r="BA212" s="30">
        <f t="shared" si="281"/>
        <v>1.6989700043360187</v>
      </c>
      <c r="BB212" s="30">
        <f t="shared" si="281"/>
        <v>1.6989700043360187</v>
      </c>
      <c r="BC212" s="30">
        <f t="shared" si="281"/>
        <v>1.6989700043360187</v>
      </c>
      <c r="BD212" s="30" t="str">
        <f t="shared" si="281"/>
        <v/>
      </c>
      <c r="BE212" s="30" t="str">
        <f t="shared" si="281"/>
        <v/>
      </c>
      <c r="BF212" s="30" t="str">
        <f t="shared" si="281"/>
        <v/>
      </c>
      <c r="BG212" s="30" t="str">
        <f t="shared" si="281"/>
        <v/>
      </c>
      <c r="BH212" s="30" t="str">
        <f t="shared" si="281"/>
        <v/>
      </c>
      <c r="BI212" s="30" t="str">
        <f t="shared" si="281"/>
        <v/>
      </c>
      <c r="BJ212" s="1" t="s">
        <v>38</v>
      </c>
      <c r="BK212" s="31" t="s">
        <v>38</v>
      </c>
      <c r="BL212" s="32">
        <f t="shared" si="250"/>
        <v>0</v>
      </c>
      <c r="BN212" s="32" t="str">
        <f t="shared" si="251"/>
        <v>0</v>
      </c>
      <c r="BO212" s="30">
        <f t="shared" si="252"/>
        <v>-3.3424226808222066</v>
      </c>
      <c r="BP212" s="30">
        <f t="shared" si="253"/>
        <v>-3.3424226808222066</v>
      </c>
      <c r="BQ212" s="30">
        <f t="shared" si="279"/>
        <v>0</v>
      </c>
      <c r="BR212" s="30">
        <f t="shared" si="279"/>
        <v>0</v>
      </c>
      <c r="BS212" s="30">
        <f t="shared" si="279"/>
        <v>0</v>
      </c>
      <c r="BT212" s="30" t="str">
        <f t="shared" si="274"/>
        <v/>
      </c>
      <c r="BU212" s="30" t="str">
        <f t="shared" si="274"/>
        <v/>
      </c>
      <c r="BV212" s="30" t="str">
        <f t="shared" si="274"/>
        <v/>
      </c>
      <c r="BW212" s="30" t="str">
        <f t="shared" si="215"/>
        <v/>
      </c>
      <c r="BX212" s="30" t="str">
        <f t="shared" si="215"/>
        <v/>
      </c>
      <c r="BY212" s="30" t="str">
        <f t="shared" si="215"/>
        <v/>
      </c>
      <c r="BZ212" s="1">
        <f t="shared" si="254"/>
        <v>0</v>
      </c>
      <c r="CA212" s="1">
        <f t="shared" si="280"/>
        <v>0</v>
      </c>
      <c r="CB212" s="1">
        <f t="shared" si="280"/>
        <v>0</v>
      </c>
      <c r="CC212" s="1">
        <f t="shared" si="280"/>
        <v>0</v>
      </c>
      <c r="CD212" s="1">
        <f t="shared" si="275"/>
        <v>0</v>
      </c>
      <c r="CE212" s="1">
        <f t="shared" si="275"/>
        <v>0</v>
      </c>
      <c r="CF212" s="1">
        <f t="shared" si="275"/>
        <v>0</v>
      </c>
      <c r="CG212" s="1">
        <f t="shared" si="216"/>
        <v>0</v>
      </c>
      <c r="CH212" s="1">
        <f t="shared" si="216"/>
        <v>0</v>
      </c>
      <c r="CI212" s="1">
        <f t="shared" si="216"/>
        <v>0</v>
      </c>
      <c r="CJ212" s="1">
        <f t="shared" si="255"/>
        <v>0</v>
      </c>
      <c r="CK212" s="1">
        <f t="shared" si="256"/>
        <v>0</v>
      </c>
      <c r="CL212" s="1">
        <f t="shared" si="232"/>
        <v>-3.3424226808222066</v>
      </c>
      <c r="CM212" s="1" t="str">
        <f t="shared" si="232"/>
        <v/>
      </c>
      <c r="CN212" s="1" t="str">
        <f t="shared" si="232"/>
        <v/>
      </c>
      <c r="CO212" s="1" t="str">
        <f t="shared" si="232"/>
        <v/>
      </c>
      <c r="CP212" s="1" t="str">
        <f t="shared" si="232"/>
        <v/>
      </c>
      <c r="CQ212" s="1" t="str">
        <f t="shared" si="229"/>
        <v/>
      </c>
      <c r="CR212" s="1" t="str">
        <f t="shared" si="229"/>
        <v/>
      </c>
      <c r="CS212" s="1" t="str">
        <f t="shared" si="229"/>
        <v/>
      </c>
      <c r="CT212" s="1" t="str">
        <f t="shared" si="229"/>
        <v/>
      </c>
      <c r="CU212" s="1" t="str">
        <f t="shared" si="229"/>
        <v/>
      </c>
      <c r="CV212" s="1">
        <f t="shared" si="233"/>
        <v>0</v>
      </c>
      <c r="CW212" s="1">
        <f t="shared" si="233"/>
        <v>0</v>
      </c>
      <c r="CX212" s="1">
        <f t="shared" si="233"/>
        <v>0</v>
      </c>
      <c r="CY212" s="1">
        <f t="shared" si="233"/>
        <v>0</v>
      </c>
      <c r="CZ212" s="1">
        <f t="shared" si="233"/>
        <v>0</v>
      </c>
      <c r="DA212" s="1">
        <f t="shared" si="230"/>
        <v>0</v>
      </c>
      <c r="DB212" s="1">
        <f t="shared" si="230"/>
        <v>0</v>
      </c>
      <c r="DC212" s="1">
        <f t="shared" si="230"/>
        <v>0</v>
      </c>
      <c r="DD212" s="1">
        <f t="shared" si="230"/>
        <v>0</v>
      </c>
      <c r="DE212" s="1">
        <f t="shared" si="230"/>
        <v>0</v>
      </c>
      <c r="DF212" s="1">
        <f t="shared" si="257"/>
        <v>0</v>
      </c>
      <c r="DG212" s="33">
        <f t="shared" si="258"/>
        <v>0</v>
      </c>
      <c r="DH212" s="34">
        <f t="shared" si="259"/>
        <v>0</v>
      </c>
      <c r="DI212" s="1">
        <f t="shared" si="223"/>
        <v>29</v>
      </c>
      <c r="DJ212" s="1">
        <f t="shared" si="224"/>
        <v>40</v>
      </c>
      <c r="DK212" s="1">
        <f t="shared" si="239"/>
        <v>11</v>
      </c>
      <c r="DL212" s="1">
        <f t="shared" si="239"/>
        <v>-21</v>
      </c>
      <c r="DM212" s="1">
        <f t="shared" si="239"/>
        <v>61</v>
      </c>
      <c r="DN212" s="1" t="str">
        <f t="shared" si="239"/>
        <v/>
      </c>
      <c r="DO212" s="1" t="str">
        <f t="shared" si="239"/>
        <v/>
      </c>
      <c r="DP212" s="1" t="str">
        <f t="shared" si="239"/>
        <v/>
      </c>
      <c r="DQ212" s="1" t="str">
        <f t="shared" si="238"/>
        <v/>
      </c>
      <c r="DR212" s="1" t="str">
        <f t="shared" si="238"/>
        <v/>
      </c>
      <c r="DS212" s="1" t="str">
        <f t="shared" si="238"/>
        <v/>
      </c>
      <c r="DT212" s="34">
        <f t="shared" si="286"/>
        <v>-31</v>
      </c>
      <c r="DU212" s="1">
        <f t="shared" si="287"/>
        <v>0</v>
      </c>
      <c r="DV212" s="1">
        <f t="shared" si="287"/>
        <v>0</v>
      </c>
      <c r="DW212" s="1">
        <f t="shared" si="287"/>
        <v>0</v>
      </c>
      <c r="DX212" s="1">
        <f t="shared" si="287"/>
        <v>0</v>
      </c>
      <c r="DY212" s="1">
        <f t="shared" si="287"/>
        <v>0</v>
      </c>
      <c r="EF212" s="33">
        <f t="shared" si="288"/>
        <v>0</v>
      </c>
      <c r="EG212" s="1">
        <f t="shared" si="285"/>
        <v>0</v>
      </c>
      <c r="EH212" s="1">
        <f t="shared" si="285"/>
        <v>0</v>
      </c>
      <c r="EI212" s="1">
        <f t="shared" si="282"/>
        <v>0</v>
      </c>
      <c r="EJ212" s="1">
        <f t="shared" si="282"/>
        <v>0</v>
      </c>
      <c r="EK212" s="1">
        <f t="shared" si="282"/>
        <v>0</v>
      </c>
      <c r="EL212" s="1">
        <f t="shared" si="282"/>
        <v>0</v>
      </c>
      <c r="EM212" s="1">
        <f t="shared" si="282"/>
        <v>0</v>
      </c>
      <c r="EN212" s="1">
        <f t="shared" si="282"/>
        <v>0</v>
      </c>
      <c r="EO212" s="1">
        <f t="shared" si="282"/>
        <v>0</v>
      </c>
      <c r="EP212" s="1">
        <f t="shared" si="282"/>
        <v>0</v>
      </c>
      <c r="EQ212" s="1">
        <f t="shared" si="282"/>
        <v>0</v>
      </c>
      <c r="ER212" s="33">
        <f t="shared" si="260"/>
        <v>1</v>
      </c>
      <c r="ES212" s="35">
        <f t="shared" si="289"/>
        <v>1</v>
      </c>
      <c r="ET212" s="35">
        <f t="shared" si="261"/>
        <v>1</v>
      </c>
      <c r="EU212" s="1" t="s">
        <v>59</v>
      </c>
      <c r="EV212" s="1" t="s">
        <v>34</v>
      </c>
      <c r="EW212" s="19">
        <f t="shared" si="262"/>
        <v>1</v>
      </c>
      <c r="EX212" s="1" t="s">
        <v>40</v>
      </c>
      <c r="FC212" s="1" t="s">
        <v>38</v>
      </c>
      <c r="FD212" s="19">
        <f t="shared" si="263"/>
        <v>0</v>
      </c>
      <c r="FJ212" s="1" t="s">
        <v>38</v>
      </c>
      <c r="FK212" s="19">
        <f t="shared" si="264"/>
        <v>0</v>
      </c>
      <c r="FQ212" s="1" t="s">
        <v>44</v>
      </c>
      <c r="FR212" s="1">
        <f t="shared" si="265"/>
        <v>1</v>
      </c>
      <c r="FT212" s="1">
        <v>3.9</v>
      </c>
      <c r="FV212" s="37" t="str">
        <f t="shared" si="272"/>
        <v>none</v>
      </c>
      <c r="FY212" s="1" t="s">
        <v>38</v>
      </c>
      <c r="FZ212" s="19">
        <f t="shared" si="266"/>
        <v>0</v>
      </c>
      <c r="GB212" s="1" t="s">
        <v>38</v>
      </c>
      <c r="GC212" s="19">
        <f t="shared" si="267"/>
        <v>0</v>
      </c>
      <c r="GD212" s="1" t="s">
        <v>38</v>
      </c>
      <c r="GE212" s="19">
        <f t="shared" si="268"/>
        <v>0</v>
      </c>
      <c r="GF212" s="1" t="s">
        <v>38</v>
      </c>
      <c r="GG212" s="19">
        <f t="shared" si="269"/>
        <v>0</v>
      </c>
    </row>
    <row r="213" spans="1:189" x14ac:dyDescent="0.3">
      <c r="A213" s="18">
        <v>269</v>
      </c>
      <c r="B213" s="1" t="s">
        <v>34</v>
      </c>
      <c r="C213" s="19" t="s">
        <v>35</v>
      </c>
      <c r="D213" s="19">
        <f t="shared" si="241"/>
        <v>0</v>
      </c>
      <c r="E213" s="38" t="s">
        <v>585</v>
      </c>
      <c r="F213" s="21" t="str">
        <f t="shared" si="242"/>
        <v>1984</v>
      </c>
      <c r="G213" s="21">
        <v>2004</v>
      </c>
      <c r="H213" s="22">
        <f t="shared" si="243"/>
        <v>20</v>
      </c>
      <c r="I213" s="1" t="str">
        <f t="shared" si="244"/>
        <v>0-20</v>
      </c>
      <c r="J213" s="1" t="s">
        <v>1611</v>
      </c>
      <c r="K213" s="1" t="s">
        <v>53</v>
      </c>
      <c r="L213" s="1">
        <f>VLOOKUP(K213,[1]areas!$C$3:$D$76,2,FALSE)</f>
        <v>30</v>
      </c>
      <c r="M213" s="1" t="str">
        <f t="shared" si="290"/>
        <v>21-40</v>
      </c>
      <c r="N213" s="19" t="s">
        <v>38</v>
      </c>
      <c r="O213" s="19">
        <f t="shared" si="245"/>
        <v>0</v>
      </c>
      <c r="P213" s="23">
        <v>69</v>
      </c>
      <c r="Q213" s="1">
        <v>163</v>
      </c>
      <c r="R213" s="1">
        <f t="shared" si="234"/>
        <v>2.6569000000000003</v>
      </c>
      <c r="S213" s="24">
        <f t="shared" si="235"/>
        <v>25.970115548195263</v>
      </c>
      <c r="T213" s="19">
        <v>3</v>
      </c>
      <c r="U213" s="1">
        <v>9.5</v>
      </c>
      <c r="V213" s="1">
        <v>46</v>
      </c>
      <c r="W213" s="1" t="str">
        <f t="shared" si="246"/>
        <v>2: 51-100</v>
      </c>
      <c r="X213" s="1">
        <v>73</v>
      </c>
      <c r="Y213" s="26">
        <v>116</v>
      </c>
      <c r="Z213" s="26">
        <v>282</v>
      </c>
      <c r="AA213" s="26">
        <v>290</v>
      </c>
      <c r="AB213" s="26">
        <v>109</v>
      </c>
      <c r="AC213" s="26"/>
      <c r="AD213" s="26"/>
      <c r="AE213" s="26"/>
      <c r="AF213" s="26"/>
      <c r="AG213" s="26"/>
      <c r="AH213" s="26"/>
      <c r="AI213" s="27">
        <f t="shared" si="247"/>
        <v>290</v>
      </c>
      <c r="AJ213" s="27">
        <f t="shared" si="248"/>
        <v>0</v>
      </c>
      <c r="AK213" s="39">
        <v>330000</v>
      </c>
      <c r="AL213" s="26">
        <v>50</v>
      </c>
      <c r="AM213" s="26">
        <v>50</v>
      </c>
      <c r="AN213" s="26">
        <v>50</v>
      </c>
      <c r="AO213" s="26">
        <v>320000</v>
      </c>
      <c r="AP213" s="26"/>
      <c r="AQ213" s="26"/>
      <c r="AR213" s="26"/>
      <c r="AS213" s="26"/>
      <c r="AT213" s="26"/>
      <c r="AU213" s="26"/>
      <c r="AV213" s="28">
        <f t="shared" si="249"/>
        <v>0</v>
      </c>
      <c r="AW213" s="27" t="str">
        <f>"&gt;5"</f>
        <v>&gt;5</v>
      </c>
      <c r="AX213" s="29">
        <f t="shared" si="270"/>
        <v>5.5190000000000001</v>
      </c>
      <c r="AY213" s="30">
        <f t="shared" si="284"/>
        <v>5.5185139398778871</v>
      </c>
      <c r="AZ213" s="30">
        <f t="shared" si="284"/>
        <v>1.6989700043360187</v>
      </c>
      <c r="BA213" s="30">
        <f t="shared" si="281"/>
        <v>1.6989700043360187</v>
      </c>
      <c r="BB213" s="30">
        <f t="shared" si="281"/>
        <v>1.6989700043360187</v>
      </c>
      <c r="BC213" s="30">
        <f t="shared" si="281"/>
        <v>5.5051499783199063</v>
      </c>
      <c r="BD213" s="30" t="str">
        <f t="shared" si="281"/>
        <v/>
      </c>
      <c r="BE213" s="30" t="str">
        <f t="shared" si="281"/>
        <v/>
      </c>
      <c r="BF213" s="30" t="str">
        <f t="shared" si="281"/>
        <v/>
      </c>
      <c r="BG213" s="30" t="str">
        <f t="shared" si="281"/>
        <v/>
      </c>
      <c r="BH213" s="30" t="str">
        <f t="shared" si="281"/>
        <v/>
      </c>
      <c r="BI213" s="30" t="str">
        <f t="shared" si="281"/>
        <v/>
      </c>
      <c r="BJ213" s="1" t="s">
        <v>38</v>
      </c>
      <c r="BK213" s="31" t="s">
        <v>38</v>
      </c>
      <c r="BL213" s="32">
        <f t="shared" si="250"/>
        <v>0</v>
      </c>
      <c r="BN213" s="32" t="str">
        <f t="shared" si="251"/>
        <v>0</v>
      </c>
      <c r="BO213" s="30">
        <f t="shared" si="252"/>
        <v>-3.8195439355418683</v>
      </c>
      <c r="BP213" s="30">
        <f t="shared" si="253"/>
        <v>-3.8195439355418683</v>
      </c>
      <c r="BQ213" s="30">
        <f t="shared" si="279"/>
        <v>0</v>
      </c>
      <c r="BR213" s="30">
        <f t="shared" si="279"/>
        <v>0</v>
      </c>
      <c r="BS213" s="30">
        <f t="shared" si="279"/>
        <v>3.8061799739838875</v>
      </c>
      <c r="BT213" s="30" t="str">
        <f t="shared" si="274"/>
        <v/>
      </c>
      <c r="BU213" s="30" t="str">
        <f t="shared" si="274"/>
        <v/>
      </c>
      <c r="BV213" s="30" t="str">
        <f t="shared" si="274"/>
        <v/>
      </c>
      <c r="BW213" s="30" t="str">
        <f t="shared" si="215"/>
        <v/>
      </c>
      <c r="BX213" s="30" t="str">
        <f t="shared" si="215"/>
        <v/>
      </c>
      <c r="BY213" s="30" t="str">
        <f t="shared" si="215"/>
        <v/>
      </c>
      <c r="BZ213" s="1">
        <f t="shared" si="254"/>
        <v>0</v>
      </c>
      <c r="CA213" s="1">
        <f t="shared" si="280"/>
        <v>0</v>
      </c>
      <c r="CB213" s="1">
        <f t="shared" si="280"/>
        <v>0</v>
      </c>
      <c r="CC213" s="1">
        <f t="shared" si="280"/>
        <v>1</v>
      </c>
      <c r="CD213" s="1">
        <f t="shared" si="275"/>
        <v>0</v>
      </c>
      <c r="CE213" s="1">
        <f t="shared" si="275"/>
        <v>0</v>
      </c>
      <c r="CF213" s="1">
        <f t="shared" si="275"/>
        <v>0</v>
      </c>
      <c r="CG213" s="1">
        <f t="shared" si="216"/>
        <v>0</v>
      </c>
      <c r="CH213" s="1">
        <f t="shared" si="216"/>
        <v>0</v>
      </c>
      <c r="CI213" s="1">
        <f t="shared" si="216"/>
        <v>0</v>
      </c>
      <c r="CJ213" s="1">
        <f t="shared" si="255"/>
        <v>1</v>
      </c>
      <c r="CK213" s="1">
        <f t="shared" si="256"/>
        <v>1</v>
      </c>
      <c r="CL213" s="1">
        <f t="shared" si="232"/>
        <v>-3.8195439355418683</v>
      </c>
      <c r="CM213" s="1" t="str">
        <f t="shared" si="232"/>
        <v/>
      </c>
      <c r="CN213" s="1" t="str">
        <f t="shared" si="232"/>
        <v/>
      </c>
      <c r="CO213" s="1">
        <f t="shared" si="232"/>
        <v>3.8061799739838875</v>
      </c>
      <c r="CP213" s="1" t="str">
        <f t="shared" si="232"/>
        <v/>
      </c>
      <c r="CQ213" s="1" t="str">
        <f t="shared" si="229"/>
        <v/>
      </c>
      <c r="CR213" s="1" t="str">
        <f t="shared" si="229"/>
        <v/>
      </c>
      <c r="CS213" s="1" t="str">
        <f t="shared" si="229"/>
        <v/>
      </c>
      <c r="CT213" s="1" t="str">
        <f t="shared" si="229"/>
        <v/>
      </c>
      <c r="CU213" s="1" t="str">
        <f t="shared" si="229"/>
        <v/>
      </c>
      <c r="CV213" s="1">
        <f t="shared" si="233"/>
        <v>0</v>
      </c>
      <c r="CW213" s="1">
        <f t="shared" si="233"/>
        <v>0</v>
      </c>
      <c r="CX213" s="1">
        <f t="shared" si="233"/>
        <v>0</v>
      </c>
      <c r="CY213" s="1">
        <f t="shared" si="233"/>
        <v>1</v>
      </c>
      <c r="CZ213" s="1">
        <f t="shared" si="233"/>
        <v>0</v>
      </c>
      <c r="DA213" s="1">
        <f t="shared" si="230"/>
        <v>0</v>
      </c>
      <c r="DB213" s="1">
        <f t="shared" si="230"/>
        <v>0</v>
      </c>
      <c r="DC213" s="1">
        <f t="shared" si="230"/>
        <v>0</v>
      </c>
      <c r="DD213" s="1">
        <f t="shared" si="230"/>
        <v>0</v>
      </c>
      <c r="DE213" s="1">
        <f t="shared" si="230"/>
        <v>0</v>
      </c>
      <c r="DF213" s="1">
        <f t="shared" si="257"/>
        <v>1</v>
      </c>
      <c r="DG213" s="33">
        <f t="shared" si="258"/>
        <v>1</v>
      </c>
      <c r="DH213" s="34">
        <f t="shared" si="259"/>
        <v>0</v>
      </c>
      <c r="DI213" s="1">
        <f t="shared" si="223"/>
        <v>43</v>
      </c>
      <c r="DJ213" s="1">
        <f t="shared" si="224"/>
        <v>209</v>
      </c>
      <c r="DK213" s="1">
        <f t="shared" si="239"/>
        <v>166</v>
      </c>
      <c r="DL213" s="1">
        <f t="shared" si="239"/>
        <v>8</v>
      </c>
      <c r="DM213" s="1">
        <f t="shared" si="239"/>
        <v>-181</v>
      </c>
      <c r="DN213" s="1" t="str">
        <f t="shared" si="239"/>
        <v/>
      </c>
      <c r="DO213" s="1" t="str">
        <f t="shared" si="239"/>
        <v/>
      </c>
      <c r="DP213" s="1" t="str">
        <f t="shared" si="239"/>
        <v/>
      </c>
      <c r="DQ213" s="1" t="str">
        <f t="shared" si="238"/>
        <v/>
      </c>
      <c r="DR213" s="1" t="str">
        <f t="shared" si="238"/>
        <v/>
      </c>
      <c r="DS213" s="1" t="str">
        <f t="shared" si="238"/>
        <v/>
      </c>
      <c r="DT213" s="34">
        <f t="shared" si="286"/>
        <v>-153.22042944725092</v>
      </c>
      <c r="DU213" s="1">
        <f t="shared" si="287"/>
        <v>0</v>
      </c>
      <c r="DV213" s="1">
        <f t="shared" si="287"/>
        <v>0</v>
      </c>
      <c r="DW213" s="1">
        <f t="shared" si="287"/>
        <v>0</v>
      </c>
      <c r="DX213" s="1">
        <f t="shared" si="287"/>
        <v>0</v>
      </c>
      <c r="DY213" s="1">
        <f t="shared" si="287"/>
        <v>1</v>
      </c>
      <c r="EF213" s="33">
        <f t="shared" si="288"/>
        <v>1</v>
      </c>
      <c r="EG213" s="1">
        <f t="shared" si="285"/>
        <v>0</v>
      </c>
      <c r="EH213" s="1">
        <f t="shared" si="285"/>
        <v>0</v>
      </c>
      <c r="EI213" s="1">
        <f t="shared" si="282"/>
        <v>0</v>
      </c>
      <c r="EJ213" s="1">
        <f t="shared" si="282"/>
        <v>0</v>
      </c>
      <c r="EK213" s="1">
        <f t="shared" si="282"/>
        <v>0</v>
      </c>
      <c r="EL213" s="1">
        <f t="shared" si="282"/>
        <v>0</v>
      </c>
      <c r="EM213" s="1">
        <f t="shared" si="282"/>
        <v>0</v>
      </c>
      <c r="EN213" s="1">
        <f t="shared" si="282"/>
        <v>0</v>
      </c>
      <c r="EO213" s="1">
        <f t="shared" si="282"/>
        <v>0</v>
      </c>
      <c r="EP213" s="1">
        <f t="shared" si="282"/>
        <v>0</v>
      </c>
      <c r="EQ213" s="1">
        <f t="shared" si="282"/>
        <v>0</v>
      </c>
      <c r="ER213" s="33">
        <f t="shared" si="260"/>
        <v>1</v>
      </c>
      <c r="ES213" s="35">
        <f t="shared" si="289"/>
        <v>3</v>
      </c>
      <c r="ET213" s="35">
        <f t="shared" si="261"/>
        <v>1</v>
      </c>
      <c r="EU213" s="1" t="s">
        <v>59</v>
      </c>
      <c r="EV213" s="1" t="s">
        <v>38</v>
      </c>
      <c r="EW213" s="19">
        <f t="shared" si="262"/>
        <v>0</v>
      </c>
      <c r="FC213" s="1" t="s">
        <v>34</v>
      </c>
      <c r="FD213" s="19">
        <f t="shared" si="263"/>
        <v>1</v>
      </c>
      <c r="FE213" s="1" t="s">
        <v>112</v>
      </c>
      <c r="FJ213" s="1" t="s">
        <v>38</v>
      </c>
      <c r="FK213" s="19">
        <f t="shared" si="264"/>
        <v>0</v>
      </c>
      <c r="FQ213" s="1" t="s">
        <v>71</v>
      </c>
      <c r="FR213" s="1">
        <f t="shared" si="265"/>
        <v>1</v>
      </c>
      <c r="FV213" s="37" t="str">
        <f t="shared" si="272"/>
        <v>none</v>
      </c>
      <c r="FY213" s="1" t="s">
        <v>38</v>
      </c>
      <c r="FZ213" s="19">
        <f t="shared" si="266"/>
        <v>0</v>
      </c>
      <c r="GB213" s="1" t="s">
        <v>34</v>
      </c>
      <c r="GC213" s="19">
        <f t="shared" si="267"/>
        <v>1</v>
      </c>
      <c r="GD213" s="1" t="s">
        <v>38</v>
      </c>
      <c r="GE213" s="19">
        <f t="shared" si="268"/>
        <v>0</v>
      </c>
      <c r="GF213" s="1" t="s">
        <v>38</v>
      </c>
      <c r="GG213" s="19">
        <f t="shared" si="269"/>
        <v>0</v>
      </c>
    </row>
    <row r="214" spans="1:189" x14ac:dyDescent="0.3">
      <c r="A214" s="18">
        <v>270</v>
      </c>
      <c r="B214" s="1" t="s">
        <v>34</v>
      </c>
      <c r="C214" s="19" t="s">
        <v>47</v>
      </c>
      <c r="D214" s="19">
        <f t="shared" si="241"/>
        <v>1</v>
      </c>
      <c r="E214" s="38" t="s">
        <v>586</v>
      </c>
      <c r="F214" s="21" t="str">
        <f t="shared" si="242"/>
        <v>1959</v>
      </c>
      <c r="G214" s="21">
        <v>2004</v>
      </c>
      <c r="H214" s="22">
        <f t="shared" si="243"/>
        <v>45</v>
      </c>
      <c r="I214" s="1" t="str">
        <f t="shared" si="244"/>
        <v>41-50</v>
      </c>
      <c r="J214" s="1" t="s">
        <v>1608</v>
      </c>
      <c r="K214" s="1" t="s">
        <v>53</v>
      </c>
      <c r="L214" s="1">
        <f>VLOOKUP(K214,[1]areas!$C$3:$D$76,2,FALSE)</f>
        <v>30</v>
      </c>
      <c r="M214" s="1" t="str">
        <f t="shared" si="290"/>
        <v>21-40</v>
      </c>
      <c r="N214" s="19" t="s">
        <v>38</v>
      </c>
      <c r="O214" s="19">
        <f t="shared" si="245"/>
        <v>0</v>
      </c>
      <c r="P214" s="23">
        <v>64.5</v>
      </c>
      <c r="Q214" s="1">
        <v>156</v>
      </c>
      <c r="R214" s="1">
        <f t="shared" si="234"/>
        <v>2.4336000000000002</v>
      </c>
      <c r="S214" s="24">
        <f t="shared" si="235"/>
        <v>26.50394477317554</v>
      </c>
      <c r="T214" s="19">
        <v>3</v>
      </c>
      <c r="U214" s="1">
        <v>13.5</v>
      </c>
      <c r="V214" s="1">
        <v>42</v>
      </c>
      <c r="W214" s="1" t="str">
        <f t="shared" si="246"/>
        <v>4: 151-200</v>
      </c>
      <c r="X214" s="1">
        <v>194</v>
      </c>
      <c r="Y214" s="26">
        <v>232</v>
      </c>
      <c r="Z214" s="26"/>
      <c r="AA214" s="26">
        <v>250</v>
      </c>
      <c r="AB214" s="26">
        <v>265</v>
      </c>
      <c r="AC214" s="26"/>
      <c r="AD214" s="26">
        <v>357</v>
      </c>
      <c r="AE214" s="26">
        <v>329</v>
      </c>
      <c r="AF214" s="26"/>
      <c r="AG214" s="26">
        <v>337</v>
      </c>
      <c r="AH214" s="26"/>
      <c r="AI214" s="27">
        <f t="shared" si="247"/>
        <v>357</v>
      </c>
      <c r="AJ214" s="27">
        <f t="shared" si="248"/>
        <v>0</v>
      </c>
      <c r="AK214" s="39">
        <v>1000000</v>
      </c>
      <c r="AL214" s="26">
        <v>50</v>
      </c>
      <c r="AM214" s="26"/>
      <c r="AN214" s="26">
        <v>50</v>
      </c>
      <c r="AO214" s="26">
        <v>10500</v>
      </c>
      <c r="AP214" s="26"/>
      <c r="AQ214" s="26">
        <v>50</v>
      </c>
      <c r="AR214" s="26">
        <v>50</v>
      </c>
      <c r="AS214" s="26"/>
      <c r="AT214" s="26">
        <v>50</v>
      </c>
      <c r="AU214" s="26"/>
      <c r="AV214" s="28">
        <f t="shared" si="249"/>
        <v>0</v>
      </c>
      <c r="AW214" s="27" t="str">
        <f>"&gt;5"</f>
        <v>&gt;5</v>
      </c>
      <c r="AX214" s="29">
        <f t="shared" si="270"/>
        <v>6</v>
      </c>
      <c r="AY214" s="30">
        <f t="shared" si="284"/>
        <v>6</v>
      </c>
      <c r="AZ214" s="30">
        <f t="shared" si="284"/>
        <v>1.6989700043360187</v>
      </c>
      <c r="BA214" s="30" t="str">
        <f t="shared" si="281"/>
        <v/>
      </c>
      <c r="BB214" s="30">
        <f t="shared" si="281"/>
        <v>1.6989700043360187</v>
      </c>
      <c r="BC214" s="30">
        <f t="shared" si="281"/>
        <v>4.0211892990699383</v>
      </c>
      <c r="BD214" s="30" t="str">
        <f t="shared" si="281"/>
        <v/>
      </c>
      <c r="BE214" s="30">
        <f t="shared" si="281"/>
        <v>1.6989700043360187</v>
      </c>
      <c r="BF214" s="30">
        <f t="shared" si="281"/>
        <v>1.6989700043360187</v>
      </c>
      <c r="BG214" s="30" t="str">
        <f t="shared" si="281"/>
        <v/>
      </c>
      <c r="BH214" s="30">
        <f t="shared" si="281"/>
        <v>1.6989700043360187</v>
      </c>
      <c r="BI214" s="30" t="str">
        <f t="shared" si="281"/>
        <v/>
      </c>
      <c r="BJ214" s="1" t="s">
        <v>38</v>
      </c>
      <c r="BK214" s="31" t="s">
        <v>38</v>
      </c>
      <c r="BL214" s="32">
        <f t="shared" si="250"/>
        <v>0</v>
      </c>
      <c r="BN214" s="32" t="str">
        <f t="shared" si="251"/>
        <v>0</v>
      </c>
      <c r="BO214" s="30">
        <f t="shared" si="252"/>
        <v>-4.3010299956639813</v>
      </c>
      <c r="BP214" s="30" t="str">
        <f t="shared" si="253"/>
        <v/>
      </c>
      <c r="BQ214" s="30" t="str">
        <f t="shared" si="279"/>
        <v/>
      </c>
      <c r="BR214" s="30" t="str">
        <f t="shared" si="279"/>
        <v/>
      </c>
      <c r="BS214" s="30">
        <f t="shared" si="279"/>
        <v>2.3222192947339195</v>
      </c>
      <c r="BT214" s="30" t="str">
        <f t="shared" si="274"/>
        <v/>
      </c>
      <c r="BU214" s="30" t="str">
        <f t="shared" si="274"/>
        <v/>
      </c>
      <c r="BV214" s="30">
        <f t="shared" si="274"/>
        <v>0</v>
      </c>
      <c r="BW214" s="30" t="str">
        <f t="shared" si="215"/>
        <v/>
      </c>
      <c r="BX214" s="30" t="str">
        <f t="shared" si="215"/>
        <v/>
      </c>
      <c r="BY214" s="30" t="str">
        <f t="shared" si="215"/>
        <v/>
      </c>
      <c r="BZ214" s="1">
        <f t="shared" si="254"/>
        <v>0</v>
      </c>
      <c r="CA214" s="1">
        <f t="shared" si="280"/>
        <v>0</v>
      </c>
      <c r="CB214" s="1">
        <f t="shared" si="280"/>
        <v>0</v>
      </c>
      <c r="CC214" s="1">
        <f t="shared" si="280"/>
        <v>1</v>
      </c>
      <c r="CD214" s="1">
        <f t="shared" si="275"/>
        <v>0</v>
      </c>
      <c r="CE214" s="1">
        <f t="shared" si="275"/>
        <v>0</v>
      </c>
      <c r="CF214" s="1">
        <f t="shared" si="275"/>
        <v>0</v>
      </c>
      <c r="CG214" s="1">
        <f t="shared" si="216"/>
        <v>0</v>
      </c>
      <c r="CH214" s="1">
        <f t="shared" si="216"/>
        <v>0</v>
      </c>
      <c r="CI214" s="1">
        <f t="shared" si="216"/>
        <v>0</v>
      </c>
      <c r="CJ214" s="1">
        <f t="shared" si="255"/>
        <v>1</v>
      </c>
      <c r="CK214" s="1">
        <f t="shared" si="256"/>
        <v>1</v>
      </c>
      <c r="CL214" s="1">
        <f t="shared" si="232"/>
        <v>-4.3010299956639813</v>
      </c>
      <c r="CM214" s="1" t="str">
        <f t="shared" si="232"/>
        <v/>
      </c>
      <c r="CN214" s="1" t="str">
        <f t="shared" si="232"/>
        <v/>
      </c>
      <c r="CO214" s="1">
        <f t="shared" si="232"/>
        <v>2.3222192947339195</v>
      </c>
      <c r="CP214" s="1" t="str">
        <f t="shared" si="232"/>
        <v/>
      </c>
      <c r="CQ214" s="1" t="str">
        <f t="shared" si="229"/>
        <v/>
      </c>
      <c r="CR214" s="1" t="str">
        <f t="shared" si="229"/>
        <v/>
      </c>
      <c r="CS214" s="1" t="str">
        <f t="shared" si="229"/>
        <v/>
      </c>
      <c r="CT214" s="1" t="str">
        <f t="shared" si="229"/>
        <v/>
      </c>
      <c r="CU214" s="1" t="str">
        <f t="shared" si="229"/>
        <v/>
      </c>
      <c r="CV214" s="1">
        <f t="shared" si="233"/>
        <v>0</v>
      </c>
      <c r="CW214" s="1">
        <f t="shared" si="233"/>
        <v>0</v>
      </c>
      <c r="CX214" s="1">
        <f t="shared" si="233"/>
        <v>0</v>
      </c>
      <c r="CY214" s="1">
        <f t="shared" si="233"/>
        <v>1</v>
      </c>
      <c r="CZ214" s="1">
        <f t="shared" si="233"/>
        <v>0</v>
      </c>
      <c r="DA214" s="1">
        <f t="shared" si="230"/>
        <v>0</v>
      </c>
      <c r="DB214" s="1">
        <f t="shared" si="230"/>
        <v>0</v>
      </c>
      <c r="DC214" s="1">
        <f t="shared" si="230"/>
        <v>0</v>
      </c>
      <c r="DD214" s="1">
        <f t="shared" si="230"/>
        <v>0</v>
      </c>
      <c r="DE214" s="1">
        <f t="shared" si="230"/>
        <v>0</v>
      </c>
      <c r="DF214" s="1">
        <f t="shared" si="257"/>
        <v>1</v>
      </c>
      <c r="DG214" s="33">
        <f t="shared" si="258"/>
        <v>1</v>
      </c>
      <c r="DH214" s="34">
        <f t="shared" si="259"/>
        <v>0</v>
      </c>
      <c r="DI214" s="1">
        <f t="shared" si="223"/>
        <v>38</v>
      </c>
      <c r="DJ214" s="1" t="str">
        <f t="shared" si="224"/>
        <v/>
      </c>
      <c r="DK214" s="1" t="str">
        <f t="shared" si="239"/>
        <v/>
      </c>
      <c r="DL214" s="1" t="str">
        <f t="shared" si="239"/>
        <v/>
      </c>
      <c r="DM214" s="1">
        <f t="shared" si="239"/>
        <v>15</v>
      </c>
      <c r="DN214" s="1" t="str">
        <f t="shared" si="239"/>
        <v/>
      </c>
      <c r="DO214" s="1" t="str">
        <f t="shared" si="239"/>
        <v/>
      </c>
      <c r="DP214" s="1">
        <f t="shared" si="239"/>
        <v>-28</v>
      </c>
      <c r="DQ214" s="1" t="str">
        <f t="shared" si="238"/>
        <v/>
      </c>
      <c r="DR214" s="1" t="str">
        <f t="shared" si="238"/>
        <v/>
      </c>
      <c r="DS214" s="1" t="str">
        <f t="shared" si="238"/>
        <v/>
      </c>
      <c r="DT214" s="34">
        <f t="shared" si="286"/>
        <v>-33.501243758005963</v>
      </c>
      <c r="DU214" s="1">
        <f t="shared" si="287"/>
        <v>0</v>
      </c>
      <c r="DY214" s="1">
        <f>IF((DM214&lt;$DT214),1,0)</f>
        <v>0</v>
      </c>
      <c r="EB214" s="1">
        <f>IF((DP214&lt;$DT214),1,0)</f>
        <v>0</v>
      </c>
      <c r="EF214" s="33">
        <f t="shared" si="288"/>
        <v>0</v>
      </c>
      <c r="EG214" s="1">
        <f t="shared" si="285"/>
        <v>0</v>
      </c>
      <c r="EH214" s="1">
        <f t="shared" si="285"/>
        <v>0</v>
      </c>
      <c r="EI214" s="1">
        <f t="shared" si="282"/>
        <v>0</v>
      </c>
      <c r="EJ214" s="1">
        <f t="shared" si="282"/>
        <v>0</v>
      </c>
      <c r="EK214" s="1">
        <f t="shared" si="282"/>
        <v>0</v>
      </c>
      <c r="EL214" s="1">
        <f t="shared" si="282"/>
        <v>0</v>
      </c>
      <c r="EM214" s="1">
        <f t="shared" si="282"/>
        <v>0</v>
      </c>
      <c r="EN214" s="1">
        <f t="shared" si="282"/>
        <v>0</v>
      </c>
      <c r="EO214" s="1">
        <f t="shared" si="282"/>
        <v>0</v>
      </c>
      <c r="EP214" s="1">
        <f t="shared" si="282"/>
        <v>0</v>
      </c>
      <c r="EQ214" s="1">
        <f t="shared" si="282"/>
        <v>0</v>
      </c>
      <c r="ER214" s="33">
        <f t="shared" si="260"/>
        <v>1</v>
      </c>
      <c r="ES214" s="35">
        <f t="shared" si="289"/>
        <v>2</v>
      </c>
      <c r="ET214" s="35">
        <f t="shared" si="261"/>
        <v>1</v>
      </c>
      <c r="EU214" s="1" t="s">
        <v>59</v>
      </c>
      <c r="EV214" s="1" t="s">
        <v>34</v>
      </c>
      <c r="EW214" s="19">
        <f t="shared" si="262"/>
        <v>1</v>
      </c>
      <c r="EX214" s="1" t="s">
        <v>587</v>
      </c>
      <c r="EY214" s="50">
        <v>39177</v>
      </c>
      <c r="FC214" s="1" t="s">
        <v>38</v>
      </c>
      <c r="FD214" s="19">
        <f t="shared" si="263"/>
        <v>0</v>
      </c>
      <c r="FJ214" s="1" t="s">
        <v>38</v>
      </c>
      <c r="FK214" s="19">
        <f t="shared" si="264"/>
        <v>0</v>
      </c>
      <c r="FQ214" s="1" t="s">
        <v>588</v>
      </c>
      <c r="FR214" s="1">
        <f t="shared" si="265"/>
        <v>1</v>
      </c>
      <c r="FT214" s="1">
        <v>2.6</v>
      </c>
      <c r="FU214" s="1" t="s">
        <v>589</v>
      </c>
      <c r="FV214" s="37" t="str">
        <f t="shared" si="272"/>
        <v>other</v>
      </c>
      <c r="FW214" s="34">
        <v>0</v>
      </c>
      <c r="FY214" s="1" t="s">
        <v>38</v>
      </c>
      <c r="FZ214" s="19">
        <f t="shared" si="266"/>
        <v>0</v>
      </c>
      <c r="GB214" s="1" t="s">
        <v>34</v>
      </c>
      <c r="GC214" s="19">
        <f t="shared" si="267"/>
        <v>1</v>
      </c>
      <c r="GD214" s="1" t="s">
        <v>38</v>
      </c>
      <c r="GE214" s="19">
        <f t="shared" si="268"/>
        <v>0</v>
      </c>
      <c r="GF214" s="1" t="s">
        <v>38</v>
      </c>
      <c r="GG214" s="19">
        <f t="shared" si="269"/>
        <v>0</v>
      </c>
    </row>
    <row r="215" spans="1:189" x14ac:dyDescent="0.3">
      <c r="A215" s="18">
        <v>273</v>
      </c>
      <c r="B215" s="1" t="s">
        <v>34</v>
      </c>
      <c r="C215" s="19" t="s">
        <v>47</v>
      </c>
      <c r="D215" s="19">
        <f t="shared" si="241"/>
        <v>1</v>
      </c>
      <c r="E215" s="38" t="s">
        <v>590</v>
      </c>
      <c r="F215" s="21" t="str">
        <f t="shared" si="242"/>
        <v>1953</v>
      </c>
      <c r="G215" s="21">
        <v>2004</v>
      </c>
      <c r="H215" s="22">
        <f t="shared" si="243"/>
        <v>51</v>
      </c>
      <c r="I215" s="1" t="str">
        <f t="shared" si="244"/>
        <v>&gt;50</v>
      </c>
      <c r="J215" s="1" t="s">
        <v>1610</v>
      </c>
      <c r="K215" s="1" t="s">
        <v>53</v>
      </c>
      <c r="L215" s="1">
        <f>VLOOKUP(K215,[1]areas!$C$3:$D$76,2,FALSE)</f>
        <v>30</v>
      </c>
      <c r="M215" s="1" t="str">
        <f t="shared" si="290"/>
        <v>21-40</v>
      </c>
      <c r="N215" s="19" t="s">
        <v>38</v>
      </c>
      <c r="O215" s="19">
        <f t="shared" si="245"/>
        <v>0</v>
      </c>
      <c r="P215" s="23">
        <v>39.6</v>
      </c>
      <c r="Q215" s="1">
        <v>161</v>
      </c>
      <c r="R215" s="1">
        <f t="shared" si="234"/>
        <v>2.5921000000000003</v>
      </c>
      <c r="S215" s="24">
        <f t="shared" si="235"/>
        <v>15.277188380077927</v>
      </c>
      <c r="T215" s="19">
        <v>3</v>
      </c>
      <c r="U215" s="1">
        <v>12.8</v>
      </c>
      <c r="V215" s="1">
        <v>18</v>
      </c>
      <c r="W215" s="1" t="str">
        <f t="shared" si="246"/>
        <v>2: 51-100</v>
      </c>
      <c r="X215" s="1">
        <v>54</v>
      </c>
      <c r="Y215" s="26">
        <v>204</v>
      </c>
      <c r="Z215" s="26">
        <v>176</v>
      </c>
      <c r="AA215" s="26">
        <v>149</v>
      </c>
      <c r="AB215" s="26">
        <v>269</v>
      </c>
      <c r="AC215" s="26"/>
      <c r="AD215" s="26"/>
      <c r="AE215" s="26"/>
      <c r="AF215" s="26"/>
      <c r="AG215" s="26"/>
      <c r="AH215" s="26"/>
      <c r="AI215" s="27">
        <f t="shared" si="247"/>
        <v>269</v>
      </c>
      <c r="AJ215" s="27">
        <f t="shared" si="248"/>
        <v>0</v>
      </c>
      <c r="AK215" s="39">
        <v>180000</v>
      </c>
      <c r="AL215" s="26">
        <v>442</v>
      </c>
      <c r="AM215" s="26">
        <v>50</v>
      </c>
      <c r="AN215" s="26">
        <v>50</v>
      </c>
      <c r="AO215" s="26">
        <v>50</v>
      </c>
      <c r="AP215" s="26"/>
      <c r="AQ215" s="26"/>
      <c r="AR215" s="26"/>
      <c r="AS215" s="26"/>
      <c r="AT215" s="26"/>
      <c r="AU215" s="26"/>
      <c r="AV215" s="28">
        <f t="shared" si="249"/>
        <v>1</v>
      </c>
      <c r="AW215" s="27" t="str">
        <f>"&gt;5"</f>
        <v>&gt;5</v>
      </c>
      <c r="AX215" s="29">
        <f t="shared" si="270"/>
        <v>5.2549999999999999</v>
      </c>
      <c r="AY215" s="30">
        <f t="shared" si="284"/>
        <v>5.2552725051033065</v>
      </c>
      <c r="AZ215" s="30">
        <f t="shared" si="284"/>
        <v>2.6454222693490919</v>
      </c>
      <c r="BA215" s="30">
        <f t="shared" si="281"/>
        <v>1.6989700043360187</v>
      </c>
      <c r="BB215" s="30">
        <f t="shared" si="281"/>
        <v>1.6989700043360187</v>
      </c>
      <c r="BC215" s="30">
        <f t="shared" si="281"/>
        <v>1.6989700043360187</v>
      </c>
      <c r="BD215" s="30" t="str">
        <f t="shared" si="281"/>
        <v/>
      </c>
      <c r="BE215" s="30" t="str">
        <f t="shared" si="281"/>
        <v/>
      </c>
      <c r="BF215" s="30" t="str">
        <f t="shared" si="281"/>
        <v/>
      </c>
      <c r="BG215" s="30" t="str">
        <f t="shared" si="281"/>
        <v/>
      </c>
      <c r="BH215" s="30" t="str">
        <f t="shared" si="281"/>
        <v/>
      </c>
      <c r="BI215" s="30" t="str">
        <f t="shared" si="281"/>
        <v/>
      </c>
      <c r="BJ215" s="1" t="s">
        <v>38</v>
      </c>
      <c r="BK215" s="31" t="s">
        <v>38</v>
      </c>
      <c r="BL215" s="32">
        <f t="shared" si="250"/>
        <v>0</v>
      </c>
      <c r="BN215" s="32" t="str">
        <f t="shared" si="251"/>
        <v>0</v>
      </c>
      <c r="BO215" s="30">
        <f t="shared" si="252"/>
        <v>-2.6098502357542146</v>
      </c>
      <c r="BP215" s="30">
        <f t="shared" si="253"/>
        <v>-3.5563025007672877</v>
      </c>
      <c r="BQ215" s="30">
        <f t="shared" si="279"/>
        <v>-0.94645226501307311</v>
      </c>
      <c r="BR215" s="30">
        <f t="shared" si="279"/>
        <v>0</v>
      </c>
      <c r="BS215" s="30">
        <f t="shared" si="279"/>
        <v>0</v>
      </c>
      <c r="BT215" s="30" t="str">
        <f t="shared" si="274"/>
        <v/>
      </c>
      <c r="BU215" s="30" t="str">
        <f t="shared" si="274"/>
        <v/>
      </c>
      <c r="BV215" s="30" t="str">
        <f t="shared" si="274"/>
        <v/>
      </c>
      <c r="BW215" s="30" t="str">
        <f t="shared" si="215"/>
        <v/>
      </c>
      <c r="BX215" s="30" t="str">
        <f t="shared" si="215"/>
        <v/>
      </c>
      <c r="BY215" s="30" t="str">
        <f t="shared" si="215"/>
        <v/>
      </c>
      <c r="BZ215" s="1">
        <f t="shared" si="254"/>
        <v>0</v>
      </c>
      <c r="CA215" s="1">
        <f t="shared" si="280"/>
        <v>0</v>
      </c>
      <c r="CB215" s="1">
        <f t="shared" si="280"/>
        <v>0</v>
      </c>
      <c r="CC215" s="1">
        <f t="shared" si="280"/>
        <v>0</v>
      </c>
      <c r="CD215" s="1">
        <f t="shared" si="275"/>
        <v>0</v>
      </c>
      <c r="CE215" s="1">
        <f t="shared" si="275"/>
        <v>0</v>
      </c>
      <c r="CF215" s="1">
        <f t="shared" si="275"/>
        <v>0</v>
      </c>
      <c r="CG215" s="1">
        <f t="shared" si="216"/>
        <v>0</v>
      </c>
      <c r="CH215" s="1">
        <f t="shared" si="216"/>
        <v>0</v>
      </c>
      <c r="CI215" s="1">
        <f t="shared" si="216"/>
        <v>0</v>
      </c>
      <c r="CJ215" s="1">
        <f t="shared" si="255"/>
        <v>0</v>
      </c>
      <c r="CK215" s="1">
        <f t="shared" si="256"/>
        <v>0</v>
      </c>
      <c r="CL215" s="1">
        <f t="shared" si="232"/>
        <v>-2.6098502357542146</v>
      </c>
      <c r="CM215" s="1">
        <f t="shared" si="232"/>
        <v>-0.94645226501307311</v>
      </c>
      <c r="CN215" s="1" t="str">
        <f t="shared" si="232"/>
        <v/>
      </c>
      <c r="CO215" s="1" t="str">
        <f t="shared" si="232"/>
        <v/>
      </c>
      <c r="CP215" s="1" t="str">
        <f t="shared" si="232"/>
        <v/>
      </c>
      <c r="CQ215" s="1" t="str">
        <f t="shared" si="229"/>
        <v/>
      </c>
      <c r="CR215" s="1" t="str">
        <f t="shared" si="229"/>
        <v/>
      </c>
      <c r="CS215" s="1" t="str">
        <f t="shared" si="229"/>
        <v/>
      </c>
      <c r="CT215" s="1" t="str">
        <f t="shared" si="229"/>
        <v/>
      </c>
      <c r="CU215" s="1" t="str">
        <f t="shared" si="229"/>
        <v/>
      </c>
      <c r="CV215" s="1">
        <f t="shared" si="233"/>
        <v>0</v>
      </c>
      <c r="CW215" s="1">
        <f t="shared" si="233"/>
        <v>0</v>
      </c>
      <c r="CX215" s="1">
        <f t="shared" si="233"/>
        <v>0</v>
      </c>
      <c r="CY215" s="1">
        <f t="shared" si="233"/>
        <v>0</v>
      </c>
      <c r="CZ215" s="1">
        <f t="shared" si="233"/>
        <v>0</v>
      </c>
      <c r="DA215" s="1">
        <f t="shared" si="230"/>
        <v>0</v>
      </c>
      <c r="DB215" s="1">
        <f t="shared" si="230"/>
        <v>0</v>
      </c>
      <c r="DC215" s="1">
        <f t="shared" si="230"/>
        <v>0</v>
      </c>
      <c r="DD215" s="1">
        <f t="shared" si="230"/>
        <v>0</v>
      </c>
      <c r="DE215" s="1">
        <f t="shared" si="230"/>
        <v>0</v>
      </c>
      <c r="DF215" s="1">
        <f t="shared" si="257"/>
        <v>0</v>
      </c>
      <c r="DG215" s="33">
        <f t="shared" si="258"/>
        <v>0</v>
      </c>
      <c r="DH215" s="34">
        <f t="shared" si="259"/>
        <v>0</v>
      </c>
      <c r="DI215" s="1">
        <f t="shared" si="223"/>
        <v>150</v>
      </c>
      <c r="DJ215" s="1">
        <f t="shared" si="224"/>
        <v>122</v>
      </c>
      <c r="DK215" s="1">
        <f t="shared" si="239"/>
        <v>-28</v>
      </c>
      <c r="DL215" s="1">
        <f t="shared" si="239"/>
        <v>-27</v>
      </c>
      <c r="DM215" s="1">
        <f t="shared" si="239"/>
        <v>120</v>
      </c>
      <c r="DN215" s="1" t="str">
        <f t="shared" si="239"/>
        <v/>
      </c>
      <c r="DO215" s="1" t="str">
        <f t="shared" si="239"/>
        <v/>
      </c>
      <c r="DP215" s="1" t="str">
        <f t="shared" si="239"/>
        <v/>
      </c>
      <c r="DQ215" s="1" t="str">
        <f t="shared" si="238"/>
        <v/>
      </c>
      <c r="DR215" s="1" t="str">
        <f t="shared" si="238"/>
        <v/>
      </c>
      <c r="DS215" s="1" t="str">
        <f t="shared" si="238"/>
        <v/>
      </c>
      <c r="DT215" s="34">
        <f t="shared" si="286"/>
        <v>-87.440265324391603</v>
      </c>
      <c r="DU215" s="1">
        <f t="shared" si="287"/>
        <v>0</v>
      </c>
      <c r="DV215" s="1">
        <f t="shared" si="287"/>
        <v>0</v>
      </c>
      <c r="DW215" s="1">
        <f t="shared" si="287"/>
        <v>0</v>
      </c>
      <c r="DX215" s="1">
        <f t="shared" si="287"/>
        <v>0</v>
      </c>
      <c r="DY215" s="1">
        <f>IF((DM215&lt;$DT215),1,0)</f>
        <v>0</v>
      </c>
      <c r="EF215" s="33">
        <f t="shared" si="288"/>
        <v>0</v>
      </c>
      <c r="EG215" s="1">
        <f t="shared" si="285"/>
        <v>0</v>
      </c>
      <c r="EH215" s="1">
        <f t="shared" si="285"/>
        <v>0</v>
      </c>
      <c r="EI215" s="1">
        <f t="shared" si="282"/>
        <v>0</v>
      </c>
      <c r="EJ215" s="1">
        <f t="shared" si="282"/>
        <v>0</v>
      </c>
      <c r="EK215" s="1">
        <f t="shared" si="282"/>
        <v>0</v>
      </c>
      <c r="EL215" s="1">
        <f t="shared" si="282"/>
        <v>0</v>
      </c>
      <c r="EM215" s="1">
        <f t="shared" si="282"/>
        <v>0</v>
      </c>
      <c r="EN215" s="1">
        <f t="shared" si="282"/>
        <v>0</v>
      </c>
      <c r="EO215" s="1">
        <f t="shared" si="282"/>
        <v>0</v>
      </c>
      <c r="EP215" s="1">
        <f t="shared" si="282"/>
        <v>0</v>
      </c>
      <c r="EQ215" s="1">
        <f t="shared" si="282"/>
        <v>0</v>
      </c>
      <c r="ER215" s="33">
        <f t="shared" si="260"/>
        <v>1</v>
      </c>
      <c r="ES215" s="35">
        <f t="shared" si="289"/>
        <v>2</v>
      </c>
      <c r="ET215" s="35">
        <f t="shared" si="261"/>
        <v>1</v>
      </c>
      <c r="EU215" s="1" t="s">
        <v>59</v>
      </c>
      <c r="EV215" s="1" t="s">
        <v>34</v>
      </c>
      <c r="EW215" s="19">
        <f t="shared" si="262"/>
        <v>1</v>
      </c>
      <c r="EX215" s="1" t="s">
        <v>40</v>
      </c>
      <c r="FC215" s="1" t="s">
        <v>38</v>
      </c>
      <c r="FD215" s="19">
        <f t="shared" si="263"/>
        <v>0</v>
      </c>
      <c r="FJ215" s="1" t="s">
        <v>38</v>
      </c>
      <c r="FK215" s="19">
        <f t="shared" si="264"/>
        <v>0</v>
      </c>
      <c r="FQ215" s="1" t="s">
        <v>44</v>
      </c>
      <c r="FR215" s="1">
        <f t="shared" si="265"/>
        <v>1</v>
      </c>
      <c r="FT215" s="1">
        <v>5.2</v>
      </c>
      <c r="FU215" s="1" t="s">
        <v>75</v>
      </c>
      <c r="FV215" s="37" t="str">
        <f t="shared" si="272"/>
        <v>tb</v>
      </c>
      <c r="FW215" s="34">
        <v>1</v>
      </c>
      <c r="FY215" s="1" t="s">
        <v>38</v>
      </c>
      <c r="FZ215" s="19">
        <f t="shared" si="266"/>
        <v>0</v>
      </c>
      <c r="GB215" s="1" t="s">
        <v>38</v>
      </c>
      <c r="GC215" s="19">
        <f t="shared" si="267"/>
        <v>0</v>
      </c>
      <c r="GD215" s="1" t="s">
        <v>38</v>
      </c>
      <c r="GE215" s="19">
        <f t="shared" si="268"/>
        <v>0</v>
      </c>
      <c r="GF215" s="1" t="s">
        <v>38</v>
      </c>
      <c r="GG215" s="19">
        <f t="shared" si="269"/>
        <v>0</v>
      </c>
    </row>
    <row r="216" spans="1:189" x14ac:dyDescent="0.3">
      <c r="A216" s="18">
        <v>275</v>
      </c>
      <c r="B216" s="1" t="s">
        <v>34</v>
      </c>
      <c r="C216" s="19" t="s">
        <v>35</v>
      </c>
      <c r="D216" s="19">
        <f t="shared" si="241"/>
        <v>0</v>
      </c>
      <c r="E216" s="38" t="s">
        <v>591</v>
      </c>
      <c r="F216" s="21" t="str">
        <f t="shared" si="242"/>
        <v>1983</v>
      </c>
      <c r="G216" s="21">
        <v>2004</v>
      </c>
      <c r="H216" s="22">
        <f t="shared" si="243"/>
        <v>21</v>
      </c>
      <c r="I216" s="1" t="str">
        <f t="shared" si="244"/>
        <v>21-30</v>
      </c>
      <c r="J216" s="1" t="s">
        <v>1606</v>
      </c>
      <c r="K216" s="1" t="s">
        <v>93</v>
      </c>
      <c r="L216" s="1">
        <f>VLOOKUP(K216,[1]areas!$C$3:$D$76,2,FALSE)</f>
        <v>15</v>
      </c>
      <c r="M216" s="1" t="str">
        <f t="shared" si="290"/>
        <v>0-20</v>
      </c>
      <c r="N216" s="19" t="s">
        <v>38</v>
      </c>
      <c r="O216" s="19">
        <f t="shared" si="245"/>
        <v>0</v>
      </c>
      <c r="P216" s="23">
        <v>48.7</v>
      </c>
      <c r="Q216" s="1">
        <v>157</v>
      </c>
      <c r="R216" s="1">
        <f t="shared" si="234"/>
        <v>2.4649000000000001</v>
      </c>
      <c r="S216" s="24">
        <f t="shared" si="235"/>
        <v>19.757393809079478</v>
      </c>
      <c r="T216" s="19">
        <v>2</v>
      </c>
      <c r="U216" s="1">
        <v>11.9</v>
      </c>
      <c r="V216" s="1">
        <v>18</v>
      </c>
      <c r="W216" s="1" t="str">
        <f t="shared" si="246"/>
        <v>1: 0-50</v>
      </c>
      <c r="X216" s="1">
        <v>43</v>
      </c>
      <c r="Y216" s="26">
        <v>184</v>
      </c>
      <c r="Z216" s="26">
        <v>253</v>
      </c>
      <c r="AA216" s="26">
        <v>150</v>
      </c>
      <c r="AB216" s="26">
        <v>247</v>
      </c>
      <c r="AC216" s="26">
        <v>124</v>
      </c>
      <c r="AD216" s="26">
        <v>144</v>
      </c>
      <c r="AE216" s="26"/>
      <c r="AF216" s="26">
        <v>115</v>
      </c>
      <c r="AG216" s="26"/>
      <c r="AH216" s="26"/>
      <c r="AI216" s="27">
        <f t="shared" si="247"/>
        <v>253</v>
      </c>
      <c r="AJ216" s="27">
        <f t="shared" si="248"/>
        <v>0</v>
      </c>
      <c r="AK216" s="39">
        <v>290000</v>
      </c>
      <c r="AL216" s="26">
        <v>50</v>
      </c>
      <c r="AM216" s="26">
        <v>150</v>
      </c>
      <c r="AN216" s="26">
        <v>82000</v>
      </c>
      <c r="AO216" s="26">
        <v>15000</v>
      </c>
      <c r="AP216" s="26">
        <v>5300</v>
      </c>
      <c r="AQ216" s="26">
        <v>69</v>
      </c>
      <c r="AR216" s="26"/>
      <c r="AS216" s="26">
        <v>470</v>
      </c>
      <c r="AT216" s="26"/>
      <c r="AU216" s="26"/>
      <c r="AV216" s="28">
        <f t="shared" si="249"/>
        <v>0</v>
      </c>
      <c r="AW216" s="27" t="str">
        <f>"&gt;5"</f>
        <v>&gt;5</v>
      </c>
      <c r="AX216" s="29">
        <f t="shared" si="270"/>
        <v>5.4619999999999997</v>
      </c>
      <c r="AY216" s="30">
        <f t="shared" si="284"/>
        <v>5.4623979978989565</v>
      </c>
      <c r="AZ216" s="30">
        <f t="shared" si="284"/>
        <v>1.6989700043360187</v>
      </c>
      <c r="BA216" s="30">
        <f t="shared" si="281"/>
        <v>2.1760912590556813</v>
      </c>
      <c r="BB216" s="30">
        <f t="shared" si="281"/>
        <v>4.9138138523837167</v>
      </c>
      <c r="BC216" s="30">
        <f t="shared" si="281"/>
        <v>4.1760912590556813</v>
      </c>
      <c r="BD216" s="30">
        <f t="shared" si="281"/>
        <v>3.7242758696007892</v>
      </c>
      <c r="BE216" s="30">
        <f t="shared" si="281"/>
        <v>1.8388490907372552</v>
      </c>
      <c r="BF216" s="30" t="str">
        <f t="shared" si="281"/>
        <v/>
      </c>
      <c r="BG216" s="30">
        <f t="shared" si="281"/>
        <v>2.6720978579357175</v>
      </c>
      <c r="BH216" s="30" t="str">
        <f t="shared" si="281"/>
        <v/>
      </c>
      <c r="BI216" s="30" t="str">
        <f t="shared" si="281"/>
        <v/>
      </c>
      <c r="BJ216" s="1" t="s">
        <v>38</v>
      </c>
      <c r="BK216" s="31" t="s">
        <v>38</v>
      </c>
      <c r="BL216" s="32">
        <f t="shared" si="250"/>
        <v>0</v>
      </c>
      <c r="BN216" s="32" t="str">
        <f t="shared" si="251"/>
        <v>0</v>
      </c>
      <c r="BO216" s="30">
        <f t="shared" si="252"/>
        <v>-3.7634279935629378</v>
      </c>
      <c r="BP216" s="30">
        <f t="shared" si="253"/>
        <v>-3.2863067388432752</v>
      </c>
      <c r="BQ216" s="30">
        <f t="shared" si="279"/>
        <v>0.4771212547196626</v>
      </c>
      <c r="BR216" s="30">
        <f t="shared" si="279"/>
        <v>2.7377225933280354</v>
      </c>
      <c r="BS216" s="30">
        <f t="shared" si="279"/>
        <v>-0.73772259332803536</v>
      </c>
      <c r="BT216" s="30">
        <f t="shared" si="274"/>
        <v>-0.45181538945489219</v>
      </c>
      <c r="BU216" s="30">
        <f t="shared" si="274"/>
        <v>-1.8854267788635339</v>
      </c>
      <c r="BV216" s="30" t="str">
        <f t="shared" si="274"/>
        <v/>
      </c>
      <c r="BW216" s="30" t="str">
        <f t="shared" si="215"/>
        <v/>
      </c>
      <c r="BX216" s="30" t="str">
        <f t="shared" si="215"/>
        <v/>
      </c>
      <c r="BY216" s="30" t="str">
        <f t="shared" si="215"/>
        <v/>
      </c>
      <c r="BZ216" s="1">
        <f t="shared" si="254"/>
        <v>0</v>
      </c>
      <c r="CA216" s="1">
        <f t="shared" si="280"/>
        <v>1</v>
      </c>
      <c r="CB216" s="1">
        <f t="shared" si="280"/>
        <v>1</v>
      </c>
      <c r="CC216" s="1">
        <f t="shared" si="280"/>
        <v>0</v>
      </c>
      <c r="CD216" s="1">
        <f t="shared" si="275"/>
        <v>0</v>
      </c>
      <c r="CE216" s="1">
        <f t="shared" si="275"/>
        <v>0</v>
      </c>
      <c r="CF216" s="1">
        <f t="shared" si="275"/>
        <v>0</v>
      </c>
      <c r="CG216" s="1">
        <f t="shared" si="216"/>
        <v>0</v>
      </c>
      <c r="CH216" s="1">
        <f t="shared" si="216"/>
        <v>0</v>
      </c>
      <c r="CI216" s="1">
        <f t="shared" si="216"/>
        <v>0</v>
      </c>
      <c r="CJ216" s="1">
        <f t="shared" si="255"/>
        <v>2</v>
      </c>
      <c r="CK216" s="1">
        <f t="shared" si="256"/>
        <v>1</v>
      </c>
      <c r="CL216" s="1">
        <f t="shared" si="232"/>
        <v>-3.7634279935629378</v>
      </c>
      <c r="CM216" s="1" t="str">
        <f t="shared" si="232"/>
        <v/>
      </c>
      <c r="CN216" s="1">
        <f t="shared" si="232"/>
        <v>2.7377225933280354</v>
      </c>
      <c r="CO216" s="1">
        <f t="shared" si="232"/>
        <v>-0.73772259332803536</v>
      </c>
      <c r="CP216" s="1">
        <f t="shared" si="232"/>
        <v>-0.45181538945489219</v>
      </c>
      <c r="CQ216" s="1">
        <f t="shared" si="229"/>
        <v>-1.8854267788635339</v>
      </c>
      <c r="CR216" s="1" t="str">
        <f t="shared" si="229"/>
        <v/>
      </c>
      <c r="CS216" s="1" t="str">
        <f t="shared" si="229"/>
        <v/>
      </c>
      <c r="CT216" s="1" t="str">
        <f t="shared" si="229"/>
        <v/>
      </c>
      <c r="CU216" s="1" t="str">
        <f t="shared" si="229"/>
        <v/>
      </c>
      <c r="CV216" s="1">
        <f t="shared" si="233"/>
        <v>0</v>
      </c>
      <c r="CW216" s="1">
        <f t="shared" si="233"/>
        <v>0</v>
      </c>
      <c r="CX216" s="1">
        <f t="shared" si="233"/>
        <v>1</v>
      </c>
      <c r="CY216" s="1">
        <f t="shared" si="233"/>
        <v>0</v>
      </c>
      <c r="CZ216" s="1">
        <f t="shared" si="233"/>
        <v>0</v>
      </c>
      <c r="DA216" s="1">
        <f t="shared" si="230"/>
        <v>0</v>
      </c>
      <c r="DB216" s="1">
        <f t="shared" si="230"/>
        <v>0</v>
      </c>
      <c r="DC216" s="1">
        <f t="shared" si="230"/>
        <v>0</v>
      </c>
      <c r="DD216" s="1">
        <f t="shared" si="230"/>
        <v>0</v>
      </c>
      <c r="DE216" s="1">
        <f t="shared" si="230"/>
        <v>0</v>
      </c>
      <c r="DF216" s="1">
        <f t="shared" si="257"/>
        <v>1</v>
      </c>
      <c r="DG216" s="33">
        <f t="shared" si="258"/>
        <v>1</v>
      </c>
      <c r="DH216" s="34">
        <f t="shared" si="259"/>
        <v>0</v>
      </c>
      <c r="DI216" s="1">
        <f t="shared" si="223"/>
        <v>141</v>
      </c>
      <c r="DJ216" s="1">
        <f t="shared" si="224"/>
        <v>210</v>
      </c>
      <c r="DK216" s="1">
        <f t="shared" si="239"/>
        <v>69</v>
      </c>
      <c r="DL216" s="1">
        <f t="shared" si="239"/>
        <v>-103</v>
      </c>
      <c r="DM216" s="1">
        <f t="shared" si="239"/>
        <v>97</v>
      </c>
      <c r="DN216" s="1">
        <f t="shared" si="239"/>
        <v>-123</v>
      </c>
      <c r="DO216" s="1">
        <f t="shared" si="239"/>
        <v>20</v>
      </c>
      <c r="DP216" s="1" t="str">
        <f t="shared" si="239"/>
        <v/>
      </c>
      <c r="DQ216" s="1" t="str">
        <f t="shared" si="238"/>
        <v/>
      </c>
      <c r="DR216" s="1" t="str">
        <f t="shared" si="238"/>
        <v/>
      </c>
      <c r="DS216" s="1" t="str">
        <f t="shared" si="238"/>
        <v/>
      </c>
      <c r="DT216" s="34">
        <f t="shared" si="286"/>
        <v>-122.79502859488672</v>
      </c>
      <c r="DU216" s="1">
        <f t="shared" si="287"/>
        <v>0</v>
      </c>
      <c r="DV216" s="1">
        <f t="shared" si="287"/>
        <v>0</v>
      </c>
      <c r="DW216" s="1">
        <f t="shared" si="287"/>
        <v>0</v>
      </c>
      <c r="DX216" s="1">
        <f t="shared" si="287"/>
        <v>0</v>
      </c>
      <c r="DY216" s="1">
        <f>IF((DM216&lt;$DT216),1,0)</f>
        <v>0</v>
      </c>
      <c r="DZ216" s="1">
        <f>IF((DN216&lt;$DT216),1,0)</f>
        <v>1</v>
      </c>
      <c r="EA216" s="1">
        <f>IF((DO216&lt;$DT216),1,0)</f>
        <v>0</v>
      </c>
      <c r="EF216" s="33">
        <f t="shared" si="288"/>
        <v>1</v>
      </c>
      <c r="EG216" s="1">
        <f t="shared" si="285"/>
        <v>0</v>
      </c>
      <c r="EH216" s="1">
        <f t="shared" si="285"/>
        <v>0</v>
      </c>
      <c r="EI216" s="1">
        <f t="shared" si="282"/>
        <v>0</v>
      </c>
      <c r="EJ216" s="1">
        <f t="shared" si="282"/>
        <v>0</v>
      </c>
      <c r="EK216" s="1">
        <f t="shared" si="282"/>
        <v>0</v>
      </c>
      <c r="EL216" s="1">
        <f t="shared" si="282"/>
        <v>0</v>
      </c>
      <c r="EM216" s="1">
        <f t="shared" si="282"/>
        <v>0</v>
      </c>
      <c r="EN216" s="1">
        <f t="shared" si="282"/>
        <v>0</v>
      </c>
      <c r="EO216" s="1">
        <f t="shared" si="282"/>
        <v>0</v>
      </c>
      <c r="EP216" s="1">
        <f t="shared" si="282"/>
        <v>0</v>
      </c>
      <c r="EQ216" s="1">
        <f t="shared" si="282"/>
        <v>0</v>
      </c>
      <c r="ER216" s="33">
        <f t="shared" si="260"/>
        <v>1</v>
      </c>
      <c r="ES216" s="35">
        <f t="shared" si="289"/>
        <v>3</v>
      </c>
      <c r="ET216" s="35">
        <f t="shared" si="261"/>
        <v>1</v>
      </c>
      <c r="EU216" s="1" t="s">
        <v>50</v>
      </c>
      <c r="EV216" s="1" t="s">
        <v>34</v>
      </c>
      <c r="EW216" s="19">
        <f t="shared" si="262"/>
        <v>1</v>
      </c>
      <c r="EX216" s="1" t="s">
        <v>112</v>
      </c>
      <c r="EY216" s="50">
        <v>39119</v>
      </c>
      <c r="EZ216" s="1" t="s">
        <v>34</v>
      </c>
      <c r="FA216" s="1" t="s">
        <v>225</v>
      </c>
      <c r="FB216" s="50">
        <v>39839</v>
      </c>
      <c r="FC216" s="1" t="s">
        <v>34</v>
      </c>
      <c r="FD216" s="19">
        <f t="shared" si="263"/>
        <v>1</v>
      </c>
      <c r="FE216" s="1" t="s">
        <v>112</v>
      </c>
      <c r="FF216" s="50">
        <v>38796</v>
      </c>
      <c r="FJ216" s="1" t="s">
        <v>38</v>
      </c>
      <c r="FK216" s="19">
        <f t="shared" si="264"/>
        <v>0</v>
      </c>
      <c r="FQ216" s="1" t="s">
        <v>44</v>
      </c>
      <c r="FR216" s="1">
        <f t="shared" si="265"/>
        <v>1</v>
      </c>
      <c r="FT216" s="1">
        <v>5.4</v>
      </c>
      <c r="FU216" s="1" t="s">
        <v>592</v>
      </c>
      <c r="FV216" s="37" t="str">
        <f t="shared" si="272"/>
        <v>other</v>
      </c>
      <c r="FW216" s="34">
        <v>0</v>
      </c>
      <c r="FY216" s="1" t="s">
        <v>38</v>
      </c>
      <c r="FZ216" s="19">
        <f t="shared" si="266"/>
        <v>0</v>
      </c>
      <c r="GB216" s="1" t="s">
        <v>34</v>
      </c>
      <c r="GC216" s="19">
        <f t="shared" si="267"/>
        <v>1</v>
      </c>
      <c r="GD216" s="1" t="s">
        <v>38</v>
      </c>
      <c r="GE216" s="19">
        <f t="shared" si="268"/>
        <v>0</v>
      </c>
      <c r="GF216" s="1" t="s">
        <v>38</v>
      </c>
      <c r="GG216" s="19">
        <f t="shared" si="269"/>
        <v>0</v>
      </c>
    </row>
    <row r="217" spans="1:189" x14ac:dyDescent="0.3">
      <c r="A217" s="18">
        <v>276</v>
      </c>
      <c r="B217" s="1" t="s">
        <v>34</v>
      </c>
      <c r="C217" s="19" t="s">
        <v>35</v>
      </c>
      <c r="D217" s="19">
        <f t="shared" si="241"/>
        <v>0</v>
      </c>
      <c r="E217" s="38" t="s">
        <v>593</v>
      </c>
      <c r="F217" s="21" t="str">
        <f t="shared" si="242"/>
        <v>1948</v>
      </c>
      <c r="G217" s="21">
        <v>2004</v>
      </c>
      <c r="H217" s="22">
        <f t="shared" si="243"/>
        <v>56</v>
      </c>
      <c r="I217" s="1" t="str">
        <f t="shared" si="244"/>
        <v>&gt;50</v>
      </c>
      <c r="J217" s="1" t="s">
        <v>1610</v>
      </c>
      <c r="K217" s="1" t="s">
        <v>594</v>
      </c>
      <c r="L217" s="1">
        <f>VLOOKUP(K217,[1]areas!$C$3:$D$76,2,FALSE)</f>
        <v>22</v>
      </c>
      <c r="M217" s="1" t="str">
        <f t="shared" si="290"/>
        <v>21-40</v>
      </c>
      <c r="N217" s="19" t="s">
        <v>38</v>
      </c>
      <c r="O217" s="19">
        <f t="shared" si="245"/>
        <v>0</v>
      </c>
      <c r="P217" s="23">
        <v>34</v>
      </c>
      <c r="Q217" s="1">
        <v>153</v>
      </c>
      <c r="R217" s="1">
        <f t="shared" si="234"/>
        <v>2.3409</v>
      </c>
      <c r="S217" s="24">
        <f t="shared" si="235"/>
        <v>14.524328249818446</v>
      </c>
      <c r="T217" s="19">
        <v>3</v>
      </c>
      <c r="U217" s="1">
        <v>15.1</v>
      </c>
      <c r="V217" s="1">
        <v>54</v>
      </c>
      <c r="W217" s="1" t="str">
        <f t="shared" si="246"/>
        <v>2: 51-100</v>
      </c>
      <c r="X217" s="1">
        <v>85</v>
      </c>
      <c r="Y217" s="26">
        <v>139</v>
      </c>
      <c r="Z217" s="26">
        <v>178</v>
      </c>
      <c r="AA217" s="26"/>
      <c r="AB217" s="26"/>
      <c r="AC217" s="26"/>
      <c r="AD217" s="26"/>
      <c r="AE217" s="26"/>
      <c r="AF217" s="26"/>
      <c r="AG217" s="26"/>
      <c r="AH217" s="26"/>
      <c r="AI217" s="27">
        <f t="shared" si="247"/>
        <v>178</v>
      </c>
      <c r="AJ217" s="27">
        <f t="shared" si="248"/>
        <v>0</v>
      </c>
      <c r="AK217" s="39">
        <v>22000</v>
      </c>
      <c r="AL217" s="26">
        <v>50</v>
      </c>
      <c r="AM217" s="26">
        <v>50</v>
      </c>
      <c r="AN217" s="26"/>
      <c r="AO217" s="26"/>
      <c r="AP217" s="26"/>
      <c r="AQ217" s="26"/>
      <c r="AR217" s="26"/>
      <c r="AS217" s="26"/>
      <c r="AT217" s="26"/>
      <c r="AU217" s="26"/>
      <c r="AV217" s="28">
        <f t="shared" si="249"/>
        <v>0</v>
      </c>
      <c r="AW217" s="27" t="str">
        <f>"4-5"</f>
        <v>4-5</v>
      </c>
      <c r="AX217" s="29">
        <f t="shared" si="270"/>
        <v>4.3419999999999996</v>
      </c>
      <c r="AY217" s="30">
        <f t="shared" si="284"/>
        <v>4.3424226808222066</v>
      </c>
      <c r="AZ217" s="30">
        <f t="shared" si="284"/>
        <v>1.6989700043360187</v>
      </c>
      <c r="BA217" s="30">
        <f t="shared" si="281"/>
        <v>1.6989700043360187</v>
      </c>
      <c r="BB217" s="30" t="str">
        <f t="shared" si="281"/>
        <v/>
      </c>
      <c r="BC217" s="30" t="str">
        <f t="shared" si="281"/>
        <v/>
      </c>
      <c r="BD217" s="30" t="str">
        <f t="shared" si="281"/>
        <v/>
      </c>
      <c r="BE217" s="30" t="str">
        <f t="shared" si="281"/>
        <v/>
      </c>
      <c r="BF217" s="30" t="str">
        <f t="shared" si="281"/>
        <v/>
      </c>
      <c r="BG217" s="30" t="str">
        <f t="shared" si="281"/>
        <v/>
      </c>
      <c r="BH217" s="30" t="str">
        <f t="shared" si="281"/>
        <v/>
      </c>
      <c r="BI217" s="30" t="str">
        <f t="shared" si="281"/>
        <v/>
      </c>
      <c r="BJ217" s="1" t="s">
        <v>58</v>
      </c>
      <c r="BK217" s="31" t="s">
        <v>58</v>
      </c>
      <c r="BL217" s="32" t="str">
        <f t="shared" si="250"/>
        <v/>
      </c>
      <c r="BN217" s="32" t="str">
        <f t="shared" si="251"/>
        <v/>
      </c>
      <c r="BO217" s="30">
        <f t="shared" si="252"/>
        <v>-2.6434526764861879</v>
      </c>
      <c r="BP217" s="30">
        <f t="shared" si="253"/>
        <v>-2.6434526764861879</v>
      </c>
      <c r="BQ217" s="30">
        <f t="shared" si="279"/>
        <v>0</v>
      </c>
      <c r="BR217" s="30" t="str">
        <f t="shared" si="279"/>
        <v/>
      </c>
      <c r="BS217" s="30" t="str">
        <f t="shared" si="279"/>
        <v/>
      </c>
      <c r="BT217" s="30" t="str">
        <f t="shared" si="274"/>
        <v/>
      </c>
      <c r="BU217" s="30" t="str">
        <f t="shared" si="274"/>
        <v/>
      </c>
      <c r="BV217" s="30" t="str">
        <f t="shared" si="274"/>
        <v/>
      </c>
      <c r="BW217" s="30" t="str">
        <f t="shared" si="215"/>
        <v/>
      </c>
      <c r="BX217" s="30" t="str">
        <f t="shared" si="215"/>
        <v/>
      </c>
      <c r="BY217" s="30" t="str">
        <f t="shared" si="215"/>
        <v/>
      </c>
      <c r="BZ217" s="1">
        <f t="shared" si="254"/>
        <v>0</v>
      </c>
      <c r="CA217" s="1">
        <f t="shared" si="280"/>
        <v>0</v>
      </c>
      <c r="CB217" s="1">
        <f t="shared" si="280"/>
        <v>0</v>
      </c>
      <c r="CC217" s="1">
        <f t="shared" si="280"/>
        <v>0</v>
      </c>
      <c r="CD217" s="1">
        <f t="shared" si="275"/>
        <v>0</v>
      </c>
      <c r="CE217" s="1">
        <f t="shared" si="275"/>
        <v>0</v>
      </c>
      <c r="CF217" s="1">
        <f t="shared" si="275"/>
        <v>0</v>
      </c>
      <c r="CG217" s="1">
        <f t="shared" si="216"/>
        <v>0</v>
      </c>
      <c r="CH217" s="1">
        <f t="shared" si="216"/>
        <v>0</v>
      </c>
      <c r="CI217" s="1">
        <f t="shared" si="216"/>
        <v>0</v>
      </c>
      <c r="CJ217" s="1">
        <f t="shared" si="255"/>
        <v>0</v>
      </c>
      <c r="CK217" s="1">
        <f t="shared" si="256"/>
        <v>0</v>
      </c>
      <c r="CL217" s="1">
        <f t="shared" si="232"/>
        <v>-2.6434526764861879</v>
      </c>
      <c r="CM217" s="1" t="str">
        <f t="shared" si="232"/>
        <v/>
      </c>
      <c r="CN217" s="1" t="str">
        <f t="shared" si="232"/>
        <v/>
      </c>
      <c r="CO217" s="1" t="str">
        <f t="shared" si="232"/>
        <v/>
      </c>
      <c r="CP217" s="1" t="str">
        <f t="shared" si="232"/>
        <v/>
      </c>
      <c r="CQ217" s="1" t="str">
        <f t="shared" si="229"/>
        <v/>
      </c>
      <c r="CR217" s="1" t="str">
        <f t="shared" si="229"/>
        <v/>
      </c>
      <c r="CS217" s="1" t="str">
        <f t="shared" si="229"/>
        <v/>
      </c>
      <c r="CT217" s="1" t="str">
        <f t="shared" si="229"/>
        <v/>
      </c>
      <c r="CU217" s="1" t="str">
        <f t="shared" si="229"/>
        <v/>
      </c>
      <c r="CV217" s="1">
        <f t="shared" si="233"/>
        <v>0</v>
      </c>
      <c r="CW217" s="1">
        <f t="shared" si="233"/>
        <v>0</v>
      </c>
      <c r="CX217" s="1">
        <f t="shared" si="233"/>
        <v>0</v>
      </c>
      <c r="CY217" s="1">
        <f t="shared" si="233"/>
        <v>0</v>
      </c>
      <c r="CZ217" s="1">
        <f t="shared" si="233"/>
        <v>0</v>
      </c>
      <c r="DA217" s="1">
        <f t="shared" si="230"/>
        <v>0</v>
      </c>
      <c r="DB217" s="1">
        <f t="shared" si="230"/>
        <v>0</v>
      </c>
      <c r="DC217" s="1">
        <f t="shared" si="230"/>
        <v>0</v>
      </c>
      <c r="DD217" s="1">
        <f t="shared" si="230"/>
        <v>0</v>
      </c>
      <c r="DE217" s="1">
        <f t="shared" si="230"/>
        <v>0</v>
      </c>
      <c r="DF217" s="1">
        <f t="shared" si="257"/>
        <v>0</v>
      </c>
      <c r="DG217" s="33">
        <f t="shared" si="258"/>
        <v>0</v>
      </c>
      <c r="DH217" s="34">
        <f t="shared" si="259"/>
        <v>0</v>
      </c>
      <c r="DI217" s="1">
        <f t="shared" si="223"/>
        <v>54</v>
      </c>
      <c r="DJ217" s="1">
        <f t="shared" si="224"/>
        <v>93</v>
      </c>
      <c r="DK217" s="1">
        <f t="shared" si="239"/>
        <v>39</v>
      </c>
      <c r="DL217" s="1" t="str">
        <f t="shared" si="239"/>
        <v/>
      </c>
      <c r="DM217" s="1" t="str">
        <f t="shared" si="239"/>
        <v/>
      </c>
      <c r="DN217" s="1" t="str">
        <f t="shared" si="239"/>
        <v/>
      </c>
      <c r="DO217" s="1" t="str">
        <f t="shared" si="239"/>
        <v/>
      </c>
      <c r="DP217" s="1" t="str">
        <f t="shared" si="239"/>
        <v/>
      </c>
      <c r="DQ217" s="1" t="str">
        <f t="shared" si="238"/>
        <v/>
      </c>
      <c r="DR217" s="1" t="str">
        <f t="shared" si="238"/>
        <v/>
      </c>
      <c r="DS217" s="1" t="str">
        <f t="shared" si="238"/>
        <v/>
      </c>
      <c r="DT217" s="34">
        <f t="shared" si="286"/>
        <v>-27.874719729532707</v>
      </c>
      <c r="DU217" s="1">
        <f t="shared" si="287"/>
        <v>0</v>
      </c>
      <c r="DV217" s="1">
        <f t="shared" si="287"/>
        <v>0</v>
      </c>
      <c r="DW217" s="1">
        <f t="shared" si="287"/>
        <v>0</v>
      </c>
      <c r="EF217" s="33">
        <f t="shared" si="288"/>
        <v>0</v>
      </c>
      <c r="EG217" s="1">
        <f t="shared" si="285"/>
        <v>0</v>
      </c>
      <c r="EH217" s="1">
        <f t="shared" si="285"/>
        <v>0</v>
      </c>
      <c r="EI217" s="1">
        <f t="shared" si="282"/>
        <v>0</v>
      </c>
      <c r="EJ217" s="1">
        <f t="shared" si="282"/>
        <v>0</v>
      </c>
      <c r="EK217" s="1">
        <f t="shared" si="282"/>
        <v>0</v>
      </c>
      <c r="EL217" s="1">
        <f t="shared" si="282"/>
        <v>0</v>
      </c>
      <c r="EM217" s="1">
        <f t="shared" si="282"/>
        <v>0</v>
      </c>
      <c r="EN217" s="1">
        <f t="shared" si="282"/>
        <v>0</v>
      </c>
      <c r="EO217" s="1">
        <f t="shared" si="282"/>
        <v>0</v>
      </c>
      <c r="EP217" s="1">
        <f t="shared" si="282"/>
        <v>0</v>
      </c>
      <c r="EQ217" s="1">
        <f t="shared" si="282"/>
        <v>0</v>
      </c>
      <c r="ER217" s="33">
        <f t="shared" si="260"/>
        <v>1</v>
      </c>
      <c r="ES217" s="35">
        <f t="shared" si="289"/>
        <v>1</v>
      </c>
      <c r="ET217" s="35">
        <f t="shared" si="261"/>
        <v>1</v>
      </c>
      <c r="EU217" s="1" t="s">
        <v>59</v>
      </c>
      <c r="EV217" s="1" t="s">
        <v>38</v>
      </c>
      <c r="EW217" s="19">
        <f t="shared" si="262"/>
        <v>0</v>
      </c>
      <c r="FC217" s="1" t="s">
        <v>38</v>
      </c>
      <c r="FD217" s="19">
        <f t="shared" si="263"/>
        <v>0</v>
      </c>
      <c r="FJ217" s="1" t="s">
        <v>38</v>
      </c>
      <c r="FK217" s="19">
        <f t="shared" si="264"/>
        <v>0</v>
      </c>
      <c r="FQ217" s="1" t="s">
        <v>44</v>
      </c>
      <c r="FR217" s="1">
        <f t="shared" si="265"/>
        <v>1</v>
      </c>
      <c r="FT217" s="1">
        <v>2.2999999999999998</v>
      </c>
      <c r="FU217" s="1" t="s">
        <v>147</v>
      </c>
      <c r="FV217" s="37" t="str">
        <f t="shared" si="272"/>
        <v>other</v>
      </c>
      <c r="FW217" s="34">
        <v>0</v>
      </c>
      <c r="FY217" s="1" t="s">
        <v>38</v>
      </c>
      <c r="FZ217" s="19">
        <f t="shared" si="266"/>
        <v>0</v>
      </c>
      <c r="GB217" s="1" t="s">
        <v>38</v>
      </c>
      <c r="GC217" s="19">
        <f t="shared" si="267"/>
        <v>0</v>
      </c>
      <c r="GD217" s="1" t="s">
        <v>38</v>
      </c>
      <c r="GE217" s="19">
        <f t="shared" si="268"/>
        <v>0</v>
      </c>
      <c r="GF217" s="1" t="s">
        <v>34</v>
      </c>
      <c r="GG217" s="19">
        <f t="shared" si="269"/>
        <v>1</v>
      </c>
    </row>
    <row r="218" spans="1:189" x14ac:dyDescent="0.3">
      <c r="A218" s="18">
        <v>279</v>
      </c>
      <c r="B218" s="1" t="s">
        <v>34</v>
      </c>
      <c r="C218" s="19" t="s">
        <v>35</v>
      </c>
      <c r="D218" s="19">
        <f t="shared" si="241"/>
        <v>0</v>
      </c>
      <c r="E218" s="38" t="s">
        <v>595</v>
      </c>
      <c r="F218" s="21" t="str">
        <f t="shared" si="242"/>
        <v>1968</v>
      </c>
      <c r="G218" s="21">
        <v>2004</v>
      </c>
      <c r="H218" s="22">
        <f t="shared" si="243"/>
        <v>36</v>
      </c>
      <c r="I218" s="1" t="str">
        <f t="shared" si="244"/>
        <v>31-40</v>
      </c>
      <c r="J218" s="1" t="s">
        <v>1607</v>
      </c>
      <c r="K218" s="1" t="s">
        <v>182</v>
      </c>
      <c r="L218" s="1">
        <f>VLOOKUP(K218,[1]areas!$C$3:$D$76,2,FALSE)</f>
        <v>12</v>
      </c>
      <c r="M218" s="1" t="str">
        <f t="shared" si="290"/>
        <v>0-20</v>
      </c>
      <c r="N218" s="19"/>
      <c r="O218" s="19" t="str">
        <f t="shared" si="245"/>
        <v/>
      </c>
      <c r="P218" s="23">
        <v>78</v>
      </c>
      <c r="S218" s="24"/>
      <c r="T218" s="19">
        <v>3</v>
      </c>
      <c r="U218" s="1">
        <v>11.6</v>
      </c>
      <c r="V218" s="1">
        <v>20</v>
      </c>
      <c r="W218" s="1" t="str">
        <f t="shared" si="246"/>
        <v>2: 51-100</v>
      </c>
      <c r="X218" s="1">
        <v>95</v>
      </c>
      <c r="Y218" s="26">
        <v>267</v>
      </c>
      <c r="Z218" s="26">
        <v>324</v>
      </c>
      <c r="AA218" s="26">
        <v>294</v>
      </c>
      <c r="AB218" s="26">
        <v>183</v>
      </c>
      <c r="AC218" s="26"/>
      <c r="AD218" s="26"/>
      <c r="AE218" s="26"/>
      <c r="AF218" s="26"/>
      <c r="AG218" s="26"/>
      <c r="AH218" s="26"/>
      <c r="AI218" s="27">
        <f t="shared" si="247"/>
        <v>324</v>
      </c>
      <c r="AJ218" s="27">
        <f t="shared" si="248"/>
        <v>0</v>
      </c>
      <c r="AK218" s="39">
        <v>1000000</v>
      </c>
      <c r="AL218" s="26">
        <v>50</v>
      </c>
      <c r="AM218" s="26">
        <v>50</v>
      </c>
      <c r="AN218" s="26">
        <v>50</v>
      </c>
      <c r="AO218" s="26">
        <v>50</v>
      </c>
      <c r="AP218" s="26"/>
      <c r="AQ218" s="26"/>
      <c r="AR218" s="26"/>
      <c r="AS218" s="26"/>
      <c r="AT218" s="26"/>
      <c r="AU218" s="26"/>
      <c r="AV218" s="28">
        <f t="shared" si="249"/>
        <v>0</v>
      </c>
      <c r="AW218" s="27" t="str">
        <f>"&gt;5"</f>
        <v>&gt;5</v>
      </c>
      <c r="AX218" s="29">
        <f t="shared" si="270"/>
        <v>6</v>
      </c>
      <c r="AY218" s="30">
        <f t="shared" si="284"/>
        <v>6</v>
      </c>
      <c r="AZ218" s="30">
        <f t="shared" si="284"/>
        <v>1.6989700043360187</v>
      </c>
      <c r="BA218" s="30">
        <f t="shared" si="281"/>
        <v>1.6989700043360187</v>
      </c>
      <c r="BB218" s="30">
        <f t="shared" si="281"/>
        <v>1.6989700043360187</v>
      </c>
      <c r="BC218" s="30">
        <f t="shared" si="281"/>
        <v>1.6989700043360187</v>
      </c>
      <c r="BD218" s="30" t="str">
        <f t="shared" si="281"/>
        <v/>
      </c>
      <c r="BE218" s="30" t="str">
        <f t="shared" si="281"/>
        <v/>
      </c>
      <c r="BF218" s="30" t="str">
        <f t="shared" si="281"/>
        <v/>
      </c>
      <c r="BG218" s="30" t="str">
        <f t="shared" si="281"/>
        <v/>
      </c>
      <c r="BH218" s="30" t="str">
        <f t="shared" si="281"/>
        <v/>
      </c>
      <c r="BI218" s="30" t="str">
        <f t="shared" si="281"/>
        <v/>
      </c>
      <c r="BJ218" s="1" t="s">
        <v>38</v>
      </c>
      <c r="BK218" s="31" t="s">
        <v>38</v>
      </c>
      <c r="BL218" s="32">
        <f t="shared" si="250"/>
        <v>0</v>
      </c>
      <c r="BN218" s="32" t="str">
        <f t="shared" si="251"/>
        <v>0</v>
      </c>
      <c r="BO218" s="30">
        <f t="shared" si="252"/>
        <v>-4.3010299956639813</v>
      </c>
      <c r="BP218" s="30">
        <f t="shared" si="253"/>
        <v>-4.3010299956639813</v>
      </c>
      <c r="BQ218" s="30">
        <f t="shared" si="279"/>
        <v>0</v>
      </c>
      <c r="BR218" s="30">
        <f t="shared" si="279"/>
        <v>0</v>
      </c>
      <c r="BS218" s="30">
        <f t="shared" si="279"/>
        <v>0</v>
      </c>
      <c r="BT218" s="30" t="str">
        <f t="shared" si="274"/>
        <v/>
      </c>
      <c r="BU218" s="30" t="str">
        <f t="shared" si="274"/>
        <v/>
      </c>
      <c r="BV218" s="30" t="str">
        <f t="shared" si="274"/>
        <v/>
      </c>
      <c r="BW218" s="30" t="str">
        <f t="shared" si="215"/>
        <v/>
      </c>
      <c r="BX218" s="30" t="str">
        <f t="shared" si="215"/>
        <v/>
      </c>
      <c r="BY218" s="30" t="str">
        <f t="shared" si="215"/>
        <v/>
      </c>
      <c r="BZ218" s="1">
        <f t="shared" si="254"/>
        <v>0</v>
      </c>
      <c r="CA218" s="1">
        <f t="shared" si="280"/>
        <v>0</v>
      </c>
      <c r="CB218" s="1">
        <f t="shared" si="280"/>
        <v>0</v>
      </c>
      <c r="CC218" s="1">
        <f t="shared" si="280"/>
        <v>0</v>
      </c>
      <c r="CD218" s="1">
        <f t="shared" si="275"/>
        <v>0</v>
      </c>
      <c r="CE218" s="1">
        <f t="shared" si="275"/>
        <v>0</v>
      </c>
      <c r="CF218" s="1">
        <f t="shared" si="275"/>
        <v>0</v>
      </c>
      <c r="CG218" s="1">
        <f t="shared" si="216"/>
        <v>0</v>
      </c>
      <c r="CH218" s="1">
        <f t="shared" si="216"/>
        <v>0</v>
      </c>
      <c r="CI218" s="1">
        <f t="shared" si="216"/>
        <v>0</v>
      </c>
      <c r="CJ218" s="1">
        <f t="shared" si="255"/>
        <v>0</v>
      </c>
      <c r="CK218" s="1">
        <f t="shared" si="256"/>
        <v>0</v>
      </c>
      <c r="CL218" s="1">
        <f t="shared" si="232"/>
        <v>-4.3010299956639813</v>
      </c>
      <c r="CM218" s="1" t="str">
        <f t="shared" si="232"/>
        <v/>
      </c>
      <c r="CN218" s="1" t="str">
        <f t="shared" si="232"/>
        <v/>
      </c>
      <c r="CO218" s="1" t="str">
        <f t="shared" si="232"/>
        <v/>
      </c>
      <c r="CP218" s="1" t="str">
        <f t="shared" si="232"/>
        <v/>
      </c>
      <c r="CQ218" s="1" t="str">
        <f t="shared" si="229"/>
        <v/>
      </c>
      <c r="CR218" s="1" t="str">
        <f t="shared" si="229"/>
        <v/>
      </c>
      <c r="CS218" s="1" t="str">
        <f t="shared" si="229"/>
        <v/>
      </c>
      <c r="CT218" s="1" t="str">
        <f t="shared" si="229"/>
        <v/>
      </c>
      <c r="CU218" s="1" t="str">
        <f t="shared" si="229"/>
        <v/>
      </c>
      <c r="CV218" s="1">
        <f t="shared" si="233"/>
        <v>0</v>
      </c>
      <c r="CW218" s="1">
        <f t="shared" si="233"/>
        <v>0</v>
      </c>
      <c r="CX218" s="1">
        <f t="shared" si="233"/>
        <v>0</v>
      </c>
      <c r="CY218" s="1">
        <f t="shared" si="233"/>
        <v>0</v>
      </c>
      <c r="CZ218" s="1">
        <f t="shared" si="233"/>
        <v>0</v>
      </c>
      <c r="DA218" s="1">
        <f t="shared" si="230"/>
        <v>0</v>
      </c>
      <c r="DB218" s="1">
        <f t="shared" si="230"/>
        <v>0</v>
      </c>
      <c r="DC218" s="1">
        <f t="shared" si="230"/>
        <v>0</v>
      </c>
      <c r="DD218" s="1">
        <f t="shared" si="230"/>
        <v>0</v>
      </c>
      <c r="DE218" s="1">
        <f t="shared" si="230"/>
        <v>0</v>
      </c>
      <c r="DF218" s="1">
        <f t="shared" si="257"/>
        <v>0</v>
      </c>
      <c r="DG218" s="33">
        <f t="shared" si="258"/>
        <v>0</v>
      </c>
      <c r="DH218" s="34">
        <f t="shared" si="259"/>
        <v>0</v>
      </c>
      <c r="DI218" s="1">
        <f t="shared" si="223"/>
        <v>172</v>
      </c>
      <c r="DJ218" s="1">
        <f t="shared" si="224"/>
        <v>229</v>
      </c>
      <c r="DK218" s="1">
        <f t="shared" si="239"/>
        <v>57</v>
      </c>
      <c r="DL218" s="1">
        <f t="shared" si="239"/>
        <v>-30</v>
      </c>
      <c r="DM218" s="1">
        <f t="shared" si="239"/>
        <v>-111</v>
      </c>
      <c r="DN218" s="1" t="str">
        <f t="shared" si="239"/>
        <v/>
      </c>
      <c r="DO218" s="1" t="str">
        <f t="shared" si="239"/>
        <v/>
      </c>
      <c r="DP218" s="1" t="str">
        <f t="shared" si="239"/>
        <v/>
      </c>
      <c r="DQ218" s="1" t="str">
        <f t="shared" si="238"/>
        <v/>
      </c>
      <c r="DR218" s="1" t="str">
        <f t="shared" si="238"/>
        <v/>
      </c>
      <c r="DS218" s="1" t="str">
        <f t="shared" si="238"/>
        <v/>
      </c>
      <c r="DT218" s="34">
        <f t="shared" si="286"/>
        <v>-139.99749997767816</v>
      </c>
      <c r="DU218" s="1">
        <f t="shared" si="287"/>
        <v>0</v>
      </c>
      <c r="DV218" s="1">
        <f t="shared" si="287"/>
        <v>0</v>
      </c>
      <c r="DW218" s="1">
        <f t="shared" si="287"/>
        <v>0</v>
      </c>
      <c r="DX218" s="1">
        <f t="shared" si="287"/>
        <v>0</v>
      </c>
      <c r="DY218" s="1">
        <f t="shared" si="287"/>
        <v>0</v>
      </c>
      <c r="EF218" s="33">
        <f t="shared" si="288"/>
        <v>0</v>
      </c>
      <c r="EG218" s="1">
        <f t="shared" si="285"/>
        <v>0</v>
      </c>
      <c r="EH218" s="1">
        <f t="shared" si="285"/>
        <v>0</v>
      </c>
      <c r="EI218" s="1">
        <f t="shared" si="282"/>
        <v>0</v>
      </c>
      <c r="EJ218" s="1">
        <f t="shared" si="282"/>
        <v>0</v>
      </c>
      <c r="EK218" s="1">
        <f t="shared" si="282"/>
        <v>0</v>
      </c>
      <c r="EL218" s="1">
        <f t="shared" si="282"/>
        <v>0</v>
      </c>
      <c r="EM218" s="1">
        <f t="shared" si="282"/>
        <v>0</v>
      </c>
      <c r="EN218" s="1">
        <f t="shared" si="282"/>
        <v>0</v>
      </c>
      <c r="EO218" s="1">
        <f t="shared" si="282"/>
        <v>0</v>
      </c>
      <c r="EP218" s="1">
        <f t="shared" si="282"/>
        <v>0</v>
      </c>
      <c r="EQ218" s="1">
        <f t="shared" si="282"/>
        <v>0</v>
      </c>
      <c r="ER218" s="33">
        <f t="shared" si="260"/>
        <v>1</v>
      </c>
      <c r="ES218" s="35">
        <f t="shared" si="289"/>
        <v>1</v>
      </c>
      <c r="ET218" s="35">
        <f t="shared" si="261"/>
        <v>1</v>
      </c>
      <c r="EU218" s="1" t="s">
        <v>59</v>
      </c>
      <c r="EV218" s="1" t="s">
        <v>34</v>
      </c>
      <c r="EW218" s="19">
        <f t="shared" si="262"/>
        <v>1</v>
      </c>
      <c r="EX218" s="1" t="s">
        <v>40</v>
      </c>
      <c r="FC218" s="1" t="s">
        <v>38</v>
      </c>
      <c r="FD218" s="19">
        <f t="shared" si="263"/>
        <v>0</v>
      </c>
      <c r="FJ218" s="1" t="s">
        <v>38</v>
      </c>
      <c r="FK218" s="19">
        <f t="shared" si="264"/>
        <v>0</v>
      </c>
      <c r="FQ218" s="1" t="s">
        <v>331</v>
      </c>
      <c r="FR218" s="1">
        <f t="shared" si="265"/>
        <v>1</v>
      </c>
      <c r="FT218" s="1">
        <v>2.7</v>
      </c>
      <c r="FU218" s="1" t="s">
        <v>596</v>
      </c>
      <c r="FV218" s="37" t="str">
        <f t="shared" si="272"/>
        <v>other</v>
      </c>
      <c r="FW218" s="34">
        <v>0</v>
      </c>
      <c r="FY218" s="1" t="s">
        <v>38</v>
      </c>
      <c r="FZ218" s="19">
        <f t="shared" si="266"/>
        <v>0</v>
      </c>
      <c r="GB218" s="1" t="s">
        <v>38</v>
      </c>
      <c r="GC218" s="19">
        <f t="shared" si="267"/>
        <v>0</v>
      </c>
      <c r="GD218" s="1" t="s">
        <v>38</v>
      </c>
      <c r="GE218" s="19">
        <f t="shared" si="268"/>
        <v>0</v>
      </c>
      <c r="GF218" s="1" t="s">
        <v>38</v>
      </c>
      <c r="GG218" s="19">
        <f t="shared" si="269"/>
        <v>0</v>
      </c>
    </row>
    <row r="219" spans="1:189" x14ac:dyDescent="0.3">
      <c r="A219" s="18">
        <v>281</v>
      </c>
      <c r="B219" s="1" t="s">
        <v>34</v>
      </c>
      <c r="C219" s="19" t="s">
        <v>47</v>
      </c>
      <c r="D219" s="19">
        <f t="shared" si="241"/>
        <v>1</v>
      </c>
      <c r="E219" s="38" t="s">
        <v>597</v>
      </c>
      <c r="F219" s="21" t="str">
        <f t="shared" si="242"/>
        <v>1968</v>
      </c>
      <c r="G219" s="21">
        <v>2004</v>
      </c>
      <c r="H219" s="22">
        <f t="shared" si="243"/>
        <v>36</v>
      </c>
      <c r="I219" s="1" t="str">
        <f t="shared" si="244"/>
        <v>31-40</v>
      </c>
      <c r="J219" s="1" t="s">
        <v>1607</v>
      </c>
      <c r="K219" s="1" t="s">
        <v>37</v>
      </c>
      <c r="L219" s="1">
        <f>VLOOKUP(K219,[1]areas!$C$3:$D$76,2,FALSE)</f>
        <v>70</v>
      </c>
      <c r="M219" s="1" t="str">
        <f t="shared" si="290"/>
        <v>61-80</v>
      </c>
      <c r="N219" s="19" t="s">
        <v>38</v>
      </c>
      <c r="O219" s="19">
        <f t="shared" si="245"/>
        <v>0</v>
      </c>
      <c r="P219" s="23">
        <v>71.599999999999994</v>
      </c>
      <c r="Q219" s="1">
        <v>174</v>
      </c>
      <c r="R219" s="1">
        <f t="shared" ref="R219:R256" si="291">POWER(Q219*0.01,2)</f>
        <v>3.0276000000000001</v>
      </c>
      <c r="S219" s="24">
        <f t="shared" ref="S219:S256" si="292">P219/R219</f>
        <v>23.649094992733517</v>
      </c>
      <c r="T219" s="19">
        <v>3</v>
      </c>
      <c r="U219" s="1">
        <v>13.9</v>
      </c>
      <c r="V219" s="1">
        <v>41</v>
      </c>
      <c r="W219" s="1" t="str">
        <f t="shared" si="246"/>
        <v>3: 101-150</v>
      </c>
      <c r="X219" s="1">
        <v>116</v>
      </c>
      <c r="Y219" s="26">
        <v>203</v>
      </c>
      <c r="Z219" s="26">
        <v>193</v>
      </c>
      <c r="AA219" s="26">
        <v>347</v>
      </c>
      <c r="AB219" s="26">
        <v>263</v>
      </c>
      <c r="AC219" s="26"/>
      <c r="AD219" s="26"/>
      <c r="AE219" s="26"/>
      <c r="AF219" s="26"/>
      <c r="AG219" s="26"/>
      <c r="AH219" s="26"/>
      <c r="AI219" s="27">
        <f t="shared" si="247"/>
        <v>347</v>
      </c>
      <c r="AJ219" s="27">
        <f t="shared" si="248"/>
        <v>0</v>
      </c>
      <c r="AK219" s="39">
        <v>580000</v>
      </c>
      <c r="AL219" s="26">
        <v>50</v>
      </c>
      <c r="AM219" s="26">
        <v>50</v>
      </c>
      <c r="AN219" s="26">
        <v>50</v>
      </c>
      <c r="AO219" s="26">
        <v>50</v>
      </c>
      <c r="AP219" s="26"/>
      <c r="AQ219" s="26"/>
      <c r="AR219" s="26"/>
      <c r="AS219" s="26"/>
      <c r="AT219" s="26"/>
      <c r="AU219" s="26"/>
      <c r="AV219" s="28">
        <f t="shared" si="249"/>
        <v>0</v>
      </c>
      <c r="AW219" s="27" t="str">
        <f>"&gt;5"</f>
        <v>&gt;5</v>
      </c>
      <c r="AX219" s="29">
        <f t="shared" si="270"/>
        <v>5.7629999999999999</v>
      </c>
      <c r="AY219" s="30">
        <f t="shared" si="284"/>
        <v>5.7634279935629369</v>
      </c>
      <c r="AZ219" s="30">
        <f t="shared" si="284"/>
        <v>1.6989700043360187</v>
      </c>
      <c r="BA219" s="30">
        <f t="shared" si="281"/>
        <v>1.6989700043360187</v>
      </c>
      <c r="BB219" s="30">
        <f t="shared" si="281"/>
        <v>1.6989700043360187</v>
      </c>
      <c r="BC219" s="30">
        <f t="shared" si="281"/>
        <v>1.6989700043360187</v>
      </c>
      <c r="BD219" s="30" t="str">
        <f t="shared" si="281"/>
        <v/>
      </c>
      <c r="BE219" s="30" t="str">
        <f t="shared" si="281"/>
        <v/>
      </c>
      <c r="BF219" s="30" t="str">
        <f t="shared" si="281"/>
        <v/>
      </c>
      <c r="BG219" s="30" t="str">
        <f t="shared" si="281"/>
        <v/>
      </c>
      <c r="BH219" s="30" t="str">
        <f t="shared" si="281"/>
        <v/>
      </c>
      <c r="BI219" s="30" t="str">
        <f t="shared" si="281"/>
        <v/>
      </c>
      <c r="BJ219" s="1" t="s">
        <v>38</v>
      </c>
      <c r="BK219" s="31" t="s">
        <v>38</v>
      </c>
      <c r="BL219" s="32">
        <f t="shared" si="250"/>
        <v>0</v>
      </c>
      <c r="BN219" s="32" t="str">
        <f t="shared" si="251"/>
        <v>0</v>
      </c>
      <c r="BO219" s="30">
        <f t="shared" si="252"/>
        <v>-4.0644579892269181</v>
      </c>
      <c r="BP219" s="30">
        <f t="shared" si="253"/>
        <v>-4.0644579892269181</v>
      </c>
      <c r="BQ219" s="30">
        <f t="shared" si="279"/>
        <v>0</v>
      </c>
      <c r="BR219" s="30">
        <f t="shared" si="279"/>
        <v>0</v>
      </c>
      <c r="BS219" s="30">
        <f t="shared" si="279"/>
        <v>0</v>
      </c>
      <c r="BT219" s="30" t="str">
        <f t="shared" si="274"/>
        <v/>
      </c>
      <c r="BU219" s="30" t="str">
        <f t="shared" si="274"/>
        <v/>
      </c>
      <c r="BV219" s="30" t="str">
        <f t="shared" si="274"/>
        <v/>
      </c>
      <c r="BW219" s="30" t="str">
        <f t="shared" si="215"/>
        <v/>
      </c>
      <c r="BX219" s="30" t="str">
        <f t="shared" si="215"/>
        <v/>
      </c>
      <c r="BY219" s="30" t="str">
        <f t="shared" si="215"/>
        <v/>
      </c>
      <c r="BZ219" s="1">
        <f t="shared" si="254"/>
        <v>0</v>
      </c>
      <c r="CA219" s="1">
        <f t="shared" si="280"/>
        <v>0</v>
      </c>
      <c r="CB219" s="1">
        <f t="shared" si="280"/>
        <v>0</v>
      </c>
      <c r="CC219" s="1">
        <f t="shared" si="280"/>
        <v>0</v>
      </c>
      <c r="CD219" s="1">
        <f t="shared" si="275"/>
        <v>0</v>
      </c>
      <c r="CE219" s="1">
        <f t="shared" si="275"/>
        <v>0</v>
      </c>
      <c r="CF219" s="1">
        <f t="shared" si="275"/>
        <v>0</v>
      </c>
      <c r="CG219" s="1">
        <f t="shared" si="216"/>
        <v>0</v>
      </c>
      <c r="CH219" s="1">
        <f t="shared" si="216"/>
        <v>0</v>
      </c>
      <c r="CI219" s="1">
        <f t="shared" si="216"/>
        <v>0</v>
      </c>
      <c r="CJ219" s="1">
        <f t="shared" si="255"/>
        <v>0</v>
      </c>
      <c r="CK219" s="1">
        <f t="shared" si="256"/>
        <v>0</v>
      </c>
      <c r="CL219" s="1">
        <f t="shared" si="232"/>
        <v>-4.0644579892269181</v>
      </c>
      <c r="CM219" s="1" t="str">
        <f t="shared" si="232"/>
        <v/>
      </c>
      <c r="CN219" s="1" t="str">
        <f t="shared" si="232"/>
        <v/>
      </c>
      <c r="CO219" s="1" t="str">
        <f t="shared" si="232"/>
        <v/>
      </c>
      <c r="CP219" s="1" t="str">
        <f t="shared" si="232"/>
        <v/>
      </c>
      <c r="CQ219" s="1" t="str">
        <f t="shared" si="229"/>
        <v/>
      </c>
      <c r="CR219" s="1" t="str">
        <f t="shared" si="229"/>
        <v/>
      </c>
      <c r="CS219" s="1" t="str">
        <f t="shared" si="229"/>
        <v/>
      </c>
      <c r="CT219" s="1" t="str">
        <f t="shared" si="229"/>
        <v/>
      </c>
      <c r="CU219" s="1" t="str">
        <f t="shared" si="229"/>
        <v/>
      </c>
      <c r="CV219" s="1">
        <f t="shared" si="233"/>
        <v>0</v>
      </c>
      <c r="CW219" s="1">
        <f t="shared" si="233"/>
        <v>0</v>
      </c>
      <c r="CX219" s="1">
        <f t="shared" si="233"/>
        <v>0</v>
      </c>
      <c r="CY219" s="1">
        <f t="shared" si="233"/>
        <v>0</v>
      </c>
      <c r="CZ219" s="1">
        <f t="shared" si="233"/>
        <v>0</v>
      </c>
      <c r="DA219" s="1">
        <f t="shared" si="230"/>
        <v>0</v>
      </c>
      <c r="DB219" s="1">
        <f t="shared" si="230"/>
        <v>0</v>
      </c>
      <c r="DC219" s="1">
        <f t="shared" si="230"/>
        <v>0</v>
      </c>
      <c r="DD219" s="1">
        <f t="shared" si="230"/>
        <v>0</v>
      </c>
      <c r="DE219" s="1">
        <f t="shared" si="230"/>
        <v>0</v>
      </c>
      <c r="DF219" s="1">
        <f t="shared" si="257"/>
        <v>0</v>
      </c>
      <c r="DG219" s="33">
        <f t="shared" si="258"/>
        <v>0</v>
      </c>
      <c r="DH219" s="34">
        <f t="shared" si="259"/>
        <v>0</v>
      </c>
      <c r="DI219" s="1">
        <f t="shared" si="223"/>
        <v>87</v>
      </c>
      <c r="DJ219" s="1">
        <f t="shared" si="224"/>
        <v>77</v>
      </c>
      <c r="DK219" s="1">
        <f t="shared" si="239"/>
        <v>-10</v>
      </c>
      <c r="DL219" s="1">
        <f t="shared" si="239"/>
        <v>154</v>
      </c>
      <c r="DM219" s="1">
        <f t="shared" si="239"/>
        <v>-84</v>
      </c>
      <c r="DN219" s="1" t="str">
        <f t="shared" si="239"/>
        <v/>
      </c>
      <c r="DO219" s="1" t="str">
        <f t="shared" si="239"/>
        <v/>
      </c>
      <c r="DP219" s="1" t="str">
        <f t="shared" si="239"/>
        <v/>
      </c>
      <c r="DQ219" s="1" t="str">
        <f t="shared" si="238"/>
        <v/>
      </c>
      <c r="DR219" s="1" t="str">
        <f t="shared" si="238"/>
        <v/>
      </c>
      <c r="DS219" s="1" t="str">
        <f t="shared" si="238"/>
        <v/>
      </c>
      <c r="DT219" s="34">
        <f t="shared" si="286"/>
        <v>-92.648259562713861</v>
      </c>
      <c r="DU219" s="1">
        <f t="shared" si="287"/>
        <v>0</v>
      </c>
      <c r="DV219" s="1">
        <f t="shared" si="287"/>
        <v>0</v>
      </c>
      <c r="DW219" s="1">
        <f t="shared" si="287"/>
        <v>0</v>
      </c>
      <c r="DX219" s="1">
        <f t="shared" si="287"/>
        <v>0</v>
      </c>
      <c r="DY219" s="1">
        <f t="shared" si="287"/>
        <v>0</v>
      </c>
      <c r="EF219" s="33">
        <f t="shared" si="288"/>
        <v>0</v>
      </c>
      <c r="EG219" s="1">
        <f t="shared" si="285"/>
        <v>0</v>
      </c>
      <c r="EH219" s="1">
        <f t="shared" si="285"/>
        <v>0</v>
      </c>
      <c r="EI219" s="1">
        <f t="shared" si="282"/>
        <v>0</v>
      </c>
      <c r="EJ219" s="1">
        <f t="shared" si="282"/>
        <v>0</v>
      </c>
      <c r="EK219" s="1">
        <f t="shared" si="282"/>
        <v>0</v>
      </c>
      <c r="EL219" s="1">
        <f t="shared" si="282"/>
        <v>0</v>
      </c>
      <c r="EM219" s="1">
        <f t="shared" si="282"/>
        <v>0</v>
      </c>
      <c r="EN219" s="1">
        <f t="shared" si="282"/>
        <v>0</v>
      </c>
      <c r="EO219" s="1">
        <f t="shared" si="282"/>
        <v>0</v>
      </c>
      <c r="EP219" s="1">
        <f t="shared" si="282"/>
        <v>0</v>
      </c>
      <c r="EQ219" s="1">
        <f t="shared" si="282"/>
        <v>0</v>
      </c>
      <c r="ER219" s="33">
        <f t="shared" si="260"/>
        <v>1</v>
      </c>
      <c r="ES219" s="35">
        <f t="shared" si="289"/>
        <v>1</v>
      </c>
      <c r="ET219" s="35">
        <f t="shared" si="261"/>
        <v>1</v>
      </c>
      <c r="EU219" s="1" t="s">
        <v>59</v>
      </c>
      <c r="EV219" s="1" t="s">
        <v>34</v>
      </c>
      <c r="EW219" s="19">
        <f t="shared" si="262"/>
        <v>1</v>
      </c>
      <c r="EX219" s="1" t="s">
        <v>40</v>
      </c>
      <c r="FC219" s="1" t="s">
        <v>38</v>
      </c>
      <c r="FD219" s="19">
        <f t="shared" si="263"/>
        <v>0</v>
      </c>
      <c r="FJ219" s="1" t="s">
        <v>38</v>
      </c>
      <c r="FK219" s="19">
        <f t="shared" si="264"/>
        <v>0</v>
      </c>
      <c r="FQ219" s="1" t="s">
        <v>598</v>
      </c>
      <c r="FR219" s="1">
        <f t="shared" si="265"/>
        <v>1</v>
      </c>
      <c r="FT219" s="1">
        <v>3.9</v>
      </c>
      <c r="FU219" s="1" t="s">
        <v>599</v>
      </c>
      <c r="FV219" s="37" t="str">
        <f t="shared" si="272"/>
        <v>tb</v>
      </c>
      <c r="FW219" s="34">
        <v>1</v>
      </c>
      <c r="FY219" s="1" t="s">
        <v>38</v>
      </c>
      <c r="FZ219" s="19">
        <f t="shared" si="266"/>
        <v>0</v>
      </c>
      <c r="GB219" s="1" t="s">
        <v>38</v>
      </c>
      <c r="GC219" s="19">
        <f t="shared" si="267"/>
        <v>0</v>
      </c>
      <c r="GD219" s="1" t="s">
        <v>38</v>
      </c>
      <c r="GE219" s="19">
        <f t="shared" si="268"/>
        <v>0</v>
      </c>
      <c r="GF219" s="1" t="s">
        <v>38</v>
      </c>
      <c r="GG219" s="19">
        <f t="shared" si="269"/>
        <v>0</v>
      </c>
    </row>
    <row r="220" spans="1:189" x14ac:dyDescent="0.3">
      <c r="A220" s="18">
        <v>282</v>
      </c>
      <c r="B220" s="1" t="s">
        <v>34</v>
      </c>
      <c r="C220" s="19" t="s">
        <v>47</v>
      </c>
      <c r="D220" s="19">
        <f t="shared" si="241"/>
        <v>1</v>
      </c>
      <c r="E220" s="38" t="s">
        <v>119</v>
      </c>
      <c r="F220" s="21" t="str">
        <f t="shared" si="242"/>
        <v>1957</v>
      </c>
      <c r="G220" s="21">
        <v>2004</v>
      </c>
      <c r="H220" s="22">
        <f t="shared" si="243"/>
        <v>47</v>
      </c>
      <c r="I220" s="1" t="str">
        <f t="shared" si="244"/>
        <v>41-50</v>
      </c>
      <c r="J220" s="1" t="s">
        <v>1608</v>
      </c>
      <c r="K220" s="1" t="s">
        <v>53</v>
      </c>
      <c r="L220" s="1">
        <f>VLOOKUP(K220,[1]areas!$C$3:$D$76,2,FALSE)</f>
        <v>30</v>
      </c>
      <c r="M220" s="1" t="str">
        <f t="shared" si="290"/>
        <v>21-40</v>
      </c>
      <c r="N220" s="19" t="s">
        <v>38</v>
      </c>
      <c r="O220" s="19">
        <f t="shared" si="245"/>
        <v>0</v>
      </c>
      <c r="P220" s="23">
        <v>54.4</v>
      </c>
      <c r="Q220" s="1">
        <v>168</v>
      </c>
      <c r="R220" s="1">
        <f t="shared" si="291"/>
        <v>2.8223999999999996</v>
      </c>
      <c r="S220" s="24">
        <f t="shared" si="292"/>
        <v>19.274376417233562</v>
      </c>
      <c r="T220" s="19">
        <v>3</v>
      </c>
      <c r="U220" s="1">
        <v>12.7</v>
      </c>
      <c r="V220" s="1">
        <v>13</v>
      </c>
      <c r="W220" s="1" t="str">
        <f t="shared" si="246"/>
        <v>4: 151-200</v>
      </c>
      <c r="X220" s="1">
        <v>186</v>
      </c>
      <c r="Y220" s="26">
        <v>424</v>
      </c>
      <c r="Z220" s="26">
        <v>341</v>
      </c>
      <c r="AA220" s="26">
        <v>409</v>
      </c>
      <c r="AB220" s="26">
        <v>98</v>
      </c>
      <c r="AC220" s="26">
        <v>272</v>
      </c>
      <c r="AD220" s="26"/>
      <c r="AE220" s="26">
        <v>273</v>
      </c>
      <c r="AF220" s="26">
        <v>327</v>
      </c>
      <c r="AG220" s="26"/>
      <c r="AH220" s="26"/>
      <c r="AI220" s="27">
        <f t="shared" si="247"/>
        <v>424</v>
      </c>
      <c r="AJ220" s="27">
        <f t="shared" si="248"/>
        <v>0</v>
      </c>
      <c r="AK220" s="39">
        <v>210000</v>
      </c>
      <c r="AL220" s="26">
        <v>50</v>
      </c>
      <c r="AM220" s="26">
        <v>50</v>
      </c>
      <c r="AN220" s="26">
        <v>50</v>
      </c>
      <c r="AO220" s="26">
        <v>79000</v>
      </c>
      <c r="AP220" s="26">
        <v>50</v>
      </c>
      <c r="AQ220" s="26">
        <v>50</v>
      </c>
      <c r="AR220" s="26">
        <v>50</v>
      </c>
      <c r="AS220" s="26">
        <v>62</v>
      </c>
      <c r="AT220" s="26"/>
      <c r="AU220" s="26"/>
      <c r="AV220" s="28">
        <f t="shared" si="249"/>
        <v>0</v>
      </c>
      <c r="AW220" s="27" t="str">
        <f>"&gt;5"</f>
        <v>&gt;5</v>
      </c>
      <c r="AX220" s="29">
        <f t="shared" si="270"/>
        <v>5.3220000000000001</v>
      </c>
      <c r="AY220" s="30">
        <f t="shared" si="284"/>
        <v>5.3222192947339195</v>
      </c>
      <c r="AZ220" s="30">
        <f t="shared" si="284"/>
        <v>1.6989700043360187</v>
      </c>
      <c r="BA220" s="30">
        <f t="shared" si="281"/>
        <v>1.6989700043360187</v>
      </c>
      <c r="BB220" s="30">
        <f t="shared" si="281"/>
        <v>1.6989700043360187</v>
      </c>
      <c r="BC220" s="30">
        <f t="shared" si="281"/>
        <v>4.8976270912904418</v>
      </c>
      <c r="BD220" s="30">
        <f t="shared" si="281"/>
        <v>1.6989700043360187</v>
      </c>
      <c r="BE220" s="30">
        <f t="shared" si="281"/>
        <v>1.6989700043360187</v>
      </c>
      <c r="BF220" s="30">
        <f t="shared" si="281"/>
        <v>1.6989700043360187</v>
      </c>
      <c r="BG220" s="30">
        <f t="shared" si="281"/>
        <v>1.7923916894982539</v>
      </c>
      <c r="BH220" s="30" t="str">
        <f t="shared" si="281"/>
        <v/>
      </c>
      <c r="BI220" s="30" t="str">
        <f t="shared" si="281"/>
        <v/>
      </c>
      <c r="BJ220" s="1" t="s">
        <v>38</v>
      </c>
      <c r="BK220" s="31" t="s">
        <v>38</v>
      </c>
      <c r="BL220" s="32">
        <f t="shared" si="250"/>
        <v>0</v>
      </c>
      <c r="BN220" s="32" t="str">
        <f t="shared" si="251"/>
        <v>0</v>
      </c>
      <c r="BO220" s="30">
        <f t="shared" si="252"/>
        <v>-3.6232492903979008</v>
      </c>
      <c r="BP220" s="30">
        <f t="shared" si="253"/>
        <v>-3.6232492903979008</v>
      </c>
      <c r="BQ220" s="30">
        <f t="shared" si="279"/>
        <v>0</v>
      </c>
      <c r="BR220" s="30">
        <f t="shared" si="279"/>
        <v>0</v>
      </c>
      <c r="BS220" s="30">
        <f t="shared" si="279"/>
        <v>3.1986570869544231</v>
      </c>
      <c r="BT220" s="30">
        <f t="shared" si="274"/>
        <v>-3.1986570869544231</v>
      </c>
      <c r="BU220" s="30">
        <f t="shared" si="274"/>
        <v>0</v>
      </c>
      <c r="BV220" s="30">
        <f t="shared" si="274"/>
        <v>0</v>
      </c>
      <c r="BW220" s="30">
        <f t="shared" si="215"/>
        <v>9.3421685162235146E-2</v>
      </c>
      <c r="BX220" s="30" t="str">
        <f t="shared" si="215"/>
        <v/>
      </c>
      <c r="BY220" s="30" t="str">
        <f t="shared" si="215"/>
        <v/>
      </c>
      <c r="BZ220" s="1">
        <f t="shared" si="254"/>
        <v>0</v>
      </c>
      <c r="CA220" s="1">
        <f t="shared" si="280"/>
        <v>0</v>
      </c>
      <c r="CB220" s="1">
        <f t="shared" si="280"/>
        <v>0</v>
      </c>
      <c r="CC220" s="1">
        <f t="shared" si="280"/>
        <v>1</v>
      </c>
      <c r="CD220" s="1">
        <f t="shared" si="275"/>
        <v>0</v>
      </c>
      <c r="CE220" s="1">
        <f t="shared" si="275"/>
        <v>0</v>
      </c>
      <c r="CF220" s="1">
        <f t="shared" si="275"/>
        <v>0</v>
      </c>
      <c r="CG220" s="1">
        <f t="shared" si="216"/>
        <v>1</v>
      </c>
      <c r="CH220" s="1">
        <f t="shared" si="216"/>
        <v>0</v>
      </c>
      <c r="CI220" s="1">
        <f t="shared" si="216"/>
        <v>0</v>
      </c>
      <c r="CJ220" s="1">
        <f t="shared" si="255"/>
        <v>2</v>
      </c>
      <c r="CK220" s="1">
        <f t="shared" si="256"/>
        <v>1</v>
      </c>
      <c r="CL220" s="1">
        <f t="shared" si="232"/>
        <v>-3.6232492903979008</v>
      </c>
      <c r="CM220" s="1" t="str">
        <f t="shared" si="232"/>
        <v/>
      </c>
      <c r="CN220" s="1" t="str">
        <f t="shared" si="232"/>
        <v/>
      </c>
      <c r="CO220" s="1">
        <f t="shared" si="232"/>
        <v>3.1986570869544231</v>
      </c>
      <c r="CP220" s="1">
        <f t="shared" si="232"/>
        <v>-3.1986570869544231</v>
      </c>
      <c r="CQ220" s="1" t="str">
        <f t="shared" si="229"/>
        <v/>
      </c>
      <c r="CR220" s="1" t="str">
        <f t="shared" si="229"/>
        <v/>
      </c>
      <c r="CS220" s="1" t="str">
        <f t="shared" si="229"/>
        <v/>
      </c>
      <c r="CT220" s="1" t="str">
        <f t="shared" si="229"/>
        <v/>
      </c>
      <c r="CU220" s="1" t="str">
        <f t="shared" si="229"/>
        <v/>
      </c>
      <c r="CV220" s="1">
        <f t="shared" si="233"/>
        <v>0</v>
      </c>
      <c r="CW220" s="1">
        <f t="shared" si="233"/>
        <v>0</v>
      </c>
      <c r="CX220" s="1">
        <f t="shared" si="233"/>
        <v>0</v>
      </c>
      <c r="CY220" s="1">
        <f t="shared" si="233"/>
        <v>1</v>
      </c>
      <c r="CZ220" s="1">
        <f t="shared" si="233"/>
        <v>0</v>
      </c>
      <c r="DA220" s="1">
        <f t="shared" si="230"/>
        <v>0</v>
      </c>
      <c r="DB220" s="1">
        <f t="shared" si="230"/>
        <v>0</v>
      </c>
      <c r="DC220" s="1">
        <f t="shared" si="230"/>
        <v>0</v>
      </c>
      <c r="DD220" s="1">
        <f t="shared" si="230"/>
        <v>0</v>
      </c>
      <c r="DE220" s="1">
        <f t="shared" si="230"/>
        <v>0</v>
      </c>
      <c r="DF220" s="1">
        <f t="shared" si="257"/>
        <v>1</v>
      </c>
      <c r="DG220" s="33">
        <f t="shared" si="258"/>
        <v>1</v>
      </c>
      <c r="DH220" s="34">
        <f t="shared" si="259"/>
        <v>0</v>
      </c>
      <c r="DI220" s="1">
        <f t="shared" si="223"/>
        <v>238</v>
      </c>
      <c r="DJ220" s="1">
        <f t="shared" si="224"/>
        <v>155</v>
      </c>
      <c r="DK220" s="1">
        <f t="shared" si="239"/>
        <v>-83</v>
      </c>
      <c r="DL220" s="1">
        <f t="shared" si="239"/>
        <v>68</v>
      </c>
      <c r="DM220" s="1">
        <f t="shared" si="239"/>
        <v>-311</v>
      </c>
      <c r="DN220" s="1">
        <f t="shared" si="239"/>
        <v>174</v>
      </c>
      <c r="DO220" s="1" t="str">
        <f t="shared" si="239"/>
        <v/>
      </c>
      <c r="DP220" s="1" t="str">
        <f t="shared" si="239"/>
        <v/>
      </c>
      <c r="DQ220" s="1">
        <f t="shared" si="238"/>
        <v>54</v>
      </c>
      <c r="DR220" s="1" t="str">
        <f t="shared" si="238"/>
        <v/>
      </c>
      <c r="DS220" s="1" t="str">
        <f t="shared" si="238"/>
        <v/>
      </c>
      <c r="DT220" s="34">
        <f t="shared" si="286"/>
        <v>-186.93263365129567</v>
      </c>
      <c r="DU220" s="1">
        <f t="shared" si="287"/>
        <v>0</v>
      </c>
      <c r="DV220" s="1">
        <f t="shared" si="287"/>
        <v>0</v>
      </c>
      <c r="DW220" s="1">
        <f t="shared" si="287"/>
        <v>0</v>
      </c>
      <c r="DX220" s="1">
        <f t="shared" si="287"/>
        <v>0</v>
      </c>
      <c r="DY220" s="1">
        <f t="shared" si="287"/>
        <v>1</v>
      </c>
      <c r="DZ220" s="1">
        <f>IF((DN220&lt;$DT220),1,0)</f>
        <v>0</v>
      </c>
      <c r="EC220" s="1">
        <f>IF((DQ220&lt;$DT220),1,0)</f>
        <v>0</v>
      </c>
      <c r="EF220" s="33">
        <f t="shared" si="288"/>
        <v>1</v>
      </c>
      <c r="EG220" s="1">
        <f t="shared" si="285"/>
        <v>0</v>
      </c>
      <c r="EH220" s="1">
        <f t="shared" si="285"/>
        <v>0</v>
      </c>
      <c r="EI220" s="1">
        <f t="shared" si="282"/>
        <v>0</v>
      </c>
      <c r="EJ220" s="1">
        <f t="shared" si="282"/>
        <v>0</v>
      </c>
      <c r="EK220" s="1">
        <f t="shared" si="282"/>
        <v>0</v>
      </c>
      <c r="EL220" s="1">
        <f t="shared" si="282"/>
        <v>0</v>
      </c>
      <c r="EM220" s="1">
        <f t="shared" si="282"/>
        <v>0</v>
      </c>
      <c r="EN220" s="1">
        <f t="shared" si="282"/>
        <v>0</v>
      </c>
      <c r="EO220" s="1">
        <f t="shared" si="282"/>
        <v>0</v>
      </c>
      <c r="EP220" s="1">
        <f t="shared" si="282"/>
        <v>0</v>
      </c>
      <c r="EQ220" s="1">
        <f t="shared" si="282"/>
        <v>0</v>
      </c>
      <c r="ER220" s="33">
        <f t="shared" si="260"/>
        <v>1</v>
      </c>
      <c r="ES220" s="35">
        <f t="shared" si="289"/>
        <v>3</v>
      </c>
      <c r="ET220" s="35">
        <f t="shared" si="261"/>
        <v>1</v>
      </c>
      <c r="EU220" s="1" t="s">
        <v>59</v>
      </c>
      <c r="EV220" s="1" t="s">
        <v>38</v>
      </c>
      <c r="EW220" s="19">
        <f t="shared" si="262"/>
        <v>0</v>
      </c>
      <c r="FC220" s="1" t="s">
        <v>34</v>
      </c>
      <c r="FD220" s="19">
        <f t="shared" si="263"/>
        <v>1</v>
      </c>
      <c r="FE220" s="1" t="s">
        <v>43</v>
      </c>
      <c r="FF220" s="50">
        <v>38936</v>
      </c>
      <c r="FJ220" s="1" t="s">
        <v>38</v>
      </c>
      <c r="FK220" s="19">
        <f t="shared" si="264"/>
        <v>0</v>
      </c>
      <c r="FQ220" s="1" t="s">
        <v>67</v>
      </c>
      <c r="FR220" s="1">
        <f t="shared" si="265"/>
        <v>1</v>
      </c>
      <c r="FU220" s="1" t="s">
        <v>120</v>
      </c>
      <c r="FV220" s="37" t="str">
        <f t="shared" si="272"/>
        <v>other</v>
      </c>
      <c r="FY220" s="1" t="s">
        <v>34</v>
      </c>
      <c r="FZ220" s="19">
        <f t="shared" si="266"/>
        <v>1</v>
      </c>
      <c r="GB220" s="1" t="s">
        <v>34</v>
      </c>
      <c r="GC220" s="19">
        <f t="shared" si="267"/>
        <v>1</v>
      </c>
      <c r="GD220" s="1" t="s">
        <v>38</v>
      </c>
      <c r="GE220" s="19">
        <f t="shared" si="268"/>
        <v>0</v>
      </c>
      <c r="GF220" s="1" t="s">
        <v>38</v>
      </c>
      <c r="GG220" s="19">
        <f t="shared" si="269"/>
        <v>0</v>
      </c>
    </row>
    <row r="221" spans="1:189" x14ac:dyDescent="0.3">
      <c r="A221" s="18">
        <v>283</v>
      </c>
      <c r="B221" s="1" t="s">
        <v>34</v>
      </c>
      <c r="C221" s="19" t="s">
        <v>35</v>
      </c>
      <c r="D221" s="19">
        <f t="shared" si="241"/>
        <v>0</v>
      </c>
      <c r="E221" s="38" t="s">
        <v>600</v>
      </c>
      <c r="F221" s="21" t="str">
        <f t="shared" si="242"/>
        <v>1959</v>
      </c>
      <c r="G221" s="21">
        <v>2004</v>
      </c>
      <c r="H221" s="22">
        <f t="shared" si="243"/>
        <v>45</v>
      </c>
      <c r="I221" s="1" t="str">
        <f t="shared" si="244"/>
        <v>41-50</v>
      </c>
      <c r="J221" s="1" t="s">
        <v>1608</v>
      </c>
      <c r="K221" s="1" t="s">
        <v>139</v>
      </c>
      <c r="L221" s="1">
        <f>VLOOKUP(K221,[1]areas!$C$3:$D$76,2,FALSE)</f>
        <v>15</v>
      </c>
      <c r="M221" s="1" t="str">
        <f t="shared" si="290"/>
        <v>0-20</v>
      </c>
      <c r="N221" s="19" t="s">
        <v>38</v>
      </c>
      <c r="O221" s="19">
        <f t="shared" si="245"/>
        <v>0</v>
      </c>
      <c r="P221" s="23">
        <v>38</v>
      </c>
      <c r="Q221" s="1">
        <v>149</v>
      </c>
      <c r="R221" s="1">
        <f t="shared" si="291"/>
        <v>2.2201</v>
      </c>
      <c r="S221" s="24">
        <f t="shared" si="292"/>
        <v>17.116346110535563</v>
      </c>
      <c r="T221" s="19">
        <v>3</v>
      </c>
      <c r="U221" s="1">
        <v>7</v>
      </c>
      <c r="V221" s="1">
        <v>16</v>
      </c>
      <c r="W221" s="1" t="str">
        <f t="shared" si="246"/>
        <v>5: 201-250</v>
      </c>
      <c r="X221" s="1">
        <v>208</v>
      </c>
      <c r="Y221" s="26">
        <v>421</v>
      </c>
      <c r="Z221" s="26">
        <v>467</v>
      </c>
      <c r="AA221" s="26">
        <v>389</v>
      </c>
      <c r="AB221" s="26">
        <v>630</v>
      </c>
      <c r="AC221" s="26"/>
      <c r="AD221" s="26"/>
      <c r="AE221" s="26"/>
      <c r="AF221" s="26"/>
      <c r="AG221" s="26"/>
      <c r="AH221" s="26"/>
      <c r="AI221" s="27">
        <f t="shared" si="247"/>
        <v>630</v>
      </c>
      <c r="AJ221" s="27">
        <f t="shared" si="248"/>
        <v>1</v>
      </c>
      <c r="AK221" s="39">
        <v>45000</v>
      </c>
      <c r="AL221" s="26">
        <v>50</v>
      </c>
      <c r="AM221" s="26">
        <v>50</v>
      </c>
      <c r="AN221" s="26">
        <v>50</v>
      </c>
      <c r="AO221" s="26">
        <v>50</v>
      </c>
      <c r="AP221" s="26"/>
      <c r="AQ221" s="26"/>
      <c r="AR221" s="26"/>
      <c r="AS221" s="26"/>
      <c r="AT221" s="26"/>
      <c r="AU221" s="26"/>
      <c r="AV221" s="28">
        <f t="shared" si="249"/>
        <v>0</v>
      </c>
      <c r="AW221" s="27" t="str">
        <f>"4-5"</f>
        <v>4-5</v>
      </c>
      <c r="AX221" s="29">
        <f t="shared" si="270"/>
        <v>4.6529999999999996</v>
      </c>
      <c r="AY221" s="30">
        <f t="shared" si="284"/>
        <v>4.653212513775344</v>
      </c>
      <c r="AZ221" s="30">
        <f t="shared" si="284"/>
        <v>1.6989700043360187</v>
      </c>
      <c r="BA221" s="30">
        <f t="shared" si="281"/>
        <v>1.6989700043360187</v>
      </c>
      <c r="BB221" s="30">
        <f t="shared" si="281"/>
        <v>1.6989700043360187</v>
      </c>
      <c r="BC221" s="30">
        <f t="shared" si="281"/>
        <v>1.6989700043360187</v>
      </c>
      <c r="BD221" s="30" t="str">
        <f t="shared" si="281"/>
        <v/>
      </c>
      <c r="BE221" s="30" t="str">
        <f t="shared" si="281"/>
        <v/>
      </c>
      <c r="BF221" s="30" t="str">
        <f t="shared" si="281"/>
        <v/>
      </c>
      <c r="BG221" s="30" t="str">
        <f t="shared" si="281"/>
        <v/>
      </c>
      <c r="BH221" s="30" t="str">
        <f t="shared" si="281"/>
        <v/>
      </c>
      <c r="BI221" s="30" t="str">
        <f t="shared" si="281"/>
        <v/>
      </c>
      <c r="BJ221" s="1" t="s">
        <v>38</v>
      </c>
      <c r="BK221" s="31" t="s">
        <v>38</v>
      </c>
      <c r="BL221" s="32">
        <f t="shared" si="250"/>
        <v>0</v>
      </c>
      <c r="BN221" s="32" t="str">
        <f t="shared" si="251"/>
        <v>0</v>
      </c>
      <c r="BO221" s="30">
        <f t="shared" si="252"/>
        <v>-2.9542425094393252</v>
      </c>
      <c r="BP221" s="30">
        <f t="shared" si="253"/>
        <v>-2.9542425094393252</v>
      </c>
      <c r="BQ221" s="30">
        <f t="shared" si="279"/>
        <v>0</v>
      </c>
      <c r="BR221" s="30">
        <f t="shared" si="279"/>
        <v>0</v>
      </c>
      <c r="BS221" s="30">
        <f t="shared" si="279"/>
        <v>0</v>
      </c>
      <c r="BT221" s="30" t="str">
        <f t="shared" si="274"/>
        <v/>
      </c>
      <c r="BU221" s="30" t="str">
        <f t="shared" si="274"/>
        <v/>
      </c>
      <c r="BV221" s="30" t="str">
        <f t="shared" si="274"/>
        <v/>
      </c>
      <c r="BW221" s="30" t="str">
        <f t="shared" si="274"/>
        <v/>
      </c>
      <c r="BX221" s="30" t="str">
        <f t="shared" si="274"/>
        <v/>
      </c>
      <c r="BY221" s="30" t="str">
        <f t="shared" si="274"/>
        <v/>
      </c>
      <c r="BZ221" s="1">
        <f t="shared" si="254"/>
        <v>0</v>
      </c>
      <c r="CA221" s="1">
        <f t="shared" si="280"/>
        <v>0</v>
      </c>
      <c r="CB221" s="1">
        <f t="shared" si="280"/>
        <v>0</v>
      </c>
      <c r="CC221" s="1">
        <f t="shared" si="280"/>
        <v>0</v>
      </c>
      <c r="CD221" s="1">
        <f t="shared" si="275"/>
        <v>0</v>
      </c>
      <c r="CE221" s="1">
        <f t="shared" si="275"/>
        <v>0</v>
      </c>
      <c r="CF221" s="1">
        <f t="shared" si="275"/>
        <v>0</v>
      </c>
      <c r="CG221" s="1">
        <f t="shared" si="275"/>
        <v>0</v>
      </c>
      <c r="CH221" s="1">
        <f t="shared" si="275"/>
        <v>0</v>
      </c>
      <c r="CI221" s="1">
        <f t="shared" si="275"/>
        <v>0</v>
      </c>
      <c r="CJ221" s="1">
        <f t="shared" si="255"/>
        <v>0</v>
      </c>
      <c r="CK221" s="1">
        <f t="shared" si="256"/>
        <v>0</v>
      </c>
      <c r="CL221" s="1">
        <f t="shared" si="232"/>
        <v>-2.9542425094393252</v>
      </c>
      <c r="CM221" s="1" t="str">
        <f t="shared" si="232"/>
        <v/>
      </c>
      <c r="CN221" s="1" t="str">
        <f t="shared" si="232"/>
        <v/>
      </c>
      <c r="CO221" s="1" t="str">
        <f t="shared" si="232"/>
        <v/>
      </c>
      <c r="CP221" s="1" t="str">
        <f t="shared" si="232"/>
        <v/>
      </c>
      <c r="CQ221" s="1" t="str">
        <f t="shared" si="229"/>
        <v/>
      </c>
      <c r="CR221" s="1" t="str">
        <f t="shared" si="229"/>
        <v/>
      </c>
      <c r="CS221" s="1" t="str">
        <f t="shared" si="229"/>
        <v/>
      </c>
      <c r="CT221" s="1" t="str">
        <f t="shared" si="229"/>
        <v/>
      </c>
      <c r="CU221" s="1" t="str">
        <f t="shared" si="229"/>
        <v/>
      </c>
      <c r="CV221" s="1">
        <f t="shared" si="233"/>
        <v>0</v>
      </c>
      <c r="CW221" s="1">
        <f t="shared" si="233"/>
        <v>0</v>
      </c>
      <c r="CX221" s="1">
        <f t="shared" si="233"/>
        <v>0</v>
      </c>
      <c r="CY221" s="1">
        <f t="shared" si="233"/>
        <v>0</v>
      </c>
      <c r="CZ221" s="1">
        <f t="shared" si="233"/>
        <v>0</v>
      </c>
      <c r="DA221" s="1">
        <f t="shared" si="230"/>
        <v>0</v>
      </c>
      <c r="DB221" s="1">
        <f t="shared" si="230"/>
        <v>0</v>
      </c>
      <c r="DC221" s="1">
        <f t="shared" si="230"/>
        <v>0</v>
      </c>
      <c r="DD221" s="1">
        <f t="shared" si="230"/>
        <v>0</v>
      </c>
      <c r="DE221" s="1">
        <f t="shared" si="230"/>
        <v>0</v>
      </c>
      <c r="DF221" s="1">
        <f t="shared" si="257"/>
        <v>0</v>
      </c>
      <c r="DG221" s="33">
        <f t="shared" si="258"/>
        <v>0</v>
      </c>
      <c r="DH221" s="34">
        <f t="shared" si="259"/>
        <v>0</v>
      </c>
      <c r="DI221" s="1">
        <f t="shared" si="223"/>
        <v>213</v>
      </c>
      <c r="DJ221" s="1">
        <f t="shared" si="224"/>
        <v>259</v>
      </c>
      <c r="DK221" s="1">
        <f t="shared" si="239"/>
        <v>46</v>
      </c>
      <c r="DL221" s="1">
        <f t="shared" si="239"/>
        <v>-78</v>
      </c>
      <c r="DM221" s="1">
        <f t="shared" si="239"/>
        <v>241</v>
      </c>
      <c r="DN221" s="1" t="str">
        <f t="shared" si="239"/>
        <v/>
      </c>
      <c r="DO221" s="1" t="str">
        <f t="shared" si="239"/>
        <v/>
      </c>
      <c r="DP221" s="1" t="str">
        <f t="shared" si="239"/>
        <v/>
      </c>
      <c r="DQ221" s="1" t="str">
        <f t="shared" si="238"/>
        <v/>
      </c>
      <c r="DR221" s="1" t="str">
        <f t="shared" si="238"/>
        <v/>
      </c>
      <c r="DS221" s="1" t="str">
        <f t="shared" si="238"/>
        <v/>
      </c>
      <c r="DT221" s="34">
        <f t="shared" si="286"/>
        <v>-146.61070902222662</v>
      </c>
      <c r="DU221" s="1">
        <f t="shared" si="287"/>
        <v>0</v>
      </c>
      <c r="DV221" s="1">
        <f t="shared" si="287"/>
        <v>0</v>
      </c>
      <c r="DW221" s="1">
        <f t="shared" si="287"/>
        <v>0</v>
      </c>
      <c r="DX221" s="1">
        <f t="shared" si="287"/>
        <v>0</v>
      </c>
      <c r="DY221" s="1">
        <f t="shared" si="287"/>
        <v>0</v>
      </c>
      <c r="EF221" s="33">
        <f t="shared" si="288"/>
        <v>0</v>
      </c>
      <c r="EG221" s="1">
        <f t="shared" si="285"/>
        <v>0</v>
      </c>
      <c r="EH221" s="1">
        <f t="shared" si="285"/>
        <v>0</v>
      </c>
      <c r="EI221" s="1">
        <f t="shared" si="282"/>
        <v>0</v>
      </c>
      <c r="EJ221" s="1">
        <f t="shared" si="282"/>
        <v>0</v>
      </c>
      <c r="EK221" s="1">
        <f t="shared" si="282"/>
        <v>1</v>
      </c>
      <c r="EL221" s="1">
        <f t="shared" si="282"/>
        <v>0</v>
      </c>
      <c r="EM221" s="1">
        <f t="shared" si="282"/>
        <v>0</v>
      </c>
      <c r="EN221" s="1">
        <f t="shared" si="282"/>
        <v>0</v>
      </c>
      <c r="EO221" s="1">
        <f t="shared" si="282"/>
        <v>0</v>
      </c>
      <c r="EP221" s="1">
        <f t="shared" si="282"/>
        <v>0</v>
      </c>
      <c r="EQ221" s="1">
        <f t="shared" si="282"/>
        <v>0</v>
      </c>
      <c r="ER221" s="33">
        <f t="shared" si="260"/>
        <v>0</v>
      </c>
      <c r="ES221" s="35">
        <f t="shared" si="289"/>
        <v>0</v>
      </c>
      <c r="ET221" s="35">
        <f t="shared" si="261"/>
        <v>0</v>
      </c>
      <c r="EU221" s="1" t="s">
        <v>59</v>
      </c>
      <c r="EV221" s="1" t="s">
        <v>38</v>
      </c>
      <c r="EW221" s="19">
        <f t="shared" si="262"/>
        <v>0</v>
      </c>
      <c r="FC221" s="1" t="s">
        <v>38</v>
      </c>
      <c r="FD221" s="19">
        <f t="shared" si="263"/>
        <v>0</v>
      </c>
      <c r="FJ221" s="1" t="s">
        <v>38</v>
      </c>
      <c r="FK221" s="19">
        <f t="shared" si="264"/>
        <v>0</v>
      </c>
      <c r="FQ221" s="1" t="s">
        <v>71</v>
      </c>
      <c r="FR221" s="1">
        <f t="shared" si="265"/>
        <v>1</v>
      </c>
      <c r="FV221" s="37" t="str">
        <f t="shared" si="272"/>
        <v>none</v>
      </c>
      <c r="FY221" s="1" t="s">
        <v>38</v>
      </c>
      <c r="FZ221" s="19">
        <f t="shared" si="266"/>
        <v>0</v>
      </c>
      <c r="GB221" s="1" t="s">
        <v>38</v>
      </c>
      <c r="GC221" s="19">
        <f t="shared" si="267"/>
        <v>0</v>
      </c>
      <c r="GD221" s="1" t="s">
        <v>38</v>
      </c>
      <c r="GE221" s="19">
        <f t="shared" si="268"/>
        <v>0</v>
      </c>
      <c r="GF221" s="1" t="s">
        <v>38</v>
      </c>
      <c r="GG221" s="19">
        <f t="shared" si="269"/>
        <v>0</v>
      </c>
    </row>
    <row r="222" spans="1:189" x14ac:dyDescent="0.3">
      <c r="A222" s="18">
        <v>286</v>
      </c>
      <c r="B222" s="1" t="s">
        <v>34</v>
      </c>
      <c r="C222" s="19" t="s">
        <v>47</v>
      </c>
      <c r="D222" s="19">
        <f t="shared" si="241"/>
        <v>1</v>
      </c>
      <c r="E222" s="38" t="s">
        <v>601</v>
      </c>
      <c r="F222" s="21" t="str">
        <f t="shared" si="242"/>
        <v>1949</v>
      </c>
      <c r="G222" s="21">
        <v>2004</v>
      </c>
      <c r="H222" s="22">
        <f t="shared" si="243"/>
        <v>55</v>
      </c>
      <c r="I222" s="1" t="str">
        <f t="shared" si="244"/>
        <v>&gt;50</v>
      </c>
      <c r="J222" s="1" t="s">
        <v>1610</v>
      </c>
      <c r="K222" s="1" t="s">
        <v>93</v>
      </c>
      <c r="L222" s="1">
        <f>VLOOKUP(K222,[1]areas!$C$3:$D$76,2,FALSE)</f>
        <v>15</v>
      </c>
      <c r="M222" s="1" t="str">
        <f t="shared" si="290"/>
        <v>0-20</v>
      </c>
      <c r="N222" s="19" t="s">
        <v>38</v>
      </c>
      <c r="O222" s="19">
        <f t="shared" si="245"/>
        <v>0</v>
      </c>
      <c r="P222" s="23">
        <v>81</v>
      </c>
      <c r="Q222" s="1">
        <v>185</v>
      </c>
      <c r="R222" s="1">
        <f t="shared" si="291"/>
        <v>3.4225000000000003</v>
      </c>
      <c r="S222" s="24">
        <f t="shared" si="292"/>
        <v>23.666910153396639</v>
      </c>
      <c r="T222" s="19">
        <v>3</v>
      </c>
      <c r="U222" s="1">
        <v>11.4</v>
      </c>
      <c r="V222" s="1">
        <v>13</v>
      </c>
      <c r="W222" s="1" t="str">
        <f t="shared" si="246"/>
        <v>1: 0-50</v>
      </c>
      <c r="X222" s="1">
        <v>10</v>
      </c>
      <c r="Y222" s="26">
        <v>207</v>
      </c>
      <c r="Z222" s="26">
        <v>234</v>
      </c>
      <c r="AA222" s="26"/>
      <c r="AB222" s="26"/>
      <c r="AC222" s="26"/>
      <c r="AD222" s="26"/>
      <c r="AE222" s="26"/>
      <c r="AF222" s="26"/>
      <c r="AG222" s="26"/>
      <c r="AH222" s="26"/>
      <c r="AI222" s="27">
        <f t="shared" si="247"/>
        <v>234</v>
      </c>
      <c r="AJ222" s="27">
        <f t="shared" si="248"/>
        <v>0</v>
      </c>
      <c r="AK222" s="39">
        <v>44047</v>
      </c>
      <c r="AL222" s="26">
        <v>50</v>
      </c>
      <c r="AM222" s="26">
        <v>50</v>
      </c>
      <c r="AN222" s="26"/>
      <c r="AO222" s="26"/>
      <c r="AP222" s="26"/>
      <c r="AQ222" s="26"/>
      <c r="AR222" s="26"/>
      <c r="AS222" s="26"/>
      <c r="AT222" s="26"/>
      <c r="AU222" s="26"/>
      <c r="AV222" s="28">
        <f t="shared" si="249"/>
        <v>0</v>
      </c>
      <c r="AW222" s="27" t="str">
        <f>"4-5"</f>
        <v>4-5</v>
      </c>
      <c r="AX222" s="29">
        <f t="shared" si="270"/>
        <v>4.6440000000000001</v>
      </c>
      <c r="AY222" s="30">
        <f t="shared" si="284"/>
        <v>4.643916334364099</v>
      </c>
      <c r="AZ222" s="30">
        <f t="shared" si="284"/>
        <v>1.6989700043360187</v>
      </c>
      <c r="BA222" s="30">
        <f t="shared" si="281"/>
        <v>1.6989700043360187</v>
      </c>
      <c r="BB222" s="30" t="str">
        <f t="shared" si="281"/>
        <v/>
      </c>
      <c r="BC222" s="30" t="str">
        <f t="shared" si="281"/>
        <v/>
      </c>
      <c r="BD222" s="30" t="str">
        <f t="shared" si="281"/>
        <v/>
      </c>
      <c r="BE222" s="30" t="str">
        <f t="shared" si="281"/>
        <v/>
      </c>
      <c r="BF222" s="30" t="str">
        <f t="shared" si="281"/>
        <v/>
      </c>
      <c r="BG222" s="30" t="str">
        <f t="shared" si="281"/>
        <v/>
      </c>
      <c r="BH222" s="30" t="str">
        <f t="shared" si="281"/>
        <v/>
      </c>
      <c r="BI222" s="30" t="str">
        <f t="shared" si="281"/>
        <v/>
      </c>
      <c r="BJ222" s="1" t="s">
        <v>38</v>
      </c>
      <c r="BK222" s="31" t="s">
        <v>38</v>
      </c>
      <c r="BL222" s="32">
        <f t="shared" si="250"/>
        <v>0</v>
      </c>
      <c r="BN222" s="32" t="str">
        <f t="shared" si="251"/>
        <v>0</v>
      </c>
      <c r="BO222" s="30">
        <f t="shared" si="252"/>
        <v>-2.9449463300280803</v>
      </c>
      <c r="BP222" s="30">
        <f t="shared" si="253"/>
        <v>-2.9449463300280803</v>
      </c>
      <c r="BQ222" s="30">
        <f t="shared" si="279"/>
        <v>0</v>
      </c>
      <c r="BR222" s="30" t="str">
        <f t="shared" si="279"/>
        <v/>
      </c>
      <c r="BS222" s="30" t="str">
        <f t="shared" si="279"/>
        <v/>
      </c>
      <c r="BT222" s="30" t="str">
        <f t="shared" si="274"/>
        <v/>
      </c>
      <c r="BU222" s="30" t="str">
        <f t="shared" si="274"/>
        <v/>
      </c>
      <c r="BV222" s="30" t="str">
        <f t="shared" si="274"/>
        <v/>
      </c>
      <c r="BW222" s="30" t="str">
        <f t="shared" si="274"/>
        <v/>
      </c>
      <c r="BX222" s="30" t="str">
        <f t="shared" si="274"/>
        <v/>
      </c>
      <c r="BY222" s="30" t="str">
        <f t="shared" si="274"/>
        <v/>
      </c>
      <c r="BZ222" s="1">
        <f t="shared" si="254"/>
        <v>0</v>
      </c>
      <c r="CA222" s="1">
        <f t="shared" si="280"/>
        <v>0</v>
      </c>
      <c r="CB222" s="1">
        <f t="shared" si="280"/>
        <v>0</v>
      </c>
      <c r="CC222" s="1">
        <f t="shared" si="280"/>
        <v>0</v>
      </c>
      <c r="CD222" s="1">
        <f t="shared" si="275"/>
        <v>0</v>
      </c>
      <c r="CE222" s="1">
        <f t="shared" si="275"/>
        <v>0</v>
      </c>
      <c r="CF222" s="1">
        <f t="shared" si="275"/>
        <v>0</v>
      </c>
      <c r="CG222" s="1">
        <f t="shared" si="275"/>
        <v>0</v>
      </c>
      <c r="CH222" s="1">
        <f t="shared" si="275"/>
        <v>0</v>
      </c>
      <c r="CI222" s="1">
        <f t="shared" si="275"/>
        <v>0</v>
      </c>
      <c r="CJ222" s="1">
        <f t="shared" si="255"/>
        <v>0</v>
      </c>
      <c r="CK222" s="1">
        <f t="shared" si="256"/>
        <v>0</v>
      </c>
      <c r="CL222" s="1">
        <f t="shared" si="232"/>
        <v>-2.9449463300280803</v>
      </c>
      <c r="CM222" s="1" t="str">
        <f t="shared" si="232"/>
        <v/>
      </c>
      <c r="CN222" s="1" t="str">
        <f t="shared" si="232"/>
        <v/>
      </c>
      <c r="CO222" s="1" t="str">
        <f t="shared" si="232"/>
        <v/>
      </c>
      <c r="CP222" s="1" t="str">
        <f t="shared" si="232"/>
        <v/>
      </c>
      <c r="CQ222" s="1" t="str">
        <f t="shared" si="229"/>
        <v/>
      </c>
      <c r="CR222" s="1" t="str">
        <f t="shared" si="229"/>
        <v/>
      </c>
      <c r="CS222" s="1" t="str">
        <f t="shared" si="229"/>
        <v/>
      </c>
      <c r="CT222" s="1" t="str">
        <f t="shared" si="229"/>
        <v/>
      </c>
      <c r="CU222" s="1" t="str">
        <f t="shared" si="229"/>
        <v/>
      </c>
      <c r="CV222" s="1">
        <f t="shared" si="233"/>
        <v>0</v>
      </c>
      <c r="CW222" s="1">
        <f t="shared" si="233"/>
        <v>0</v>
      </c>
      <c r="CX222" s="1">
        <f t="shared" si="233"/>
        <v>0</v>
      </c>
      <c r="CY222" s="1">
        <f t="shared" si="233"/>
        <v>0</v>
      </c>
      <c r="CZ222" s="1">
        <f t="shared" si="233"/>
        <v>0</v>
      </c>
      <c r="DA222" s="1">
        <f t="shared" si="230"/>
        <v>0</v>
      </c>
      <c r="DB222" s="1">
        <f t="shared" si="230"/>
        <v>0</v>
      </c>
      <c r="DC222" s="1">
        <f t="shared" si="230"/>
        <v>0</v>
      </c>
      <c r="DD222" s="1">
        <f t="shared" si="230"/>
        <v>0</v>
      </c>
      <c r="DE222" s="1">
        <f t="shared" si="230"/>
        <v>0</v>
      </c>
      <c r="DF222" s="1">
        <f t="shared" si="257"/>
        <v>0</v>
      </c>
      <c r="DG222" s="33">
        <f t="shared" si="258"/>
        <v>0</v>
      </c>
      <c r="DH222" s="34">
        <f t="shared" si="259"/>
        <v>0</v>
      </c>
      <c r="DI222" s="1">
        <f t="shared" si="223"/>
        <v>197</v>
      </c>
      <c r="DJ222" s="1">
        <f t="shared" si="224"/>
        <v>224</v>
      </c>
      <c r="DK222" s="1">
        <f t="shared" si="239"/>
        <v>27</v>
      </c>
      <c r="DL222" s="1" t="str">
        <f t="shared" si="239"/>
        <v/>
      </c>
      <c r="DM222" s="1" t="str">
        <f t="shared" si="239"/>
        <v/>
      </c>
      <c r="DN222" s="1" t="str">
        <f t="shared" si="239"/>
        <v/>
      </c>
      <c r="DO222" s="1" t="str">
        <f t="shared" si="239"/>
        <v/>
      </c>
      <c r="DP222" s="1" t="str">
        <f t="shared" si="239"/>
        <v/>
      </c>
      <c r="DQ222" s="1" t="str">
        <f t="shared" si="238"/>
        <v/>
      </c>
      <c r="DR222" s="1" t="str">
        <f t="shared" si="238"/>
        <v/>
      </c>
      <c r="DS222" s="1" t="str">
        <f t="shared" si="238"/>
        <v/>
      </c>
      <c r="DT222" s="34">
        <f t="shared" si="286"/>
        <v>-106.8004369529139</v>
      </c>
      <c r="DU222" s="1">
        <f t="shared" si="287"/>
        <v>0</v>
      </c>
      <c r="DV222" s="1">
        <f t="shared" si="287"/>
        <v>0</v>
      </c>
      <c r="DW222" s="1">
        <f t="shared" si="287"/>
        <v>0</v>
      </c>
      <c r="EF222" s="33">
        <f t="shared" si="288"/>
        <v>0</v>
      </c>
      <c r="EG222" s="1">
        <f t="shared" si="285"/>
        <v>0</v>
      </c>
      <c r="EH222" s="1">
        <f t="shared" si="285"/>
        <v>0</v>
      </c>
      <c r="EI222" s="1">
        <f t="shared" si="282"/>
        <v>0</v>
      </c>
      <c r="EJ222" s="1">
        <f t="shared" si="282"/>
        <v>0</v>
      </c>
      <c r="EK222" s="1">
        <f t="shared" si="282"/>
        <v>0</v>
      </c>
      <c r="EL222" s="1">
        <f t="shared" si="282"/>
        <v>0</v>
      </c>
      <c r="EM222" s="1">
        <f t="shared" si="282"/>
        <v>0</v>
      </c>
      <c r="EN222" s="1">
        <f t="shared" si="282"/>
        <v>0</v>
      </c>
      <c r="EO222" s="1">
        <f t="shared" si="282"/>
        <v>0</v>
      </c>
      <c r="EP222" s="1">
        <f t="shared" si="282"/>
        <v>0</v>
      </c>
      <c r="EQ222" s="1">
        <f t="shared" si="282"/>
        <v>0</v>
      </c>
      <c r="ER222" s="33">
        <f t="shared" si="260"/>
        <v>1</v>
      </c>
      <c r="ES222" s="35">
        <f t="shared" si="289"/>
        <v>1</v>
      </c>
      <c r="ET222" s="35">
        <f t="shared" si="261"/>
        <v>1</v>
      </c>
      <c r="EU222" s="51" t="s">
        <v>602</v>
      </c>
      <c r="EV222" s="1" t="s">
        <v>34</v>
      </c>
      <c r="EW222" s="19">
        <f t="shared" si="262"/>
        <v>1</v>
      </c>
      <c r="EX222" s="1" t="s">
        <v>40</v>
      </c>
      <c r="EY222" s="50">
        <v>38523</v>
      </c>
      <c r="FC222" s="1" t="s">
        <v>38</v>
      </c>
      <c r="FD222" s="19">
        <f t="shared" si="263"/>
        <v>0</v>
      </c>
      <c r="FJ222" s="1" t="s">
        <v>38</v>
      </c>
      <c r="FK222" s="19">
        <f t="shared" si="264"/>
        <v>0</v>
      </c>
      <c r="FQ222" s="1" t="s">
        <v>85</v>
      </c>
      <c r="FR222" s="1">
        <f t="shared" si="265"/>
        <v>1</v>
      </c>
      <c r="FU222" s="1" t="s">
        <v>63</v>
      </c>
      <c r="FV222" s="37" t="str">
        <f t="shared" si="272"/>
        <v>other</v>
      </c>
      <c r="FW222" s="34">
        <v>0</v>
      </c>
      <c r="FY222" s="1" t="s">
        <v>38</v>
      </c>
      <c r="FZ222" s="19">
        <f t="shared" si="266"/>
        <v>0</v>
      </c>
      <c r="GB222" s="1" t="s">
        <v>38</v>
      </c>
      <c r="GC222" s="19">
        <f t="shared" si="267"/>
        <v>0</v>
      </c>
      <c r="GD222" s="1" t="s">
        <v>34</v>
      </c>
      <c r="GE222" s="19">
        <f t="shared" si="268"/>
        <v>1</v>
      </c>
      <c r="GF222" s="1" t="s">
        <v>38</v>
      </c>
      <c r="GG222" s="19">
        <f t="shared" si="269"/>
        <v>0</v>
      </c>
    </row>
    <row r="223" spans="1:189" x14ac:dyDescent="0.3">
      <c r="A223" s="18">
        <v>287</v>
      </c>
      <c r="B223" s="1" t="s">
        <v>34</v>
      </c>
      <c r="C223" s="19" t="s">
        <v>47</v>
      </c>
      <c r="D223" s="19">
        <f t="shared" si="241"/>
        <v>1</v>
      </c>
      <c r="E223" s="38" t="s">
        <v>603</v>
      </c>
      <c r="F223" s="21" t="str">
        <f t="shared" si="242"/>
        <v>1975</v>
      </c>
      <c r="G223" s="21">
        <v>2004</v>
      </c>
      <c r="H223" s="22">
        <f t="shared" si="243"/>
        <v>29</v>
      </c>
      <c r="I223" s="1" t="str">
        <f t="shared" si="244"/>
        <v>21-30</v>
      </c>
      <c r="J223" s="1" t="s">
        <v>1606</v>
      </c>
      <c r="K223" s="1" t="s">
        <v>93</v>
      </c>
      <c r="L223" s="1">
        <f>VLOOKUP(K223,[1]areas!$C$3:$D$76,2,FALSE)</f>
        <v>15</v>
      </c>
      <c r="M223" s="1" t="str">
        <f t="shared" si="290"/>
        <v>0-20</v>
      </c>
      <c r="N223" s="19" t="s">
        <v>34</v>
      </c>
      <c r="O223" s="19">
        <f t="shared" si="245"/>
        <v>1</v>
      </c>
      <c r="P223" s="23">
        <v>49.6</v>
      </c>
      <c r="Q223" s="1">
        <v>172</v>
      </c>
      <c r="R223" s="1">
        <f t="shared" si="291"/>
        <v>2.9583999999999997</v>
      </c>
      <c r="S223" s="24">
        <f t="shared" si="292"/>
        <v>16.765819361817201</v>
      </c>
      <c r="T223" s="19">
        <v>4</v>
      </c>
      <c r="U223" s="1">
        <v>11.9</v>
      </c>
      <c r="V223" s="1">
        <v>30</v>
      </c>
      <c r="W223" s="1" t="str">
        <f t="shared" si="246"/>
        <v>1: 0-50</v>
      </c>
      <c r="X223" s="1">
        <v>9</v>
      </c>
      <c r="Y223" s="26">
        <v>145</v>
      </c>
      <c r="Z223" s="26">
        <v>243</v>
      </c>
      <c r="AA223" s="26">
        <v>389</v>
      </c>
      <c r="AB223" s="26">
        <v>392</v>
      </c>
      <c r="AC223" s="26"/>
      <c r="AD223" s="26"/>
      <c r="AE223" s="26"/>
      <c r="AF223" s="26"/>
      <c r="AG223" s="26"/>
      <c r="AH223" s="26"/>
      <c r="AI223" s="27">
        <f t="shared" si="247"/>
        <v>392</v>
      </c>
      <c r="AJ223" s="27">
        <f t="shared" si="248"/>
        <v>0</v>
      </c>
      <c r="AK223" s="39">
        <v>97000</v>
      </c>
      <c r="AL223" s="26">
        <v>50</v>
      </c>
      <c r="AM223" s="26">
        <v>50</v>
      </c>
      <c r="AN223" s="26">
        <v>50</v>
      </c>
      <c r="AO223" s="26">
        <v>50</v>
      </c>
      <c r="AP223" s="26"/>
      <c r="AQ223" s="26"/>
      <c r="AR223" s="26"/>
      <c r="AS223" s="26"/>
      <c r="AT223" s="26"/>
      <c r="AU223" s="26"/>
      <c r="AV223" s="28">
        <f t="shared" si="249"/>
        <v>0</v>
      </c>
      <c r="AW223" s="27" t="str">
        <f>"4-5"</f>
        <v>4-5</v>
      </c>
      <c r="AX223" s="29">
        <f t="shared" si="270"/>
        <v>4.9870000000000001</v>
      </c>
      <c r="AY223" s="30">
        <f t="shared" si="284"/>
        <v>4.9867717342662452</v>
      </c>
      <c r="AZ223" s="30">
        <f t="shared" si="284"/>
        <v>1.6989700043360187</v>
      </c>
      <c r="BA223" s="30">
        <f t="shared" si="281"/>
        <v>1.6989700043360187</v>
      </c>
      <c r="BB223" s="30">
        <f t="shared" si="281"/>
        <v>1.6989700043360187</v>
      </c>
      <c r="BC223" s="30">
        <f t="shared" si="281"/>
        <v>1.6989700043360187</v>
      </c>
      <c r="BD223" s="30" t="str">
        <f t="shared" si="281"/>
        <v/>
      </c>
      <c r="BE223" s="30" t="str">
        <f t="shared" si="281"/>
        <v/>
      </c>
      <c r="BF223" s="30" t="str">
        <f t="shared" si="281"/>
        <v/>
      </c>
      <c r="BG223" s="30" t="str">
        <f t="shared" si="281"/>
        <v/>
      </c>
      <c r="BH223" s="30" t="str">
        <f t="shared" si="281"/>
        <v/>
      </c>
      <c r="BI223" s="30" t="str">
        <f t="shared" si="281"/>
        <v/>
      </c>
      <c r="BJ223" s="1" t="s">
        <v>38</v>
      </c>
      <c r="BK223" s="31" t="s">
        <v>38</v>
      </c>
      <c r="BL223" s="32">
        <f t="shared" si="250"/>
        <v>0</v>
      </c>
      <c r="BN223" s="32" t="str">
        <f t="shared" si="251"/>
        <v>0</v>
      </c>
      <c r="BO223" s="30">
        <f t="shared" si="252"/>
        <v>-3.2878017299302265</v>
      </c>
      <c r="BP223" s="30">
        <f t="shared" si="253"/>
        <v>-3.2878017299302265</v>
      </c>
      <c r="BQ223" s="30">
        <f t="shared" si="279"/>
        <v>0</v>
      </c>
      <c r="BR223" s="30">
        <f t="shared" si="279"/>
        <v>0</v>
      </c>
      <c r="BS223" s="30">
        <f t="shared" si="279"/>
        <v>0</v>
      </c>
      <c r="BT223" s="30" t="str">
        <f t="shared" si="274"/>
        <v/>
      </c>
      <c r="BU223" s="30" t="str">
        <f t="shared" si="274"/>
        <v/>
      </c>
      <c r="BV223" s="30" t="str">
        <f t="shared" si="274"/>
        <v/>
      </c>
      <c r="BW223" s="30" t="str">
        <f t="shared" si="274"/>
        <v/>
      </c>
      <c r="BX223" s="30" t="str">
        <f t="shared" si="274"/>
        <v/>
      </c>
      <c r="BY223" s="30" t="str">
        <f t="shared" si="274"/>
        <v/>
      </c>
      <c r="BZ223" s="1">
        <f t="shared" si="254"/>
        <v>0</v>
      </c>
      <c r="CA223" s="1">
        <f t="shared" si="280"/>
        <v>0</v>
      </c>
      <c r="CB223" s="1">
        <f t="shared" si="280"/>
        <v>0</v>
      </c>
      <c r="CC223" s="1">
        <f t="shared" si="280"/>
        <v>0</v>
      </c>
      <c r="CD223" s="1">
        <f t="shared" si="275"/>
        <v>0</v>
      </c>
      <c r="CE223" s="1">
        <f t="shared" si="275"/>
        <v>0</v>
      </c>
      <c r="CF223" s="1">
        <f t="shared" si="275"/>
        <v>0</v>
      </c>
      <c r="CG223" s="1">
        <f t="shared" si="275"/>
        <v>0</v>
      </c>
      <c r="CH223" s="1">
        <f t="shared" si="275"/>
        <v>0</v>
      </c>
      <c r="CI223" s="1">
        <f t="shared" si="275"/>
        <v>0</v>
      </c>
      <c r="CJ223" s="1">
        <f t="shared" si="255"/>
        <v>0</v>
      </c>
      <c r="CK223" s="1">
        <f t="shared" si="256"/>
        <v>0</v>
      </c>
      <c r="CL223" s="1">
        <f t="shared" si="232"/>
        <v>-3.2878017299302265</v>
      </c>
      <c r="CM223" s="1" t="str">
        <f t="shared" si="232"/>
        <v/>
      </c>
      <c r="CN223" s="1" t="str">
        <f t="shared" si="232"/>
        <v/>
      </c>
      <c r="CO223" s="1" t="str">
        <f t="shared" si="232"/>
        <v/>
      </c>
      <c r="CP223" s="1" t="str">
        <f t="shared" si="232"/>
        <v/>
      </c>
      <c r="CQ223" s="1" t="str">
        <f t="shared" si="229"/>
        <v/>
      </c>
      <c r="CR223" s="1" t="str">
        <f t="shared" si="229"/>
        <v/>
      </c>
      <c r="CS223" s="1" t="str">
        <f t="shared" si="229"/>
        <v/>
      </c>
      <c r="CT223" s="1" t="str">
        <f t="shared" si="229"/>
        <v/>
      </c>
      <c r="CU223" s="1" t="str">
        <f t="shared" si="229"/>
        <v/>
      </c>
      <c r="CV223" s="1">
        <f t="shared" si="233"/>
        <v>0</v>
      </c>
      <c r="CW223" s="1">
        <f t="shared" si="233"/>
        <v>0</v>
      </c>
      <c r="CX223" s="1">
        <f t="shared" si="233"/>
        <v>0</v>
      </c>
      <c r="CY223" s="1">
        <f t="shared" si="233"/>
        <v>0</v>
      </c>
      <c r="CZ223" s="1">
        <f t="shared" si="233"/>
        <v>0</v>
      </c>
      <c r="DA223" s="1">
        <f t="shared" si="230"/>
        <v>0</v>
      </c>
      <c r="DB223" s="1">
        <f t="shared" si="230"/>
        <v>0</v>
      </c>
      <c r="DC223" s="1">
        <f t="shared" si="230"/>
        <v>0</v>
      </c>
      <c r="DD223" s="1">
        <f t="shared" si="230"/>
        <v>0</v>
      </c>
      <c r="DE223" s="1">
        <f t="shared" si="230"/>
        <v>0</v>
      </c>
      <c r="DF223" s="1">
        <f t="shared" si="257"/>
        <v>0</v>
      </c>
      <c r="DG223" s="33">
        <f t="shared" si="258"/>
        <v>0</v>
      </c>
      <c r="DH223" s="34">
        <f t="shared" si="259"/>
        <v>0</v>
      </c>
      <c r="DI223" s="1">
        <f t="shared" si="223"/>
        <v>136</v>
      </c>
      <c r="DJ223" s="1">
        <f t="shared" si="224"/>
        <v>234</v>
      </c>
      <c r="DK223" s="1">
        <f t="shared" si="239"/>
        <v>98</v>
      </c>
      <c r="DL223" s="1">
        <f t="shared" si="239"/>
        <v>146</v>
      </c>
      <c r="DM223" s="1">
        <f t="shared" si="239"/>
        <v>3</v>
      </c>
      <c r="DN223" s="1" t="str">
        <f t="shared" si="239"/>
        <v/>
      </c>
      <c r="DO223" s="1" t="str">
        <f t="shared" si="239"/>
        <v/>
      </c>
      <c r="DP223" s="1" t="str">
        <f t="shared" si="239"/>
        <v/>
      </c>
      <c r="DQ223" s="1" t="str">
        <f t="shared" si="238"/>
        <v/>
      </c>
      <c r="DR223" s="1" t="str">
        <f t="shared" si="238"/>
        <v/>
      </c>
      <c r="DS223" s="1" t="str">
        <f t="shared" si="238"/>
        <v/>
      </c>
      <c r="DT223" s="34">
        <f t="shared" si="286"/>
        <v>-83.73052012259329</v>
      </c>
      <c r="DU223" s="1">
        <f t="shared" si="287"/>
        <v>0</v>
      </c>
      <c r="DV223" s="1">
        <f t="shared" si="287"/>
        <v>0</v>
      </c>
      <c r="DW223" s="1">
        <f t="shared" si="287"/>
        <v>0</v>
      </c>
      <c r="DX223" s="1">
        <f t="shared" si="287"/>
        <v>0</v>
      </c>
      <c r="DY223" s="1">
        <f t="shared" si="287"/>
        <v>0</v>
      </c>
      <c r="EF223" s="33">
        <f t="shared" si="288"/>
        <v>0</v>
      </c>
      <c r="EG223" s="1">
        <f t="shared" si="285"/>
        <v>0</v>
      </c>
      <c r="EH223" s="1">
        <f t="shared" si="285"/>
        <v>0</v>
      </c>
      <c r="EI223" s="1">
        <f t="shared" si="282"/>
        <v>0</v>
      </c>
      <c r="EJ223" s="1">
        <f t="shared" si="282"/>
        <v>0</v>
      </c>
      <c r="EK223" s="1">
        <f t="shared" si="282"/>
        <v>0</v>
      </c>
      <c r="EL223" s="1">
        <f t="shared" si="282"/>
        <v>0</v>
      </c>
      <c r="EM223" s="1">
        <f t="shared" si="282"/>
        <v>0</v>
      </c>
      <c r="EN223" s="1">
        <f t="shared" si="282"/>
        <v>0</v>
      </c>
      <c r="EO223" s="1">
        <f t="shared" si="282"/>
        <v>0</v>
      </c>
      <c r="EP223" s="1">
        <f t="shared" si="282"/>
        <v>0</v>
      </c>
      <c r="EQ223" s="1">
        <f t="shared" si="282"/>
        <v>0</v>
      </c>
      <c r="ER223" s="33">
        <f t="shared" si="260"/>
        <v>1</v>
      </c>
      <c r="ES223" s="35">
        <f t="shared" si="289"/>
        <v>1</v>
      </c>
      <c r="ET223" s="35">
        <f t="shared" si="261"/>
        <v>1</v>
      </c>
      <c r="EU223" s="1" t="s">
        <v>59</v>
      </c>
      <c r="EV223" s="1" t="s">
        <v>38</v>
      </c>
      <c r="EW223" s="19">
        <f t="shared" si="262"/>
        <v>0</v>
      </c>
      <c r="FC223" s="1" t="s">
        <v>38</v>
      </c>
      <c r="FD223" s="19">
        <f t="shared" si="263"/>
        <v>0</v>
      </c>
      <c r="FJ223" s="1" t="s">
        <v>38</v>
      </c>
      <c r="FK223" s="19">
        <f t="shared" si="264"/>
        <v>0</v>
      </c>
      <c r="FQ223" s="1" t="s">
        <v>71</v>
      </c>
      <c r="FR223" s="1">
        <f t="shared" si="265"/>
        <v>1</v>
      </c>
      <c r="FV223" s="37" t="str">
        <f t="shared" si="272"/>
        <v>none</v>
      </c>
      <c r="FY223" s="1" t="s">
        <v>38</v>
      </c>
      <c r="FZ223" s="19">
        <f t="shared" si="266"/>
        <v>0</v>
      </c>
      <c r="GB223" s="1" t="s">
        <v>38</v>
      </c>
      <c r="GC223" s="19">
        <f t="shared" si="267"/>
        <v>0</v>
      </c>
      <c r="GD223" s="1" t="s">
        <v>38</v>
      </c>
      <c r="GE223" s="19">
        <f t="shared" si="268"/>
        <v>0</v>
      </c>
      <c r="GF223" s="1" t="s">
        <v>38</v>
      </c>
      <c r="GG223" s="19">
        <f t="shared" si="269"/>
        <v>0</v>
      </c>
    </row>
    <row r="224" spans="1:189" x14ac:dyDescent="0.3">
      <c r="A224" s="18">
        <v>288</v>
      </c>
      <c r="B224" s="1" t="s">
        <v>34</v>
      </c>
      <c r="C224" s="19" t="s">
        <v>47</v>
      </c>
      <c r="D224" s="19">
        <f t="shared" si="241"/>
        <v>1</v>
      </c>
      <c r="E224" s="38" t="s">
        <v>604</v>
      </c>
      <c r="F224" s="21" t="str">
        <f t="shared" si="242"/>
        <v>1967</v>
      </c>
      <c r="G224" s="21">
        <v>2004</v>
      </c>
      <c r="H224" s="22">
        <f t="shared" si="243"/>
        <v>37</v>
      </c>
      <c r="I224" s="1" t="str">
        <f t="shared" si="244"/>
        <v>31-40</v>
      </c>
      <c r="J224" s="1" t="s">
        <v>1607</v>
      </c>
      <c r="K224" s="1" t="s">
        <v>93</v>
      </c>
      <c r="L224" s="1">
        <f>VLOOKUP(K224,[1]areas!$C$3:$D$76,2,FALSE)</f>
        <v>15</v>
      </c>
      <c r="M224" s="1" t="str">
        <f t="shared" si="290"/>
        <v>0-20</v>
      </c>
      <c r="N224" s="19" t="s">
        <v>38</v>
      </c>
      <c r="O224" s="19">
        <f t="shared" si="245"/>
        <v>0</v>
      </c>
      <c r="P224" s="23">
        <v>83.7</v>
      </c>
      <c r="Q224" s="1">
        <v>176</v>
      </c>
      <c r="R224" s="1">
        <f t="shared" si="291"/>
        <v>3.0975999999999999</v>
      </c>
      <c r="S224" s="24">
        <f t="shared" si="292"/>
        <v>27.020919421487605</v>
      </c>
      <c r="T224" s="19">
        <v>3</v>
      </c>
      <c r="U224" s="1">
        <v>10.5</v>
      </c>
      <c r="V224" s="1">
        <v>33</v>
      </c>
      <c r="W224" s="1" t="str">
        <f t="shared" si="246"/>
        <v>1: 0-50</v>
      </c>
      <c r="X224" s="1">
        <v>50</v>
      </c>
      <c r="Y224" s="26">
        <v>254</v>
      </c>
      <c r="Z224" s="26">
        <v>248</v>
      </c>
      <c r="AA224" s="26">
        <v>278</v>
      </c>
      <c r="AB224" s="26">
        <v>238</v>
      </c>
      <c r="AC224" s="26">
        <v>337</v>
      </c>
      <c r="AD224" s="26">
        <v>370</v>
      </c>
      <c r="AE224" s="26">
        <v>423</v>
      </c>
      <c r="AF224" s="26"/>
      <c r="AG224" s="26">
        <v>416</v>
      </c>
      <c r="AH224" s="26"/>
      <c r="AI224" s="27">
        <f t="shared" si="247"/>
        <v>423</v>
      </c>
      <c r="AJ224" s="27">
        <f t="shared" si="248"/>
        <v>0</v>
      </c>
      <c r="AK224" s="39">
        <v>200000</v>
      </c>
      <c r="AL224" s="26"/>
      <c r="AM224" s="26">
        <v>50</v>
      </c>
      <c r="AN224" s="26">
        <v>50</v>
      </c>
      <c r="AO224" s="26">
        <v>50</v>
      </c>
      <c r="AP224" s="26"/>
      <c r="AQ224" s="26">
        <v>50</v>
      </c>
      <c r="AR224" s="26">
        <v>50</v>
      </c>
      <c r="AS224" s="26"/>
      <c r="AT224" s="26">
        <v>50</v>
      </c>
      <c r="AU224" s="26"/>
      <c r="AV224" s="28" t="str">
        <f t="shared" si="249"/>
        <v/>
      </c>
      <c r="AW224" s="27" t="str">
        <f>"&gt;5"</f>
        <v>&gt;5</v>
      </c>
      <c r="AX224" s="29">
        <f t="shared" si="270"/>
        <v>5.3010000000000002</v>
      </c>
      <c r="AY224" s="30">
        <f t="shared" si="284"/>
        <v>5.3010299956639813</v>
      </c>
      <c r="AZ224" s="30" t="str">
        <f t="shared" si="284"/>
        <v/>
      </c>
      <c r="BA224" s="30">
        <f t="shared" si="281"/>
        <v>1.6989700043360187</v>
      </c>
      <c r="BB224" s="30">
        <f t="shared" si="281"/>
        <v>1.6989700043360187</v>
      </c>
      <c r="BC224" s="30">
        <f t="shared" si="281"/>
        <v>1.6989700043360187</v>
      </c>
      <c r="BD224" s="30" t="str">
        <f t="shared" si="281"/>
        <v/>
      </c>
      <c r="BE224" s="30">
        <f t="shared" si="281"/>
        <v>1.6989700043360187</v>
      </c>
      <c r="BF224" s="30">
        <f t="shared" si="281"/>
        <v>1.6989700043360187</v>
      </c>
      <c r="BG224" s="30" t="str">
        <f t="shared" si="281"/>
        <v/>
      </c>
      <c r="BH224" s="30">
        <f t="shared" si="281"/>
        <v>1.6989700043360187</v>
      </c>
      <c r="BI224" s="30" t="str">
        <f t="shared" si="281"/>
        <v/>
      </c>
      <c r="BJ224" s="1" t="s">
        <v>38</v>
      </c>
      <c r="BK224" s="31" t="s">
        <v>38</v>
      </c>
      <c r="BL224" s="32">
        <f t="shared" si="250"/>
        <v>0</v>
      </c>
      <c r="BN224" s="32" t="str">
        <f t="shared" si="251"/>
        <v>0</v>
      </c>
      <c r="BO224" s="30" t="str">
        <f t="shared" si="252"/>
        <v/>
      </c>
      <c r="BP224" s="30">
        <f t="shared" si="253"/>
        <v>-3.6020599913279625</v>
      </c>
      <c r="BQ224" s="30" t="str">
        <f t="shared" si="279"/>
        <v/>
      </c>
      <c r="BR224" s="30">
        <f t="shared" si="279"/>
        <v>0</v>
      </c>
      <c r="BS224" s="30">
        <f t="shared" si="279"/>
        <v>0</v>
      </c>
      <c r="BT224" s="30" t="str">
        <f t="shared" si="274"/>
        <v/>
      </c>
      <c r="BU224" s="30" t="str">
        <f t="shared" si="274"/>
        <v/>
      </c>
      <c r="BV224" s="30">
        <f t="shared" si="274"/>
        <v>0</v>
      </c>
      <c r="BW224" s="30" t="str">
        <f t="shared" si="274"/>
        <v/>
      </c>
      <c r="BX224" s="30" t="str">
        <f t="shared" si="274"/>
        <v/>
      </c>
      <c r="BY224" s="30" t="str">
        <f t="shared" si="274"/>
        <v/>
      </c>
      <c r="BZ224" s="1">
        <f t="shared" si="254"/>
        <v>0</v>
      </c>
      <c r="CA224" s="1">
        <f t="shared" si="280"/>
        <v>0</v>
      </c>
      <c r="CB224" s="1">
        <f t="shared" si="280"/>
        <v>0</v>
      </c>
      <c r="CC224" s="1">
        <f t="shared" si="280"/>
        <v>0</v>
      </c>
      <c r="CD224" s="1">
        <f t="shared" si="275"/>
        <v>0</v>
      </c>
      <c r="CE224" s="1">
        <f t="shared" si="275"/>
        <v>0</v>
      </c>
      <c r="CF224" s="1">
        <f t="shared" si="275"/>
        <v>0</v>
      </c>
      <c r="CG224" s="1">
        <f t="shared" si="275"/>
        <v>0</v>
      </c>
      <c r="CH224" s="1">
        <f t="shared" si="275"/>
        <v>0</v>
      </c>
      <c r="CI224" s="1">
        <f t="shared" si="275"/>
        <v>0</v>
      </c>
      <c r="CJ224" s="1">
        <f t="shared" si="255"/>
        <v>0</v>
      </c>
      <c r="CK224" s="1">
        <f t="shared" si="256"/>
        <v>0</v>
      </c>
      <c r="CL224" s="1" t="str">
        <f t="shared" si="232"/>
        <v/>
      </c>
      <c r="CM224" s="1" t="str">
        <f t="shared" si="232"/>
        <v/>
      </c>
      <c r="CN224" s="1" t="str">
        <f t="shared" si="232"/>
        <v/>
      </c>
      <c r="CO224" s="1" t="str">
        <f t="shared" si="232"/>
        <v/>
      </c>
      <c r="CP224" s="1" t="str">
        <f t="shared" si="232"/>
        <v/>
      </c>
      <c r="CQ224" s="1" t="str">
        <f t="shared" si="229"/>
        <v/>
      </c>
      <c r="CR224" s="1" t="str">
        <f t="shared" si="229"/>
        <v/>
      </c>
      <c r="CS224" s="1" t="str">
        <f t="shared" si="229"/>
        <v/>
      </c>
      <c r="CT224" s="1" t="str">
        <f t="shared" si="229"/>
        <v/>
      </c>
      <c r="CU224" s="1" t="str">
        <f t="shared" si="229"/>
        <v/>
      </c>
      <c r="CV224" s="1">
        <f t="shared" si="233"/>
        <v>0</v>
      </c>
      <c r="CW224" s="1">
        <f t="shared" si="233"/>
        <v>0</v>
      </c>
      <c r="CX224" s="1">
        <f t="shared" si="233"/>
        <v>0</v>
      </c>
      <c r="CY224" s="1">
        <f t="shared" si="233"/>
        <v>0</v>
      </c>
      <c r="CZ224" s="1">
        <f t="shared" si="233"/>
        <v>0</v>
      </c>
      <c r="DA224" s="1">
        <f t="shared" si="230"/>
        <v>0</v>
      </c>
      <c r="DB224" s="1">
        <f t="shared" si="230"/>
        <v>0</v>
      </c>
      <c r="DC224" s="1">
        <f t="shared" si="230"/>
        <v>0</v>
      </c>
      <c r="DD224" s="1">
        <f t="shared" si="230"/>
        <v>0</v>
      </c>
      <c r="DE224" s="1">
        <f t="shared" si="230"/>
        <v>0</v>
      </c>
      <c r="DF224" s="1">
        <f t="shared" si="257"/>
        <v>0</v>
      </c>
      <c r="DG224" s="33">
        <f t="shared" si="258"/>
        <v>0</v>
      </c>
      <c r="DH224" s="34">
        <f t="shared" si="259"/>
        <v>0</v>
      </c>
      <c r="DI224" s="1">
        <f t="shared" si="223"/>
        <v>204</v>
      </c>
      <c r="DJ224" s="1">
        <f t="shared" si="224"/>
        <v>198</v>
      </c>
      <c r="DK224" s="1">
        <f t="shared" si="239"/>
        <v>-6</v>
      </c>
      <c r="DL224" s="1">
        <f t="shared" si="239"/>
        <v>30</v>
      </c>
      <c r="DM224" s="1">
        <f t="shared" si="239"/>
        <v>-40</v>
      </c>
      <c r="DN224" s="1">
        <f t="shared" si="239"/>
        <v>99</v>
      </c>
      <c r="DO224" s="1">
        <f t="shared" si="239"/>
        <v>33</v>
      </c>
      <c r="DP224" s="1">
        <f t="shared" si="239"/>
        <v>53</v>
      </c>
      <c r="DQ224" s="1" t="str">
        <f t="shared" si="238"/>
        <v/>
      </c>
      <c r="DR224" s="1" t="str">
        <f t="shared" si="238"/>
        <v/>
      </c>
      <c r="DS224" s="1" t="str">
        <f t="shared" si="238"/>
        <v/>
      </c>
      <c r="DT224" s="34">
        <f t="shared" si="286"/>
        <v>-89.68187824591034</v>
      </c>
      <c r="DU224" s="1">
        <f t="shared" ref="DU224:EB237" si="293">IF((DI224&lt;$DT224),1,0)</f>
        <v>0</v>
      </c>
      <c r="DV224" s="1">
        <f t="shared" si="293"/>
        <v>0</v>
      </c>
      <c r="DW224" s="1">
        <f t="shared" si="293"/>
        <v>0</v>
      </c>
      <c r="DX224" s="1">
        <f t="shared" si="293"/>
        <v>0</v>
      </c>
      <c r="DY224" s="1">
        <f t="shared" si="293"/>
        <v>0</v>
      </c>
      <c r="DZ224" s="1">
        <f t="shared" si="293"/>
        <v>0</v>
      </c>
      <c r="EA224" s="1">
        <f t="shared" si="293"/>
        <v>0</v>
      </c>
      <c r="EB224" s="1">
        <f t="shared" si="293"/>
        <v>0</v>
      </c>
      <c r="EF224" s="33">
        <f t="shared" si="288"/>
        <v>0</v>
      </c>
      <c r="EG224" s="1">
        <f t="shared" si="285"/>
        <v>0</v>
      </c>
      <c r="EH224" s="1">
        <f t="shared" si="285"/>
        <v>0</v>
      </c>
      <c r="EI224" s="1">
        <f t="shared" si="282"/>
        <v>0</v>
      </c>
      <c r="EJ224" s="1">
        <f t="shared" si="282"/>
        <v>0</v>
      </c>
      <c r="EK224" s="1">
        <f t="shared" si="282"/>
        <v>0</v>
      </c>
      <c r="EL224" s="1">
        <f t="shared" si="282"/>
        <v>0</v>
      </c>
      <c r="EM224" s="1">
        <f t="shared" si="282"/>
        <v>0</v>
      </c>
      <c r="EN224" s="1">
        <f t="shared" si="282"/>
        <v>0</v>
      </c>
      <c r="EO224" s="1">
        <f t="shared" si="282"/>
        <v>0</v>
      </c>
      <c r="EP224" s="1">
        <f t="shared" si="282"/>
        <v>0</v>
      </c>
      <c r="EQ224" s="1">
        <f t="shared" si="282"/>
        <v>0</v>
      </c>
      <c r="ER224" s="33">
        <f t="shared" si="260"/>
        <v>1</v>
      </c>
      <c r="ES224" s="35">
        <f>ER224+EF224+DG224</f>
        <v>1</v>
      </c>
      <c r="ET224" s="35">
        <f t="shared" si="261"/>
        <v>1</v>
      </c>
      <c r="EU224" s="1" t="s">
        <v>59</v>
      </c>
      <c r="EV224" s="1" t="s">
        <v>34</v>
      </c>
      <c r="EW224" s="19">
        <f t="shared" si="262"/>
        <v>1</v>
      </c>
      <c r="EX224" s="1" t="s">
        <v>40</v>
      </c>
      <c r="EY224" s="50">
        <v>38491</v>
      </c>
      <c r="FC224" s="1" t="s">
        <v>38</v>
      </c>
      <c r="FD224" s="19">
        <f t="shared" si="263"/>
        <v>0</v>
      </c>
      <c r="FJ224" s="1" t="s">
        <v>38</v>
      </c>
      <c r="FK224" s="19">
        <f t="shared" si="264"/>
        <v>0</v>
      </c>
      <c r="FQ224" s="1" t="s">
        <v>598</v>
      </c>
      <c r="FR224" s="1">
        <f t="shared" si="265"/>
        <v>1</v>
      </c>
      <c r="FT224" s="1">
        <v>2.6</v>
      </c>
      <c r="FU224" s="1" t="s">
        <v>605</v>
      </c>
      <c r="FV224" s="37" t="str">
        <f t="shared" si="272"/>
        <v>tb</v>
      </c>
      <c r="FW224" s="34">
        <v>1</v>
      </c>
      <c r="FY224" s="1" t="s">
        <v>38</v>
      </c>
      <c r="FZ224" s="19">
        <f t="shared" si="266"/>
        <v>0</v>
      </c>
      <c r="GB224" s="1" t="s">
        <v>38</v>
      </c>
      <c r="GC224" s="19">
        <f t="shared" si="267"/>
        <v>0</v>
      </c>
      <c r="GD224" s="1" t="s">
        <v>34</v>
      </c>
      <c r="GE224" s="19">
        <f t="shared" si="268"/>
        <v>1</v>
      </c>
      <c r="GF224" s="1" t="s">
        <v>38</v>
      </c>
      <c r="GG224" s="19">
        <f t="shared" si="269"/>
        <v>0</v>
      </c>
    </row>
    <row r="225" spans="1:189" x14ac:dyDescent="0.3">
      <c r="A225" s="18">
        <v>289</v>
      </c>
      <c r="B225" s="1" t="s">
        <v>34</v>
      </c>
      <c r="C225" s="19" t="s">
        <v>35</v>
      </c>
      <c r="D225" s="19">
        <f t="shared" si="241"/>
        <v>0</v>
      </c>
      <c r="E225" s="38" t="s">
        <v>606</v>
      </c>
      <c r="F225" s="21" t="str">
        <f t="shared" si="242"/>
        <v>1975</v>
      </c>
      <c r="G225" s="21">
        <v>2004</v>
      </c>
      <c r="H225" s="22">
        <f t="shared" si="243"/>
        <v>29</v>
      </c>
      <c r="I225" s="1" t="str">
        <f t="shared" si="244"/>
        <v>21-30</v>
      </c>
      <c r="J225" s="1" t="s">
        <v>1606</v>
      </c>
      <c r="K225" s="1" t="s">
        <v>53</v>
      </c>
      <c r="L225" s="1">
        <f>VLOOKUP(K225,[1]areas!$C$3:$D$76,2,FALSE)</f>
        <v>30</v>
      </c>
      <c r="M225" s="1" t="str">
        <f t="shared" si="290"/>
        <v>21-40</v>
      </c>
      <c r="N225" s="19" t="s">
        <v>38</v>
      </c>
      <c r="O225" s="19">
        <f t="shared" si="245"/>
        <v>0</v>
      </c>
      <c r="P225" s="23">
        <v>82</v>
      </c>
      <c r="Q225" s="1">
        <v>172</v>
      </c>
      <c r="R225" s="1">
        <f t="shared" si="291"/>
        <v>2.9583999999999997</v>
      </c>
      <c r="S225" s="24">
        <f t="shared" si="292"/>
        <v>27.717685235262305</v>
      </c>
      <c r="T225" s="19">
        <v>3</v>
      </c>
      <c r="U225" s="1">
        <v>11.5</v>
      </c>
      <c r="V225" s="1">
        <v>17</v>
      </c>
      <c r="W225" s="1" t="str">
        <f t="shared" si="246"/>
        <v>3: 101-150</v>
      </c>
      <c r="X225" s="1">
        <v>131</v>
      </c>
      <c r="Y225" s="26">
        <v>217</v>
      </c>
      <c r="Z225" s="26">
        <v>121</v>
      </c>
      <c r="AA225" s="26">
        <v>60</v>
      </c>
      <c r="AB225" s="26">
        <v>86</v>
      </c>
      <c r="AC225" s="26">
        <v>126</v>
      </c>
      <c r="AD225" s="26">
        <v>140</v>
      </c>
      <c r="AE225" s="26">
        <v>144</v>
      </c>
      <c r="AF225" s="26">
        <v>123</v>
      </c>
      <c r="AG225" s="26">
        <v>129</v>
      </c>
      <c r="AH225" s="26">
        <v>130</v>
      </c>
      <c r="AI225" s="27">
        <f t="shared" si="247"/>
        <v>217</v>
      </c>
      <c r="AJ225" s="27">
        <f t="shared" si="248"/>
        <v>0</v>
      </c>
      <c r="AK225" s="39">
        <v>91000</v>
      </c>
      <c r="AL225" s="26">
        <v>50</v>
      </c>
      <c r="AM225" s="26">
        <v>50</v>
      </c>
      <c r="AN225" s="26">
        <v>50</v>
      </c>
      <c r="AO225" s="26">
        <v>50</v>
      </c>
      <c r="AP225" s="26">
        <v>50</v>
      </c>
      <c r="AQ225" s="26">
        <v>50</v>
      </c>
      <c r="AR225" s="26">
        <v>50</v>
      </c>
      <c r="AS225" s="26">
        <v>50</v>
      </c>
      <c r="AT225" s="26">
        <v>50</v>
      </c>
      <c r="AU225" s="26">
        <v>50</v>
      </c>
      <c r="AV225" s="28">
        <f t="shared" si="249"/>
        <v>0</v>
      </c>
      <c r="AW225" s="27" t="str">
        <f>"4-5"</f>
        <v>4-5</v>
      </c>
      <c r="AX225" s="29">
        <f t="shared" si="270"/>
        <v>4.9589999999999996</v>
      </c>
      <c r="AY225" s="30">
        <f t="shared" si="284"/>
        <v>4.9590413923210939</v>
      </c>
      <c r="AZ225" s="30">
        <f t="shared" si="284"/>
        <v>1.6989700043360187</v>
      </c>
      <c r="BA225" s="30">
        <f t="shared" si="281"/>
        <v>1.6989700043360187</v>
      </c>
      <c r="BB225" s="30">
        <f t="shared" si="281"/>
        <v>1.6989700043360187</v>
      </c>
      <c r="BC225" s="30">
        <f t="shared" si="281"/>
        <v>1.6989700043360187</v>
      </c>
      <c r="BD225" s="30">
        <f t="shared" si="281"/>
        <v>1.6989700043360187</v>
      </c>
      <c r="BE225" s="30">
        <f t="shared" si="281"/>
        <v>1.6989700043360187</v>
      </c>
      <c r="BF225" s="30">
        <f t="shared" si="281"/>
        <v>1.6989700043360187</v>
      </c>
      <c r="BG225" s="30">
        <f t="shared" si="281"/>
        <v>1.6989700043360187</v>
      </c>
      <c r="BH225" s="30">
        <f t="shared" si="281"/>
        <v>1.6989700043360187</v>
      </c>
      <c r="BI225" s="30">
        <f t="shared" si="281"/>
        <v>1.6989700043360187</v>
      </c>
      <c r="BJ225" s="1" t="s">
        <v>38</v>
      </c>
      <c r="BK225" s="31" t="s">
        <v>38</v>
      </c>
      <c r="BL225" s="32">
        <f t="shared" si="250"/>
        <v>0</v>
      </c>
      <c r="BN225" s="32" t="str">
        <f t="shared" si="251"/>
        <v>0</v>
      </c>
      <c r="BO225" s="30">
        <f t="shared" si="252"/>
        <v>-3.2600713879850751</v>
      </c>
      <c r="BP225" s="30">
        <f t="shared" si="253"/>
        <v>-3.2600713879850751</v>
      </c>
      <c r="BQ225" s="30">
        <f t="shared" si="279"/>
        <v>0</v>
      </c>
      <c r="BR225" s="30">
        <f t="shared" si="279"/>
        <v>0</v>
      </c>
      <c r="BS225" s="30">
        <f t="shared" si="279"/>
        <v>0</v>
      </c>
      <c r="BT225" s="30">
        <f t="shared" si="274"/>
        <v>0</v>
      </c>
      <c r="BU225" s="30">
        <f t="shared" si="274"/>
        <v>0</v>
      </c>
      <c r="BV225" s="30">
        <f t="shared" si="274"/>
        <v>0</v>
      </c>
      <c r="BW225" s="30">
        <f t="shared" si="274"/>
        <v>0</v>
      </c>
      <c r="BX225" s="30">
        <f t="shared" si="274"/>
        <v>0</v>
      </c>
      <c r="BY225" s="30">
        <f t="shared" si="274"/>
        <v>0</v>
      </c>
      <c r="BZ225" s="1">
        <f t="shared" si="254"/>
        <v>0</v>
      </c>
      <c r="CA225" s="1">
        <f t="shared" si="280"/>
        <v>0</v>
      </c>
      <c r="CB225" s="1">
        <f t="shared" si="280"/>
        <v>0</v>
      </c>
      <c r="CC225" s="1">
        <f t="shared" si="280"/>
        <v>0</v>
      </c>
      <c r="CD225" s="1">
        <f t="shared" si="275"/>
        <v>0</v>
      </c>
      <c r="CE225" s="1">
        <f t="shared" si="275"/>
        <v>0</v>
      </c>
      <c r="CF225" s="1">
        <f t="shared" si="275"/>
        <v>0</v>
      </c>
      <c r="CG225" s="1">
        <f t="shared" si="275"/>
        <v>0</v>
      </c>
      <c r="CH225" s="1">
        <f t="shared" si="275"/>
        <v>0</v>
      </c>
      <c r="CI225" s="1">
        <f t="shared" si="275"/>
        <v>0</v>
      </c>
      <c r="CJ225" s="1">
        <f t="shared" si="255"/>
        <v>0</v>
      </c>
      <c r="CK225" s="1">
        <f t="shared" si="256"/>
        <v>0</v>
      </c>
      <c r="CL225" s="1">
        <f t="shared" si="232"/>
        <v>-3.2600713879850751</v>
      </c>
      <c r="CM225" s="1" t="str">
        <f t="shared" si="232"/>
        <v/>
      </c>
      <c r="CN225" s="1" t="str">
        <f t="shared" si="232"/>
        <v/>
      </c>
      <c r="CO225" s="1" t="str">
        <f t="shared" si="232"/>
        <v/>
      </c>
      <c r="CP225" s="1" t="str">
        <f t="shared" si="232"/>
        <v/>
      </c>
      <c r="CQ225" s="1" t="str">
        <f t="shared" si="229"/>
        <v/>
      </c>
      <c r="CR225" s="1" t="str">
        <f t="shared" si="229"/>
        <v/>
      </c>
      <c r="CS225" s="1" t="str">
        <f t="shared" si="229"/>
        <v/>
      </c>
      <c r="CT225" s="1" t="str">
        <f t="shared" si="229"/>
        <v/>
      </c>
      <c r="CU225" s="1" t="str">
        <f t="shared" si="229"/>
        <v/>
      </c>
      <c r="CV225" s="1">
        <f t="shared" si="233"/>
        <v>0</v>
      </c>
      <c r="CW225" s="1">
        <f t="shared" si="233"/>
        <v>0</v>
      </c>
      <c r="CX225" s="1">
        <f t="shared" si="233"/>
        <v>0</v>
      </c>
      <c r="CY225" s="1">
        <f t="shared" si="233"/>
        <v>0</v>
      </c>
      <c r="CZ225" s="1">
        <f t="shared" si="233"/>
        <v>0</v>
      </c>
      <c r="DA225" s="1">
        <f t="shared" si="230"/>
        <v>0</v>
      </c>
      <c r="DB225" s="1">
        <f t="shared" si="230"/>
        <v>0</v>
      </c>
      <c r="DC225" s="1">
        <f t="shared" si="230"/>
        <v>0</v>
      </c>
      <c r="DD225" s="1">
        <f t="shared" si="230"/>
        <v>0</v>
      </c>
      <c r="DE225" s="1">
        <f t="shared" si="230"/>
        <v>0</v>
      </c>
      <c r="DF225" s="1">
        <f t="shared" si="257"/>
        <v>0</v>
      </c>
      <c r="DG225" s="33">
        <f t="shared" si="258"/>
        <v>0</v>
      </c>
      <c r="DH225" s="34">
        <f t="shared" si="259"/>
        <v>0</v>
      </c>
      <c r="DI225" s="1">
        <f t="shared" si="223"/>
        <v>86</v>
      </c>
      <c r="DJ225" s="1">
        <f t="shared" si="224"/>
        <v>-10</v>
      </c>
      <c r="DK225" s="1">
        <f t="shared" si="239"/>
        <v>-96</v>
      </c>
      <c r="DL225" s="1">
        <f t="shared" si="239"/>
        <v>-61</v>
      </c>
      <c r="DM225" s="1">
        <f t="shared" si="239"/>
        <v>26</v>
      </c>
      <c r="DN225" s="1">
        <f t="shared" si="239"/>
        <v>40</v>
      </c>
      <c r="DO225" s="1">
        <f t="shared" si="239"/>
        <v>14</v>
      </c>
      <c r="DP225" s="1">
        <f t="shared" si="239"/>
        <v>4</v>
      </c>
      <c r="DQ225" s="1">
        <f t="shared" si="238"/>
        <v>-21</v>
      </c>
      <c r="DR225" s="1">
        <f t="shared" si="238"/>
        <v>6</v>
      </c>
      <c r="DS225" s="1">
        <f t="shared" si="238"/>
        <v>1</v>
      </c>
      <c r="DT225" s="34">
        <f t="shared" si="286"/>
        <v>-48.361141425735603</v>
      </c>
      <c r="DU225" s="1">
        <f t="shared" si="293"/>
        <v>0</v>
      </c>
      <c r="DV225" s="1">
        <f t="shared" si="293"/>
        <v>0</v>
      </c>
      <c r="DW225" s="1">
        <f t="shared" si="293"/>
        <v>1</v>
      </c>
      <c r="DX225" s="1">
        <f t="shared" si="293"/>
        <v>1</v>
      </c>
      <c r="DY225" s="1">
        <f t="shared" si="293"/>
        <v>0</v>
      </c>
      <c r="DZ225" s="1">
        <f t="shared" si="293"/>
        <v>0</v>
      </c>
      <c r="EA225" s="1">
        <f t="shared" si="293"/>
        <v>0</v>
      </c>
      <c r="EB225" s="1">
        <f t="shared" si="293"/>
        <v>0</v>
      </c>
      <c r="EC225" s="1">
        <f>IF((DQ225&lt;$DT225),1,0)</f>
        <v>0</v>
      </c>
      <c r="ED225" s="1">
        <f>IF((DR225&lt;$DT225),1,0)</f>
        <v>0</v>
      </c>
      <c r="EE225" s="1">
        <f>IF((DS225&lt;$DT225),1,0)</f>
        <v>0</v>
      </c>
      <c r="EF225" s="33">
        <f t="shared" si="288"/>
        <v>1</v>
      </c>
      <c r="EG225" s="1">
        <f t="shared" si="285"/>
        <v>0</v>
      </c>
      <c r="EH225" s="1">
        <f t="shared" si="285"/>
        <v>0</v>
      </c>
      <c r="EI225" s="1">
        <f t="shared" si="282"/>
        <v>0</v>
      </c>
      <c r="EJ225" s="1">
        <f t="shared" si="282"/>
        <v>0</v>
      </c>
      <c r="EK225" s="1">
        <f t="shared" si="282"/>
        <v>0</v>
      </c>
      <c r="EL225" s="1">
        <f t="shared" si="282"/>
        <v>0</v>
      </c>
      <c r="EM225" s="1">
        <f t="shared" si="282"/>
        <v>0</v>
      </c>
      <c r="EN225" s="1">
        <f t="shared" si="282"/>
        <v>0</v>
      </c>
      <c r="EO225" s="1">
        <f t="shared" si="282"/>
        <v>0</v>
      </c>
      <c r="EP225" s="1">
        <f t="shared" si="282"/>
        <v>0</v>
      </c>
      <c r="EQ225" s="1">
        <f t="shared" si="282"/>
        <v>0</v>
      </c>
      <c r="ER225" s="33">
        <f t="shared" si="260"/>
        <v>1</v>
      </c>
      <c r="ES225" s="35">
        <f>ER225+EF225+DG225+AV225</f>
        <v>2</v>
      </c>
      <c r="ET225" s="35">
        <f t="shared" si="261"/>
        <v>1</v>
      </c>
      <c r="EU225" s="1" t="s">
        <v>211</v>
      </c>
      <c r="EV225" s="1" t="s">
        <v>34</v>
      </c>
      <c r="EW225" s="19">
        <f t="shared" si="262"/>
        <v>1</v>
      </c>
      <c r="EX225" s="1" t="s">
        <v>40</v>
      </c>
      <c r="EY225" s="50">
        <v>38943</v>
      </c>
      <c r="FC225" s="1" t="s">
        <v>38</v>
      </c>
      <c r="FD225" s="19">
        <f t="shared" si="263"/>
        <v>0</v>
      </c>
      <c r="FJ225" s="1" t="s">
        <v>38</v>
      </c>
      <c r="FK225" s="19">
        <f t="shared" si="264"/>
        <v>0</v>
      </c>
      <c r="FQ225" s="1" t="s">
        <v>598</v>
      </c>
      <c r="FR225" s="1">
        <f t="shared" si="265"/>
        <v>1</v>
      </c>
      <c r="FT225" s="1">
        <v>3.3</v>
      </c>
      <c r="FU225" s="1" t="s">
        <v>75</v>
      </c>
      <c r="FV225" s="37" t="str">
        <f t="shared" si="272"/>
        <v>tb</v>
      </c>
      <c r="FW225" s="34">
        <v>1</v>
      </c>
      <c r="FY225" s="1" t="s">
        <v>38</v>
      </c>
      <c r="FZ225" s="19">
        <f t="shared" si="266"/>
        <v>0</v>
      </c>
      <c r="GB225" s="1" t="s">
        <v>38</v>
      </c>
      <c r="GC225" s="19">
        <f t="shared" si="267"/>
        <v>0</v>
      </c>
      <c r="GD225" s="1" t="s">
        <v>34</v>
      </c>
      <c r="GE225" s="19">
        <f t="shared" si="268"/>
        <v>1</v>
      </c>
      <c r="GF225" s="1" t="s">
        <v>38</v>
      </c>
      <c r="GG225" s="19">
        <f t="shared" si="269"/>
        <v>0</v>
      </c>
    </row>
    <row r="226" spans="1:189" x14ac:dyDescent="0.3">
      <c r="A226" s="18">
        <v>290</v>
      </c>
      <c r="B226" s="1" t="s">
        <v>34</v>
      </c>
      <c r="C226" s="19" t="s">
        <v>35</v>
      </c>
      <c r="D226" s="19">
        <f t="shared" si="241"/>
        <v>0</v>
      </c>
      <c r="E226" s="38" t="s">
        <v>607</v>
      </c>
      <c r="F226" s="21" t="str">
        <f t="shared" si="242"/>
        <v>1967</v>
      </c>
      <c r="G226" s="21">
        <v>2004</v>
      </c>
      <c r="H226" s="22">
        <f t="shared" si="243"/>
        <v>37</v>
      </c>
      <c r="I226" s="1" t="str">
        <f t="shared" si="244"/>
        <v>31-40</v>
      </c>
      <c r="J226" s="1" t="s">
        <v>1607</v>
      </c>
      <c r="K226" s="1" t="s">
        <v>82</v>
      </c>
      <c r="L226" s="1">
        <f>VLOOKUP(K226,[1]areas!$C$3:$D$76,2,FALSE)</f>
        <v>20</v>
      </c>
      <c r="M226" s="1" t="str">
        <f t="shared" si="290"/>
        <v>0-20</v>
      </c>
      <c r="N226" s="19" t="s">
        <v>38</v>
      </c>
      <c r="O226" s="19">
        <f t="shared" si="245"/>
        <v>0</v>
      </c>
      <c r="P226" s="23">
        <v>94.6</v>
      </c>
      <c r="Q226" s="1">
        <v>163</v>
      </c>
      <c r="R226" s="1">
        <f t="shared" si="291"/>
        <v>2.6569000000000003</v>
      </c>
      <c r="S226" s="24">
        <f t="shared" si="292"/>
        <v>35.605404795061908</v>
      </c>
      <c r="T226" s="19">
        <v>3</v>
      </c>
      <c r="U226" s="1">
        <v>10.5</v>
      </c>
      <c r="V226" s="1">
        <v>17</v>
      </c>
      <c r="W226" s="1" t="str">
        <f t="shared" si="246"/>
        <v>3: 101-150</v>
      </c>
      <c r="X226" s="1">
        <v>139</v>
      </c>
      <c r="Y226" s="26">
        <v>204</v>
      </c>
      <c r="Z226" s="26">
        <v>347</v>
      </c>
      <c r="AA226" s="26">
        <v>210</v>
      </c>
      <c r="AB226" s="26">
        <v>416</v>
      </c>
      <c r="AC226" s="26">
        <v>483</v>
      </c>
      <c r="AD226" s="26">
        <v>558</v>
      </c>
      <c r="AE226" s="26">
        <v>653</v>
      </c>
      <c r="AF226" s="26">
        <v>712</v>
      </c>
      <c r="AG226" s="26">
        <v>879</v>
      </c>
      <c r="AH226" s="26"/>
      <c r="AI226" s="27">
        <f t="shared" si="247"/>
        <v>879</v>
      </c>
      <c r="AJ226" s="27">
        <f t="shared" si="248"/>
        <v>1</v>
      </c>
      <c r="AK226" s="39">
        <v>1000000</v>
      </c>
      <c r="AL226" s="26">
        <v>50</v>
      </c>
      <c r="AM226" s="26">
        <v>50</v>
      </c>
      <c r="AN226" s="26">
        <v>22758</v>
      </c>
      <c r="AO226" s="26">
        <v>50</v>
      </c>
      <c r="AP226" s="26">
        <v>50</v>
      </c>
      <c r="AQ226" s="26">
        <v>50</v>
      </c>
      <c r="AR226" s="26">
        <v>50</v>
      </c>
      <c r="AS226" s="26">
        <v>50</v>
      </c>
      <c r="AT226" s="26">
        <v>50</v>
      </c>
      <c r="AU226" s="26"/>
      <c r="AV226" s="28">
        <f t="shared" si="249"/>
        <v>0</v>
      </c>
      <c r="AW226" s="27" t="str">
        <f>"&gt;5"</f>
        <v>&gt;5</v>
      </c>
      <c r="AX226" s="29">
        <f t="shared" si="270"/>
        <v>6</v>
      </c>
      <c r="AY226" s="30">
        <f t="shared" si="284"/>
        <v>6</v>
      </c>
      <c r="AZ226" s="30">
        <f t="shared" si="284"/>
        <v>1.6989700043360187</v>
      </c>
      <c r="BA226" s="30">
        <f t="shared" si="281"/>
        <v>1.6989700043360187</v>
      </c>
      <c r="BB226" s="30">
        <f t="shared" si="281"/>
        <v>4.357134093086434</v>
      </c>
      <c r="BC226" s="30">
        <f t="shared" si="281"/>
        <v>1.6989700043360187</v>
      </c>
      <c r="BD226" s="30">
        <f t="shared" si="281"/>
        <v>1.6989700043360187</v>
      </c>
      <c r="BE226" s="30">
        <f t="shared" si="281"/>
        <v>1.6989700043360187</v>
      </c>
      <c r="BF226" s="30">
        <f t="shared" si="281"/>
        <v>1.6989700043360187</v>
      </c>
      <c r="BG226" s="30">
        <f t="shared" si="281"/>
        <v>1.6989700043360187</v>
      </c>
      <c r="BH226" s="30">
        <f t="shared" si="281"/>
        <v>1.6989700043360187</v>
      </c>
      <c r="BI226" s="30" t="str">
        <f t="shared" si="281"/>
        <v/>
      </c>
      <c r="BJ226" s="1" t="s">
        <v>38</v>
      </c>
      <c r="BK226" s="31" t="s">
        <v>38</v>
      </c>
      <c r="BL226" s="32">
        <f t="shared" si="250"/>
        <v>0</v>
      </c>
      <c r="BN226" s="32" t="str">
        <f t="shared" si="251"/>
        <v>0</v>
      </c>
      <c r="BO226" s="30">
        <f t="shared" si="252"/>
        <v>-4.3010299956639813</v>
      </c>
      <c r="BP226" s="30">
        <f t="shared" si="253"/>
        <v>-4.3010299956639813</v>
      </c>
      <c r="BQ226" s="30">
        <f t="shared" si="279"/>
        <v>0</v>
      </c>
      <c r="BR226" s="30">
        <f t="shared" si="279"/>
        <v>2.6581640887504152</v>
      </c>
      <c r="BS226" s="30">
        <f t="shared" si="279"/>
        <v>-2.6581640887504152</v>
      </c>
      <c r="BT226" s="30">
        <f t="shared" si="274"/>
        <v>0</v>
      </c>
      <c r="BU226" s="30">
        <f t="shared" si="274"/>
        <v>0</v>
      </c>
      <c r="BV226" s="30">
        <f t="shared" si="274"/>
        <v>0</v>
      </c>
      <c r="BW226" s="30">
        <f t="shared" si="274"/>
        <v>0</v>
      </c>
      <c r="BX226" s="30">
        <f t="shared" si="274"/>
        <v>0</v>
      </c>
      <c r="BY226" s="30" t="str">
        <f t="shared" si="274"/>
        <v/>
      </c>
      <c r="BZ226" s="1">
        <f t="shared" si="254"/>
        <v>0</v>
      </c>
      <c r="CA226" s="1">
        <f t="shared" si="280"/>
        <v>0</v>
      </c>
      <c r="CB226" s="1">
        <f t="shared" si="280"/>
        <v>1</v>
      </c>
      <c r="CC226" s="1">
        <f t="shared" si="280"/>
        <v>0</v>
      </c>
      <c r="CD226" s="1">
        <f t="shared" si="275"/>
        <v>0</v>
      </c>
      <c r="CE226" s="1">
        <f t="shared" si="275"/>
        <v>0</v>
      </c>
      <c r="CF226" s="1">
        <f t="shared" si="275"/>
        <v>0</v>
      </c>
      <c r="CG226" s="1">
        <f t="shared" si="275"/>
        <v>0</v>
      </c>
      <c r="CH226" s="1">
        <f t="shared" si="275"/>
        <v>0</v>
      </c>
      <c r="CI226" s="1">
        <f t="shared" si="275"/>
        <v>0</v>
      </c>
      <c r="CJ226" s="1">
        <f t="shared" si="255"/>
        <v>1</v>
      </c>
      <c r="CK226" s="1">
        <f t="shared" si="256"/>
        <v>1</v>
      </c>
      <c r="CL226" s="1">
        <f t="shared" si="232"/>
        <v>-4.3010299956639813</v>
      </c>
      <c r="CM226" s="1" t="str">
        <f t="shared" si="232"/>
        <v/>
      </c>
      <c r="CN226" s="1">
        <f t="shared" si="232"/>
        <v>2.6581640887504152</v>
      </c>
      <c r="CO226" s="1">
        <f t="shared" si="232"/>
        <v>-2.6581640887504152</v>
      </c>
      <c r="CP226" s="1" t="str">
        <f t="shared" si="232"/>
        <v/>
      </c>
      <c r="CQ226" s="1" t="str">
        <f t="shared" si="229"/>
        <v/>
      </c>
      <c r="CR226" s="1" t="str">
        <f t="shared" si="229"/>
        <v/>
      </c>
      <c r="CS226" s="1" t="str">
        <f t="shared" si="229"/>
        <v/>
      </c>
      <c r="CT226" s="1" t="str">
        <f t="shared" si="229"/>
        <v/>
      </c>
      <c r="CU226" s="1" t="str">
        <f t="shared" si="229"/>
        <v/>
      </c>
      <c r="CV226" s="1">
        <f t="shared" si="233"/>
        <v>0</v>
      </c>
      <c r="CW226" s="1">
        <f t="shared" si="233"/>
        <v>0</v>
      </c>
      <c r="CX226" s="1">
        <f t="shared" si="233"/>
        <v>1</v>
      </c>
      <c r="CY226" s="1">
        <f t="shared" si="233"/>
        <v>0</v>
      </c>
      <c r="CZ226" s="1">
        <f t="shared" si="233"/>
        <v>0</v>
      </c>
      <c r="DA226" s="1">
        <f t="shared" si="230"/>
        <v>0</v>
      </c>
      <c r="DB226" s="1">
        <f t="shared" si="230"/>
        <v>0</v>
      </c>
      <c r="DC226" s="1">
        <f t="shared" si="230"/>
        <v>0</v>
      </c>
      <c r="DD226" s="1">
        <f t="shared" si="230"/>
        <v>0</v>
      </c>
      <c r="DE226" s="1">
        <f t="shared" si="230"/>
        <v>0</v>
      </c>
      <c r="DF226" s="1">
        <f t="shared" si="257"/>
        <v>1</v>
      </c>
      <c r="DG226" s="33">
        <f t="shared" si="258"/>
        <v>1</v>
      </c>
      <c r="DH226" s="34">
        <f t="shared" si="259"/>
        <v>0</v>
      </c>
      <c r="DI226" s="1">
        <f t="shared" si="223"/>
        <v>65</v>
      </c>
      <c r="DJ226" s="1">
        <f t="shared" si="224"/>
        <v>208</v>
      </c>
      <c r="DK226" s="1">
        <f t="shared" si="239"/>
        <v>143</v>
      </c>
      <c r="DL226" s="1">
        <f t="shared" si="239"/>
        <v>-137</v>
      </c>
      <c r="DM226" s="1">
        <f t="shared" si="239"/>
        <v>206</v>
      </c>
      <c r="DN226" s="1">
        <f t="shared" si="239"/>
        <v>67</v>
      </c>
      <c r="DO226" s="1">
        <f t="shared" si="239"/>
        <v>75</v>
      </c>
      <c r="DP226" s="1">
        <f t="shared" si="239"/>
        <v>95</v>
      </c>
      <c r="DQ226" s="1">
        <f t="shared" si="238"/>
        <v>59</v>
      </c>
      <c r="DR226" s="1">
        <f t="shared" si="238"/>
        <v>167</v>
      </c>
      <c r="DS226" s="1" t="str">
        <f t="shared" si="238"/>
        <v/>
      </c>
      <c r="DT226" s="34">
        <f t="shared" si="286"/>
        <v>-99.878592968329968</v>
      </c>
      <c r="DU226" s="1">
        <f t="shared" si="293"/>
        <v>0</v>
      </c>
      <c r="DV226" s="1">
        <f t="shared" si="293"/>
        <v>0</v>
      </c>
      <c r="DW226" s="1">
        <f t="shared" si="293"/>
        <v>0</v>
      </c>
      <c r="DX226" s="1">
        <f t="shared" si="293"/>
        <v>1</v>
      </c>
      <c r="DY226" s="1">
        <f t="shared" si="293"/>
        <v>0</v>
      </c>
      <c r="DZ226" s="1">
        <f t="shared" si="293"/>
        <v>0</v>
      </c>
      <c r="EA226" s="1">
        <f t="shared" si="293"/>
        <v>0</v>
      </c>
      <c r="EB226" s="1">
        <f t="shared" si="293"/>
        <v>0</v>
      </c>
      <c r="EC226" s="1">
        <f>IF((DQ226&lt;$DT226),1,0)</f>
        <v>0</v>
      </c>
      <c r="ED226" s="1">
        <f>IF((DR226&lt;$DT226),1,0)</f>
        <v>0</v>
      </c>
      <c r="EF226" s="33">
        <f t="shared" si="288"/>
        <v>1</v>
      </c>
      <c r="EG226" s="1">
        <f t="shared" si="285"/>
        <v>0</v>
      </c>
      <c r="EH226" s="1">
        <f t="shared" si="285"/>
        <v>0</v>
      </c>
      <c r="EI226" s="1">
        <f t="shared" si="282"/>
        <v>0</v>
      </c>
      <c r="EJ226" s="1">
        <f t="shared" si="282"/>
        <v>0</v>
      </c>
      <c r="EK226" s="1">
        <f t="shared" si="282"/>
        <v>0</v>
      </c>
      <c r="EL226" s="1">
        <f t="shared" si="282"/>
        <v>0</v>
      </c>
      <c r="EM226" s="1">
        <f t="shared" si="282"/>
        <v>1</v>
      </c>
      <c r="EN226" s="1">
        <f t="shared" si="282"/>
        <v>1</v>
      </c>
      <c r="EO226" s="1">
        <f t="shared" si="282"/>
        <v>1</v>
      </c>
      <c r="EP226" s="1">
        <f t="shared" si="282"/>
        <v>1</v>
      </c>
      <c r="EQ226" s="1">
        <f t="shared" si="282"/>
        <v>0</v>
      </c>
      <c r="ER226" s="33">
        <f t="shared" si="260"/>
        <v>0</v>
      </c>
      <c r="ES226" s="35">
        <f>ER226+EF226+DG226+AV226</f>
        <v>2</v>
      </c>
      <c r="ET226" s="35">
        <f t="shared" si="261"/>
        <v>1</v>
      </c>
      <c r="EU226" s="1" t="s">
        <v>59</v>
      </c>
      <c r="EV226" s="1" t="s">
        <v>34</v>
      </c>
      <c r="EW226" s="19">
        <f t="shared" si="262"/>
        <v>1</v>
      </c>
      <c r="EX226" s="1" t="s">
        <v>40</v>
      </c>
      <c r="EY226" s="50">
        <v>38622</v>
      </c>
      <c r="EZ226" s="1" t="s">
        <v>34</v>
      </c>
      <c r="FA226" s="1" t="s">
        <v>40</v>
      </c>
      <c r="FB226" s="50">
        <v>38749</v>
      </c>
      <c r="FC226" s="1" t="s">
        <v>34</v>
      </c>
      <c r="FD226" s="19">
        <f t="shared" si="263"/>
        <v>1</v>
      </c>
      <c r="FE226" s="1" t="s">
        <v>40</v>
      </c>
      <c r="FF226" s="50">
        <v>38652</v>
      </c>
      <c r="FJ226" s="1" t="s">
        <v>38</v>
      </c>
      <c r="FK226" s="19">
        <f t="shared" si="264"/>
        <v>0</v>
      </c>
      <c r="FQ226" s="1" t="s">
        <v>509</v>
      </c>
      <c r="FR226" s="1">
        <f t="shared" si="265"/>
        <v>1</v>
      </c>
      <c r="FT226" s="1">
        <v>7.5</v>
      </c>
      <c r="FU226" s="1" t="s">
        <v>608</v>
      </c>
      <c r="FV226" s="37" t="str">
        <f t="shared" si="272"/>
        <v>tb</v>
      </c>
      <c r="FW226" s="34">
        <v>1</v>
      </c>
      <c r="FY226" s="1" t="s">
        <v>38</v>
      </c>
      <c r="FZ226" s="19">
        <f t="shared" si="266"/>
        <v>0</v>
      </c>
      <c r="GB226" s="1" t="s">
        <v>38</v>
      </c>
      <c r="GC226" s="19">
        <f t="shared" si="267"/>
        <v>0</v>
      </c>
      <c r="GD226" s="1" t="s">
        <v>38</v>
      </c>
      <c r="GE226" s="19">
        <f t="shared" si="268"/>
        <v>0</v>
      </c>
      <c r="GF226" s="1" t="s">
        <v>38</v>
      </c>
      <c r="GG226" s="19">
        <f t="shared" si="269"/>
        <v>0</v>
      </c>
    </row>
    <row r="227" spans="1:189" x14ac:dyDescent="0.3">
      <c r="A227" s="18">
        <v>291</v>
      </c>
      <c r="B227" s="1" t="s">
        <v>34</v>
      </c>
      <c r="C227" s="19" t="s">
        <v>35</v>
      </c>
      <c r="D227" s="19">
        <f t="shared" si="241"/>
        <v>0</v>
      </c>
      <c r="E227" s="38" t="s">
        <v>609</v>
      </c>
      <c r="F227" s="21" t="str">
        <f t="shared" si="242"/>
        <v>1975</v>
      </c>
      <c r="G227" s="21">
        <v>2004</v>
      </c>
      <c r="H227" s="22">
        <f t="shared" si="243"/>
        <v>29</v>
      </c>
      <c r="I227" s="1" t="str">
        <f t="shared" si="244"/>
        <v>21-30</v>
      </c>
      <c r="J227" s="1" t="s">
        <v>1606</v>
      </c>
      <c r="K227" s="1" t="s">
        <v>53</v>
      </c>
      <c r="L227" s="1">
        <f>VLOOKUP(K227,[1]areas!$C$3:$D$76,2,FALSE)</f>
        <v>30</v>
      </c>
      <c r="M227" s="1" t="str">
        <f t="shared" si="290"/>
        <v>21-40</v>
      </c>
      <c r="N227" s="19"/>
      <c r="O227" s="19" t="str">
        <f t="shared" si="245"/>
        <v/>
      </c>
      <c r="P227" s="23">
        <v>50.5</v>
      </c>
      <c r="Q227" s="1">
        <v>160</v>
      </c>
      <c r="R227" s="1">
        <f t="shared" si="291"/>
        <v>2.5600000000000005</v>
      </c>
      <c r="S227" s="24">
        <f t="shared" si="292"/>
        <v>19.726562499999996</v>
      </c>
      <c r="T227" s="19">
        <v>2</v>
      </c>
      <c r="U227" s="1">
        <v>9.1999999999999993</v>
      </c>
      <c r="V227" s="1">
        <v>13</v>
      </c>
      <c r="W227" s="1" t="str">
        <f t="shared" si="246"/>
        <v>3: 101-150</v>
      </c>
      <c r="X227" s="1">
        <v>130</v>
      </c>
      <c r="Y227" s="26">
        <v>313</v>
      </c>
      <c r="Z227" s="26">
        <v>161</v>
      </c>
      <c r="AA227" s="26"/>
      <c r="AB227" s="26"/>
      <c r="AC227" s="26"/>
      <c r="AD227" s="26"/>
      <c r="AE227" s="26"/>
      <c r="AF227" s="26"/>
      <c r="AG227" s="26"/>
      <c r="AH227" s="26"/>
      <c r="AI227" s="27">
        <f t="shared" si="247"/>
        <v>313</v>
      </c>
      <c r="AJ227" s="27">
        <f t="shared" si="248"/>
        <v>0</v>
      </c>
      <c r="AK227" s="39">
        <v>59000</v>
      </c>
      <c r="AL227" s="26">
        <v>50</v>
      </c>
      <c r="AM227" s="26">
        <v>50</v>
      </c>
      <c r="AN227" s="26"/>
      <c r="AO227" s="26"/>
      <c r="AP227" s="26"/>
      <c r="AQ227" s="26"/>
      <c r="AR227" s="26"/>
      <c r="AS227" s="26"/>
      <c r="AT227" s="26"/>
      <c r="AU227" s="26"/>
      <c r="AV227" s="28">
        <f t="shared" si="249"/>
        <v>0</v>
      </c>
      <c r="AW227" s="27" t="str">
        <f>"4-5"</f>
        <v>4-5</v>
      </c>
      <c r="AX227" s="29">
        <f t="shared" si="270"/>
        <v>4.7709999999999999</v>
      </c>
      <c r="AY227" s="30">
        <f t="shared" si="284"/>
        <v>4.7708520116421438</v>
      </c>
      <c r="AZ227" s="30">
        <f t="shared" si="284"/>
        <v>1.6989700043360187</v>
      </c>
      <c r="BA227" s="30">
        <f t="shared" si="281"/>
        <v>1.6989700043360187</v>
      </c>
      <c r="BB227" s="30" t="str">
        <f t="shared" si="281"/>
        <v/>
      </c>
      <c r="BC227" s="30" t="str">
        <f t="shared" si="281"/>
        <v/>
      </c>
      <c r="BD227" s="30" t="str">
        <f t="shared" si="281"/>
        <v/>
      </c>
      <c r="BE227" s="30" t="str">
        <f t="shared" si="281"/>
        <v/>
      </c>
      <c r="BF227" s="30" t="str">
        <f t="shared" si="281"/>
        <v/>
      </c>
      <c r="BG227" s="30" t="str">
        <f t="shared" si="281"/>
        <v/>
      </c>
      <c r="BH227" s="30" t="str">
        <f t="shared" si="281"/>
        <v/>
      </c>
      <c r="BI227" s="30" t="str">
        <f t="shared" si="281"/>
        <v/>
      </c>
      <c r="BJ227" s="1" t="s">
        <v>38</v>
      </c>
      <c r="BK227" s="31" t="s">
        <v>38</v>
      </c>
      <c r="BL227" s="32">
        <f t="shared" si="250"/>
        <v>0</v>
      </c>
      <c r="BN227" s="32" t="str">
        <f t="shared" si="251"/>
        <v>0</v>
      </c>
      <c r="BO227" s="30">
        <f t="shared" si="252"/>
        <v>-3.071882007306125</v>
      </c>
      <c r="BP227" s="30">
        <f t="shared" si="253"/>
        <v>-3.071882007306125</v>
      </c>
      <c r="BQ227" s="30">
        <f t="shared" si="279"/>
        <v>0</v>
      </c>
      <c r="BR227" s="30" t="str">
        <f t="shared" si="279"/>
        <v/>
      </c>
      <c r="BS227" s="30" t="str">
        <f t="shared" si="279"/>
        <v/>
      </c>
      <c r="BT227" s="30" t="str">
        <f t="shared" si="274"/>
        <v/>
      </c>
      <c r="BU227" s="30" t="str">
        <f t="shared" si="274"/>
        <v/>
      </c>
      <c r="BV227" s="30" t="str">
        <f t="shared" si="274"/>
        <v/>
      </c>
      <c r="BW227" s="30" t="str">
        <f t="shared" si="274"/>
        <v/>
      </c>
      <c r="BX227" s="30" t="str">
        <f t="shared" si="274"/>
        <v/>
      </c>
      <c r="BY227" s="30" t="str">
        <f t="shared" si="274"/>
        <v/>
      </c>
      <c r="BZ227" s="1">
        <f t="shared" si="254"/>
        <v>0</v>
      </c>
      <c r="CA227" s="1">
        <f t="shared" si="280"/>
        <v>0</v>
      </c>
      <c r="CB227" s="1">
        <f t="shared" si="280"/>
        <v>0</v>
      </c>
      <c r="CC227" s="1">
        <f t="shared" si="280"/>
        <v>0</v>
      </c>
      <c r="CD227" s="1">
        <f t="shared" si="275"/>
        <v>0</v>
      </c>
      <c r="CE227" s="1">
        <f t="shared" si="275"/>
        <v>0</v>
      </c>
      <c r="CF227" s="1">
        <f t="shared" si="275"/>
        <v>0</v>
      </c>
      <c r="CG227" s="1">
        <f t="shared" si="275"/>
        <v>0</v>
      </c>
      <c r="CH227" s="1">
        <f t="shared" si="275"/>
        <v>0</v>
      </c>
      <c r="CI227" s="1">
        <f t="shared" si="275"/>
        <v>0</v>
      </c>
      <c r="CJ227" s="1">
        <f t="shared" si="255"/>
        <v>0</v>
      </c>
      <c r="CK227" s="1">
        <f t="shared" si="256"/>
        <v>0</v>
      </c>
      <c r="CL227" s="1">
        <f t="shared" si="232"/>
        <v>-3.071882007306125</v>
      </c>
      <c r="CM227" s="1" t="str">
        <f t="shared" si="232"/>
        <v/>
      </c>
      <c r="CN227" s="1" t="str">
        <f t="shared" si="232"/>
        <v/>
      </c>
      <c r="CO227" s="1" t="str">
        <f t="shared" si="232"/>
        <v/>
      </c>
      <c r="CP227" s="1" t="str">
        <f t="shared" si="232"/>
        <v/>
      </c>
      <c r="CQ227" s="1" t="str">
        <f t="shared" si="229"/>
        <v/>
      </c>
      <c r="CR227" s="1" t="str">
        <f t="shared" si="229"/>
        <v/>
      </c>
      <c r="CS227" s="1" t="str">
        <f t="shared" si="229"/>
        <v/>
      </c>
      <c r="CT227" s="1" t="str">
        <f t="shared" si="229"/>
        <v/>
      </c>
      <c r="CU227" s="1" t="str">
        <f t="shared" si="229"/>
        <v/>
      </c>
      <c r="CV227" s="1">
        <f t="shared" si="233"/>
        <v>0</v>
      </c>
      <c r="CW227" s="1">
        <f t="shared" si="233"/>
        <v>0</v>
      </c>
      <c r="CX227" s="1">
        <f t="shared" si="233"/>
        <v>0</v>
      </c>
      <c r="CY227" s="1">
        <f t="shared" si="233"/>
        <v>0</v>
      </c>
      <c r="CZ227" s="1">
        <f t="shared" si="233"/>
        <v>0</v>
      </c>
      <c r="DA227" s="1">
        <f t="shared" si="230"/>
        <v>0</v>
      </c>
      <c r="DB227" s="1">
        <f t="shared" si="230"/>
        <v>0</v>
      </c>
      <c r="DC227" s="1">
        <f t="shared" si="230"/>
        <v>0</v>
      </c>
      <c r="DD227" s="1">
        <f t="shared" si="230"/>
        <v>0</v>
      </c>
      <c r="DE227" s="1">
        <f t="shared" si="230"/>
        <v>0</v>
      </c>
      <c r="DF227" s="1">
        <f t="shared" si="257"/>
        <v>0</v>
      </c>
      <c r="DG227" s="33">
        <f t="shared" si="258"/>
        <v>0</v>
      </c>
      <c r="DH227" s="34">
        <f t="shared" si="259"/>
        <v>0</v>
      </c>
      <c r="DI227" s="1">
        <f t="shared" si="223"/>
        <v>183</v>
      </c>
      <c r="DJ227" s="1">
        <f t="shared" si="224"/>
        <v>31</v>
      </c>
      <c r="DK227" s="1">
        <f t="shared" si="239"/>
        <v>-152</v>
      </c>
      <c r="DL227" s="1" t="str">
        <f t="shared" si="239"/>
        <v/>
      </c>
      <c r="DM227" s="1" t="str">
        <f t="shared" si="239"/>
        <v/>
      </c>
      <c r="DN227" s="1" t="str">
        <f t="shared" si="239"/>
        <v/>
      </c>
      <c r="DO227" s="1" t="str">
        <f t="shared" si="239"/>
        <v/>
      </c>
      <c r="DP227" s="1" t="str">
        <f t="shared" si="239"/>
        <v/>
      </c>
      <c r="DQ227" s="1" t="str">
        <f t="shared" si="238"/>
        <v/>
      </c>
      <c r="DR227" s="1" t="str">
        <f t="shared" si="238"/>
        <v/>
      </c>
      <c r="DS227" s="1" t="str">
        <f t="shared" si="238"/>
        <v/>
      </c>
      <c r="DT227" s="34">
        <f t="shared" si="286"/>
        <v>-167.73888438085348</v>
      </c>
      <c r="DU227" s="1">
        <f t="shared" si="293"/>
        <v>0</v>
      </c>
      <c r="DV227" s="1">
        <f t="shared" si="293"/>
        <v>0</v>
      </c>
      <c r="DW227" s="1">
        <f t="shared" si="293"/>
        <v>0</v>
      </c>
      <c r="EF227" s="33">
        <f t="shared" si="288"/>
        <v>0</v>
      </c>
      <c r="EG227" s="1">
        <f t="shared" si="285"/>
        <v>0</v>
      </c>
      <c r="EH227" s="1">
        <f t="shared" si="285"/>
        <v>0</v>
      </c>
      <c r="EI227" s="1">
        <f t="shared" si="282"/>
        <v>0</v>
      </c>
      <c r="EJ227" s="1">
        <f t="shared" si="282"/>
        <v>0</v>
      </c>
      <c r="EK227" s="1">
        <f t="shared" si="282"/>
        <v>0</v>
      </c>
      <c r="EL227" s="1">
        <f t="shared" si="282"/>
        <v>0</v>
      </c>
      <c r="EM227" s="1">
        <f t="shared" si="282"/>
        <v>0</v>
      </c>
      <c r="EN227" s="1">
        <f t="shared" si="282"/>
        <v>0</v>
      </c>
      <c r="EO227" s="1">
        <f t="shared" si="282"/>
        <v>0</v>
      </c>
      <c r="EP227" s="1">
        <f t="shared" si="282"/>
        <v>0</v>
      </c>
      <c r="EQ227" s="1">
        <f t="shared" si="282"/>
        <v>0</v>
      </c>
      <c r="ER227" s="33">
        <f t="shared" si="260"/>
        <v>1</v>
      </c>
      <c r="ES227" s="35">
        <f>ER227+EF227+DG227+AV227</f>
        <v>1</v>
      </c>
      <c r="ET227" s="35">
        <f t="shared" si="261"/>
        <v>1</v>
      </c>
      <c r="EU227" s="1" t="s">
        <v>59</v>
      </c>
      <c r="EV227" s="1" t="s">
        <v>38</v>
      </c>
      <c r="EW227" s="19">
        <f t="shared" si="262"/>
        <v>0</v>
      </c>
      <c r="FC227" s="1" t="s">
        <v>34</v>
      </c>
      <c r="FD227" s="19">
        <f t="shared" si="263"/>
        <v>1</v>
      </c>
      <c r="FE227" s="1" t="s">
        <v>40</v>
      </c>
      <c r="FJ227" s="1" t="s">
        <v>38</v>
      </c>
      <c r="FK227" s="19">
        <f t="shared" si="264"/>
        <v>0</v>
      </c>
      <c r="FQ227" s="1" t="s">
        <v>44</v>
      </c>
      <c r="FR227" s="1">
        <f t="shared" si="265"/>
        <v>1</v>
      </c>
      <c r="FT227" s="1">
        <v>6.2</v>
      </c>
      <c r="FV227" s="37" t="str">
        <f t="shared" si="272"/>
        <v>none</v>
      </c>
      <c r="FY227" s="1" t="s">
        <v>38</v>
      </c>
      <c r="FZ227" s="19">
        <f t="shared" si="266"/>
        <v>0</v>
      </c>
      <c r="GB227" s="1" t="s">
        <v>38</v>
      </c>
      <c r="GC227" s="19">
        <f t="shared" si="267"/>
        <v>0</v>
      </c>
      <c r="GD227" s="1" t="s">
        <v>38</v>
      </c>
      <c r="GE227" s="19">
        <f t="shared" si="268"/>
        <v>0</v>
      </c>
      <c r="GF227" s="1" t="s">
        <v>38</v>
      </c>
      <c r="GG227" s="19">
        <f t="shared" si="269"/>
        <v>0</v>
      </c>
    </row>
    <row r="228" spans="1:189" x14ac:dyDescent="0.3">
      <c r="A228" s="18">
        <v>292</v>
      </c>
      <c r="B228" s="1" t="s">
        <v>34</v>
      </c>
      <c r="C228" s="19" t="s">
        <v>35</v>
      </c>
      <c r="D228" s="19">
        <f t="shared" si="241"/>
        <v>0</v>
      </c>
      <c r="E228" s="38" t="s">
        <v>121</v>
      </c>
      <c r="F228" s="21" t="str">
        <f t="shared" si="242"/>
        <v>1966</v>
      </c>
      <c r="G228" s="21">
        <v>2004</v>
      </c>
      <c r="H228" s="22">
        <f t="shared" si="243"/>
        <v>38</v>
      </c>
      <c r="I228" s="1" t="str">
        <f t="shared" si="244"/>
        <v>31-40</v>
      </c>
      <c r="J228" s="1" t="s">
        <v>1607</v>
      </c>
      <c r="K228" s="1" t="s">
        <v>37</v>
      </c>
      <c r="L228" s="1">
        <f>VLOOKUP(K228,[1]areas!$C$3:$D$76,2,FALSE)</f>
        <v>70</v>
      </c>
      <c r="M228" s="1" t="str">
        <f t="shared" si="290"/>
        <v>61-80</v>
      </c>
      <c r="N228" s="19" t="s">
        <v>34</v>
      </c>
      <c r="O228" s="19">
        <f t="shared" si="245"/>
        <v>1</v>
      </c>
      <c r="P228" s="23">
        <v>48.2</v>
      </c>
      <c r="Q228" s="1">
        <v>149</v>
      </c>
      <c r="R228" s="1">
        <f t="shared" si="291"/>
        <v>2.2201</v>
      </c>
      <c r="S228" s="24">
        <f t="shared" si="292"/>
        <v>21.710733750731951</v>
      </c>
      <c r="T228" s="19">
        <v>4</v>
      </c>
      <c r="U228" s="1">
        <v>10</v>
      </c>
      <c r="V228" s="1">
        <v>15</v>
      </c>
      <c r="W228" s="1" t="str">
        <f t="shared" si="246"/>
        <v>1: 0-50</v>
      </c>
      <c r="X228" s="1">
        <v>4</v>
      </c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7">
        <f t="shared" si="247"/>
        <v>4</v>
      </c>
      <c r="AJ228" s="27">
        <f t="shared" si="248"/>
        <v>0</v>
      </c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8" t="str">
        <f t="shared" si="249"/>
        <v/>
      </c>
      <c r="AW228" s="27"/>
      <c r="AX228" s="29" t="str">
        <f t="shared" si="270"/>
        <v/>
      </c>
      <c r="AY228" s="30" t="str">
        <f t="shared" si="284"/>
        <v/>
      </c>
      <c r="AZ228" s="30" t="str">
        <f t="shared" si="284"/>
        <v/>
      </c>
      <c r="BA228" s="30" t="str">
        <f t="shared" si="281"/>
        <v/>
      </c>
      <c r="BB228" s="30" t="str">
        <f t="shared" si="281"/>
        <v/>
      </c>
      <c r="BC228" s="30" t="str">
        <f t="shared" si="281"/>
        <v/>
      </c>
      <c r="BD228" s="30" t="str">
        <f t="shared" si="281"/>
        <v/>
      </c>
      <c r="BE228" s="30" t="str">
        <f t="shared" si="281"/>
        <v/>
      </c>
      <c r="BF228" s="30" t="str">
        <f t="shared" si="281"/>
        <v/>
      </c>
      <c r="BG228" s="30" t="str">
        <f t="shared" si="281"/>
        <v/>
      </c>
      <c r="BH228" s="30" t="str">
        <f t="shared" si="281"/>
        <v/>
      </c>
      <c r="BI228" s="30" t="str">
        <f t="shared" si="281"/>
        <v/>
      </c>
      <c r="BJ228" s="1" t="s">
        <v>58</v>
      </c>
      <c r="BK228" s="31" t="s">
        <v>58</v>
      </c>
      <c r="BL228" s="32" t="str">
        <f t="shared" si="250"/>
        <v/>
      </c>
      <c r="BN228" s="32" t="str">
        <f t="shared" si="251"/>
        <v/>
      </c>
      <c r="BO228" s="30" t="str">
        <f t="shared" si="252"/>
        <v/>
      </c>
      <c r="BP228" s="30" t="str">
        <f t="shared" si="253"/>
        <v/>
      </c>
      <c r="BQ228" s="30" t="str">
        <f t="shared" si="279"/>
        <v/>
      </c>
      <c r="BR228" s="30" t="str">
        <f t="shared" si="279"/>
        <v/>
      </c>
      <c r="BS228" s="30" t="str">
        <f t="shared" si="279"/>
        <v/>
      </c>
      <c r="BT228" s="30" t="str">
        <f t="shared" si="274"/>
        <v/>
      </c>
      <c r="BU228" s="30" t="str">
        <f t="shared" si="274"/>
        <v/>
      </c>
      <c r="BV228" s="30" t="str">
        <f t="shared" si="274"/>
        <v/>
      </c>
      <c r="BW228" s="30" t="str">
        <f t="shared" si="274"/>
        <v/>
      </c>
      <c r="BX228" s="30" t="str">
        <f t="shared" si="274"/>
        <v/>
      </c>
      <c r="BY228" s="30" t="str">
        <f t="shared" si="274"/>
        <v/>
      </c>
      <c r="BZ228" s="1">
        <f t="shared" si="254"/>
        <v>0</v>
      </c>
      <c r="CA228" s="1">
        <f t="shared" si="280"/>
        <v>0</v>
      </c>
      <c r="CB228" s="1">
        <f t="shared" si="280"/>
        <v>0</v>
      </c>
      <c r="CC228" s="1">
        <f t="shared" si="280"/>
        <v>0</v>
      </c>
      <c r="CD228" s="1">
        <f t="shared" si="275"/>
        <v>0</v>
      </c>
      <c r="CE228" s="1">
        <f t="shared" si="275"/>
        <v>0</v>
      </c>
      <c r="CF228" s="1">
        <f t="shared" si="275"/>
        <v>0</v>
      </c>
      <c r="CG228" s="1">
        <f t="shared" si="275"/>
        <v>0</v>
      </c>
      <c r="CH228" s="1">
        <f t="shared" si="275"/>
        <v>0</v>
      </c>
      <c r="CI228" s="1">
        <f t="shared" si="275"/>
        <v>0</v>
      </c>
      <c r="CJ228" s="1">
        <f t="shared" si="255"/>
        <v>0</v>
      </c>
      <c r="CK228" s="1">
        <f t="shared" si="256"/>
        <v>0</v>
      </c>
      <c r="CL228" s="1" t="str">
        <f t="shared" si="232"/>
        <v/>
      </c>
      <c r="CM228" s="1" t="str">
        <f t="shared" si="232"/>
        <v/>
      </c>
      <c r="CN228" s="1" t="str">
        <f t="shared" si="232"/>
        <v/>
      </c>
      <c r="CO228" s="1" t="str">
        <f t="shared" si="232"/>
        <v/>
      </c>
      <c r="CP228" s="1" t="str">
        <f t="shared" si="232"/>
        <v/>
      </c>
      <c r="CQ228" s="1" t="str">
        <f t="shared" si="229"/>
        <v/>
      </c>
      <c r="CR228" s="1" t="str">
        <f t="shared" si="229"/>
        <v/>
      </c>
      <c r="CS228" s="1" t="str">
        <f t="shared" si="229"/>
        <v/>
      </c>
      <c r="CT228" s="1" t="str">
        <f t="shared" si="229"/>
        <v/>
      </c>
      <c r="CU228" s="1" t="str">
        <f t="shared" si="229"/>
        <v/>
      </c>
      <c r="CV228" s="1">
        <f t="shared" si="233"/>
        <v>0</v>
      </c>
      <c r="CW228" s="1">
        <f t="shared" si="233"/>
        <v>0</v>
      </c>
      <c r="CX228" s="1">
        <f t="shared" si="233"/>
        <v>0</v>
      </c>
      <c r="CY228" s="1">
        <f t="shared" si="233"/>
        <v>0</v>
      </c>
      <c r="CZ228" s="1">
        <f t="shared" si="233"/>
        <v>0</v>
      </c>
      <c r="DA228" s="1">
        <f t="shared" si="230"/>
        <v>0</v>
      </c>
      <c r="DB228" s="1">
        <f t="shared" si="230"/>
        <v>0</v>
      </c>
      <c r="DC228" s="1">
        <f t="shared" si="230"/>
        <v>0</v>
      </c>
      <c r="DD228" s="1">
        <f t="shared" si="230"/>
        <v>0</v>
      </c>
      <c r="DE228" s="1">
        <f t="shared" si="230"/>
        <v>0</v>
      </c>
      <c r="DF228" s="1">
        <f t="shared" si="257"/>
        <v>0</v>
      </c>
      <c r="DG228" s="33">
        <f t="shared" si="258"/>
        <v>0</v>
      </c>
      <c r="DH228" s="34">
        <f t="shared" si="259"/>
        <v>0</v>
      </c>
      <c r="DI228" s="1" t="str">
        <f t="shared" ref="DI228:DI291" si="294">IF(OR(X228="",Y228=""),"",Y228-X228)</f>
        <v/>
      </c>
      <c r="DJ228" s="1" t="str">
        <f t="shared" ref="DJ228:DJ291" si="295">IF(OR(X228="",Z228=""),"",Z228-X228)</f>
        <v/>
      </c>
      <c r="DK228" s="1" t="str">
        <f t="shared" si="239"/>
        <v/>
      </c>
      <c r="DL228" s="1" t="str">
        <f t="shared" si="239"/>
        <v/>
      </c>
      <c r="DM228" s="1" t="str">
        <f t="shared" si="239"/>
        <v/>
      </c>
      <c r="DN228" s="1" t="str">
        <f t="shared" si="239"/>
        <v/>
      </c>
      <c r="DO228" s="1" t="str">
        <f t="shared" si="239"/>
        <v/>
      </c>
      <c r="DP228" s="1" t="str">
        <f t="shared" si="239"/>
        <v/>
      </c>
      <c r="DQ228" s="1" t="str">
        <f t="shared" si="238"/>
        <v/>
      </c>
      <c r="DR228" s="1" t="str">
        <f t="shared" si="238"/>
        <v/>
      </c>
      <c r="DS228" s="1" t="str">
        <f t="shared" si="238"/>
        <v/>
      </c>
      <c r="EG228" s="1">
        <f t="shared" si="285"/>
        <v>0</v>
      </c>
      <c r="EH228" s="1">
        <f t="shared" si="285"/>
        <v>0</v>
      </c>
      <c r="EI228" s="1">
        <f t="shared" si="282"/>
        <v>0</v>
      </c>
      <c r="EJ228" s="1">
        <f t="shared" si="282"/>
        <v>0</v>
      </c>
      <c r="EK228" s="1">
        <f t="shared" si="282"/>
        <v>0</v>
      </c>
      <c r="EL228" s="1">
        <f t="shared" si="282"/>
        <v>0</v>
      </c>
      <c r="EM228" s="1">
        <f t="shared" si="282"/>
        <v>0</v>
      </c>
      <c r="EN228" s="1">
        <f t="shared" si="282"/>
        <v>0</v>
      </c>
      <c r="EO228" s="1">
        <f t="shared" si="282"/>
        <v>0</v>
      </c>
      <c r="EP228" s="1">
        <f t="shared" si="282"/>
        <v>0</v>
      </c>
      <c r="EQ228" s="1">
        <f t="shared" si="282"/>
        <v>0</v>
      </c>
      <c r="ER228" s="33">
        <f t="shared" si="260"/>
        <v>1</v>
      </c>
      <c r="ES228" s="35">
        <f>ER228+DG228</f>
        <v>1</v>
      </c>
      <c r="ET228" s="35">
        <f t="shared" si="261"/>
        <v>1</v>
      </c>
      <c r="EU228" s="1" t="s">
        <v>59</v>
      </c>
      <c r="EV228" s="1" t="s">
        <v>38</v>
      </c>
      <c r="EW228" s="19">
        <f t="shared" si="262"/>
        <v>0</v>
      </c>
      <c r="FC228" s="1" t="s">
        <v>38</v>
      </c>
      <c r="FD228" s="19">
        <f t="shared" si="263"/>
        <v>0</v>
      </c>
      <c r="FJ228" s="1" t="s">
        <v>38</v>
      </c>
      <c r="FK228" s="19">
        <f t="shared" si="264"/>
        <v>0</v>
      </c>
      <c r="FR228" s="1">
        <f t="shared" si="265"/>
        <v>0</v>
      </c>
      <c r="FV228" s="37" t="str">
        <f t="shared" si="272"/>
        <v>none</v>
      </c>
      <c r="FY228" s="1" t="s">
        <v>34</v>
      </c>
      <c r="FZ228" s="19">
        <f t="shared" si="266"/>
        <v>1</v>
      </c>
      <c r="GB228" s="1" t="s">
        <v>34</v>
      </c>
      <c r="GC228" s="19">
        <f t="shared" si="267"/>
        <v>1</v>
      </c>
      <c r="GD228" s="1" t="s">
        <v>38</v>
      </c>
      <c r="GE228" s="19">
        <f t="shared" si="268"/>
        <v>0</v>
      </c>
      <c r="GF228" s="1" t="s">
        <v>34</v>
      </c>
      <c r="GG228" s="19">
        <f t="shared" si="269"/>
        <v>1</v>
      </c>
    </row>
    <row r="229" spans="1:189" x14ac:dyDescent="0.3">
      <c r="A229" s="18">
        <v>293</v>
      </c>
      <c r="B229" s="1" t="s">
        <v>34</v>
      </c>
      <c r="C229" s="19" t="s">
        <v>35</v>
      </c>
      <c r="D229" s="19">
        <f t="shared" si="241"/>
        <v>0</v>
      </c>
      <c r="E229" s="38" t="s">
        <v>610</v>
      </c>
      <c r="F229" s="21" t="str">
        <f t="shared" si="242"/>
        <v>1964</v>
      </c>
      <c r="G229" s="21">
        <v>2004</v>
      </c>
      <c r="H229" s="22">
        <f t="shared" si="243"/>
        <v>40</v>
      </c>
      <c r="I229" s="1" t="str">
        <f t="shared" si="244"/>
        <v>31-40</v>
      </c>
      <c r="J229" s="1" t="s">
        <v>1607</v>
      </c>
      <c r="K229" s="1" t="s">
        <v>611</v>
      </c>
      <c r="L229" s="1">
        <f>VLOOKUP(K229,[1]areas!$C$3:$D$76,2,FALSE)</f>
        <v>19</v>
      </c>
      <c r="M229" s="1" t="str">
        <f t="shared" si="290"/>
        <v>0-20</v>
      </c>
      <c r="N229" s="19" t="s">
        <v>34</v>
      </c>
      <c r="O229" s="19">
        <f t="shared" si="245"/>
        <v>1</v>
      </c>
      <c r="P229" s="23">
        <v>55.8</v>
      </c>
      <c r="Q229" s="1">
        <v>161</v>
      </c>
      <c r="R229" s="1">
        <f t="shared" si="291"/>
        <v>2.5921000000000003</v>
      </c>
      <c r="S229" s="24">
        <f t="shared" si="292"/>
        <v>21.52694726283708</v>
      </c>
      <c r="T229" s="19">
        <v>3</v>
      </c>
      <c r="U229" s="1">
        <v>10.5</v>
      </c>
      <c r="V229" s="1">
        <v>28</v>
      </c>
      <c r="W229" s="1" t="str">
        <f t="shared" si="246"/>
        <v>4: 151-200</v>
      </c>
      <c r="X229" s="1">
        <v>185</v>
      </c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7">
        <f t="shared" si="247"/>
        <v>185</v>
      </c>
      <c r="AJ229" s="27">
        <f t="shared" si="248"/>
        <v>0</v>
      </c>
      <c r="AK229" s="39">
        <v>630000</v>
      </c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8" t="str">
        <f t="shared" si="249"/>
        <v/>
      </c>
      <c r="AW229" s="27" t="str">
        <f>"&gt;5"</f>
        <v>&gt;5</v>
      </c>
      <c r="AX229" s="29">
        <f t="shared" si="270"/>
        <v>5.7990000000000004</v>
      </c>
      <c r="AY229" s="30">
        <f t="shared" si="284"/>
        <v>5.7993405494535821</v>
      </c>
      <c r="AZ229" s="30" t="str">
        <f t="shared" si="284"/>
        <v/>
      </c>
      <c r="BA229" s="30" t="str">
        <f t="shared" si="281"/>
        <v/>
      </c>
      <c r="BB229" s="30" t="str">
        <f t="shared" si="281"/>
        <v/>
      </c>
      <c r="BC229" s="30" t="str">
        <f t="shared" si="281"/>
        <v/>
      </c>
      <c r="BD229" s="30" t="str">
        <f t="shared" si="281"/>
        <v/>
      </c>
      <c r="BE229" s="30" t="str">
        <f t="shared" si="281"/>
        <v/>
      </c>
      <c r="BF229" s="30" t="str">
        <f t="shared" si="281"/>
        <v/>
      </c>
      <c r="BG229" s="30" t="str">
        <f t="shared" si="281"/>
        <v/>
      </c>
      <c r="BH229" s="30" t="str">
        <f t="shared" si="281"/>
        <v/>
      </c>
      <c r="BI229" s="30" t="str">
        <f t="shared" si="281"/>
        <v/>
      </c>
      <c r="BL229" s="32" t="str">
        <f t="shared" si="250"/>
        <v/>
      </c>
      <c r="BN229" s="32" t="str">
        <f t="shared" si="251"/>
        <v/>
      </c>
      <c r="BO229" s="30" t="str">
        <f t="shared" si="252"/>
        <v/>
      </c>
      <c r="BP229" s="30" t="str">
        <f t="shared" si="253"/>
        <v/>
      </c>
      <c r="BQ229" s="30" t="str">
        <f t="shared" si="279"/>
        <v/>
      </c>
      <c r="BR229" s="30" t="str">
        <f t="shared" si="279"/>
        <v/>
      </c>
      <c r="BS229" s="30" t="str">
        <f t="shared" si="279"/>
        <v/>
      </c>
      <c r="BT229" s="30" t="str">
        <f t="shared" si="274"/>
        <v/>
      </c>
      <c r="BU229" s="30" t="str">
        <f t="shared" si="274"/>
        <v/>
      </c>
      <c r="BV229" s="30" t="str">
        <f t="shared" si="274"/>
        <v/>
      </c>
      <c r="BW229" s="30" t="str">
        <f t="shared" si="274"/>
        <v/>
      </c>
      <c r="BX229" s="30" t="str">
        <f t="shared" si="274"/>
        <v/>
      </c>
      <c r="BY229" s="30" t="str">
        <f t="shared" si="274"/>
        <v/>
      </c>
      <c r="BZ229" s="1">
        <f t="shared" si="254"/>
        <v>0</v>
      </c>
      <c r="CA229" s="1">
        <f t="shared" si="280"/>
        <v>0</v>
      </c>
      <c r="CB229" s="1">
        <f t="shared" si="280"/>
        <v>0</v>
      </c>
      <c r="CC229" s="1">
        <f t="shared" si="280"/>
        <v>0</v>
      </c>
      <c r="CD229" s="1">
        <f t="shared" si="275"/>
        <v>0</v>
      </c>
      <c r="CE229" s="1">
        <f t="shared" si="275"/>
        <v>0</v>
      </c>
      <c r="CF229" s="1">
        <f t="shared" si="275"/>
        <v>0</v>
      </c>
      <c r="CG229" s="1">
        <f t="shared" si="275"/>
        <v>0</v>
      </c>
      <c r="CH229" s="1">
        <f t="shared" si="275"/>
        <v>0</v>
      </c>
      <c r="CI229" s="1">
        <f t="shared" si="275"/>
        <v>0</v>
      </c>
      <c r="CJ229" s="1">
        <f t="shared" si="255"/>
        <v>0</v>
      </c>
      <c r="CK229" s="1">
        <f t="shared" si="256"/>
        <v>0</v>
      </c>
      <c r="CL229" s="1" t="str">
        <f t="shared" si="232"/>
        <v/>
      </c>
      <c r="CM229" s="1" t="str">
        <f t="shared" si="232"/>
        <v/>
      </c>
      <c r="CN229" s="1" t="str">
        <f t="shared" si="232"/>
        <v/>
      </c>
      <c r="CO229" s="1" t="str">
        <f t="shared" si="232"/>
        <v/>
      </c>
      <c r="CP229" s="1" t="str">
        <f t="shared" si="232"/>
        <v/>
      </c>
      <c r="CQ229" s="1" t="str">
        <f t="shared" si="229"/>
        <v/>
      </c>
      <c r="CR229" s="1" t="str">
        <f t="shared" si="229"/>
        <v/>
      </c>
      <c r="CS229" s="1" t="str">
        <f t="shared" si="229"/>
        <v/>
      </c>
      <c r="CT229" s="1" t="str">
        <f t="shared" si="229"/>
        <v/>
      </c>
      <c r="CU229" s="1" t="str">
        <f t="shared" si="229"/>
        <v/>
      </c>
      <c r="CV229" s="1">
        <f t="shared" si="233"/>
        <v>0</v>
      </c>
      <c r="CW229" s="1">
        <f t="shared" si="233"/>
        <v>0</v>
      </c>
      <c r="CX229" s="1">
        <f t="shared" si="233"/>
        <v>0</v>
      </c>
      <c r="CY229" s="1">
        <f t="shared" si="233"/>
        <v>0</v>
      </c>
      <c r="CZ229" s="1">
        <f t="shared" si="233"/>
        <v>0</v>
      </c>
      <c r="DA229" s="1">
        <f t="shared" si="230"/>
        <v>0</v>
      </c>
      <c r="DB229" s="1">
        <f t="shared" si="230"/>
        <v>0</v>
      </c>
      <c r="DC229" s="1">
        <f t="shared" si="230"/>
        <v>0</v>
      </c>
      <c r="DD229" s="1">
        <f t="shared" si="230"/>
        <v>0</v>
      </c>
      <c r="DE229" s="1">
        <f t="shared" si="230"/>
        <v>0</v>
      </c>
      <c r="DF229" s="1">
        <f t="shared" si="257"/>
        <v>0</v>
      </c>
      <c r="DG229" s="33">
        <f t="shared" si="258"/>
        <v>0</v>
      </c>
      <c r="DH229" s="34">
        <f t="shared" si="259"/>
        <v>0</v>
      </c>
      <c r="DI229" s="1" t="str">
        <f t="shared" si="294"/>
        <v/>
      </c>
      <c r="DJ229" s="1" t="str">
        <f t="shared" si="295"/>
        <v/>
      </c>
      <c r="DK229" s="1" t="str">
        <f t="shared" si="239"/>
        <v/>
      </c>
      <c r="DL229" s="1" t="str">
        <f t="shared" si="239"/>
        <v/>
      </c>
      <c r="DM229" s="1" t="str">
        <f t="shared" si="239"/>
        <v/>
      </c>
      <c r="DN229" s="1" t="str">
        <f t="shared" si="239"/>
        <v/>
      </c>
      <c r="DO229" s="1" t="str">
        <f t="shared" si="239"/>
        <v/>
      </c>
      <c r="DP229" s="1" t="str">
        <f t="shared" si="239"/>
        <v/>
      </c>
      <c r="DQ229" s="1" t="str">
        <f t="shared" si="238"/>
        <v/>
      </c>
      <c r="DR229" s="1" t="str">
        <f t="shared" si="238"/>
        <v/>
      </c>
      <c r="DS229" s="1" t="str">
        <f t="shared" si="238"/>
        <v/>
      </c>
      <c r="EG229" s="1">
        <f t="shared" si="285"/>
        <v>0</v>
      </c>
      <c r="EH229" s="1">
        <f t="shared" si="285"/>
        <v>0</v>
      </c>
      <c r="EI229" s="1">
        <f t="shared" si="282"/>
        <v>0</v>
      </c>
      <c r="EJ229" s="1">
        <f t="shared" si="282"/>
        <v>0</v>
      </c>
      <c r="EK229" s="1">
        <f t="shared" si="282"/>
        <v>0</v>
      </c>
      <c r="EL229" s="1">
        <f t="shared" si="282"/>
        <v>0</v>
      </c>
      <c r="EM229" s="1">
        <f t="shared" si="282"/>
        <v>0</v>
      </c>
      <c r="EN229" s="1">
        <f t="shared" si="282"/>
        <v>0</v>
      </c>
      <c r="EO229" s="1">
        <f t="shared" si="282"/>
        <v>0</v>
      </c>
      <c r="EP229" s="1">
        <f t="shared" si="282"/>
        <v>0</v>
      </c>
      <c r="EQ229" s="1">
        <f t="shared" si="282"/>
        <v>0</v>
      </c>
      <c r="ER229" s="33">
        <f t="shared" si="260"/>
        <v>1</v>
      </c>
      <c r="ES229" s="35">
        <f>ER229+DG229</f>
        <v>1</v>
      </c>
      <c r="ET229" s="35">
        <f t="shared" si="261"/>
        <v>1</v>
      </c>
      <c r="EU229" s="1" t="s">
        <v>59</v>
      </c>
      <c r="EV229" s="1" t="s">
        <v>38</v>
      </c>
      <c r="EW229" s="19">
        <f t="shared" si="262"/>
        <v>0</v>
      </c>
      <c r="FC229" s="1" t="s">
        <v>38</v>
      </c>
      <c r="FD229" s="19">
        <f t="shared" si="263"/>
        <v>0</v>
      </c>
      <c r="FJ229" s="1" t="s">
        <v>38</v>
      </c>
      <c r="FK229" s="19">
        <f t="shared" si="264"/>
        <v>0</v>
      </c>
      <c r="FR229" s="1">
        <f t="shared" si="265"/>
        <v>0</v>
      </c>
      <c r="FU229" s="1" t="s">
        <v>612</v>
      </c>
      <c r="FV229" s="37" t="str">
        <f t="shared" si="272"/>
        <v>other</v>
      </c>
      <c r="FW229" s="34">
        <v>0</v>
      </c>
      <c r="FY229" s="1" t="s">
        <v>38</v>
      </c>
      <c r="FZ229" s="19">
        <f t="shared" si="266"/>
        <v>0</v>
      </c>
      <c r="GB229" s="1" t="s">
        <v>38</v>
      </c>
      <c r="GC229" s="19">
        <f t="shared" si="267"/>
        <v>0</v>
      </c>
      <c r="GD229" s="1" t="s">
        <v>34</v>
      </c>
      <c r="GE229" s="19">
        <f t="shared" si="268"/>
        <v>1</v>
      </c>
      <c r="GF229" s="1" t="s">
        <v>38</v>
      </c>
      <c r="GG229" s="19">
        <f t="shared" si="269"/>
        <v>0</v>
      </c>
    </row>
    <row r="230" spans="1:189" x14ac:dyDescent="0.3">
      <c r="A230" s="18">
        <v>298</v>
      </c>
      <c r="B230" s="1" t="s">
        <v>34</v>
      </c>
      <c r="C230" s="19" t="s">
        <v>35</v>
      </c>
      <c r="D230" s="19">
        <f t="shared" si="241"/>
        <v>0</v>
      </c>
      <c r="E230" s="38" t="s">
        <v>613</v>
      </c>
      <c r="F230" s="21" t="str">
        <f t="shared" si="242"/>
        <v>1971</v>
      </c>
      <c r="G230" s="21">
        <v>2004</v>
      </c>
      <c r="H230" s="22">
        <f t="shared" si="243"/>
        <v>33</v>
      </c>
      <c r="I230" s="1" t="str">
        <f t="shared" si="244"/>
        <v>31-40</v>
      </c>
      <c r="J230" s="1" t="s">
        <v>1607</v>
      </c>
      <c r="K230" s="1" t="s">
        <v>116</v>
      </c>
      <c r="L230" s="1">
        <f>VLOOKUP(K230,[1]areas!$C$3:$D$76,2,FALSE)</f>
        <v>40</v>
      </c>
      <c r="M230" s="1" t="str">
        <f t="shared" si="290"/>
        <v>21-40</v>
      </c>
      <c r="N230" s="19" t="s">
        <v>38</v>
      </c>
      <c r="O230" s="19">
        <f t="shared" si="245"/>
        <v>0</v>
      </c>
      <c r="P230" s="23">
        <v>70.400000000000006</v>
      </c>
      <c r="Q230" s="1">
        <v>164</v>
      </c>
      <c r="R230" s="1">
        <f t="shared" si="291"/>
        <v>2.6896000000000004</v>
      </c>
      <c r="S230" s="24">
        <f t="shared" si="292"/>
        <v>26.174895895300413</v>
      </c>
      <c r="T230" s="19">
        <v>4</v>
      </c>
      <c r="U230" s="1">
        <v>13.8</v>
      </c>
      <c r="V230" s="1">
        <v>76</v>
      </c>
      <c r="W230" s="1" t="str">
        <f t="shared" si="246"/>
        <v>2: 51-100</v>
      </c>
      <c r="X230" s="1">
        <v>59</v>
      </c>
      <c r="Y230" s="26">
        <v>197</v>
      </c>
      <c r="Z230" s="26">
        <v>408</v>
      </c>
      <c r="AA230" s="26">
        <v>378</v>
      </c>
      <c r="AB230" s="26">
        <v>490</v>
      </c>
      <c r="AC230" s="26"/>
      <c r="AD230" s="26"/>
      <c r="AE230" s="26"/>
      <c r="AF230" s="26"/>
      <c r="AG230" s="26"/>
      <c r="AH230" s="26"/>
      <c r="AI230" s="27">
        <f t="shared" si="247"/>
        <v>490</v>
      </c>
      <c r="AJ230" s="27">
        <f t="shared" si="248"/>
        <v>0</v>
      </c>
      <c r="AK230" s="39">
        <v>80000</v>
      </c>
      <c r="AL230" s="26">
        <v>50</v>
      </c>
      <c r="AM230" s="26">
        <v>50</v>
      </c>
      <c r="AN230" s="26">
        <v>50</v>
      </c>
      <c r="AO230" s="26">
        <v>50</v>
      </c>
      <c r="AP230" s="26"/>
      <c r="AQ230" s="26"/>
      <c r="AR230" s="26"/>
      <c r="AS230" s="26"/>
      <c r="AT230" s="26"/>
      <c r="AU230" s="26"/>
      <c r="AV230" s="28">
        <f t="shared" si="249"/>
        <v>0</v>
      </c>
      <c r="AW230" s="27" t="str">
        <f>"4-5"</f>
        <v>4-5</v>
      </c>
      <c r="AX230" s="29">
        <f t="shared" si="270"/>
        <v>4.9029999999999996</v>
      </c>
      <c r="AY230" s="30">
        <f t="shared" si="284"/>
        <v>4.9030899869919438</v>
      </c>
      <c r="AZ230" s="30">
        <f t="shared" si="284"/>
        <v>1.6989700043360187</v>
      </c>
      <c r="BA230" s="30">
        <f t="shared" si="281"/>
        <v>1.6989700043360187</v>
      </c>
      <c r="BB230" s="30">
        <f t="shared" si="281"/>
        <v>1.6989700043360187</v>
      </c>
      <c r="BC230" s="30">
        <f t="shared" si="281"/>
        <v>1.6989700043360187</v>
      </c>
      <c r="BD230" s="30" t="str">
        <f t="shared" si="281"/>
        <v/>
      </c>
      <c r="BE230" s="30" t="str">
        <f t="shared" si="281"/>
        <v/>
      </c>
      <c r="BF230" s="30" t="str">
        <f t="shared" si="281"/>
        <v/>
      </c>
      <c r="BG230" s="30" t="str">
        <f t="shared" si="281"/>
        <v/>
      </c>
      <c r="BH230" s="30" t="str">
        <f t="shared" si="281"/>
        <v/>
      </c>
      <c r="BI230" s="30" t="str">
        <f t="shared" si="281"/>
        <v/>
      </c>
      <c r="BJ230" s="1" t="s">
        <v>38</v>
      </c>
      <c r="BK230" s="31" t="s">
        <v>38</v>
      </c>
      <c r="BL230" s="32">
        <f t="shared" si="250"/>
        <v>0</v>
      </c>
      <c r="BN230" s="32" t="str">
        <f t="shared" si="251"/>
        <v>0</v>
      </c>
      <c r="BO230" s="30">
        <f t="shared" si="252"/>
        <v>-3.204119982655925</v>
      </c>
      <c r="BP230" s="30">
        <f t="shared" si="253"/>
        <v>-3.204119982655925</v>
      </c>
      <c r="BQ230" s="30">
        <f t="shared" si="279"/>
        <v>0</v>
      </c>
      <c r="BR230" s="30">
        <f t="shared" si="279"/>
        <v>0</v>
      </c>
      <c r="BS230" s="30">
        <f t="shared" si="279"/>
        <v>0</v>
      </c>
      <c r="BT230" s="30" t="str">
        <f t="shared" si="274"/>
        <v/>
      </c>
      <c r="BU230" s="30" t="str">
        <f t="shared" si="274"/>
        <v/>
      </c>
      <c r="BV230" s="30" t="str">
        <f t="shared" si="274"/>
        <v/>
      </c>
      <c r="BW230" s="30" t="str">
        <f t="shared" si="274"/>
        <v/>
      </c>
      <c r="BX230" s="30" t="str">
        <f t="shared" si="274"/>
        <v/>
      </c>
      <c r="BY230" s="30" t="str">
        <f t="shared" si="274"/>
        <v/>
      </c>
      <c r="BZ230" s="1">
        <f t="shared" si="254"/>
        <v>0</v>
      </c>
      <c r="CA230" s="1">
        <f t="shared" si="280"/>
        <v>0</v>
      </c>
      <c r="CB230" s="1">
        <f t="shared" si="280"/>
        <v>0</v>
      </c>
      <c r="CC230" s="1">
        <f t="shared" si="280"/>
        <v>0</v>
      </c>
      <c r="CD230" s="1">
        <f t="shared" si="275"/>
        <v>0</v>
      </c>
      <c r="CE230" s="1">
        <f t="shared" si="275"/>
        <v>0</v>
      </c>
      <c r="CF230" s="1">
        <f t="shared" si="275"/>
        <v>0</v>
      </c>
      <c r="CG230" s="1">
        <f t="shared" si="275"/>
        <v>0</v>
      </c>
      <c r="CH230" s="1">
        <f t="shared" si="275"/>
        <v>0</v>
      </c>
      <c r="CI230" s="1">
        <f t="shared" si="275"/>
        <v>0</v>
      </c>
      <c r="CJ230" s="1">
        <f t="shared" si="255"/>
        <v>0</v>
      </c>
      <c r="CK230" s="1">
        <f t="shared" si="256"/>
        <v>0</v>
      </c>
      <c r="CL230" s="1">
        <f t="shared" si="232"/>
        <v>-3.204119982655925</v>
      </c>
      <c r="CM230" s="1" t="str">
        <f t="shared" si="232"/>
        <v/>
      </c>
      <c r="CN230" s="1" t="str">
        <f t="shared" si="232"/>
        <v/>
      </c>
      <c r="CO230" s="1" t="str">
        <f t="shared" si="232"/>
        <v/>
      </c>
      <c r="CP230" s="1" t="str">
        <f t="shared" si="232"/>
        <v/>
      </c>
      <c r="CQ230" s="1" t="str">
        <f t="shared" si="229"/>
        <v/>
      </c>
      <c r="CR230" s="1" t="str">
        <f t="shared" si="229"/>
        <v/>
      </c>
      <c r="CS230" s="1" t="str">
        <f t="shared" si="229"/>
        <v/>
      </c>
      <c r="CT230" s="1" t="str">
        <f t="shared" si="229"/>
        <v/>
      </c>
      <c r="CU230" s="1" t="str">
        <f t="shared" si="229"/>
        <v/>
      </c>
      <c r="CV230" s="1">
        <f t="shared" si="233"/>
        <v>0</v>
      </c>
      <c r="CW230" s="1">
        <f t="shared" si="233"/>
        <v>0</v>
      </c>
      <c r="CX230" s="1">
        <f t="shared" si="233"/>
        <v>0</v>
      </c>
      <c r="CY230" s="1">
        <f t="shared" si="233"/>
        <v>0</v>
      </c>
      <c r="CZ230" s="1">
        <f t="shared" si="233"/>
        <v>0</v>
      </c>
      <c r="DA230" s="1">
        <f t="shared" si="230"/>
        <v>0</v>
      </c>
      <c r="DB230" s="1">
        <f t="shared" si="230"/>
        <v>0</v>
      </c>
      <c r="DC230" s="1">
        <f t="shared" si="230"/>
        <v>0</v>
      </c>
      <c r="DD230" s="1">
        <f t="shared" si="230"/>
        <v>0</v>
      </c>
      <c r="DE230" s="1">
        <f t="shared" si="230"/>
        <v>0</v>
      </c>
      <c r="DF230" s="1">
        <f t="shared" si="257"/>
        <v>0</v>
      </c>
      <c r="DG230" s="33">
        <f t="shared" si="258"/>
        <v>0</v>
      </c>
      <c r="DH230" s="34">
        <f t="shared" si="259"/>
        <v>0</v>
      </c>
      <c r="DI230" s="1">
        <f t="shared" si="294"/>
        <v>138</v>
      </c>
      <c r="DJ230" s="1">
        <f t="shared" si="295"/>
        <v>349</v>
      </c>
      <c r="DK230" s="1">
        <f t="shared" si="239"/>
        <v>211</v>
      </c>
      <c r="DL230" s="1">
        <f t="shared" si="239"/>
        <v>-30</v>
      </c>
      <c r="DM230" s="1">
        <f t="shared" si="239"/>
        <v>112</v>
      </c>
      <c r="DN230" s="1" t="str">
        <f t="shared" si="239"/>
        <v/>
      </c>
      <c r="DO230" s="1" t="str">
        <f t="shared" si="239"/>
        <v/>
      </c>
      <c r="DP230" s="1" t="str">
        <f t="shared" si="239"/>
        <v/>
      </c>
      <c r="DQ230" s="1" t="str">
        <f t="shared" si="238"/>
        <v/>
      </c>
      <c r="DR230" s="1" t="str">
        <f t="shared" si="238"/>
        <v/>
      </c>
      <c r="DS230" s="1" t="str">
        <f t="shared" si="238"/>
        <v/>
      </c>
      <c r="DT230" s="34">
        <f>(STDEV(DI230:DS230))*-1</f>
        <v>-138.8614417323974</v>
      </c>
      <c r="DU230" s="1">
        <f>IF((DI230&lt;$DT230),1,0)</f>
        <v>0</v>
      </c>
      <c r="DV230" s="1">
        <f>IF((DJ230&lt;$DT230),1,0)</f>
        <v>0</v>
      </c>
      <c r="DW230" s="1">
        <f>IF((DK230&lt;$DT230),1,0)</f>
        <v>0</v>
      </c>
      <c r="DX230" s="1">
        <f>IF((DL230&lt;$DT230),1,0)</f>
        <v>0</v>
      </c>
      <c r="DY230" s="1">
        <f>IF((DM230&lt;$DT230),1,0)</f>
        <v>0</v>
      </c>
      <c r="EF230" s="33">
        <f>IF(SUM(DU230:EE230)&gt;0,1,0)</f>
        <v>0</v>
      </c>
      <c r="EG230" s="1">
        <f t="shared" si="285"/>
        <v>0</v>
      </c>
      <c r="EH230" s="1">
        <f t="shared" si="285"/>
        <v>0</v>
      </c>
      <c r="EI230" s="1">
        <f t="shared" si="282"/>
        <v>0</v>
      </c>
      <c r="EJ230" s="1">
        <f t="shared" si="282"/>
        <v>0</v>
      </c>
      <c r="EK230" s="1">
        <f t="shared" si="282"/>
        <v>0</v>
      </c>
      <c r="EL230" s="1">
        <f t="shared" si="282"/>
        <v>0</v>
      </c>
      <c r="EM230" s="1">
        <f t="shared" si="282"/>
        <v>0</v>
      </c>
      <c r="EN230" s="1">
        <f t="shared" si="282"/>
        <v>0</v>
      </c>
      <c r="EO230" s="1">
        <f t="shared" si="282"/>
        <v>0</v>
      </c>
      <c r="EP230" s="1">
        <f t="shared" si="282"/>
        <v>0</v>
      </c>
      <c r="EQ230" s="1">
        <f t="shared" si="282"/>
        <v>0</v>
      </c>
      <c r="ER230" s="33">
        <f t="shared" si="260"/>
        <v>1</v>
      </c>
      <c r="ES230" s="35">
        <f>ER230+EF230+DG230+AV230</f>
        <v>1</v>
      </c>
      <c r="ET230" s="35">
        <f t="shared" si="261"/>
        <v>1</v>
      </c>
      <c r="EV230" s="1" t="s">
        <v>34</v>
      </c>
      <c r="EW230" s="19">
        <f t="shared" si="262"/>
        <v>1</v>
      </c>
      <c r="EX230" s="1" t="s">
        <v>40</v>
      </c>
      <c r="FC230" s="1" t="s">
        <v>38</v>
      </c>
      <c r="FD230" s="19">
        <f t="shared" si="263"/>
        <v>0</v>
      </c>
      <c r="FJ230" s="1" t="s">
        <v>38</v>
      </c>
      <c r="FK230" s="19">
        <f t="shared" si="264"/>
        <v>0</v>
      </c>
      <c r="FQ230" s="1" t="s">
        <v>44</v>
      </c>
      <c r="FR230" s="1">
        <f t="shared" si="265"/>
        <v>1</v>
      </c>
      <c r="FT230" s="1">
        <v>4.5</v>
      </c>
      <c r="FU230" s="1" t="s">
        <v>614</v>
      </c>
      <c r="FV230" s="37" t="str">
        <f t="shared" si="272"/>
        <v>tb</v>
      </c>
      <c r="FW230" s="34">
        <v>1</v>
      </c>
      <c r="FY230" s="1" t="s">
        <v>38</v>
      </c>
      <c r="FZ230" s="19">
        <f t="shared" si="266"/>
        <v>0</v>
      </c>
      <c r="GB230" s="1" t="s">
        <v>38</v>
      </c>
      <c r="GC230" s="19">
        <f t="shared" si="267"/>
        <v>0</v>
      </c>
      <c r="GD230" s="1" t="s">
        <v>38</v>
      </c>
      <c r="GE230" s="19">
        <f t="shared" si="268"/>
        <v>0</v>
      </c>
      <c r="GF230" s="1" t="s">
        <v>38</v>
      </c>
      <c r="GG230" s="19">
        <f t="shared" si="269"/>
        <v>0</v>
      </c>
    </row>
    <row r="231" spans="1:189" x14ac:dyDescent="0.3">
      <c r="A231" s="18">
        <v>300</v>
      </c>
      <c r="B231" s="1" t="s">
        <v>34</v>
      </c>
      <c r="C231" s="19" t="s">
        <v>35</v>
      </c>
      <c r="D231" s="19">
        <f t="shared" si="241"/>
        <v>0</v>
      </c>
      <c r="E231" s="38" t="s">
        <v>615</v>
      </c>
      <c r="F231" s="21" t="str">
        <f t="shared" si="242"/>
        <v>1978</v>
      </c>
      <c r="G231" s="21">
        <v>2004</v>
      </c>
      <c r="H231" s="22">
        <f t="shared" si="243"/>
        <v>26</v>
      </c>
      <c r="I231" s="1" t="str">
        <f t="shared" si="244"/>
        <v>21-30</v>
      </c>
      <c r="J231" s="1" t="s">
        <v>1606</v>
      </c>
      <c r="K231" s="1" t="s">
        <v>616</v>
      </c>
      <c r="L231" s="1">
        <f>VLOOKUP(K231,[1]areas!$C$3:$D$76,2,FALSE)</f>
        <v>55</v>
      </c>
      <c r="M231" s="1" t="str">
        <f t="shared" si="290"/>
        <v>41-60</v>
      </c>
      <c r="N231" s="19" t="s">
        <v>38</v>
      </c>
      <c r="O231" s="19">
        <f t="shared" si="245"/>
        <v>0</v>
      </c>
      <c r="P231" s="23">
        <v>43.2</v>
      </c>
      <c r="Q231" s="1">
        <v>152</v>
      </c>
      <c r="R231" s="1">
        <f t="shared" si="291"/>
        <v>2.3104</v>
      </c>
      <c r="S231" s="24">
        <f t="shared" si="292"/>
        <v>18.698060941828256</v>
      </c>
      <c r="T231" s="19">
        <v>2</v>
      </c>
      <c r="V231" s="1">
        <v>20</v>
      </c>
      <c r="W231" s="1" t="str">
        <f t="shared" si="246"/>
        <v>2: 51-100</v>
      </c>
      <c r="X231" s="1">
        <v>92</v>
      </c>
      <c r="Y231" s="26">
        <v>191</v>
      </c>
      <c r="Z231" s="26"/>
      <c r="AA231" s="26"/>
      <c r="AB231" s="26"/>
      <c r="AC231" s="26"/>
      <c r="AD231" s="26"/>
      <c r="AE231" s="26"/>
      <c r="AF231" s="26"/>
      <c r="AG231" s="26"/>
      <c r="AH231" s="26"/>
      <c r="AI231" s="27">
        <f t="shared" si="247"/>
        <v>191</v>
      </c>
      <c r="AJ231" s="27">
        <f t="shared" si="248"/>
        <v>0</v>
      </c>
      <c r="AK231" s="39">
        <v>30000</v>
      </c>
      <c r="AL231" s="26">
        <v>50</v>
      </c>
      <c r="AM231" s="26"/>
      <c r="AN231" s="26"/>
      <c r="AO231" s="26"/>
      <c r="AP231" s="26"/>
      <c r="AQ231" s="26"/>
      <c r="AR231" s="26"/>
      <c r="AS231" s="26"/>
      <c r="AT231" s="26"/>
      <c r="AU231" s="26"/>
      <c r="AV231" s="28">
        <f t="shared" si="249"/>
        <v>0</v>
      </c>
      <c r="AW231" s="27" t="str">
        <f>"4-5"</f>
        <v>4-5</v>
      </c>
      <c r="AX231" s="29">
        <f t="shared" si="270"/>
        <v>4.4770000000000003</v>
      </c>
      <c r="AY231" s="30">
        <f t="shared" si="284"/>
        <v>4.4771212547196626</v>
      </c>
      <c r="AZ231" s="30">
        <f t="shared" si="284"/>
        <v>1.6989700043360187</v>
      </c>
      <c r="BA231" s="30" t="str">
        <f t="shared" si="281"/>
        <v/>
      </c>
      <c r="BB231" s="30" t="str">
        <f t="shared" si="281"/>
        <v/>
      </c>
      <c r="BC231" s="30" t="str">
        <f t="shared" si="281"/>
        <v/>
      </c>
      <c r="BD231" s="30" t="str">
        <f t="shared" ref="BD231:BI294" si="296">IF(AP231="","",LOG10(AP231))</f>
        <v/>
      </c>
      <c r="BE231" s="30" t="str">
        <f t="shared" si="296"/>
        <v/>
      </c>
      <c r="BF231" s="30" t="str">
        <f t="shared" si="296"/>
        <v/>
      </c>
      <c r="BG231" s="30" t="str">
        <f t="shared" si="296"/>
        <v/>
      </c>
      <c r="BH231" s="30" t="str">
        <f t="shared" si="296"/>
        <v/>
      </c>
      <c r="BI231" s="30" t="str">
        <f t="shared" si="296"/>
        <v/>
      </c>
      <c r="BJ231" s="1" t="s">
        <v>38</v>
      </c>
      <c r="BK231" s="31" t="s">
        <v>38</v>
      </c>
      <c r="BL231" s="32">
        <f t="shared" si="250"/>
        <v>0</v>
      </c>
      <c r="BN231" s="32" t="str">
        <f t="shared" si="251"/>
        <v>0</v>
      </c>
      <c r="BO231" s="30">
        <f t="shared" si="252"/>
        <v>-2.7781512503836439</v>
      </c>
      <c r="BP231" s="30" t="str">
        <f t="shared" si="253"/>
        <v/>
      </c>
      <c r="BQ231" s="30" t="str">
        <f t="shared" si="279"/>
        <v/>
      </c>
      <c r="BR231" s="30" t="str">
        <f t="shared" si="279"/>
        <v/>
      </c>
      <c r="BS231" s="30" t="str">
        <f t="shared" si="279"/>
        <v/>
      </c>
      <c r="BT231" s="30" t="str">
        <f t="shared" si="274"/>
        <v/>
      </c>
      <c r="BU231" s="30" t="str">
        <f t="shared" si="274"/>
        <v/>
      </c>
      <c r="BV231" s="30" t="str">
        <f t="shared" si="274"/>
        <v/>
      </c>
      <c r="BW231" s="30" t="str">
        <f t="shared" si="274"/>
        <v/>
      </c>
      <c r="BX231" s="30" t="str">
        <f t="shared" si="274"/>
        <v/>
      </c>
      <c r="BY231" s="30" t="str">
        <f t="shared" si="274"/>
        <v/>
      </c>
      <c r="BZ231" s="1">
        <f t="shared" si="254"/>
        <v>0</v>
      </c>
      <c r="CA231" s="1">
        <f t="shared" si="280"/>
        <v>0</v>
      </c>
      <c r="CB231" s="1">
        <f t="shared" si="280"/>
        <v>0</v>
      </c>
      <c r="CC231" s="1">
        <f t="shared" si="280"/>
        <v>0</v>
      </c>
      <c r="CD231" s="1">
        <f t="shared" si="275"/>
        <v>0</v>
      </c>
      <c r="CE231" s="1">
        <f t="shared" si="275"/>
        <v>0</v>
      </c>
      <c r="CF231" s="1">
        <f t="shared" si="275"/>
        <v>0</v>
      </c>
      <c r="CG231" s="1">
        <f t="shared" si="275"/>
        <v>0</v>
      </c>
      <c r="CH231" s="1">
        <f t="shared" si="275"/>
        <v>0</v>
      </c>
      <c r="CI231" s="1">
        <f t="shared" si="275"/>
        <v>0</v>
      </c>
      <c r="CJ231" s="1">
        <f t="shared" si="255"/>
        <v>0</v>
      </c>
      <c r="CK231" s="1">
        <f t="shared" si="256"/>
        <v>0</v>
      </c>
      <c r="CL231" s="1">
        <f t="shared" si="232"/>
        <v>-2.7781512503836439</v>
      </c>
      <c r="CM231" s="1" t="str">
        <f t="shared" si="232"/>
        <v/>
      </c>
      <c r="CN231" s="1" t="str">
        <f t="shared" si="232"/>
        <v/>
      </c>
      <c r="CO231" s="1" t="str">
        <f t="shared" si="232"/>
        <v/>
      </c>
      <c r="CP231" s="1" t="str">
        <f t="shared" si="232"/>
        <v/>
      </c>
      <c r="CQ231" s="1" t="str">
        <f t="shared" ref="CQ231:CU294" si="297">IF(OR(BE231="",BD231=""),"",IF(OR(BE231&gt;=LOG10(400),BD231&gt;=LOG10(400)),BE231-BD231,""))</f>
        <v/>
      </c>
      <c r="CR231" s="1" t="str">
        <f t="shared" si="297"/>
        <v/>
      </c>
      <c r="CS231" s="1" t="str">
        <f t="shared" si="297"/>
        <v/>
      </c>
      <c r="CT231" s="1" t="str">
        <f t="shared" si="297"/>
        <v/>
      </c>
      <c r="CU231" s="1" t="str">
        <f t="shared" si="297"/>
        <v/>
      </c>
      <c r="CV231" s="1">
        <f t="shared" si="233"/>
        <v>0</v>
      </c>
      <c r="CW231" s="1">
        <f t="shared" si="233"/>
        <v>0</v>
      </c>
      <c r="CX231" s="1">
        <f t="shared" si="233"/>
        <v>0</v>
      </c>
      <c r="CY231" s="1">
        <f t="shared" si="233"/>
        <v>0</v>
      </c>
      <c r="CZ231" s="1">
        <f t="shared" si="233"/>
        <v>0</v>
      </c>
      <c r="DA231" s="1">
        <f t="shared" ref="DA231:DE294" si="298">IF(OR(CQ231&lt;=0,CQ231=""),0,1)</f>
        <v>0</v>
      </c>
      <c r="DB231" s="1">
        <f t="shared" si="298"/>
        <v>0</v>
      </c>
      <c r="DC231" s="1">
        <f t="shared" si="298"/>
        <v>0</v>
      </c>
      <c r="DD231" s="1">
        <f t="shared" si="298"/>
        <v>0</v>
      </c>
      <c r="DE231" s="1">
        <f t="shared" si="298"/>
        <v>0</v>
      </c>
      <c r="DF231" s="1">
        <f t="shared" si="257"/>
        <v>0</v>
      </c>
      <c r="DG231" s="33">
        <f t="shared" si="258"/>
        <v>0</v>
      </c>
      <c r="DH231" s="34">
        <f t="shared" si="259"/>
        <v>0</v>
      </c>
      <c r="DI231" s="1">
        <f t="shared" si="294"/>
        <v>99</v>
      </c>
      <c r="DJ231" s="1" t="str">
        <f t="shared" si="295"/>
        <v/>
      </c>
      <c r="DK231" s="1" t="str">
        <f t="shared" si="239"/>
        <v/>
      </c>
      <c r="DL231" s="1" t="str">
        <f t="shared" si="239"/>
        <v/>
      </c>
      <c r="DM231" s="1" t="str">
        <f t="shared" si="239"/>
        <v/>
      </c>
      <c r="DN231" s="1" t="str">
        <f t="shared" si="239"/>
        <v/>
      </c>
      <c r="DO231" s="1" t="str">
        <f t="shared" si="239"/>
        <v/>
      </c>
      <c r="DP231" s="1" t="str">
        <f t="shared" si="239"/>
        <v/>
      </c>
      <c r="DQ231" s="1" t="str">
        <f t="shared" si="238"/>
        <v/>
      </c>
      <c r="DR231" s="1" t="str">
        <f t="shared" si="238"/>
        <v/>
      </c>
      <c r="DS231" s="1" t="str">
        <f t="shared" si="238"/>
        <v/>
      </c>
      <c r="DU231" s="1">
        <f>IF((DI231&lt;$DT231),1,0)</f>
        <v>0</v>
      </c>
      <c r="EG231" s="1">
        <f t="shared" si="285"/>
        <v>0</v>
      </c>
      <c r="EH231" s="1">
        <f t="shared" si="285"/>
        <v>0</v>
      </c>
      <c r="EI231" s="1">
        <f t="shared" si="282"/>
        <v>0</v>
      </c>
      <c r="EJ231" s="1">
        <f t="shared" si="282"/>
        <v>0</v>
      </c>
      <c r="EK231" s="1">
        <f t="shared" si="282"/>
        <v>0</v>
      </c>
      <c r="EL231" s="1">
        <f t="shared" ref="EL231:EQ294" si="299">IF(OR(AC231&lt;500,AC231=""),0,1)</f>
        <v>0</v>
      </c>
      <c r="EM231" s="1">
        <f t="shared" si="299"/>
        <v>0</v>
      </c>
      <c r="EN231" s="1">
        <f t="shared" si="299"/>
        <v>0</v>
      </c>
      <c r="EO231" s="1">
        <f t="shared" si="299"/>
        <v>0</v>
      </c>
      <c r="EP231" s="1">
        <f t="shared" si="299"/>
        <v>0</v>
      </c>
      <c r="EQ231" s="1">
        <f t="shared" si="299"/>
        <v>0</v>
      </c>
      <c r="ER231" s="33">
        <f t="shared" si="260"/>
        <v>1</v>
      </c>
      <c r="ES231" s="35">
        <f>ER231+DG231+AV231</f>
        <v>1</v>
      </c>
      <c r="ET231" s="35">
        <f t="shared" si="261"/>
        <v>1</v>
      </c>
      <c r="EU231" s="1" t="s">
        <v>59</v>
      </c>
      <c r="EV231" s="1" t="s">
        <v>38</v>
      </c>
      <c r="EW231" s="19">
        <f t="shared" si="262"/>
        <v>0</v>
      </c>
      <c r="FC231" s="1" t="s">
        <v>38</v>
      </c>
      <c r="FD231" s="19">
        <f t="shared" si="263"/>
        <v>0</v>
      </c>
      <c r="FJ231" s="1" t="s">
        <v>38</v>
      </c>
      <c r="FK231" s="19">
        <f t="shared" si="264"/>
        <v>0</v>
      </c>
      <c r="FQ231" s="1" t="s">
        <v>44</v>
      </c>
      <c r="FR231" s="1">
        <f t="shared" si="265"/>
        <v>1</v>
      </c>
      <c r="FT231" s="1">
        <v>2.1</v>
      </c>
      <c r="FV231" s="37" t="str">
        <f t="shared" si="272"/>
        <v>none</v>
      </c>
      <c r="FY231" s="1" t="s">
        <v>38</v>
      </c>
      <c r="FZ231" s="19">
        <f t="shared" si="266"/>
        <v>0</v>
      </c>
      <c r="GB231" s="1" t="s">
        <v>38</v>
      </c>
      <c r="GC231" s="19">
        <f t="shared" si="267"/>
        <v>0</v>
      </c>
      <c r="GD231" s="1" t="s">
        <v>34</v>
      </c>
      <c r="GE231" s="19">
        <f t="shared" si="268"/>
        <v>1</v>
      </c>
      <c r="GF231" s="1" t="s">
        <v>38</v>
      </c>
      <c r="GG231" s="19">
        <f t="shared" si="269"/>
        <v>0</v>
      </c>
    </row>
    <row r="232" spans="1:189" x14ac:dyDescent="0.3">
      <c r="A232" s="18">
        <v>301</v>
      </c>
      <c r="B232" s="1" t="s">
        <v>34</v>
      </c>
      <c r="C232" s="19" t="s">
        <v>47</v>
      </c>
      <c r="D232" s="19">
        <f t="shared" si="241"/>
        <v>1</v>
      </c>
      <c r="E232" s="38" t="s">
        <v>485</v>
      </c>
      <c r="F232" s="21" t="str">
        <f t="shared" si="242"/>
        <v>1973</v>
      </c>
      <c r="G232" s="21">
        <v>2004</v>
      </c>
      <c r="H232" s="22">
        <f t="shared" si="243"/>
        <v>31</v>
      </c>
      <c r="I232" s="1" t="str">
        <f t="shared" si="244"/>
        <v>31-40</v>
      </c>
      <c r="J232" s="1" t="s">
        <v>1607</v>
      </c>
      <c r="K232" s="1" t="s">
        <v>53</v>
      </c>
      <c r="L232" s="1">
        <f>VLOOKUP(K232,[1]areas!$C$3:$D$76,2,FALSE)</f>
        <v>30</v>
      </c>
      <c r="M232" s="1" t="str">
        <f t="shared" si="290"/>
        <v>21-40</v>
      </c>
      <c r="N232" s="19" t="s">
        <v>38</v>
      </c>
      <c r="O232" s="19">
        <f t="shared" si="245"/>
        <v>0</v>
      </c>
      <c r="P232" s="23">
        <v>53.6</v>
      </c>
      <c r="Q232" s="1">
        <v>171</v>
      </c>
      <c r="R232" s="1">
        <f t="shared" si="291"/>
        <v>2.9240999999999997</v>
      </c>
      <c r="S232" s="24">
        <f t="shared" si="292"/>
        <v>18.330426456003558</v>
      </c>
      <c r="T232" s="19">
        <v>3</v>
      </c>
      <c r="U232" s="1">
        <v>9.4</v>
      </c>
      <c r="V232" s="1">
        <v>48</v>
      </c>
      <c r="W232" s="1" t="str">
        <f t="shared" si="246"/>
        <v>1: 0-50</v>
      </c>
      <c r="X232" s="1">
        <v>7</v>
      </c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7">
        <f t="shared" si="247"/>
        <v>7</v>
      </c>
      <c r="AJ232" s="27">
        <f t="shared" si="248"/>
        <v>0</v>
      </c>
      <c r="AK232" s="39">
        <v>39000</v>
      </c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8" t="str">
        <f t="shared" si="249"/>
        <v/>
      </c>
      <c r="AW232" s="27" t="str">
        <f>"4-5"</f>
        <v>4-5</v>
      </c>
      <c r="AX232" s="29">
        <f t="shared" si="270"/>
        <v>4.5910000000000002</v>
      </c>
      <c r="AY232" s="30">
        <f t="shared" si="284"/>
        <v>4.5910646070264995</v>
      </c>
      <c r="AZ232" s="30" t="str">
        <f t="shared" si="284"/>
        <v/>
      </c>
      <c r="BA232" s="30" t="str">
        <f t="shared" si="284"/>
        <v/>
      </c>
      <c r="BB232" s="30" t="str">
        <f t="shared" si="284"/>
        <v/>
      </c>
      <c r="BC232" s="30" t="str">
        <f t="shared" si="284"/>
        <v/>
      </c>
      <c r="BD232" s="30" t="str">
        <f t="shared" si="296"/>
        <v/>
      </c>
      <c r="BE232" s="30" t="str">
        <f t="shared" si="296"/>
        <v/>
      </c>
      <c r="BF232" s="30" t="str">
        <f t="shared" si="296"/>
        <v/>
      </c>
      <c r="BG232" s="30" t="str">
        <f t="shared" si="296"/>
        <v/>
      </c>
      <c r="BH232" s="30" t="str">
        <f t="shared" si="296"/>
        <v/>
      </c>
      <c r="BI232" s="30" t="str">
        <f t="shared" si="296"/>
        <v/>
      </c>
      <c r="BJ232" s="1" t="s">
        <v>34</v>
      </c>
      <c r="BK232" s="31" t="s">
        <v>34</v>
      </c>
      <c r="BL232" s="32">
        <f t="shared" si="250"/>
        <v>1</v>
      </c>
      <c r="BM232" s="31">
        <v>1</v>
      </c>
      <c r="BN232" s="32" t="str">
        <f t="shared" si="251"/>
        <v>1</v>
      </c>
      <c r="BO232" s="30" t="str">
        <f t="shared" si="252"/>
        <v/>
      </c>
      <c r="BP232" s="30" t="str">
        <f t="shared" si="253"/>
        <v/>
      </c>
      <c r="BQ232" s="30" t="str">
        <f t="shared" si="279"/>
        <v/>
      </c>
      <c r="BR232" s="30" t="str">
        <f t="shared" si="279"/>
        <v/>
      </c>
      <c r="BS232" s="30" t="str">
        <f t="shared" si="279"/>
        <v/>
      </c>
      <c r="BT232" s="30" t="str">
        <f t="shared" si="274"/>
        <v/>
      </c>
      <c r="BU232" s="30" t="str">
        <f t="shared" si="274"/>
        <v/>
      </c>
      <c r="BV232" s="30" t="str">
        <f t="shared" si="274"/>
        <v/>
      </c>
      <c r="BW232" s="30" t="str">
        <f t="shared" si="274"/>
        <v/>
      </c>
      <c r="BX232" s="30" t="str">
        <f t="shared" si="274"/>
        <v/>
      </c>
      <c r="BY232" s="30" t="str">
        <f t="shared" si="274"/>
        <v/>
      </c>
      <c r="BZ232" s="1">
        <f t="shared" si="254"/>
        <v>0</v>
      </c>
      <c r="CA232" s="1">
        <f t="shared" si="280"/>
        <v>0</v>
      </c>
      <c r="CB232" s="1">
        <f t="shared" si="280"/>
        <v>0</v>
      </c>
      <c r="CC232" s="1">
        <f t="shared" si="280"/>
        <v>0</v>
      </c>
      <c r="CD232" s="1">
        <f t="shared" si="275"/>
        <v>0</v>
      </c>
      <c r="CE232" s="1">
        <f t="shared" si="275"/>
        <v>0</v>
      </c>
      <c r="CF232" s="1">
        <f t="shared" si="275"/>
        <v>0</v>
      </c>
      <c r="CG232" s="1">
        <f t="shared" si="275"/>
        <v>0</v>
      </c>
      <c r="CH232" s="1">
        <f t="shared" si="275"/>
        <v>0</v>
      </c>
      <c r="CI232" s="1">
        <f t="shared" si="275"/>
        <v>0</v>
      </c>
      <c r="CJ232" s="1">
        <f t="shared" si="255"/>
        <v>0</v>
      </c>
      <c r="CK232" s="1">
        <f t="shared" si="256"/>
        <v>0</v>
      </c>
      <c r="CL232" s="1" t="str">
        <f t="shared" ref="CL232:CP295" si="300">IF(OR(AZ232="",AY232=""),"",IF(OR(AZ232&gt;=LOG10(400),AY232&gt;=LOG10(400)),AZ232-AY232,""))</f>
        <v/>
      </c>
      <c r="CM232" s="1" t="str">
        <f t="shared" si="300"/>
        <v/>
      </c>
      <c r="CN232" s="1" t="str">
        <f t="shared" si="300"/>
        <v/>
      </c>
      <c r="CO232" s="1" t="str">
        <f t="shared" si="300"/>
        <v/>
      </c>
      <c r="CP232" s="1" t="str">
        <f t="shared" si="300"/>
        <v/>
      </c>
      <c r="CQ232" s="1" t="str">
        <f t="shared" si="297"/>
        <v/>
      </c>
      <c r="CR232" s="1" t="str">
        <f t="shared" si="297"/>
        <v/>
      </c>
      <c r="CS232" s="1" t="str">
        <f t="shared" si="297"/>
        <v/>
      </c>
      <c r="CT232" s="1" t="str">
        <f t="shared" si="297"/>
        <v/>
      </c>
      <c r="CU232" s="1" t="str">
        <f t="shared" si="297"/>
        <v/>
      </c>
      <c r="CV232" s="1">
        <f t="shared" ref="CV232:CZ295" si="301">IF(OR(CL232&lt;=0,CL232=""),0,1)</f>
        <v>0</v>
      </c>
      <c r="CW232" s="1">
        <f t="shared" si="301"/>
        <v>0</v>
      </c>
      <c r="CX232" s="1">
        <f t="shared" si="301"/>
        <v>0</v>
      </c>
      <c r="CY232" s="1">
        <f t="shared" si="301"/>
        <v>0</v>
      </c>
      <c r="CZ232" s="1">
        <f t="shared" si="301"/>
        <v>0</v>
      </c>
      <c r="DA232" s="1">
        <f t="shared" si="298"/>
        <v>0</v>
      </c>
      <c r="DB232" s="1">
        <f t="shared" si="298"/>
        <v>0</v>
      </c>
      <c r="DC232" s="1">
        <f t="shared" si="298"/>
        <v>0</v>
      </c>
      <c r="DD232" s="1">
        <f t="shared" si="298"/>
        <v>0</v>
      </c>
      <c r="DE232" s="1">
        <f t="shared" si="298"/>
        <v>0</v>
      </c>
      <c r="DF232" s="1">
        <f t="shared" si="257"/>
        <v>0</v>
      </c>
      <c r="DG232" s="33">
        <f t="shared" si="258"/>
        <v>0</v>
      </c>
      <c r="DH232" s="34">
        <f t="shared" si="259"/>
        <v>0</v>
      </c>
      <c r="DI232" s="1" t="str">
        <f t="shared" si="294"/>
        <v/>
      </c>
      <c r="DJ232" s="1" t="str">
        <f t="shared" si="295"/>
        <v/>
      </c>
      <c r="DK232" s="1" t="str">
        <f t="shared" si="239"/>
        <v/>
      </c>
      <c r="DL232" s="1" t="str">
        <f t="shared" si="239"/>
        <v/>
      </c>
      <c r="DM232" s="1" t="str">
        <f t="shared" si="239"/>
        <v/>
      </c>
      <c r="DN232" s="1" t="str">
        <f t="shared" si="239"/>
        <v/>
      </c>
      <c r="DO232" s="1" t="str">
        <f t="shared" si="239"/>
        <v/>
      </c>
      <c r="DP232" s="1" t="str">
        <f t="shared" si="239"/>
        <v/>
      </c>
      <c r="DQ232" s="1" t="str">
        <f t="shared" si="238"/>
        <v/>
      </c>
      <c r="DR232" s="1" t="str">
        <f t="shared" si="238"/>
        <v/>
      </c>
      <c r="DS232" s="1" t="str">
        <f t="shared" si="238"/>
        <v/>
      </c>
      <c r="EG232" s="1">
        <f t="shared" si="285"/>
        <v>0</v>
      </c>
      <c r="EH232" s="1">
        <f t="shared" si="285"/>
        <v>0</v>
      </c>
      <c r="EI232" s="1">
        <f t="shared" si="285"/>
        <v>0</v>
      </c>
      <c r="EJ232" s="1">
        <f t="shared" si="285"/>
        <v>0</v>
      </c>
      <c r="EK232" s="1">
        <f t="shared" si="285"/>
        <v>0</v>
      </c>
      <c r="EL232" s="1">
        <f t="shared" si="299"/>
        <v>0</v>
      </c>
      <c r="EM232" s="1">
        <f t="shared" si="299"/>
        <v>0</v>
      </c>
      <c r="EN232" s="1">
        <f t="shared" si="299"/>
        <v>0</v>
      </c>
      <c r="EO232" s="1">
        <f t="shared" si="299"/>
        <v>0</v>
      </c>
      <c r="EP232" s="1">
        <f t="shared" si="299"/>
        <v>0</v>
      </c>
      <c r="EQ232" s="1">
        <f t="shared" si="299"/>
        <v>0</v>
      </c>
      <c r="ER232" s="33">
        <f t="shared" si="260"/>
        <v>1</v>
      </c>
      <c r="ES232" s="35">
        <f>ER232+DG232</f>
        <v>1</v>
      </c>
      <c r="ET232" s="35">
        <f t="shared" si="261"/>
        <v>1</v>
      </c>
      <c r="EU232" s="1" t="s">
        <v>59</v>
      </c>
      <c r="EV232" s="1" t="s">
        <v>38</v>
      </c>
      <c r="EW232" s="19">
        <f t="shared" si="262"/>
        <v>0</v>
      </c>
      <c r="FC232" s="1" t="s">
        <v>38</v>
      </c>
      <c r="FD232" s="19">
        <f t="shared" si="263"/>
        <v>0</v>
      </c>
      <c r="FJ232" s="1" t="s">
        <v>38</v>
      </c>
      <c r="FK232" s="19">
        <f t="shared" si="264"/>
        <v>0</v>
      </c>
      <c r="FR232" s="1">
        <f t="shared" si="265"/>
        <v>0</v>
      </c>
      <c r="FU232" s="1" t="s">
        <v>147</v>
      </c>
      <c r="FV232" s="37" t="str">
        <f t="shared" si="272"/>
        <v>other</v>
      </c>
      <c r="FW232" s="34">
        <v>0</v>
      </c>
      <c r="FX232" s="1" t="s">
        <v>148</v>
      </c>
      <c r="FY232" s="1" t="s">
        <v>38</v>
      </c>
      <c r="FZ232" s="19">
        <f t="shared" si="266"/>
        <v>0</v>
      </c>
      <c r="GB232" s="1" t="s">
        <v>38</v>
      </c>
      <c r="GC232" s="19">
        <f t="shared" si="267"/>
        <v>0</v>
      </c>
      <c r="GD232" s="1" t="s">
        <v>38</v>
      </c>
      <c r="GE232" s="19">
        <f t="shared" si="268"/>
        <v>0</v>
      </c>
      <c r="GF232" s="1" t="s">
        <v>38</v>
      </c>
      <c r="GG232" s="19">
        <f t="shared" si="269"/>
        <v>0</v>
      </c>
    </row>
    <row r="233" spans="1:189" x14ac:dyDescent="0.3">
      <c r="A233" s="18">
        <v>302</v>
      </c>
      <c r="B233" s="1" t="s">
        <v>34</v>
      </c>
      <c r="C233" s="19" t="s">
        <v>35</v>
      </c>
      <c r="D233" s="19">
        <f t="shared" si="241"/>
        <v>0</v>
      </c>
      <c r="E233" s="38" t="s">
        <v>617</v>
      </c>
      <c r="F233" s="21" t="str">
        <f t="shared" si="242"/>
        <v>1946</v>
      </c>
      <c r="G233" s="21">
        <v>2004</v>
      </c>
      <c r="H233" s="22">
        <f t="shared" si="243"/>
        <v>58</v>
      </c>
      <c r="I233" s="1" t="str">
        <f t="shared" si="244"/>
        <v>&gt;50</v>
      </c>
      <c r="J233" s="1" t="s">
        <v>1610</v>
      </c>
      <c r="K233" s="1" t="s">
        <v>93</v>
      </c>
      <c r="L233" s="1">
        <f>VLOOKUP(K233,[1]areas!$C$3:$D$76,2,FALSE)</f>
        <v>15</v>
      </c>
      <c r="M233" s="1" t="str">
        <f t="shared" si="290"/>
        <v>0-20</v>
      </c>
      <c r="N233" s="19" t="s">
        <v>34</v>
      </c>
      <c r="O233" s="19">
        <f t="shared" si="245"/>
        <v>1</v>
      </c>
      <c r="P233" s="23">
        <v>44.8</v>
      </c>
      <c r="Q233" s="1">
        <v>151</v>
      </c>
      <c r="R233" s="1">
        <f t="shared" si="291"/>
        <v>2.2801</v>
      </c>
      <c r="S233" s="24">
        <f t="shared" si="292"/>
        <v>19.648261041182401</v>
      </c>
      <c r="T233" s="19">
        <v>3</v>
      </c>
      <c r="U233" s="1">
        <v>12.2</v>
      </c>
      <c r="W233" s="1" t="str">
        <f t="shared" si="246"/>
        <v>2: 51-100</v>
      </c>
      <c r="X233" s="1">
        <v>52</v>
      </c>
      <c r="Y233" s="26">
        <v>207</v>
      </c>
      <c r="Z233" s="26"/>
      <c r="AA233" s="26">
        <v>318</v>
      </c>
      <c r="AB233" s="26">
        <v>252</v>
      </c>
      <c r="AC233" s="26">
        <v>338</v>
      </c>
      <c r="AD233" s="26"/>
      <c r="AE233" s="26">
        <v>317</v>
      </c>
      <c r="AF233" s="26">
        <v>386</v>
      </c>
      <c r="AG233" s="26">
        <v>460</v>
      </c>
      <c r="AH233" s="26"/>
      <c r="AI233" s="27">
        <f t="shared" si="247"/>
        <v>460</v>
      </c>
      <c r="AJ233" s="27">
        <f t="shared" si="248"/>
        <v>0</v>
      </c>
      <c r="AK233" s="39">
        <v>1000000</v>
      </c>
      <c r="AL233" s="26">
        <v>50</v>
      </c>
      <c r="AM233" s="26"/>
      <c r="AN233" s="26">
        <v>50</v>
      </c>
      <c r="AO233" s="26">
        <v>50</v>
      </c>
      <c r="AP233" s="26">
        <v>50</v>
      </c>
      <c r="AQ233" s="26"/>
      <c r="AR233" s="26">
        <v>50</v>
      </c>
      <c r="AS233" s="26">
        <v>50</v>
      </c>
      <c r="AT233" s="26">
        <v>50</v>
      </c>
      <c r="AU233" s="26"/>
      <c r="AV233" s="28">
        <f t="shared" si="249"/>
        <v>0</v>
      </c>
      <c r="AW233" s="27" t="str">
        <f>"&gt;5"</f>
        <v>&gt;5</v>
      </c>
      <c r="AX233" s="29">
        <f t="shared" si="270"/>
        <v>6</v>
      </c>
      <c r="AY233" s="30">
        <f t="shared" si="284"/>
        <v>6</v>
      </c>
      <c r="AZ233" s="30">
        <f t="shared" si="284"/>
        <v>1.6989700043360187</v>
      </c>
      <c r="BA233" s="30" t="str">
        <f t="shared" si="284"/>
        <v/>
      </c>
      <c r="BB233" s="30">
        <f t="shared" si="284"/>
        <v>1.6989700043360187</v>
      </c>
      <c r="BC233" s="30">
        <f t="shared" si="284"/>
        <v>1.6989700043360187</v>
      </c>
      <c r="BD233" s="30">
        <f t="shared" si="296"/>
        <v>1.6989700043360187</v>
      </c>
      <c r="BE233" s="30" t="str">
        <f t="shared" si="296"/>
        <v/>
      </c>
      <c r="BF233" s="30">
        <f t="shared" si="296"/>
        <v>1.6989700043360187</v>
      </c>
      <c r="BG233" s="30">
        <f t="shared" si="296"/>
        <v>1.6989700043360187</v>
      </c>
      <c r="BH233" s="30">
        <f t="shared" si="296"/>
        <v>1.6989700043360187</v>
      </c>
      <c r="BI233" s="30" t="str">
        <f t="shared" si="296"/>
        <v/>
      </c>
      <c r="BJ233" s="1" t="s">
        <v>38</v>
      </c>
      <c r="BK233" s="31" t="s">
        <v>38</v>
      </c>
      <c r="BL233" s="32">
        <f t="shared" si="250"/>
        <v>0</v>
      </c>
      <c r="BN233" s="32" t="str">
        <f t="shared" si="251"/>
        <v>0</v>
      </c>
      <c r="BO233" s="30">
        <f t="shared" si="252"/>
        <v>-4.3010299956639813</v>
      </c>
      <c r="BP233" s="30" t="str">
        <f t="shared" si="253"/>
        <v/>
      </c>
      <c r="BQ233" s="30" t="str">
        <f t="shared" si="279"/>
        <v/>
      </c>
      <c r="BR233" s="30" t="str">
        <f t="shared" si="279"/>
        <v/>
      </c>
      <c r="BS233" s="30">
        <f t="shared" si="279"/>
        <v>0</v>
      </c>
      <c r="BT233" s="30">
        <f t="shared" si="274"/>
        <v>0</v>
      </c>
      <c r="BU233" s="30" t="str">
        <f t="shared" si="274"/>
        <v/>
      </c>
      <c r="BV233" s="30" t="str">
        <f t="shared" si="274"/>
        <v/>
      </c>
      <c r="BW233" s="30">
        <f t="shared" si="274"/>
        <v>0</v>
      </c>
      <c r="BX233" s="30">
        <f t="shared" si="274"/>
        <v>0</v>
      </c>
      <c r="BY233" s="30" t="str">
        <f t="shared" si="274"/>
        <v/>
      </c>
      <c r="BZ233" s="1">
        <f t="shared" si="254"/>
        <v>0</v>
      </c>
      <c r="CA233" s="1">
        <f t="shared" si="280"/>
        <v>0</v>
      </c>
      <c r="CB233" s="1">
        <f t="shared" si="280"/>
        <v>0</v>
      </c>
      <c r="CC233" s="1">
        <f t="shared" si="280"/>
        <v>0</v>
      </c>
      <c r="CD233" s="1">
        <f t="shared" si="275"/>
        <v>0</v>
      </c>
      <c r="CE233" s="1">
        <f t="shared" si="275"/>
        <v>0</v>
      </c>
      <c r="CF233" s="1">
        <f t="shared" si="275"/>
        <v>0</v>
      </c>
      <c r="CG233" s="1">
        <f t="shared" si="275"/>
        <v>0</v>
      </c>
      <c r="CH233" s="1">
        <f t="shared" si="275"/>
        <v>0</v>
      </c>
      <c r="CI233" s="1">
        <f t="shared" si="275"/>
        <v>0</v>
      </c>
      <c r="CJ233" s="1">
        <f t="shared" si="255"/>
        <v>0</v>
      </c>
      <c r="CK233" s="1">
        <f t="shared" si="256"/>
        <v>0</v>
      </c>
      <c r="CL233" s="1">
        <f t="shared" si="300"/>
        <v>-4.3010299956639813</v>
      </c>
      <c r="CM233" s="1" t="str">
        <f t="shared" si="300"/>
        <v/>
      </c>
      <c r="CN233" s="1" t="str">
        <f t="shared" si="300"/>
        <v/>
      </c>
      <c r="CO233" s="1" t="str">
        <f t="shared" si="300"/>
        <v/>
      </c>
      <c r="CP233" s="1" t="str">
        <f t="shared" si="300"/>
        <v/>
      </c>
      <c r="CQ233" s="1" t="str">
        <f t="shared" si="297"/>
        <v/>
      </c>
      <c r="CR233" s="1" t="str">
        <f t="shared" si="297"/>
        <v/>
      </c>
      <c r="CS233" s="1" t="str">
        <f t="shared" si="297"/>
        <v/>
      </c>
      <c r="CT233" s="1" t="str">
        <f t="shared" si="297"/>
        <v/>
      </c>
      <c r="CU233" s="1" t="str">
        <f t="shared" si="297"/>
        <v/>
      </c>
      <c r="CV233" s="1">
        <f t="shared" si="301"/>
        <v>0</v>
      </c>
      <c r="CW233" s="1">
        <f t="shared" si="301"/>
        <v>0</v>
      </c>
      <c r="CX233" s="1">
        <f t="shared" si="301"/>
        <v>0</v>
      </c>
      <c r="CY233" s="1">
        <f t="shared" si="301"/>
        <v>0</v>
      </c>
      <c r="CZ233" s="1">
        <f t="shared" si="301"/>
        <v>0</v>
      </c>
      <c r="DA233" s="1">
        <f t="shared" si="298"/>
        <v>0</v>
      </c>
      <c r="DB233" s="1">
        <f t="shared" si="298"/>
        <v>0</v>
      </c>
      <c r="DC233" s="1">
        <f t="shared" si="298"/>
        <v>0</v>
      </c>
      <c r="DD233" s="1">
        <f t="shared" si="298"/>
        <v>0</v>
      </c>
      <c r="DE233" s="1">
        <f t="shared" si="298"/>
        <v>0</v>
      </c>
      <c r="DF233" s="1">
        <f t="shared" si="257"/>
        <v>0</v>
      </c>
      <c r="DG233" s="33">
        <f t="shared" si="258"/>
        <v>0</v>
      </c>
      <c r="DH233" s="34">
        <f t="shared" si="259"/>
        <v>0</v>
      </c>
      <c r="DI233" s="1">
        <f t="shared" si="294"/>
        <v>155</v>
      </c>
      <c r="DJ233" s="1" t="str">
        <f t="shared" si="295"/>
        <v/>
      </c>
      <c r="DK233" s="1" t="str">
        <f t="shared" si="239"/>
        <v/>
      </c>
      <c r="DL233" s="1" t="str">
        <f t="shared" si="239"/>
        <v/>
      </c>
      <c r="DM233" s="1">
        <f t="shared" si="239"/>
        <v>-66</v>
      </c>
      <c r="DN233" s="1">
        <f t="shared" si="239"/>
        <v>86</v>
      </c>
      <c r="DO233" s="1" t="str">
        <f t="shared" si="239"/>
        <v/>
      </c>
      <c r="DP233" s="1" t="str">
        <f t="shared" si="239"/>
        <v/>
      </c>
      <c r="DQ233" s="1">
        <f t="shared" si="238"/>
        <v>69</v>
      </c>
      <c r="DR233" s="1">
        <f t="shared" si="238"/>
        <v>74</v>
      </c>
      <c r="DS233" s="1" t="str">
        <f t="shared" si="238"/>
        <v/>
      </c>
      <c r="DT233" s="34">
        <f>(STDEV(DI233:DS233))*-1</f>
        <v>-80.29508079577478</v>
      </c>
      <c r="DU233" s="1">
        <f>IF((DI233&lt;$DT233),1,0)</f>
        <v>0</v>
      </c>
      <c r="DY233" s="1">
        <f>IF((DM233&lt;$DT233),1,0)</f>
        <v>0</v>
      </c>
      <c r="DZ233" s="1">
        <f>IF((DN233&lt;$DT233),1,0)</f>
        <v>0</v>
      </c>
      <c r="EC233" s="1">
        <f>IF((DQ233&lt;$DT233),1,0)</f>
        <v>0</v>
      </c>
      <c r="ED233" s="1">
        <f>IF((DR233&lt;$DT233),1,0)</f>
        <v>0</v>
      </c>
      <c r="EF233" s="33">
        <f>IF(SUM(DU233:EE233)&gt;0,1,0)</f>
        <v>0</v>
      </c>
      <c r="EG233" s="1">
        <f t="shared" si="285"/>
        <v>0</v>
      </c>
      <c r="EH233" s="1">
        <f t="shared" si="285"/>
        <v>0</v>
      </c>
      <c r="EI233" s="1">
        <f t="shared" si="285"/>
        <v>0</v>
      </c>
      <c r="EJ233" s="1">
        <f t="shared" si="285"/>
        <v>0</v>
      </c>
      <c r="EK233" s="1">
        <f t="shared" si="285"/>
        <v>0</v>
      </c>
      <c r="EL233" s="1">
        <f t="shared" si="299"/>
        <v>0</v>
      </c>
      <c r="EM233" s="1">
        <f t="shared" si="299"/>
        <v>0</v>
      </c>
      <c r="EN233" s="1">
        <f t="shared" si="299"/>
        <v>0</v>
      </c>
      <c r="EO233" s="1">
        <f t="shared" si="299"/>
        <v>0</v>
      </c>
      <c r="EP233" s="1">
        <f t="shared" si="299"/>
        <v>0</v>
      </c>
      <c r="EQ233" s="1">
        <f t="shared" si="299"/>
        <v>0</v>
      </c>
      <c r="ER233" s="33">
        <f t="shared" si="260"/>
        <v>1</v>
      </c>
      <c r="ES233" s="35">
        <f>ER233+EF233+DG233+AV233</f>
        <v>1</v>
      </c>
      <c r="ET233" s="35">
        <f t="shared" si="261"/>
        <v>1</v>
      </c>
      <c r="EU233" s="1" t="s">
        <v>207</v>
      </c>
      <c r="EV233" s="1" t="s">
        <v>38</v>
      </c>
      <c r="EW233" s="19">
        <f t="shared" si="262"/>
        <v>0</v>
      </c>
      <c r="FC233" s="1" t="s">
        <v>38</v>
      </c>
      <c r="FD233" s="19">
        <f t="shared" si="263"/>
        <v>0</v>
      </c>
      <c r="FJ233" s="1" t="s">
        <v>38</v>
      </c>
      <c r="FK233" s="19">
        <f t="shared" si="264"/>
        <v>0</v>
      </c>
      <c r="FQ233" s="1" t="s">
        <v>71</v>
      </c>
      <c r="FR233" s="1">
        <f t="shared" si="265"/>
        <v>1</v>
      </c>
      <c r="FU233" s="1" t="s">
        <v>618</v>
      </c>
      <c r="FV233" s="37" t="str">
        <f t="shared" si="272"/>
        <v>tb</v>
      </c>
      <c r="FW233" s="34">
        <v>1</v>
      </c>
      <c r="FY233" s="1" t="s">
        <v>38</v>
      </c>
      <c r="FZ233" s="19">
        <f t="shared" si="266"/>
        <v>0</v>
      </c>
      <c r="GB233" s="1" t="s">
        <v>38</v>
      </c>
      <c r="GC233" s="19">
        <f t="shared" si="267"/>
        <v>0</v>
      </c>
      <c r="GD233" s="1" t="s">
        <v>38</v>
      </c>
      <c r="GE233" s="19">
        <f t="shared" si="268"/>
        <v>0</v>
      </c>
      <c r="GF233" s="1" t="s">
        <v>38</v>
      </c>
      <c r="GG233" s="19">
        <f t="shared" si="269"/>
        <v>0</v>
      </c>
    </row>
    <row r="234" spans="1:189" x14ac:dyDescent="0.3">
      <c r="A234" s="18">
        <v>303</v>
      </c>
      <c r="B234" s="1" t="s">
        <v>34</v>
      </c>
      <c r="C234" s="19" t="s">
        <v>47</v>
      </c>
      <c r="D234" s="19">
        <f t="shared" si="241"/>
        <v>1</v>
      </c>
      <c r="E234" s="38" t="s">
        <v>619</v>
      </c>
      <c r="F234" s="21" t="str">
        <f t="shared" si="242"/>
        <v>1968</v>
      </c>
      <c r="G234" s="21">
        <v>2004</v>
      </c>
      <c r="H234" s="22">
        <f t="shared" si="243"/>
        <v>36</v>
      </c>
      <c r="I234" s="1" t="str">
        <f t="shared" si="244"/>
        <v>31-40</v>
      </c>
      <c r="J234" s="1" t="s">
        <v>1607</v>
      </c>
      <c r="K234" s="1" t="s">
        <v>93</v>
      </c>
      <c r="L234" s="1">
        <f>VLOOKUP(K234,[1]areas!$C$3:$D$76,2,FALSE)</f>
        <v>15</v>
      </c>
      <c r="M234" s="1" t="str">
        <f t="shared" si="290"/>
        <v>0-20</v>
      </c>
      <c r="N234" s="19" t="s">
        <v>34</v>
      </c>
      <c r="O234" s="19">
        <f t="shared" si="245"/>
        <v>1</v>
      </c>
      <c r="P234" s="23">
        <v>70.5</v>
      </c>
      <c r="Q234" s="1">
        <v>169</v>
      </c>
      <c r="R234" s="1">
        <f t="shared" si="291"/>
        <v>2.8560999999999996</v>
      </c>
      <c r="S234" s="24">
        <f t="shared" si="292"/>
        <v>24.684009663527192</v>
      </c>
      <c r="T234" s="19"/>
      <c r="U234" s="1">
        <v>14.5</v>
      </c>
      <c r="V234" s="1">
        <v>17</v>
      </c>
      <c r="W234" s="1" t="str">
        <f t="shared" si="246"/>
        <v>4: 151-200</v>
      </c>
      <c r="X234" s="1">
        <v>197</v>
      </c>
      <c r="Y234" s="26">
        <v>270</v>
      </c>
      <c r="Z234" s="26">
        <v>366</v>
      </c>
      <c r="AA234" s="26">
        <v>376</v>
      </c>
      <c r="AB234" s="26">
        <v>547</v>
      </c>
      <c r="AC234" s="26">
        <v>333</v>
      </c>
      <c r="AD234" s="26">
        <v>466</v>
      </c>
      <c r="AE234" s="26">
        <v>421</v>
      </c>
      <c r="AF234" s="26">
        <v>507</v>
      </c>
      <c r="AG234" s="26"/>
      <c r="AH234" s="26"/>
      <c r="AI234" s="27">
        <f t="shared" si="247"/>
        <v>547</v>
      </c>
      <c r="AJ234" s="27">
        <f t="shared" si="248"/>
        <v>1</v>
      </c>
      <c r="AK234" s="39">
        <v>68000</v>
      </c>
      <c r="AL234" s="26">
        <v>50</v>
      </c>
      <c r="AM234" s="26">
        <v>50</v>
      </c>
      <c r="AN234" s="26">
        <v>50</v>
      </c>
      <c r="AO234" s="26">
        <v>50</v>
      </c>
      <c r="AP234" s="26">
        <v>50</v>
      </c>
      <c r="AQ234" s="26">
        <v>50</v>
      </c>
      <c r="AR234" s="26">
        <v>50</v>
      </c>
      <c r="AS234" s="26">
        <v>50</v>
      </c>
      <c r="AT234" s="26"/>
      <c r="AU234" s="26"/>
      <c r="AV234" s="28">
        <f t="shared" si="249"/>
        <v>0</v>
      </c>
      <c r="AW234" s="27" t="str">
        <f>"4-5"</f>
        <v>4-5</v>
      </c>
      <c r="AX234" s="29">
        <f t="shared" si="270"/>
        <v>4.8330000000000002</v>
      </c>
      <c r="AY234" s="30">
        <f t="shared" si="284"/>
        <v>4.8325089127062366</v>
      </c>
      <c r="AZ234" s="30">
        <f t="shared" si="284"/>
        <v>1.6989700043360187</v>
      </c>
      <c r="BA234" s="30">
        <f t="shared" si="284"/>
        <v>1.6989700043360187</v>
      </c>
      <c r="BB234" s="30">
        <f t="shared" si="284"/>
        <v>1.6989700043360187</v>
      </c>
      <c r="BC234" s="30">
        <f t="shared" si="284"/>
        <v>1.6989700043360187</v>
      </c>
      <c r="BD234" s="30">
        <f t="shared" si="296"/>
        <v>1.6989700043360187</v>
      </c>
      <c r="BE234" s="30">
        <f t="shared" si="296"/>
        <v>1.6989700043360187</v>
      </c>
      <c r="BF234" s="30">
        <f t="shared" si="296"/>
        <v>1.6989700043360187</v>
      </c>
      <c r="BG234" s="30">
        <f t="shared" si="296"/>
        <v>1.6989700043360187</v>
      </c>
      <c r="BH234" s="30" t="str">
        <f t="shared" si="296"/>
        <v/>
      </c>
      <c r="BI234" s="30" t="str">
        <f t="shared" si="296"/>
        <v/>
      </c>
      <c r="BJ234" s="1" t="s">
        <v>38</v>
      </c>
      <c r="BK234" s="31" t="s">
        <v>38</v>
      </c>
      <c r="BL234" s="32">
        <f t="shared" si="250"/>
        <v>0</v>
      </c>
      <c r="BN234" s="32" t="str">
        <f t="shared" si="251"/>
        <v>0</v>
      </c>
      <c r="BO234" s="30">
        <f t="shared" si="252"/>
        <v>-3.1335389083702179</v>
      </c>
      <c r="BP234" s="30">
        <f t="shared" si="253"/>
        <v>-3.1335389083702179</v>
      </c>
      <c r="BQ234" s="30">
        <f t="shared" si="279"/>
        <v>0</v>
      </c>
      <c r="BR234" s="30">
        <f t="shared" si="279"/>
        <v>0</v>
      </c>
      <c r="BS234" s="30">
        <f t="shared" si="279"/>
        <v>0</v>
      </c>
      <c r="BT234" s="30">
        <f t="shared" si="274"/>
        <v>0</v>
      </c>
      <c r="BU234" s="30">
        <f t="shared" si="274"/>
        <v>0</v>
      </c>
      <c r="BV234" s="30">
        <f t="shared" si="274"/>
        <v>0</v>
      </c>
      <c r="BW234" s="30">
        <f t="shared" si="274"/>
        <v>0</v>
      </c>
      <c r="BX234" s="30" t="str">
        <f t="shared" si="274"/>
        <v/>
      </c>
      <c r="BY234" s="30" t="str">
        <f t="shared" si="274"/>
        <v/>
      </c>
      <c r="BZ234" s="1">
        <f t="shared" si="254"/>
        <v>0</v>
      </c>
      <c r="CA234" s="1">
        <f t="shared" si="280"/>
        <v>0</v>
      </c>
      <c r="CB234" s="1">
        <f t="shared" si="280"/>
        <v>0</v>
      </c>
      <c r="CC234" s="1">
        <f t="shared" si="280"/>
        <v>0</v>
      </c>
      <c r="CD234" s="1">
        <f t="shared" si="275"/>
        <v>0</v>
      </c>
      <c r="CE234" s="1">
        <f t="shared" si="275"/>
        <v>0</v>
      </c>
      <c r="CF234" s="1">
        <f t="shared" si="275"/>
        <v>0</v>
      </c>
      <c r="CG234" s="1">
        <f t="shared" si="275"/>
        <v>0</v>
      </c>
      <c r="CH234" s="1">
        <f t="shared" si="275"/>
        <v>0</v>
      </c>
      <c r="CI234" s="1">
        <f t="shared" si="275"/>
        <v>0</v>
      </c>
      <c r="CJ234" s="1">
        <f t="shared" si="255"/>
        <v>0</v>
      </c>
      <c r="CK234" s="1">
        <f t="shared" si="256"/>
        <v>0</v>
      </c>
      <c r="CL234" s="1">
        <f t="shared" si="300"/>
        <v>-3.1335389083702179</v>
      </c>
      <c r="CM234" s="1" t="str">
        <f t="shared" si="300"/>
        <v/>
      </c>
      <c r="CN234" s="1" t="str">
        <f t="shared" si="300"/>
        <v/>
      </c>
      <c r="CO234" s="1" t="str">
        <f t="shared" si="300"/>
        <v/>
      </c>
      <c r="CP234" s="1" t="str">
        <f t="shared" si="300"/>
        <v/>
      </c>
      <c r="CQ234" s="1" t="str">
        <f t="shared" si="297"/>
        <v/>
      </c>
      <c r="CR234" s="1" t="str">
        <f t="shared" si="297"/>
        <v/>
      </c>
      <c r="CS234" s="1" t="str">
        <f t="shared" si="297"/>
        <v/>
      </c>
      <c r="CT234" s="1" t="str">
        <f t="shared" si="297"/>
        <v/>
      </c>
      <c r="CU234" s="1" t="str">
        <f t="shared" si="297"/>
        <v/>
      </c>
      <c r="CV234" s="1">
        <f t="shared" si="301"/>
        <v>0</v>
      </c>
      <c r="CW234" s="1">
        <f t="shared" si="301"/>
        <v>0</v>
      </c>
      <c r="CX234" s="1">
        <f t="shared" si="301"/>
        <v>0</v>
      </c>
      <c r="CY234" s="1">
        <f t="shared" si="301"/>
        <v>0</v>
      </c>
      <c r="CZ234" s="1">
        <f t="shared" si="301"/>
        <v>0</v>
      </c>
      <c r="DA234" s="1">
        <f t="shared" si="298"/>
        <v>0</v>
      </c>
      <c r="DB234" s="1">
        <f t="shared" si="298"/>
        <v>0</v>
      </c>
      <c r="DC234" s="1">
        <f t="shared" si="298"/>
        <v>0</v>
      </c>
      <c r="DD234" s="1">
        <f t="shared" si="298"/>
        <v>0</v>
      </c>
      <c r="DE234" s="1">
        <f t="shared" si="298"/>
        <v>0</v>
      </c>
      <c r="DF234" s="1">
        <f t="shared" si="257"/>
        <v>0</v>
      </c>
      <c r="DG234" s="33">
        <f t="shared" si="258"/>
        <v>0</v>
      </c>
      <c r="DH234" s="34">
        <f t="shared" si="259"/>
        <v>0</v>
      </c>
      <c r="DI234" s="1">
        <f t="shared" si="294"/>
        <v>73</v>
      </c>
      <c r="DJ234" s="1">
        <f t="shared" si="295"/>
        <v>169</v>
      </c>
      <c r="DK234" s="1">
        <f t="shared" si="239"/>
        <v>96</v>
      </c>
      <c r="DL234" s="1">
        <f t="shared" si="239"/>
        <v>10</v>
      </c>
      <c r="DM234" s="1">
        <f t="shared" si="239"/>
        <v>171</v>
      </c>
      <c r="DN234" s="1">
        <f t="shared" si="239"/>
        <v>-214</v>
      </c>
      <c r="DO234" s="1">
        <f t="shared" si="239"/>
        <v>133</v>
      </c>
      <c r="DP234" s="1">
        <f t="shared" si="239"/>
        <v>-45</v>
      </c>
      <c r="DQ234" s="1">
        <f t="shared" si="238"/>
        <v>86</v>
      </c>
      <c r="DR234" s="1" t="str">
        <f t="shared" si="238"/>
        <v/>
      </c>
      <c r="DS234" s="1" t="str">
        <f t="shared" si="238"/>
        <v/>
      </c>
      <c r="DT234" s="34">
        <f>(STDEV(DI234:DS234))*-1</f>
        <v>-122.40279590125564</v>
      </c>
      <c r="DU234" s="1">
        <f>IF((DI234&lt;$DT234),1,0)</f>
        <v>0</v>
      </c>
      <c r="DV234" s="1">
        <f t="shared" ref="DV234:DX237" si="302">IF((DJ234&lt;$DT234),1,0)</f>
        <v>0</v>
      </c>
      <c r="DW234" s="1">
        <f t="shared" si="302"/>
        <v>0</v>
      </c>
      <c r="DX234" s="1">
        <f t="shared" si="302"/>
        <v>0</v>
      </c>
      <c r="DY234" s="1">
        <f>IF((DM234&lt;$DT234),1,0)</f>
        <v>0</v>
      </c>
      <c r="DZ234" s="1">
        <f>IF((DN234&lt;$DT234),1,0)</f>
        <v>1</v>
      </c>
      <c r="EA234" s="1">
        <f>IF((DO234&lt;$DT234),1,0)</f>
        <v>0</v>
      </c>
      <c r="EB234" s="1">
        <f>IF((DP234&lt;$DT234),1,0)</f>
        <v>0</v>
      </c>
      <c r="EC234" s="1">
        <f>IF((DQ234&lt;$DT234),1,0)</f>
        <v>0</v>
      </c>
      <c r="EF234" s="33">
        <f>IF(SUM(DU234:EE234)&gt;0,1,0)</f>
        <v>1</v>
      </c>
      <c r="EG234" s="1">
        <f t="shared" si="285"/>
        <v>0</v>
      </c>
      <c r="EH234" s="1">
        <f t="shared" si="285"/>
        <v>0</v>
      </c>
      <c r="EI234" s="1">
        <f t="shared" si="285"/>
        <v>0</v>
      </c>
      <c r="EJ234" s="1">
        <f t="shared" si="285"/>
        <v>0</v>
      </c>
      <c r="EK234" s="1">
        <f t="shared" si="285"/>
        <v>1</v>
      </c>
      <c r="EL234" s="1">
        <f t="shared" si="299"/>
        <v>0</v>
      </c>
      <c r="EM234" s="1">
        <f t="shared" si="299"/>
        <v>0</v>
      </c>
      <c r="EN234" s="1">
        <f t="shared" si="299"/>
        <v>0</v>
      </c>
      <c r="EO234" s="1">
        <f t="shared" si="299"/>
        <v>1</v>
      </c>
      <c r="EP234" s="1">
        <f t="shared" si="299"/>
        <v>0</v>
      </c>
      <c r="EQ234" s="1">
        <f t="shared" si="299"/>
        <v>0</v>
      </c>
      <c r="ER234" s="33">
        <f t="shared" si="260"/>
        <v>0</v>
      </c>
      <c r="ES234" s="35">
        <f>ER234+EF234+DG234+AV234</f>
        <v>1</v>
      </c>
      <c r="ET234" s="35">
        <f t="shared" si="261"/>
        <v>1</v>
      </c>
      <c r="EU234" s="1" t="s">
        <v>211</v>
      </c>
      <c r="EV234" s="1" t="s">
        <v>34</v>
      </c>
      <c r="EW234" s="19">
        <f t="shared" si="262"/>
        <v>1</v>
      </c>
      <c r="EX234" s="1" t="s">
        <v>40</v>
      </c>
      <c r="EY234" s="50">
        <v>38847</v>
      </c>
      <c r="FC234" s="1" t="s">
        <v>38</v>
      </c>
      <c r="FD234" s="19">
        <f t="shared" si="263"/>
        <v>0</v>
      </c>
      <c r="FJ234" s="1" t="s">
        <v>38</v>
      </c>
      <c r="FK234" s="19">
        <f t="shared" si="264"/>
        <v>0</v>
      </c>
      <c r="FQ234" s="1" t="s">
        <v>44</v>
      </c>
      <c r="FR234" s="1">
        <f t="shared" si="265"/>
        <v>1</v>
      </c>
      <c r="FT234" s="1">
        <v>2.9</v>
      </c>
      <c r="FV234" s="37" t="str">
        <f t="shared" si="272"/>
        <v>none</v>
      </c>
      <c r="FY234" s="1" t="s">
        <v>38</v>
      </c>
      <c r="FZ234" s="19">
        <f t="shared" si="266"/>
        <v>0</v>
      </c>
      <c r="GB234" s="1" t="s">
        <v>38</v>
      </c>
      <c r="GC234" s="19">
        <f t="shared" si="267"/>
        <v>0</v>
      </c>
      <c r="GD234" s="1" t="s">
        <v>34</v>
      </c>
      <c r="GE234" s="19">
        <f t="shared" si="268"/>
        <v>1</v>
      </c>
      <c r="GF234" s="1" t="s">
        <v>38</v>
      </c>
      <c r="GG234" s="19">
        <f t="shared" si="269"/>
        <v>0</v>
      </c>
    </row>
    <row r="235" spans="1:189" x14ac:dyDescent="0.3">
      <c r="A235" s="18">
        <v>304</v>
      </c>
      <c r="B235" s="1" t="s">
        <v>34</v>
      </c>
      <c r="C235" s="19" t="s">
        <v>47</v>
      </c>
      <c r="D235" s="19">
        <f t="shared" si="241"/>
        <v>1</v>
      </c>
      <c r="E235" s="38" t="s">
        <v>620</v>
      </c>
      <c r="F235" s="21" t="str">
        <f t="shared" si="242"/>
        <v>1965</v>
      </c>
      <c r="G235" s="21">
        <v>2004</v>
      </c>
      <c r="H235" s="22">
        <f t="shared" si="243"/>
        <v>39</v>
      </c>
      <c r="I235" s="1" t="str">
        <f t="shared" si="244"/>
        <v>31-40</v>
      </c>
      <c r="J235" s="1" t="s">
        <v>1607</v>
      </c>
      <c r="K235" s="1" t="s">
        <v>53</v>
      </c>
      <c r="L235" s="1">
        <f>VLOOKUP(K235,[1]areas!$C$3:$D$76,2,FALSE)</f>
        <v>30</v>
      </c>
      <c r="M235" s="1" t="str">
        <f t="shared" si="290"/>
        <v>21-40</v>
      </c>
      <c r="N235" s="19" t="s">
        <v>34</v>
      </c>
      <c r="O235" s="19">
        <f t="shared" si="245"/>
        <v>1</v>
      </c>
      <c r="P235" s="23">
        <v>58</v>
      </c>
      <c r="Q235" s="1">
        <v>175</v>
      </c>
      <c r="R235" s="1">
        <f t="shared" si="291"/>
        <v>3.0625</v>
      </c>
      <c r="S235" s="24">
        <f t="shared" si="292"/>
        <v>18.938775510204081</v>
      </c>
      <c r="T235" s="19">
        <v>4</v>
      </c>
      <c r="U235" s="1">
        <v>15.5</v>
      </c>
      <c r="V235" s="1">
        <v>36</v>
      </c>
      <c r="W235" s="1" t="str">
        <f t="shared" si="246"/>
        <v>2: 51-100</v>
      </c>
      <c r="X235" s="1">
        <v>65</v>
      </c>
      <c r="Y235" s="26">
        <v>153</v>
      </c>
      <c r="Z235" s="26">
        <v>200</v>
      </c>
      <c r="AA235" s="26">
        <v>158</v>
      </c>
      <c r="AB235" s="26">
        <v>126</v>
      </c>
      <c r="AC235" s="26"/>
      <c r="AD235" s="26"/>
      <c r="AE235" s="26"/>
      <c r="AF235" s="26"/>
      <c r="AG235" s="26"/>
      <c r="AH235" s="26"/>
      <c r="AI235" s="27">
        <f t="shared" si="247"/>
        <v>200</v>
      </c>
      <c r="AJ235" s="27">
        <f t="shared" si="248"/>
        <v>0</v>
      </c>
      <c r="AK235" s="39">
        <v>42000</v>
      </c>
      <c r="AL235" s="26">
        <v>440</v>
      </c>
      <c r="AM235" s="26">
        <v>50</v>
      </c>
      <c r="AN235" s="26">
        <v>34000</v>
      </c>
      <c r="AO235" s="26">
        <v>15000</v>
      </c>
      <c r="AP235" s="26"/>
      <c r="AQ235" s="26"/>
      <c r="AR235" s="26"/>
      <c r="AS235" s="26"/>
      <c r="AT235" s="26"/>
      <c r="AU235" s="26"/>
      <c r="AV235" s="28">
        <f t="shared" si="249"/>
        <v>1</v>
      </c>
      <c r="AW235" s="27" t="str">
        <f>"4-5"</f>
        <v>4-5</v>
      </c>
      <c r="AX235" s="29">
        <f t="shared" si="270"/>
        <v>4.6230000000000002</v>
      </c>
      <c r="AY235" s="30">
        <f t="shared" si="284"/>
        <v>4.6232492903979008</v>
      </c>
      <c r="AZ235" s="30">
        <f t="shared" si="284"/>
        <v>2.6434526764861874</v>
      </c>
      <c r="BA235" s="30">
        <f t="shared" si="284"/>
        <v>1.6989700043360187</v>
      </c>
      <c r="BB235" s="30">
        <f t="shared" si="284"/>
        <v>4.5314789170422554</v>
      </c>
      <c r="BC235" s="30">
        <f t="shared" si="284"/>
        <v>4.1760912590556813</v>
      </c>
      <c r="BD235" s="30" t="str">
        <f t="shared" si="296"/>
        <v/>
      </c>
      <c r="BE235" s="30" t="str">
        <f t="shared" si="296"/>
        <v/>
      </c>
      <c r="BF235" s="30" t="str">
        <f t="shared" si="296"/>
        <v/>
      </c>
      <c r="BG235" s="30" t="str">
        <f t="shared" si="296"/>
        <v/>
      </c>
      <c r="BH235" s="30" t="str">
        <f t="shared" si="296"/>
        <v/>
      </c>
      <c r="BI235" s="30" t="str">
        <f t="shared" si="296"/>
        <v/>
      </c>
      <c r="BJ235" s="1" t="s">
        <v>38</v>
      </c>
      <c r="BK235" s="31" t="s">
        <v>38</v>
      </c>
      <c r="BL235" s="32">
        <f t="shared" si="250"/>
        <v>0</v>
      </c>
      <c r="BN235" s="32" t="str">
        <f t="shared" si="251"/>
        <v>0</v>
      </c>
      <c r="BO235" s="30">
        <f t="shared" si="252"/>
        <v>-1.9797966139117134</v>
      </c>
      <c r="BP235" s="30">
        <f t="shared" si="253"/>
        <v>-2.924279286061882</v>
      </c>
      <c r="BQ235" s="30">
        <f t="shared" si="279"/>
        <v>-0.94448267215016868</v>
      </c>
      <c r="BR235" s="30">
        <f t="shared" si="279"/>
        <v>2.8325089127062366</v>
      </c>
      <c r="BS235" s="30">
        <f t="shared" si="279"/>
        <v>-0.35538765798657401</v>
      </c>
      <c r="BT235" s="30" t="str">
        <f t="shared" si="274"/>
        <v/>
      </c>
      <c r="BU235" s="30" t="str">
        <f t="shared" si="274"/>
        <v/>
      </c>
      <c r="BV235" s="30" t="str">
        <f t="shared" si="274"/>
        <v/>
      </c>
      <c r="BW235" s="30" t="str">
        <f t="shared" si="274"/>
        <v/>
      </c>
      <c r="BX235" s="30" t="str">
        <f t="shared" si="274"/>
        <v/>
      </c>
      <c r="BY235" s="30" t="str">
        <f t="shared" si="274"/>
        <v/>
      </c>
      <c r="BZ235" s="1">
        <f t="shared" si="254"/>
        <v>0</v>
      </c>
      <c r="CA235" s="1">
        <f t="shared" si="280"/>
        <v>0</v>
      </c>
      <c r="CB235" s="1">
        <f t="shared" si="280"/>
        <v>1</v>
      </c>
      <c r="CC235" s="1">
        <f t="shared" si="280"/>
        <v>0</v>
      </c>
      <c r="CD235" s="1">
        <f t="shared" si="275"/>
        <v>0</v>
      </c>
      <c r="CE235" s="1">
        <f t="shared" si="275"/>
        <v>0</v>
      </c>
      <c r="CF235" s="1">
        <f t="shared" si="275"/>
        <v>0</v>
      </c>
      <c r="CG235" s="1">
        <f t="shared" si="275"/>
        <v>0</v>
      </c>
      <c r="CH235" s="1">
        <f t="shared" si="275"/>
        <v>0</v>
      </c>
      <c r="CI235" s="1">
        <f t="shared" si="275"/>
        <v>0</v>
      </c>
      <c r="CJ235" s="1">
        <f t="shared" si="255"/>
        <v>1</v>
      </c>
      <c r="CK235" s="1">
        <f t="shared" si="256"/>
        <v>1</v>
      </c>
      <c r="CL235" s="1">
        <f t="shared" si="300"/>
        <v>-1.9797966139117134</v>
      </c>
      <c r="CM235" s="1">
        <f t="shared" si="300"/>
        <v>-0.94448267215016868</v>
      </c>
      <c r="CN235" s="1">
        <f t="shared" si="300"/>
        <v>2.8325089127062366</v>
      </c>
      <c r="CO235" s="1">
        <f t="shared" si="300"/>
        <v>-0.35538765798657401</v>
      </c>
      <c r="CP235" s="1" t="str">
        <f t="shared" si="300"/>
        <v/>
      </c>
      <c r="CQ235" s="1" t="str">
        <f t="shared" si="297"/>
        <v/>
      </c>
      <c r="CR235" s="1" t="str">
        <f t="shared" si="297"/>
        <v/>
      </c>
      <c r="CS235" s="1" t="str">
        <f t="shared" si="297"/>
        <v/>
      </c>
      <c r="CT235" s="1" t="str">
        <f t="shared" si="297"/>
        <v/>
      </c>
      <c r="CU235" s="1" t="str">
        <f t="shared" si="297"/>
        <v/>
      </c>
      <c r="CV235" s="1">
        <f t="shared" si="301"/>
        <v>0</v>
      </c>
      <c r="CW235" s="1">
        <f t="shared" si="301"/>
        <v>0</v>
      </c>
      <c r="CX235" s="1">
        <f t="shared" si="301"/>
        <v>1</v>
      </c>
      <c r="CY235" s="1">
        <f t="shared" si="301"/>
        <v>0</v>
      </c>
      <c r="CZ235" s="1">
        <f t="shared" si="301"/>
        <v>0</v>
      </c>
      <c r="DA235" s="1">
        <f t="shared" si="298"/>
        <v>0</v>
      </c>
      <c r="DB235" s="1">
        <f t="shared" si="298"/>
        <v>0</v>
      </c>
      <c r="DC235" s="1">
        <f t="shared" si="298"/>
        <v>0</v>
      </c>
      <c r="DD235" s="1">
        <f t="shared" si="298"/>
        <v>0</v>
      </c>
      <c r="DE235" s="1">
        <f t="shared" si="298"/>
        <v>0</v>
      </c>
      <c r="DF235" s="1">
        <f t="shared" si="257"/>
        <v>1</v>
      </c>
      <c r="DG235" s="33">
        <f t="shared" si="258"/>
        <v>1</v>
      </c>
      <c r="DH235" s="34">
        <f t="shared" si="259"/>
        <v>0</v>
      </c>
      <c r="DI235" s="1">
        <f t="shared" si="294"/>
        <v>88</v>
      </c>
      <c r="DJ235" s="1">
        <f t="shared" si="295"/>
        <v>135</v>
      </c>
      <c r="DK235" s="1">
        <f t="shared" si="239"/>
        <v>47</v>
      </c>
      <c r="DL235" s="1">
        <f t="shared" si="239"/>
        <v>-42</v>
      </c>
      <c r="DM235" s="1">
        <f t="shared" si="239"/>
        <v>-32</v>
      </c>
      <c r="DN235" s="1" t="str">
        <f t="shared" ref="DN235:DS298" si="303">IF(OR(AB235="",AC235=""),"",AC235-AB235)</f>
        <v/>
      </c>
      <c r="DO235" s="1" t="str">
        <f t="shared" si="303"/>
        <v/>
      </c>
      <c r="DP235" s="1" t="str">
        <f t="shared" si="303"/>
        <v/>
      </c>
      <c r="DQ235" s="1" t="str">
        <f t="shared" si="238"/>
        <v/>
      </c>
      <c r="DR235" s="1" t="str">
        <f t="shared" si="238"/>
        <v/>
      </c>
      <c r="DS235" s="1" t="str">
        <f t="shared" si="238"/>
        <v/>
      </c>
      <c r="DT235" s="34">
        <f>(STDEV(DI235:DS235))*-1</f>
        <v>-76.293512175020496</v>
      </c>
      <c r="DU235" s="1">
        <f>IF((DI235&lt;$DT235),1,0)</f>
        <v>0</v>
      </c>
      <c r="DV235" s="1">
        <f t="shared" si="302"/>
        <v>0</v>
      </c>
      <c r="DW235" s="1">
        <f t="shared" si="302"/>
        <v>0</v>
      </c>
      <c r="DX235" s="1">
        <f t="shared" si="302"/>
        <v>0</v>
      </c>
      <c r="DY235" s="1">
        <f>IF((DM235&lt;$DT235),1,0)</f>
        <v>0</v>
      </c>
      <c r="EF235" s="33">
        <f>IF(SUM(DU235:EE235)&gt;0,1,0)</f>
        <v>0</v>
      </c>
      <c r="EG235" s="1">
        <f t="shared" si="285"/>
        <v>0</v>
      </c>
      <c r="EH235" s="1">
        <f t="shared" si="285"/>
        <v>0</v>
      </c>
      <c r="EI235" s="1">
        <f t="shared" si="285"/>
        <v>0</v>
      </c>
      <c r="EJ235" s="1">
        <f t="shared" si="285"/>
        <v>0</v>
      </c>
      <c r="EK235" s="1">
        <f t="shared" si="285"/>
        <v>0</v>
      </c>
      <c r="EL235" s="1">
        <f t="shared" si="299"/>
        <v>0</v>
      </c>
      <c r="EM235" s="1">
        <f t="shared" si="299"/>
        <v>0</v>
      </c>
      <c r="EN235" s="1">
        <f t="shared" si="299"/>
        <v>0</v>
      </c>
      <c r="EO235" s="1">
        <f t="shared" si="299"/>
        <v>0</v>
      </c>
      <c r="EP235" s="1">
        <f t="shared" si="299"/>
        <v>0</v>
      </c>
      <c r="EQ235" s="1">
        <f t="shared" si="299"/>
        <v>0</v>
      </c>
      <c r="ER235" s="33">
        <f t="shared" si="260"/>
        <v>1</v>
      </c>
      <c r="ES235" s="35">
        <f>ER235+EF235+DG235+AV235</f>
        <v>3</v>
      </c>
      <c r="ET235" s="35">
        <f t="shared" si="261"/>
        <v>1</v>
      </c>
      <c r="EU235" s="1" t="s">
        <v>59</v>
      </c>
      <c r="EV235" s="1" t="s">
        <v>34</v>
      </c>
      <c r="EW235" s="19">
        <f t="shared" si="262"/>
        <v>1</v>
      </c>
      <c r="EX235" s="1" t="s">
        <v>112</v>
      </c>
      <c r="FC235" s="1" t="s">
        <v>38</v>
      </c>
      <c r="FD235" s="19">
        <f t="shared" si="263"/>
        <v>0</v>
      </c>
      <c r="FJ235" s="1" t="s">
        <v>38</v>
      </c>
      <c r="FK235" s="19">
        <f t="shared" si="264"/>
        <v>0</v>
      </c>
      <c r="FQ235" s="1" t="s">
        <v>67</v>
      </c>
      <c r="FR235" s="1">
        <f t="shared" si="265"/>
        <v>1</v>
      </c>
      <c r="FV235" s="37" t="str">
        <f t="shared" si="272"/>
        <v>none</v>
      </c>
      <c r="FY235" s="1" t="s">
        <v>38</v>
      </c>
      <c r="FZ235" s="19">
        <f t="shared" si="266"/>
        <v>0</v>
      </c>
      <c r="GB235" s="1" t="s">
        <v>38</v>
      </c>
      <c r="GC235" s="19">
        <f t="shared" si="267"/>
        <v>0</v>
      </c>
      <c r="GD235" s="1" t="s">
        <v>38</v>
      </c>
      <c r="GE235" s="19">
        <f t="shared" si="268"/>
        <v>0</v>
      </c>
      <c r="GF235" s="1" t="s">
        <v>38</v>
      </c>
      <c r="GG235" s="19">
        <f t="shared" si="269"/>
        <v>0</v>
      </c>
    </row>
    <row r="236" spans="1:189" x14ac:dyDescent="0.3">
      <c r="A236" s="18">
        <v>305</v>
      </c>
      <c r="B236" s="1" t="s">
        <v>34</v>
      </c>
      <c r="C236" s="19" t="s">
        <v>35</v>
      </c>
      <c r="D236" s="19">
        <f t="shared" si="241"/>
        <v>0</v>
      </c>
      <c r="E236" s="38" t="s">
        <v>621</v>
      </c>
      <c r="F236" s="21" t="str">
        <f t="shared" si="242"/>
        <v>1981</v>
      </c>
      <c r="G236" s="21">
        <v>2004</v>
      </c>
      <c r="H236" s="22">
        <f t="shared" si="243"/>
        <v>23</v>
      </c>
      <c r="I236" s="1" t="str">
        <f t="shared" si="244"/>
        <v>21-30</v>
      </c>
      <c r="J236" s="1" t="s">
        <v>1606</v>
      </c>
      <c r="K236" s="1" t="s">
        <v>53</v>
      </c>
      <c r="L236" s="1">
        <f>VLOOKUP(K236,[1]areas!$C$3:$D$76,2,FALSE)</f>
        <v>30</v>
      </c>
      <c r="M236" s="1" t="str">
        <f t="shared" si="290"/>
        <v>21-40</v>
      </c>
      <c r="N236" s="19" t="s">
        <v>38</v>
      </c>
      <c r="O236" s="19">
        <f t="shared" si="245"/>
        <v>0</v>
      </c>
      <c r="P236" s="23">
        <v>38</v>
      </c>
      <c r="Q236" s="1">
        <v>147</v>
      </c>
      <c r="R236" s="1">
        <f t="shared" si="291"/>
        <v>2.1608999999999998</v>
      </c>
      <c r="S236" s="24">
        <f t="shared" si="292"/>
        <v>17.58526539867648</v>
      </c>
      <c r="T236" s="19">
        <v>3</v>
      </c>
      <c r="U236" s="1">
        <v>11.4</v>
      </c>
      <c r="V236" s="1">
        <v>38</v>
      </c>
      <c r="W236" s="1" t="str">
        <f t="shared" si="246"/>
        <v>3: 101-150</v>
      </c>
      <c r="X236" s="1">
        <v>144</v>
      </c>
      <c r="Y236" s="26">
        <v>225</v>
      </c>
      <c r="Z236" s="26">
        <v>437</v>
      </c>
      <c r="AA236" s="26">
        <v>443</v>
      </c>
      <c r="AB236" s="26">
        <v>393</v>
      </c>
      <c r="AC236" s="26"/>
      <c r="AD236" s="26"/>
      <c r="AE236" s="26"/>
      <c r="AF236" s="26"/>
      <c r="AG236" s="26"/>
      <c r="AH236" s="26"/>
      <c r="AI236" s="27">
        <f t="shared" si="247"/>
        <v>443</v>
      </c>
      <c r="AJ236" s="27">
        <f t="shared" si="248"/>
        <v>0</v>
      </c>
      <c r="AK236" s="39">
        <v>95000</v>
      </c>
      <c r="AL236" s="26">
        <v>50</v>
      </c>
      <c r="AM236" s="26">
        <v>50</v>
      </c>
      <c r="AN236" s="26">
        <v>378</v>
      </c>
      <c r="AO236" s="26">
        <v>8700</v>
      </c>
      <c r="AP236" s="26"/>
      <c r="AQ236" s="26"/>
      <c r="AR236" s="26"/>
      <c r="AS236" s="26"/>
      <c r="AT236" s="26"/>
      <c r="AU236" s="26"/>
      <c r="AV236" s="28">
        <f t="shared" si="249"/>
        <v>0</v>
      </c>
      <c r="AW236" s="27" t="str">
        <f>"4-5"</f>
        <v>4-5</v>
      </c>
      <c r="AX236" s="29">
        <f t="shared" si="270"/>
        <v>4.9779999999999998</v>
      </c>
      <c r="AY236" s="30">
        <f t="shared" si="284"/>
        <v>4.9777236052888476</v>
      </c>
      <c r="AZ236" s="30">
        <f t="shared" si="284"/>
        <v>1.6989700043360187</v>
      </c>
      <c r="BA236" s="30">
        <f t="shared" si="284"/>
        <v>1.6989700043360187</v>
      </c>
      <c r="BB236" s="30">
        <f t="shared" si="284"/>
        <v>2.5774917998372255</v>
      </c>
      <c r="BC236" s="30">
        <f t="shared" si="284"/>
        <v>3.9395192526186187</v>
      </c>
      <c r="BD236" s="30" t="str">
        <f t="shared" si="296"/>
        <v/>
      </c>
      <c r="BE236" s="30" t="str">
        <f t="shared" si="296"/>
        <v/>
      </c>
      <c r="BF236" s="30" t="str">
        <f t="shared" si="296"/>
        <v/>
      </c>
      <c r="BG236" s="30" t="str">
        <f t="shared" si="296"/>
        <v/>
      </c>
      <c r="BH236" s="30" t="str">
        <f t="shared" si="296"/>
        <v/>
      </c>
      <c r="BI236" s="30" t="str">
        <f t="shared" si="296"/>
        <v/>
      </c>
      <c r="BJ236" s="1" t="s">
        <v>38</v>
      </c>
      <c r="BK236" s="31" t="s">
        <v>38</v>
      </c>
      <c r="BL236" s="32">
        <f t="shared" si="250"/>
        <v>0</v>
      </c>
      <c r="BN236" s="32" t="str">
        <f t="shared" si="251"/>
        <v>0</v>
      </c>
      <c r="BO236" s="30">
        <f t="shared" si="252"/>
        <v>-3.2787536009528289</v>
      </c>
      <c r="BP236" s="30">
        <f t="shared" si="253"/>
        <v>-3.2787536009528289</v>
      </c>
      <c r="BQ236" s="30">
        <f t="shared" si="279"/>
        <v>0</v>
      </c>
      <c r="BR236" s="30">
        <f t="shared" si="279"/>
        <v>0.87852179550120679</v>
      </c>
      <c r="BS236" s="30">
        <f t="shared" si="279"/>
        <v>1.3620274527813931</v>
      </c>
      <c r="BT236" s="30" t="str">
        <f t="shared" si="274"/>
        <v/>
      </c>
      <c r="BU236" s="30" t="str">
        <f t="shared" si="274"/>
        <v/>
      </c>
      <c r="BV236" s="30" t="str">
        <f t="shared" si="274"/>
        <v/>
      </c>
      <c r="BW236" s="30" t="str">
        <f t="shared" si="274"/>
        <v/>
      </c>
      <c r="BX236" s="30" t="str">
        <f t="shared" si="274"/>
        <v/>
      </c>
      <c r="BY236" s="30" t="str">
        <f t="shared" si="274"/>
        <v/>
      </c>
      <c r="BZ236" s="1">
        <f t="shared" si="254"/>
        <v>0</v>
      </c>
      <c r="CA236" s="1">
        <f t="shared" si="280"/>
        <v>0</v>
      </c>
      <c r="CB236" s="1">
        <f t="shared" si="280"/>
        <v>1</v>
      </c>
      <c r="CC236" s="1">
        <f t="shared" si="280"/>
        <v>1</v>
      </c>
      <c r="CD236" s="1">
        <f t="shared" si="275"/>
        <v>0</v>
      </c>
      <c r="CE236" s="1">
        <f t="shared" si="275"/>
        <v>0</v>
      </c>
      <c r="CF236" s="1">
        <f t="shared" si="275"/>
        <v>0</v>
      </c>
      <c r="CG236" s="1">
        <f t="shared" si="275"/>
        <v>0</v>
      </c>
      <c r="CH236" s="1">
        <f t="shared" si="275"/>
        <v>0</v>
      </c>
      <c r="CI236" s="1">
        <f t="shared" si="275"/>
        <v>0</v>
      </c>
      <c r="CJ236" s="1">
        <f t="shared" si="255"/>
        <v>2</v>
      </c>
      <c r="CK236" s="1">
        <f t="shared" si="256"/>
        <v>1</v>
      </c>
      <c r="CL236" s="1">
        <f t="shared" si="300"/>
        <v>-3.2787536009528289</v>
      </c>
      <c r="CM236" s="1" t="str">
        <f t="shared" si="300"/>
        <v/>
      </c>
      <c r="CN236" s="1" t="str">
        <f t="shared" si="300"/>
        <v/>
      </c>
      <c r="CO236" s="1">
        <f t="shared" si="300"/>
        <v>1.3620274527813931</v>
      </c>
      <c r="CP236" s="1" t="str">
        <f t="shared" si="300"/>
        <v/>
      </c>
      <c r="CQ236" s="1" t="str">
        <f t="shared" si="297"/>
        <v/>
      </c>
      <c r="CR236" s="1" t="str">
        <f t="shared" si="297"/>
        <v/>
      </c>
      <c r="CS236" s="1" t="str">
        <f t="shared" si="297"/>
        <v/>
      </c>
      <c r="CT236" s="1" t="str">
        <f t="shared" si="297"/>
        <v/>
      </c>
      <c r="CU236" s="1" t="str">
        <f t="shared" si="297"/>
        <v/>
      </c>
      <c r="CV236" s="1">
        <f t="shared" si="301"/>
        <v>0</v>
      </c>
      <c r="CW236" s="1">
        <f t="shared" si="301"/>
        <v>0</v>
      </c>
      <c r="CX236" s="1">
        <f t="shared" si="301"/>
        <v>0</v>
      </c>
      <c r="CY236" s="1">
        <f t="shared" si="301"/>
        <v>1</v>
      </c>
      <c r="CZ236" s="1">
        <f t="shared" si="301"/>
        <v>0</v>
      </c>
      <c r="DA236" s="1">
        <f t="shared" si="298"/>
        <v>0</v>
      </c>
      <c r="DB236" s="1">
        <f t="shared" si="298"/>
        <v>0</v>
      </c>
      <c r="DC236" s="1">
        <f t="shared" si="298"/>
        <v>0</v>
      </c>
      <c r="DD236" s="1">
        <f t="shared" si="298"/>
        <v>0</v>
      </c>
      <c r="DE236" s="1">
        <f t="shared" si="298"/>
        <v>0</v>
      </c>
      <c r="DF236" s="1">
        <f t="shared" si="257"/>
        <v>1</v>
      </c>
      <c r="DG236" s="33">
        <f t="shared" si="258"/>
        <v>1</v>
      </c>
      <c r="DH236" s="34">
        <f t="shared" si="259"/>
        <v>0</v>
      </c>
      <c r="DI236" s="1">
        <f t="shared" si="294"/>
        <v>81</v>
      </c>
      <c r="DJ236" s="1">
        <f t="shared" si="295"/>
        <v>293</v>
      </c>
      <c r="DK236" s="1">
        <f t="shared" ref="DK236:DP299" si="304">IF(OR(Y236="",Z236=""),"",Z236-Y236)</f>
        <v>212</v>
      </c>
      <c r="DL236" s="1">
        <f t="shared" si="304"/>
        <v>6</v>
      </c>
      <c r="DM236" s="1">
        <f t="shared" si="304"/>
        <v>-50</v>
      </c>
      <c r="DN236" s="1" t="str">
        <f t="shared" si="303"/>
        <v/>
      </c>
      <c r="DO236" s="1" t="str">
        <f t="shared" si="303"/>
        <v/>
      </c>
      <c r="DP236" s="1" t="str">
        <f t="shared" si="303"/>
        <v/>
      </c>
      <c r="DQ236" s="1" t="str">
        <f t="shared" si="238"/>
        <v/>
      </c>
      <c r="DR236" s="1" t="str">
        <f t="shared" si="238"/>
        <v/>
      </c>
      <c r="DS236" s="1" t="str">
        <f t="shared" si="238"/>
        <v/>
      </c>
      <c r="DT236" s="34">
        <f>(STDEV(DI236:DS236))*-1</f>
        <v>-142.42296163189417</v>
      </c>
      <c r="DU236" s="1">
        <f>IF((DI236&lt;$DT236),1,0)</f>
        <v>0</v>
      </c>
      <c r="DV236" s="1">
        <f t="shared" si="302"/>
        <v>0</v>
      </c>
      <c r="DW236" s="1">
        <f t="shared" si="302"/>
        <v>0</v>
      </c>
      <c r="DX236" s="1">
        <f t="shared" si="302"/>
        <v>0</v>
      </c>
      <c r="DY236" s="1">
        <f>IF((DM236&lt;$DT236),1,0)</f>
        <v>0</v>
      </c>
      <c r="EF236" s="33">
        <f>IF(SUM(DU236:EE236)&gt;0,1,0)</f>
        <v>0</v>
      </c>
      <c r="EG236" s="1">
        <f t="shared" si="285"/>
        <v>0</v>
      </c>
      <c r="EH236" s="1">
        <f t="shared" si="285"/>
        <v>0</v>
      </c>
      <c r="EI236" s="1">
        <f t="shared" si="285"/>
        <v>0</v>
      </c>
      <c r="EJ236" s="1">
        <f t="shared" si="285"/>
        <v>0</v>
      </c>
      <c r="EK236" s="1">
        <f t="shared" si="285"/>
        <v>0</v>
      </c>
      <c r="EL236" s="1">
        <f t="shared" si="299"/>
        <v>0</v>
      </c>
      <c r="EM236" s="1">
        <f t="shared" si="299"/>
        <v>0</v>
      </c>
      <c r="EN236" s="1">
        <f t="shared" si="299"/>
        <v>0</v>
      </c>
      <c r="EO236" s="1">
        <f t="shared" si="299"/>
        <v>0</v>
      </c>
      <c r="EP236" s="1">
        <f t="shared" si="299"/>
        <v>0</v>
      </c>
      <c r="EQ236" s="1">
        <f t="shared" si="299"/>
        <v>0</v>
      </c>
      <c r="ER236" s="33">
        <f t="shared" si="260"/>
        <v>1</v>
      </c>
      <c r="ES236" s="35">
        <f>ER236+EF236+DG236+AV236</f>
        <v>2</v>
      </c>
      <c r="ET236" s="35">
        <f t="shared" si="261"/>
        <v>1</v>
      </c>
      <c r="EU236" s="1" t="s">
        <v>59</v>
      </c>
      <c r="EV236" s="1" t="s">
        <v>38</v>
      </c>
      <c r="EW236" s="19">
        <f t="shared" si="262"/>
        <v>0</v>
      </c>
      <c r="FC236" s="1" t="s">
        <v>38</v>
      </c>
      <c r="FD236" s="19">
        <f t="shared" si="263"/>
        <v>0</v>
      </c>
      <c r="FJ236" s="1" t="s">
        <v>38</v>
      </c>
      <c r="FK236" s="19">
        <f t="shared" si="264"/>
        <v>0</v>
      </c>
      <c r="FR236" s="1">
        <f t="shared" si="265"/>
        <v>0</v>
      </c>
      <c r="FU236" s="1" t="s">
        <v>75</v>
      </c>
      <c r="FV236" s="37" t="str">
        <f t="shared" si="272"/>
        <v>tb</v>
      </c>
      <c r="FW236" s="34">
        <v>1</v>
      </c>
      <c r="FY236" s="1" t="s">
        <v>38</v>
      </c>
      <c r="FZ236" s="19">
        <f t="shared" si="266"/>
        <v>0</v>
      </c>
      <c r="GB236" s="1" t="s">
        <v>38</v>
      </c>
      <c r="GC236" s="19">
        <f t="shared" si="267"/>
        <v>0</v>
      </c>
      <c r="GD236" s="1" t="s">
        <v>38</v>
      </c>
      <c r="GE236" s="19">
        <f t="shared" si="268"/>
        <v>0</v>
      </c>
      <c r="GF236" s="1" t="s">
        <v>38</v>
      </c>
      <c r="GG236" s="19">
        <f t="shared" si="269"/>
        <v>0</v>
      </c>
    </row>
    <row r="237" spans="1:189" x14ac:dyDescent="0.3">
      <c r="A237" s="18">
        <v>306</v>
      </c>
      <c r="B237" s="1" t="s">
        <v>34</v>
      </c>
      <c r="C237" s="19" t="s">
        <v>47</v>
      </c>
      <c r="D237" s="19">
        <f t="shared" si="241"/>
        <v>1</v>
      </c>
      <c r="E237" s="38" t="s">
        <v>622</v>
      </c>
      <c r="F237" s="21" t="str">
        <f t="shared" si="242"/>
        <v>1943</v>
      </c>
      <c r="G237" s="21">
        <v>2004</v>
      </c>
      <c r="H237" s="22">
        <f t="shared" si="243"/>
        <v>61</v>
      </c>
      <c r="I237" s="1" t="str">
        <f t="shared" si="244"/>
        <v>&gt;50</v>
      </c>
      <c r="J237" s="1" t="s">
        <v>1610</v>
      </c>
      <c r="K237" s="1" t="s">
        <v>274</v>
      </c>
      <c r="L237" s="1">
        <f>VLOOKUP(K237,[1]areas!$C$3:$D$76,2,FALSE)</f>
        <v>8</v>
      </c>
      <c r="M237" s="1" t="str">
        <f t="shared" si="290"/>
        <v>0-20</v>
      </c>
      <c r="N237" s="19" t="s">
        <v>38</v>
      </c>
      <c r="O237" s="19">
        <f t="shared" si="245"/>
        <v>0</v>
      </c>
      <c r="P237" s="23">
        <v>64</v>
      </c>
      <c r="Q237" s="1">
        <v>180</v>
      </c>
      <c r="R237" s="1">
        <f t="shared" si="291"/>
        <v>3.24</v>
      </c>
      <c r="S237" s="24">
        <f t="shared" si="292"/>
        <v>19.753086419753085</v>
      </c>
      <c r="T237" s="19">
        <v>2</v>
      </c>
      <c r="U237" s="1">
        <v>14.3</v>
      </c>
      <c r="V237" s="1">
        <v>16</v>
      </c>
      <c r="W237" s="1" t="str">
        <f t="shared" si="246"/>
        <v>4: 151-200</v>
      </c>
      <c r="X237" s="1">
        <v>188</v>
      </c>
      <c r="Y237" s="26">
        <v>257</v>
      </c>
      <c r="Z237" s="26">
        <v>29</v>
      </c>
      <c r="AA237" s="26">
        <v>329</v>
      </c>
      <c r="AB237" s="26">
        <v>366</v>
      </c>
      <c r="AC237" s="26">
        <v>407</v>
      </c>
      <c r="AD237" s="26"/>
      <c r="AE237" s="26"/>
      <c r="AF237" s="26"/>
      <c r="AG237" s="26"/>
      <c r="AH237" s="26"/>
      <c r="AI237" s="27">
        <f t="shared" si="247"/>
        <v>407</v>
      </c>
      <c r="AJ237" s="27">
        <f t="shared" si="248"/>
        <v>0</v>
      </c>
      <c r="AK237" s="39">
        <v>7300</v>
      </c>
      <c r="AL237" s="26">
        <v>50</v>
      </c>
      <c r="AM237" s="26">
        <v>50</v>
      </c>
      <c r="AN237" s="26">
        <v>50</v>
      </c>
      <c r="AO237" s="26">
        <v>50</v>
      </c>
      <c r="AP237" s="26">
        <v>50</v>
      </c>
      <c r="AQ237" s="26"/>
      <c r="AR237" s="26"/>
      <c r="AS237" s="26"/>
      <c r="AT237" s="26"/>
      <c r="AU237" s="26"/>
      <c r="AV237" s="28">
        <f t="shared" si="249"/>
        <v>0</v>
      </c>
      <c r="AW237" s="27" t="str">
        <f>"&lt;4"</f>
        <v>&lt;4</v>
      </c>
      <c r="AX237" s="29">
        <f t="shared" si="270"/>
        <v>3.863</v>
      </c>
      <c r="AY237" s="30">
        <f t="shared" si="284"/>
        <v>3.8633228601204559</v>
      </c>
      <c r="AZ237" s="30">
        <f t="shared" si="284"/>
        <v>1.6989700043360187</v>
      </c>
      <c r="BA237" s="30">
        <f t="shared" si="284"/>
        <v>1.6989700043360187</v>
      </c>
      <c r="BB237" s="30">
        <f t="shared" si="284"/>
        <v>1.6989700043360187</v>
      </c>
      <c r="BC237" s="30">
        <f t="shared" si="284"/>
        <v>1.6989700043360187</v>
      </c>
      <c r="BD237" s="30">
        <f t="shared" si="296"/>
        <v>1.6989700043360187</v>
      </c>
      <c r="BE237" s="30" t="str">
        <f t="shared" si="296"/>
        <v/>
      </c>
      <c r="BF237" s="30" t="str">
        <f t="shared" si="296"/>
        <v/>
      </c>
      <c r="BG237" s="30" t="str">
        <f t="shared" si="296"/>
        <v/>
      </c>
      <c r="BH237" s="30" t="str">
        <f t="shared" si="296"/>
        <v/>
      </c>
      <c r="BI237" s="30" t="str">
        <f t="shared" si="296"/>
        <v/>
      </c>
      <c r="BJ237" s="1" t="s">
        <v>38</v>
      </c>
      <c r="BK237" s="31" t="s">
        <v>38</v>
      </c>
      <c r="BL237" s="32">
        <f t="shared" si="250"/>
        <v>0</v>
      </c>
      <c r="BN237" s="32" t="str">
        <f t="shared" si="251"/>
        <v>0</v>
      </c>
      <c r="BO237" s="30">
        <f t="shared" si="252"/>
        <v>-2.1643528557844371</v>
      </c>
      <c r="BP237" s="30">
        <f t="shared" si="253"/>
        <v>-2.1643528557844371</v>
      </c>
      <c r="BQ237" s="30">
        <f t="shared" si="279"/>
        <v>0</v>
      </c>
      <c r="BR237" s="30">
        <f t="shared" si="279"/>
        <v>0</v>
      </c>
      <c r="BS237" s="30">
        <f t="shared" si="279"/>
        <v>0</v>
      </c>
      <c r="BT237" s="30">
        <f t="shared" si="274"/>
        <v>0</v>
      </c>
      <c r="BU237" s="30" t="str">
        <f t="shared" si="274"/>
        <v/>
      </c>
      <c r="BV237" s="30" t="str">
        <f t="shared" si="274"/>
        <v/>
      </c>
      <c r="BW237" s="30" t="str">
        <f t="shared" si="274"/>
        <v/>
      </c>
      <c r="BX237" s="30" t="str">
        <f t="shared" si="274"/>
        <v/>
      </c>
      <c r="BY237" s="30" t="str">
        <f t="shared" si="274"/>
        <v/>
      </c>
      <c r="BZ237" s="1">
        <f t="shared" si="254"/>
        <v>0</v>
      </c>
      <c r="CA237" s="1">
        <f t="shared" si="280"/>
        <v>0</v>
      </c>
      <c r="CB237" s="1">
        <f t="shared" si="280"/>
        <v>0</v>
      </c>
      <c r="CC237" s="1">
        <f t="shared" si="280"/>
        <v>0</v>
      </c>
      <c r="CD237" s="1">
        <f t="shared" si="275"/>
        <v>0</v>
      </c>
      <c r="CE237" s="1">
        <f t="shared" si="275"/>
        <v>0</v>
      </c>
      <c r="CF237" s="1">
        <f t="shared" si="275"/>
        <v>0</v>
      </c>
      <c r="CG237" s="1">
        <f t="shared" si="275"/>
        <v>0</v>
      </c>
      <c r="CH237" s="1">
        <f t="shared" si="275"/>
        <v>0</v>
      </c>
      <c r="CI237" s="1">
        <f t="shared" si="275"/>
        <v>0</v>
      </c>
      <c r="CJ237" s="1">
        <f t="shared" si="255"/>
        <v>0</v>
      </c>
      <c r="CK237" s="1">
        <f t="shared" si="256"/>
        <v>0</v>
      </c>
      <c r="CL237" s="1">
        <f t="shared" si="300"/>
        <v>-2.1643528557844371</v>
      </c>
      <c r="CM237" s="1" t="str">
        <f t="shared" si="300"/>
        <v/>
      </c>
      <c r="CN237" s="1" t="str">
        <f t="shared" si="300"/>
        <v/>
      </c>
      <c r="CO237" s="1" t="str">
        <f t="shared" si="300"/>
        <v/>
      </c>
      <c r="CP237" s="1" t="str">
        <f t="shared" si="300"/>
        <v/>
      </c>
      <c r="CQ237" s="1" t="str">
        <f t="shared" si="297"/>
        <v/>
      </c>
      <c r="CR237" s="1" t="str">
        <f t="shared" si="297"/>
        <v/>
      </c>
      <c r="CS237" s="1" t="str">
        <f t="shared" si="297"/>
        <v/>
      </c>
      <c r="CT237" s="1" t="str">
        <f t="shared" si="297"/>
        <v/>
      </c>
      <c r="CU237" s="1" t="str">
        <f t="shared" si="297"/>
        <v/>
      </c>
      <c r="CV237" s="1">
        <f t="shared" si="301"/>
        <v>0</v>
      </c>
      <c r="CW237" s="1">
        <f t="shared" si="301"/>
        <v>0</v>
      </c>
      <c r="CX237" s="1">
        <f t="shared" si="301"/>
        <v>0</v>
      </c>
      <c r="CY237" s="1">
        <f t="shared" si="301"/>
        <v>0</v>
      </c>
      <c r="CZ237" s="1">
        <f t="shared" si="301"/>
        <v>0</v>
      </c>
      <c r="DA237" s="1">
        <f t="shared" si="298"/>
        <v>0</v>
      </c>
      <c r="DB237" s="1">
        <f t="shared" si="298"/>
        <v>0</v>
      </c>
      <c r="DC237" s="1">
        <f t="shared" si="298"/>
        <v>0</v>
      </c>
      <c r="DD237" s="1">
        <f t="shared" si="298"/>
        <v>0</v>
      </c>
      <c r="DE237" s="1">
        <f t="shared" si="298"/>
        <v>0</v>
      </c>
      <c r="DF237" s="1">
        <f t="shared" si="257"/>
        <v>0</v>
      </c>
      <c r="DG237" s="33">
        <f t="shared" si="258"/>
        <v>0</v>
      </c>
      <c r="DH237" s="34">
        <f t="shared" si="259"/>
        <v>0</v>
      </c>
      <c r="DI237" s="1">
        <f t="shared" si="294"/>
        <v>69</v>
      </c>
      <c r="DJ237" s="1">
        <f t="shared" si="295"/>
        <v>-159</v>
      </c>
      <c r="DK237" s="1">
        <f t="shared" si="304"/>
        <v>-228</v>
      </c>
      <c r="DL237" s="1">
        <f t="shared" si="304"/>
        <v>300</v>
      </c>
      <c r="DM237" s="1">
        <f t="shared" si="304"/>
        <v>37</v>
      </c>
      <c r="DN237" s="1">
        <f t="shared" si="303"/>
        <v>41</v>
      </c>
      <c r="DO237" s="1" t="str">
        <f t="shared" si="303"/>
        <v/>
      </c>
      <c r="DP237" s="1" t="str">
        <f t="shared" si="303"/>
        <v/>
      </c>
      <c r="DQ237" s="1" t="str">
        <f t="shared" si="238"/>
        <v/>
      </c>
      <c r="DR237" s="1" t="str">
        <f t="shared" si="238"/>
        <v/>
      </c>
      <c r="DS237" s="1" t="str">
        <f t="shared" si="238"/>
        <v/>
      </c>
      <c r="DT237" s="34">
        <f>(STDEV(DI237:DS237))*-1</f>
        <v>-186.80256957547451</v>
      </c>
      <c r="DU237" s="1">
        <f>IF((DI237&lt;$DT237),1,0)</f>
        <v>0</v>
      </c>
      <c r="DV237" s="1">
        <f t="shared" si="302"/>
        <v>0</v>
      </c>
      <c r="DW237" s="1">
        <f t="shared" si="302"/>
        <v>1</v>
      </c>
      <c r="DX237" s="1">
        <f t="shared" si="302"/>
        <v>0</v>
      </c>
      <c r="DY237" s="1">
        <f>IF((DM237&lt;$DT237),1,0)</f>
        <v>0</v>
      </c>
      <c r="DZ237" s="1">
        <f>IF((DN237&lt;$DT237),1,0)</f>
        <v>0</v>
      </c>
      <c r="EF237" s="33">
        <f>IF(SUM(DU237:EE237)&gt;0,1,0)</f>
        <v>1</v>
      </c>
      <c r="EG237" s="1">
        <f t="shared" si="285"/>
        <v>0</v>
      </c>
      <c r="EH237" s="1">
        <f t="shared" si="285"/>
        <v>0</v>
      </c>
      <c r="EI237" s="1">
        <f t="shared" si="285"/>
        <v>0</v>
      </c>
      <c r="EJ237" s="1">
        <f t="shared" si="285"/>
        <v>0</v>
      </c>
      <c r="EK237" s="1">
        <f t="shared" si="285"/>
        <v>0</v>
      </c>
      <c r="EL237" s="1">
        <f t="shared" si="299"/>
        <v>0</v>
      </c>
      <c r="EM237" s="1">
        <f t="shared" si="299"/>
        <v>0</v>
      </c>
      <c r="EN237" s="1">
        <f t="shared" si="299"/>
        <v>0</v>
      </c>
      <c r="EO237" s="1">
        <f t="shared" si="299"/>
        <v>0</v>
      </c>
      <c r="EP237" s="1">
        <f t="shared" si="299"/>
        <v>0</v>
      </c>
      <c r="EQ237" s="1">
        <f t="shared" si="299"/>
        <v>0</v>
      </c>
      <c r="ER237" s="33">
        <f t="shared" si="260"/>
        <v>1</v>
      </c>
      <c r="ES237" s="35">
        <f>ER237+EF237+DG237+AV237</f>
        <v>2</v>
      </c>
      <c r="ET237" s="35">
        <f t="shared" si="261"/>
        <v>1</v>
      </c>
      <c r="EU237" s="1" t="s">
        <v>623</v>
      </c>
      <c r="EV237" s="1" t="s">
        <v>34</v>
      </c>
      <c r="EW237" s="19">
        <f t="shared" si="262"/>
        <v>1</v>
      </c>
      <c r="EX237" s="1" t="s">
        <v>40</v>
      </c>
      <c r="EY237" s="50">
        <v>39143</v>
      </c>
      <c r="FC237" s="1" t="s">
        <v>38</v>
      </c>
      <c r="FD237" s="19">
        <f t="shared" si="263"/>
        <v>0</v>
      </c>
      <c r="FJ237" s="1" t="s">
        <v>38</v>
      </c>
      <c r="FK237" s="19">
        <f t="shared" si="264"/>
        <v>0</v>
      </c>
      <c r="FQ237" s="1" t="s">
        <v>67</v>
      </c>
      <c r="FR237" s="1">
        <f t="shared" si="265"/>
        <v>1</v>
      </c>
      <c r="FU237" s="1" t="s">
        <v>624</v>
      </c>
      <c r="FV237" s="37" t="str">
        <f t="shared" si="272"/>
        <v>other</v>
      </c>
      <c r="FW237" s="34">
        <v>0</v>
      </c>
      <c r="FY237" s="1" t="s">
        <v>38</v>
      </c>
      <c r="FZ237" s="19">
        <f t="shared" si="266"/>
        <v>0</v>
      </c>
      <c r="GB237" s="1" t="s">
        <v>38</v>
      </c>
      <c r="GC237" s="19">
        <f t="shared" si="267"/>
        <v>0</v>
      </c>
      <c r="GD237" s="1" t="s">
        <v>34</v>
      </c>
      <c r="GE237" s="19">
        <f t="shared" si="268"/>
        <v>1</v>
      </c>
      <c r="GF237" s="1" t="s">
        <v>38</v>
      </c>
      <c r="GG237" s="19">
        <f t="shared" si="269"/>
        <v>0</v>
      </c>
    </row>
    <row r="238" spans="1:189" x14ac:dyDescent="0.3">
      <c r="A238" s="18">
        <v>307</v>
      </c>
      <c r="B238" s="1" t="s">
        <v>34</v>
      </c>
      <c r="C238" s="19" t="s">
        <v>47</v>
      </c>
      <c r="D238" s="19">
        <f t="shared" si="241"/>
        <v>1</v>
      </c>
      <c r="E238" s="38" t="s">
        <v>122</v>
      </c>
      <c r="F238" s="21" t="str">
        <f t="shared" si="242"/>
        <v>1965</v>
      </c>
      <c r="G238" s="21">
        <v>2004</v>
      </c>
      <c r="H238" s="22">
        <f t="shared" si="243"/>
        <v>39</v>
      </c>
      <c r="I238" s="1" t="str">
        <f t="shared" si="244"/>
        <v>31-40</v>
      </c>
      <c r="J238" s="1" t="s">
        <v>1607</v>
      </c>
      <c r="K238" s="1" t="s">
        <v>37</v>
      </c>
      <c r="L238" s="1">
        <f>VLOOKUP(K238,[1]areas!$C$3:$D$76,2,FALSE)</f>
        <v>70</v>
      </c>
      <c r="M238" s="1" t="str">
        <f t="shared" si="290"/>
        <v>61-80</v>
      </c>
      <c r="N238" s="19" t="s">
        <v>38</v>
      </c>
      <c r="O238" s="19">
        <f t="shared" si="245"/>
        <v>0</v>
      </c>
      <c r="P238" s="23">
        <v>58.7</v>
      </c>
      <c r="Q238" s="1">
        <v>173</v>
      </c>
      <c r="R238" s="1">
        <f t="shared" si="291"/>
        <v>2.9929000000000001</v>
      </c>
      <c r="S238" s="24">
        <f t="shared" si="292"/>
        <v>19.613084299508838</v>
      </c>
      <c r="T238" s="19">
        <v>4</v>
      </c>
      <c r="U238" s="1">
        <v>13.1</v>
      </c>
      <c r="V238" s="1">
        <v>77</v>
      </c>
      <c r="W238" s="1" t="str">
        <f t="shared" si="246"/>
        <v>1: 0-50</v>
      </c>
      <c r="X238" s="1">
        <v>47</v>
      </c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7">
        <f t="shared" si="247"/>
        <v>47</v>
      </c>
      <c r="AJ238" s="27">
        <f t="shared" si="248"/>
        <v>0</v>
      </c>
      <c r="AK238" s="39">
        <v>530000</v>
      </c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8" t="str">
        <f t="shared" si="249"/>
        <v/>
      </c>
      <c r="AW238" s="27" t="str">
        <f>"&gt;5"</f>
        <v>&gt;5</v>
      </c>
      <c r="AX238" s="29">
        <f t="shared" si="270"/>
        <v>5.7240000000000002</v>
      </c>
      <c r="AY238" s="30">
        <f t="shared" si="284"/>
        <v>5.7242758696007892</v>
      </c>
      <c r="AZ238" s="30" t="str">
        <f t="shared" si="284"/>
        <v/>
      </c>
      <c r="BA238" s="30" t="str">
        <f t="shared" si="284"/>
        <v/>
      </c>
      <c r="BB238" s="30" t="str">
        <f t="shared" si="284"/>
        <v/>
      </c>
      <c r="BC238" s="30" t="str">
        <f t="shared" si="284"/>
        <v/>
      </c>
      <c r="BD238" s="30" t="str">
        <f t="shared" si="296"/>
        <v/>
      </c>
      <c r="BE238" s="30" t="str">
        <f t="shared" si="296"/>
        <v/>
      </c>
      <c r="BF238" s="30" t="str">
        <f t="shared" si="296"/>
        <v/>
      </c>
      <c r="BG238" s="30" t="str">
        <f t="shared" si="296"/>
        <v/>
      </c>
      <c r="BH238" s="30" t="str">
        <f t="shared" si="296"/>
        <v/>
      </c>
      <c r="BI238" s="30" t="str">
        <f t="shared" si="296"/>
        <v/>
      </c>
      <c r="BJ238" s="1" t="s">
        <v>58</v>
      </c>
      <c r="BK238" s="31" t="s">
        <v>58</v>
      </c>
      <c r="BL238" s="32" t="str">
        <f t="shared" si="250"/>
        <v/>
      </c>
      <c r="BN238" s="32" t="str">
        <f t="shared" si="251"/>
        <v/>
      </c>
      <c r="BO238" s="30" t="str">
        <f t="shared" si="252"/>
        <v/>
      </c>
      <c r="BP238" s="30" t="str">
        <f t="shared" si="253"/>
        <v/>
      </c>
      <c r="BQ238" s="30" t="str">
        <f t="shared" si="279"/>
        <v/>
      </c>
      <c r="BR238" s="30" t="str">
        <f t="shared" si="279"/>
        <v/>
      </c>
      <c r="BS238" s="30" t="str">
        <f t="shared" si="279"/>
        <v/>
      </c>
      <c r="BT238" s="30" t="str">
        <f t="shared" si="274"/>
        <v/>
      </c>
      <c r="BU238" s="30" t="str">
        <f t="shared" si="274"/>
        <v/>
      </c>
      <c r="BV238" s="30" t="str">
        <f t="shared" si="274"/>
        <v/>
      </c>
      <c r="BW238" s="30" t="str">
        <f t="shared" si="274"/>
        <v/>
      </c>
      <c r="BX238" s="30" t="str">
        <f t="shared" si="274"/>
        <v/>
      </c>
      <c r="BY238" s="30" t="str">
        <f t="shared" si="274"/>
        <v/>
      </c>
      <c r="BZ238" s="1">
        <f t="shared" si="254"/>
        <v>0</v>
      </c>
      <c r="CA238" s="1">
        <f t="shared" si="280"/>
        <v>0</v>
      </c>
      <c r="CB238" s="1">
        <f t="shared" si="280"/>
        <v>0</v>
      </c>
      <c r="CC238" s="1">
        <f t="shared" si="280"/>
        <v>0</v>
      </c>
      <c r="CD238" s="1">
        <f t="shared" si="275"/>
        <v>0</v>
      </c>
      <c r="CE238" s="1">
        <f t="shared" si="275"/>
        <v>0</v>
      </c>
      <c r="CF238" s="1">
        <f t="shared" si="275"/>
        <v>0</v>
      </c>
      <c r="CG238" s="1">
        <f t="shared" si="275"/>
        <v>0</v>
      </c>
      <c r="CH238" s="1">
        <f t="shared" si="275"/>
        <v>0</v>
      </c>
      <c r="CI238" s="1">
        <f t="shared" si="275"/>
        <v>0</v>
      </c>
      <c r="CJ238" s="1">
        <f t="shared" si="255"/>
        <v>0</v>
      </c>
      <c r="CK238" s="1">
        <f t="shared" si="256"/>
        <v>0</v>
      </c>
      <c r="CL238" s="1" t="str">
        <f t="shared" si="300"/>
        <v/>
      </c>
      <c r="CM238" s="1" t="str">
        <f t="shared" si="300"/>
        <v/>
      </c>
      <c r="CN238" s="1" t="str">
        <f t="shared" si="300"/>
        <v/>
      </c>
      <c r="CO238" s="1" t="str">
        <f t="shared" si="300"/>
        <v/>
      </c>
      <c r="CP238" s="1" t="str">
        <f t="shared" si="300"/>
        <v/>
      </c>
      <c r="CQ238" s="1" t="str">
        <f t="shared" si="297"/>
        <v/>
      </c>
      <c r="CR238" s="1" t="str">
        <f t="shared" si="297"/>
        <v/>
      </c>
      <c r="CS238" s="1" t="str">
        <f t="shared" si="297"/>
        <v/>
      </c>
      <c r="CT238" s="1" t="str">
        <f t="shared" si="297"/>
        <v/>
      </c>
      <c r="CU238" s="1" t="str">
        <f t="shared" si="297"/>
        <v/>
      </c>
      <c r="CV238" s="1">
        <f t="shared" si="301"/>
        <v>0</v>
      </c>
      <c r="CW238" s="1">
        <f t="shared" si="301"/>
        <v>0</v>
      </c>
      <c r="CX238" s="1">
        <f t="shared" si="301"/>
        <v>0</v>
      </c>
      <c r="CY238" s="1">
        <f t="shared" si="301"/>
        <v>0</v>
      </c>
      <c r="CZ238" s="1">
        <f t="shared" si="301"/>
        <v>0</v>
      </c>
      <c r="DA238" s="1">
        <f t="shared" si="298"/>
        <v>0</v>
      </c>
      <c r="DB238" s="1">
        <f t="shared" si="298"/>
        <v>0</v>
      </c>
      <c r="DC238" s="1">
        <f t="shared" si="298"/>
        <v>0</v>
      </c>
      <c r="DD238" s="1">
        <f t="shared" si="298"/>
        <v>0</v>
      </c>
      <c r="DE238" s="1">
        <f t="shared" si="298"/>
        <v>0</v>
      </c>
      <c r="DF238" s="1">
        <f t="shared" si="257"/>
        <v>0</v>
      </c>
      <c r="DG238" s="33">
        <f t="shared" si="258"/>
        <v>0</v>
      </c>
      <c r="DH238" s="34">
        <f t="shared" si="259"/>
        <v>0</v>
      </c>
      <c r="DI238" s="1" t="str">
        <f t="shared" si="294"/>
        <v/>
      </c>
      <c r="DJ238" s="1" t="str">
        <f t="shared" si="295"/>
        <v/>
      </c>
      <c r="DK238" s="1" t="str">
        <f t="shared" si="304"/>
        <v/>
      </c>
      <c r="DL238" s="1" t="str">
        <f t="shared" si="304"/>
        <v/>
      </c>
      <c r="DM238" s="1" t="str">
        <f t="shared" si="304"/>
        <v/>
      </c>
      <c r="DN238" s="1" t="str">
        <f t="shared" si="303"/>
        <v/>
      </c>
      <c r="DO238" s="1" t="str">
        <f t="shared" si="303"/>
        <v/>
      </c>
      <c r="DP238" s="1" t="str">
        <f t="shared" si="303"/>
        <v/>
      </c>
      <c r="DQ238" s="1" t="str">
        <f t="shared" si="238"/>
        <v/>
      </c>
      <c r="DR238" s="1" t="str">
        <f t="shared" si="238"/>
        <v/>
      </c>
      <c r="DS238" s="1" t="str">
        <f t="shared" si="238"/>
        <v/>
      </c>
      <c r="EG238" s="1">
        <f t="shared" si="285"/>
        <v>0</v>
      </c>
      <c r="EH238" s="1">
        <f t="shared" si="285"/>
        <v>0</v>
      </c>
      <c r="EI238" s="1">
        <f t="shared" si="285"/>
        <v>0</v>
      </c>
      <c r="EJ238" s="1">
        <f t="shared" si="285"/>
        <v>0</v>
      </c>
      <c r="EK238" s="1">
        <f t="shared" si="285"/>
        <v>0</v>
      </c>
      <c r="EL238" s="1">
        <f t="shared" si="299"/>
        <v>0</v>
      </c>
      <c r="EM238" s="1">
        <f t="shared" si="299"/>
        <v>0</v>
      </c>
      <c r="EN238" s="1">
        <f t="shared" si="299"/>
        <v>0</v>
      </c>
      <c r="EO238" s="1">
        <f t="shared" si="299"/>
        <v>0</v>
      </c>
      <c r="EP238" s="1">
        <f t="shared" si="299"/>
        <v>0</v>
      </c>
      <c r="EQ238" s="1">
        <f t="shared" si="299"/>
        <v>0</v>
      </c>
      <c r="ER238" s="33">
        <f t="shared" si="260"/>
        <v>1</v>
      </c>
      <c r="ES238" s="35">
        <f>ER238+DG238</f>
        <v>1</v>
      </c>
      <c r="ET238" s="35">
        <f t="shared" si="261"/>
        <v>1</v>
      </c>
      <c r="EU238" s="1" t="s">
        <v>59</v>
      </c>
      <c r="EV238" s="1" t="s">
        <v>34</v>
      </c>
      <c r="EW238" s="19">
        <f t="shared" si="262"/>
        <v>1</v>
      </c>
      <c r="EX238" s="1" t="s">
        <v>40</v>
      </c>
      <c r="FD238" s="19" t="str">
        <f t="shared" si="263"/>
        <v/>
      </c>
      <c r="FJ238" s="1" t="s">
        <v>38</v>
      </c>
      <c r="FK238" s="19">
        <f t="shared" si="264"/>
        <v>0</v>
      </c>
      <c r="FQ238" s="1" t="s">
        <v>85</v>
      </c>
      <c r="FR238" s="1">
        <f t="shared" si="265"/>
        <v>1</v>
      </c>
      <c r="FV238" s="37" t="str">
        <f t="shared" si="272"/>
        <v>none</v>
      </c>
      <c r="FY238" s="1" t="s">
        <v>34</v>
      </c>
      <c r="FZ238" s="19">
        <f t="shared" si="266"/>
        <v>1</v>
      </c>
      <c r="GB238" s="1" t="s">
        <v>34</v>
      </c>
      <c r="GC238" s="19">
        <f t="shared" si="267"/>
        <v>1</v>
      </c>
      <c r="GD238" s="1" t="s">
        <v>38</v>
      </c>
      <c r="GE238" s="19">
        <f t="shared" si="268"/>
        <v>0</v>
      </c>
      <c r="GF238" s="1" t="s">
        <v>34</v>
      </c>
      <c r="GG238" s="19">
        <f t="shared" si="269"/>
        <v>1</v>
      </c>
    </row>
    <row r="239" spans="1:189" x14ac:dyDescent="0.3">
      <c r="A239" s="18">
        <v>308</v>
      </c>
      <c r="B239" s="1" t="s">
        <v>34</v>
      </c>
      <c r="C239" s="19" t="s">
        <v>35</v>
      </c>
      <c r="D239" s="19">
        <f t="shared" si="241"/>
        <v>0</v>
      </c>
      <c r="E239" s="38" t="s">
        <v>123</v>
      </c>
      <c r="F239" s="21" t="str">
        <f t="shared" si="242"/>
        <v>1975</v>
      </c>
      <c r="G239" s="21">
        <v>2004</v>
      </c>
      <c r="H239" s="22">
        <f t="shared" si="243"/>
        <v>29</v>
      </c>
      <c r="I239" s="1" t="str">
        <f t="shared" si="244"/>
        <v>21-30</v>
      </c>
      <c r="J239" s="1" t="s">
        <v>1606</v>
      </c>
      <c r="K239" s="1" t="s">
        <v>93</v>
      </c>
      <c r="L239" s="1">
        <f>VLOOKUP(K239,[1]areas!$C$3:$D$76,2,FALSE)</f>
        <v>15</v>
      </c>
      <c r="M239" s="1" t="str">
        <f t="shared" si="290"/>
        <v>0-20</v>
      </c>
      <c r="N239" s="19" t="s">
        <v>38</v>
      </c>
      <c r="O239" s="19">
        <f t="shared" si="245"/>
        <v>0</v>
      </c>
      <c r="P239" s="23">
        <v>51.4</v>
      </c>
      <c r="Q239" s="1">
        <v>159</v>
      </c>
      <c r="R239" s="1">
        <f t="shared" si="291"/>
        <v>2.5281000000000002</v>
      </c>
      <c r="S239" s="24">
        <f t="shared" si="292"/>
        <v>20.331474229658635</v>
      </c>
      <c r="T239" s="19">
        <v>3</v>
      </c>
      <c r="U239" s="1">
        <v>10.3</v>
      </c>
      <c r="V239" s="1">
        <v>19</v>
      </c>
      <c r="W239" s="1" t="str">
        <f t="shared" si="246"/>
        <v>1: 0-50</v>
      </c>
      <c r="X239" s="1">
        <v>3</v>
      </c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7">
        <f t="shared" si="247"/>
        <v>3</v>
      </c>
      <c r="AJ239" s="27">
        <f t="shared" si="248"/>
        <v>0</v>
      </c>
      <c r="AK239" s="39">
        <v>380000</v>
      </c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8" t="str">
        <f t="shared" si="249"/>
        <v/>
      </c>
      <c r="AW239" s="27" t="str">
        <f>"&gt;5"</f>
        <v>&gt;5</v>
      </c>
      <c r="AX239" s="29">
        <f t="shared" si="270"/>
        <v>5.58</v>
      </c>
      <c r="AY239" s="30">
        <f t="shared" si="284"/>
        <v>5.5797835966168101</v>
      </c>
      <c r="AZ239" s="30" t="str">
        <f t="shared" si="284"/>
        <v/>
      </c>
      <c r="BA239" s="30" t="str">
        <f t="shared" si="284"/>
        <v/>
      </c>
      <c r="BB239" s="30" t="str">
        <f t="shared" si="284"/>
        <v/>
      </c>
      <c r="BC239" s="30" t="str">
        <f t="shared" si="284"/>
        <v/>
      </c>
      <c r="BD239" s="30" t="str">
        <f t="shared" si="296"/>
        <v/>
      </c>
      <c r="BE239" s="30" t="str">
        <f t="shared" si="296"/>
        <v/>
      </c>
      <c r="BF239" s="30" t="str">
        <f t="shared" si="296"/>
        <v/>
      </c>
      <c r="BG239" s="30" t="str">
        <f t="shared" si="296"/>
        <v/>
      </c>
      <c r="BH239" s="30" t="str">
        <f t="shared" si="296"/>
        <v/>
      </c>
      <c r="BI239" s="30" t="str">
        <f t="shared" si="296"/>
        <v/>
      </c>
      <c r="BJ239" s="1" t="s">
        <v>58</v>
      </c>
      <c r="BK239" s="31" t="s">
        <v>58</v>
      </c>
      <c r="BL239" s="32" t="str">
        <f t="shared" si="250"/>
        <v/>
      </c>
      <c r="BN239" s="32" t="str">
        <f t="shared" si="251"/>
        <v/>
      </c>
      <c r="BO239" s="30" t="str">
        <f t="shared" si="252"/>
        <v/>
      </c>
      <c r="BP239" s="30" t="str">
        <f t="shared" si="253"/>
        <v/>
      </c>
      <c r="BQ239" s="30" t="str">
        <f t="shared" si="279"/>
        <v/>
      </c>
      <c r="BR239" s="30" t="str">
        <f t="shared" si="279"/>
        <v/>
      </c>
      <c r="BS239" s="30" t="str">
        <f t="shared" si="279"/>
        <v/>
      </c>
      <c r="BT239" s="30" t="str">
        <f t="shared" si="274"/>
        <v/>
      </c>
      <c r="BU239" s="30" t="str">
        <f t="shared" si="274"/>
        <v/>
      </c>
      <c r="BV239" s="30" t="str">
        <f t="shared" si="274"/>
        <v/>
      </c>
      <c r="BW239" s="30" t="str">
        <f t="shared" si="274"/>
        <v/>
      </c>
      <c r="BX239" s="30" t="str">
        <f t="shared" si="274"/>
        <v/>
      </c>
      <c r="BY239" s="30" t="str">
        <f t="shared" si="274"/>
        <v/>
      </c>
      <c r="BZ239" s="1">
        <f t="shared" si="254"/>
        <v>0</v>
      </c>
      <c r="CA239" s="1">
        <f t="shared" si="280"/>
        <v>0</v>
      </c>
      <c r="CB239" s="1">
        <f t="shared" si="280"/>
        <v>0</v>
      </c>
      <c r="CC239" s="1">
        <f t="shared" si="280"/>
        <v>0</v>
      </c>
      <c r="CD239" s="1">
        <f t="shared" si="275"/>
        <v>0</v>
      </c>
      <c r="CE239" s="1">
        <f t="shared" si="275"/>
        <v>0</v>
      </c>
      <c r="CF239" s="1">
        <f t="shared" si="275"/>
        <v>0</v>
      </c>
      <c r="CG239" s="1">
        <f t="shared" si="275"/>
        <v>0</v>
      </c>
      <c r="CH239" s="1">
        <f t="shared" si="275"/>
        <v>0</v>
      </c>
      <c r="CI239" s="1">
        <f t="shared" si="275"/>
        <v>0</v>
      </c>
      <c r="CJ239" s="1">
        <f t="shared" si="255"/>
        <v>0</v>
      </c>
      <c r="CK239" s="1">
        <f t="shared" si="256"/>
        <v>0</v>
      </c>
      <c r="CL239" s="1" t="str">
        <f t="shared" si="300"/>
        <v/>
      </c>
      <c r="CM239" s="1" t="str">
        <f t="shared" si="300"/>
        <v/>
      </c>
      <c r="CN239" s="1" t="str">
        <f t="shared" si="300"/>
        <v/>
      </c>
      <c r="CO239" s="1" t="str">
        <f t="shared" si="300"/>
        <v/>
      </c>
      <c r="CP239" s="1" t="str">
        <f t="shared" si="300"/>
        <v/>
      </c>
      <c r="CQ239" s="1" t="str">
        <f t="shared" si="297"/>
        <v/>
      </c>
      <c r="CR239" s="1" t="str">
        <f t="shared" si="297"/>
        <v/>
      </c>
      <c r="CS239" s="1" t="str">
        <f t="shared" si="297"/>
        <v/>
      </c>
      <c r="CT239" s="1" t="str">
        <f t="shared" si="297"/>
        <v/>
      </c>
      <c r="CU239" s="1" t="str">
        <f t="shared" si="297"/>
        <v/>
      </c>
      <c r="CV239" s="1">
        <f t="shared" si="301"/>
        <v>0</v>
      </c>
      <c r="CW239" s="1">
        <f t="shared" si="301"/>
        <v>0</v>
      </c>
      <c r="CX239" s="1">
        <f t="shared" si="301"/>
        <v>0</v>
      </c>
      <c r="CY239" s="1">
        <f t="shared" si="301"/>
        <v>0</v>
      </c>
      <c r="CZ239" s="1">
        <f t="shared" si="301"/>
        <v>0</v>
      </c>
      <c r="DA239" s="1">
        <f t="shared" si="298"/>
        <v>0</v>
      </c>
      <c r="DB239" s="1">
        <f t="shared" si="298"/>
        <v>0</v>
      </c>
      <c r="DC239" s="1">
        <f t="shared" si="298"/>
        <v>0</v>
      </c>
      <c r="DD239" s="1">
        <f t="shared" si="298"/>
        <v>0</v>
      </c>
      <c r="DE239" s="1">
        <f t="shared" si="298"/>
        <v>0</v>
      </c>
      <c r="DF239" s="1">
        <f t="shared" si="257"/>
        <v>0</v>
      </c>
      <c r="DG239" s="33">
        <f t="shared" si="258"/>
        <v>0</v>
      </c>
      <c r="DH239" s="34">
        <f t="shared" si="259"/>
        <v>0</v>
      </c>
      <c r="DI239" s="1" t="str">
        <f t="shared" si="294"/>
        <v/>
      </c>
      <c r="DJ239" s="1" t="str">
        <f t="shared" si="295"/>
        <v/>
      </c>
      <c r="DK239" s="1" t="str">
        <f t="shared" si="304"/>
        <v/>
      </c>
      <c r="DL239" s="1" t="str">
        <f t="shared" si="304"/>
        <v/>
      </c>
      <c r="DM239" s="1" t="str">
        <f t="shared" si="304"/>
        <v/>
      </c>
      <c r="DN239" s="1" t="str">
        <f t="shared" si="303"/>
        <v/>
      </c>
      <c r="DO239" s="1" t="str">
        <f t="shared" si="303"/>
        <v/>
      </c>
      <c r="DP239" s="1" t="str">
        <f t="shared" si="303"/>
        <v/>
      </c>
      <c r="DQ239" s="1" t="str">
        <f t="shared" si="238"/>
        <v/>
      </c>
      <c r="DR239" s="1" t="str">
        <f t="shared" si="238"/>
        <v/>
      </c>
      <c r="DS239" s="1" t="str">
        <f t="shared" si="238"/>
        <v/>
      </c>
      <c r="EG239" s="1">
        <f t="shared" si="285"/>
        <v>0</v>
      </c>
      <c r="EH239" s="1">
        <f t="shared" si="285"/>
        <v>0</v>
      </c>
      <c r="EI239" s="1">
        <f t="shared" si="285"/>
        <v>0</v>
      </c>
      <c r="EJ239" s="1">
        <f t="shared" si="285"/>
        <v>0</v>
      </c>
      <c r="EK239" s="1">
        <f t="shared" si="285"/>
        <v>0</v>
      </c>
      <c r="EL239" s="1">
        <f t="shared" si="299"/>
        <v>0</v>
      </c>
      <c r="EM239" s="1">
        <f t="shared" si="299"/>
        <v>0</v>
      </c>
      <c r="EN239" s="1">
        <f t="shared" si="299"/>
        <v>0</v>
      </c>
      <c r="EO239" s="1">
        <f t="shared" si="299"/>
        <v>0</v>
      </c>
      <c r="EP239" s="1">
        <f t="shared" si="299"/>
        <v>0</v>
      </c>
      <c r="EQ239" s="1">
        <f t="shared" si="299"/>
        <v>0</v>
      </c>
      <c r="ER239" s="33">
        <f t="shared" si="260"/>
        <v>1</v>
      </c>
      <c r="ES239" s="35">
        <f>ER239+DG239</f>
        <v>1</v>
      </c>
      <c r="ET239" s="35">
        <f t="shared" si="261"/>
        <v>1</v>
      </c>
      <c r="EU239" s="1" t="s">
        <v>59</v>
      </c>
      <c r="EV239" s="1" t="s">
        <v>38</v>
      </c>
      <c r="EW239" s="19">
        <f t="shared" si="262"/>
        <v>0</v>
      </c>
      <c r="FC239" s="1" t="s">
        <v>38</v>
      </c>
      <c r="FD239" s="19">
        <f t="shared" si="263"/>
        <v>0</v>
      </c>
      <c r="FJ239" s="1" t="s">
        <v>38</v>
      </c>
      <c r="FK239" s="19">
        <f t="shared" si="264"/>
        <v>0</v>
      </c>
      <c r="FQ239" s="1" t="s">
        <v>67</v>
      </c>
      <c r="FR239" s="1">
        <f t="shared" si="265"/>
        <v>1</v>
      </c>
      <c r="FU239" s="1" t="s">
        <v>75</v>
      </c>
      <c r="FV239" s="37" t="str">
        <f t="shared" si="272"/>
        <v>tb</v>
      </c>
      <c r="FW239" s="34">
        <v>1</v>
      </c>
      <c r="FY239" s="1" t="s">
        <v>34</v>
      </c>
      <c r="FZ239" s="19">
        <f t="shared" si="266"/>
        <v>1</v>
      </c>
      <c r="GB239" s="1" t="s">
        <v>34</v>
      </c>
      <c r="GC239" s="19">
        <f t="shared" si="267"/>
        <v>1</v>
      </c>
      <c r="GD239" s="1" t="s">
        <v>38</v>
      </c>
      <c r="GE239" s="19">
        <f t="shared" si="268"/>
        <v>0</v>
      </c>
      <c r="GF239" s="1" t="s">
        <v>34</v>
      </c>
      <c r="GG239" s="19">
        <f t="shared" si="269"/>
        <v>1</v>
      </c>
    </row>
    <row r="240" spans="1:189" x14ac:dyDescent="0.3">
      <c r="A240" s="18">
        <v>310</v>
      </c>
      <c r="B240" s="1" t="s">
        <v>34</v>
      </c>
      <c r="C240" s="19" t="s">
        <v>35</v>
      </c>
      <c r="D240" s="19">
        <f t="shared" si="241"/>
        <v>0</v>
      </c>
      <c r="E240" s="38" t="s">
        <v>625</v>
      </c>
      <c r="F240" s="21" t="str">
        <f t="shared" si="242"/>
        <v>1974</v>
      </c>
      <c r="G240" s="21">
        <v>2004</v>
      </c>
      <c r="H240" s="22">
        <f t="shared" si="243"/>
        <v>30</v>
      </c>
      <c r="I240" s="1" t="str">
        <f t="shared" si="244"/>
        <v>21-30</v>
      </c>
      <c r="J240" s="1" t="s">
        <v>1606</v>
      </c>
      <c r="K240" s="1" t="s">
        <v>53</v>
      </c>
      <c r="L240" s="1">
        <f>VLOOKUP(K240,[1]areas!$C$3:$D$76,2,FALSE)</f>
        <v>30</v>
      </c>
      <c r="M240" s="1" t="str">
        <f t="shared" si="290"/>
        <v>21-40</v>
      </c>
      <c r="N240" s="19" t="s">
        <v>34</v>
      </c>
      <c r="O240" s="19">
        <f t="shared" si="245"/>
        <v>1</v>
      </c>
      <c r="P240" s="23">
        <v>48</v>
      </c>
      <c r="Q240" s="1">
        <v>164</v>
      </c>
      <c r="R240" s="1">
        <f t="shared" si="291"/>
        <v>2.6896000000000004</v>
      </c>
      <c r="S240" s="24">
        <f t="shared" si="292"/>
        <v>17.846519928613919</v>
      </c>
      <c r="T240" s="19">
        <v>4</v>
      </c>
      <c r="U240" s="1">
        <v>10.4</v>
      </c>
      <c r="V240" s="1">
        <v>30</v>
      </c>
      <c r="W240" s="1" t="str">
        <f t="shared" si="246"/>
        <v>1: 0-50</v>
      </c>
      <c r="X240" s="1">
        <v>8</v>
      </c>
      <c r="Y240" s="26">
        <v>107</v>
      </c>
      <c r="Z240" s="26">
        <v>341</v>
      </c>
      <c r="AA240" s="26">
        <v>416</v>
      </c>
      <c r="AB240" s="26">
        <v>395</v>
      </c>
      <c r="AC240" s="26">
        <v>414</v>
      </c>
      <c r="AD240" s="26">
        <v>549</v>
      </c>
      <c r="AE240" s="26">
        <v>439</v>
      </c>
      <c r="AF240" s="26">
        <v>291</v>
      </c>
      <c r="AG240" s="26"/>
      <c r="AH240" s="26"/>
      <c r="AI240" s="27">
        <f t="shared" si="247"/>
        <v>549</v>
      </c>
      <c r="AJ240" s="27">
        <f t="shared" si="248"/>
        <v>1</v>
      </c>
      <c r="AK240" s="39">
        <v>190000</v>
      </c>
      <c r="AL240" s="26">
        <v>50</v>
      </c>
      <c r="AM240" s="26">
        <v>50</v>
      </c>
      <c r="AN240" s="26">
        <v>50</v>
      </c>
      <c r="AO240" s="26">
        <v>50</v>
      </c>
      <c r="AP240" s="26"/>
      <c r="AQ240" s="26">
        <v>50</v>
      </c>
      <c r="AR240" s="26">
        <v>50</v>
      </c>
      <c r="AS240" s="26">
        <v>180</v>
      </c>
      <c r="AT240" s="26"/>
      <c r="AU240" s="26"/>
      <c r="AV240" s="28">
        <f t="shared" si="249"/>
        <v>0</v>
      </c>
      <c r="AW240" s="27" t="str">
        <f>"&gt;5"</f>
        <v>&gt;5</v>
      </c>
      <c r="AX240" s="29">
        <f t="shared" si="270"/>
        <v>5.2789999999999999</v>
      </c>
      <c r="AY240" s="30">
        <f t="shared" si="284"/>
        <v>5.2787536009528289</v>
      </c>
      <c r="AZ240" s="30">
        <f t="shared" si="284"/>
        <v>1.6989700043360187</v>
      </c>
      <c r="BA240" s="30">
        <f t="shared" si="284"/>
        <v>1.6989700043360187</v>
      </c>
      <c r="BB240" s="30">
        <f t="shared" si="284"/>
        <v>1.6989700043360187</v>
      </c>
      <c r="BC240" s="30">
        <f t="shared" si="284"/>
        <v>1.6989700043360187</v>
      </c>
      <c r="BD240" s="30" t="str">
        <f t="shared" si="296"/>
        <v/>
      </c>
      <c r="BE240" s="30">
        <f t="shared" si="296"/>
        <v>1.6989700043360187</v>
      </c>
      <c r="BF240" s="30">
        <f t="shared" si="296"/>
        <v>1.6989700043360187</v>
      </c>
      <c r="BG240" s="30">
        <f t="shared" si="296"/>
        <v>2.255272505103306</v>
      </c>
      <c r="BH240" s="30" t="str">
        <f t="shared" si="296"/>
        <v/>
      </c>
      <c r="BI240" s="30" t="str">
        <f t="shared" si="296"/>
        <v/>
      </c>
      <c r="BJ240" s="1" t="s">
        <v>38</v>
      </c>
      <c r="BK240" s="31" t="s">
        <v>38</v>
      </c>
      <c r="BL240" s="32">
        <f t="shared" si="250"/>
        <v>0</v>
      </c>
      <c r="BN240" s="32" t="str">
        <f t="shared" si="251"/>
        <v>0</v>
      </c>
      <c r="BO240" s="30">
        <f t="shared" si="252"/>
        <v>-3.5797835966168101</v>
      </c>
      <c r="BP240" s="30">
        <f t="shared" si="253"/>
        <v>-3.5797835966168101</v>
      </c>
      <c r="BQ240" s="30">
        <f t="shared" si="279"/>
        <v>0</v>
      </c>
      <c r="BR240" s="30">
        <f t="shared" si="279"/>
        <v>0</v>
      </c>
      <c r="BS240" s="30">
        <f t="shared" si="279"/>
        <v>0</v>
      </c>
      <c r="BT240" s="30" t="str">
        <f t="shared" si="274"/>
        <v/>
      </c>
      <c r="BU240" s="30" t="str">
        <f t="shared" si="274"/>
        <v/>
      </c>
      <c r="BV240" s="30">
        <f t="shared" si="274"/>
        <v>0</v>
      </c>
      <c r="BW240" s="30">
        <f t="shared" si="274"/>
        <v>0.55630250076728727</v>
      </c>
      <c r="BX240" s="30" t="str">
        <f t="shared" si="274"/>
        <v/>
      </c>
      <c r="BY240" s="30" t="str">
        <f t="shared" si="274"/>
        <v/>
      </c>
      <c r="BZ240" s="1">
        <f t="shared" si="254"/>
        <v>0</v>
      </c>
      <c r="CA240" s="1">
        <f t="shared" si="280"/>
        <v>0</v>
      </c>
      <c r="CB240" s="1">
        <f t="shared" si="280"/>
        <v>0</v>
      </c>
      <c r="CC240" s="1">
        <f t="shared" si="280"/>
        <v>0</v>
      </c>
      <c r="CD240" s="1">
        <f t="shared" si="275"/>
        <v>0</v>
      </c>
      <c r="CE240" s="1">
        <f t="shared" si="275"/>
        <v>0</v>
      </c>
      <c r="CF240" s="1">
        <f t="shared" si="275"/>
        <v>0</v>
      </c>
      <c r="CG240" s="1">
        <f t="shared" si="275"/>
        <v>1</v>
      </c>
      <c r="CH240" s="1">
        <f t="shared" si="275"/>
        <v>0</v>
      </c>
      <c r="CI240" s="1">
        <f t="shared" si="275"/>
        <v>0</v>
      </c>
      <c r="CJ240" s="1">
        <f t="shared" si="255"/>
        <v>1</v>
      </c>
      <c r="CK240" s="1">
        <f t="shared" si="256"/>
        <v>1</v>
      </c>
      <c r="CL240" s="1">
        <f t="shared" si="300"/>
        <v>-3.5797835966168101</v>
      </c>
      <c r="CM240" s="1" t="str">
        <f t="shared" si="300"/>
        <v/>
      </c>
      <c r="CN240" s="1" t="str">
        <f t="shared" si="300"/>
        <v/>
      </c>
      <c r="CO240" s="1" t="str">
        <f t="shared" si="300"/>
        <v/>
      </c>
      <c r="CP240" s="1" t="str">
        <f t="shared" si="300"/>
        <v/>
      </c>
      <c r="CQ240" s="1" t="str">
        <f t="shared" si="297"/>
        <v/>
      </c>
      <c r="CR240" s="1" t="str">
        <f t="shared" si="297"/>
        <v/>
      </c>
      <c r="CS240" s="1" t="str">
        <f t="shared" si="297"/>
        <v/>
      </c>
      <c r="CT240" s="1" t="str">
        <f t="shared" si="297"/>
        <v/>
      </c>
      <c r="CU240" s="1" t="str">
        <f t="shared" si="297"/>
        <v/>
      </c>
      <c r="CV240" s="1">
        <f t="shared" si="301"/>
        <v>0</v>
      </c>
      <c r="CW240" s="1">
        <f t="shared" si="301"/>
        <v>0</v>
      </c>
      <c r="CX240" s="1">
        <f t="shared" si="301"/>
        <v>0</v>
      </c>
      <c r="CY240" s="1">
        <f t="shared" si="301"/>
        <v>0</v>
      </c>
      <c r="CZ240" s="1">
        <f t="shared" si="301"/>
        <v>0</v>
      </c>
      <c r="DA240" s="1">
        <f t="shared" si="298"/>
        <v>0</v>
      </c>
      <c r="DB240" s="1">
        <f t="shared" si="298"/>
        <v>0</v>
      </c>
      <c r="DC240" s="1">
        <f t="shared" si="298"/>
        <v>0</v>
      </c>
      <c r="DD240" s="1">
        <f t="shared" si="298"/>
        <v>0</v>
      </c>
      <c r="DE240" s="1">
        <f t="shared" si="298"/>
        <v>0</v>
      </c>
      <c r="DF240" s="1">
        <f t="shared" si="257"/>
        <v>0</v>
      </c>
      <c r="DG240" s="33">
        <f t="shared" si="258"/>
        <v>0</v>
      </c>
      <c r="DH240" s="34">
        <f t="shared" si="259"/>
        <v>1</v>
      </c>
      <c r="DI240" s="1">
        <f t="shared" si="294"/>
        <v>99</v>
      </c>
      <c r="DJ240" s="1">
        <f t="shared" si="295"/>
        <v>333</v>
      </c>
      <c r="DK240" s="1">
        <f t="shared" si="304"/>
        <v>234</v>
      </c>
      <c r="DL240" s="1">
        <f t="shared" si="304"/>
        <v>75</v>
      </c>
      <c r="DM240" s="1">
        <f t="shared" si="304"/>
        <v>-21</v>
      </c>
      <c r="DN240" s="1">
        <f t="shared" si="303"/>
        <v>19</v>
      </c>
      <c r="DO240" s="1">
        <f t="shared" si="303"/>
        <v>135</v>
      </c>
      <c r="DP240" s="1">
        <f t="shared" si="303"/>
        <v>-110</v>
      </c>
      <c r="DQ240" s="1">
        <f t="shared" si="238"/>
        <v>-148</v>
      </c>
      <c r="DR240" s="1" t="str">
        <f t="shared" si="238"/>
        <v/>
      </c>
      <c r="DS240" s="1" t="str">
        <f t="shared" si="238"/>
        <v/>
      </c>
      <c r="DT240" s="34">
        <f>(STDEV(DI240:DS240))*-1</f>
        <v>-154.89521547735998</v>
      </c>
      <c r="DU240" s="1">
        <f t="shared" ref="DU240:EC240" si="305">IF((DI240&lt;$DT240),1,0)</f>
        <v>0</v>
      </c>
      <c r="DV240" s="1">
        <f t="shared" si="305"/>
        <v>0</v>
      </c>
      <c r="DW240" s="1">
        <f t="shared" si="305"/>
        <v>0</v>
      </c>
      <c r="DX240" s="1">
        <f t="shared" si="305"/>
        <v>0</v>
      </c>
      <c r="DY240" s="1">
        <f t="shared" si="305"/>
        <v>0</v>
      </c>
      <c r="DZ240" s="1">
        <f t="shared" si="305"/>
        <v>0</v>
      </c>
      <c r="EA240" s="1">
        <f t="shared" si="305"/>
        <v>0</v>
      </c>
      <c r="EB240" s="1">
        <f t="shared" si="305"/>
        <v>0</v>
      </c>
      <c r="EC240" s="1">
        <f t="shared" si="305"/>
        <v>0</v>
      </c>
      <c r="EF240" s="33">
        <f>IF(SUM(DU240:EE240)&gt;0,1,0)</f>
        <v>0</v>
      </c>
      <c r="EG240" s="1">
        <f t="shared" si="285"/>
        <v>0</v>
      </c>
      <c r="EH240" s="1">
        <f t="shared" si="285"/>
        <v>0</v>
      </c>
      <c r="EI240" s="1">
        <f t="shared" si="285"/>
        <v>0</v>
      </c>
      <c r="EJ240" s="1">
        <f t="shared" si="285"/>
        <v>0</v>
      </c>
      <c r="EK240" s="1">
        <f t="shared" si="285"/>
        <v>0</v>
      </c>
      <c r="EL240" s="1">
        <f t="shared" si="299"/>
        <v>0</v>
      </c>
      <c r="EM240" s="1">
        <f t="shared" si="299"/>
        <v>1</v>
      </c>
      <c r="EN240" s="1">
        <f t="shared" si="299"/>
        <v>0</v>
      </c>
      <c r="EO240" s="1">
        <f t="shared" si="299"/>
        <v>0</v>
      </c>
      <c r="EP240" s="1">
        <f t="shared" si="299"/>
        <v>0</v>
      </c>
      <c r="EQ240" s="1">
        <f t="shared" si="299"/>
        <v>0</v>
      </c>
      <c r="ER240" s="33">
        <f t="shared" si="260"/>
        <v>0</v>
      </c>
      <c r="ES240" s="35">
        <f>ER240+EF240+DG240+AV240</f>
        <v>0</v>
      </c>
      <c r="ET240" s="35">
        <f t="shared" si="261"/>
        <v>0</v>
      </c>
      <c r="EU240" s="1" t="s">
        <v>59</v>
      </c>
      <c r="EV240" s="1" t="s">
        <v>34</v>
      </c>
      <c r="EW240" s="19">
        <f t="shared" si="262"/>
        <v>1</v>
      </c>
      <c r="EX240" s="1" t="s">
        <v>558</v>
      </c>
      <c r="EY240" s="50">
        <v>39174</v>
      </c>
      <c r="EZ240" s="1" t="s">
        <v>490</v>
      </c>
      <c r="FA240" s="1" t="s">
        <v>40</v>
      </c>
      <c r="FB240" s="50">
        <v>39209</v>
      </c>
      <c r="FC240" s="1" t="s">
        <v>38</v>
      </c>
      <c r="FD240" s="19">
        <f t="shared" si="263"/>
        <v>0</v>
      </c>
      <c r="FJ240" s="1" t="s">
        <v>38</v>
      </c>
      <c r="FK240" s="19">
        <f t="shared" si="264"/>
        <v>0</v>
      </c>
      <c r="FQ240" s="1" t="s">
        <v>44</v>
      </c>
      <c r="FR240" s="1">
        <f t="shared" si="265"/>
        <v>1</v>
      </c>
      <c r="FT240" s="1">
        <v>3.9</v>
      </c>
      <c r="FU240" s="1" t="s">
        <v>75</v>
      </c>
      <c r="FV240" s="37" t="str">
        <f t="shared" si="272"/>
        <v>tb</v>
      </c>
      <c r="FW240" s="34">
        <v>1</v>
      </c>
      <c r="FY240" s="1" t="s">
        <v>38</v>
      </c>
      <c r="FZ240" s="19">
        <f t="shared" si="266"/>
        <v>0</v>
      </c>
      <c r="GB240" s="1" t="s">
        <v>38</v>
      </c>
      <c r="GC240" s="19">
        <f t="shared" si="267"/>
        <v>0</v>
      </c>
      <c r="GD240" s="1" t="s">
        <v>38</v>
      </c>
      <c r="GE240" s="19">
        <f t="shared" si="268"/>
        <v>0</v>
      </c>
      <c r="GF240" s="1" t="s">
        <v>38</v>
      </c>
      <c r="GG240" s="19">
        <f t="shared" si="269"/>
        <v>0</v>
      </c>
    </row>
    <row r="241" spans="1:189" x14ac:dyDescent="0.3">
      <c r="A241" s="18">
        <v>311</v>
      </c>
      <c r="B241" s="1" t="s">
        <v>34</v>
      </c>
      <c r="C241" s="19" t="s">
        <v>47</v>
      </c>
      <c r="D241" s="19">
        <f t="shared" si="241"/>
        <v>1</v>
      </c>
      <c r="E241" s="38" t="s">
        <v>626</v>
      </c>
      <c r="F241" s="21" t="str">
        <f t="shared" si="242"/>
        <v>1955</v>
      </c>
      <c r="G241" s="21">
        <v>2004</v>
      </c>
      <c r="H241" s="22">
        <f t="shared" si="243"/>
        <v>49</v>
      </c>
      <c r="I241" s="1" t="str">
        <f t="shared" si="244"/>
        <v>41-50</v>
      </c>
      <c r="J241" s="1" t="s">
        <v>1608</v>
      </c>
      <c r="K241" s="1" t="s">
        <v>53</v>
      </c>
      <c r="L241" s="1">
        <f>VLOOKUP(K241,[1]areas!$C$3:$D$76,2,FALSE)</f>
        <v>30</v>
      </c>
      <c r="M241" s="1" t="str">
        <f t="shared" si="290"/>
        <v>21-40</v>
      </c>
      <c r="N241" s="19" t="s">
        <v>38</v>
      </c>
      <c r="O241" s="19">
        <f t="shared" si="245"/>
        <v>0</v>
      </c>
      <c r="P241" s="23">
        <v>37.6</v>
      </c>
      <c r="Q241" s="1">
        <v>156</v>
      </c>
      <c r="R241" s="1">
        <f t="shared" si="291"/>
        <v>2.4336000000000002</v>
      </c>
      <c r="S241" s="24">
        <f t="shared" si="292"/>
        <v>15.450361604207757</v>
      </c>
      <c r="T241" s="19">
        <v>4</v>
      </c>
      <c r="U241" s="1">
        <v>9.6</v>
      </c>
      <c r="V241" s="1">
        <v>9</v>
      </c>
      <c r="W241" s="1" t="str">
        <f t="shared" si="246"/>
        <v>2: 51-100</v>
      </c>
      <c r="X241" s="1">
        <v>81</v>
      </c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7">
        <f t="shared" si="247"/>
        <v>81</v>
      </c>
      <c r="AJ241" s="27">
        <f t="shared" si="248"/>
        <v>0</v>
      </c>
      <c r="AK241" s="39">
        <v>27000</v>
      </c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8" t="str">
        <f t="shared" si="249"/>
        <v/>
      </c>
      <c r="AW241" s="27" t="str">
        <f>"4-5"</f>
        <v>4-5</v>
      </c>
      <c r="AX241" s="29">
        <f t="shared" si="270"/>
        <v>4.431</v>
      </c>
      <c r="AY241" s="30">
        <f t="shared" si="284"/>
        <v>4.4313637641589869</v>
      </c>
      <c r="AZ241" s="30" t="str">
        <f t="shared" si="284"/>
        <v/>
      </c>
      <c r="BA241" s="30" t="str">
        <f t="shared" si="284"/>
        <v/>
      </c>
      <c r="BB241" s="30" t="str">
        <f t="shared" si="284"/>
        <v/>
      </c>
      <c r="BC241" s="30" t="str">
        <f t="shared" si="284"/>
        <v/>
      </c>
      <c r="BD241" s="30" t="str">
        <f t="shared" si="296"/>
        <v/>
      </c>
      <c r="BE241" s="30" t="str">
        <f t="shared" si="296"/>
        <v/>
      </c>
      <c r="BF241" s="30" t="str">
        <f t="shared" si="296"/>
        <v/>
      </c>
      <c r="BG241" s="30" t="str">
        <f t="shared" si="296"/>
        <v/>
      </c>
      <c r="BH241" s="30" t="str">
        <f t="shared" si="296"/>
        <v/>
      </c>
      <c r="BI241" s="30" t="str">
        <f t="shared" si="296"/>
        <v/>
      </c>
      <c r="BJ241" s="1" t="s">
        <v>34</v>
      </c>
      <c r="BK241" s="31" t="s">
        <v>34</v>
      </c>
      <c r="BL241" s="32">
        <f t="shared" si="250"/>
        <v>1</v>
      </c>
      <c r="BN241" s="32" t="str">
        <f t="shared" si="251"/>
        <v>&gt;1</v>
      </c>
      <c r="BO241" s="30" t="str">
        <f t="shared" si="252"/>
        <v/>
      </c>
      <c r="BP241" s="30" t="str">
        <f t="shared" si="253"/>
        <v/>
      </c>
      <c r="BQ241" s="30" t="str">
        <f t="shared" si="279"/>
        <v/>
      </c>
      <c r="BR241" s="30" t="str">
        <f t="shared" si="279"/>
        <v/>
      </c>
      <c r="BS241" s="30" t="str">
        <f t="shared" si="279"/>
        <v/>
      </c>
      <c r="BT241" s="30" t="str">
        <f t="shared" si="274"/>
        <v/>
      </c>
      <c r="BU241" s="30" t="str">
        <f t="shared" si="274"/>
        <v/>
      </c>
      <c r="BV241" s="30" t="str">
        <f t="shared" si="274"/>
        <v/>
      </c>
      <c r="BW241" s="30" t="str">
        <f t="shared" si="274"/>
        <v/>
      </c>
      <c r="BX241" s="30" t="str">
        <f t="shared" si="274"/>
        <v/>
      </c>
      <c r="BY241" s="30" t="str">
        <f t="shared" si="274"/>
        <v/>
      </c>
      <c r="BZ241" s="1">
        <f t="shared" si="254"/>
        <v>0</v>
      </c>
      <c r="CA241" s="1">
        <f t="shared" si="280"/>
        <v>0</v>
      </c>
      <c r="CB241" s="1">
        <f t="shared" si="280"/>
        <v>0</v>
      </c>
      <c r="CC241" s="1">
        <f t="shared" si="280"/>
        <v>0</v>
      </c>
      <c r="CD241" s="1">
        <f t="shared" si="275"/>
        <v>0</v>
      </c>
      <c r="CE241" s="1">
        <f t="shared" si="275"/>
        <v>0</v>
      </c>
      <c r="CF241" s="1">
        <f t="shared" si="275"/>
        <v>0</v>
      </c>
      <c r="CG241" s="1">
        <f t="shared" si="275"/>
        <v>0</v>
      </c>
      <c r="CH241" s="1">
        <f t="shared" si="275"/>
        <v>0</v>
      </c>
      <c r="CI241" s="1">
        <f t="shared" si="275"/>
        <v>0</v>
      </c>
      <c r="CJ241" s="1">
        <f t="shared" si="255"/>
        <v>0</v>
      </c>
      <c r="CK241" s="1">
        <f t="shared" si="256"/>
        <v>0</v>
      </c>
      <c r="CL241" s="1" t="str">
        <f t="shared" si="300"/>
        <v/>
      </c>
      <c r="CM241" s="1" t="str">
        <f t="shared" si="300"/>
        <v/>
      </c>
      <c r="CN241" s="1" t="str">
        <f t="shared" si="300"/>
        <v/>
      </c>
      <c r="CO241" s="1" t="str">
        <f t="shared" si="300"/>
        <v/>
      </c>
      <c r="CP241" s="1" t="str">
        <f t="shared" si="300"/>
        <v/>
      </c>
      <c r="CQ241" s="1" t="str">
        <f t="shared" si="297"/>
        <v/>
      </c>
      <c r="CR241" s="1" t="str">
        <f t="shared" si="297"/>
        <v/>
      </c>
      <c r="CS241" s="1" t="str">
        <f t="shared" si="297"/>
        <v/>
      </c>
      <c r="CT241" s="1" t="str">
        <f t="shared" si="297"/>
        <v/>
      </c>
      <c r="CU241" s="1" t="str">
        <f t="shared" si="297"/>
        <v/>
      </c>
      <c r="CV241" s="1">
        <f t="shared" si="301"/>
        <v>0</v>
      </c>
      <c r="CW241" s="1">
        <f t="shared" si="301"/>
        <v>0</v>
      </c>
      <c r="CX241" s="1">
        <f t="shared" si="301"/>
        <v>0</v>
      </c>
      <c r="CY241" s="1">
        <f t="shared" si="301"/>
        <v>0</v>
      </c>
      <c r="CZ241" s="1">
        <f t="shared" si="301"/>
        <v>0</v>
      </c>
      <c r="DA241" s="1">
        <f t="shared" si="298"/>
        <v>0</v>
      </c>
      <c r="DB241" s="1">
        <f t="shared" si="298"/>
        <v>0</v>
      </c>
      <c r="DC241" s="1">
        <f t="shared" si="298"/>
        <v>0</v>
      </c>
      <c r="DD241" s="1">
        <f t="shared" si="298"/>
        <v>0</v>
      </c>
      <c r="DE241" s="1">
        <f t="shared" si="298"/>
        <v>0</v>
      </c>
      <c r="DF241" s="1">
        <f t="shared" si="257"/>
        <v>0</v>
      </c>
      <c r="DG241" s="33">
        <f t="shared" si="258"/>
        <v>0</v>
      </c>
      <c r="DH241" s="34">
        <f t="shared" si="259"/>
        <v>0</v>
      </c>
      <c r="DI241" s="1" t="str">
        <f t="shared" si="294"/>
        <v/>
      </c>
      <c r="DJ241" s="1" t="str">
        <f t="shared" si="295"/>
        <v/>
      </c>
      <c r="DK241" s="1" t="str">
        <f t="shared" si="304"/>
        <v/>
      </c>
      <c r="DL241" s="1" t="str">
        <f t="shared" si="304"/>
        <v/>
      </c>
      <c r="DM241" s="1" t="str">
        <f t="shared" si="304"/>
        <v/>
      </c>
      <c r="DN241" s="1" t="str">
        <f t="shared" si="303"/>
        <v/>
      </c>
      <c r="DO241" s="1" t="str">
        <f t="shared" si="303"/>
        <v/>
      </c>
      <c r="DP241" s="1" t="str">
        <f t="shared" si="303"/>
        <v/>
      </c>
      <c r="DQ241" s="1" t="str">
        <f t="shared" si="238"/>
        <v/>
      </c>
      <c r="DR241" s="1" t="str">
        <f t="shared" si="238"/>
        <v/>
      </c>
      <c r="DS241" s="1" t="str">
        <f t="shared" si="238"/>
        <v/>
      </c>
      <c r="EG241" s="1">
        <f t="shared" si="285"/>
        <v>0</v>
      </c>
      <c r="EH241" s="1">
        <f t="shared" si="285"/>
        <v>0</v>
      </c>
      <c r="EI241" s="1">
        <f t="shared" si="285"/>
        <v>0</v>
      </c>
      <c r="EJ241" s="1">
        <f t="shared" si="285"/>
        <v>0</v>
      </c>
      <c r="EK241" s="1">
        <f t="shared" si="285"/>
        <v>0</v>
      </c>
      <c r="EL241" s="1">
        <f t="shared" si="299"/>
        <v>0</v>
      </c>
      <c r="EM241" s="1">
        <f t="shared" si="299"/>
        <v>0</v>
      </c>
      <c r="EN241" s="1">
        <f t="shared" si="299"/>
        <v>0</v>
      </c>
      <c r="EO241" s="1">
        <f t="shared" si="299"/>
        <v>0</v>
      </c>
      <c r="EP241" s="1">
        <f t="shared" si="299"/>
        <v>0</v>
      </c>
      <c r="EQ241" s="1">
        <f t="shared" si="299"/>
        <v>0</v>
      </c>
      <c r="ER241" s="33">
        <f t="shared" si="260"/>
        <v>1</v>
      </c>
      <c r="ES241" s="35">
        <f>ER241+DG241</f>
        <v>1</v>
      </c>
      <c r="ET241" s="35">
        <f t="shared" si="261"/>
        <v>1</v>
      </c>
      <c r="EU241" s="1" t="s">
        <v>59</v>
      </c>
      <c r="EV241" s="1" t="s">
        <v>38</v>
      </c>
      <c r="EW241" s="19">
        <f t="shared" si="262"/>
        <v>0</v>
      </c>
      <c r="FD241" s="19" t="str">
        <f t="shared" si="263"/>
        <v/>
      </c>
      <c r="FJ241" s="1" t="s">
        <v>38</v>
      </c>
      <c r="FK241" s="19">
        <f t="shared" si="264"/>
        <v>0</v>
      </c>
      <c r="FQ241" s="1" t="s">
        <v>67</v>
      </c>
      <c r="FR241" s="1">
        <f t="shared" si="265"/>
        <v>1</v>
      </c>
      <c r="FU241" s="1" t="s">
        <v>627</v>
      </c>
      <c r="FV241" s="37" t="str">
        <f t="shared" si="272"/>
        <v>other</v>
      </c>
      <c r="FW241" s="34">
        <v>0</v>
      </c>
      <c r="FX241" s="1" t="s">
        <v>148</v>
      </c>
      <c r="FY241" s="1" t="s">
        <v>38</v>
      </c>
      <c r="FZ241" s="19">
        <f t="shared" si="266"/>
        <v>0</v>
      </c>
      <c r="GB241" s="1" t="s">
        <v>38</v>
      </c>
      <c r="GC241" s="19">
        <f t="shared" si="267"/>
        <v>0</v>
      </c>
      <c r="GD241" s="1" t="s">
        <v>38</v>
      </c>
      <c r="GE241" s="19">
        <f t="shared" si="268"/>
        <v>0</v>
      </c>
      <c r="GF241" s="1" t="s">
        <v>38</v>
      </c>
      <c r="GG241" s="19">
        <f t="shared" si="269"/>
        <v>0</v>
      </c>
    </row>
    <row r="242" spans="1:189" x14ac:dyDescent="0.3">
      <c r="A242" s="18">
        <v>312</v>
      </c>
      <c r="B242" s="1" t="s">
        <v>34</v>
      </c>
      <c r="C242" s="19" t="s">
        <v>35</v>
      </c>
      <c r="D242" s="19">
        <f t="shared" si="241"/>
        <v>0</v>
      </c>
      <c r="E242" s="38" t="s">
        <v>628</v>
      </c>
      <c r="F242" s="21" t="str">
        <f t="shared" si="242"/>
        <v>1966</v>
      </c>
      <c r="G242" s="21">
        <v>2004</v>
      </c>
      <c r="H242" s="22">
        <f t="shared" si="243"/>
        <v>38</v>
      </c>
      <c r="I242" s="1" t="str">
        <f t="shared" si="244"/>
        <v>31-40</v>
      </c>
      <c r="J242" s="1" t="s">
        <v>1607</v>
      </c>
      <c r="K242" s="1" t="s">
        <v>139</v>
      </c>
      <c r="L242" s="1">
        <f>VLOOKUP(K242,[1]areas!$C$3:$D$76,2,FALSE)</f>
        <v>15</v>
      </c>
      <c r="M242" s="1" t="str">
        <f t="shared" si="290"/>
        <v>0-20</v>
      </c>
      <c r="N242" s="19" t="s">
        <v>38</v>
      </c>
      <c r="O242" s="19">
        <f t="shared" si="245"/>
        <v>0</v>
      </c>
      <c r="P242" s="23">
        <v>59.7</v>
      </c>
      <c r="Q242" s="1">
        <v>159</v>
      </c>
      <c r="R242" s="1">
        <f t="shared" si="291"/>
        <v>2.5281000000000002</v>
      </c>
      <c r="S242" s="24">
        <f t="shared" si="292"/>
        <v>23.614572208377833</v>
      </c>
      <c r="T242" s="19">
        <v>3</v>
      </c>
      <c r="U242" s="1">
        <v>11.7</v>
      </c>
      <c r="V242" s="1">
        <v>15</v>
      </c>
      <c r="W242" s="1" t="str">
        <f t="shared" si="246"/>
        <v>4: 151-200</v>
      </c>
      <c r="X242" s="1">
        <v>192</v>
      </c>
      <c r="Y242" s="26">
        <v>378</v>
      </c>
      <c r="Z242" s="26">
        <v>403</v>
      </c>
      <c r="AA242" s="26">
        <v>478</v>
      </c>
      <c r="AB242" s="26">
        <v>697</v>
      </c>
      <c r="AC242" s="26"/>
      <c r="AD242" s="26"/>
      <c r="AE242" s="26"/>
      <c r="AF242" s="26"/>
      <c r="AG242" s="26"/>
      <c r="AH242" s="26"/>
      <c r="AI242" s="27">
        <f t="shared" si="247"/>
        <v>697</v>
      </c>
      <c r="AJ242" s="27">
        <f t="shared" si="248"/>
        <v>1</v>
      </c>
      <c r="AK242" s="39">
        <v>191000</v>
      </c>
      <c r="AL242" s="26">
        <v>50</v>
      </c>
      <c r="AM242" s="26">
        <v>50</v>
      </c>
      <c r="AN242" s="26">
        <v>50</v>
      </c>
      <c r="AO242" s="26">
        <v>50</v>
      </c>
      <c r="AP242" s="26"/>
      <c r="AQ242" s="26"/>
      <c r="AR242" s="26"/>
      <c r="AS242" s="26"/>
      <c r="AT242" s="26"/>
      <c r="AU242" s="26"/>
      <c r="AV242" s="28">
        <f t="shared" si="249"/>
        <v>0</v>
      </c>
      <c r="AW242" s="27" t="str">
        <f>"&gt;5"</f>
        <v>&gt;5</v>
      </c>
      <c r="AX242" s="29">
        <f t="shared" si="270"/>
        <v>5.2809999999999997</v>
      </c>
      <c r="AY242" s="30">
        <f t="shared" si="284"/>
        <v>5.2810333672477272</v>
      </c>
      <c r="AZ242" s="30">
        <f t="shared" si="284"/>
        <v>1.6989700043360187</v>
      </c>
      <c r="BA242" s="30">
        <f t="shared" si="284"/>
        <v>1.6989700043360187</v>
      </c>
      <c r="BB242" s="30">
        <f t="shared" si="284"/>
        <v>1.6989700043360187</v>
      </c>
      <c r="BC242" s="30">
        <f t="shared" si="284"/>
        <v>1.6989700043360187</v>
      </c>
      <c r="BD242" s="30" t="str">
        <f t="shared" si="296"/>
        <v/>
      </c>
      <c r="BE242" s="30" t="str">
        <f t="shared" si="296"/>
        <v/>
      </c>
      <c r="BF242" s="30" t="str">
        <f t="shared" si="296"/>
        <v/>
      </c>
      <c r="BG242" s="30" t="str">
        <f t="shared" si="296"/>
        <v/>
      </c>
      <c r="BH242" s="30" t="str">
        <f t="shared" si="296"/>
        <v/>
      </c>
      <c r="BI242" s="30" t="str">
        <f t="shared" si="296"/>
        <v/>
      </c>
      <c r="BJ242" s="1" t="s">
        <v>38</v>
      </c>
      <c r="BK242" s="31" t="s">
        <v>38</v>
      </c>
      <c r="BL242" s="32">
        <f t="shared" si="250"/>
        <v>0</v>
      </c>
      <c r="BN242" s="32" t="str">
        <f t="shared" si="251"/>
        <v>0</v>
      </c>
      <c r="BO242" s="30">
        <f t="shared" si="252"/>
        <v>-3.5820633629117085</v>
      </c>
      <c r="BP242" s="30">
        <f t="shared" si="253"/>
        <v>-3.5820633629117085</v>
      </c>
      <c r="BQ242" s="30">
        <f t="shared" si="279"/>
        <v>0</v>
      </c>
      <c r="BR242" s="30">
        <f t="shared" si="279"/>
        <v>0</v>
      </c>
      <c r="BS242" s="30">
        <f t="shared" si="279"/>
        <v>0</v>
      </c>
      <c r="BT242" s="30" t="str">
        <f t="shared" si="274"/>
        <v/>
      </c>
      <c r="BU242" s="30" t="str">
        <f t="shared" si="274"/>
        <v/>
      </c>
      <c r="BV242" s="30" t="str">
        <f t="shared" si="274"/>
        <v/>
      </c>
      <c r="BW242" s="30" t="str">
        <f t="shared" si="274"/>
        <v/>
      </c>
      <c r="BX242" s="30" t="str">
        <f t="shared" si="274"/>
        <v/>
      </c>
      <c r="BY242" s="30" t="str">
        <f t="shared" si="274"/>
        <v/>
      </c>
      <c r="BZ242" s="1">
        <f t="shared" si="254"/>
        <v>0</v>
      </c>
      <c r="CA242" s="1">
        <f t="shared" si="280"/>
        <v>0</v>
      </c>
      <c r="CB242" s="1">
        <f t="shared" si="280"/>
        <v>0</v>
      </c>
      <c r="CC242" s="1">
        <f t="shared" si="280"/>
        <v>0</v>
      </c>
      <c r="CD242" s="1">
        <f t="shared" si="275"/>
        <v>0</v>
      </c>
      <c r="CE242" s="1">
        <f t="shared" si="275"/>
        <v>0</v>
      </c>
      <c r="CF242" s="1">
        <f t="shared" si="275"/>
        <v>0</v>
      </c>
      <c r="CG242" s="1">
        <f t="shared" si="275"/>
        <v>0</v>
      </c>
      <c r="CH242" s="1">
        <f t="shared" si="275"/>
        <v>0</v>
      </c>
      <c r="CI242" s="1">
        <f t="shared" si="275"/>
        <v>0</v>
      </c>
      <c r="CJ242" s="1">
        <f t="shared" si="255"/>
        <v>0</v>
      </c>
      <c r="CK242" s="1">
        <f t="shared" si="256"/>
        <v>0</v>
      </c>
      <c r="CL242" s="1">
        <f t="shared" si="300"/>
        <v>-3.5820633629117085</v>
      </c>
      <c r="CM242" s="1" t="str">
        <f t="shared" si="300"/>
        <v/>
      </c>
      <c r="CN242" s="1" t="str">
        <f t="shared" si="300"/>
        <v/>
      </c>
      <c r="CO242" s="1" t="str">
        <f t="shared" si="300"/>
        <v/>
      </c>
      <c r="CP242" s="1" t="str">
        <f t="shared" si="300"/>
        <v/>
      </c>
      <c r="CQ242" s="1" t="str">
        <f t="shared" si="297"/>
        <v/>
      </c>
      <c r="CR242" s="1" t="str">
        <f t="shared" si="297"/>
        <v/>
      </c>
      <c r="CS242" s="1" t="str">
        <f t="shared" si="297"/>
        <v/>
      </c>
      <c r="CT242" s="1" t="str">
        <f t="shared" si="297"/>
        <v/>
      </c>
      <c r="CU242" s="1" t="str">
        <f t="shared" si="297"/>
        <v/>
      </c>
      <c r="CV242" s="1">
        <f t="shared" si="301"/>
        <v>0</v>
      </c>
      <c r="CW242" s="1">
        <f t="shared" si="301"/>
        <v>0</v>
      </c>
      <c r="CX242" s="1">
        <f t="shared" si="301"/>
        <v>0</v>
      </c>
      <c r="CY242" s="1">
        <f t="shared" si="301"/>
        <v>0</v>
      </c>
      <c r="CZ242" s="1">
        <f t="shared" si="301"/>
        <v>0</v>
      </c>
      <c r="DA242" s="1">
        <f t="shared" si="298"/>
        <v>0</v>
      </c>
      <c r="DB242" s="1">
        <f t="shared" si="298"/>
        <v>0</v>
      </c>
      <c r="DC242" s="1">
        <f t="shared" si="298"/>
        <v>0</v>
      </c>
      <c r="DD242" s="1">
        <f t="shared" si="298"/>
        <v>0</v>
      </c>
      <c r="DE242" s="1">
        <f t="shared" si="298"/>
        <v>0</v>
      </c>
      <c r="DF242" s="1">
        <f t="shared" si="257"/>
        <v>0</v>
      </c>
      <c r="DG242" s="33">
        <f t="shared" si="258"/>
        <v>0</v>
      </c>
      <c r="DH242" s="34">
        <f t="shared" si="259"/>
        <v>0</v>
      </c>
      <c r="DI242" s="1">
        <f t="shared" si="294"/>
        <v>186</v>
      </c>
      <c r="DJ242" s="1">
        <f t="shared" si="295"/>
        <v>211</v>
      </c>
      <c r="DK242" s="1">
        <f t="shared" si="304"/>
        <v>25</v>
      </c>
      <c r="DL242" s="1">
        <f t="shared" si="304"/>
        <v>75</v>
      </c>
      <c r="DM242" s="1">
        <f t="shared" si="304"/>
        <v>219</v>
      </c>
      <c r="DN242" s="1" t="str">
        <f t="shared" si="303"/>
        <v/>
      </c>
      <c r="DO242" s="1" t="str">
        <f t="shared" si="303"/>
        <v/>
      </c>
      <c r="DP242" s="1" t="str">
        <f t="shared" si="303"/>
        <v/>
      </c>
      <c r="DQ242" s="1" t="str">
        <f t="shared" si="238"/>
        <v/>
      </c>
      <c r="DR242" s="1" t="str">
        <f t="shared" si="238"/>
        <v/>
      </c>
      <c r="DS242" s="1" t="str">
        <f t="shared" si="238"/>
        <v/>
      </c>
      <c r="DT242" s="34">
        <f>(STDEV(DI242:DS242))*-1</f>
        <v>-87.745085332456085</v>
      </c>
      <c r="DU242" s="1">
        <f>IF((DI242&lt;$DT242),1,0)</f>
        <v>0</v>
      </c>
      <c r="DV242" s="1">
        <f>IF((DJ242&lt;$DT242),1,0)</f>
        <v>0</v>
      </c>
      <c r="DW242" s="1">
        <f>IF((DK242&lt;$DT242),1,0)</f>
        <v>0</v>
      </c>
      <c r="DX242" s="1">
        <f>IF((DL242&lt;$DT242),1,0)</f>
        <v>0</v>
      </c>
      <c r="DY242" s="1">
        <f>IF((DM242&lt;$DT242),1,0)</f>
        <v>0</v>
      </c>
      <c r="EF242" s="33">
        <f>IF(SUM(DU242:EE242)&gt;0,1,0)</f>
        <v>0</v>
      </c>
      <c r="EG242" s="1">
        <f t="shared" si="285"/>
        <v>0</v>
      </c>
      <c r="EH242" s="1">
        <f t="shared" si="285"/>
        <v>0</v>
      </c>
      <c r="EI242" s="1">
        <f t="shared" si="285"/>
        <v>0</v>
      </c>
      <c r="EJ242" s="1">
        <f t="shared" si="285"/>
        <v>0</v>
      </c>
      <c r="EK242" s="1">
        <f t="shared" si="285"/>
        <v>1</v>
      </c>
      <c r="EL242" s="1">
        <f t="shared" si="299"/>
        <v>0</v>
      </c>
      <c r="EM242" s="1">
        <f t="shared" si="299"/>
        <v>0</v>
      </c>
      <c r="EN242" s="1">
        <f t="shared" si="299"/>
        <v>0</v>
      </c>
      <c r="EO242" s="1">
        <f t="shared" si="299"/>
        <v>0</v>
      </c>
      <c r="EP242" s="1">
        <f t="shared" si="299"/>
        <v>0</v>
      </c>
      <c r="EQ242" s="1">
        <f t="shared" si="299"/>
        <v>0</v>
      </c>
      <c r="ER242" s="33">
        <f t="shared" si="260"/>
        <v>0</v>
      </c>
      <c r="ES242" s="35">
        <f>ER242+EF242+DG242+AV242</f>
        <v>0</v>
      </c>
      <c r="ET242" s="35">
        <f t="shared" si="261"/>
        <v>0</v>
      </c>
      <c r="EU242" s="1" t="s">
        <v>59</v>
      </c>
      <c r="EV242" s="1" t="s">
        <v>38</v>
      </c>
      <c r="EW242" s="19">
        <f t="shared" si="262"/>
        <v>0</v>
      </c>
      <c r="FC242" s="1" t="s">
        <v>38</v>
      </c>
      <c r="FD242" s="19">
        <f t="shared" si="263"/>
        <v>0</v>
      </c>
      <c r="FJ242" s="1" t="s">
        <v>38</v>
      </c>
      <c r="FK242" s="19">
        <f t="shared" si="264"/>
        <v>0</v>
      </c>
      <c r="FR242" s="1">
        <f t="shared" si="265"/>
        <v>0</v>
      </c>
      <c r="FU242" s="1" t="s">
        <v>629</v>
      </c>
      <c r="FV242" s="37" t="str">
        <f t="shared" si="272"/>
        <v>other</v>
      </c>
      <c r="FW242" s="34">
        <v>0</v>
      </c>
      <c r="FY242" s="1" t="s">
        <v>38</v>
      </c>
      <c r="FZ242" s="19">
        <f t="shared" si="266"/>
        <v>0</v>
      </c>
      <c r="GB242" s="1" t="s">
        <v>38</v>
      </c>
      <c r="GC242" s="19">
        <f t="shared" si="267"/>
        <v>0</v>
      </c>
      <c r="GD242" s="1" t="s">
        <v>38</v>
      </c>
      <c r="GE242" s="19">
        <f t="shared" si="268"/>
        <v>0</v>
      </c>
      <c r="GF242" s="1" t="s">
        <v>38</v>
      </c>
      <c r="GG242" s="19">
        <f t="shared" si="269"/>
        <v>0</v>
      </c>
    </row>
    <row r="243" spans="1:189" x14ac:dyDescent="0.3">
      <c r="A243" s="18">
        <v>313</v>
      </c>
      <c r="B243" s="1" t="s">
        <v>34</v>
      </c>
      <c r="C243" s="19" t="s">
        <v>35</v>
      </c>
      <c r="D243" s="19">
        <f t="shared" si="241"/>
        <v>0</v>
      </c>
      <c r="E243" s="38" t="s">
        <v>630</v>
      </c>
      <c r="F243" s="21" t="str">
        <f t="shared" si="242"/>
        <v>1964</v>
      </c>
      <c r="G243" s="21">
        <v>2004</v>
      </c>
      <c r="H243" s="22">
        <f t="shared" si="243"/>
        <v>40</v>
      </c>
      <c r="I243" s="1" t="str">
        <f t="shared" si="244"/>
        <v>31-40</v>
      </c>
      <c r="J243" s="1" t="s">
        <v>1607</v>
      </c>
      <c r="K243" s="1" t="s">
        <v>53</v>
      </c>
      <c r="L243" s="1">
        <f>VLOOKUP(K243,[1]areas!$C$3:$D$76,2,FALSE)</f>
        <v>30</v>
      </c>
      <c r="M243" s="1" t="str">
        <f t="shared" si="290"/>
        <v>21-40</v>
      </c>
      <c r="N243" s="19" t="s">
        <v>34</v>
      </c>
      <c r="O243" s="19">
        <f t="shared" si="245"/>
        <v>1</v>
      </c>
      <c r="P243" s="23">
        <v>65.2</v>
      </c>
      <c r="Q243" s="1">
        <v>163</v>
      </c>
      <c r="R243" s="1">
        <f t="shared" si="291"/>
        <v>2.6569000000000003</v>
      </c>
      <c r="S243" s="24">
        <f t="shared" si="292"/>
        <v>24.539877300613494</v>
      </c>
      <c r="T243" s="19">
        <v>3</v>
      </c>
      <c r="U243" s="1">
        <v>10.3</v>
      </c>
      <c r="V243" s="1">
        <v>23</v>
      </c>
      <c r="W243" s="1" t="str">
        <f t="shared" si="246"/>
        <v>1: 0-50</v>
      </c>
      <c r="X243" s="1">
        <v>30</v>
      </c>
      <c r="Y243" s="26">
        <v>189</v>
      </c>
      <c r="Z243" s="26"/>
      <c r="AA243" s="26"/>
      <c r="AB243" s="26"/>
      <c r="AC243" s="26"/>
      <c r="AD243" s="26"/>
      <c r="AE243" s="26"/>
      <c r="AF243" s="26"/>
      <c r="AG243" s="26"/>
      <c r="AH243" s="26"/>
      <c r="AI243" s="27">
        <f t="shared" si="247"/>
        <v>189</v>
      </c>
      <c r="AJ243" s="27">
        <f t="shared" si="248"/>
        <v>0</v>
      </c>
      <c r="AK243" s="39">
        <v>740000</v>
      </c>
      <c r="AL243" s="26">
        <v>50</v>
      </c>
      <c r="AM243" s="26"/>
      <c r="AN243" s="26"/>
      <c r="AO243" s="26"/>
      <c r="AP243" s="26"/>
      <c r="AQ243" s="26"/>
      <c r="AR243" s="26"/>
      <c r="AS243" s="26"/>
      <c r="AT243" s="26"/>
      <c r="AU243" s="26"/>
      <c r="AV243" s="28">
        <f t="shared" si="249"/>
        <v>0</v>
      </c>
      <c r="AW243" s="27" t="str">
        <f>"&gt;5"</f>
        <v>&gt;5</v>
      </c>
      <c r="AX243" s="29">
        <f t="shared" si="270"/>
        <v>5.8689999999999998</v>
      </c>
      <c r="AY243" s="30">
        <f t="shared" si="284"/>
        <v>5.8692317197309762</v>
      </c>
      <c r="AZ243" s="30">
        <f t="shared" si="284"/>
        <v>1.6989700043360187</v>
      </c>
      <c r="BA243" s="30" t="str">
        <f t="shared" si="284"/>
        <v/>
      </c>
      <c r="BB243" s="30" t="str">
        <f t="shared" si="284"/>
        <v/>
      </c>
      <c r="BC243" s="30" t="str">
        <f t="shared" si="284"/>
        <v/>
      </c>
      <c r="BD243" s="30" t="str">
        <f t="shared" si="296"/>
        <v/>
      </c>
      <c r="BE243" s="30" t="str">
        <f t="shared" si="296"/>
        <v/>
      </c>
      <c r="BF243" s="30" t="str">
        <f t="shared" si="296"/>
        <v/>
      </c>
      <c r="BG243" s="30" t="str">
        <f t="shared" si="296"/>
        <v/>
      </c>
      <c r="BH243" s="30" t="str">
        <f t="shared" si="296"/>
        <v/>
      </c>
      <c r="BI243" s="30" t="str">
        <f t="shared" si="296"/>
        <v/>
      </c>
      <c r="BJ243" s="1" t="s">
        <v>38</v>
      </c>
      <c r="BK243" s="31" t="s">
        <v>38</v>
      </c>
      <c r="BL243" s="32">
        <f t="shared" si="250"/>
        <v>0</v>
      </c>
      <c r="BN243" s="32" t="str">
        <f t="shared" si="251"/>
        <v>0</v>
      </c>
      <c r="BO243" s="30">
        <f t="shared" si="252"/>
        <v>-4.1702617153949575</v>
      </c>
      <c r="BP243" s="30" t="str">
        <f t="shared" si="253"/>
        <v/>
      </c>
      <c r="BQ243" s="30" t="str">
        <f t="shared" si="279"/>
        <v/>
      </c>
      <c r="BR243" s="30" t="str">
        <f t="shared" si="279"/>
        <v/>
      </c>
      <c r="BS243" s="30" t="str">
        <f t="shared" si="279"/>
        <v/>
      </c>
      <c r="BT243" s="30" t="str">
        <f t="shared" si="274"/>
        <v/>
      </c>
      <c r="BU243" s="30" t="str">
        <f t="shared" si="274"/>
        <v/>
      </c>
      <c r="BV243" s="30" t="str">
        <f t="shared" si="274"/>
        <v/>
      </c>
      <c r="BW243" s="30" t="str">
        <f t="shared" si="274"/>
        <v/>
      </c>
      <c r="BX243" s="30" t="str">
        <f t="shared" si="274"/>
        <v/>
      </c>
      <c r="BY243" s="30" t="str">
        <f t="shared" si="274"/>
        <v/>
      </c>
      <c r="BZ243" s="1">
        <f t="shared" si="254"/>
        <v>0</v>
      </c>
      <c r="CA243" s="1">
        <f t="shared" si="280"/>
        <v>0</v>
      </c>
      <c r="CB243" s="1">
        <f t="shared" si="280"/>
        <v>0</v>
      </c>
      <c r="CC243" s="1">
        <f t="shared" si="280"/>
        <v>0</v>
      </c>
      <c r="CD243" s="1">
        <f t="shared" si="275"/>
        <v>0</v>
      </c>
      <c r="CE243" s="1">
        <f t="shared" si="275"/>
        <v>0</v>
      </c>
      <c r="CF243" s="1">
        <f t="shared" si="275"/>
        <v>0</v>
      </c>
      <c r="CG243" s="1">
        <f t="shared" si="275"/>
        <v>0</v>
      </c>
      <c r="CH243" s="1">
        <f t="shared" si="275"/>
        <v>0</v>
      </c>
      <c r="CI243" s="1">
        <f t="shared" si="275"/>
        <v>0</v>
      </c>
      <c r="CJ243" s="1">
        <f t="shared" si="255"/>
        <v>0</v>
      </c>
      <c r="CK243" s="1">
        <f t="shared" si="256"/>
        <v>0</v>
      </c>
      <c r="CL243" s="1">
        <f t="shared" si="300"/>
        <v>-4.1702617153949575</v>
      </c>
      <c r="CM243" s="1" t="str">
        <f t="shared" si="300"/>
        <v/>
      </c>
      <c r="CN243" s="1" t="str">
        <f t="shared" si="300"/>
        <v/>
      </c>
      <c r="CO243" s="1" t="str">
        <f t="shared" si="300"/>
        <v/>
      </c>
      <c r="CP243" s="1" t="str">
        <f t="shared" si="300"/>
        <v/>
      </c>
      <c r="CQ243" s="1" t="str">
        <f t="shared" si="297"/>
        <v/>
      </c>
      <c r="CR243" s="1" t="str">
        <f t="shared" si="297"/>
        <v/>
      </c>
      <c r="CS243" s="1" t="str">
        <f t="shared" si="297"/>
        <v/>
      </c>
      <c r="CT243" s="1" t="str">
        <f t="shared" si="297"/>
        <v/>
      </c>
      <c r="CU243" s="1" t="str">
        <f t="shared" si="297"/>
        <v/>
      </c>
      <c r="CV243" s="1">
        <f t="shared" si="301"/>
        <v>0</v>
      </c>
      <c r="CW243" s="1">
        <f t="shared" si="301"/>
        <v>0</v>
      </c>
      <c r="CX243" s="1">
        <f t="shared" si="301"/>
        <v>0</v>
      </c>
      <c r="CY243" s="1">
        <f t="shared" si="301"/>
        <v>0</v>
      </c>
      <c r="CZ243" s="1">
        <f t="shared" si="301"/>
        <v>0</v>
      </c>
      <c r="DA243" s="1">
        <f t="shared" si="298"/>
        <v>0</v>
      </c>
      <c r="DB243" s="1">
        <f t="shared" si="298"/>
        <v>0</v>
      </c>
      <c r="DC243" s="1">
        <f t="shared" si="298"/>
        <v>0</v>
      </c>
      <c r="DD243" s="1">
        <f t="shared" si="298"/>
        <v>0</v>
      </c>
      <c r="DE243" s="1">
        <f t="shared" si="298"/>
        <v>0</v>
      </c>
      <c r="DF243" s="1">
        <f t="shared" si="257"/>
        <v>0</v>
      </c>
      <c r="DG243" s="33">
        <f t="shared" si="258"/>
        <v>0</v>
      </c>
      <c r="DH243" s="34">
        <f t="shared" si="259"/>
        <v>0</v>
      </c>
      <c r="DI243" s="1">
        <f t="shared" si="294"/>
        <v>159</v>
      </c>
      <c r="DJ243" s="1" t="str">
        <f t="shared" si="295"/>
        <v/>
      </c>
      <c r="DK243" s="1" t="str">
        <f t="shared" si="304"/>
        <v/>
      </c>
      <c r="DL243" s="1" t="str">
        <f t="shared" si="304"/>
        <v/>
      </c>
      <c r="DM243" s="1" t="str">
        <f t="shared" si="304"/>
        <v/>
      </c>
      <c r="DN243" s="1" t="str">
        <f t="shared" si="303"/>
        <v/>
      </c>
      <c r="DO243" s="1" t="str">
        <f t="shared" si="303"/>
        <v/>
      </c>
      <c r="DP243" s="1" t="str">
        <f t="shared" si="303"/>
        <v/>
      </c>
      <c r="DQ243" s="1" t="str">
        <f t="shared" si="238"/>
        <v/>
      </c>
      <c r="DR243" s="1" t="str">
        <f t="shared" si="238"/>
        <v/>
      </c>
      <c r="DS243" s="1" t="str">
        <f t="shared" si="238"/>
        <v/>
      </c>
      <c r="DU243" s="1">
        <f>IF((DI243&lt;$DT243),1,0)</f>
        <v>0</v>
      </c>
      <c r="EG243" s="1">
        <f t="shared" si="285"/>
        <v>0</v>
      </c>
      <c r="EH243" s="1">
        <f t="shared" si="285"/>
        <v>0</v>
      </c>
      <c r="EI243" s="1">
        <f t="shared" si="285"/>
        <v>0</v>
      </c>
      <c r="EJ243" s="1">
        <f t="shared" si="285"/>
        <v>0</v>
      </c>
      <c r="EK243" s="1">
        <f t="shared" si="285"/>
        <v>0</v>
      </c>
      <c r="EL243" s="1">
        <f t="shared" si="299"/>
        <v>0</v>
      </c>
      <c r="EM243" s="1">
        <f t="shared" si="299"/>
        <v>0</v>
      </c>
      <c r="EN243" s="1">
        <f t="shared" si="299"/>
        <v>0</v>
      </c>
      <c r="EO243" s="1">
        <f t="shared" si="299"/>
        <v>0</v>
      </c>
      <c r="EP243" s="1">
        <f t="shared" si="299"/>
        <v>0</v>
      </c>
      <c r="EQ243" s="1">
        <f t="shared" si="299"/>
        <v>0</v>
      </c>
      <c r="ER243" s="33">
        <f t="shared" si="260"/>
        <v>1</v>
      </c>
      <c r="ES243" s="35">
        <f>ER243+DG243+AV243</f>
        <v>1</v>
      </c>
      <c r="ET243" s="35">
        <f t="shared" si="261"/>
        <v>1</v>
      </c>
      <c r="EU243" s="1" t="s">
        <v>59</v>
      </c>
      <c r="EV243" s="1" t="s">
        <v>38</v>
      </c>
      <c r="EW243" s="19">
        <f t="shared" si="262"/>
        <v>0</v>
      </c>
      <c r="FC243" s="1" t="s">
        <v>34</v>
      </c>
      <c r="FD243" s="19">
        <f t="shared" si="263"/>
        <v>1</v>
      </c>
      <c r="FE243" s="1" t="s">
        <v>40</v>
      </c>
      <c r="FJ243" s="1" t="s">
        <v>38</v>
      </c>
      <c r="FK243" s="19">
        <f t="shared" si="264"/>
        <v>0</v>
      </c>
      <c r="FQ243" s="1" t="s">
        <v>55</v>
      </c>
      <c r="FR243" s="1">
        <f t="shared" si="265"/>
        <v>1</v>
      </c>
      <c r="FT243" s="1">
        <v>6.7</v>
      </c>
      <c r="FU243" s="1" t="s">
        <v>346</v>
      </c>
      <c r="FV243" s="37" t="str">
        <f t="shared" si="272"/>
        <v>other</v>
      </c>
      <c r="FW243" s="34">
        <v>0</v>
      </c>
      <c r="FY243" s="1" t="s">
        <v>38</v>
      </c>
      <c r="FZ243" s="19">
        <f t="shared" si="266"/>
        <v>0</v>
      </c>
      <c r="GB243" s="1" t="s">
        <v>38</v>
      </c>
      <c r="GC243" s="19">
        <f t="shared" si="267"/>
        <v>0</v>
      </c>
      <c r="GD243" s="1" t="s">
        <v>38</v>
      </c>
      <c r="GE243" s="19">
        <f t="shared" si="268"/>
        <v>0</v>
      </c>
      <c r="GF243" s="1" t="s">
        <v>38</v>
      </c>
      <c r="GG243" s="19">
        <f t="shared" si="269"/>
        <v>0</v>
      </c>
    </row>
    <row r="244" spans="1:189" x14ac:dyDescent="0.3">
      <c r="A244" s="18">
        <v>314</v>
      </c>
      <c r="B244" s="1" t="s">
        <v>34</v>
      </c>
      <c r="C244" s="19" t="s">
        <v>47</v>
      </c>
      <c r="D244" s="19">
        <f t="shared" si="241"/>
        <v>1</v>
      </c>
      <c r="E244" s="38" t="s">
        <v>631</v>
      </c>
      <c r="F244" s="21" t="str">
        <f t="shared" si="242"/>
        <v>1968</v>
      </c>
      <c r="G244" s="21">
        <v>2004</v>
      </c>
      <c r="H244" s="22">
        <f t="shared" si="243"/>
        <v>36</v>
      </c>
      <c r="I244" s="1" t="str">
        <f t="shared" si="244"/>
        <v>31-40</v>
      </c>
      <c r="J244" s="1" t="s">
        <v>1607</v>
      </c>
      <c r="K244" s="1" t="s">
        <v>139</v>
      </c>
      <c r="L244" s="1">
        <f>VLOOKUP(K244,[1]areas!$C$3:$D$76,2,FALSE)</f>
        <v>15</v>
      </c>
      <c r="M244" s="1" t="str">
        <f t="shared" si="290"/>
        <v>0-20</v>
      </c>
      <c r="N244" s="19" t="s">
        <v>38</v>
      </c>
      <c r="O244" s="19">
        <f t="shared" si="245"/>
        <v>0</v>
      </c>
      <c r="P244" s="23">
        <v>65</v>
      </c>
      <c r="Q244" s="1">
        <v>171</v>
      </c>
      <c r="R244" s="1">
        <f t="shared" si="291"/>
        <v>2.9240999999999997</v>
      </c>
      <c r="S244" s="24">
        <f t="shared" si="292"/>
        <v>22.229061933586404</v>
      </c>
      <c r="T244" s="19">
        <v>3</v>
      </c>
      <c r="U244" s="1">
        <v>11.3</v>
      </c>
      <c r="V244" s="1">
        <v>17</v>
      </c>
      <c r="W244" s="1" t="str">
        <f t="shared" si="246"/>
        <v/>
      </c>
      <c r="Y244" s="26">
        <v>248</v>
      </c>
      <c r="Z244" s="26">
        <v>80</v>
      </c>
      <c r="AA244" s="26">
        <v>299</v>
      </c>
      <c r="AB244" s="26">
        <v>310</v>
      </c>
      <c r="AC244" s="26"/>
      <c r="AD244" s="26"/>
      <c r="AE244" s="26"/>
      <c r="AF244" s="26"/>
      <c r="AG244" s="26"/>
      <c r="AH244" s="26"/>
      <c r="AI244" s="27">
        <f t="shared" si="247"/>
        <v>310</v>
      </c>
      <c r="AJ244" s="27">
        <f t="shared" si="248"/>
        <v>0</v>
      </c>
      <c r="AL244" s="26">
        <v>50</v>
      </c>
      <c r="AM244" s="26">
        <v>50</v>
      </c>
      <c r="AN244" s="26">
        <v>50</v>
      </c>
      <c r="AO244" s="26">
        <v>50</v>
      </c>
      <c r="AP244" s="26"/>
      <c r="AQ244" s="26"/>
      <c r="AR244" s="26"/>
      <c r="AS244" s="26"/>
      <c r="AT244" s="26"/>
      <c r="AU244" s="26"/>
      <c r="AV244" s="28">
        <f t="shared" si="249"/>
        <v>0</v>
      </c>
      <c r="AW244" s="27"/>
      <c r="AX244" s="29" t="str">
        <f t="shared" si="270"/>
        <v/>
      </c>
      <c r="AY244" s="30" t="str">
        <f t="shared" si="284"/>
        <v/>
      </c>
      <c r="AZ244" s="30">
        <f t="shared" si="284"/>
        <v>1.6989700043360187</v>
      </c>
      <c r="BA244" s="30">
        <f t="shared" si="284"/>
        <v>1.6989700043360187</v>
      </c>
      <c r="BB244" s="30">
        <f t="shared" si="284"/>
        <v>1.6989700043360187</v>
      </c>
      <c r="BC244" s="30">
        <f t="shared" si="284"/>
        <v>1.6989700043360187</v>
      </c>
      <c r="BD244" s="30" t="str">
        <f t="shared" si="296"/>
        <v/>
      </c>
      <c r="BE244" s="30" t="str">
        <f t="shared" si="296"/>
        <v/>
      </c>
      <c r="BF244" s="30" t="str">
        <f t="shared" si="296"/>
        <v/>
      </c>
      <c r="BG244" s="30" t="str">
        <f t="shared" si="296"/>
        <v/>
      </c>
      <c r="BH244" s="30" t="str">
        <f t="shared" si="296"/>
        <v/>
      </c>
      <c r="BI244" s="30" t="str">
        <f t="shared" si="296"/>
        <v/>
      </c>
      <c r="BJ244" s="1" t="s">
        <v>38</v>
      </c>
      <c r="BK244" s="31" t="s">
        <v>38</v>
      </c>
      <c r="BL244" s="32">
        <f t="shared" si="250"/>
        <v>0</v>
      </c>
      <c r="BN244" s="32" t="str">
        <f t="shared" si="251"/>
        <v>0</v>
      </c>
      <c r="BO244" s="30" t="str">
        <f t="shared" si="252"/>
        <v/>
      </c>
      <c r="BP244" s="30" t="str">
        <f t="shared" si="253"/>
        <v/>
      </c>
      <c r="BQ244" s="30">
        <f t="shared" si="279"/>
        <v>0</v>
      </c>
      <c r="BR244" s="30">
        <f t="shared" si="279"/>
        <v>0</v>
      </c>
      <c r="BS244" s="30">
        <f t="shared" si="279"/>
        <v>0</v>
      </c>
      <c r="BT244" s="30" t="str">
        <f t="shared" si="274"/>
        <v/>
      </c>
      <c r="BU244" s="30" t="str">
        <f t="shared" si="274"/>
        <v/>
      </c>
      <c r="BV244" s="30" t="str">
        <f t="shared" si="274"/>
        <v/>
      </c>
      <c r="BW244" s="30" t="str">
        <f t="shared" si="274"/>
        <v/>
      </c>
      <c r="BX244" s="30" t="str">
        <f t="shared" si="274"/>
        <v/>
      </c>
      <c r="BY244" s="30" t="str">
        <f t="shared" si="274"/>
        <v/>
      </c>
      <c r="BZ244" s="1">
        <f t="shared" si="254"/>
        <v>0</v>
      </c>
      <c r="CA244" s="1">
        <f t="shared" si="280"/>
        <v>0</v>
      </c>
      <c r="CB244" s="1">
        <f t="shared" si="280"/>
        <v>0</v>
      </c>
      <c r="CC244" s="1">
        <f t="shared" si="280"/>
        <v>0</v>
      </c>
      <c r="CD244" s="1">
        <f t="shared" si="275"/>
        <v>0</v>
      </c>
      <c r="CE244" s="1">
        <f t="shared" si="275"/>
        <v>0</v>
      </c>
      <c r="CF244" s="1">
        <f t="shared" si="275"/>
        <v>0</v>
      </c>
      <c r="CG244" s="1">
        <f t="shared" si="275"/>
        <v>0</v>
      </c>
      <c r="CH244" s="1">
        <f t="shared" si="275"/>
        <v>0</v>
      </c>
      <c r="CI244" s="1">
        <f t="shared" si="275"/>
        <v>0</v>
      </c>
      <c r="CJ244" s="1">
        <f t="shared" si="255"/>
        <v>0</v>
      </c>
      <c r="CK244" s="1">
        <f t="shared" si="256"/>
        <v>0</v>
      </c>
      <c r="CL244" s="1" t="str">
        <f t="shared" si="300"/>
        <v/>
      </c>
      <c r="CM244" s="1" t="str">
        <f t="shared" si="300"/>
        <v/>
      </c>
      <c r="CN244" s="1" t="str">
        <f t="shared" si="300"/>
        <v/>
      </c>
      <c r="CO244" s="1" t="str">
        <f t="shared" si="300"/>
        <v/>
      </c>
      <c r="CP244" s="1" t="str">
        <f t="shared" si="300"/>
        <v/>
      </c>
      <c r="CQ244" s="1" t="str">
        <f t="shared" si="297"/>
        <v/>
      </c>
      <c r="CR244" s="1" t="str">
        <f t="shared" si="297"/>
        <v/>
      </c>
      <c r="CS244" s="1" t="str">
        <f t="shared" si="297"/>
        <v/>
      </c>
      <c r="CT244" s="1" t="str">
        <f t="shared" si="297"/>
        <v/>
      </c>
      <c r="CU244" s="1" t="str">
        <f t="shared" si="297"/>
        <v/>
      </c>
      <c r="CV244" s="1">
        <f t="shared" si="301"/>
        <v>0</v>
      </c>
      <c r="CW244" s="1">
        <f t="shared" si="301"/>
        <v>0</v>
      </c>
      <c r="CX244" s="1">
        <f t="shared" si="301"/>
        <v>0</v>
      </c>
      <c r="CY244" s="1">
        <f t="shared" si="301"/>
        <v>0</v>
      </c>
      <c r="CZ244" s="1">
        <f t="shared" si="301"/>
        <v>0</v>
      </c>
      <c r="DA244" s="1">
        <f t="shared" si="298"/>
        <v>0</v>
      </c>
      <c r="DB244" s="1">
        <f t="shared" si="298"/>
        <v>0</v>
      </c>
      <c r="DC244" s="1">
        <f t="shared" si="298"/>
        <v>0</v>
      </c>
      <c r="DD244" s="1">
        <f t="shared" si="298"/>
        <v>0</v>
      </c>
      <c r="DE244" s="1">
        <f t="shared" si="298"/>
        <v>0</v>
      </c>
      <c r="DF244" s="1">
        <f t="shared" si="257"/>
        <v>0</v>
      </c>
      <c r="DG244" s="33">
        <f t="shared" si="258"/>
        <v>0</v>
      </c>
      <c r="DH244" s="34">
        <f t="shared" si="259"/>
        <v>0</v>
      </c>
      <c r="DI244" s="1" t="str">
        <f t="shared" si="294"/>
        <v/>
      </c>
      <c r="DJ244" s="1" t="str">
        <f t="shared" si="295"/>
        <v/>
      </c>
      <c r="DK244" s="1">
        <f t="shared" si="304"/>
        <v>-168</v>
      </c>
      <c r="DL244" s="1">
        <f t="shared" si="304"/>
        <v>219</v>
      </c>
      <c r="DM244" s="1">
        <f t="shared" si="304"/>
        <v>11</v>
      </c>
      <c r="DN244" s="1" t="str">
        <f t="shared" si="303"/>
        <v/>
      </c>
      <c r="DO244" s="1" t="str">
        <f t="shared" si="303"/>
        <v/>
      </c>
      <c r="DP244" s="1" t="str">
        <f t="shared" si="303"/>
        <v/>
      </c>
      <c r="DQ244" s="1" t="str">
        <f t="shared" si="238"/>
        <v/>
      </c>
      <c r="DR244" s="1" t="str">
        <f t="shared" si="238"/>
        <v/>
      </c>
      <c r="DS244" s="1" t="str">
        <f t="shared" si="238"/>
        <v/>
      </c>
      <c r="DT244" s="34">
        <f>(STDEV(DI244:DS244))*-1</f>
        <v>-193.68100922220881</v>
      </c>
      <c r="DW244" s="1">
        <f>IF((DK244&lt;$DT244),1,0)</f>
        <v>0</v>
      </c>
      <c r="DX244" s="1">
        <f>IF((DL244&lt;$DT244),1,0)</f>
        <v>0</v>
      </c>
      <c r="DY244" s="1">
        <f>IF((DM244&lt;$DT244),1,0)</f>
        <v>0</v>
      </c>
      <c r="EF244" s="33">
        <f>IF(SUM(DU244:EE244)&gt;0,1,0)</f>
        <v>0</v>
      </c>
      <c r="EG244" s="1">
        <f t="shared" si="285"/>
        <v>0</v>
      </c>
      <c r="EH244" s="1">
        <f t="shared" si="285"/>
        <v>0</v>
      </c>
      <c r="EI244" s="1">
        <f t="shared" si="285"/>
        <v>0</v>
      </c>
      <c r="EJ244" s="1">
        <f t="shared" si="285"/>
        <v>0</v>
      </c>
      <c r="EK244" s="1">
        <f t="shared" si="285"/>
        <v>0</v>
      </c>
      <c r="EL244" s="1">
        <f t="shared" si="299"/>
        <v>0</v>
      </c>
      <c r="EM244" s="1">
        <f t="shared" si="299"/>
        <v>0</v>
      </c>
      <c r="EN244" s="1">
        <f t="shared" si="299"/>
        <v>0</v>
      </c>
      <c r="EO244" s="1">
        <f t="shared" si="299"/>
        <v>0</v>
      </c>
      <c r="EP244" s="1">
        <f t="shared" si="299"/>
        <v>0</v>
      </c>
      <c r="EQ244" s="1">
        <f t="shared" si="299"/>
        <v>0</v>
      </c>
      <c r="ER244" s="33">
        <f t="shared" si="260"/>
        <v>1</v>
      </c>
      <c r="ES244" s="35">
        <f>ER244+EF244+DG244+AV244</f>
        <v>1</v>
      </c>
      <c r="ET244" s="35">
        <f t="shared" si="261"/>
        <v>1</v>
      </c>
      <c r="EU244" s="1" t="s">
        <v>59</v>
      </c>
      <c r="EV244" s="1" t="s">
        <v>34</v>
      </c>
      <c r="EW244" s="19">
        <f t="shared" si="262"/>
        <v>1</v>
      </c>
      <c r="EX244" s="1" t="s">
        <v>67</v>
      </c>
      <c r="FC244" s="1" t="s">
        <v>38</v>
      </c>
      <c r="FD244" s="19">
        <f t="shared" si="263"/>
        <v>0</v>
      </c>
      <c r="FJ244" s="1" t="s">
        <v>38</v>
      </c>
      <c r="FK244" s="19">
        <f t="shared" si="264"/>
        <v>0</v>
      </c>
      <c r="FQ244" s="1" t="s">
        <v>44</v>
      </c>
      <c r="FR244" s="1">
        <f t="shared" si="265"/>
        <v>1</v>
      </c>
      <c r="FT244" s="1">
        <v>2.5</v>
      </c>
      <c r="FV244" s="37" t="str">
        <f t="shared" si="272"/>
        <v>none</v>
      </c>
      <c r="FY244" s="1" t="s">
        <v>38</v>
      </c>
      <c r="FZ244" s="19">
        <f t="shared" si="266"/>
        <v>0</v>
      </c>
      <c r="GB244" s="1" t="s">
        <v>38</v>
      </c>
      <c r="GC244" s="19">
        <f t="shared" si="267"/>
        <v>0</v>
      </c>
      <c r="GD244" s="1" t="s">
        <v>38</v>
      </c>
      <c r="GE244" s="19">
        <f t="shared" si="268"/>
        <v>0</v>
      </c>
      <c r="GF244" s="1" t="s">
        <v>38</v>
      </c>
      <c r="GG244" s="19">
        <f t="shared" si="269"/>
        <v>0</v>
      </c>
    </row>
    <row r="245" spans="1:189" x14ac:dyDescent="0.3">
      <c r="A245" s="18">
        <v>315</v>
      </c>
      <c r="B245" s="1" t="s">
        <v>34</v>
      </c>
      <c r="C245" s="19" t="s">
        <v>35</v>
      </c>
      <c r="D245" s="19">
        <f t="shared" si="241"/>
        <v>0</v>
      </c>
      <c r="E245" s="38" t="s">
        <v>632</v>
      </c>
      <c r="F245" s="21" t="str">
        <f t="shared" si="242"/>
        <v>1962</v>
      </c>
      <c r="G245" s="21">
        <v>2004</v>
      </c>
      <c r="H245" s="22">
        <f t="shared" si="243"/>
        <v>42</v>
      </c>
      <c r="I245" s="1" t="str">
        <f t="shared" si="244"/>
        <v>41-50</v>
      </c>
      <c r="J245" s="1" t="s">
        <v>1608</v>
      </c>
      <c r="K245" s="1" t="s">
        <v>53</v>
      </c>
      <c r="L245" s="1">
        <f>VLOOKUP(K245,[1]areas!$C$3:$D$76,2,FALSE)</f>
        <v>30</v>
      </c>
      <c r="M245" s="1" t="str">
        <f t="shared" si="290"/>
        <v>21-40</v>
      </c>
      <c r="N245" s="19" t="s">
        <v>38</v>
      </c>
      <c r="O245" s="19">
        <f t="shared" si="245"/>
        <v>0</v>
      </c>
      <c r="P245" s="23">
        <v>71</v>
      </c>
      <c r="Q245" s="1">
        <v>158</v>
      </c>
      <c r="R245" s="1">
        <f t="shared" si="291"/>
        <v>2.4964000000000004</v>
      </c>
      <c r="S245" s="24">
        <f t="shared" si="292"/>
        <v>28.440954975164232</v>
      </c>
      <c r="T245" s="19">
        <v>3</v>
      </c>
      <c r="U245" s="1">
        <v>10</v>
      </c>
      <c r="V245" s="1">
        <v>12</v>
      </c>
      <c r="W245" s="1" t="str">
        <f t="shared" si="246"/>
        <v>3: 101-150</v>
      </c>
      <c r="X245" s="1">
        <v>122</v>
      </c>
      <c r="Y245" s="26">
        <v>85</v>
      </c>
      <c r="Z245" s="26">
        <v>135</v>
      </c>
      <c r="AA245" s="26"/>
      <c r="AB245" s="26"/>
      <c r="AC245" s="26"/>
      <c r="AD245" s="26"/>
      <c r="AE245" s="26"/>
      <c r="AF245" s="26"/>
      <c r="AG245" s="26"/>
      <c r="AH245" s="26"/>
      <c r="AI245" s="27">
        <f t="shared" si="247"/>
        <v>135</v>
      </c>
      <c r="AJ245" s="27">
        <f t="shared" si="248"/>
        <v>0</v>
      </c>
      <c r="AK245" s="39">
        <v>73000</v>
      </c>
      <c r="AL245" s="26">
        <v>50</v>
      </c>
      <c r="AM245" s="26">
        <v>50</v>
      </c>
      <c r="AN245" s="26"/>
      <c r="AO245" s="26"/>
      <c r="AP245" s="26"/>
      <c r="AQ245" s="26"/>
      <c r="AR245" s="26"/>
      <c r="AS245" s="26"/>
      <c r="AT245" s="26"/>
      <c r="AU245" s="26"/>
      <c r="AV245" s="28">
        <f t="shared" si="249"/>
        <v>0</v>
      </c>
      <c r="AW245" s="27" t="str">
        <f>"4-5"</f>
        <v>4-5</v>
      </c>
      <c r="AX245" s="29">
        <f t="shared" si="270"/>
        <v>4.8630000000000004</v>
      </c>
      <c r="AY245" s="30">
        <f t="shared" si="284"/>
        <v>4.8633228601204559</v>
      </c>
      <c r="AZ245" s="30">
        <f t="shared" si="284"/>
        <v>1.6989700043360187</v>
      </c>
      <c r="BA245" s="30">
        <f t="shared" si="284"/>
        <v>1.6989700043360187</v>
      </c>
      <c r="BB245" s="30" t="str">
        <f t="shared" si="284"/>
        <v/>
      </c>
      <c r="BC245" s="30" t="str">
        <f t="shared" si="284"/>
        <v/>
      </c>
      <c r="BD245" s="30" t="str">
        <f t="shared" si="296"/>
        <v/>
      </c>
      <c r="BE245" s="30" t="str">
        <f t="shared" si="296"/>
        <v/>
      </c>
      <c r="BF245" s="30" t="str">
        <f t="shared" si="296"/>
        <v/>
      </c>
      <c r="BG245" s="30" t="str">
        <f t="shared" si="296"/>
        <v/>
      </c>
      <c r="BH245" s="30" t="str">
        <f t="shared" si="296"/>
        <v/>
      </c>
      <c r="BI245" s="30" t="str">
        <f t="shared" si="296"/>
        <v/>
      </c>
      <c r="BJ245" s="1" t="s">
        <v>38</v>
      </c>
      <c r="BK245" s="31" t="s">
        <v>38</v>
      </c>
      <c r="BL245" s="32">
        <f t="shared" si="250"/>
        <v>0</v>
      </c>
      <c r="BN245" s="32" t="str">
        <f t="shared" si="251"/>
        <v>0</v>
      </c>
      <c r="BO245" s="30">
        <f t="shared" si="252"/>
        <v>-3.1643528557844371</v>
      </c>
      <c r="BP245" s="30">
        <f t="shared" si="253"/>
        <v>-3.1643528557844371</v>
      </c>
      <c r="BQ245" s="30">
        <f t="shared" si="279"/>
        <v>0</v>
      </c>
      <c r="BR245" s="30" t="str">
        <f t="shared" si="279"/>
        <v/>
      </c>
      <c r="BS245" s="30" t="str">
        <f t="shared" si="279"/>
        <v/>
      </c>
      <c r="BT245" s="30" t="str">
        <f t="shared" si="274"/>
        <v/>
      </c>
      <c r="BU245" s="30" t="str">
        <f t="shared" si="274"/>
        <v/>
      </c>
      <c r="BV245" s="30" t="str">
        <f t="shared" si="274"/>
        <v/>
      </c>
      <c r="BW245" s="30" t="str">
        <f t="shared" si="274"/>
        <v/>
      </c>
      <c r="BX245" s="30" t="str">
        <f t="shared" si="274"/>
        <v/>
      </c>
      <c r="BY245" s="30" t="str">
        <f t="shared" si="274"/>
        <v/>
      </c>
      <c r="BZ245" s="1">
        <f t="shared" si="254"/>
        <v>0</v>
      </c>
      <c r="CA245" s="1">
        <f t="shared" si="280"/>
        <v>0</v>
      </c>
      <c r="CB245" s="1">
        <f t="shared" si="280"/>
        <v>0</v>
      </c>
      <c r="CC245" s="1">
        <f t="shared" si="280"/>
        <v>0</v>
      </c>
      <c r="CD245" s="1">
        <f t="shared" si="275"/>
        <v>0</v>
      </c>
      <c r="CE245" s="1">
        <f t="shared" si="275"/>
        <v>0</v>
      </c>
      <c r="CF245" s="1">
        <f t="shared" si="275"/>
        <v>0</v>
      </c>
      <c r="CG245" s="1">
        <f t="shared" si="275"/>
        <v>0</v>
      </c>
      <c r="CH245" s="1">
        <f t="shared" si="275"/>
        <v>0</v>
      </c>
      <c r="CI245" s="1">
        <f t="shared" si="275"/>
        <v>0</v>
      </c>
      <c r="CJ245" s="1">
        <f t="shared" si="255"/>
        <v>0</v>
      </c>
      <c r="CK245" s="1">
        <f t="shared" si="256"/>
        <v>0</v>
      </c>
      <c r="CL245" s="1">
        <f t="shared" si="300"/>
        <v>-3.1643528557844371</v>
      </c>
      <c r="CM245" s="1" t="str">
        <f t="shared" si="300"/>
        <v/>
      </c>
      <c r="CN245" s="1" t="str">
        <f t="shared" si="300"/>
        <v/>
      </c>
      <c r="CO245" s="1" t="str">
        <f t="shared" si="300"/>
        <v/>
      </c>
      <c r="CP245" s="1" t="str">
        <f t="shared" si="300"/>
        <v/>
      </c>
      <c r="CQ245" s="1" t="str">
        <f t="shared" si="297"/>
        <v/>
      </c>
      <c r="CR245" s="1" t="str">
        <f t="shared" si="297"/>
        <v/>
      </c>
      <c r="CS245" s="1" t="str">
        <f t="shared" si="297"/>
        <v/>
      </c>
      <c r="CT245" s="1" t="str">
        <f t="shared" si="297"/>
        <v/>
      </c>
      <c r="CU245" s="1" t="str">
        <f t="shared" si="297"/>
        <v/>
      </c>
      <c r="CV245" s="1">
        <f t="shared" si="301"/>
        <v>0</v>
      </c>
      <c r="CW245" s="1">
        <f t="shared" si="301"/>
        <v>0</v>
      </c>
      <c r="CX245" s="1">
        <f t="shared" si="301"/>
        <v>0</v>
      </c>
      <c r="CY245" s="1">
        <f t="shared" si="301"/>
        <v>0</v>
      </c>
      <c r="CZ245" s="1">
        <f t="shared" si="301"/>
        <v>0</v>
      </c>
      <c r="DA245" s="1">
        <f t="shared" si="298"/>
        <v>0</v>
      </c>
      <c r="DB245" s="1">
        <f t="shared" si="298"/>
        <v>0</v>
      </c>
      <c r="DC245" s="1">
        <f t="shared" si="298"/>
        <v>0</v>
      </c>
      <c r="DD245" s="1">
        <f t="shared" si="298"/>
        <v>0</v>
      </c>
      <c r="DE245" s="1">
        <f t="shared" si="298"/>
        <v>0</v>
      </c>
      <c r="DF245" s="1">
        <f t="shared" si="257"/>
        <v>0</v>
      </c>
      <c r="DG245" s="33">
        <f t="shared" si="258"/>
        <v>0</v>
      </c>
      <c r="DH245" s="34">
        <f t="shared" si="259"/>
        <v>0</v>
      </c>
      <c r="DI245" s="1">
        <f t="shared" si="294"/>
        <v>-37</v>
      </c>
      <c r="DJ245" s="1">
        <f t="shared" si="295"/>
        <v>13</v>
      </c>
      <c r="DK245" s="1">
        <f t="shared" si="304"/>
        <v>50</v>
      </c>
      <c r="DL245" s="1" t="str">
        <f t="shared" si="304"/>
        <v/>
      </c>
      <c r="DM245" s="1" t="str">
        <f t="shared" si="304"/>
        <v/>
      </c>
      <c r="DN245" s="1" t="str">
        <f t="shared" si="303"/>
        <v/>
      </c>
      <c r="DO245" s="1" t="str">
        <f t="shared" si="303"/>
        <v/>
      </c>
      <c r="DP245" s="1" t="str">
        <f t="shared" si="303"/>
        <v/>
      </c>
      <c r="DQ245" s="1" t="str">
        <f t="shared" si="238"/>
        <v/>
      </c>
      <c r="DR245" s="1" t="str">
        <f t="shared" si="238"/>
        <v/>
      </c>
      <c r="DS245" s="1" t="str">
        <f t="shared" si="238"/>
        <v/>
      </c>
      <c r="DT245" s="34">
        <f>(STDEV(DI245:DS245))*-1</f>
        <v>-43.661577311560023</v>
      </c>
      <c r="DU245" s="1">
        <f>IF((DI245&lt;$DT245),1,0)</f>
        <v>0</v>
      </c>
      <c r="DV245" s="1">
        <f>IF((DJ245&lt;$DT245),1,0)</f>
        <v>0</v>
      </c>
      <c r="DW245" s="1">
        <f>IF((DK245&lt;$DT245),1,0)</f>
        <v>0</v>
      </c>
      <c r="EF245" s="33">
        <f>IF(SUM(DU245:EE245)&gt;0,1,0)</f>
        <v>0</v>
      </c>
      <c r="EG245" s="1">
        <f t="shared" si="285"/>
        <v>0</v>
      </c>
      <c r="EH245" s="1">
        <f t="shared" si="285"/>
        <v>0</v>
      </c>
      <c r="EI245" s="1">
        <f t="shared" si="285"/>
        <v>0</v>
      </c>
      <c r="EJ245" s="1">
        <f t="shared" si="285"/>
        <v>0</v>
      </c>
      <c r="EK245" s="1">
        <f t="shared" si="285"/>
        <v>0</v>
      </c>
      <c r="EL245" s="1">
        <f t="shared" si="299"/>
        <v>0</v>
      </c>
      <c r="EM245" s="1">
        <f t="shared" si="299"/>
        <v>0</v>
      </c>
      <c r="EN245" s="1">
        <f t="shared" si="299"/>
        <v>0</v>
      </c>
      <c r="EO245" s="1">
        <f t="shared" si="299"/>
        <v>0</v>
      </c>
      <c r="EP245" s="1">
        <f t="shared" si="299"/>
        <v>0</v>
      </c>
      <c r="EQ245" s="1">
        <f t="shared" si="299"/>
        <v>0</v>
      </c>
      <c r="ER245" s="33">
        <f t="shared" si="260"/>
        <v>1</v>
      </c>
      <c r="ES245" s="35">
        <f>ER245+EF245+DG245+AV245</f>
        <v>1</v>
      </c>
      <c r="ET245" s="35">
        <f t="shared" si="261"/>
        <v>1</v>
      </c>
      <c r="EU245" s="1" t="s">
        <v>59</v>
      </c>
      <c r="EV245" s="1" t="s">
        <v>38</v>
      </c>
      <c r="EW245" s="19">
        <f t="shared" si="262"/>
        <v>0</v>
      </c>
      <c r="FC245" s="1" t="s">
        <v>34</v>
      </c>
      <c r="FD245" s="19">
        <f t="shared" si="263"/>
        <v>1</v>
      </c>
      <c r="FE245" s="1" t="s">
        <v>40</v>
      </c>
      <c r="FJ245" s="1" t="s">
        <v>38</v>
      </c>
      <c r="FK245" s="19">
        <f t="shared" si="264"/>
        <v>0</v>
      </c>
      <c r="FQ245" s="1" t="s">
        <v>55</v>
      </c>
      <c r="FR245" s="1">
        <f t="shared" si="265"/>
        <v>1</v>
      </c>
      <c r="FT245" s="1">
        <v>6.7</v>
      </c>
      <c r="FU245" s="1" t="s">
        <v>633</v>
      </c>
      <c r="FV245" s="37" t="str">
        <f t="shared" si="272"/>
        <v>other</v>
      </c>
      <c r="FW245" s="34">
        <v>0</v>
      </c>
      <c r="FY245" s="1" t="s">
        <v>38</v>
      </c>
      <c r="FZ245" s="19">
        <f t="shared" si="266"/>
        <v>0</v>
      </c>
      <c r="GB245" s="1" t="s">
        <v>38</v>
      </c>
      <c r="GC245" s="19">
        <f t="shared" si="267"/>
        <v>0</v>
      </c>
      <c r="GD245" s="1" t="s">
        <v>38</v>
      </c>
      <c r="GE245" s="19">
        <f t="shared" si="268"/>
        <v>0</v>
      </c>
      <c r="GF245" s="1" t="s">
        <v>38</v>
      </c>
      <c r="GG245" s="19">
        <f t="shared" si="269"/>
        <v>0</v>
      </c>
    </row>
    <row r="246" spans="1:189" x14ac:dyDescent="0.3">
      <c r="A246" s="18">
        <v>316</v>
      </c>
      <c r="B246" s="1" t="s">
        <v>34</v>
      </c>
      <c r="C246" s="19" t="s">
        <v>35</v>
      </c>
      <c r="D246" s="19">
        <f t="shared" si="241"/>
        <v>0</v>
      </c>
      <c r="E246" s="38" t="s">
        <v>634</v>
      </c>
      <c r="F246" s="21" t="str">
        <f t="shared" si="242"/>
        <v>1979</v>
      </c>
      <c r="G246" s="21">
        <v>2004</v>
      </c>
      <c r="H246" s="22">
        <f t="shared" si="243"/>
        <v>25</v>
      </c>
      <c r="I246" s="1" t="str">
        <f t="shared" si="244"/>
        <v>21-30</v>
      </c>
      <c r="J246" s="1" t="s">
        <v>1606</v>
      </c>
      <c r="K246" s="1" t="s">
        <v>93</v>
      </c>
      <c r="L246" s="1">
        <f>VLOOKUP(K246,[1]areas!$C$3:$D$76,2,FALSE)</f>
        <v>15</v>
      </c>
      <c r="M246" s="1" t="str">
        <f t="shared" si="290"/>
        <v>0-20</v>
      </c>
      <c r="N246" s="19" t="s">
        <v>34</v>
      </c>
      <c r="O246" s="19">
        <f t="shared" si="245"/>
        <v>1</v>
      </c>
      <c r="P246" s="23">
        <v>58</v>
      </c>
      <c r="Q246" s="1">
        <v>166</v>
      </c>
      <c r="R246" s="1">
        <f t="shared" si="291"/>
        <v>2.7556000000000003</v>
      </c>
      <c r="S246" s="24">
        <f t="shared" si="292"/>
        <v>21.048047612135285</v>
      </c>
      <c r="T246" s="19">
        <v>3</v>
      </c>
      <c r="U246" s="1">
        <v>10.8</v>
      </c>
      <c r="V246" s="1">
        <v>43</v>
      </c>
      <c r="W246" s="1" t="str">
        <f t="shared" si="246"/>
        <v>1: 0-50</v>
      </c>
      <c r="X246" s="1">
        <v>15</v>
      </c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7">
        <f t="shared" si="247"/>
        <v>15</v>
      </c>
      <c r="AJ246" s="27">
        <f t="shared" si="248"/>
        <v>0</v>
      </c>
      <c r="AK246" s="39">
        <v>170000</v>
      </c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8" t="str">
        <f t="shared" si="249"/>
        <v/>
      </c>
      <c r="AW246" s="27" t="str">
        <f>"&gt;5"</f>
        <v>&gt;5</v>
      </c>
      <c r="AX246" s="29">
        <f t="shared" si="270"/>
        <v>5.23</v>
      </c>
      <c r="AY246" s="30">
        <f t="shared" si="284"/>
        <v>5.2304489213782741</v>
      </c>
      <c r="AZ246" s="30" t="str">
        <f t="shared" si="284"/>
        <v/>
      </c>
      <c r="BA246" s="30" t="str">
        <f t="shared" si="284"/>
        <v/>
      </c>
      <c r="BB246" s="30" t="str">
        <f t="shared" si="284"/>
        <v/>
      </c>
      <c r="BC246" s="30" t="str">
        <f t="shared" si="284"/>
        <v/>
      </c>
      <c r="BD246" s="30" t="str">
        <f t="shared" si="296"/>
        <v/>
      </c>
      <c r="BE246" s="30" t="str">
        <f t="shared" si="296"/>
        <v/>
      </c>
      <c r="BF246" s="30" t="str">
        <f t="shared" si="296"/>
        <v/>
      </c>
      <c r="BG246" s="30" t="str">
        <f t="shared" si="296"/>
        <v/>
      </c>
      <c r="BH246" s="30" t="str">
        <f t="shared" si="296"/>
        <v/>
      </c>
      <c r="BI246" s="30" t="str">
        <f t="shared" si="296"/>
        <v/>
      </c>
      <c r="BL246" s="32" t="str">
        <f t="shared" si="250"/>
        <v/>
      </c>
      <c r="BN246" s="32" t="str">
        <f t="shared" si="251"/>
        <v/>
      </c>
      <c r="BO246" s="30" t="str">
        <f t="shared" si="252"/>
        <v/>
      </c>
      <c r="BP246" s="30" t="str">
        <f t="shared" si="253"/>
        <v/>
      </c>
      <c r="BQ246" s="30" t="str">
        <f t="shared" si="279"/>
        <v/>
      </c>
      <c r="BR246" s="30" t="str">
        <f t="shared" si="279"/>
        <v/>
      </c>
      <c r="BS246" s="30" t="str">
        <f t="shared" si="279"/>
        <v/>
      </c>
      <c r="BT246" s="30" t="str">
        <f t="shared" si="274"/>
        <v/>
      </c>
      <c r="BU246" s="30" t="str">
        <f t="shared" si="274"/>
        <v/>
      </c>
      <c r="BV246" s="30" t="str">
        <f t="shared" si="274"/>
        <v/>
      </c>
      <c r="BW246" s="30" t="str">
        <f t="shared" si="274"/>
        <v/>
      </c>
      <c r="BX246" s="30" t="str">
        <f t="shared" si="274"/>
        <v/>
      </c>
      <c r="BY246" s="30" t="str">
        <f t="shared" si="274"/>
        <v/>
      </c>
      <c r="BZ246" s="1">
        <f t="shared" si="254"/>
        <v>0</v>
      </c>
      <c r="CA246" s="1">
        <f t="shared" si="280"/>
        <v>0</v>
      </c>
      <c r="CB246" s="1">
        <f t="shared" si="280"/>
        <v>0</v>
      </c>
      <c r="CC246" s="1">
        <f t="shared" si="280"/>
        <v>0</v>
      </c>
      <c r="CD246" s="1">
        <f t="shared" si="275"/>
        <v>0</v>
      </c>
      <c r="CE246" s="1">
        <f t="shared" si="275"/>
        <v>0</v>
      </c>
      <c r="CF246" s="1">
        <f t="shared" si="275"/>
        <v>0</v>
      </c>
      <c r="CG246" s="1">
        <f t="shared" si="275"/>
        <v>0</v>
      </c>
      <c r="CH246" s="1">
        <f t="shared" si="275"/>
        <v>0</v>
      </c>
      <c r="CI246" s="1">
        <f t="shared" si="275"/>
        <v>0</v>
      </c>
      <c r="CJ246" s="1">
        <f t="shared" si="255"/>
        <v>0</v>
      </c>
      <c r="CK246" s="1">
        <f t="shared" si="256"/>
        <v>0</v>
      </c>
      <c r="CL246" s="1" t="str">
        <f t="shared" si="300"/>
        <v/>
      </c>
      <c r="CM246" s="1" t="str">
        <f t="shared" si="300"/>
        <v/>
      </c>
      <c r="CN246" s="1" t="str">
        <f t="shared" si="300"/>
        <v/>
      </c>
      <c r="CO246" s="1" t="str">
        <f t="shared" si="300"/>
        <v/>
      </c>
      <c r="CP246" s="1" t="str">
        <f t="shared" si="300"/>
        <v/>
      </c>
      <c r="CQ246" s="1" t="str">
        <f t="shared" si="297"/>
        <v/>
      </c>
      <c r="CR246" s="1" t="str">
        <f t="shared" si="297"/>
        <v/>
      </c>
      <c r="CS246" s="1" t="str">
        <f t="shared" si="297"/>
        <v/>
      </c>
      <c r="CT246" s="1" t="str">
        <f t="shared" si="297"/>
        <v/>
      </c>
      <c r="CU246" s="1" t="str">
        <f t="shared" si="297"/>
        <v/>
      </c>
      <c r="CV246" s="1">
        <f t="shared" si="301"/>
        <v>0</v>
      </c>
      <c r="CW246" s="1">
        <f t="shared" si="301"/>
        <v>0</v>
      </c>
      <c r="CX246" s="1">
        <f t="shared" si="301"/>
        <v>0</v>
      </c>
      <c r="CY246" s="1">
        <f t="shared" si="301"/>
        <v>0</v>
      </c>
      <c r="CZ246" s="1">
        <f t="shared" si="301"/>
        <v>0</v>
      </c>
      <c r="DA246" s="1">
        <f t="shared" si="298"/>
        <v>0</v>
      </c>
      <c r="DB246" s="1">
        <f t="shared" si="298"/>
        <v>0</v>
      </c>
      <c r="DC246" s="1">
        <f t="shared" si="298"/>
        <v>0</v>
      </c>
      <c r="DD246" s="1">
        <f t="shared" si="298"/>
        <v>0</v>
      </c>
      <c r="DE246" s="1">
        <f t="shared" si="298"/>
        <v>0</v>
      </c>
      <c r="DF246" s="1">
        <f t="shared" si="257"/>
        <v>0</v>
      </c>
      <c r="DG246" s="33">
        <f t="shared" si="258"/>
        <v>0</v>
      </c>
      <c r="DH246" s="34">
        <f t="shared" si="259"/>
        <v>0</v>
      </c>
      <c r="DI246" s="1" t="str">
        <f t="shared" si="294"/>
        <v/>
      </c>
      <c r="DJ246" s="1" t="str">
        <f t="shared" si="295"/>
        <v/>
      </c>
      <c r="DK246" s="1" t="str">
        <f t="shared" si="304"/>
        <v/>
      </c>
      <c r="DL246" s="1" t="str">
        <f t="shared" si="304"/>
        <v/>
      </c>
      <c r="DM246" s="1" t="str">
        <f t="shared" si="304"/>
        <v/>
      </c>
      <c r="DN246" s="1" t="str">
        <f t="shared" si="303"/>
        <v/>
      </c>
      <c r="DO246" s="1" t="str">
        <f t="shared" si="303"/>
        <v/>
      </c>
      <c r="DP246" s="1" t="str">
        <f t="shared" si="303"/>
        <v/>
      </c>
      <c r="DQ246" s="1" t="str">
        <f t="shared" si="238"/>
        <v/>
      </c>
      <c r="DR246" s="1" t="str">
        <f t="shared" si="238"/>
        <v/>
      </c>
      <c r="DS246" s="1" t="str">
        <f t="shared" si="238"/>
        <v/>
      </c>
      <c r="EG246" s="1">
        <f t="shared" si="285"/>
        <v>0</v>
      </c>
      <c r="EH246" s="1">
        <f t="shared" si="285"/>
        <v>0</v>
      </c>
      <c r="EI246" s="1">
        <f t="shared" si="285"/>
        <v>0</v>
      </c>
      <c r="EJ246" s="1">
        <f t="shared" si="285"/>
        <v>0</v>
      </c>
      <c r="EK246" s="1">
        <f t="shared" si="285"/>
        <v>0</v>
      </c>
      <c r="EL246" s="1">
        <f t="shared" si="299"/>
        <v>0</v>
      </c>
      <c r="EM246" s="1">
        <f t="shared" si="299"/>
        <v>0</v>
      </c>
      <c r="EN246" s="1">
        <f t="shared" si="299"/>
        <v>0</v>
      </c>
      <c r="EO246" s="1">
        <f t="shared" si="299"/>
        <v>0</v>
      </c>
      <c r="EP246" s="1">
        <f t="shared" si="299"/>
        <v>0</v>
      </c>
      <c r="EQ246" s="1">
        <f t="shared" si="299"/>
        <v>0</v>
      </c>
      <c r="ER246" s="33">
        <f t="shared" si="260"/>
        <v>1</v>
      </c>
      <c r="ES246" s="35">
        <f>ER246+DG246</f>
        <v>1</v>
      </c>
      <c r="ET246" s="35">
        <f t="shared" si="261"/>
        <v>1</v>
      </c>
      <c r="EU246" s="1" t="s">
        <v>59</v>
      </c>
      <c r="EV246" s="1" t="s">
        <v>38</v>
      </c>
      <c r="EW246" s="19">
        <f t="shared" si="262"/>
        <v>0</v>
      </c>
      <c r="FC246" s="1" t="s">
        <v>38</v>
      </c>
      <c r="FD246" s="19">
        <f t="shared" si="263"/>
        <v>0</v>
      </c>
      <c r="FJ246" s="1" t="s">
        <v>38</v>
      </c>
      <c r="FK246" s="19">
        <f t="shared" si="264"/>
        <v>0</v>
      </c>
      <c r="FR246" s="1">
        <f t="shared" si="265"/>
        <v>0</v>
      </c>
      <c r="FV246" s="37" t="str">
        <f t="shared" si="272"/>
        <v>none</v>
      </c>
      <c r="FY246" s="1" t="s">
        <v>38</v>
      </c>
      <c r="FZ246" s="19">
        <f t="shared" si="266"/>
        <v>0</v>
      </c>
      <c r="GB246" s="1" t="s">
        <v>38</v>
      </c>
      <c r="GC246" s="19">
        <f t="shared" si="267"/>
        <v>0</v>
      </c>
      <c r="GD246" s="1" t="s">
        <v>34</v>
      </c>
      <c r="GE246" s="19">
        <f t="shared" si="268"/>
        <v>1</v>
      </c>
      <c r="GF246" s="1" t="s">
        <v>38</v>
      </c>
      <c r="GG246" s="19">
        <f t="shared" si="269"/>
        <v>0</v>
      </c>
    </row>
    <row r="247" spans="1:189" x14ac:dyDescent="0.3">
      <c r="A247" s="18">
        <v>317</v>
      </c>
      <c r="B247" s="1" t="s">
        <v>34</v>
      </c>
      <c r="C247" s="19" t="s">
        <v>47</v>
      </c>
      <c r="D247" s="19">
        <f t="shared" si="241"/>
        <v>1</v>
      </c>
      <c r="E247" s="38" t="s">
        <v>635</v>
      </c>
      <c r="F247" s="21" t="str">
        <f t="shared" si="242"/>
        <v>1961</v>
      </c>
      <c r="G247" s="21">
        <v>2004</v>
      </c>
      <c r="H247" s="22">
        <f t="shared" si="243"/>
        <v>43</v>
      </c>
      <c r="I247" s="1" t="str">
        <f t="shared" si="244"/>
        <v>41-50</v>
      </c>
      <c r="J247" s="1" t="s">
        <v>1608</v>
      </c>
      <c r="K247" s="1" t="s">
        <v>53</v>
      </c>
      <c r="L247" s="1">
        <f>VLOOKUP(K247,[1]areas!$C$3:$D$76,2,FALSE)</f>
        <v>30</v>
      </c>
      <c r="M247" s="1" t="str">
        <f t="shared" si="290"/>
        <v>21-40</v>
      </c>
      <c r="N247" s="19" t="s">
        <v>38</v>
      </c>
      <c r="O247" s="19">
        <f t="shared" si="245"/>
        <v>0</v>
      </c>
      <c r="P247" s="23">
        <v>57.4</v>
      </c>
      <c r="Q247" s="1">
        <v>175</v>
      </c>
      <c r="R247" s="1">
        <f t="shared" si="291"/>
        <v>3.0625</v>
      </c>
      <c r="S247" s="24">
        <f t="shared" si="292"/>
        <v>18.742857142857144</v>
      </c>
      <c r="T247" s="19">
        <v>3</v>
      </c>
      <c r="U247" s="1">
        <v>15.5</v>
      </c>
      <c r="V247" s="1">
        <v>23</v>
      </c>
      <c r="W247" s="1" t="str">
        <f t="shared" si="246"/>
        <v>2: 51-100</v>
      </c>
      <c r="X247" s="1">
        <v>59</v>
      </c>
      <c r="Y247" s="26">
        <v>172</v>
      </c>
      <c r="Z247" s="26">
        <v>199</v>
      </c>
      <c r="AA247" s="26">
        <v>358</v>
      </c>
      <c r="AB247" s="26">
        <v>361</v>
      </c>
      <c r="AC247" s="26">
        <v>453</v>
      </c>
      <c r="AD247" s="26">
        <v>286</v>
      </c>
      <c r="AE247" s="26">
        <v>364</v>
      </c>
      <c r="AF247" s="26">
        <v>423</v>
      </c>
      <c r="AG247" s="26"/>
      <c r="AH247" s="26"/>
      <c r="AI247" s="27">
        <f t="shared" si="247"/>
        <v>453</v>
      </c>
      <c r="AJ247" s="27">
        <f t="shared" si="248"/>
        <v>0</v>
      </c>
      <c r="AK247" s="39">
        <v>63000</v>
      </c>
      <c r="AL247" s="26">
        <v>50</v>
      </c>
      <c r="AM247" s="26">
        <v>50</v>
      </c>
      <c r="AN247" s="26">
        <v>50</v>
      </c>
      <c r="AO247" s="26">
        <v>50</v>
      </c>
      <c r="AP247" s="26">
        <v>50</v>
      </c>
      <c r="AQ247" s="26">
        <v>50</v>
      </c>
      <c r="AR247" s="26">
        <v>50</v>
      </c>
      <c r="AS247" s="26">
        <v>50</v>
      </c>
      <c r="AT247" s="26"/>
      <c r="AU247" s="26"/>
      <c r="AV247" s="28">
        <f t="shared" si="249"/>
        <v>0</v>
      </c>
      <c r="AW247" s="27" t="str">
        <f>"4-5"</f>
        <v>4-5</v>
      </c>
      <c r="AX247" s="29">
        <f t="shared" si="270"/>
        <v>4.7990000000000004</v>
      </c>
      <c r="AY247" s="30">
        <f t="shared" si="284"/>
        <v>4.7993405494535821</v>
      </c>
      <c r="AZ247" s="30">
        <f t="shared" si="284"/>
        <v>1.6989700043360187</v>
      </c>
      <c r="BA247" s="30">
        <f t="shared" si="284"/>
        <v>1.6989700043360187</v>
      </c>
      <c r="BB247" s="30">
        <f t="shared" si="284"/>
        <v>1.6989700043360187</v>
      </c>
      <c r="BC247" s="30">
        <f t="shared" si="284"/>
        <v>1.6989700043360187</v>
      </c>
      <c r="BD247" s="30">
        <f t="shared" si="296"/>
        <v>1.6989700043360187</v>
      </c>
      <c r="BE247" s="30">
        <f t="shared" si="296"/>
        <v>1.6989700043360187</v>
      </c>
      <c r="BF247" s="30">
        <f t="shared" si="296"/>
        <v>1.6989700043360187</v>
      </c>
      <c r="BG247" s="30">
        <f t="shared" si="296"/>
        <v>1.6989700043360187</v>
      </c>
      <c r="BH247" s="30" t="str">
        <f t="shared" si="296"/>
        <v/>
      </c>
      <c r="BI247" s="30" t="str">
        <f t="shared" si="296"/>
        <v/>
      </c>
      <c r="BJ247" s="1" t="s">
        <v>38</v>
      </c>
      <c r="BK247" s="31" t="s">
        <v>38</v>
      </c>
      <c r="BL247" s="32">
        <f t="shared" si="250"/>
        <v>0</v>
      </c>
      <c r="BN247" s="32" t="str">
        <f t="shared" si="251"/>
        <v>0</v>
      </c>
      <c r="BO247" s="30">
        <f t="shared" si="252"/>
        <v>-3.1003705451175634</v>
      </c>
      <c r="BP247" s="30">
        <f t="shared" si="253"/>
        <v>-3.1003705451175634</v>
      </c>
      <c r="BQ247" s="30">
        <f t="shared" si="279"/>
        <v>0</v>
      </c>
      <c r="BR247" s="30">
        <f t="shared" si="279"/>
        <v>0</v>
      </c>
      <c r="BS247" s="30">
        <f t="shared" si="279"/>
        <v>0</v>
      </c>
      <c r="BT247" s="30">
        <f t="shared" si="274"/>
        <v>0</v>
      </c>
      <c r="BU247" s="30">
        <f t="shared" si="274"/>
        <v>0</v>
      </c>
      <c r="BV247" s="30">
        <f t="shared" si="274"/>
        <v>0</v>
      </c>
      <c r="BW247" s="30">
        <f t="shared" si="274"/>
        <v>0</v>
      </c>
      <c r="BX247" s="30" t="str">
        <f t="shared" si="274"/>
        <v/>
      </c>
      <c r="BY247" s="30" t="str">
        <f t="shared" si="274"/>
        <v/>
      </c>
      <c r="BZ247" s="1">
        <f t="shared" si="254"/>
        <v>0</v>
      </c>
      <c r="CA247" s="1">
        <f t="shared" si="280"/>
        <v>0</v>
      </c>
      <c r="CB247" s="1">
        <f t="shared" si="280"/>
        <v>0</v>
      </c>
      <c r="CC247" s="1">
        <f t="shared" si="280"/>
        <v>0</v>
      </c>
      <c r="CD247" s="1">
        <f t="shared" si="275"/>
        <v>0</v>
      </c>
      <c r="CE247" s="1">
        <f t="shared" si="275"/>
        <v>0</v>
      </c>
      <c r="CF247" s="1">
        <f t="shared" si="275"/>
        <v>0</v>
      </c>
      <c r="CG247" s="1">
        <f t="shared" si="275"/>
        <v>0</v>
      </c>
      <c r="CH247" s="1">
        <f t="shared" si="275"/>
        <v>0</v>
      </c>
      <c r="CI247" s="1">
        <f t="shared" si="275"/>
        <v>0</v>
      </c>
      <c r="CJ247" s="1">
        <f t="shared" si="255"/>
        <v>0</v>
      </c>
      <c r="CK247" s="1">
        <f t="shared" si="256"/>
        <v>0</v>
      </c>
      <c r="CL247" s="1">
        <f t="shared" si="300"/>
        <v>-3.1003705451175634</v>
      </c>
      <c r="CM247" s="1" t="str">
        <f t="shared" si="300"/>
        <v/>
      </c>
      <c r="CN247" s="1" t="str">
        <f t="shared" si="300"/>
        <v/>
      </c>
      <c r="CO247" s="1" t="str">
        <f t="shared" si="300"/>
        <v/>
      </c>
      <c r="CP247" s="1" t="str">
        <f t="shared" si="300"/>
        <v/>
      </c>
      <c r="CQ247" s="1" t="str">
        <f t="shared" si="297"/>
        <v/>
      </c>
      <c r="CR247" s="1" t="str">
        <f t="shared" si="297"/>
        <v/>
      </c>
      <c r="CS247" s="1" t="str">
        <f t="shared" si="297"/>
        <v/>
      </c>
      <c r="CT247" s="1" t="str">
        <f t="shared" si="297"/>
        <v/>
      </c>
      <c r="CU247" s="1" t="str">
        <f t="shared" si="297"/>
        <v/>
      </c>
      <c r="CV247" s="1">
        <f t="shared" si="301"/>
        <v>0</v>
      </c>
      <c r="CW247" s="1">
        <f t="shared" si="301"/>
        <v>0</v>
      </c>
      <c r="CX247" s="1">
        <f t="shared" si="301"/>
        <v>0</v>
      </c>
      <c r="CY247" s="1">
        <f t="shared" si="301"/>
        <v>0</v>
      </c>
      <c r="CZ247" s="1">
        <f t="shared" si="301"/>
        <v>0</v>
      </c>
      <c r="DA247" s="1">
        <f t="shared" si="298"/>
        <v>0</v>
      </c>
      <c r="DB247" s="1">
        <f t="shared" si="298"/>
        <v>0</v>
      </c>
      <c r="DC247" s="1">
        <f t="shared" si="298"/>
        <v>0</v>
      </c>
      <c r="DD247" s="1">
        <f t="shared" si="298"/>
        <v>0</v>
      </c>
      <c r="DE247" s="1">
        <f t="shared" si="298"/>
        <v>0</v>
      </c>
      <c r="DF247" s="1">
        <f t="shared" si="257"/>
        <v>0</v>
      </c>
      <c r="DG247" s="33">
        <f t="shared" si="258"/>
        <v>0</v>
      </c>
      <c r="DH247" s="34">
        <f t="shared" si="259"/>
        <v>0</v>
      </c>
      <c r="DI247" s="1">
        <f t="shared" si="294"/>
        <v>113</v>
      </c>
      <c r="DJ247" s="1">
        <f t="shared" si="295"/>
        <v>140</v>
      </c>
      <c r="DK247" s="1">
        <f t="shared" si="304"/>
        <v>27</v>
      </c>
      <c r="DL247" s="1">
        <f t="shared" si="304"/>
        <v>159</v>
      </c>
      <c r="DM247" s="1">
        <f t="shared" si="304"/>
        <v>3</v>
      </c>
      <c r="DN247" s="1">
        <f t="shared" si="303"/>
        <v>92</v>
      </c>
      <c r="DO247" s="1">
        <f t="shared" si="303"/>
        <v>-167</v>
      </c>
      <c r="DP247" s="1">
        <f t="shared" si="303"/>
        <v>78</v>
      </c>
      <c r="DQ247" s="1">
        <f t="shared" si="238"/>
        <v>59</v>
      </c>
      <c r="DR247" s="1" t="str">
        <f t="shared" si="238"/>
        <v/>
      </c>
      <c r="DS247" s="1" t="str">
        <f t="shared" si="238"/>
        <v/>
      </c>
      <c r="DT247" s="34">
        <f t="shared" ref="DT247:DT253" si="306">(STDEV(DI247:DS247))*-1</f>
        <v>-97.520510663142034</v>
      </c>
      <c r="DU247" s="1">
        <f t="shared" ref="DU247:EC253" si="307">IF((DI247&lt;$DT247),1,0)</f>
        <v>0</v>
      </c>
      <c r="DV247" s="1">
        <f t="shared" si="307"/>
        <v>0</v>
      </c>
      <c r="DW247" s="1">
        <f t="shared" si="307"/>
        <v>0</v>
      </c>
      <c r="DX247" s="1">
        <f t="shared" si="307"/>
        <v>0</v>
      </c>
      <c r="DY247" s="1">
        <f t="shared" si="307"/>
        <v>0</v>
      </c>
      <c r="DZ247" s="1">
        <f t="shared" si="307"/>
        <v>0</v>
      </c>
      <c r="EA247" s="1">
        <f t="shared" si="307"/>
        <v>1</v>
      </c>
      <c r="EB247" s="1">
        <f t="shared" si="307"/>
        <v>0</v>
      </c>
      <c r="EC247" s="1">
        <f t="shared" si="307"/>
        <v>0</v>
      </c>
      <c r="EF247" s="33">
        <f t="shared" ref="EF247:EF253" si="308">IF(SUM(DU247:EE247)&gt;0,1,0)</f>
        <v>1</v>
      </c>
      <c r="EG247" s="1">
        <f t="shared" si="285"/>
        <v>0</v>
      </c>
      <c r="EH247" s="1">
        <f t="shared" si="285"/>
        <v>0</v>
      </c>
      <c r="EI247" s="1">
        <f t="shared" si="285"/>
        <v>0</v>
      </c>
      <c r="EJ247" s="1">
        <f t="shared" si="285"/>
        <v>0</v>
      </c>
      <c r="EK247" s="1">
        <f t="shared" si="285"/>
        <v>0</v>
      </c>
      <c r="EL247" s="1">
        <f t="shared" si="299"/>
        <v>0</v>
      </c>
      <c r="EM247" s="1">
        <f t="shared" si="299"/>
        <v>0</v>
      </c>
      <c r="EN247" s="1">
        <f t="shared" si="299"/>
        <v>0</v>
      </c>
      <c r="EO247" s="1">
        <f t="shared" si="299"/>
        <v>0</v>
      </c>
      <c r="EP247" s="1">
        <f t="shared" si="299"/>
        <v>0</v>
      </c>
      <c r="EQ247" s="1">
        <f t="shared" si="299"/>
        <v>0</v>
      </c>
      <c r="ER247" s="33">
        <f t="shared" si="260"/>
        <v>1</v>
      </c>
      <c r="ES247" s="35">
        <f t="shared" ref="ES247:ES253" si="309">ER247+EF247+DG247+AV247</f>
        <v>2</v>
      </c>
      <c r="ET247" s="35">
        <f t="shared" si="261"/>
        <v>1</v>
      </c>
      <c r="EU247" s="1" t="s">
        <v>59</v>
      </c>
      <c r="EV247" s="1" t="s">
        <v>38</v>
      </c>
      <c r="EW247" s="19">
        <f t="shared" si="262"/>
        <v>0</v>
      </c>
      <c r="FC247" s="1" t="s">
        <v>38</v>
      </c>
      <c r="FD247" s="19">
        <f t="shared" si="263"/>
        <v>0</v>
      </c>
      <c r="FJ247" s="1" t="s">
        <v>38</v>
      </c>
      <c r="FK247" s="19">
        <f t="shared" si="264"/>
        <v>0</v>
      </c>
      <c r="FQ247" s="1" t="s">
        <v>71</v>
      </c>
      <c r="FR247" s="1">
        <f t="shared" si="265"/>
        <v>1</v>
      </c>
      <c r="FV247" s="37" t="str">
        <f t="shared" si="272"/>
        <v>none</v>
      </c>
      <c r="FY247" s="1" t="s">
        <v>38</v>
      </c>
      <c r="FZ247" s="19">
        <f t="shared" si="266"/>
        <v>0</v>
      </c>
      <c r="GB247" s="1" t="s">
        <v>38</v>
      </c>
      <c r="GC247" s="19">
        <f t="shared" si="267"/>
        <v>0</v>
      </c>
      <c r="GD247" s="1" t="s">
        <v>38</v>
      </c>
      <c r="GE247" s="19">
        <f t="shared" si="268"/>
        <v>0</v>
      </c>
      <c r="GF247" s="1" t="s">
        <v>38</v>
      </c>
      <c r="GG247" s="19">
        <f t="shared" si="269"/>
        <v>0</v>
      </c>
    </row>
    <row r="248" spans="1:189" x14ac:dyDescent="0.3">
      <c r="A248" s="18">
        <v>318</v>
      </c>
      <c r="B248" s="1" t="s">
        <v>34</v>
      </c>
      <c r="C248" s="19" t="s">
        <v>35</v>
      </c>
      <c r="D248" s="19">
        <f t="shared" si="241"/>
        <v>0</v>
      </c>
      <c r="E248" s="38" t="s">
        <v>124</v>
      </c>
      <c r="F248" s="21" t="str">
        <f t="shared" si="242"/>
        <v>1973</v>
      </c>
      <c r="G248" s="21">
        <v>2004</v>
      </c>
      <c r="H248" s="22">
        <f t="shared" si="243"/>
        <v>31</v>
      </c>
      <c r="I248" s="1" t="str">
        <f t="shared" si="244"/>
        <v>31-40</v>
      </c>
      <c r="J248" s="1" t="s">
        <v>1607</v>
      </c>
      <c r="K248" s="1" t="s">
        <v>49</v>
      </c>
      <c r="L248" s="1">
        <f>VLOOKUP(K248,[1]areas!$C$3:$D$76,2,FALSE)</f>
        <v>18</v>
      </c>
      <c r="M248" s="1" t="str">
        <f t="shared" si="290"/>
        <v>0-20</v>
      </c>
      <c r="N248" s="19" t="s">
        <v>38</v>
      </c>
      <c r="O248" s="19">
        <f t="shared" si="245"/>
        <v>0</v>
      </c>
      <c r="P248" s="23">
        <v>86.2</v>
      </c>
      <c r="Q248" s="1">
        <v>157</v>
      </c>
      <c r="R248" s="1">
        <f t="shared" si="291"/>
        <v>2.4649000000000001</v>
      </c>
      <c r="S248" s="24">
        <f t="shared" si="292"/>
        <v>34.970992738042114</v>
      </c>
      <c r="T248" s="19">
        <v>4</v>
      </c>
      <c r="U248" s="1">
        <v>12.1</v>
      </c>
      <c r="V248" s="1">
        <v>13</v>
      </c>
      <c r="W248" s="1" t="str">
        <f t="shared" si="246"/>
        <v>1: 0-50</v>
      </c>
      <c r="X248" s="1">
        <v>10</v>
      </c>
      <c r="Y248" s="26">
        <v>262</v>
      </c>
      <c r="Z248" s="26">
        <v>402</v>
      </c>
      <c r="AA248" s="26">
        <v>412</v>
      </c>
      <c r="AB248" s="26"/>
      <c r="AC248" s="26"/>
      <c r="AD248" s="26"/>
      <c r="AE248" s="26"/>
      <c r="AF248" s="26"/>
      <c r="AG248" s="26"/>
      <c r="AH248" s="26"/>
      <c r="AI248" s="27">
        <f t="shared" si="247"/>
        <v>412</v>
      </c>
      <c r="AJ248" s="27">
        <f t="shared" si="248"/>
        <v>0</v>
      </c>
      <c r="AK248" s="39">
        <v>9700</v>
      </c>
      <c r="AL248" s="26">
        <v>50</v>
      </c>
      <c r="AM248" s="26">
        <v>50</v>
      </c>
      <c r="AN248" s="26">
        <v>50</v>
      </c>
      <c r="AO248" s="26"/>
      <c r="AP248" s="26"/>
      <c r="AQ248" s="26"/>
      <c r="AR248" s="26"/>
      <c r="AS248" s="26"/>
      <c r="AT248" s="26"/>
      <c r="AU248" s="26"/>
      <c r="AV248" s="28">
        <f t="shared" si="249"/>
        <v>0</v>
      </c>
      <c r="AW248" s="27" t="str">
        <f>"&lt;4"</f>
        <v>&lt;4</v>
      </c>
      <c r="AX248" s="29">
        <f t="shared" si="270"/>
        <v>3.9870000000000001</v>
      </c>
      <c r="AY248" s="30">
        <f t="shared" si="284"/>
        <v>3.9867717342662448</v>
      </c>
      <c r="AZ248" s="30">
        <f t="shared" si="284"/>
        <v>1.6989700043360187</v>
      </c>
      <c r="BA248" s="30">
        <f t="shared" si="284"/>
        <v>1.6989700043360187</v>
      </c>
      <c r="BB248" s="30">
        <f t="shared" si="284"/>
        <v>1.6989700043360187</v>
      </c>
      <c r="BC248" s="30" t="str">
        <f t="shared" si="284"/>
        <v/>
      </c>
      <c r="BD248" s="30" t="str">
        <f t="shared" si="296"/>
        <v/>
      </c>
      <c r="BE248" s="30" t="str">
        <f t="shared" si="296"/>
        <v/>
      </c>
      <c r="BF248" s="30" t="str">
        <f t="shared" si="296"/>
        <v/>
      </c>
      <c r="BG248" s="30" t="str">
        <f t="shared" si="296"/>
        <v/>
      </c>
      <c r="BH248" s="30" t="str">
        <f t="shared" si="296"/>
        <v/>
      </c>
      <c r="BI248" s="30" t="str">
        <f t="shared" si="296"/>
        <v/>
      </c>
      <c r="BJ248" s="1" t="s">
        <v>38</v>
      </c>
      <c r="BK248" s="31" t="s">
        <v>38</v>
      </c>
      <c r="BL248" s="32">
        <f t="shared" si="250"/>
        <v>0</v>
      </c>
      <c r="BN248" s="32" t="str">
        <f t="shared" si="251"/>
        <v>0</v>
      </c>
      <c r="BO248" s="30">
        <f t="shared" si="252"/>
        <v>-2.287801729930226</v>
      </c>
      <c r="BP248" s="30">
        <f t="shared" si="253"/>
        <v>-2.287801729930226</v>
      </c>
      <c r="BQ248" s="30">
        <f t="shared" si="279"/>
        <v>0</v>
      </c>
      <c r="BR248" s="30">
        <f t="shared" si="279"/>
        <v>0</v>
      </c>
      <c r="BS248" s="30" t="str">
        <f t="shared" si="279"/>
        <v/>
      </c>
      <c r="BT248" s="30" t="str">
        <f t="shared" si="274"/>
        <v/>
      </c>
      <c r="BU248" s="30" t="str">
        <f t="shared" si="274"/>
        <v/>
      </c>
      <c r="BV248" s="30" t="str">
        <f t="shared" si="274"/>
        <v/>
      </c>
      <c r="BW248" s="30" t="str">
        <f t="shared" si="274"/>
        <v/>
      </c>
      <c r="BX248" s="30" t="str">
        <f t="shared" si="274"/>
        <v/>
      </c>
      <c r="BY248" s="30" t="str">
        <f t="shared" si="274"/>
        <v/>
      </c>
      <c r="BZ248" s="1">
        <f t="shared" si="254"/>
        <v>0</v>
      </c>
      <c r="CA248" s="1">
        <f t="shared" si="280"/>
        <v>0</v>
      </c>
      <c r="CB248" s="1">
        <f t="shared" si="280"/>
        <v>0</v>
      </c>
      <c r="CC248" s="1">
        <f t="shared" si="280"/>
        <v>0</v>
      </c>
      <c r="CD248" s="1">
        <f t="shared" si="275"/>
        <v>0</v>
      </c>
      <c r="CE248" s="1">
        <f t="shared" si="275"/>
        <v>0</v>
      </c>
      <c r="CF248" s="1">
        <f t="shared" si="275"/>
        <v>0</v>
      </c>
      <c r="CG248" s="1">
        <f t="shared" si="275"/>
        <v>0</v>
      </c>
      <c r="CH248" s="1">
        <f t="shared" si="275"/>
        <v>0</v>
      </c>
      <c r="CI248" s="1">
        <f t="shared" si="275"/>
        <v>0</v>
      </c>
      <c r="CJ248" s="1">
        <f t="shared" si="255"/>
        <v>0</v>
      </c>
      <c r="CK248" s="1">
        <f t="shared" si="256"/>
        <v>0</v>
      </c>
      <c r="CL248" s="1">
        <f t="shared" si="300"/>
        <v>-2.287801729930226</v>
      </c>
      <c r="CM248" s="1" t="str">
        <f t="shared" si="300"/>
        <v/>
      </c>
      <c r="CN248" s="1" t="str">
        <f t="shared" si="300"/>
        <v/>
      </c>
      <c r="CO248" s="1" t="str">
        <f t="shared" si="300"/>
        <v/>
      </c>
      <c r="CP248" s="1" t="str">
        <f t="shared" si="300"/>
        <v/>
      </c>
      <c r="CQ248" s="1" t="str">
        <f t="shared" si="297"/>
        <v/>
      </c>
      <c r="CR248" s="1" t="str">
        <f t="shared" si="297"/>
        <v/>
      </c>
      <c r="CS248" s="1" t="str">
        <f t="shared" si="297"/>
        <v/>
      </c>
      <c r="CT248" s="1" t="str">
        <f t="shared" si="297"/>
        <v/>
      </c>
      <c r="CU248" s="1" t="str">
        <f t="shared" si="297"/>
        <v/>
      </c>
      <c r="CV248" s="1">
        <f t="shared" si="301"/>
        <v>0</v>
      </c>
      <c r="CW248" s="1">
        <f t="shared" si="301"/>
        <v>0</v>
      </c>
      <c r="CX248" s="1">
        <f t="shared" si="301"/>
        <v>0</v>
      </c>
      <c r="CY248" s="1">
        <f t="shared" si="301"/>
        <v>0</v>
      </c>
      <c r="CZ248" s="1">
        <f t="shared" si="301"/>
        <v>0</v>
      </c>
      <c r="DA248" s="1">
        <f t="shared" si="298"/>
        <v>0</v>
      </c>
      <c r="DB248" s="1">
        <f t="shared" si="298"/>
        <v>0</v>
      </c>
      <c r="DC248" s="1">
        <f t="shared" si="298"/>
        <v>0</v>
      </c>
      <c r="DD248" s="1">
        <f t="shared" si="298"/>
        <v>0</v>
      </c>
      <c r="DE248" s="1">
        <f t="shared" si="298"/>
        <v>0</v>
      </c>
      <c r="DF248" s="1">
        <f t="shared" si="257"/>
        <v>0</v>
      </c>
      <c r="DG248" s="33">
        <f t="shared" si="258"/>
        <v>0</v>
      </c>
      <c r="DH248" s="34">
        <f t="shared" si="259"/>
        <v>0</v>
      </c>
      <c r="DI248" s="1">
        <f t="shared" si="294"/>
        <v>252</v>
      </c>
      <c r="DJ248" s="1">
        <f t="shared" si="295"/>
        <v>392</v>
      </c>
      <c r="DK248" s="1">
        <f t="shared" si="304"/>
        <v>140</v>
      </c>
      <c r="DL248" s="1">
        <f t="shared" si="304"/>
        <v>10</v>
      </c>
      <c r="DM248" s="1" t="str">
        <f t="shared" si="304"/>
        <v/>
      </c>
      <c r="DN248" s="1" t="str">
        <f t="shared" si="303"/>
        <v/>
      </c>
      <c r="DO248" s="1" t="str">
        <f t="shared" si="303"/>
        <v/>
      </c>
      <c r="DP248" s="1" t="str">
        <f t="shared" si="303"/>
        <v/>
      </c>
      <c r="DQ248" s="1" t="str">
        <f t="shared" si="238"/>
        <v/>
      </c>
      <c r="DR248" s="1" t="str">
        <f t="shared" si="238"/>
        <v/>
      </c>
      <c r="DS248" s="1" t="str">
        <f t="shared" si="238"/>
        <v/>
      </c>
      <c r="DT248" s="34">
        <f t="shared" si="306"/>
        <v>-162.54127680889758</v>
      </c>
      <c r="DU248" s="1">
        <f t="shared" si="307"/>
        <v>0</v>
      </c>
      <c r="DV248" s="1">
        <f t="shared" si="307"/>
        <v>0</v>
      </c>
      <c r="DW248" s="1">
        <f t="shared" si="307"/>
        <v>0</v>
      </c>
      <c r="DX248" s="1">
        <f t="shared" si="307"/>
        <v>0</v>
      </c>
      <c r="EF248" s="33">
        <f t="shared" si="308"/>
        <v>0</v>
      </c>
      <c r="EG248" s="1">
        <f t="shared" si="285"/>
        <v>0</v>
      </c>
      <c r="EH248" s="1">
        <f t="shared" si="285"/>
        <v>0</v>
      </c>
      <c r="EI248" s="1">
        <f t="shared" si="285"/>
        <v>0</v>
      </c>
      <c r="EJ248" s="1">
        <f t="shared" si="285"/>
        <v>0</v>
      </c>
      <c r="EK248" s="1">
        <f t="shared" si="285"/>
        <v>0</v>
      </c>
      <c r="EL248" s="1">
        <f t="shared" si="299"/>
        <v>0</v>
      </c>
      <c r="EM248" s="1">
        <f t="shared" si="299"/>
        <v>0</v>
      </c>
      <c r="EN248" s="1">
        <f t="shared" si="299"/>
        <v>0</v>
      </c>
      <c r="EO248" s="1">
        <f t="shared" si="299"/>
        <v>0</v>
      </c>
      <c r="EP248" s="1">
        <f t="shared" si="299"/>
        <v>0</v>
      </c>
      <c r="EQ248" s="1">
        <f t="shared" si="299"/>
        <v>0</v>
      </c>
      <c r="ER248" s="33">
        <f t="shared" si="260"/>
        <v>1</v>
      </c>
      <c r="ES248" s="35">
        <f t="shared" si="309"/>
        <v>1</v>
      </c>
      <c r="ET248" s="35">
        <f t="shared" si="261"/>
        <v>1</v>
      </c>
      <c r="EU248" s="1" t="s">
        <v>50</v>
      </c>
      <c r="EV248" s="1" t="s">
        <v>34</v>
      </c>
      <c r="EW248" s="19">
        <f t="shared" si="262"/>
        <v>1</v>
      </c>
      <c r="EX248" s="1" t="s">
        <v>40</v>
      </c>
      <c r="FC248" s="1" t="s">
        <v>38</v>
      </c>
      <c r="FD248" s="19">
        <f t="shared" si="263"/>
        <v>0</v>
      </c>
      <c r="FJ248" s="1" t="s">
        <v>38</v>
      </c>
      <c r="FK248" s="19">
        <f t="shared" si="264"/>
        <v>0</v>
      </c>
      <c r="FQ248" s="1" t="s">
        <v>125</v>
      </c>
      <c r="FR248" s="1">
        <f t="shared" si="265"/>
        <v>1</v>
      </c>
      <c r="FT248" s="1">
        <v>3.4</v>
      </c>
      <c r="FU248" s="1" t="s">
        <v>75</v>
      </c>
      <c r="FV248" s="37" t="str">
        <f t="shared" si="272"/>
        <v>tb</v>
      </c>
      <c r="FW248" s="34">
        <v>1</v>
      </c>
      <c r="FY248" s="1" t="s">
        <v>34</v>
      </c>
      <c r="FZ248" s="19">
        <f t="shared" si="266"/>
        <v>1</v>
      </c>
      <c r="GB248" s="1" t="s">
        <v>38</v>
      </c>
      <c r="GC248" s="19">
        <f t="shared" si="267"/>
        <v>0</v>
      </c>
      <c r="GD248" s="1" t="s">
        <v>38</v>
      </c>
      <c r="GE248" s="19">
        <f t="shared" si="268"/>
        <v>0</v>
      </c>
      <c r="GF248" s="1" t="s">
        <v>34</v>
      </c>
      <c r="GG248" s="19">
        <f t="shared" si="269"/>
        <v>1</v>
      </c>
    </row>
    <row r="249" spans="1:189" x14ac:dyDescent="0.3">
      <c r="A249" s="18">
        <v>320</v>
      </c>
      <c r="B249" s="1" t="s">
        <v>34</v>
      </c>
      <c r="C249" s="19" t="s">
        <v>47</v>
      </c>
      <c r="D249" s="19">
        <f t="shared" si="241"/>
        <v>1</v>
      </c>
      <c r="E249" s="38" t="s">
        <v>636</v>
      </c>
      <c r="F249" s="21" t="str">
        <f t="shared" si="242"/>
        <v>1974</v>
      </c>
      <c r="G249" s="21">
        <v>2004</v>
      </c>
      <c r="H249" s="22">
        <f t="shared" si="243"/>
        <v>30</v>
      </c>
      <c r="I249" s="1" t="str">
        <f t="shared" si="244"/>
        <v>21-30</v>
      </c>
      <c r="J249" s="1" t="s">
        <v>1606</v>
      </c>
      <c r="K249" s="1" t="s">
        <v>93</v>
      </c>
      <c r="L249" s="1">
        <f>VLOOKUP(K249,[1]areas!$C$3:$D$76,2,FALSE)</f>
        <v>15</v>
      </c>
      <c r="M249" s="1" t="str">
        <f t="shared" si="290"/>
        <v>0-20</v>
      </c>
      <c r="N249" s="19" t="s">
        <v>38</v>
      </c>
      <c r="O249" s="19">
        <f t="shared" si="245"/>
        <v>0</v>
      </c>
      <c r="P249" s="23">
        <v>66</v>
      </c>
      <c r="Q249" s="1">
        <v>175</v>
      </c>
      <c r="R249" s="1">
        <f t="shared" si="291"/>
        <v>3.0625</v>
      </c>
      <c r="S249" s="24">
        <f t="shared" si="292"/>
        <v>21.551020408163264</v>
      </c>
      <c r="T249" s="19"/>
      <c r="U249" s="1">
        <v>9.8000000000000007</v>
      </c>
      <c r="V249" s="1">
        <v>21</v>
      </c>
      <c r="W249" s="1" t="str">
        <f t="shared" si="246"/>
        <v>2: 51-100</v>
      </c>
      <c r="X249" s="1">
        <v>69</v>
      </c>
      <c r="Y249" s="26">
        <v>208</v>
      </c>
      <c r="Z249" s="26">
        <v>209</v>
      </c>
      <c r="AA249" s="26">
        <v>369</v>
      </c>
      <c r="AB249" s="26">
        <v>566</v>
      </c>
      <c r="AC249" s="26">
        <v>509</v>
      </c>
      <c r="AD249" s="26">
        <v>483</v>
      </c>
      <c r="AE249" s="26">
        <v>488</v>
      </c>
      <c r="AF249" s="26"/>
      <c r="AG249" s="26"/>
      <c r="AH249" s="26"/>
      <c r="AI249" s="27">
        <f t="shared" si="247"/>
        <v>566</v>
      </c>
      <c r="AJ249" s="27">
        <f t="shared" si="248"/>
        <v>1</v>
      </c>
      <c r="AK249" s="39">
        <v>600000</v>
      </c>
      <c r="AL249" s="26">
        <v>50</v>
      </c>
      <c r="AM249" s="26">
        <v>50</v>
      </c>
      <c r="AN249" s="26">
        <v>50</v>
      </c>
      <c r="AO249" s="26">
        <v>50</v>
      </c>
      <c r="AP249" s="26">
        <v>50</v>
      </c>
      <c r="AQ249" s="26">
        <v>50</v>
      </c>
      <c r="AR249" s="26">
        <v>200</v>
      </c>
      <c r="AS249" s="26"/>
      <c r="AT249" s="26"/>
      <c r="AU249" s="26"/>
      <c r="AV249" s="28">
        <f t="shared" si="249"/>
        <v>0</v>
      </c>
      <c r="AW249" s="27" t="str">
        <f>"&gt;5"</f>
        <v>&gt;5</v>
      </c>
      <c r="AX249" s="29">
        <f t="shared" si="270"/>
        <v>5.7779999999999996</v>
      </c>
      <c r="AY249" s="30">
        <f t="shared" si="284"/>
        <v>5.7781512503836439</v>
      </c>
      <c r="AZ249" s="30">
        <f t="shared" si="284"/>
        <v>1.6989700043360187</v>
      </c>
      <c r="BA249" s="30">
        <f t="shared" si="284"/>
        <v>1.6989700043360187</v>
      </c>
      <c r="BB249" s="30">
        <f t="shared" si="284"/>
        <v>1.6989700043360187</v>
      </c>
      <c r="BC249" s="30">
        <f t="shared" si="284"/>
        <v>1.6989700043360187</v>
      </c>
      <c r="BD249" s="30">
        <f t="shared" si="296"/>
        <v>1.6989700043360187</v>
      </c>
      <c r="BE249" s="30">
        <f t="shared" si="296"/>
        <v>1.6989700043360187</v>
      </c>
      <c r="BF249" s="30">
        <f t="shared" si="296"/>
        <v>2.3010299956639813</v>
      </c>
      <c r="BG249" s="30" t="str">
        <f t="shared" si="296"/>
        <v/>
      </c>
      <c r="BH249" s="30" t="str">
        <f t="shared" si="296"/>
        <v/>
      </c>
      <c r="BI249" s="30" t="str">
        <f t="shared" si="296"/>
        <v/>
      </c>
      <c r="BJ249" s="1" t="s">
        <v>38</v>
      </c>
      <c r="BK249" s="31" t="s">
        <v>38</v>
      </c>
      <c r="BL249" s="32">
        <f t="shared" si="250"/>
        <v>0</v>
      </c>
      <c r="BN249" s="32" t="str">
        <f t="shared" si="251"/>
        <v>0</v>
      </c>
      <c r="BO249" s="30">
        <f t="shared" si="252"/>
        <v>-4.0791812460476251</v>
      </c>
      <c r="BP249" s="30">
        <f t="shared" si="253"/>
        <v>-4.0791812460476251</v>
      </c>
      <c r="BQ249" s="30">
        <f t="shared" si="279"/>
        <v>0</v>
      </c>
      <c r="BR249" s="30">
        <f t="shared" si="279"/>
        <v>0</v>
      </c>
      <c r="BS249" s="30">
        <f t="shared" si="279"/>
        <v>0</v>
      </c>
      <c r="BT249" s="30">
        <f t="shared" si="274"/>
        <v>0</v>
      </c>
      <c r="BU249" s="30">
        <f t="shared" si="274"/>
        <v>0</v>
      </c>
      <c r="BV249" s="30">
        <f t="shared" si="274"/>
        <v>0.60205999132796251</v>
      </c>
      <c r="BW249" s="30" t="str">
        <f t="shared" si="274"/>
        <v/>
      </c>
      <c r="BX249" s="30" t="str">
        <f t="shared" si="274"/>
        <v/>
      </c>
      <c r="BY249" s="30" t="str">
        <f t="shared" si="274"/>
        <v/>
      </c>
      <c r="BZ249" s="1">
        <f t="shared" si="254"/>
        <v>0</v>
      </c>
      <c r="CA249" s="1">
        <f t="shared" si="280"/>
        <v>0</v>
      </c>
      <c r="CB249" s="1">
        <f t="shared" si="280"/>
        <v>0</v>
      </c>
      <c r="CC249" s="1">
        <f t="shared" si="280"/>
        <v>0</v>
      </c>
      <c r="CD249" s="1">
        <f t="shared" si="275"/>
        <v>0</v>
      </c>
      <c r="CE249" s="1">
        <f t="shared" si="275"/>
        <v>0</v>
      </c>
      <c r="CF249" s="1">
        <f t="shared" si="275"/>
        <v>1</v>
      </c>
      <c r="CG249" s="1">
        <f t="shared" si="275"/>
        <v>0</v>
      </c>
      <c r="CH249" s="1">
        <f t="shared" si="275"/>
        <v>0</v>
      </c>
      <c r="CI249" s="1">
        <f t="shared" si="275"/>
        <v>0</v>
      </c>
      <c r="CJ249" s="1">
        <f t="shared" si="255"/>
        <v>1</v>
      </c>
      <c r="CK249" s="1">
        <f t="shared" si="256"/>
        <v>1</v>
      </c>
      <c r="CL249" s="1">
        <f t="shared" si="300"/>
        <v>-4.0791812460476251</v>
      </c>
      <c r="CM249" s="1" t="str">
        <f t="shared" si="300"/>
        <v/>
      </c>
      <c r="CN249" s="1" t="str">
        <f t="shared" si="300"/>
        <v/>
      </c>
      <c r="CO249" s="1" t="str">
        <f t="shared" si="300"/>
        <v/>
      </c>
      <c r="CP249" s="1" t="str">
        <f t="shared" si="300"/>
        <v/>
      </c>
      <c r="CQ249" s="1" t="str">
        <f t="shared" si="297"/>
        <v/>
      </c>
      <c r="CR249" s="1" t="str">
        <f t="shared" si="297"/>
        <v/>
      </c>
      <c r="CS249" s="1" t="str">
        <f t="shared" si="297"/>
        <v/>
      </c>
      <c r="CT249" s="1" t="str">
        <f t="shared" si="297"/>
        <v/>
      </c>
      <c r="CU249" s="1" t="str">
        <f t="shared" si="297"/>
        <v/>
      </c>
      <c r="CV249" s="1">
        <f t="shared" si="301"/>
        <v>0</v>
      </c>
      <c r="CW249" s="1">
        <f t="shared" si="301"/>
        <v>0</v>
      </c>
      <c r="CX249" s="1">
        <f t="shared" si="301"/>
        <v>0</v>
      </c>
      <c r="CY249" s="1">
        <f t="shared" si="301"/>
        <v>0</v>
      </c>
      <c r="CZ249" s="1">
        <f t="shared" si="301"/>
        <v>0</v>
      </c>
      <c r="DA249" s="1">
        <f t="shared" si="298"/>
        <v>0</v>
      </c>
      <c r="DB249" s="1">
        <f t="shared" si="298"/>
        <v>0</v>
      </c>
      <c r="DC249" s="1">
        <f t="shared" si="298"/>
        <v>0</v>
      </c>
      <c r="DD249" s="1">
        <f t="shared" si="298"/>
        <v>0</v>
      </c>
      <c r="DE249" s="1">
        <f t="shared" si="298"/>
        <v>0</v>
      </c>
      <c r="DF249" s="1">
        <f t="shared" si="257"/>
        <v>0</v>
      </c>
      <c r="DG249" s="33">
        <f t="shared" si="258"/>
        <v>0</v>
      </c>
      <c r="DH249" s="34">
        <f t="shared" si="259"/>
        <v>1</v>
      </c>
      <c r="DI249" s="1">
        <f t="shared" si="294"/>
        <v>139</v>
      </c>
      <c r="DJ249" s="1">
        <f t="shared" si="295"/>
        <v>140</v>
      </c>
      <c r="DK249" s="1">
        <f t="shared" si="304"/>
        <v>1</v>
      </c>
      <c r="DL249" s="1">
        <f t="shared" si="304"/>
        <v>160</v>
      </c>
      <c r="DM249" s="1">
        <f t="shared" si="304"/>
        <v>197</v>
      </c>
      <c r="DN249" s="1">
        <f t="shared" si="303"/>
        <v>-57</v>
      </c>
      <c r="DO249" s="1">
        <f t="shared" si="303"/>
        <v>-26</v>
      </c>
      <c r="DP249" s="1">
        <f t="shared" si="303"/>
        <v>5</v>
      </c>
      <c r="DQ249" s="1" t="str">
        <f t="shared" si="238"/>
        <v/>
      </c>
      <c r="DR249" s="1" t="str">
        <f t="shared" si="238"/>
        <v/>
      </c>
      <c r="DS249" s="1" t="str">
        <f t="shared" si="238"/>
        <v/>
      </c>
      <c r="DT249" s="34">
        <f t="shared" si="306"/>
        <v>-98.721017446713375</v>
      </c>
      <c r="DU249" s="1">
        <f t="shared" si="307"/>
        <v>0</v>
      </c>
      <c r="DV249" s="1">
        <f t="shared" si="307"/>
        <v>0</v>
      </c>
      <c r="DW249" s="1">
        <f t="shared" si="307"/>
        <v>0</v>
      </c>
      <c r="DX249" s="1">
        <f t="shared" si="307"/>
        <v>0</v>
      </c>
      <c r="DY249" s="1">
        <f>IF((DM249&lt;$DT249),1,0)</f>
        <v>0</v>
      </c>
      <c r="DZ249" s="1">
        <f>IF((DN249&lt;$DT249),1,0)</f>
        <v>0</v>
      </c>
      <c r="EA249" s="1">
        <f>IF((DO249&lt;$DT249),1,0)</f>
        <v>0</v>
      </c>
      <c r="EB249" s="1">
        <f>IF((DP249&lt;$DT249),1,0)</f>
        <v>0</v>
      </c>
      <c r="EF249" s="33">
        <f t="shared" si="308"/>
        <v>0</v>
      </c>
      <c r="EG249" s="1">
        <f t="shared" si="285"/>
        <v>0</v>
      </c>
      <c r="EH249" s="1">
        <f t="shared" si="285"/>
        <v>0</v>
      </c>
      <c r="EI249" s="1">
        <f t="shared" si="285"/>
        <v>0</v>
      </c>
      <c r="EJ249" s="1">
        <f t="shared" si="285"/>
        <v>0</v>
      </c>
      <c r="EK249" s="1">
        <f t="shared" si="285"/>
        <v>1</v>
      </c>
      <c r="EL249" s="1">
        <f t="shared" si="299"/>
        <v>1</v>
      </c>
      <c r="EM249" s="1">
        <f t="shared" si="299"/>
        <v>0</v>
      </c>
      <c r="EN249" s="1">
        <f t="shared" si="299"/>
        <v>0</v>
      </c>
      <c r="EO249" s="1">
        <f t="shared" si="299"/>
        <v>0</v>
      </c>
      <c r="EP249" s="1">
        <f t="shared" si="299"/>
        <v>0</v>
      </c>
      <c r="EQ249" s="1">
        <f t="shared" si="299"/>
        <v>0</v>
      </c>
      <c r="ER249" s="33">
        <f t="shared" si="260"/>
        <v>0</v>
      </c>
      <c r="ES249" s="35">
        <f t="shared" si="309"/>
        <v>0</v>
      </c>
      <c r="ET249" s="35">
        <f t="shared" si="261"/>
        <v>0</v>
      </c>
      <c r="EU249" s="1" t="s">
        <v>59</v>
      </c>
      <c r="EV249" s="1" t="s">
        <v>34</v>
      </c>
      <c r="EW249" s="19">
        <f t="shared" si="262"/>
        <v>1</v>
      </c>
      <c r="EX249" s="1" t="s">
        <v>40</v>
      </c>
      <c r="EY249" s="50">
        <v>39821</v>
      </c>
      <c r="FC249" s="1" t="s">
        <v>38</v>
      </c>
      <c r="FD249" s="19">
        <f t="shared" si="263"/>
        <v>0</v>
      </c>
      <c r="FJ249" s="1" t="s">
        <v>38</v>
      </c>
      <c r="FK249" s="19">
        <f t="shared" si="264"/>
        <v>0</v>
      </c>
      <c r="FQ249" s="1" t="s">
        <v>277</v>
      </c>
      <c r="FR249" s="1">
        <f t="shared" si="265"/>
        <v>1</v>
      </c>
      <c r="FU249" s="1" t="s">
        <v>147</v>
      </c>
      <c r="FV249" s="37" t="str">
        <f t="shared" si="272"/>
        <v>other</v>
      </c>
      <c r="FW249" s="34">
        <v>0</v>
      </c>
      <c r="FY249" s="1" t="s">
        <v>38</v>
      </c>
      <c r="FZ249" s="19">
        <f t="shared" si="266"/>
        <v>0</v>
      </c>
      <c r="GB249" s="1" t="s">
        <v>38</v>
      </c>
      <c r="GC249" s="19">
        <f t="shared" si="267"/>
        <v>0</v>
      </c>
      <c r="GD249" s="1" t="s">
        <v>38</v>
      </c>
      <c r="GE249" s="19">
        <f t="shared" si="268"/>
        <v>0</v>
      </c>
      <c r="GF249" s="1" t="s">
        <v>38</v>
      </c>
      <c r="GG249" s="19">
        <f t="shared" si="269"/>
        <v>0</v>
      </c>
    </row>
    <row r="250" spans="1:189" x14ac:dyDescent="0.3">
      <c r="A250" s="18">
        <v>322</v>
      </c>
      <c r="B250" s="1" t="s">
        <v>34</v>
      </c>
      <c r="C250" s="19" t="s">
        <v>35</v>
      </c>
      <c r="D250" s="19">
        <f t="shared" si="241"/>
        <v>0</v>
      </c>
      <c r="E250" s="38" t="s">
        <v>637</v>
      </c>
      <c r="F250" s="21" t="str">
        <f t="shared" si="242"/>
        <v>1970</v>
      </c>
      <c r="G250" s="21">
        <v>2004</v>
      </c>
      <c r="H250" s="22">
        <f t="shared" si="243"/>
        <v>34</v>
      </c>
      <c r="I250" s="1" t="str">
        <f t="shared" si="244"/>
        <v>31-40</v>
      </c>
      <c r="J250" s="1" t="s">
        <v>1607</v>
      </c>
      <c r="K250" s="1" t="s">
        <v>53</v>
      </c>
      <c r="L250" s="1">
        <f>VLOOKUP(K250,[1]areas!$C$3:$D$76,2,FALSE)</f>
        <v>30</v>
      </c>
      <c r="M250" s="1" t="str">
        <f t="shared" si="290"/>
        <v>21-40</v>
      </c>
      <c r="N250" s="19" t="s">
        <v>38</v>
      </c>
      <c r="O250" s="19">
        <f t="shared" si="245"/>
        <v>0</v>
      </c>
      <c r="P250" s="23">
        <v>49.1</v>
      </c>
      <c r="Q250" s="1">
        <v>166</v>
      </c>
      <c r="R250" s="1">
        <f t="shared" si="291"/>
        <v>2.7556000000000003</v>
      </c>
      <c r="S250" s="24">
        <f t="shared" si="292"/>
        <v>17.818260995790389</v>
      </c>
      <c r="T250" s="19">
        <v>3</v>
      </c>
      <c r="U250" s="1">
        <v>12.3</v>
      </c>
      <c r="V250" s="1">
        <v>33</v>
      </c>
      <c r="W250" s="1" t="str">
        <f t="shared" si="246"/>
        <v>4: 151-200</v>
      </c>
      <c r="X250" s="1">
        <v>178</v>
      </c>
      <c r="Y250" s="26">
        <v>215</v>
      </c>
      <c r="Z250" s="26">
        <v>408</v>
      </c>
      <c r="AA250" s="26">
        <v>354</v>
      </c>
      <c r="AB250" s="26">
        <v>212</v>
      </c>
      <c r="AC250" s="26"/>
      <c r="AD250" s="26"/>
      <c r="AE250" s="26"/>
      <c r="AF250" s="26"/>
      <c r="AG250" s="26"/>
      <c r="AH250" s="26"/>
      <c r="AI250" s="27">
        <f t="shared" si="247"/>
        <v>408</v>
      </c>
      <c r="AJ250" s="27">
        <f t="shared" si="248"/>
        <v>0</v>
      </c>
      <c r="AK250" s="39">
        <v>150000</v>
      </c>
      <c r="AL250" s="26">
        <v>50</v>
      </c>
      <c r="AM250" s="26">
        <v>50</v>
      </c>
      <c r="AN250" s="26">
        <v>50</v>
      </c>
      <c r="AO250" s="26">
        <v>6900</v>
      </c>
      <c r="AP250" s="26"/>
      <c r="AQ250" s="26"/>
      <c r="AR250" s="26"/>
      <c r="AS250" s="26"/>
      <c r="AT250" s="26"/>
      <c r="AU250" s="26"/>
      <c r="AV250" s="28">
        <f t="shared" si="249"/>
        <v>0</v>
      </c>
      <c r="AW250" s="27" t="str">
        <f>"&gt;5"</f>
        <v>&gt;5</v>
      </c>
      <c r="AX250" s="29">
        <f t="shared" si="270"/>
        <v>5.1760000000000002</v>
      </c>
      <c r="AY250" s="30">
        <f t="shared" si="284"/>
        <v>5.1760912590556813</v>
      </c>
      <c r="AZ250" s="30">
        <f t="shared" si="284"/>
        <v>1.6989700043360187</v>
      </c>
      <c r="BA250" s="30">
        <f t="shared" si="284"/>
        <v>1.6989700043360187</v>
      </c>
      <c r="BB250" s="30">
        <f t="shared" si="284"/>
        <v>1.6989700043360187</v>
      </c>
      <c r="BC250" s="30">
        <f t="shared" si="284"/>
        <v>3.8388490907372552</v>
      </c>
      <c r="BD250" s="30" t="str">
        <f t="shared" si="296"/>
        <v/>
      </c>
      <c r="BE250" s="30" t="str">
        <f t="shared" si="296"/>
        <v/>
      </c>
      <c r="BF250" s="30" t="str">
        <f t="shared" si="296"/>
        <v/>
      </c>
      <c r="BG250" s="30" t="str">
        <f t="shared" si="296"/>
        <v/>
      </c>
      <c r="BH250" s="30" t="str">
        <f t="shared" si="296"/>
        <v/>
      </c>
      <c r="BI250" s="30" t="str">
        <f t="shared" si="296"/>
        <v/>
      </c>
      <c r="BJ250" s="1" t="s">
        <v>38</v>
      </c>
      <c r="BK250" s="31" t="s">
        <v>38</v>
      </c>
      <c r="BL250" s="32">
        <f t="shared" si="250"/>
        <v>0</v>
      </c>
      <c r="BN250" s="32" t="str">
        <f t="shared" si="251"/>
        <v>0</v>
      </c>
      <c r="BO250" s="30">
        <f t="shared" si="252"/>
        <v>-3.4771212547196626</v>
      </c>
      <c r="BP250" s="30">
        <f t="shared" si="253"/>
        <v>-3.4771212547196626</v>
      </c>
      <c r="BQ250" s="30">
        <f t="shared" si="279"/>
        <v>0</v>
      </c>
      <c r="BR250" s="30">
        <f t="shared" si="279"/>
        <v>0</v>
      </c>
      <c r="BS250" s="30">
        <f t="shared" si="279"/>
        <v>2.1398790864012365</v>
      </c>
      <c r="BT250" s="30" t="str">
        <f t="shared" si="274"/>
        <v/>
      </c>
      <c r="BU250" s="30" t="str">
        <f t="shared" si="274"/>
        <v/>
      </c>
      <c r="BV250" s="30" t="str">
        <f t="shared" si="274"/>
        <v/>
      </c>
      <c r="BW250" s="30" t="str">
        <f t="shared" si="274"/>
        <v/>
      </c>
      <c r="BX250" s="30" t="str">
        <f t="shared" si="274"/>
        <v/>
      </c>
      <c r="BY250" s="30" t="str">
        <f t="shared" si="274"/>
        <v/>
      </c>
      <c r="BZ250" s="1">
        <f t="shared" si="254"/>
        <v>0</v>
      </c>
      <c r="CA250" s="1">
        <f t="shared" si="280"/>
        <v>0</v>
      </c>
      <c r="CB250" s="1">
        <f t="shared" si="280"/>
        <v>0</v>
      </c>
      <c r="CC250" s="1">
        <f t="shared" si="280"/>
        <v>1</v>
      </c>
      <c r="CD250" s="1">
        <f t="shared" si="275"/>
        <v>0</v>
      </c>
      <c r="CE250" s="1">
        <f t="shared" si="275"/>
        <v>0</v>
      </c>
      <c r="CF250" s="1">
        <f t="shared" si="275"/>
        <v>0</v>
      </c>
      <c r="CG250" s="1">
        <f t="shared" si="275"/>
        <v>0</v>
      </c>
      <c r="CH250" s="1">
        <f t="shared" si="275"/>
        <v>0</v>
      </c>
      <c r="CI250" s="1">
        <f t="shared" si="275"/>
        <v>0</v>
      </c>
      <c r="CJ250" s="1">
        <f t="shared" si="255"/>
        <v>1</v>
      </c>
      <c r="CK250" s="1">
        <f t="shared" si="256"/>
        <v>1</v>
      </c>
      <c r="CL250" s="1">
        <f t="shared" si="300"/>
        <v>-3.4771212547196626</v>
      </c>
      <c r="CM250" s="1" t="str">
        <f t="shared" si="300"/>
        <v/>
      </c>
      <c r="CN250" s="1" t="str">
        <f t="shared" si="300"/>
        <v/>
      </c>
      <c r="CO250" s="1">
        <f t="shared" si="300"/>
        <v>2.1398790864012365</v>
      </c>
      <c r="CP250" s="1" t="str">
        <f t="shared" si="300"/>
        <v/>
      </c>
      <c r="CQ250" s="1" t="str">
        <f t="shared" si="297"/>
        <v/>
      </c>
      <c r="CR250" s="1" t="str">
        <f t="shared" si="297"/>
        <v/>
      </c>
      <c r="CS250" s="1" t="str">
        <f t="shared" si="297"/>
        <v/>
      </c>
      <c r="CT250" s="1" t="str">
        <f t="shared" si="297"/>
        <v/>
      </c>
      <c r="CU250" s="1" t="str">
        <f t="shared" si="297"/>
        <v/>
      </c>
      <c r="CV250" s="1">
        <f t="shared" si="301"/>
        <v>0</v>
      </c>
      <c r="CW250" s="1">
        <f t="shared" si="301"/>
        <v>0</v>
      </c>
      <c r="CX250" s="1">
        <f t="shared" si="301"/>
        <v>0</v>
      </c>
      <c r="CY250" s="1">
        <f t="shared" si="301"/>
        <v>1</v>
      </c>
      <c r="CZ250" s="1">
        <f t="shared" si="301"/>
        <v>0</v>
      </c>
      <c r="DA250" s="1">
        <f t="shared" si="298"/>
        <v>0</v>
      </c>
      <c r="DB250" s="1">
        <f t="shared" si="298"/>
        <v>0</v>
      </c>
      <c r="DC250" s="1">
        <f t="shared" si="298"/>
        <v>0</v>
      </c>
      <c r="DD250" s="1">
        <f t="shared" si="298"/>
        <v>0</v>
      </c>
      <c r="DE250" s="1">
        <f t="shared" si="298"/>
        <v>0</v>
      </c>
      <c r="DF250" s="1">
        <f t="shared" si="257"/>
        <v>1</v>
      </c>
      <c r="DG250" s="33">
        <f t="shared" si="258"/>
        <v>1</v>
      </c>
      <c r="DH250" s="34">
        <f t="shared" si="259"/>
        <v>0</v>
      </c>
      <c r="DI250" s="1">
        <f t="shared" si="294"/>
        <v>37</v>
      </c>
      <c r="DJ250" s="1">
        <f t="shared" si="295"/>
        <v>230</v>
      </c>
      <c r="DK250" s="1">
        <f t="shared" si="304"/>
        <v>193</v>
      </c>
      <c r="DL250" s="1">
        <f t="shared" si="304"/>
        <v>-54</v>
      </c>
      <c r="DM250" s="1">
        <f t="shared" si="304"/>
        <v>-142</v>
      </c>
      <c r="DN250" s="1" t="str">
        <f t="shared" si="303"/>
        <v/>
      </c>
      <c r="DO250" s="1" t="str">
        <f t="shared" si="303"/>
        <v/>
      </c>
      <c r="DP250" s="1" t="str">
        <f t="shared" si="303"/>
        <v/>
      </c>
      <c r="DQ250" s="1" t="str">
        <f t="shared" si="238"/>
        <v/>
      </c>
      <c r="DR250" s="1" t="str">
        <f t="shared" si="238"/>
        <v/>
      </c>
      <c r="DS250" s="1" t="str">
        <f t="shared" si="238"/>
        <v/>
      </c>
      <c r="DT250" s="34">
        <f t="shared" si="306"/>
        <v>-158.63385515078426</v>
      </c>
      <c r="DU250" s="1">
        <f t="shared" si="307"/>
        <v>0</v>
      </c>
      <c r="DV250" s="1">
        <f t="shared" si="307"/>
        <v>0</v>
      </c>
      <c r="DW250" s="1">
        <f t="shared" si="307"/>
        <v>0</v>
      </c>
      <c r="DX250" s="1">
        <f t="shared" si="307"/>
        <v>0</v>
      </c>
      <c r="DY250" s="1">
        <f>IF((DM250&lt;$DT250),1,0)</f>
        <v>0</v>
      </c>
      <c r="EF250" s="33">
        <f t="shared" si="308"/>
        <v>0</v>
      </c>
      <c r="EG250" s="1">
        <f t="shared" si="285"/>
        <v>0</v>
      </c>
      <c r="EH250" s="1">
        <f t="shared" si="285"/>
        <v>0</v>
      </c>
      <c r="EI250" s="1">
        <f t="shared" si="285"/>
        <v>0</v>
      </c>
      <c r="EJ250" s="1">
        <f t="shared" si="285"/>
        <v>0</v>
      </c>
      <c r="EK250" s="1">
        <f t="shared" si="285"/>
        <v>0</v>
      </c>
      <c r="EL250" s="1">
        <f t="shared" si="299"/>
        <v>0</v>
      </c>
      <c r="EM250" s="1">
        <f t="shared" si="299"/>
        <v>0</v>
      </c>
      <c r="EN250" s="1">
        <f t="shared" si="299"/>
        <v>0</v>
      </c>
      <c r="EO250" s="1">
        <f t="shared" si="299"/>
        <v>0</v>
      </c>
      <c r="EP250" s="1">
        <f t="shared" si="299"/>
        <v>0</v>
      </c>
      <c r="EQ250" s="1">
        <f t="shared" si="299"/>
        <v>0</v>
      </c>
      <c r="ER250" s="33">
        <f t="shared" si="260"/>
        <v>1</v>
      </c>
      <c r="ES250" s="35">
        <f t="shared" si="309"/>
        <v>2</v>
      </c>
      <c r="ET250" s="35">
        <f t="shared" si="261"/>
        <v>1</v>
      </c>
      <c r="EU250" s="1" t="s">
        <v>59</v>
      </c>
      <c r="EV250" s="1" t="s">
        <v>38</v>
      </c>
      <c r="EW250" s="19">
        <f t="shared" si="262"/>
        <v>0</v>
      </c>
      <c r="FC250" s="1" t="s">
        <v>38</v>
      </c>
      <c r="FD250" s="19">
        <f t="shared" si="263"/>
        <v>0</v>
      </c>
      <c r="FJ250" s="1" t="s">
        <v>38</v>
      </c>
      <c r="FK250" s="19">
        <f t="shared" si="264"/>
        <v>0</v>
      </c>
      <c r="FQ250" s="1" t="s">
        <v>67</v>
      </c>
      <c r="FR250" s="1">
        <f t="shared" si="265"/>
        <v>1</v>
      </c>
      <c r="FU250" s="1" t="s">
        <v>638</v>
      </c>
      <c r="FV250" s="37" t="str">
        <f t="shared" si="272"/>
        <v>tb</v>
      </c>
      <c r="FW250" s="34">
        <v>1</v>
      </c>
      <c r="FY250" s="1" t="s">
        <v>38</v>
      </c>
      <c r="FZ250" s="19">
        <f t="shared" si="266"/>
        <v>0</v>
      </c>
      <c r="GB250" s="1" t="s">
        <v>38</v>
      </c>
      <c r="GC250" s="19">
        <f t="shared" si="267"/>
        <v>0</v>
      </c>
      <c r="GD250" s="1" t="s">
        <v>38</v>
      </c>
      <c r="GE250" s="19">
        <f t="shared" si="268"/>
        <v>0</v>
      </c>
      <c r="GF250" s="1" t="s">
        <v>38</v>
      </c>
      <c r="GG250" s="19">
        <f t="shared" si="269"/>
        <v>0</v>
      </c>
    </row>
    <row r="251" spans="1:189" x14ac:dyDescent="0.3">
      <c r="A251" s="18">
        <v>323</v>
      </c>
      <c r="B251" s="1" t="s">
        <v>34</v>
      </c>
      <c r="C251" s="19" t="s">
        <v>35</v>
      </c>
      <c r="D251" s="19">
        <f t="shared" si="241"/>
        <v>0</v>
      </c>
      <c r="E251" s="38" t="s">
        <v>639</v>
      </c>
      <c r="F251" s="21" t="str">
        <f t="shared" si="242"/>
        <v>1951</v>
      </c>
      <c r="G251" s="21">
        <v>2004</v>
      </c>
      <c r="H251" s="22">
        <f t="shared" si="243"/>
        <v>53</v>
      </c>
      <c r="I251" s="1" t="str">
        <f t="shared" si="244"/>
        <v>&gt;50</v>
      </c>
      <c r="J251" s="1" t="s">
        <v>1610</v>
      </c>
      <c r="K251" s="1" t="s">
        <v>93</v>
      </c>
      <c r="L251" s="1">
        <f>VLOOKUP(K251,[1]areas!$C$3:$D$76,2,FALSE)</f>
        <v>15</v>
      </c>
      <c r="M251" s="1" t="str">
        <f t="shared" si="290"/>
        <v>0-20</v>
      </c>
      <c r="N251" s="19" t="s">
        <v>34</v>
      </c>
      <c r="O251" s="19">
        <f t="shared" si="245"/>
        <v>1</v>
      </c>
      <c r="P251" s="23">
        <v>57.4</v>
      </c>
      <c r="Q251" s="1">
        <v>157</v>
      </c>
      <c r="R251" s="1">
        <f t="shared" si="291"/>
        <v>2.4649000000000001</v>
      </c>
      <c r="S251" s="24">
        <f t="shared" si="292"/>
        <v>23.286948760598804</v>
      </c>
      <c r="T251" s="19">
        <v>4</v>
      </c>
      <c r="U251" s="1">
        <v>12.9</v>
      </c>
      <c r="V251" s="1">
        <v>31</v>
      </c>
      <c r="W251" s="1" t="str">
        <f t="shared" si="246"/>
        <v>3: 101-150</v>
      </c>
      <c r="X251" s="1">
        <v>115</v>
      </c>
      <c r="Y251" s="26">
        <v>231</v>
      </c>
      <c r="Z251" s="26">
        <v>376</v>
      </c>
      <c r="AA251" s="26">
        <v>245</v>
      </c>
      <c r="AB251" s="26">
        <v>420</v>
      </c>
      <c r="AC251" s="26">
        <v>154</v>
      </c>
      <c r="AD251" s="26">
        <v>387</v>
      </c>
      <c r="AE251" s="26">
        <v>349</v>
      </c>
      <c r="AF251" s="26"/>
      <c r="AG251" s="26"/>
      <c r="AH251" s="26"/>
      <c r="AI251" s="27">
        <f t="shared" si="247"/>
        <v>420</v>
      </c>
      <c r="AJ251" s="27">
        <f t="shared" si="248"/>
        <v>0</v>
      </c>
      <c r="AK251" s="39">
        <v>39000</v>
      </c>
      <c r="AL251" s="26">
        <v>50</v>
      </c>
      <c r="AM251" s="26">
        <v>50</v>
      </c>
      <c r="AN251" s="26">
        <v>50</v>
      </c>
      <c r="AO251" s="26">
        <v>50</v>
      </c>
      <c r="AP251" s="26">
        <v>50</v>
      </c>
      <c r="AQ251" s="26"/>
      <c r="AR251" s="26">
        <v>50</v>
      </c>
      <c r="AS251" s="26"/>
      <c r="AT251" s="26"/>
      <c r="AU251" s="26"/>
      <c r="AV251" s="28">
        <f t="shared" si="249"/>
        <v>0</v>
      </c>
      <c r="AW251" s="27" t="str">
        <f>"&lt;4"</f>
        <v>&lt;4</v>
      </c>
      <c r="AX251" s="29">
        <f t="shared" si="270"/>
        <v>4.5910000000000002</v>
      </c>
      <c r="AY251" s="30">
        <f t="shared" si="284"/>
        <v>4.5910646070264995</v>
      </c>
      <c r="AZ251" s="30">
        <f t="shared" si="284"/>
        <v>1.6989700043360187</v>
      </c>
      <c r="BA251" s="30">
        <f t="shared" si="284"/>
        <v>1.6989700043360187</v>
      </c>
      <c r="BB251" s="30">
        <f t="shared" si="284"/>
        <v>1.6989700043360187</v>
      </c>
      <c r="BC251" s="30">
        <f t="shared" si="284"/>
        <v>1.6989700043360187</v>
      </c>
      <c r="BD251" s="30">
        <f t="shared" si="296"/>
        <v>1.6989700043360187</v>
      </c>
      <c r="BE251" s="30" t="str">
        <f t="shared" si="296"/>
        <v/>
      </c>
      <c r="BF251" s="30">
        <f t="shared" si="296"/>
        <v>1.6989700043360187</v>
      </c>
      <c r="BG251" s="30" t="str">
        <f t="shared" si="296"/>
        <v/>
      </c>
      <c r="BH251" s="30" t="str">
        <f t="shared" si="296"/>
        <v/>
      </c>
      <c r="BI251" s="30" t="str">
        <f t="shared" si="296"/>
        <v/>
      </c>
      <c r="BJ251" s="1" t="s">
        <v>38</v>
      </c>
      <c r="BK251" s="31" t="s">
        <v>38</v>
      </c>
      <c r="BL251" s="32">
        <f t="shared" si="250"/>
        <v>0</v>
      </c>
      <c r="BN251" s="32" t="str">
        <f t="shared" si="251"/>
        <v>0</v>
      </c>
      <c r="BO251" s="30">
        <f t="shared" si="252"/>
        <v>-2.8920946026904808</v>
      </c>
      <c r="BP251" s="30">
        <f t="shared" si="253"/>
        <v>-2.8920946026904808</v>
      </c>
      <c r="BQ251" s="30">
        <f t="shared" si="279"/>
        <v>0</v>
      </c>
      <c r="BR251" s="30">
        <f t="shared" si="279"/>
        <v>0</v>
      </c>
      <c r="BS251" s="30">
        <f t="shared" si="279"/>
        <v>0</v>
      </c>
      <c r="BT251" s="30">
        <f t="shared" si="274"/>
        <v>0</v>
      </c>
      <c r="BU251" s="30" t="str">
        <f t="shared" si="274"/>
        <v/>
      </c>
      <c r="BV251" s="30" t="str">
        <f t="shared" si="274"/>
        <v/>
      </c>
      <c r="BW251" s="30" t="str">
        <f t="shared" si="274"/>
        <v/>
      </c>
      <c r="BX251" s="30" t="str">
        <f t="shared" si="274"/>
        <v/>
      </c>
      <c r="BY251" s="30" t="str">
        <f t="shared" si="274"/>
        <v/>
      </c>
      <c r="BZ251" s="1">
        <f t="shared" si="254"/>
        <v>0</v>
      </c>
      <c r="CA251" s="1">
        <f t="shared" si="280"/>
        <v>0</v>
      </c>
      <c r="CB251" s="1">
        <f t="shared" si="280"/>
        <v>0</v>
      </c>
      <c r="CC251" s="1">
        <f t="shared" si="280"/>
        <v>0</v>
      </c>
      <c r="CD251" s="1">
        <f t="shared" si="275"/>
        <v>0</v>
      </c>
      <c r="CE251" s="1">
        <f t="shared" si="275"/>
        <v>0</v>
      </c>
      <c r="CF251" s="1">
        <f t="shared" si="275"/>
        <v>0</v>
      </c>
      <c r="CG251" s="1">
        <f t="shared" si="275"/>
        <v>0</v>
      </c>
      <c r="CH251" s="1">
        <f t="shared" si="275"/>
        <v>0</v>
      </c>
      <c r="CI251" s="1">
        <f t="shared" si="275"/>
        <v>0</v>
      </c>
      <c r="CJ251" s="1">
        <f t="shared" si="255"/>
        <v>0</v>
      </c>
      <c r="CK251" s="1">
        <f t="shared" si="256"/>
        <v>0</v>
      </c>
      <c r="CL251" s="1">
        <f t="shared" si="300"/>
        <v>-2.8920946026904808</v>
      </c>
      <c r="CM251" s="1" t="str">
        <f t="shared" si="300"/>
        <v/>
      </c>
      <c r="CN251" s="1" t="str">
        <f t="shared" si="300"/>
        <v/>
      </c>
      <c r="CO251" s="1" t="str">
        <f t="shared" si="300"/>
        <v/>
      </c>
      <c r="CP251" s="1" t="str">
        <f t="shared" si="300"/>
        <v/>
      </c>
      <c r="CQ251" s="1" t="str">
        <f t="shared" si="297"/>
        <v/>
      </c>
      <c r="CR251" s="1" t="str">
        <f t="shared" si="297"/>
        <v/>
      </c>
      <c r="CS251" s="1" t="str">
        <f t="shared" si="297"/>
        <v/>
      </c>
      <c r="CT251" s="1" t="str">
        <f t="shared" si="297"/>
        <v/>
      </c>
      <c r="CU251" s="1" t="str">
        <f t="shared" si="297"/>
        <v/>
      </c>
      <c r="CV251" s="1">
        <f t="shared" si="301"/>
        <v>0</v>
      </c>
      <c r="CW251" s="1">
        <f t="shared" si="301"/>
        <v>0</v>
      </c>
      <c r="CX251" s="1">
        <f t="shared" si="301"/>
        <v>0</v>
      </c>
      <c r="CY251" s="1">
        <f t="shared" si="301"/>
        <v>0</v>
      </c>
      <c r="CZ251" s="1">
        <f t="shared" si="301"/>
        <v>0</v>
      </c>
      <c r="DA251" s="1">
        <f t="shared" si="298"/>
        <v>0</v>
      </c>
      <c r="DB251" s="1">
        <f t="shared" si="298"/>
        <v>0</v>
      </c>
      <c r="DC251" s="1">
        <f t="shared" si="298"/>
        <v>0</v>
      </c>
      <c r="DD251" s="1">
        <f t="shared" si="298"/>
        <v>0</v>
      </c>
      <c r="DE251" s="1">
        <f t="shared" si="298"/>
        <v>0</v>
      </c>
      <c r="DF251" s="1">
        <f t="shared" si="257"/>
        <v>0</v>
      </c>
      <c r="DG251" s="33">
        <f t="shared" si="258"/>
        <v>0</v>
      </c>
      <c r="DH251" s="34">
        <f t="shared" si="259"/>
        <v>0</v>
      </c>
      <c r="DI251" s="1">
        <f t="shared" si="294"/>
        <v>116</v>
      </c>
      <c r="DJ251" s="1">
        <f t="shared" si="295"/>
        <v>261</v>
      </c>
      <c r="DK251" s="1">
        <f t="shared" si="304"/>
        <v>145</v>
      </c>
      <c r="DL251" s="1">
        <f t="shared" si="304"/>
        <v>-131</v>
      </c>
      <c r="DM251" s="1">
        <f t="shared" si="304"/>
        <v>175</v>
      </c>
      <c r="DN251" s="1">
        <f t="shared" si="303"/>
        <v>-266</v>
      </c>
      <c r="DO251" s="1">
        <f t="shared" si="303"/>
        <v>233</v>
      </c>
      <c r="DP251" s="1">
        <f t="shared" si="303"/>
        <v>-38</v>
      </c>
      <c r="DQ251" s="1" t="str">
        <f t="shared" si="238"/>
        <v/>
      </c>
      <c r="DR251" s="1" t="str">
        <f t="shared" si="238"/>
        <v/>
      </c>
      <c r="DS251" s="1" t="str">
        <f t="shared" si="238"/>
        <v/>
      </c>
      <c r="DT251" s="34">
        <f t="shared" si="306"/>
        <v>-187.55908592837011</v>
      </c>
      <c r="DU251" s="1">
        <f t="shared" si="307"/>
        <v>0</v>
      </c>
      <c r="DV251" s="1">
        <f t="shared" si="307"/>
        <v>0</v>
      </c>
      <c r="DW251" s="1">
        <f t="shared" si="307"/>
        <v>0</v>
      </c>
      <c r="DX251" s="1">
        <f t="shared" si="307"/>
        <v>0</v>
      </c>
      <c r="DY251" s="1">
        <f>IF((DM251&lt;$DT251),1,0)</f>
        <v>0</v>
      </c>
      <c r="DZ251" s="1">
        <f>IF((DN251&lt;$DT251),1,0)</f>
        <v>1</v>
      </c>
      <c r="EA251" s="1">
        <f>IF((DO251&lt;$DT251),1,0)</f>
        <v>0</v>
      </c>
      <c r="EB251" s="1">
        <f>IF((DP251&lt;$DT251),1,0)</f>
        <v>0</v>
      </c>
      <c r="EF251" s="33">
        <f t="shared" si="308"/>
        <v>1</v>
      </c>
      <c r="EG251" s="1">
        <f t="shared" si="285"/>
        <v>0</v>
      </c>
      <c r="EH251" s="1">
        <f t="shared" si="285"/>
        <v>0</v>
      </c>
      <c r="EI251" s="1">
        <f t="shared" si="285"/>
        <v>0</v>
      </c>
      <c r="EJ251" s="1">
        <f t="shared" si="285"/>
        <v>0</v>
      </c>
      <c r="EK251" s="1">
        <f t="shared" si="285"/>
        <v>0</v>
      </c>
      <c r="EL251" s="1">
        <f t="shared" si="299"/>
        <v>0</v>
      </c>
      <c r="EM251" s="1">
        <f t="shared" si="299"/>
        <v>0</v>
      </c>
      <c r="EN251" s="1">
        <f t="shared" si="299"/>
        <v>0</v>
      </c>
      <c r="EO251" s="1">
        <f t="shared" si="299"/>
        <v>0</v>
      </c>
      <c r="EP251" s="1">
        <f t="shared" si="299"/>
        <v>0</v>
      </c>
      <c r="EQ251" s="1">
        <f t="shared" si="299"/>
        <v>0</v>
      </c>
      <c r="ER251" s="33">
        <f t="shared" si="260"/>
        <v>1</v>
      </c>
      <c r="ES251" s="35">
        <f t="shared" si="309"/>
        <v>2</v>
      </c>
      <c r="ET251" s="35">
        <f t="shared" si="261"/>
        <v>1</v>
      </c>
      <c r="EU251" s="1" t="s">
        <v>59</v>
      </c>
      <c r="EV251" s="1" t="s">
        <v>34</v>
      </c>
      <c r="EW251" s="19">
        <f t="shared" si="262"/>
        <v>1</v>
      </c>
      <c r="EX251" s="1" t="s">
        <v>40</v>
      </c>
      <c r="EY251" s="50">
        <v>38978</v>
      </c>
      <c r="FC251" s="1" t="s">
        <v>38</v>
      </c>
      <c r="FD251" s="19">
        <f t="shared" si="263"/>
        <v>0</v>
      </c>
      <c r="FJ251" s="1" t="s">
        <v>38</v>
      </c>
      <c r="FK251" s="19">
        <f t="shared" si="264"/>
        <v>0</v>
      </c>
      <c r="FQ251" s="1" t="s">
        <v>640</v>
      </c>
      <c r="FR251" s="1">
        <f t="shared" si="265"/>
        <v>1</v>
      </c>
      <c r="FT251" s="1">
        <v>2.5</v>
      </c>
      <c r="FU251" s="1" t="s">
        <v>641</v>
      </c>
      <c r="FV251" s="37" t="str">
        <f t="shared" si="272"/>
        <v>tb</v>
      </c>
      <c r="FW251" s="34">
        <v>1</v>
      </c>
      <c r="FY251" s="1" t="s">
        <v>38</v>
      </c>
      <c r="FZ251" s="19">
        <f t="shared" si="266"/>
        <v>0</v>
      </c>
      <c r="GB251" s="1" t="s">
        <v>38</v>
      </c>
      <c r="GC251" s="19">
        <f t="shared" si="267"/>
        <v>0</v>
      </c>
      <c r="GD251" s="1" t="s">
        <v>38</v>
      </c>
      <c r="GE251" s="19">
        <f t="shared" si="268"/>
        <v>0</v>
      </c>
      <c r="GF251" s="1" t="s">
        <v>38</v>
      </c>
      <c r="GG251" s="19">
        <f t="shared" si="269"/>
        <v>0</v>
      </c>
    </row>
    <row r="252" spans="1:189" x14ac:dyDescent="0.3">
      <c r="A252" s="18">
        <v>324</v>
      </c>
      <c r="B252" s="1" t="s">
        <v>34</v>
      </c>
      <c r="C252" s="19" t="s">
        <v>47</v>
      </c>
      <c r="D252" s="19">
        <f t="shared" si="241"/>
        <v>1</v>
      </c>
      <c r="E252" s="38" t="s">
        <v>642</v>
      </c>
      <c r="F252" s="21" t="str">
        <f t="shared" si="242"/>
        <v>1972</v>
      </c>
      <c r="G252" s="21">
        <v>2004</v>
      </c>
      <c r="H252" s="22">
        <f t="shared" si="243"/>
        <v>32</v>
      </c>
      <c r="I252" s="1" t="str">
        <f t="shared" si="244"/>
        <v>31-40</v>
      </c>
      <c r="J252" s="1" t="s">
        <v>1607</v>
      </c>
      <c r="K252" s="1" t="s">
        <v>643</v>
      </c>
      <c r="L252" s="1">
        <f>VLOOKUP(K252,[1]areas!$C$3:$D$76,2,FALSE)</f>
        <v>35</v>
      </c>
      <c r="M252" s="1" t="str">
        <f t="shared" si="290"/>
        <v>21-40</v>
      </c>
      <c r="N252" s="19" t="s">
        <v>38</v>
      </c>
      <c r="O252" s="19">
        <f t="shared" si="245"/>
        <v>0</v>
      </c>
      <c r="P252" s="23">
        <v>78.599999999999994</v>
      </c>
      <c r="Q252" s="1">
        <v>171</v>
      </c>
      <c r="R252" s="1">
        <f t="shared" si="291"/>
        <v>2.9240999999999997</v>
      </c>
      <c r="S252" s="24">
        <f t="shared" si="292"/>
        <v>26.880065661229096</v>
      </c>
      <c r="T252" s="19">
        <v>2</v>
      </c>
      <c r="U252" s="1">
        <v>16.3</v>
      </c>
      <c r="V252" s="1">
        <v>65</v>
      </c>
      <c r="W252" s="1" t="str">
        <f t="shared" si="246"/>
        <v>3: 101-150</v>
      </c>
      <c r="X252" s="1">
        <v>131</v>
      </c>
      <c r="Y252" s="26">
        <v>379</v>
      </c>
      <c r="Z252" s="26">
        <v>610</v>
      </c>
      <c r="AA252" s="26">
        <v>713</v>
      </c>
      <c r="AB252" s="26">
        <v>709</v>
      </c>
      <c r="AC252" s="26">
        <v>1165</v>
      </c>
      <c r="AD252" s="26"/>
      <c r="AE252" s="26"/>
      <c r="AF252" s="26"/>
      <c r="AG252" s="26"/>
      <c r="AH252" s="26"/>
      <c r="AI252" s="27">
        <f t="shared" si="247"/>
        <v>1165</v>
      </c>
      <c r="AJ252" s="27">
        <f t="shared" si="248"/>
        <v>1</v>
      </c>
      <c r="AK252" s="39">
        <v>210000</v>
      </c>
      <c r="AL252" s="26">
        <v>101</v>
      </c>
      <c r="AM252" s="26">
        <v>50</v>
      </c>
      <c r="AN252" s="26">
        <v>50</v>
      </c>
      <c r="AO252" s="26">
        <v>1700</v>
      </c>
      <c r="AP252" s="26">
        <v>50</v>
      </c>
      <c r="AQ252" s="26"/>
      <c r="AR252" s="26"/>
      <c r="AS252" s="26"/>
      <c r="AT252" s="26"/>
      <c r="AU252" s="26"/>
      <c r="AV252" s="28">
        <f t="shared" si="249"/>
        <v>1</v>
      </c>
      <c r="AW252" s="27" t="str">
        <f>"&gt;5"</f>
        <v>&gt;5</v>
      </c>
      <c r="AX252" s="29">
        <f t="shared" si="270"/>
        <v>5.3220000000000001</v>
      </c>
      <c r="AY252" s="30">
        <f t="shared" si="284"/>
        <v>5.3222192947339195</v>
      </c>
      <c r="AZ252" s="30">
        <f t="shared" si="284"/>
        <v>2.0043213737826426</v>
      </c>
      <c r="BA252" s="30">
        <f t="shared" si="284"/>
        <v>1.6989700043360187</v>
      </c>
      <c r="BB252" s="30">
        <f t="shared" si="284"/>
        <v>1.6989700043360187</v>
      </c>
      <c r="BC252" s="30">
        <f t="shared" si="284"/>
        <v>3.2304489213782741</v>
      </c>
      <c r="BD252" s="30">
        <f t="shared" si="296"/>
        <v>1.6989700043360187</v>
      </c>
      <c r="BE252" s="30" t="str">
        <f t="shared" si="296"/>
        <v/>
      </c>
      <c r="BF252" s="30" t="str">
        <f t="shared" si="296"/>
        <v/>
      </c>
      <c r="BG252" s="30" t="str">
        <f t="shared" si="296"/>
        <v/>
      </c>
      <c r="BH252" s="30" t="str">
        <f t="shared" si="296"/>
        <v/>
      </c>
      <c r="BI252" s="30" t="str">
        <f t="shared" si="296"/>
        <v/>
      </c>
      <c r="BJ252" s="1" t="s">
        <v>38</v>
      </c>
      <c r="BK252" s="31" t="s">
        <v>38</v>
      </c>
      <c r="BL252" s="32">
        <f t="shared" si="250"/>
        <v>0</v>
      </c>
      <c r="BN252" s="32" t="str">
        <f t="shared" si="251"/>
        <v>0</v>
      </c>
      <c r="BO252" s="30">
        <f t="shared" si="252"/>
        <v>-3.3178979209512769</v>
      </c>
      <c r="BP252" s="30">
        <f t="shared" si="253"/>
        <v>-3.6232492903979008</v>
      </c>
      <c r="BQ252" s="30">
        <f t="shared" si="279"/>
        <v>-0.30535136944662389</v>
      </c>
      <c r="BR252" s="30">
        <f t="shared" si="279"/>
        <v>0</v>
      </c>
      <c r="BS252" s="30">
        <f t="shared" si="279"/>
        <v>1.5314789170422554</v>
      </c>
      <c r="BT252" s="30">
        <f t="shared" si="274"/>
        <v>-1.5314789170422554</v>
      </c>
      <c r="BU252" s="30" t="str">
        <f t="shared" si="274"/>
        <v/>
      </c>
      <c r="BV252" s="30" t="str">
        <f t="shared" si="274"/>
        <v/>
      </c>
      <c r="BW252" s="30" t="str">
        <f t="shared" si="274"/>
        <v/>
      </c>
      <c r="BX252" s="30" t="str">
        <f t="shared" si="274"/>
        <v/>
      </c>
      <c r="BY252" s="30" t="str">
        <f t="shared" si="274"/>
        <v/>
      </c>
      <c r="BZ252" s="1">
        <f t="shared" si="254"/>
        <v>0</v>
      </c>
      <c r="CA252" s="1">
        <f t="shared" si="280"/>
        <v>0</v>
      </c>
      <c r="CB252" s="1">
        <f t="shared" si="280"/>
        <v>0</v>
      </c>
      <c r="CC252" s="1">
        <f t="shared" si="280"/>
        <v>1</v>
      </c>
      <c r="CD252" s="1">
        <f t="shared" si="275"/>
        <v>0</v>
      </c>
      <c r="CE252" s="1">
        <f t="shared" si="275"/>
        <v>0</v>
      </c>
      <c r="CF252" s="1">
        <f t="shared" si="275"/>
        <v>0</v>
      </c>
      <c r="CG252" s="1">
        <f t="shared" si="275"/>
        <v>0</v>
      </c>
      <c r="CH252" s="1">
        <f t="shared" si="275"/>
        <v>0</v>
      </c>
      <c r="CI252" s="1">
        <f t="shared" si="275"/>
        <v>0</v>
      </c>
      <c r="CJ252" s="1">
        <f t="shared" si="255"/>
        <v>1</v>
      </c>
      <c r="CK252" s="1">
        <f t="shared" si="256"/>
        <v>1</v>
      </c>
      <c r="CL252" s="1">
        <f t="shared" si="300"/>
        <v>-3.3178979209512769</v>
      </c>
      <c r="CM252" s="1" t="str">
        <f t="shared" si="300"/>
        <v/>
      </c>
      <c r="CN252" s="1" t="str">
        <f t="shared" si="300"/>
        <v/>
      </c>
      <c r="CO252" s="1">
        <f t="shared" si="300"/>
        <v>1.5314789170422554</v>
      </c>
      <c r="CP252" s="1">
        <f t="shared" si="300"/>
        <v>-1.5314789170422554</v>
      </c>
      <c r="CQ252" s="1" t="str">
        <f t="shared" si="297"/>
        <v/>
      </c>
      <c r="CR252" s="1" t="str">
        <f t="shared" si="297"/>
        <v/>
      </c>
      <c r="CS252" s="1" t="str">
        <f t="shared" si="297"/>
        <v/>
      </c>
      <c r="CT252" s="1" t="str">
        <f t="shared" si="297"/>
        <v/>
      </c>
      <c r="CU252" s="1" t="str">
        <f t="shared" si="297"/>
        <v/>
      </c>
      <c r="CV252" s="1">
        <f t="shared" si="301"/>
        <v>0</v>
      </c>
      <c r="CW252" s="1">
        <f t="shared" si="301"/>
        <v>0</v>
      </c>
      <c r="CX252" s="1">
        <f t="shared" si="301"/>
        <v>0</v>
      </c>
      <c r="CY252" s="1">
        <f t="shared" si="301"/>
        <v>1</v>
      </c>
      <c r="CZ252" s="1">
        <f t="shared" si="301"/>
        <v>0</v>
      </c>
      <c r="DA252" s="1">
        <f t="shared" si="298"/>
        <v>0</v>
      </c>
      <c r="DB252" s="1">
        <f t="shared" si="298"/>
        <v>0</v>
      </c>
      <c r="DC252" s="1">
        <f t="shared" si="298"/>
        <v>0</v>
      </c>
      <c r="DD252" s="1">
        <f t="shared" si="298"/>
        <v>0</v>
      </c>
      <c r="DE252" s="1">
        <f t="shared" si="298"/>
        <v>0</v>
      </c>
      <c r="DF252" s="1">
        <f t="shared" si="257"/>
        <v>1</v>
      </c>
      <c r="DG252" s="33">
        <f t="shared" si="258"/>
        <v>1</v>
      </c>
      <c r="DH252" s="34">
        <f t="shared" si="259"/>
        <v>0</v>
      </c>
      <c r="DI252" s="1">
        <f t="shared" si="294"/>
        <v>248</v>
      </c>
      <c r="DJ252" s="1">
        <f t="shared" si="295"/>
        <v>479</v>
      </c>
      <c r="DK252" s="1">
        <f t="shared" si="304"/>
        <v>231</v>
      </c>
      <c r="DL252" s="1">
        <f t="shared" si="304"/>
        <v>103</v>
      </c>
      <c r="DM252" s="1">
        <f t="shared" si="304"/>
        <v>-4</v>
      </c>
      <c r="DN252" s="1">
        <f t="shared" si="303"/>
        <v>456</v>
      </c>
      <c r="DO252" s="1" t="str">
        <f t="shared" si="303"/>
        <v/>
      </c>
      <c r="DP252" s="1" t="str">
        <f t="shared" si="303"/>
        <v/>
      </c>
      <c r="DQ252" s="1" t="str">
        <f t="shared" si="238"/>
        <v/>
      </c>
      <c r="DR252" s="1" t="str">
        <f t="shared" si="238"/>
        <v/>
      </c>
      <c r="DS252" s="1" t="str">
        <f t="shared" si="238"/>
        <v/>
      </c>
      <c r="DT252" s="34">
        <f t="shared" si="306"/>
        <v>-190.44097948358348</v>
      </c>
      <c r="DU252" s="1">
        <f t="shared" si="307"/>
        <v>0</v>
      </c>
      <c r="DV252" s="1">
        <f t="shared" si="307"/>
        <v>0</v>
      </c>
      <c r="DW252" s="1">
        <f t="shared" si="307"/>
        <v>0</v>
      </c>
      <c r="DX252" s="1">
        <f t="shared" si="307"/>
        <v>0</v>
      </c>
      <c r="DY252" s="1">
        <f>IF((DM252&lt;$DT252),1,0)</f>
        <v>0</v>
      </c>
      <c r="DZ252" s="1">
        <f>IF((DN252&lt;$DT252),1,0)</f>
        <v>0</v>
      </c>
      <c r="EF252" s="33">
        <f t="shared" si="308"/>
        <v>0</v>
      </c>
      <c r="EG252" s="1">
        <f t="shared" si="285"/>
        <v>0</v>
      </c>
      <c r="EH252" s="1">
        <f t="shared" si="285"/>
        <v>0</v>
      </c>
      <c r="EI252" s="1">
        <f t="shared" si="285"/>
        <v>1</v>
      </c>
      <c r="EJ252" s="1">
        <f t="shared" si="285"/>
        <v>1</v>
      </c>
      <c r="EK252" s="1">
        <f t="shared" si="285"/>
        <v>1</v>
      </c>
      <c r="EL252" s="1">
        <f t="shared" si="299"/>
        <v>1</v>
      </c>
      <c r="EM252" s="1">
        <f t="shared" si="299"/>
        <v>0</v>
      </c>
      <c r="EN252" s="1">
        <f t="shared" si="299"/>
        <v>0</v>
      </c>
      <c r="EO252" s="1">
        <f t="shared" si="299"/>
        <v>0</v>
      </c>
      <c r="EP252" s="1">
        <f t="shared" si="299"/>
        <v>0</v>
      </c>
      <c r="EQ252" s="1">
        <f t="shared" si="299"/>
        <v>0</v>
      </c>
      <c r="ER252" s="33">
        <f t="shared" si="260"/>
        <v>0</v>
      </c>
      <c r="ES252" s="35">
        <f t="shared" si="309"/>
        <v>2</v>
      </c>
      <c r="ET252" s="35">
        <f t="shared" si="261"/>
        <v>1</v>
      </c>
      <c r="EU252" s="1" t="s">
        <v>59</v>
      </c>
      <c r="EV252" s="1" t="s">
        <v>38</v>
      </c>
      <c r="EW252" s="19">
        <f t="shared" si="262"/>
        <v>0</v>
      </c>
      <c r="FC252" s="1" t="s">
        <v>38</v>
      </c>
      <c r="FD252" s="19">
        <f t="shared" si="263"/>
        <v>0</v>
      </c>
      <c r="FJ252" s="1" t="s">
        <v>38</v>
      </c>
      <c r="FK252" s="19">
        <f t="shared" si="264"/>
        <v>0</v>
      </c>
      <c r="FR252" s="1">
        <f t="shared" si="265"/>
        <v>0</v>
      </c>
      <c r="FU252" s="1" t="s">
        <v>644</v>
      </c>
      <c r="FV252" s="37" t="str">
        <f t="shared" si="272"/>
        <v>other</v>
      </c>
      <c r="FW252" s="34">
        <v>0</v>
      </c>
      <c r="FY252" s="1" t="s">
        <v>38</v>
      </c>
      <c r="FZ252" s="19">
        <f t="shared" si="266"/>
        <v>0</v>
      </c>
      <c r="GB252" s="1" t="s">
        <v>38</v>
      </c>
      <c r="GC252" s="19">
        <f t="shared" si="267"/>
        <v>0</v>
      </c>
      <c r="GD252" s="1" t="s">
        <v>34</v>
      </c>
      <c r="GE252" s="19">
        <f t="shared" si="268"/>
        <v>1</v>
      </c>
      <c r="GF252" s="1" t="s">
        <v>38</v>
      </c>
      <c r="GG252" s="19">
        <f t="shared" si="269"/>
        <v>0</v>
      </c>
    </row>
    <row r="253" spans="1:189" x14ac:dyDescent="0.3">
      <c r="A253" s="18">
        <v>327</v>
      </c>
      <c r="B253" s="1" t="s">
        <v>34</v>
      </c>
      <c r="C253" s="19" t="s">
        <v>35</v>
      </c>
      <c r="D253" s="19">
        <f t="shared" si="241"/>
        <v>0</v>
      </c>
      <c r="E253" s="38" t="s">
        <v>645</v>
      </c>
      <c r="F253" s="21" t="str">
        <f t="shared" si="242"/>
        <v>1975</v>
      </c>
      <c r="G253" s="21">
        <v>2004</v>
      </c>
      <c r="H253" s="22">
        <f t="shared" si="243"/>
        <v>29</v>
      </c>
      <c r="I253" s="1" t="str">
        <f t="shared" si="244"/>
        <v>21-30</v>
      </c>
      <c r="J253" s="1" t="s">
        <v>1606</v>
      </c>
      <c r="K253" s="1" t="s">
        <v>53</v>
      </c>
      <c r="L253" s="1">
        <f>VLOOKUP(K253,[1]areas!$C$3:$D$76,2,FALSE)</f>
        <v>30</v>
      </c>
      <c r="M253" s="1" t="str">
        <f t="shared" si="290"/>
        <v>21-40</v>
      </c>
      <c r="N253" s="19" t="s">
        <v>38</v>
      </c>
      <c r="O253" s="19">
        <f t="shared" si="245"/>
        <v>0</v>
      </c>
      <c r="P253" s="23">
        <v>52.3</v>
      </c>
      <c r="Q253" s="1">
        <v>156</v>
      </c>
      <c r="R253" s="1">
        <f t="shared" si="291"/>
        <v>2.4336000000000002</v>
      </c>
      <c r="S253" s="24">
        <f t="shared" si="292"/>
        <v>21.490795529257063</v>
      </c>
      <c r="T253" s="19">
        <v>3</v>
      </c>
      <c r="U253" s="1">
        <v>10.5</v>
      </c>
      <c r="W253" s="1" t="str">
        <f t="shared" si="246"/>
        <v>1: 0-50</v>
      </c>
      <c r="X253" s="1">
        <v>18</v>
      </c>
      <c r="Y253" s="26">
        <v>79</v>
      </c>
      <c r="Z253" s="26">
        <v>211</v>
      </c>
      <c r="AA253" s="26">
        <v>370</v>
      </c>
      <c r="AB253" s="26"/>
      <c r="AC253" s="26">
        <v>791</v>
      </c>
      <c r="AD253" s="26"/>
      <c r="AE253" s="26">
        <v>627</v>
      </c>
      <c r="AF253" s="26">
        <v>422</v>
      </c>
      <c r="AG253" s="26">
        <v>622</v>
      </c>
      <c r="AH253" s="26"/>
      <c r="AI253" s="27">
        <f t="shared" si="247"/>
        <v>791</v>
      </c>
      <c r="AJ253" s="27">
        <f t="shared" si="248"/>
        <v>1</v>
      </c>
      <c r="AK253" s="39">
        <v>140000</v>
      </c>
      <c r="AL253" s="26">
        <v>50</v>
      </c>
      <c r="AM253" s="26">
        <v>50</v>
      </c>
      <c r="AN253" s="26"/>
      <c r="AO253" s="26"/>
      <c r="AP253" s="26">
        <v>50</v>
      </c>
      <c r="AQ253" s="26"/>
      <c r="AR253" s="26">
        <v>50</v>
      </c>
      <c r="AS253" s="26">
        <v>50</v>
      </c>
      <c r="AT253" s="26">
        <v>50</v>
      </c>
      <c r="AU253" s="26"/>
      <c r="AV253" s="28">
        <f t="shared" si="249"/>
        <v>0</v>
      </c>
      <c r="AW253" s="27" t="str">
        <f>"&gt;5"</f>
        <v>&gt;5</v>
      </c>
      <c r="AX253" s="29">
        <f t="shared" si="270"/>
        <v>5.1459999999999999</v>
      </c>
      <c r="AY253" s="30">
        <f t="shared" si="284"/>
        <v>5.1461280356782382</v>
      </c>
      <c r="AZ253" s="30">
        <f t="shared" si="284"/>
        <v>1.6989700043360187</v>
      </c>
      <c r="BA253" s="30">
        <f t="shared" si="284"/>
        <v>1.6989700043360187</v>
      </c>
      <c r="BB253" s="30" t="str">
        <f t="shared" si="284"/>
        <v/>
      </c>
      <c r="BC253" s="30" t="str">
        <f t="shared" si="284"/>
        <v/>
      </c>
      <c r="BD253" s="30">
        <f t="shared" si="296"/>
        <v>1.6989700043360187</v>
      </c>
      <c r="BE253" s="30" t="str">
        <f t="shared" si="296"/>
        <v/>
      </c>
      <c r="BF253" s="30">
        <f t="shared" si="296"/>
        <v>1.6989700043360187</v>
      </c>
      <c r="BG253" s="30">
        <f t="shared" si="296"/>
        <v>1.6989700043360187</v>
      </c>
      <c r="BH253" s="30">
        <f t="shared" si="296"/>
        <v>1.6989700043360187</v>
      </c>
      <c r="BI253" s="30" t="str">
        <f t="shared" si="296"/>
        <v/>
      </c>
      <c r="BJ253" s="1" t="s">
        <v>38</v>
      </c>
      <c r="BK253" s="31" t="s">
        <v>38</v>
      </c>
      <c r="BL253" s="32">
        <f t="shared" si="250"/>
        <v>0</v>
      </c>
      <c r="BN253" s="32" t="str">
        <f t="shared" si="251"/>
        <v>0</v>
      </c>
      <c r="BO253" s="30">
        <f t="shared" si="252"/>
        <v>-3.4471580313422194</v>
      </c>
      <c r="BP253" s="30">
        <f t="shared" si="253"/>
        <v>-3.4471580313422194</v>
      </c>
      <c r="BQ253" s="30">
        <f t="shared" si="279"/>
        <v>0</v>
      </c>
      <c r="BR253" s="30" t="str">
        <f t="shared" si="279"/>
        <v/>
      </c>
      <c r="BS253" s="30" t="str">
        <f t="shared" si="279"/>
        <v/>
      </c>
      <c r="BT253" s="30" t="str">
        <f t="shared" si="274"/>
        <v/>
      </c>
      <c r="BU253" s="30" t="str">
        <f t="shared" si="274"/>
        <v/>
      </c>
      <c r="BV253" s="30" t="str">
        <f t="shared" si="274"/>
        <v/>
      </c>
      <c r="BW253" s="30">
        <f t="shared" ref="BW253:BY316" si="310">IF(OR(BG253="",BF253=""),"",BG253-BF253)</f>
        <v>0</v>
      </c>
      <c r="BX253" s="30">
        <f t="shared" si="310"/>
        <v>0</v>
      </c>
      <c r="BY253" s="30" t="str">
        <f t="shared" si="310"/>
        <v/>
      </c>
      <c r="BZ253" s="1">
        <f t="shared" si="254"/>
        <v>0</v>
      </c>
      <c r="CA253" s="1">
        <f t="shared" si="280"/>
        <v>0</v>
      </c>
      <c r="CB253" s="1">
        <f t="shared" si="280"/>
        <v>0</v>
      </c>
      <c r="CC253" s="1">
        <f t="shared" si="280"/>
        <v>0</v>
      </c>
      <c r="CD253" s="1">
        <f t="shared" si="275"/>
        <v>0</v>
      </c>
      <c r="CE253" s="1">
        <f t="shared" si="275"/>
        <v>0</v>
      </c>
      <c r="CF253" s="1">
        <f t="shared" si="275"/>
        <v>0</v>
      </c>
      <c r="CG253" s="1">
        <f t="shared" ref="CG253:CI316" si="311">IF(OR(BW253&lt;=0,BW253=""),0,1)</f>
        <v>0</v>
      </c>
      <c r="CH253" s="1">
        <f t="shared" si="311"/>
        <v>0</v>
      </c>
      <c r="CI253" s="1">
        <f t="shared" si="311"/>
        <v>0</v>
      </c>
      <c r="CJ253" s="1">
        <f t="shared" si="255"/>
        <v>0</v>
      </c>
      <c r="CK253" s="1">
        <f t="shared" si="256"/>
        <v>0</v>
      </c>
      <c r="CL253" s="1">
        <f t="shared" si="300"/>
        <v>-3.4471580313422194</v>
      </c>
      <c r="CM253" s="1" t="str">
        <f t="shared" si="300"/>
        <v/>
      </c>
      <c r="CN253" s="1" t="str">
        <f t="shared" si="300"/>
        <v/>
      </c>
      <c r="CO253" s="1" t="str">
        <f t="shared" si="300"/>
        <v/>
      </c>
      <c r="CP253" s="1" t="str">
        <f t="shared" si="300"/>
        <v/>
      </c>
      <c r="CQ253" s="1" t="str">
        <f t="shared" si="297"/>
        <v/>
      </c>
      <c r="CR253" s="1" t="str">
        <f t="shared" si="297"/>
        <v/>
      </c>
      <c r="CS253" s="1" t="str">
        <f t="shared" si="297"/>
        <v/>
      </c>
      <c r="CT253" s="1" t="str">
        <f t="shared" si="297"/>
        <v/>
      </c>
      <c r="CU253" s="1" t="str">
        <f t="shared" si="297"/>
        <v/>
      </c>
      <c r="CV253" s="1">
        <f t="shared" si="301"/>
        <v>0</v>
      </c>
      <c r="CW253" s="1">
        <f t="shared" si="301"/>
        <v>0</v>
      </c>
      <c r="CX253" s="1">
        <f t="shared" si="301"/>
        <v>0</v>
      </c>
      <c r="CY253" s="1">
        <f t="shared" si="301"/>
        <v>0</v>
      </c>
      <c r="CZ253" s="1">
        <f t="shared" si="301"/>
        <v>0</v>
      </c>
      <c r="DA253" s="1">
        <f t="shared" si="298"/>
        <v>0</v>
      </c>
      <c r="DB253" s="1">
        <f t="shared" si="298"/>
        <v>0</v>
      </c>
      <c r="DC253" s="1">
        <f t="shared" si="298"/>
        <v>0</v>
      </c>
      <c r="DD253" s="1">
        <f t="shared" si="298"/>
        <v>0</v>
      </c>
      <c r="DE253" s="1">
        <f t="shared" si="298"/>
        <v>0</v>
      </c>
      <c r="DF253" s="1">
        <f t="shared" si="257"/>
        <v>0</v>
      </c>
      <c r="DG253" s="33">
        <f t="shared" si="258"/>
        <v>0</v>
      </c>
      <c r="DH253" s="34">
        <f t="shared" si="259"/>
        <v>0</v>
      </c>
      <c r="DI253" s="1">
        <f t="shared" si="294"/>
        <v>61</v>
      </c>
      <c r="DJ253" s="1">
        <f t="shared" si="295"/>
        <v>193</v>
      </c>
      <c r="DK253" s="1">
        <f t="shared" si="304"/>
        <v>132</v>
      </c>
      <c r="DL253" s="1">
        <f t="shared" si="304"/>
        <v>159</v>
      </c>
      <c r="DM253" s="1" t="str">
        <f t="shared" si="304"/>
        <v/>
      </c>
      <c r="DN253" s="1" t="str">
        <f t="shared" si="303"/>
        <v/>
      </c>
      <c r="DO253" s="1" t="str">
        <f t="shared" si="303"/>
        <v/>
      </c>
      <c r="DP253" s="1" t="str">
        <f t="shared" si="303"/>
        <v/>
      </c>
      <c r="DQ253" s="1">
        <f t="shared" si="238"/>
        <v>-205</v>
      </c>
      <c r="DR253" s="1">
        <f t="shared" si="238"/>
        <v>200</v>
      </c>
      <c r="DS253" s="1" t="str">
        <f t="shared" si="238"/>
        <v/>
      </c>
      <c r="DT253" s="34">
        <f t="shared" si="306"/>
        <v>-153.03594349041012</v>
      </c>
      <c r="DU253" s="1">
        <f t="shared" si="307"/>
        <v>0</v>
      </c>
      <c r="DV253" s="1">
        <f t="shared" si="307"/>
        <v>0</v>
      </c>
      <c r="DW253" s="1">
        <f t="shared" si="307"/>
        <v>0</v>
      </c>
      <c r="DX253" s="1">
        <f t="shared" si="307"/>
        <v>0</v>
      </c>
      <c r="EC253" s="1">
        <f>IF((DQ253&lt;$DT253),1,0)</f>
        <v>1</v>
      </c>
      <c r="ED253" s="1">
        <f>IF((DR253&lt;$DT253),1,0)</f>
        <v>0</v>
      </c>
      <c r="EF253" s="33">
        <f t="shared" si="308"/>
        <v>1</v>
      </c>
      <c r="EG253" s="1">
        <f t="shared" si="285"/>
        <v>0</v>
      </c>
      <c r="EH253" s="1">
        <f t="shared" si="285"/>
        <v>0</v>
      </c>
      <c r="EI253" s="1">
        <f t="shared" si="285"/>
        <v>0</v>
      </c>
      <c r="EJ253" s="1">
        <f t="shared" si="285"/>
        <v>0</v>
      </c>
      <c r="EK253" s="1">
        <f t="shared" si="285"/>
        <v>0</v>
      </c>
      <c r="EL253" s="1">
        <f t="shared" si="299"/>
        <v>1</v>
      </c>
      <c r="EM253" s="1">
        <f t="shared" si="299"/>
        <v>0</v>
      </c>
      <c r="EN253" s="1">
        <f t="shared" si="299"/>
        <v>1</v>
      </c>
      <c r="EO253" s="1">
        <f t="shared" si="299"/>
        <v>0</v>
      </c>
      <c r="EP253" s="1">
        <f t="shared" si="299"/>
        <v>1</v>
      </c>
      <c r="EQ253" s="1">
        <f t="shared" si="299"/>
        <v>0</v>
      </c>
      <c r="ER253" s="33">
        <f t="shared" si="260"/>
        <v>0</v>
      </c>
      <c r="ES253" s="35">
        <f t="shared" si="309"/>
        <v>1</v>
      </c>
      <c r="ET253" s="35">
        <f t="shared" si="261"/>
        <v>1</v>
      </c>
      <c r="EU253" s="1" t="s">
        <v>59</v>
      </c>
      <c r="EV253" s="1" t="s">
        <v>34</v>
      </c>
      <c r="EW253" s="19">
        <f t="shared" si="262"/>
        <v>1</v>
      </c>
      <c r="EX253" s="1" t="s">
        <v>40</v>
      </c>
      <c r="EY253" s="50">
        <v>38761</v>
      </c>
      <c r="EZ253" s="1" t="s">
        <v>34</v>
      </c>
      <c r="FA253" s="1" t="s">
        <v>40</v>
      </c>
      <c r="FB253" s="50">
        <v>39258</v>
      </c>
      <c r="FC253" s="1" t="s">
        <v>34</v>
      </c>
      <c r="FD253" s="19">
        <f t="shared" si="263"/>
        <v>1</v>
      </c>
      <c r="FE253" s="1" t="s">
        <v>40</v>
      </c>
      <c r="FF253" s="50">
        <v>38811</v>
      </c>
      <c r="FJ253" s="1" t="s">
        <v>38</v>
      </c>
      <c r="FK253" s="19">
        <f t="shared" si="264"/>
        <v>0</v>
      </c>
      <c r="FQ253" s="1" t="s">
        <v>44</v>
      </c>
      <c r="FR253" s="1">
        <f t="shared" si="265"/>
        <v>1</v>
      </c>
      <c r="FT253" s="1">
        <v>5.9</v>
      </c>
      <c r="FV253" s="37" t="str">
        <f t="shared" si="272"/>
        <v>none</v>
      </c>
      <c r="FY253" s="1" t="s">
        <v>38</v>
      </c>
      <c r="FZ253" s="19">
        <f t="shared" si="266"/>
        <v>0</v>
      </c>
      <c r="GB253" s="1" t="s">
        <v>38</v>
      </c>
      <c r="GC253" s="19">
        <f t="shared" si="267"/>
        <v>0</v>
      </c>
      <c r="GD253" s="1" t="s">
        <v>38</v>
      </c>
      <c r="GE253" s="19">
        <f t="shared" si="268"/>
        <v>0</v>
      </c>
      <c r="GF253" s="1" t="s">
        <v>38</v>
      </c>
      <c r="GG253" s="19">
        <f t="shared" si="269"/>
        <v>0</v>
      </c>
    </row>
    <row r="254" spans="1:189" x14ac:dyDescent="0.3">
      <c r="A254" s="18">
        <v>331</v>
      </c>
      <c r="B254" s="1" t="s">
        <v>34</v>
      </c>
      <c r="C254" s="19" t="s">
        <v>47</v>
      </c>
      <c r="D254" s="19">
        <f t="shared" si="241"/>
        <v>1</v>
      </c>
      <c r="E254" s="38" t="s">
        <v>646</v>
      </c>
      <c r="F254" s="21" t="str">
        <f t="shared" si="242"/>
        <v>1950</v>
      </c>
      <c r="G254" s="21">
        <v>2004</v>
      </c>
      <c r="H254" s="22">
        <f t="shared" si="243"/>
        <v>54</v>
      </c>
      <c r="I254" s="1" t="str">
        <f t="shared" si="244"/>
        <v>&gt;50</v>
      </c>
      <c r="J254" s="1" t="s">
        <v>1610</v>
      </c>
      <c r="K254" s="1" t="s">
        <v>53</v>
      </c>
      <c r="L254" s="1">
        <f>VLOOKUP(K254,[1]areas!$C$3:$D$76,2,FALSE)</f>
        <v>30</v>
      </c>
      <c r="M254" s="1" t="str">
        <f t="shared" si="290"/>
        <v>21-40</v>
      </c>
      <c r="N254" s="19" t="s">
        <v>34</v>
      </c>
      <c r="O254" s="19">
        <f t="shared" si="245"/>
        <v>1</v>
      </c>
      <c r="P254" s="23">
        <v>58.4</v>
      </c>
      <c r="Q254" s="1">
        <v>162</v>
      </c>
      <c r="R254" s="1">
        <f t="shared" si="291"/>
        <v>2.6244000000000005</v>
      </c>
      <c r="S254" s="24">
        <f t="shared" si="292"/>
        <v>22.252705380277391</v>
      </c>
      <c r="T254" s="19">
        <v>3</v>
      </c>
      <c r="U254" s="1">
        <v>6.3</v>
      </c>
      <c r="V254" s="1">
        <v>12</v>
      </c>
      <c r="W254" s="1" t="str">
        <f t="shared" si="246"/>
        <v>2: 51-100</v>
      </c>
      <c r="X254" s="1">
        <v>89</v>
      </c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7">
        <f t="shared" si="247"/>
        <v>89</v>
      </c>
      <c r="AJ254" s="27">
        <f t="shared" si="248"/>
        <v>0</v>
      </c>
      <c r="AK254" s="39">
        <v>54000</v>
      </c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8" t="str">
        <f t="shared" si="249"/>
        <v/>
      </c>
      <c r="AW254" s="27" t="str">
        <f>"4-5"</f>
        <v>4-5</v>
      </c>
      <c r="AX254" s="29">
        <f t="shared" si="270"/>
        <v>4.7320000000000002</v>
      </c>
      <c r="AY254" s="30">
        <f t="shared" si="284"/>
        <v>4.7323937598229682</v>
      </c>
      <c r="AZ254" s="30" t="str">
        <f t="shared" si="284"/>
        <v/>
      </c>
      <c r="BA254" s="30" t="str">
        <f t="shared" si="284"/>
        <v/>
      </c>
      <c r="BB254" s="30" t="str">
        <f t="shared" si="284"/>
        <v/>
      </c>
      <c r="BC254" s="30" t="str">
        <f t="shared" si="284"/>
        <v/>
      </c>
      <c r="BD254" s="30" t="str">
        <f t="shared" si="296"/>
        <v/>
      </c>
      <c r="BE254" s="30" t="str">
        <f t="shared" si="296"/>
        <v/>
      </c>
      <c r="BF254" s="30" t="str">
        <f t="shared" si="296"/>
        <v/>
      </c>
      <c r="BG254" s="30" t="str">
        <f t="shared" si="296"/>
        <v/>
      </c>
      <c r="BH254" s="30" t="str">
        <f t="shared" si="296"/>
        <v/>
      </c>
      <c r="BI254" s="30" t="str">
        <f t="shared" si="296"/>
        <v/>
      </c>
      <c r="BJ254" s="1" t="s">
        <v>34</v>
      </c>
      <c r="BK254" s="31" t="s">
        <v>34</v>
      </c>
      <c r="BL254" s="32">
        <f t="shared" si="250"/>
        <v>1</v>
      </c>
      <c r="BN254" s="32" t="str">
        <f t="shared" si="251"/>
        <v>&gt;1</v>
      </c>
      <c r="BO254" s="30" t="str">
        <f t="shared" si="252"/>
        <v/>
      </c>
      <c r="BP254" s="30" t="str">
        <f t="shared" si="253"/>
        <v/>
      </c>
      <c r="BQ254" s="30" t="str">
        <f t="shared" si="279"/>
        <v/>
      </c>
      <c r="BR254" s="30" t="str">
        <f t="shared" si="279"/>
        <v/>
      </c>
      <c r="BS254" s="30" t="str">
        <f t="shared" si="279"/>
        <v/>
      </c>
      <c r="BT254" s="30" t="str">
        <f t="shared" si="279"/>
        <v/>
      </c>
      <c r="BU254" s="30" t="str">
        <f t="shared" si="279"/>
        <v/>
      </c>
      <c r="BV254" s="30" t="str">
        <f t="shared" si="279"/>
        <v/>
      </c>
      <c r="BW254" s="30" t="str">
        <f t="shared" si="310"/>
        <v/>
      </c>
      <c r="BX254" s="30" t="str">
        <f t="shared" si="310"/>
        <v/>
      </c>
      <c r="BY254" s="30" t="str">
        <f t="shared" si="310"/>
        <v/>
      </c>
      <c r="BZ254" s="1">
        <f t="shared" si="254"/>
        <v>0</v>
      </c>
      <c r="CA254" s="1">
        <f t="shared" si="280"/>
        <v>0</v>
      </c>
      <c r="CB254" s="1">
        <f t="shared" si="280"/>
        <v>0</v>
      </c>
      <c r="CC254" s="1">
        <f t="shared" si="280"/>
        <v>0</v>
      </c>
      <c r="CD254" s="1">
        <f t="shared" si="280"/>
        <v>0</v>
      </c>
      <c r="CE254" s="1">
        <f t="shared" si="280"/>
        <v>0</v>
      </c>
      <c r="CF254" s="1">
        <f t="shared" si="280"/>
        <v>0</v>
      </c>
      <c r="CG254" s="1">
        <f t="shared" si="311"/>
        <v>0</v>
      </c>
      <c r="CH254" s="1">
        <f t="shared" si="311"/>
        <v>0</v>
      </c>
      <c r="CI254" s="1">
        <f t="shared" si="311"/>
        <v>0</v>
      </c>
      <c r="CJ254" s="1">
        <f t="shared" si="255"/>
        <v>0</v>
      </c>
      <c r="CK254" s="1">
        <f t="shared" si="256"/>
        <v>0</v>
      </c>
      <c r="CL254" s="1" t="str">
        <f t="shared" si="300"/>
        <v/>
      </c>
      <c r="CM254" s="1" t="str">
        <f t="shared" si="300"/>
        <v/>
      </c>
      <c r="CN254" s="1" t="str">
        <f t="shared" si="300"/>
        <v/>
      </c>
      <c r="CO254" s="1" t="str">
        <f t="shared" si="300"/>
        <v/>
      </c>
      <c r="CP254" s="1" t="str">
        <f t="shared" si="300"/>
        <v/>
      </c>
      <c r="CQ254" s="1" t="str">
        <f t="shared" si="297"/>
        <v/>
      </c>
      <c r="CR254" s="1" t="str">
        <f t="shared" si="297"/>
        <v/>
      </c>
      <c r="CS254" s="1" t="str">
        <f t="shared" si="297"/>
        <v/>
      </c>
      <c r="CT254" s="1" t="str">
        <f t="shared" si="297"/>
        <v/>
      </c>
      <c r="CU254" s="1" t="str">
        <f t="shared" si="297"/>
        <v/>
      </c>
      <c r="CV254" s="1">
        <f t="shared" si="301"/>
        <v>0</v>
      </c>
      <c r="CW254" s="1">
        <f t="shared" si="301"/>
        <v>0</v>
      </c>
      <c r="CX254" s="1">
        <f t="shared" si="301"/>
        <v>0</v>
      </c>
      <c r="CY254" s="1">
        <f t="shared" si="301"/>
        <v>0</v>
      </c>
      <c r="CZ254" s="1">
        <f t="shared" si="301"/>
        <v>0</v>
      </c>
      <c r="DA254" s="1">
        <f t="shared" si="298"/>
        <v>0</v>
      </c>
      <c r="DB254" s="1">
        <f t="shared" si="298"/>
        <v>0</v>
      </c>
      <c r="DC254" s="1">
        <f t="shared" si="298"/>
        <v>0</v>
      </c>
      <c r="DD254" s="1">
        <f t="shared" si="298"/>
        <v>0</v>
      </c>
      <c r="DE254" s="1">
        <f t="shared" si="298"/>
        <v>0</v>
      </c>
      <c r="DF254" s="1">
        <f t="shared" si="257"/>
        <v>0</v>
      </c>
      <c r="DG254" s="33">
        <f t="shared" si="258"/>
        <v>0</v>
      </c>
      <c r="DH254" s="34">
        <f t="shared" si="259"/>
        <v>0</v>
      </c>
      <c r="DI254" s="1" t="str">
        <f t="shared" si="294"/>
        <v/>
      </c>
      <c r="DJ254" s="1" t="str">
        <f t="shared" si="295"/>
        <v/>
      </c>
      <c r="DK254" s="1" t="str">
        <f t="shared" si="304"/>
        <v/>
      </c>
      <c r="DL254" s="1" t="str">
        <f t="shared" si="304"/>
        <v/>
      </c>
      <c r="DM254" s="1" t="str">
        <f t="shared" si="304"/>
        <v/>
      </c>
      <c r="DN254" s="1" t="str">
        <f t="shared" si="303"/>
        <v/>
      </c>
      <c r="DO254" s="1" t="str">
        <f t="shared" si="303"/>
        <v/>
      </c>
      <c r="DP254" s="1" t="str">
        <f t="shared" si="303"/>
        <v/>
      </c>
      <c r="DQ254" s="1" t="str">
        <f t="shared" si="238"/>
        <v/>
      </c>
      <c r="DR254" s="1" t="str">
        <f t="shared" si="238"/>
        <v/>
      </c>
      <c r="DS254" s="1" t="str">
        <f t="shared" si="238"/>
        <v/>
      </c>
      <c r="EG254" s="1">
        <f t="shared" si="285"/>
        <v>0</v>
      </c>
      <c r="EH254" s="1">
        <f t="shared" si="285"/>
        <v>0</v>
      </c>
      <c r="EI254" s="1">
        <f t="shared" si="285"/>
        <v>0</v>
      </c>
      <c r="EJ254" s="1">
        <f t="shared" si="285"/>
        <v>0</v>
      </c>
      <c r="EK254" s="1">
        <f t="shared" si="285"/>
        <v>0</v>
      </c>
      <c r="EL254" s="1">
        <f t="shared" si="299"/>
        <v>0</v>
      </c>
      <c r="EM254" s="1">
        <f t="shared" si="299"/>
        <v>0</v>
      </c>
      <c r="EN254" s="1">
        <f t="shared" si="299"/>
        <v>0</v>
      </c>
      <c r="EO254" s="1">
        <f t="shared" si="299"/>
        <v>0</v>
      </c>
      <c r="EP254" s="1">
        <f t="shared" si="299"/>
        <v>0</v>
      </c>
      <c r="EQ254" s="1">
        <f t="shared" si="299"/>
        <v>0</v>
      </c>
      <c r="ER254" s="33">
        <f t="shared" si="260"/>
        <v>1</v>
      </c>
      <c r="ES254" s="35">
        <f>ER254+DG254</f>
        <v>1</v>
      </c>
      <c r="ET254" s="35">
        <f t="shared" si="261"/>
        <v>1</v>
      </c>
      <c r="EU254" s="1" t="s">
        <v>59</v>
      </c>
      <c r="EV254" s="1" t="s">
        <v>38</v>
      </c>
      <c r="EW254" s="19">
        <f t="shared" si="262"/>
        <v>0</v>
      </c>
      <c r="FC254" s="1" t="s">
        <v>38</v>
      </c>
      <c r="FD254" s="19">
        <f t="shared" si="263"/>
        <v>0</v>
      </c>
      <c r="FJ254" s="1" t="s">
        <v>38</v>
      </c>
      <c r="FK254" s="19">
        <f t="shared" si="264"/>
        <v>0</v>
      </c>
      <c r="FR254" s="1">
        <f t="shared" si="265"/>
        <v>0</v>
      </c>
      <c r="FU254" s="1" t="s">
        <v>647</v>
      </c>
      <c r="FV254" s="37" t="str">
        <f t="shared" si="272"/>
        <v>tb</v>
      </c>
      <c r="FW254" s="34">
        <v>1</v>
      </c>
      <c r="FX254" s="1" t="s">
        <v>314</v>
      </c>
      <c r="FY254" s="1" t="s">
        <v>38</v>
      </c>
      <c r="FZ254" s="19">
        <f t="shared" si="266"/>
        <v>0</v>
      </c>
      <c r="GB254" s="1" t="s">
        <v>38</v>
      </c>
      <c r="GC254" s="19">
        <f t="shared" si="267"/>
        <v>0</v>
      </c>
      <c r="GD254" s="1" t="s">
        <v>38</v>
      </c>
      <c r="GE254" s="19">
        <f t="shared" si="268"/>
        <v>0</v>
      </c>
      <c r="GF254" s="1" t="s">
        <v>38</v>
      </c>
      <c r="GG254" s="19">
        <f t="shared" si="269"/>
        <v>0</v>
      </c>
    </row>
    <row r="255" spans="1:189" x14ac:dyDescent="0.3">
      <c r="A255" s="18">
        <v>332</v>
      </c>
      <c r="B255" s="1" t="s">
        <v>34</v>
      </c>
      <c r="C255" s="19" t="s">
        <v>47</v>
      </c>
      <c r="D255" s="19">
        <f t="shared" si="241"/>
        <v>1</v>
      </c>
      <c r="E255" s="38" t="s">
        <v>648</v>
      </c>
      <c r="F255" s="21" t="str">
        <f t="shared" si="242"/>
        <v>1950</v>
      </c>
      <c r="G255" s="21">
        <v>2004</v>
      </c>
      <c r="H255" s="22">
        <f t="shared" si="243"/>
        <v>54</v>
      </c>
      <c r="I255" s="1" t="str">
        <f t="shared" si="244"/>
        <v>&gt;50</v>
      </c>
      <c r="J255" s="1" t="s">
        <v>1610</v>
      </c>
      <c r="K255" s="1" t="s">
        <v>53</v>
      </c>
      <c r="L255" s="1">
        <f>VLOOKUP(K255,[1]areas!$C$3:$D$76,2,FALSE)</f>
        <v>30</v>
      </c>
      <c r="M255" s="1" t="str">
        <f t="shared" si="290"/>
        <v>21-40</v>
      </c>
      <c r="N255" s="19" t="s">
        <v>38</v>
      </c>
      <c r="O255" s="19">
        <f t="shared" si="245"/>
        <v>0</v>
      </c>
      <c r="P255" s="23">
        <v>49.5</v>
      </c>
      <c r="Q255" s="1">
        <v>167</v>
      </c>
      <c r="R255" s="1">
        <f t="shared" si="291"/>
        <v>2.7888999999999999</v>
      </c>
      <c r="S255" s="24">
        <f t="shared" si="292"/>
        <v>17.748933271182185</v>
      </c>
      <c r="T255" s="19">
        <v>3</v>
      </c>
      <c r="U255" s="1">
        <v>9.4</v>
      </c>
      <c r="V255" s="1">
        <v>33</v>
      </c>
      <c r="W255" s="1" t="str">
        <f t="shared" si="246"/>
        <v>1: 0-50</v>
      </c>
      <c r="X255" s="1">
        <v>0</v>
      </c>
      <c r="Y255" s="26">
        <v>48</v>
      </c>
      <c r="Z255" s="26">
        <v>90</v>
      </c>
      <c r="AA255" s="26"/>
      <c r="AB255" s="26"/>
      <c r="AC255" s="26"/>
      <c r="AD255" s="26"/>
      <c r="AE255" s="26"/>
      <c r="AF255" s="26"/>
      <c r="AG255" s="26"/>
      <c r="AH255" s="26"/>
      <c r="AI255" s="27">
        <f t="shared" si="247"/>
        <v>90</v>
      </c>
      <c r="AJ255" s="27">
        <f t="shared" si="248"/>
        <v>0</v>
      </c>
      <c r="AK255" s="39">
        <v>26000</v>
      </c>
      <c r="AL255" s="26">
        <v>50</v>
      </c>
      <c r="AM255" s="26">
        <v>50</v>
      </c>
      <c r="AN255" s="26"/>
      <c r="AO255" s="26"/>
      <c r="AP255" s="26"/>
      <c r="AQ255" s="26"/>
      <c r="AR255" s="26"/>
      <c r="AS255" s="26"/>
      <c r="AT255" s="26"/>
      <c r="AU255" s="26"/>
      <c r="AV255" s="28">
        <f t="shared" si="249"/>
        <v>0</v>
      </c>
      <c r="AW255" s="27" t="str">
        <f>"4-5"</f>
        <v>4-5</v>
      </c>
      <c r="AX255" s="29">
        <f t="shared" si="270"/>
        <v>4.415</v>
      </c>
      <c r="AY255" s="30">
        <f t="shared" si="284"/>
        <v>4.4149733479708182</v>
      </c>
      <c r="AZ255" s="30">
        <f t="shared" si="284"/>
        <v>1.6989700043360187</v>
      </c>
      <c r="BA255" s="30">
        <f t="shared" si="284"/>
        <v>1.6989700043360187</v>
      </c>
      <c r="BB255" s="30" t="str">
        <f t="shared" si="284"/>
        <v/>
      </c>
      <c r="BC255" s="30" t="str">
        <f t="shared" si="284"/>
        <v/>
      </c>
      <c r="BD255" s="30" t="str">
        <f t="shared" si="296"/>
        <v/>
      </c>
      <c r="BE255" s="30" t="str">
        <f t="shared" si="296"/>
        <v/>
      </c>
      <c r="BF255" s="30" t="str">
        <f t="shared" si="296"/>
        <v/>
      </c>
      <c r="BG255" s="30" t="str">
        <f t="shared" si="296"/>
        <v/>
      </c>
      <c r="BH255" s="30" t="str">
        <f t="shared" si="296"/>
        <v/>
      </c>
      <c r="BI255" s="30" t="str">
        <f t="shared" si="296"/>
        <v/>
      </c>
      <c r="BJ255" s="1" t="s">
        <v>38</v>
      </c>
      <c r="BK255" s="31" t="s">
        <v>38</v>
      </c>
      <c r="BL255" s="32">
        <f t="shared" si="250"/>
        <v>0</v>
      </c>
      <c r="BN255" s="32" t="str">
        <f t="shared" si="251"/>
        <v>0</v>
      </c>
      <c r="BO255" s="30">
        <f t="shared" si="252"/>
        <v>-2.7160033436347994</v>
      </c>
      <c r="BP255" s="30">
        <f t="shared" si="253"/>
        <v>-2.7160033436347994</v>
      </c>
      <c r="BQ255" s="30">
        <f t="shared" si="279"/>
        <v>0</v>
      </c>
      <c r="BR255" s="30" t="str">
        <f t="shared" si="279"/>
        <v/>
      </c>
      <c r="BS255" s="30" t="str">
        <f t="shared" si="279"/>
        <v/>
      </c>
      <c r="BT255" s="30" t="str">
        <f t="shared" si="279"/>
        <v/>
      </c>
      <c r="BU255" s="30" t="str">
        <f t="shared" si="279"/>
        <v/>
      </c>
      <c r="BV255" s="30" t="str">
        <f t="shared" si="279"/>
        <v/>
      </c>
      <c r="BW255" s="30" t="str">
        <f t="shared" si="310"/>
        <v/>
      </c>
      <c r="BX255" s="30" t="str">
        <f t="shared" si="310"/>
        <v/>
      </c>
      <c r="BY255" s="30" t="str">
        <f t="shared" si="310"/>
        <v/>
      </c>
      <c r="BZ255" s="1">
        <f t="shared" si="254"/>
        <v>0</v>
      </c>
      <c r="CA255" s="1">
        <f t="shared" si="280"/>
        <v>0</v>
      </c>
      <c r="CB255" s="1">
        <f t="shared" si="280"/>
        <v>0</v>
      </c>
      <c r="CC255" s="1">
        <f t="shared" si="280"/>
        <v>0</v>
      </c>
      <c r="CD255" s="1">
        <f t="shared" si="280"/>
        <v>0</v>
      </c>
      <c r="CE255" s="1">
        <f t="shared" si="280"/>
        <v>0</v>
      </c>
      <c r="CF255" s="1">
        <f t="shared" si="280"/>
        <v>0</v>
      </c>
      <c r="CG255" s="1">
        <f t="shared" si="311"/>
        <v>0</v>
      </c>
      <c r="CH255" s="1">
        <f t="shared" si="311"/>
        <v>0</v>
      </c>
      <c r="CI255" s="1">
        <f t="shared" si="311"/>
        <v>0</v>
      </c>
      <c r="CJ255" s="1">
        <f t="shared" si="255"/>
        <v>0</v>
      </c>
      <c r="CK255" s="1">
        <f t="shared" si="256"/>
        <v>0</v>
      </c>
      <c r="CL255" s="1">
        <f t="shared" si="300"/>
        <v>-2.7160033436347994</v>
      </c>
      <c r="CM255" s="1" t="str">
        <f t="shared" si="300"/>
        <v/>
      </c>
      <c r="CN255" s="1" t="str">
        <f t="shared" si="300"/>
        <v/>
      </c>
      <c r="CO255" s="1" t="str">
        <f t="shared" si="300"/>
        <v/>
      </c>
      <c r="CP255" s="1" t="str">
        <f t="shared" si="300"/>
        <v/>
      </c>
      <c r="CQ255" s="1" t="str">
        <f t="shared" si="297"/>
        <v/>
      </c>
      <c r="CR255" s="1" t="str">
        <f t="shared" si="297"/>
        <v/>
      </c>
      <c r="CS255" s="1" t="str">
        <f t="shared" si="297"/>
        <v/>
      </c>
      <c r="CT255" s="1" t="str">
        <f t="shared" si="297"/>
        <v/>
      </c>
      <c r="CU255" s="1" t="str">
        <f t="shared" si="297"/>
        <v/>
      </c>
      <c r="CV255" s="1">
        <f t="shared" si="301"/>
        <v>0</v>
      </c>
      <c r="CW255" s="1">
        <f t="shared" si="301"/>
        <v>0</v>
      </c>
      <c r="CX255" s="1">
        <f t="shared" si="301"/>
        <v>0</v>
      </c>
      <c r="CY255" s="1">
        <f t="shared" si="301"/>
        <v>0</v>
      </c>
      <c r="CZ255" s="1">
        <f t="shared" si="301"/>
        <v>0</v>
      </c>
      <c r="DA255" s="1">
        <f t="shared" si="298"/>
        <v>0</v>
      </c>
      <c r="DB255" s="1">
        <f t="shared" si="298"/>
        <v>0</v>
      </c>
      <c r="DC255" s="1">
        <f t="shared" si="298"/>
        <v>0</v>
      </c>
      <c r="DD255" s="1">
        <f t="shared" si="298"/>
        <v>0</v>
      </c>
      <c r="DE255" s="1">
        <f t="shared" si="298"/>
        <v>0</v>
      </c>
      <c r="DF255" s="1">
        <f t="shared" si="257"/>
        <v>0</v>
      </c>
      <c r="DG255" s="33">
        <f t="shared" si="258"/>
        <v>0</v>
      </c>
      <c r="DH255" s="34">
        <f t="shared" si="259"/>
        <v>0</v>
      </c>
      <c r="DI255" s="1">
        <f t="shared" si="294"/>
        <v>48</v>
      </c>
      <c r="DJ255" s="1">
        <f t="shared" si="295"/>
        <v>90</v>
      </c>
      <c r="DK255" s="1">
        <f t="shared" si="304"/>
        <v>42</v>
      </c>
      <c r="DL255" s="1" t="str">
        <f t="shared" si="304"/>
        <v/>
      </c>
      <c r="DM255" s="1" t="str">
        <f t="shared" si="304"/>
        <v/>
      </c>
      <c r="DN255" s="1" t="str">
        <f t="shared" si="303"/>
        <v/>
      </c>
      <c r="DO255" s="1" t="str">
        <f t="shared" si="303"/>
        <v/>
      </c>
      <c r="DP255" s="1" t="str">
        <f t="shared" si="303"/>
        <v/>
      </c>
      <c r="DQ255" s="1" t="str">
        <f t="shared" si="303"/>
        <v/>
      </c>
      <c r="DR255" s="1" t="str">
        <f t="shared" si="303"/>
        <v/>
      </c>
      <c r="DS255" s="1" t="str">
        <f t="shared" si="303"/>
        <v/>
      </c>
      <c r="DT255" s="34">
        <f>(STDEV(DI255:DS255))*-1</f>
        <v>-26.153393661244042</v>
      </c>
      <c r="DU255" s="1">
        <f>IF((DI255&lt;$DT255),1,0)</f>
        <v>0</v>
      </c>
      <c r="DV255" s="1">
        <f>IF((DJ255&lt;$DT255),1,0)</f>
        <v>0</v>
      </c>
      <c r="DW255" s="1">
        <f>IF((DK255&lt;$DT255),1,0)</f>
        <v>0</v>
      </c>
      <c r="EF255" s="33">
        <f>IF(SUM(DU255:EE255)&gt;0,1,0)</f>
        <v>0</v>
      </c>
      <c r="EG255" s="1">
        <f t="shared" si="285"/>
        <v>0</v>
      </c>
      <c r="EH255" s="1">
        <f t="shared" si="285"/>
        <v>0</v>
      </c>
      <c r="EI255" s="1">
        <f t="shared" si="285"/>
        <v>0</v>
      </c>
      <c r="EJ255" s="1">
        <f t="shared" si="285"/>
        <v>0</v>
      </c>
      <c r="EK255" s="1">
        <f t="shared" si="285"/>
        <v>0</v>
      </c>
      <c r="EL255" s="1">
        <f t="shared" si="299"/>
        <v>0</v>
      </c>
      <c r="EM255" s="1">
        <f t="shared" si="299"/>
        <v>0</v>
      </c>
      <c r="EN255" s="1">
        <f t="shared" si="299"/>
        <v>0</v>
      </c>
      <c r="EO255" s="1">
        <f t="shared" si="299"/>
        <v>0</v>
      </c>
      <c r="EP255" s="1">
        <f t="shared" si="299"/>
        <v>0</v>
      </c>
      <c r="EQ255" s="1">
        <f t="shared" si="299"/>
        <v>0</v>
      </c>
      <c r="ER255" s="33">
        <f t="shared" si="260"/>
        <v>1</v>
      </c>
      <c r="ES255" s="35">
        <f>ER255+EF255+DG255+AV255</f>
        <v>1</v>
      </c>
      <c r="ET255" s="35">
        <f t="shared" si="261"/>
        <v>1</v>
      </c>
      <c r="EU255" s="1" t="s">
        <v>59</v>
      </c>
      <c r="EV255" s="1" t="s">
        <v>38</v>
      </c>
      <c r="EW255" s="19">
        <f t="shared" si="262"/>
        <v>0</v>
      </c>
      <c r="FC255" s="1" t="s">
        <v>34</v>
      </c>
      <c r="FD255" s="19">
        <f t="shared" si="263"/>
        <v>1</v>
      </c>
      <c r="FE255" s="1" t="s">
        <v>40</v>
      </c>
      <c r="FJ255" s="1" t="s">
        <v>38</v>
      </c>
      <c r="FK255" s="19">
        <f t="shared" si="264"/>
        <v>0</v>
      </c>
      <c r="FQ255" s="1" t="s">
        <v>598</v>
      </c>
      <c r="FR255" s="1">
        <f t="shared" si="265"/>
        <v>1</v>
      </c>
      <c r="FT255" s="1">
        <v>7.1</v>
      </c>
      <c r="FU255" s="1" t="s">
        <v>75</v>
      </c>
      <c r="FV255" s="37" t="str">
        <f t="shared" si="272"/>
        <v>tb</v>
      </c>
      <c r="FW255" s="34">
        <v>1</v>
      </c>
      <c r="FY255" s="1" t="s">
        <v>38</v>
      </c>
      <c r="FZ255" s="19">
        <f t="shared" si="266"/>
        <v>0</v>
      </c>
      <c r="GB255" s="1" t="s">
        <v>38</v>
      </c>
      <c r="GC255" s="19">
        <f t="shared" si="267"/>
        <v>0</v>
      </c>
      <c r="GD255" s="1" t="s">
        <v>38</v>
      </c>
      <c r="GE255" s="19">
        <f t="shared" si="268"/>
        <v>0</v>
      </c>
      <c r="GF255" s="1" t="s">
        <v>38</v>
      </c>
      <c r="GG255" s="19">
        <f t="shared" si="269"/>
        <v>0</v>
      </c>
    </row>
    <row r="256" spans="1:189" x14ac:dyDescent="0.3">
      <c r="A256" s="18">
        <v>334</v>
      </c>
      <c r="B256" s="1" t="s">
        <v>34</v>
      </c>
      <c r="C256" s="19" t="s">
        <v>35</v>
      </c>
      <c r="D256" s="19">
        <f t="shared" si="241"/>
        <v>0</v>
      </c>
      <c r="E256" s="38" t="s">
        <v>126</v>
      </c>
      <c r="F256" s="21" t="str">
        <f t="shared" si="242"/>
        <v>1974</v>
      </c>
      <c r="G256" s="21">
        <v>2004</v>
      </c>
      <c r="H256" s="22">
        <f t="shared" si="243"/>
        <v>30</v>
      </c>
      <c r="I256" s="1" t="str">
        <f t="shared" si="244"/>
        <v>21-30</v>
      </c>
      <c r="J256" s="1" t="s">
        <v>1606</v>
      </c>
      <c r="K256" s="1" t="s">
        <v>53</v>
      </c>
      <c r="L256" s="1">
        <f>VLOOKUP(K256,[1]areas!$C$3:$D$76,2,FALSE)</f>
        <v>30</v>
      </c>
      <c r="M256" s="1" t="str">
        <f t="shared" si="290"/>
        <v>21-40</v>
      </c>
      <c r="N256" s="19" t="s">
        <v>38</v>
      </c>
      <c r="O256" s="19">
        <f t="shared" si="245"/>
        <v>0</v>
      </c>
      <c r="P256" s="23">
        <v>57</v>
      </c>
      <c r="Q256" s="1">
        <v>161</v>
      </c>
      <c r="R256" s="1">
        <f t="shared" si="291"/>
        <v>2.5921000000000003</v>
      </c>
      <c r="S256" s="24">
        <f t="shared" si="292"/>
        <v>21.989892365263682</v>
      </c>
      <c r="T256" s="19">
        <v>4</v>
      </c>
      <c r="U256" s="1">
        <v>11.5</v>
      </c>
      <c r="V256" s="1">
        <v>30</v>
      </c>
      <c r="W256" s="1" t="str">
        <f t="shared" si="246"/>
        <v>1: 0-50</v>
      </c>
      <c r="X256" s="1">
        <v>43</v>
      </c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7">
        <f t="shared" si="247"/>
        <v>43</v>
      </c>
      <c r="AJ256" s="27">
        <f t="shared" si="248"/>
        <v>0</v>
      </c>
      <c r="AK256" s="39">
        <v>28000</v>
      </c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8" t="str">
        <f t="shared" si="249"/>
        <v/>
      </c>
      <c r="AW256" s="27" t="str">
        <f>"4-5"</f>
        <v>4-5</v>
      </c>
      <c r="AX256" s="29">
        <f t="shared" si="270"/>
        <v>4.4470000000000001</v>
      </c>
      <c r="AY256" s="30">
        <f t="shared" si="284"/>
        <v>4.4471580313422194</v>
      </c>
      <c r="AZ256" s="30" t="str">
        <f t="shared" si="284"/>
        <v/>
      </c>
      <c r="BA256" s="30" t="str">
        <f t="shared" si="284"/>
        <v/>
      </c>
      <c r="BB256" s="30" t="str">
        <f t="shared" si="284"/>
        <v/>
      </c>
      <c r="BC256" s="30" t="str">
        <f t="shared" si="284"/>
        <v/>
      </c>
      <c r="BD256" s="30" t="str">
        <f t="shared" si="296"/>
        <v/>
      </c>
      <c r="BE256" s="30" t="str">
        <f t="shared" si="296"/>
        <v/>
      </c>
      <c r="BF256" s="30" t="str">
        <f t="shared" si="296"/>
        <v/>
      </c>
      <c r="BG256" s="30" t="str">
        <f t="shared" si="296"/>
        <v/>
      </c>
      <c r="BH256" s="30" t="str">
        <f t="shared" si="296"/>
        <v/>
      </c>
      <c r="BI256" s="30" t="str">
        <f t="shared" si="296"/>
        <v/>
      </c>
      <c r="BJ256" s="1" t="s">
        <v>58</v>
      </c>
      <c r="BK256" s="31" t="s">
        <v>58</v>
      </c>
      <c r="BL256" s="32" t="str">
        <f t="shared" si="250"/>
        <v/>
      </c>
      <c r="BN256" s="32" t="str">
        <f t="shared" si="251"/>
        <v/>
      </c>
      <c r="BO256" s="30" t="str">
        <f t="shared" si="252"/>
        <v/>
      </c>
      <c r="BP256" s="30" t="str">
        <f t="shared" si="253"/>
        <v/>
      </c>
      <c r="BQ256" s="30" t="str">
        <f t="shared" si="279"/>
        <v/>
      </c>
      <c r="BR256" s="30" t="str">
        <f t="shared" si="279"/>
        <v/>
      </c>
      <c r="BS256" s="30" t="str">
        <f t="shared" si="279"/>
        <v/>
      </c>
      <c r="BT256" s="30" t="str">
        <f t="shared" si="279"/>
        <v/>
      </c>
      <c r="BU256" s="30" t="str">
        <f t="shared" si="279"/>
        <v/>
      </c>
      <c r="BV256" s="30" t="str">
        <f t="shared" si="279"/>
        <v/>
      </c>
      <c r="BW256" s="30" t="str">
        <f t="shared" si="310"/>
        <v/>
      </c>
      <c r="BX256" s="30" t="str">
        <f t="shared" si="310"/>
        <v/>
      </c>
      <c r="BY256" s="30" t="str">
        <f t="shared" si="310"/>
        <v/>
      </c>
      <c r="BZ256" s="1">
        <f t="shared" si="254"/>
        <v>0</v>
      </c>
      <c r="CA256" s="1">
        <f t="shared" si="280"/>
        <v>0</v>
      </c>
      <c r="CB256" s="1">
        <f t="shared" si="280"/>
        <v>0</v>
      </c>
      <c r="CC256" s="1">
        <f t="shared" si="280"/>
        <v>0</v>
      </c>
      <c r="CD256" s="1">
        <f t="shared" si="280"/>
        <v>0</v>
      </c>
      <c r="CE256" s="1">
        <f t="shared" si="280"/>
        <v>0</v>
      </c>
      <c r="CF256" s="1">
        <f t="shared" si="280"/>
        <v>0</v>
      </c>
      <c r="CG256" s="1">
        <f t="shared" si="311"/>
        <v>0</v>
      </c>
      <c r="CH256" s="1">
        <f t="shared" si="311"/>
        <v>0</v>
      </c>
      <c r="CI256" s="1">
        <f t="shared" si="311"/>
        <v>0</v>
      </c>
      <c r="CJ256" s="1">
        <f t="shared" si="255"/>
        <v>0</v>
      </c>
      <c r="CK256" s="1">
        <f t="shared" si="256"/>
        <v>0</v>
      </c>
      <c r="CL256" s="1" t="str">
        <f t="shared" si="300"/>
        <v/>
      </c>
      <c r="CM256" s="1" t="str">
        <f t="shared" si="300"/>
        <v/>
      </c>
      <c r="CN256" s="1" t="str">
        <f t="shared" si="300"/>
        <v/>
      </c>
      <c r="CO256" s="1" t="str">
        <f t="shared" si="300"/>
        <v/>
      </c>
      <c r="CP256" s="1" t="str">
        <f t="shared" si="300"/>
        <v/>
      </c>
      <c r="CQ256" s="1" t="str">
        <f t="shared" si="297"/>
        <v/>
      </c>
      <c r="CR256" s="1" t="str">
        <f t="shared" si="297"/>
        <v/>
      </c>
      <c r="CS256" s="1" t="str">
        <f t="shared" si="297"/>
        <v/>
      </c>
      <c r="CT256" s="1" t="str">
        <f t="shared" si="297"/>
        <v/>
      </c>
      <c r="CU256" s="1" t="str">
        <f t="shared" si="297"/>
        <v/>
      </c>
      <c r="CV256" s="1">
        <f t="shared" si="301"/>
        <v>0</v>
      </c>
      <c r="CW256" s="1">
        <f t="shared" si="301"/>
        <v>0</v>
      </c>
      <c r="CX256" s="1">
        <f t="shared" si="301"/>
        <v>0</v>
      </c>
      <c r="CY256" s="1">
        <f t="shared" si="301"/>
        <v>0</v>
      </c>
      <c r="CZ256" s="1">
        <f t="shared" si="301"/>
        <v>0</v>
      </c>
      <c r="DA256" s="1">
        <f t="shared" si="298"/>
        <v>0</v>
      </c>
      <c r="DB256" s="1">
        <f t="shared" si="298"/>
        <v>0</v>
      </c>
      <c r="DC256" s="1">
        <f t="shared" si="298"/>
        <v>0</v>
      </c>
      <c r="DD256" s="1">
        <f t="shared" si="298"/>
        <v>0</v>
      </c>
      <c r="DE256" s="1">
        <f t="shared" si="298"/>
        <v>0</v>
      </c>
      <c r="DF256" s="1">
        <f t="shared" si="257"/>
        <v>0</v>
      </c>
      <c r="DG256" s="33">
        <f t="shared" si="258"/>
        <v>0</v>
      </c>
      <c r="DH256" s="34">
        <f t="shared" si="259"/>
        <v>0</v>
      </c>
      <c r="DI256" s="1" t="str">
        <f t="shared" si="294"/>
        <v/>
      </c>
      <c r="DJ256" s="1" t="str">
        <f t="shared" si="295"/>
        <v/>
      </c>
      <c r="DK256" s="1" t="str">
        <f t="shared" si="304"/>
        <v/>
      </c>
      <c r="DL256" s="1" t="str">
        <f t="shared" si="304"/>
        <v/>
      </c>
      <c r="DM256" s="1" t="str">
        <f t="shared" si="304"/>
        <v/>
      </c>
      <c r="DN256" s="1" t="str">
        <f t="shared" si="303"/>
        <v/>
      </c>
      <c r="DO256" s="1" t="str">
        <f t="shared" si="303"/>
        <v/>
      </c>
      <c r="DP256" s="1" t="str">
        <f t="shared" si="303"/>
        <v/>
      </c>
      <c r="DQ256" s="1" t="str">
        <f t="shared" si="303"/>
        <v/>
      </c>
      <c r="DR256" s="1" t="str">
        <f t="shared" si="303"/>
        <v/>
      </c>
      <c r="DS256" s="1" t="str">
        <f t="shared" si="303"/>
        <v/>
      </c>
      <c r="EG256" s="1">
        <f t="shared" si="285"/>
        <v>0</v>
      </c>
      <c r="EH256" s="1">
        <f t="shared" si="285"/>
        <v>0</v>
      </c>
      <c r="EI256" s="1">
        <f t="shared" si="285"/>
        <v>0</v>
      </c>
      <c r="EJ256" s="1">
        <f t="shared" si="285"/>
        <v>0</v>
      </c>
      <c r="EK256" s="1">
        <f t="shared" si="285"/>
        <v>0</v>
      </c>
      <c r="EL256" s="1">
        <f t="shared" si="299"/>
        <v>0</v>
      </c>
      <c r="EM256" s="1">
        <f t="shared" si="299"/>
        <v>0</v>
      </c>
      <c r="EN256" s="1">
        <f t="shared" si="299"/>
        <v>0</v>
      </c>
      <c r="EO256" s="1">
        <f t="shared" si="299"/>
        <v>0</v>
      </c>
      <c r="EP256" s="1">
        <f t="shared" si="299"/>
        <v>0</v>
      </c>
      <c r="EQ256" s="1">
        <f t="shared" si="299"/>
        <v>0</v>
      </c>
      <c r="ER256" s="33">
        <f t="shared" si="260"/>
        <v>1</v>
      </c>
      <c r="ES256" s="35">
        <f>ER256+DG256</f>
        <v>1</v>
      </c>
      <c r="ET256" s="35">
        <f t="shared" si="261"/>
        <v>1</v>
      </c>
      <c r="EU256" s="1" t="s">
        <v>59</v>
      </c>
      <c r="EV256" s="1" t="s">
        <v>38</v>
      </c>
      <c r="EW256" s="19">
        <f t="shared" si="262"/>
        <v>0</v>
      </c>
      <c r="FC256" s="1" t="s">
        <v>38</v>
      </c>
      <c r="FD256" s="19">
        <f t="shared" si="263"/>
        <v>0</v>
      </c>
      <c r="FJ256" s="1" t="s">
        <v>38</v>
      </c>
      <c r="FK256" s="19">
        <f t="shared" si="264"/>
        <v>0</v>
      </c>
      <c r="FR256" s="1">
        <f t="shared" si="265"/>
        <v>0</v>
      </c>
      <c r="FV256" s="37" t="str">
        <f t="shared" si="272"/>
        <v>none</v>
      </c>
      <c r="FY256" s="1" t="s">
        <v>34</v>
      </c>
      <c r="FZ256" s="19">
        <f t="shared" si="266"/>
        <v>1</v>
      </c>
      <c r="GB256" s="1" t="s">
        <v>34</v>
      </c>
      <c r="GC256" s="19">
        <f t="shared" si="267"/>
        <v>1</v>
      </c>
      <c r="GD256" s="1" t="s">
        <v>38</v>
      </c>
      <c r="GE256" s="19">
        <f t="shared" si="268"/>
        <v>0</v>
      </c>
      <c r="GF256" s="1" t="s">
        <v>34</v>
      </c>
      <c r="GG256" s="19">
        <f t="shared" si="269"/>
        <v>1</v>
      </c>
    </row>
    <row r="257" spans="1:189" x14ac:dyDescent="0.3">
      <c r="A257" s="18">
        <v>336</v>
      </c>
      <c r="B257" s="1" t="s">
        <v>34</v>
      </c>
      <c r="C257" s="19" t="s">
        <v>35</v>
      </c>
      <c r="D257" s="19">
        <f t="shared" si="241"/>
        <v>0</v>
      </c>
      <c r="E257" s="38" t="s">
        <v>649</v>
      </c>
      <c r="F257" s="21" t="str">
        <f t="shared" si="242"/>
        <v>1978</v>
      </c>
      <c r="G257" s="21">
        <v>2004</v>
      </c>
      <c r="H257" s="22">
        <f t="shared" si="243"/>
        <v>26</v>
      </c>
      <c r="I257" s="1" t="str">
        <f t="shared" si="244"/>
        <v>21-30</v>
      </c>
      <c r="J257" s="1" t="s">
        <v>1606</v>
      </c>
      <c r="K257" s="1" t="s">
        <v>53</v>
      </c>
      <c r="L257" s="1">
        <f>VLOOKUP(K257,[1]areas!$C$3:$D$76,2,FALSE)</f>
        <v>30</v>
      </c>
      <c r="M257" s="1" t="str">
        <f t="shared" si="290"/>
        <v>21-40</v>
      </c>
      <c r="N257" s="19" t="s">
        <v>38</v>
      </c>
      <c r="O257" s="19">
        <f t="shared" si="245"/>
        <v>0</v>
      </c>
      <c r="P257" s="23">
        <v>55</v>
      </c>
      <c r="S257" s="24"/>
      <c r="T257" s="19">
        <v>4</v>
      </c>
      <c r="U257" s="1">
        <v>10.1</v>
      </c>
      <c r="V257" s="1">
        <v>20</v>
      </c>
      <c r="W257" s="1" t="str">
        <f t="shared" si="246"/>
        <v>1: 0-50</v>
      </c>
      <c r="X257" s="1">
        <v>3</v>
      </c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7">
        <f t="shared" si="247"/>
        <v>3</v>
      </c>
      <c r="AJ257" s="27">
        <f t="shared" si="248"/>
        <v>0</v>
      </c>
      <c r="AK257" s="39">
        <v>1000000</v>
      </c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8" t="str">
        <f t="shared" si="249"/>
        <v/>
      </c>
      <c r="AW257" s="27" t="str">
        <f>"&gt;5"</f>
        <v>&gt;5</v>
      </c>
      <c r="AX257" s="29">
        <f t="shared" si="270"/>
        <v>6</v>
      </c>
      <c r="AY257" s="30">
        <f t="shared" si="284"/>
        <v>6</v>
      </c>
      <c r="AZ257" s="30" t="str">
        <f t="shared" si="284"/>
        <v/>
      </c>
      <c r="BA257" s="30" t="str">
        <f t="shared" si="284"/>
        <v/>
      </c>
      <c r="BB257" s="30" t="str">
        <f t="shared" si="284"/>
        <v/>
      </c>
      <c r="BC257" s="30" t="str">
        <f t="shared" si="284"/>
        <v/>
      </c>
      <c r="BD257" s="30" t="str">
        <f t="shared" si="296"/>
        <v/>
      </c>
      <c r="BE257" s="30" t="str">
        <f t="shared" si="296"/>
        <v/>
      </c>
      <c r="BF257" s="30" t="str">
        <f t="shared" si="296"/>
        <v/>
      </c>
      <c r="BG257" s="30" t="str">
        <f t="shared" si="296"/>
        <v/>
      </c>
      <c r="BH257" s="30" t="str">
        <f t="shared" si="296"/>
        <v/>
      </c>
      <c r="BI257" s="30" t="str">
        <f t="shared" si="296"/>
        <v/>
      </c>
      <c r="BJ257" s="1" t="s">
        <v>38</v>
      </c>
      <c r="BK257" s="31" t="s">
        <v>38</v>
      </c>
      <c r="BL257" s="32">
        <f t="shared" si="250"/>
        <v>0</v>
      </c>
      <c r="BN257" s="32" t="str">
        <f t="shared" si="251"/>
        <v>0</v>
      </c>
      <c r="BO257" s="30" t="str">
        <f t="shared" si="252"/>
        <v/>
      </c>
      <c r="BP257" s="30" t="str">
        <f t="shared" si="253"/>
        <v/>
      </c>
      <c r="BQ257" s="30" t="str">
        <f t="shared" si="279"/>
        <v/>
      </c>
      <c r="BR257" s="30" t="str">
        <f t="shared" si="279"/>
        <v/>
      </c>
      <c r="BS257" s="30" t="str">
        <f t="shared" si="279"/>
        <v/>
      </c>
      <c r="BT257" s="30" t="str">
        <f t="shared" si="279"/>
        <v/>
      </c>
      <c r="BU257" s="30" t="str">
        <f t="shared" si="279"/>
        <v/>
      </c>
      <c r="BV257" s="30" t="str">
        <f t="shared" si="279"/>
        <v/>
      </c>
      <c r="BW257" s="30" t="str">
        <f t="shared" si="310"/>
        <v/>
      </c>
      <c r="BX257" s="30" t="str">
        <f t="shared" si="310"/>
        <v/>
      </c>
      <c r="BY257" s="30" t="str">
        <f t="shared" si="310"/>
        <v/>
      </c>
      <c r="BZ257" s="1">
        <f t="shared" si="254"/>
        <v>0</v>
      </c>
      <c r="CA257" s="1">
        <f t="shared" si="280"/>
        <v>0</v>
      </c>
      <c r="CB257" s="1">
        <f t="shared" si="280"/>
        <v>0</v>
      </c>
      <c r="CC257" s="1">
        <f t="shared" si="280"/>
        <v>0</v>
      </c>
      <c r="CD257" s="1">
        <f t="shared" si="280"/>
        <v>0</v>
      </c>
      <c r="CE257" s="1">
        <f t="shared" si="280"/>
        <v>0</v>
      </c>
      <c r="CF257" s="1">
        <f t="shared" si="280"/>
        <v>0</v>
      </c>
      <c r="CG257" s="1">
        <f t="shared" si="311"/>
        <v>0</v>
      </c>
      <c r="CH257" s="1">
        <f t="shared" si="311"/>
        <v>0</v>
      </c>
      <c r="CI257" s="1">
        <f t="shared" si="311"/>
        <v>0</v>
      </c>
      <c r="CJ257" s="1">
        <f t="shared" si="255"/>
        <v>0</v>
      </c>
      <c r="CK257" s="1">
        <f t="shared" si="256"/>
        <v>0</v>
      </c>
      <c r="CL257" s="1" t="str">
        <f t="shared" si="300"/>
        <v/>
      </c>
      <c r="CM257" s="1" t="str">
        <f t="shared" si="300"/>
        <v/>
      </c>
      <c r="CN257" s="1" t="str">
        <f t="shared" si="300"/>
        <v/>
      </c>
      <c r="CO257" s="1" t="str">
        <f t="shared" si="300"/>
        <v/>
      </c>
      <c r="CP257" s="1" t="str">
        <f t="shared" si="300"/>
        <v/>
      </c>
      <c r="CQ257" s="1" t="str">
        <f t="shared" si="297"/>
        <v/>
      </c>
      <c r="CR257" s="1" t="str">
        <f t="shared" si="297"/>
        <v/>
      </c>
      <c r="CS257" s="1" t="str">
        <f t="shared" si="297"/>
        <v/>
      </c>
      <c r="CT257" s="1" t="str">
        <f t="shared" si="297"/>
        <v/>
      </c>
      <c r="CU257" s="1" t="str">
        <f t="shared" si="297"/>
        <v/>
      </c>
      <c r="CV257" s="1">
        <f t="shared" si="301"/>
        <v>0</v>
      </c>
      <c r="CW257" s="1">
        <f t="shared" si="301"/>
        <v>0</v>
      </c>
      <c r="CX257" s="1">
        <f t="shared" si="301"/>
        <v>0</v>
      </c>
      <c r="CY257" s="1">
        <f t="shared" si="301"/>
        <v>0</v>
      </c>
      <c r="CZ257" s="1">
        <f t="shared" si="301"/>
        <v>0</v>
      </c>
      <c r="DA257" s="1">
        <f t="shared" si="298"/>
        <v>0</v>
      </c>
      <c r="DB257" s="1">
        <f t="shared" si="298"/>
        <v>0</v>
      </c>
      <c r="DC257" s="1">
        <f t="shared" si="298"/>
        <v>0</v>
      </c>
      <c r="DD257" s="1">
        <f t="shared" si="298"/>
        <v>0</v>
      </c>
      <c r="DE257" s="1">
        <f t="shared" si="298"/>
        <v>0</v>
      </c>
      <c r="DF257" s="1">
        <f t="shared" si="257"/>
        <v>0</v>
      </c>
      <c r="DG257" s="33">
        <f t="shared" si="258"/>
        <v>0</v>
      </c>
      <c r="DH257" s="34">
        <f t="shared" si="259"/>
        <v>0</v>
      </c>
      <c r="DI257" s="1" t="str">
        <f t="shared" si="294"/>
        <v/>
      </c>
      <c r="DJ257" s="1" t="str">
        <f t="shared" si="295"/>
        <v/>
      </c>
      <c r="DK257" s="1" t="str">
        <f t="shared" si="304"/>
        <v/>
      </c>
      <c r="DL257" s="1" t="str">
        <f t="shared" si="304"/>
        <v/>
      </c>
      <c r="DM257" s="1" t="str">
        <f t="shared" si="304"/>
        <v/>
      </c>
      <c r="DN257" s="1" t="str">
        <f t="shared" si="303"/>
        <v/>
      </c>
      <c r="DO257" s="1" t="str">
        <f t="shared" si="303"/>
        <v/>
      </c>
      <c r="DP257" s="1" t="str">
        <f t="shared" si="303"/>
        <v/>
      </c>
      <c r="DQ257" s="1" t="str">
        <f t="shared" si="303"/>
        <v/>
      </c>
      <c r="DR257" s="1" t="str">
        <f t="shared" si="303"/>
        <v/>
      </c>
      <c r="DS257" s="1" t="str">
        <f t="shared" si="303"/>
        <v/>
      </c>
      <c r="EG257" s="1">
        <f t="shared" si="285"/>
        <v>0</v>
      </c>
      <c r="EH257" s="1">
        <f t="shared" si="285"/>
        <v>0</v>
      </c>
      <c r="EI257" s="1">
        <f t="shared" si="285"/>
        <v>0</v>
      </c>
      <c r="EJ257" s="1">
        <f t="shared" si="285"/>
        <v>0</v>
      </c>
      <c r="EK257" s="1">
        <f t="shared" si="285"/>
        <v>0</v>
      </c>
      <c r="EL257" s="1">
        <f t="shared" si="299"/>
        <v>0</v>
      </c>
      <c r="EM257" s="1">
        <f t="shared" si="299"/>
        <v>0</v>
      </c>
      <c r="EN257" s="1">
        <f t="shared" si="299"/>
        <v>0</v>
      </c>
      <c r="EO257" s="1">
        <f t="shared" si="299"/>
        <v>0</v>
      </c>
      <c r="EP257" s="1">
        <f t="shared" si="299"/>
        <v>0</v>
      </c>
      <c r="EQ257" s="1">
        <f t="shared" si="299"/>
        <v>0</v>
      </c>
      <c r="ER257" s="33">
        <f t="shared" si="260"/>
        <v>1</v>
      </c>
      <c r="ES257" s="35">
        <f>ER257+DG257</f>
        <v>1</v>
      </c>
      <c r="ET257" s="35">
        <f t="shared" si="261"/>
        <v>1</v>
      </c>
      <c r="EU257" s="1" t="s">
        <v>59</v>
      </c>
      <c r="EV257" s="1" t="s">
        <v>38</v>
      </c>
      <c r="EW257" s="19">
        <f t="shared" si="262"/>
        <v>0</v>
      </c>
      <c r="FD257" s="19" t="str">
        <f t="shared" si="263"/>
        <v/>
      </c>
      <c r="FJ257" s="1" t="s">
        <v>38</v>
      </c>
      <c r="FK257" s="19">
        <f t="shared" si="264"/>
        <v>0</v>
      </c>
      <c r="FR257" s="1">
        <f t="shared" si="265"/>
        <v>0</v>
      </c>
      <c r="FU257" s="1" t="s">
        <v>575</v>
      </c>
      <c r="FV257" s="37" t="str">
        <f t="shared" si="272"/>
        <v>other</v>
      </c>
      <c r="FW257" s="34">
        <v>0</v>
      </c>
      <c r="FY257" s="1" t="s">
        <v>38</v>
      </c>
      <c r="FZ257" s="19">
        <f t="shared" si="266"/>
        <v>0</v>
      </c>
      <c r="GB257" s="1" t="s">
        <v>38</v>
      </c>
      <c r="GC257" s="19">
        <f t="shared" si="267"/>
        <v>0</v>
      </c>
      <c r="GD257" s="1" t="s">
        <v>34</v>
      </c>
      <c r="GE257" s="19">
        <f t="shared" si="268"/>
        <v>1</v>
      </c>
      <c r="GF257" s="1" t="s">
        <v>38</v>
      </c>
      <c r="GG257" s="19">
        <f t="shared" si="269"/>
        <v>0</v>
      </c>
    </row>
    <row r="258" spans="1:189" x14ac:dyDescent="0.3">
      <c r="A258" s="18">
        <v>337</v>
      </c>
      <c r="B258" s="1" t="s">
        <v>34</v>
      </c>
      <c r="C258" s="19" t="s">
        <v>47</v>
      </c>
      <c r="D258" s="19">
        <f t="shared" ref="D258:D321" si="312">IF(C258="f",0,1)</f>
        <v>1</v>
      </c>
      <c r="E258" s="38" t="s">
        <v>650</v>
      </c>
      <c r="F258" s="21" t="str">
        <f t="shared" ref="F258:F321" si="313">RIGHT(E258,4)</f>
        <v>1970</v>
      </c>
      <c r="G258" s="21">
        <v>2004</v>
      </c>
      <c r="H258" s="22">
        <f t="shared" ref="H258:H321" si="314">G258-F258</f>
        <v>34</v>
      </c>
      <c r="I258" s="1" t="str">
        <f t="shared" ref="I258:I321" si="315">IF(H258&lt;=20,"0-20",IF(H258&lt;=30,"21-30", IF(H258&lt;=40, "31-40", IF(H258&lt;=50,"41-50", "&gt;50"))))</f>
        <v>31-40</v>
      </c>
      <c r="J258" s="1" t="s">
        <v>1607</v>
      </c>
      <c r="K258" s="1" t="s">
        <v>53</v>
      </c>
      <c r="L258" s="1">
        <f>VLOOKUP(K258,[1]areas!$C$3:$D$76,2,FALSE)</f>
        <v>30</v>
      </c>
      <c r="M258" s="1" t="str">
        <f t="shared" si="290"/>
        <v>21-40</v>
      </c>
      <c r="N258" s="19" t="s">
        <v>38</v>
      </c>
      <c r="O258" s="19">
        <f t="shared" ref="O258:O321" si="316">IF(N258="y",1,IF(N258="n",0,""))</f>
        <v>0</v>
      </c>
      <c r="P258" s="23">
        <v>49</v>
      </c>
      <c r="Q258" s="1">
        <v>164</v>
      </c>
      <c r="R258" s="1">
        <f t="shared" ref="R258:R268" si="317">POWER(Q258*0.01,2)</f>
        <v>2.6896000000000004</v>
      </c>
      <c r="S258" s="24">
        <f t="shared" ref="S258:S268" si="318">P258/R258</f>
        <v>18.218322427126708</v>
      </c>
      <c r="T258" s="19">
        <v>3</v>
      </c>
      <c r="U258" s="1">
        <v>12.1</v>
      </c>
      <c r="V258" s="1">
        <v>36</v>
      </c>
      <c r="W258" s="1" t="str">
        <f t="shared" ref="W258:W321" si="319">IF(X258="","",IF(AND(X258&gt;=0,X258&lt;=50),"1: 0-50",IF(AND(X258&gt;50,X258&lt;=100),"2: 51-100",IF(AND(X258&gt;100,X258&lt;=150),"3: 101-150",IF(AND(X258&gt;150,X258&lt;=200),"4: 151-200",IF(AND(X258&gt;=201,X258&lt;=250),"5: 201-250",IF(AND(X258&gt;250,X258&lt;=300),"6: 251-300",IF(X258&gt;300,"7: 300+",""))))))))</f>
        <v>2: 51-100</v>
      </c>
      <c r="X258" s="1">
        <v>66</v>
      </c>
      <c r="Y258" s="26">
        <v>37</v>
      </c>
      <c r="Z258" s="26">
        <v>341</v>
      </c>
      <c r="AA258" s="26">
        <v>367</v>
      </c>
      <c r="AB258" s="26">
        <v>497</v>
      </c>
      <c r="AC258" s="26"/>
      <c r="AD258" s="26"/>
      <c r="AE258" s="26"/>
      <c r="AF258" s="26"/>
      <c r="AG258" s="26"/>
      <c r="AH258" s="26"/>
      <c r="AI258" s="27">
        <f t="shared" ref="AI258:AI321" si="320">MAX(X258:AH258)</f>
        <v>497</v>
      </c>
      <c r="AJ258" s="27">
        <f t="shared" ref="AJ258:AJ321" si="321">IF(AI258&gt;=500,1,IF(AI258&lt;500,0,""))</f>
        <v>0</v>
      </c>
      <c r="AK258" s="39">
        <v>290000</v>
      </c>
      <c r="AL258" s="26">
        <v>273450</v>
      </c>
      <c r="AM258" s="26">
        <v>50</v>
      </c>
      <c r="AN258" s="26">
        <v>50</v>
      </c>
      <c r="AO258" s="26">
        <v>50</v>
      </c>
      <c r="AP258" s="26"/>
      <c r="AQ258" s="26"/>
      <c r="AR258" s="26"/>
      <c r="AS258" s="26"/>
      <c r="AT258" s="26"/>
      <c r="AU258" s="26"/>
      <c r="AV258" s="28">
        <f t="shared" ref="AV258:AV321" si="322">IF(AL258&gt;50,1,IF(AL258=50,0,""))</f>
        <v>1</v>
      </c>
      <c r="AW258" s="27" t="str">
        <f>"&gt;5"</f>
        <v>&gt;5</v>
      </c>
      <c r="AX258" s="29">
        <f t="shared" si="270"/>
        <v>5.4619999999999997</v>
      </c>
      <c r="AY258" s="30">
        <f t="shared" si="284"/>
        <v>5.4623979978989565</v>
      </c>
      <c r="AZ258" s="30">
        <f t="shared" si="284"/>
        <v>5.4368779277106576</v>
      </c>
      <c r="BA258" s="30">
        <f t="shared" si="284"/>
        <v>1.6989700043360187</v>
      </c>
      <c r="BB258" s="30">
        <f t="shared" si="284"/>
        <v>1.6989700043360187</v>
      </c>
      <c r="BC258" s="30">
        <f t="shared" si="284"/>
        <v>1.6989700043360187</v>
      </c>
      <c r="BD258" s="30" t="str">
        <f t="shared" si="296"/>
        <v/>
      </c>
      <c r="BE258" s="30" t="str">
        <f t="shared" si="296"/>
        <v/>
      </c>
      <c r="BF258" s="30" t="str">
        <f t="shared" si="296"/>
        <v/>
      </c>
      <c r="BG258" s="30" t="str">
        <f t="shared" si="296"/>
        <v/>
      </c>
      <c r="BH258" s="30" t="str">
        <f t="shared" si="296"/>
        <v/>
      </c>
      <c r="BI258" s="30" t="str">
        <f t="shared" si="296"/>
        <v/>
      </c>
      <c r="BJ258" s="1" t="s">
        <v>38</v>
      </c>
      <c r="BK258" s="31" t="s">
        <v>38</v>
      </c>
      <c r="BL258" s="32">
        <f t="shared" ref="BL258:BL321" si="323">IF(BK258="y",1,IF(BK258="n",0,""))</f>
        <v>0</v>
      </c>
      <c r="BN258" s="32" t="str">
        <f t="shared" ref="BN258:BN321" si="324">IF(BL258=0,"0",IF(BL258="","",IF(AND(BL258=1,BM258=""),"&gt;1","1")))</f>
        <v>0</v>
      </c>
      <c r="BO258" s="30">
        <f t="shared" ref="BO258:BO321" si="325">IF(OR(AZ258="",AY258=""),"",AZ258-AY258)</f>
        <v>-2.5520070188298938E-2</v>
      </c>
      <c r="BP258" s="30">
        <f t="shared" ref="BP258:BP321" si="326">IF(OR(BA258="",AY258=""),"",BA258-AY258)</f>
        <v>-3.7634279935629378</v>
      </c>
      <c r="BQ258" s="30">
        <f t="shared" si="279"/>
        <v>-3.7379079233746388</v>
      </c>
      <c r="BR258" s="30">
        <f t="shared" si="279"/>
        <v>0</v>
      </c>
      <c r="BS258" s="30">
        <f t="shared" si="279"/>
        <v>0</v>
      </c>
      <c r="BT258" s="30" t="str">
        <f t="shared" si="279"/>
        <v/>
      </c>
      <c r="BU258" s="30" t="str">
        <f t="shared" si="279"/>
        <v/>
      </c>
      <c r="BV258" s="30" t="str">
        <f t="shared" si="279"/>
        <v/>
      </c>
      <c r="BW258" s="30" t="str">
        <f t="shared" si="310"/>
        <v/>
      </c>
      <c r="BX258" s="30" t="str">
        <f t="shared" si="310"/>
        <v/>
      </c>
      <c r="BY258" s="30" t="str">
        <f t="shared" si="310"/>
        <v/>
      </c>
      <c r="BZ258" s="1">
        <f t="shared" ref="BZ258:BZ321" si="327">IF(OR(BO258&lt;=0,BO258=""),0,1)</f>
        <v>0</v>
      </c>
      <c r="CA258" s="1">
        <f t="shared" si="280"/>
        <v>0</v>
      </c>
      <c r="CB258" s="1">
        <f t="shared" si="280"/>
        <v>0</v>
      </c>
      <c r="CC258" s="1">
        <f t="shared" si="280"/>
        <v>0</v>
      </c>
      <c r="CD258" s="1">
        <f t="shared" si="280"/>
        <v>0</v>
      </c>
      <c r="CE258" s="1">
        <f t="shared" si="280"/>
        <v>0</v>
      </c>
      <c r="CF258" s="1">
        <f t="shared" si="280"/>
        <v>0</v>
      </c>
      <c r="CG258" s="1">
        <f t="shared" si="311"/>
        <v>0</v>
      </c>
      <c r="CH258" s="1">
        <f t="shared" si="311"/>
        <v>0</v>
      </c>
      <c r="CI258" s="1">
        <f t="shared" si="311"/>
        <v>0</v>
      </c>
      <c r="CJ258" s="1">
        <f t="shared" ref="CJ258:CJ321" si="328">SUM(BZ258:CI258)</f>
        <v>0</v>
      </c>
      <c r="CK258" s="1">
        <f t="shared" ref="CK258:CK321" si="329">IF(CJ258=0,0,1)</f>
        <v>0</v>
      </c>
      <c r="CL258" s="1">
        <f t="shared" si="300"/>
        <v>-2.5520070188298938E-2</v>
      </c>
      <c r="CM258" s="1">
        <f t="shared" si="300"/>
        <v>-3.7379079233746388</v>
      </c>
      <c r="CN258" s="1" t="str">
        <f t="shared" si="300"/>
        <v/>
      </c>
      <c r="CO258" s="1" t="str">
        <f t="shared" si="300"/>
        <v/>
      </c>
      <c r="CP258" s="1" t="str">
        <f t="shared" si="300"/>
        <v/>
      </c>
      <c r="CQ258" s="1" t="str">
        <f t="shared" si="297"/>
        <v/>
      </c>
      <c r="CR258" s="1" t="str">
        <f t="shared" si="297"/>
        <v/>
      </c>
      <c r="CS258" s="1" t="str">
        <f t="shared" si="297"/>
        <v/>
      </c>
      <c r="CT258" s="1" t="str">
        <f t="shared" si="297"/>
        <v/>
      </c>
      <c r="CU258" s="1" t="str">
        <f t="shared" si="297"/>
        <v/>
      </c>
      <c r="CV258" s="1">
        <f t="shared" si="301"/>
        <v>0</v>
      </c>
      <c r="CW258" s="1">
        <f t="shared" si="301"/>
        <v>0</v>
      </c>
      <c r="CX258" s="1">
        <f t="shared" si="301"/>
        <v>0</v>
      </c>
      <c r="CY258" s="1">
        <f t="shared" si="301"/>
        <v>0</v>
      </c>
      <c r="CZ258" s="1">
        <f t="shared" si="301"/>
        <v>0</v>
      </c>
      <c r="DA258" s="1">
        <f t="shared" si="298"/>
        <v>0</v>
      </c>
      <c r="DB258" s="1">
        <f t="shared" si="298"/>
        <v>0</v>
      </c>
      <c r="DC258" s="1">
        <f t="shared" si="298"/>
        <v>0</v>
      </c>
      <c r="DD258" s="1">
        <f t="shared" si="298"/>
        <v>0</v>
      </c>
      <c r="DE258" s="1">
        <f t="shared" si="298"/>
        <v>0</v>
      </c>
      <c r="DF258" s="1">
        <f t="shared" ref="DF258:DF321" si="330">SUM(CV258:DE258)</f>
        <v>0</v>
      </c>
      <c r="DG258" s="33">
        <f t="shared" ref="DG258:DG321" si="331">IF(DF258=0,0,1)</f>
        <v>0</v>
      </c>
      <c r="DH258" s="34">
        <f t="shared" ref="DH258:DH321" si="332">(CK258-DG258)</f>
        <v>0</v>
      </c>
      <c r="DI258" s="1">
        <f t="shared" si="294"/>
        <v>-29</v>
      </c>
      <c r="DJ258" s="1">
        <f t="shared" si="295"/>
        <v>275</v>
      </c>
      <c r="DK258" s="1">
        <f t="shared" si="304"/>
        <v>304</v>
      </c>
      <c r="DL258" s="1">
        <f t="shared" si="304"/>
        <v>26</v>
      </c>
      <c r="DM258" s="1">
        <f t="shared" si="304"/>
        <v>130</v>
      </c>
      <c r="DN258" s="1" t="str">
        <f t="shared" si="303"/>
        <v/>
      </c>
      <c r="DO258" s="1" t="str">
        <f t="shared" si="303"/>
        <v/>
      </c>
      <c r="DP258" s="1" t="str">
        <f t="shared" si="303"/>
        <v/>
      </c>
      <c r="DQ258" s="1" t="str">
        <f t="shared" si="303"/>
        <v/>
      </c>
      <c r="DR258" s="1" t="str">
        <f t="shared" si="303"/>
        <v/>
      </c>
      <c r="DS258" s="1" t="str">
        <f t="shared" si="303"/>
        <v/>
      </c>
      <c r="DT258" s="34">
        <f>(STDEV(DI258:DS258))*-1</f>
        <v>-147.28441872784779</v>
      </c>
      <c r="DU258" s="1">
        <f t="shared" ref="DU258:EB273" si="333">IF((DI258&lt;$DT258),1,0)</f>
        <v>0</v>
      </c>
      <c r="DV258" s="1">
        <f t="shared" si="333"/>
        <v>0</v>
      </c>
      <c r="DW258" s="1">
        <f t="shared" si="333"/>
        <v>0</v>
      </c>
      <c r="DX258" s="1">
        <f t="shared" si="333"/>
        <v>0</v>
      </c>
      <c r="DY258" s="1">
        <f t="shared" si="333"/>
        <v>0</v>
      </c>
      <c r="EF258" s="33">
        <f>IF(SUM(DU258:EE258)&gt;0,1,0)</f>
        <v>0</v>
      </c>
      <c r="EG258" s="1">
        <f t="shared" si="285"/>
        <v>0</v>
      </c>
      <c r="EH258" s="1">
        <f t="shared" si="285"/>
        <v>0</v>
      </c>
      <c r="EI258" s="1">
        <f t="shared" si="285"/>
        <v>0</v>
      </c>
      <c r="EJ258" s="1">
        <f t="shared" si="285"/>
        <v>0</v>
      </c>
      <c r="EK258" s="1">
        <f t="shared" si="285"/>
        <v>0</v>
      </c>
      <c r="EL258" s="1">
        <f t="shared" si="299"/>
        <v>0</v>
      </c>
      <c r="EM258" s="1">
        <f t="shared" si="299"/>
        <v>0</v>
      </c>
      <c r="EN258" s="1">
        <f t="shared" si="299"/>
        <v>0</v>
      </c>
      <c r="EO258" s="1">
        <f t="shared" si="299"/>
        <v>0</v>
      </c>
      <c r="EP258" s="1">
        <f t="shared" si="299"/>
        <v>0</v>
      </c>
      <c r="EQ258" s="1">
        <f t="shared" si="299"/>
        <v>0</v>
      </c>
      <c r="ER258" s="33">
        <f t="shared" ref="ER258:ER321" si="334">IF(SUM(EG258:EQ258)&gt;0,0,1)</f>
        <v>1</v>
      </c>
      <c r="ES258" s="35">
        <f>ER258+EF258+DG258+AV258</f>
        <v>2</v>
      </c>
      <c r="ET258" s="35">
        <f t="shared" ref="ET258:ET321" si="335">IF(ES258&gt;=1,1,0)</f>
        <v>1</v>
      </c>
      <c r="EU258" s="1" t="s">
        <v>59</v>
      </c>
      <c r="EV258" s="1" t="s">
        <v>34</v>
      </c>
      <c r="EW258" s="19">
        <f t="shared" ref="EW258:EW321" si="336">IF(EV258="y",1,IF(EV258="n",0,""))</f>
        <v>1</v>
      </c>
      <c r="EX258" s="1" t="s">
        <v>40</v>
      </c>
      <c r="FC258" s="1" t="s">
        <v>38</v>
      </c>
      <c r="FD258" s="19">
        <f t="shared" ref="FD258:FD321" si="337">IF(FC258="y",1,IF(FC258="n",0,""))</f>
        <v>0</v>
      </c>
      <c r="FJ258" s="1" t="s">
        <v>38</v>
      </c>
      <c r="FK258" s="19">
        <f t="shared" ref="FK258:FK321" si="338">IF(FJ258="y",1,IF(FJ258="n",0,""))</f>
        <v>0</v>
      </c>
      <c r="FQ258" s="1" t="s">
        <v>369</v>
      </c>
      <c r="FR258" s="1">
        <f t="shared" ref="FR258:FR321" si="339">ISTEXT(FQ258)+0</f>
        <v>1</v>
      </c>
      <c r="FT258" s="1">
        <v>6.3</v>
      </c>
      <c r="FU258" s="1" t="s">
        <v>166</v>
      </c>
      <c r="FV258" s="37" t="str">
        <f t="shared" si="272"/>
        <v>other</v>
      </c>
      <c r="FW258" s="34">
        <v>0</v>
      </c>
      <c r="FY258" s="1" t="s">
        <v>38</v>
      </c>
      <c r="FZ258" s="19">
        <f t="shared" ref="FZ258:FZ321" si="340">IF(FY258="y",1,IF(FY258="n",0,""))</f>
        <v>0</v>
      </c>
      <c r="GB258" s="1" t="s">
        <v>38</v>
      </c>
      <c r="GC258" s="19">
        <f t="shared" ref="GC258:GC321" si="341">IF(GB258="y",1,IF(GB258="n",0,""))</f>
        <v>0</v>
      </c>
      <c r="GD258" s="1" t="s">
        <v>38</v>
      </c>
      <c r="GE258" s="19">
        <f t="shared" ref="GE258:GE321" si="342">IF(GD258="y",1,IF(GD258="n",0,""))</f>
        <v>0</v>
      </c>
      <c r="GF258" s="1" t="s">
        <v>38</v>
      </c>
      <c r="GG258" s="19">
        <f t="shared" ref="GG258:GG321" si="343">IF(GF258="y",1,IF(GF258="n",0,""))</f>
        <v>0</v>
      </c>
    </row>
    <row r="259" spans="1:189" x14ac:dyDescent="0.3">
      <c r="A259" s="18">
        <v>339</v>
      </c>
      <c r="B259" s="1" t="s">
        <v>34</v>
      </c>
      <c r="C259" s="19" t="s">
        <v>35</v>
      </c>
      <c r="D259" s="19">
        <f t="shared" si="312"/>
        <v>0</v>
      </c>
      <c r="E259" s="38" t="s">
        <v>651</v>
      </c>
      <c r="F259" s="21" t="str">
        <f t="shared" si="313"/>
        <v>1974</v>
      </c>
      <c r="G259" s="21">
        <v>2004</v>
      </c>
      <c r="H259" s="22">
        <f t="shared" si="314"/>
        <v>30</v>
      </c>
      <c r="I259" s="1" t="str">
        <f t="shared" si="315"/>
        <v>21-30</v>
      </c>
      <c r="J259" s="1" t="s">
        <v>1606</v>
      </c>
      <c r="K259" s="1" t="s">
        <v>53</v>
      </c>
      <c r="L259" s="1">
        <f>VLOOKUP(K259,[1]areas!$C$3:$D$76,2,FALSE)</f>
        <v>30</v>
      </c>
      <c r="M259" s="1" t="str">
        <f t="shared" si="290"/>
        <v>21-40</v>
      </c>
      <c r="N259" s="19" t="s">
        <v>34</v>
      </c>
      <c r="O259" s="19">
        <f t="shared" si="316"/>
        <v>1</v>
      </c>
      <c r="P259" s="23">
        <v>40.5</v>
      </c>
      <c r="Q259" s="1">
        <v>151</v>
      </c>
      <c r="R259" s="1">
        <f t="shared" si="317"/>
        <v>2.2801</v>
      </c>
      <c r="S259" s="24">
        <f t="shared" si="318"/>
        <v>17.762378843033201</v>
      </c>
      <c r="T259" s="19">
        <v>3</v>
      </c>
      <c r="U259" s="1">
        <v>9.6</v>
      </c>
      <c r="V259" s="1">
        <v>23</v>
      </c>
      <c r="W259" s="1" t="str">
        <f t="shared" si="319"/>
        <v>5: 201-250</v>
      </c>
      <c r="X259" s="1">
        <v>210</v>
      </c>
      <c r="Y259" s="26">
        <v>171</v>
      </c>
      <c r="Z259" s="26">
        <v>398</v>
      </c>
      <c r="AA259" s="26">
        <v>577</v>
      </c>
      <c r="AB259" s="26">
        <v>610</v>
      </c>
      <c r="AC259" s="26">
        <v>461</v>
      </c>
      <c r="AD259" s="26"/>
      <c r="AE259" s="26">
        <v>582</v>
      </c>
      <c r="AF259" s="26"/>
      <c r="AG259" s="26"/>
      <c r="AH259" s="26"/>
      <c r="AI259" s="27">
        <f t="shared" si="320"/>
        <v>610</v>
      </c>
      <c r="AJ259" s="27">
        <f t="shared" si="321"/>
        <v>1</v>
      </c>
      <c r="AK259" s="39">
        <v>1000000</v>
      </c>
      <c r="AL259" s="26">
        <v>50</v>
      </c>
      <c r="AM259" s="26">
        <v>50</v>
      </c>
      <c r="AN259" s="26">
        <v>50</v>
      </c>
      <c r="AO259" s="26">
        <v>50</v>
      </c>
      <c r="AP259" s="26">
        <v>50</v>
      </c>
      <c r="AQ259" s="26">
        <v>50</v>
      </c>
      <c r="AR259" s="26">
        <v>50</v>
      </c>
      <c r="AS259" s="26"/>
      <c r="AT259" s="26"/>
      <c r="AU259" s="26"/>
      <c r="AV259" s="28">
        <f t="shared" si="322"/>
        <v>0</v>
      </c>
      <c r="AW259" s="27" t="str">
        <f>"&gt;5"</f>
        <v>&gt;5</v>
      </c>
      <c r="AX259" s="29">
        <f t="shared" ref="AX259:AX322" si="344">IF(AY259="","",ROUND(LOG10(AK259),3))</f>
        <v>6</v>
      </c>
      <c r="AY259" s="30">
        <f t="shared" si="284"/>
        <v>6</v>
      </c>
      <c r="AZ259" s="30">
        <f t="shared" si="284"/>
        <v>1.6989700043360187</v>
      </c>
      <c r="BA259" s="30">
        <f t="shared" si="284"/>
        <v>1.6989700043360187</v>
      </c>
      <c r="BB259" s="30">
        <f t="shared" si="284"/>
        <v>1.6989700043360187</v>
      </c>
      <c r="BC259" s="30">
        <f t="shared" si="284"/>
        <v>1.6989700043360187</v>
      </c>
      <c r="BD259" s="30">
        <f t="shared" si="296"/>
        <v>1.6989700043360187</v>
      </c>
      <c r="BE259" s="30">
        <f t="shared" si="296"/>
        <v>1.6989700043360187</v>
      </c>
      <c r="BF259" s="30">
        <f t="shared" si="296"/>
        <v>1.6989700043360187</v>
      </c>
      <c r="BG259" s="30" t="str">
        <f t="shared" si="296"/>
        <v/>
      </c>
      <c r="BH259" s="30" t="str">
        <f t="shared" si="296"/>
        <v/>
      </c>
      <c r="BI259" s="30" t="str">
        <f t="shared" si="296"/>
        <v/>
      </c>
      <c r="BJ259" s="1" t="s">
        <v>38</v>
      </c>
      <c r="BK259" s="31" t="s">
        <v>38</v>
      </c>
      <c r="BL259" s="32">
        <f t="shared" si="323"/>
        <v>0</v>
      </c>
      <c r="BN259" s="32" t="str">
        <f t="shared" si="324"/>
        <v>0</v>
      </c>
      <c r="BO259" s="30">
        <f t="shared" si="325"/>
        <v>-4.3010299956639813</v>
      </c>
      <c r="BP259" s="30">
        <f t="shared" si="326"/>
        <v>-4.3010299956639813</v>
      </c>
      <c r="BQ259" s="30">
        <f t="shared" si="279"/>
        <v>0</v>
      </c>
      <c r="BR259" s="30">
        <f t="shared" si="279"/>
        <v>0</v>
      </c>
      <c r="BS259" s="30">
        <f t="shared" si="279"/>
        <v>0</v>
      </c>
      <c r="BT259" s="30">
        <f t="shared" si="279"/>
        <v>0</v>
      </c>
      <c r="BU259" s="30">
        <f t="shared" si="279"/>
        <v>0</v>
      </c>
      <c r="BV259" s="30">
        <f t="shared" si="279"/>
        <v>0</v>
      </c>
      <c r="BW259" s="30" t="str">
        <f t="shared" si="310"/>
        <v/>
      </c>
      <c r="BX259" s="30" t="str">
        <f t="shared" si="310"/>
        <v/>
      </c>
      <c r="BY259" s="30" t="str">
        <f t="shared" si="310"/>
        <v/>
      </c>
      <c r="BZ259" s="1">
        <f t="shared" si="327"/>
        <v>0</v>
      </c>
      <c r="CA259" s="1">
        <f t="shared" si="280"/>
        <v>0</v>
      </c>
      <c r="CB259" s="1">
        <f t="shared" si="280"/>
        <v>0</v>
      </c>
      <c r="CC259" s="1">
        <f t="shared" si="280"/>
        <v>0</v>
      </c>
      <c r="CD259" s="1">
        <f t="shared" si="280"/>
        <v>0</v>
      </c>
      <c r="CE259" s="1">
        <f t="shared" si="280"/>
        <v>0</v>
      </c>
      <c r="CF259" s="1">
        <f t="shared" si="280"/>
        <v>0</v>
      </c>
      <c r="CG259" s="1">
        <f t="shared" si="311"/>
        <v>0</v>
      </c>
      <c r="CH259" s="1">
        <f t="shared" si="311"/>
        <v>0</v>
      </c>
      <c r="CI259" s="1">
        <f t="shared" si="311"/>
        <v>0</v>
      </c>
      <c r="CJ259" s="1">
        <f t="shared" si="328"/>
        <v>0</v>
      </c>
      <c r="CK259" s="1">
        <f t="shared" si="329"/>
        <v>0</v>
      </c>
      <c r="CL259" s="1">
        <f t="shared" si="300"/>
        <v>-4.3010299956639813</v>
      </c>
      <c r="CM259" s="1" t="str">
        <f t="shared" si="300"/>
        <v/>
      </c>
      <c r="CN259" s="1" t="str">
        <f t="shared" si="300"/>
        <v/>
      </c>
      <c r="CO259" s="1" t="str">
        <f t="shared" si="300"/>
        <v/>
      </c>
      <c r="CP259" s="1" t="str">
        <f t="shared" si="300"/>
        <v/>
      </c>
      <c r="CQ259" s="1" t="str">
        <f t="shared" si="297"/>
        <v/>
      </c>
      <c r="CR259" s="1" t="str">
        <f t="shared" si="297"/>
        <v/>
      </c>
      <c r="CS259" s="1" t="str">
        <f t="shared" si="297"/>
        <v/>
      </c>
      <c r="CT259" s="1" t="str">
        <f t="shared" si="297"/>
        <v/>
      </c>
      <c r="CU259" s="1" t="str">
        <f t="shared" si="297"/>
        <v/>
      </c>
      <c r="CV259" s="1">
        <f t="shared" si="301"/>
        <v>0</v>
      </c>
      <c r="CW259" s="1">
        <f t="shared" si="301"/>
        <v>0</v>
      </c>
      <c r="CX259" s="1">
        <f t="shared" si="301"/>
        <v>0</v>
      </c>
      <c r="CY259" s="1">
        <f t="shared" si="301"/>
        <v>0</v>
      </c>
      <c r="CZ259" s="1">
        <f t="shared" si="301"/>
        <v>0</v>
      </c>
      <c r="DA259" s="1">
        <f t="shared" si="298"/>
        <v>0</v>
      </c>
      <c r="DB259" s="1">
        <f t="shared" si="298"/>
        <v>0</v>
      </c>
      <c r="DC259" s="1">
        <f t="shared" si="298"/>
        <v>0</v>
      </c>
      <c r="DD259" s="1">
        <f t="shared" si="298"/>
        <v>0</v>
      </c>
      <c r="DE259" s="1">
        <f t="shared" si="298"/>
        <v>0</v>
      </c>
      <c r="DF259" s="1">
        <f t="shared" si="330"/>
        <v>0</v>
      </c>
      <c r="DG259" s="33">
        <f t="shared" si="331"/>
        <v>0</v>
      </c>
      <c r="DH259" s="34">
        <f t="shared" si="332"/>
        <v>0</v>
      </c>
      <c r="DI259" s="1">
        <f t="shared" si="294"/>
        <v>-39</v>
      </c>
      <c r="DJ259" s="1">
        <f t="shared" si="295"/>
        <v>188</v>
      </c>
      <c r="DK259" s="1">
        <f t="shared" si="304"/>
        <v>227</v>
      </c>
      <c r="DL259" s="1">
        <f t="shared" si="304"/>
        <v>179</v>
      </c>
      <c r="DM259" s="1">
        <f t="shared" si="304"/>
        <v>33</v>
      </c>
      <c r="DN259" s="1">
        <f t="shared" si="303"/>
        <v>-149</v>
      </c>
      <c r="DO259" s="1" t="str">
        <f t="shared" si="303"/>
        <v/>
      </c>
      <c r="DP259" s="1" t="str">
        <f t="shared" si="303"/>
        <v/>
      </c>
      <c r="DQ259" s="1" t="str">
        <f t="shared" si="303"/>
        <v/>
      </c>
      <c r="DR259" s="1" t="str">
        <f t="shared" si="303"/>
        <v/>
      </c>
      <c r="DS259" s="1" t="str">
        <f t="shared" si="303"/>
        <v/>
      </c>
      <c r="DT259" s="34">
        <f>(STDEV(DI259:DS259))*-1</f>
        <v>-149.40203032980062</v>
      </c>
      <c r="DU259" s="1">
        <f t="shared" si="333"/>
        <v>0</v>
      </c>
      <c r="DV259" s="1">
        <f t="shared" si="333"/>
        <v>0</v>
      </c>
      <c r="DW259" s="1">
        <f t="shared" si="333"/>
        <v>0</v>
      </c>
      <c r="DX259" s="1">
        <f t="shared" si="333"/>
        <v>0</v>
      </c>
      <c r="DY259" s="1">
        <f t="shared" si="333"/>
        <v>0</v>
      </c>
      <c r="DZ259" s="1">
        <f>IF((DN259&lt;$DT259),1,0)</f>
        <v>0</v>
      </c>
      <c r="EF259" s="33">
        <f>IF(SUM(DU259:EE259)&gt;0,1,0)</f>
        <v>0</v>
      </c>
      <c r="EG259" s="1">
        <f t="shared" si="285"/>
        <v>0</v>
      </c>
      <c r="EH259" s="1">
        <f t="shared" si="285"/>
        <v>0</v>
      </c>
      <c r="EI259" s="1">
        <f t="shared" si="285"/>
        <v>0</v>
      </c>
      <c r="EJ259" s="1">
        <f t="shared" si="285"/>
        <v>1</v>
      </c>
      <c r="EK259" s="1">
        <f t="shared" si="285"/>
        <v>1</v>
      </c>
      <c r="EL259" s="1">
        <f t="shared" si="299"/>
        <v>0</v>
      </c>
      <c r="EM259" s="1">
        <f t="shared" si="299"/>
        <v>0</v>
      </c>
      <c r="EN259" s="1">
        <f t="shared" si="299"/>
        <v>1</v>
      </c>
      <c r="EO259" s="1">
        <f t="shared" si="299"/>
        <v>0</v>
      </c>
      <c r="EP259" s="1">
        <f t="shared" si="299"/>
        <v>0</v>
      </c>
      <c r="EQ259" s="1">
        <f t="shared" si="299"/>
        <v>0</v>
      </c>
      <c r="ER259" s="33">
        <f t="shared" si="334"/>
        <v>0</v>
      </c>
      <c r="ES259" s="35">
        <f>ER259+EF259+DG259+AV259</f>
        <v>0</v>
      </c>
      <c r="ET259" s="35">
        <f t="shared" si="335"/>
        <v>0</v>
      </c>
      <c r="EU259" s="1" t="s">
        <v>59</v>
      </c>
      <c r="EV259" s="1" t="s">
        <v>34</v>
      </c>
      <c r="EW259" s="19">
        <f t="shared" si="336"/>
        <v>1</v>
      </c>
      <c r="EX259" s="1" t="s">
        <v>40</v>
      </c>
      <c r="EY259" s="50">
        <v>39084</v>
      </c>
      <c r="FC259" s="1" t="s">
        <v>38</v>
      </c>
      <c r="FD259" s="19">
        <f t="shared" si="337"/>
        <v>0</v>
      </c>
      <c r="FJ259" s="1" t="s">
        <v>38</v>
      </c>
      <c r="FK259" s="19">
        <f t="shared" si="338"/>
        <v>0</v>
      </c>
      <c r="FQ259" s="1" t="s">
        <v>652</v>
      </c>
      <c r="FR259" s="1">
        <f t="shared" si="339"/>
        <v>1</v>
      </c>
      <c r="FT259" s="1">
        <v>2.1</v>
      </c>
      <c r="FU259" s="1" t="s">
        <v>75</v>
      </c>
      <c r="FV259" s="37" t="str">
        <f t="shared" ref="FV259:FV322" si="345">IF(FU259="","none",IF(ISNUMBER(SEARCH("tb",FU259)),"tb","other"))</f>
        <v>tb</v>
      </c>
      <c r="FW259" s="34">
        <v>1</v>
      </c>
      <c r="FY259" s="1" t="s">
        <v>38</v>
      </c>
      <c r="FZ259" s="19">
        <f t="shared" si="340"/>
        <v>0</v>
      </c>
      <c r="GB259" s="1" t="s">
        <v>38</v>
      </c>
      <c r="GC259" s="19">
        <f t="shared" si="341"/>
        <v>0</v>
      </c>
      <c r="GD259" s="1" t="s">
        <v>38</v>
      </c>
      <c r="GE259" s="19">
        <f t="shared" si="342"/>
        <v>0</v>
      </c>
      <c r="GF259" s="1" t="s">
        <v>38</v>
      </c>
      <c r="GG259" s="19">
        <f t="shared" si="343"/>
        <v>0</v>
      </c>
    </row>
    <row r="260" spans="1:189" x14ac:dyDescent="0.3">
      <c r="A260" s="18">
        <v>340</v>
      </c>
      <c r="B260" s="1" t="s">
        <v>34</v>
      </c>
      <c r="C260" s="19" t="s">
        <v>35</v>
      </c>
      <c r="D260" s="19">
        <f t="shared" si="312"/>
        <v>0</v>
      </c>
      <c r="E260" s="38" t="s">
        <v>653</v>
      </c>
      <c r="F260" s="21" t="str">
        <f t="shared" si="313"/>
        <v>1973</v>
      </c>
      <c r="G260" s="21">
        <v>2004</v>
      </c>
      <c r="H260" s="22">
        <f t="shared" si="314"/>
        <v>31</v>
      </c>
      <c r="I260" s="1" t="str">
        <f t="shared" si="315"/>
        <v>31-40</v>
      </c>
      <c r="J260" s="1" t="s">
        <v>1607</v>
      </c>
      <c r="K260" s="1" t="s">
        <v>53</v>
      </c>
      <c r="L260" s="1">
        <f>VLOOKUP(K260,[1]areas!$C$3:$D$76,2,FALSE)</f>
        <v>30</v>
      </c>
      <c r="M260" s="1" t="str">
        <f t="shared" si="290"/>
        <v>21-40</v>
      </c>
      <c r="N260" s="19" t="s">
        <v>34</v>
      </c>
      <c r="O260" s="19">
        <f t="shared" si="316"/>
        <v>1</v>
      </c>
      <c r="P260" s="23">
        <v>51.5</v>
      </c>
      <c r="Q260" s="1">
        <v>148</v>
      </c>
      <c r="R260" s="1">
        <f t="shared" si="317"/>
        <v>2.1903999999999999</v>
      </c>
      <c r="S260" s="24">
        <f t="shared" si="318"/>
        <v>23.511687363038714</v>
      </c>
      <c r="T260" s="19">
        <v>3</v>
      </c>
      <c r="U260" s="1">
        <v>9.5</v>
      </c>
      <c r="V260" s="1">
        <v>46</v>
      </c>
      <c r="W260" s="1" t="str">
        <f t="shared" si="319"/>
        <v>2: 51-100</v>
      </c>
      <c r="X260" s="1">
        <v>96</v>
      </c>
      <c r="Y260" s="26">
        <v>170</v>
      </c>
      <c r="Z260" s="26">
        <v>221</v>
      </c>
      <c r="AA260" s="26">
        <v>179</v>
      </c>
      <c r="AB260" s="26">
        <v>147</v>
      </c>
      <c r="AC260" s="26">
        <v>142</v>
      </c>
      <c r="AD260" s="26">
        <v>146</v>
      </c>
      <c r="AE260" s="26">
        <v>93</v>
      </c>
      <c r="AF260" s="26">
        <v>104</v>
      </c>
      <c r="AG260" s="26"/>
      <c r="AH260" s="26"/>
      <c r="AI260" s="27">
        <f t="shared" si="320"/>
        <v>221</v>
      </c>
      <c r="AJ260" s="27">
        <f t="shared" si="321"/>
        <v>0</v>
      </c>
      <c r="AK260" s="39">
        <v>1000000</v>
      </c>
      <c r="AL260" s="26">
        <v>50</v>
      </c>
      <c r="AM260" s="26">
        <v>50</v>
      </c>
      <c r="AN260" s="26">
        <v>50</v>
      </c>
      <c r="AO260" s="26">
        <v>50</v>
      </c>
      <c r="AP260" s="26">
        <v>50</v>
      </c>
      <c r="AQ260" s="26">
        <v>50</v>
      </c>
      <c r="AR260" s="26">
        <v>120</v>
      </c>
      <c r="AS260" s="26"/>
      <c r="AT260" s="26"/>
      <c r="AU260" s="26"/>
      <c r="AV260" s="28">
        <f t="shared" si="322"/>
        <v>0</v>
      </c>
      <c r="AW260" s="27" t="str">
        <f>"&gt;5"</f>
        <v>&gt;5</v>
      </c>
      <c r="AX260" s="29">
        <f t="shared" si="344"/>
        <v>6</v>
      </c>
      <c r="AY260" s="30">
        <f t="shared" si="284"/>
        <v>6</v>
      </c>
      <c r="AZ260" s="30">
        <f t="shared" si="284"/>
        <v>1.6989700043360187</v>
      </c>
      <c r="BA260" s="30">
        <f t="shared" si="284"/>
        <v>1.6989700043360187</v>
      </c>
      <c r="BB260" s="30">
        <f t="shared" si="284"/>
        <v>1.6989700043360187</v>
      </c>
      <c r="BC260" s="30">
        <f t="shared" si="284"/>
        <v>1.6989700043360187</v>
      </c>
      <c r="BD260" s="30">
        <f t="shared" si="296"/>
        <v>1.6989700043360187</v>
      </c>
      <c r="BE260" s="30">
        <f t="shared" si="296"/>
        <v>1.6989700043360187</v>
      </c>
      <c r="BF260" s="30">
        <f t="shared" si="296"/>
        <v>2.0791812460476247</v>
      </c>
      <c r="BG260" s="30" t="str">
        <f t="shared" si="296"/>
        <v/>
      </c>
      <c r="BH260" s="30" t="str">
        <f t="shared" si="296"/>
        <v/>
      </c>
      <c r="BI260" s="30" t="str">
        <f t="shared" si="296"/>
        <v/>
      </c>
      <c r="BJ260" s="1" t="s">
        <v>38</v>
      </c>
      <c r="BK260" s="31" t="s">
        <v>38</v>
      </c>
      <c r="BL260" s="32">
        <f t="shared" si="323"/>
        <v>0</v>
      </c>
      <c r="BN260" s="32" t="str">
        <f t="shared" si="324"/>
        <v>0</v>
      </c>
      <c r="BO260" s="30">
        <f t="shared" si="325"/>
        <v>-4.3010299956639813</v>
      </c>
      <c r="BP260" s="30">
        <f t="shared" si="326"/>
        <v>-4.3010299956639813</v>
      </c>
      <c r="BQ260" s="30">
        <f t="shared" si="279"/>
        <v>0</v>
      </c>
      <c r="BR260" s="30">
        <f t="shared" si="279"/>
        <v>0</v>
      </c>
      <c r="BS260" s="30">
        <f t="shared" si="279"/>
        <v>0</v>
      </c>
      <c r="BT260" s="30">
        <f t="shared" si="279"/>
        <v>0</v>
      </c>
      <c r="BU260" s="30">
        <f t="shared" si="279"/>
        <v>0</v>
      </c>
      <c r="BV260" s="30">
        <f t="shared" si="279"/>
        <v>0.38021124171160592</v>
      </c>
      <c r="BW260" s="30" t="str">
        <f t="shared" si="310"/>
        <v/>
      </c>
      <c r="BX260" s="30" t="str">
        <f t="shared" si="310"/>
        <v/>
      </c>
      <c r="BY260" s="30" t="str">
        <f t="shared" si="310"/>
        <v/>
      </c>
      <c r="BZ260" s="1">
        <f t="shared" si="327"/>
        <v>0</v>
      </c>
      <c r="CA260" s="1">
        <f t="shared" si="280"/>
        <v>0</v>
      </c>
      <c r="CB260" s="1">
        <f t="shared" si="280"/>
        <v>0</v>
      </c>
      <c r="CC260" s="1">
        <f t="shared" si="280"/>
        <v>0</v>
      </c>
      <c r="CD260" s="1">
        <f t="shared" si="280"/>
        <v>0</v>
      </c>
      <c r="CE260" s="1">
        <f t="shared" si="280"/>
        <v>0</v>
      </c>
      <c r="CF260" s="1">
        <f t="shared" si="280"/>
        <v>1</v>
      </c>
      <c r="CG260" s="1">
        <f t="shared" si="311"/>
        <v>0</v>
      </c>
      <c r="CH260" s="1">
        <f t="shared" si="311"/>
        <v>0</v>
      </c>
      <c r="CI260" s="1">
        <f t="shared" si="311"/>
        <v>0</v>
      </c>
      <c r="CJ260" s="1">
        <f t="shared" si="328"/>
        <v>1</v>
      </c>
      <c r="CK260" s="1">
        <f t="shared" si="329"/>
        <v>1</v>
      </c>
      <c r="CL260" s="1">
        <f t="shared" si="300"/>
        <v>-4.3010299956639813</v>
      </c>
      <c r="CM260" s="1" t="str">
        <f t="shared" si="300"/>
        <v/>
      </c>
      <c r="CN260" s="1" t="str">
        <f t="shared" si="300"/>
        <v/>
      </c>
      <c r="CO260" s="1" t="str">
        <f t="shared" si="300"/>
        <v/>
      </c>
      <c r="CP260" s="1" t="str">
        <f t="shared" si="300"/>
        <v/>
      </c>
      <c r="CQ260" s="1" t="str">
        <f t="shared" si="297"/>
        <v/>
      </c>
      <c r="CR260" s="1" t="str">
        <f t="shared" si="297"/>
        <v/>
      </c>
      <c r="CS260" s="1" t="str">
        <f t="shared" si="297"/>
        <v/>
      </c>
      <c r="CT260" s="1" t="str">
        <f t="shared" si="297"/>
        <v/>
      </c>
      <c r="CU260" s="1" t="str">
        <f t="shared" si="297"/>
        <v/>
      </c>
      <c r="CV260" s="1">
        <f t="shared" si="301"/>
        <v>0</v>
      </c>
      <c r="CW260" s="1">
        <f t="shared" si="301"/>
        <v>0</v>
      </c>
      <c r="CX260" s="1">
        <f t="shared" si="301"/>
        <v>0</v>
      </c>
      <c r="CY260" s="1">
        <f t="shared" si="301"/>
        <v>0</v>
      </c>
      <c r="CZ260" s="1">
        <f t="shared" si="301"/>
        <v>0</v>
      </c>
      <c r="DA260" s="1">
        <f t="shared" si="298"/>
        <v>0</v>
      </c>
      <c r="DB260" s="1">
        <f t="shared" si="298"/>
        <v>0</v>
      </c>
      <c r="DC260" s="1">
        <f t="shared" si="298"/>
        <v>0</v>
      </c>
      <c r="DD260" s="1">
        <f t="shared" si="298"/>
        <v>0</v>
      </c>
      <c r="DE260" s="1">
        <f t="shared" si="298"/>
        <v>0</v>
      </c>
      <c r="DF260" s="1">
        <f t="shared" si="330"/>
        <v>0</v>
      </c>
      <c r="DG260" s="33">
        <f t="shared" si="331"/>
        <v>0</v>
      </c>
      <c r="DH260" s="34">
        <f t="shared" si="332"/>
        <v>1</v>
      </c>
      <c r="DI260" s="1">
        <f t="shared" si="294"/>
        <v>74</v>
      </c>
      <c r="DJ260" s="1">
        <f t="shared" si="295"/>
        <v>125</v>
      </c>
      <c r="DK260" s="1">
        <f t="shared" si="304"/>
        <v>51</v>
      </c>
      <c r="DL260" s="1">
        <f t="shared" si="304"/>
        <v>-42</v>
      </c>
      <c r="DM260" s="1">
        <f t="shared" si="304"/>
        <v>-32</v>
      </c>
      <c r="DN260" s="1">
        <f t="shared" si="303"/>
        <v>-5</v>
      </c>
      <c r="DO260" s="1">
        <f t="shared" si="303"/>
        <v>4</v>
      </c>
      <c r="DP260" s="1">
        <f t="shared" si="303"/>
        <v>-53</v>
      </c>
      <c r="DQ260" s="1">
        <f t="shared" si="303"/>
        <v>11</v>
      </c>
      <c r="DR260" s="1" t="str">
        <f t="shared" si="303"/>
        <v/>
      </c>
      <c r="DS260" s="1" t="str">
        <f t="shared" si="303"/>
        <v/>
      </c>
      <c r="DT260" s="34">
        <f>(STDEV(DI260:DS260))*-1</f>
        <v>-58.625459012654602</v>
      </c>
      <c r="DU260" s="1">
        <f t="shared" si="333"/>
        <v>0</v>
      </c>
      <c r="DV260" s="1">
        <f t="shared" si="333"/>
        <v>0</v>
      </c>
      <c r="DW260" s="1">
        <f t="shared" si="333"/>
        <v>0</v>
      </c>
      <c r="DX260" s="1">
        <f t="shared" si="333"/>
        <v>0</v>
      </c>
      <c r="DY260" s="1">
        <f t="shared" si="333"/>
        <v>0</v>
      </c>
      <c r="DZ260" s="1">
        <f>IF((DN260&lt;$DT260),1,0)</f>
        <v>0</v>
      </c>
      <c r="EA260" s="1">
        <f>IF((DO260&lt;$DT260),1,0)</f>
        <v>0</v>
      </c>
      <c r="EB260" s="1">
        <f>IF((DP260&lt;$DT260),1,0)</f>
        <v>0</v>
      </c>
      <c r="EC260" s="1">
        <f>IF((DQ260&lt;$DT260),1,0)</f>
        <v>0</v>
      </c>
      <c r="EF260" s="33">
        <f>IF(SUM(DU260:EE260)&gt;0,1,0)</f>
        <v>0</v>
      </c>
      <c r="EG260" s="1">
        <f t="shared" si="285"/>
        <v>0</v>
      </c>
      <c r="EH260" s="1">
        <f t="shared" si="285"/>
        <v>0</v>
      </c>
      <c r="EI260" s="1">
        <f t="shared" si="285"/>
        <v>0</v>
      </c>
      <c r="EJ260" s="1">
        <f t="shared" si="285"/>
        <v>0</v>
      </c>
      <c r="EK260" s="1">
        <f t="shared" si="285"/>
        <v>0</v>
      </c>
      <c r="EL260" s="1">
        <f t="shared" si="299"/>
        <v>0</v>
      </c>
      <c r="EM260" s="1">
        <f t="shared" si="299"/>
        <v>0</v>
      </c>
      <c r="EN260" s="1">
        <f t="shared" si="299"/>
        <v>0</v>
      </c>
      <c r="EO260" s="1">
        <f t="shared" si="299"/>
        <v>0</v>
      </c>
      <c r="EP260" s="1">
        <f t="shared" si="299"/>
        <v>0</v>
      </c>
      <c r="EQ260" s="1">
        <f t="shared" si="299"/>
        <v>0</v>
      </c>
      <c r="ER260" s="33">
        <f t="shared" si="334"/>
        <v>1</v>
      </c>
      <c r="ES260" s="35">
        <f>ER260+EF260+DG260+AV260</f>
        <v>1</v>
      </c>
      <c r="ET260" s="35">
        <f t="shared" si="335"/>
        <v>1</v>
      </c>
      <c r="EU260" s="1" t="s">
        <v>59</v>
      </c>
      <c r="EV260" s="1" t="s">
        <v>34</v>
      </c>
      <c r="EW260" s="19">
        <f t="shared" si="336"/>
        <v>1</v>
      </c>
      <c r="EX260" s="1" t="s">
        <v>558</v>
      </c>
      <c r="EY260" s="50">
        <v>38764</v>
      </c>
      <c r="EZ260" s="1" t="s">
        <v>34</v>
      </c>
      <c r="FA260" s="1" t="s">
        <v>225</v>
      </c>
      <c r="FB260" s="50">
        <v>39177</v>
      </c>
      <c r="FC260" s="1" t="s">
        <v>38</v>
      </c>
      <c r="FD260" s="19">
        <f t="shared" si="337"/>
        <v>0</v>
      </c>
      <c r="FJ260" s="1" t="s">
        <v>38</v>
      </c>
      <c r="FK260" s="19">
        <f t="shared" si="338"/>
        <v>0</v>
      </c>
      <c r="FQ260" s="1" t="s">
        <v>44</v>
      </c>
      <c r="FR260" s="1">
        <f t="shared" si="339"/>
        <v>1</v>
      </c>
      <c r="FT260" s="1">
        <v>5.2</v>
      </c>
      <c r="FU260" s="1" t="s">
        <v>654</v>
      </c>
      <c r="FV260" s="37" t="str">
        <f t="shared" si="345"/>
        <v>tb</v>
      </c>
      <c r="FW260" s="34">
        <v>1</v>
      </c>
      <c r="FY260" s="1" t="s">
        <v>38</v>
      </c>
      <c r="FZ260" s="19">
        <f t="shared" si="340"/>
        <v>0</v>
      </c>
      <c r="GB260" s="1" t="s">
        <v>38</v>
      </c>
      <c r="GC260" s="19">
        <f t="shared" si="341"/>
        <v>0</v>
      </c>
      <c r="GD260" s="1" t="s">
        <v>38</v>
      </c>
      <c r="GE260" s="19">
        <f t="shared" si="342"/>
        <v>0</v>
      </c>
      <c r="GF260" s="1" t="s">
        <v>38</v>
      </c>
      <c r="GG260" s="19">
        <f t="shared" si="343"/>
        <v>0</v>
      </c>
    </row>
    <row r="261" spans="1:189" x14ac:dyDescent="0.3">
      <c r="A261" s="18">
        <v>341</v>
      </c>
      <c r="B261" s="1" t="s">
        <v>34</v>
      </c>
      <c r="C261" s="19" t="s">
        <v>47</v>
      </c>
      <c r="D261" s="19">
        <f t="shared" si="312"/>
        <v>1</v>
      </c>
      <c r="E261" s="38" t="s">
        <v>655</v>
      </c>
      <c r="F261" s="21" t="str">
        <f t="shared" si="313"/>
        <v>1956</v>
      </c>
      <c r="G261" s="21">
        <v>2004</v>
      </c>
      <c r="H261" s="22">
        <f t="shared" si="314"/>
        <v>48</v>
      </c>
      <c r="I261" s="1" t="str">
        <f t="shared" si="315"/>
        <v>41-50</v>
      </c>
      <c r="J261" s="1" t="s">
        <v>1608</v>
      </c>
      <c r="K261" s="1" t="s">
        <v>53</v>
      </c>
      <c r="L261" s="1">
        <f>VLOOKUP(K261,[1]areas!$C$3:$D$76,2,FALSE)</f>
        <v>30</v>
      </c>
      <c r="M261" s="1" t="str">
        <f t="shared" si="290"/>
        <v>21-40</v>
      </c>
      <c r="N261" s="19" t="s">
        <v>38</v>
      </c>
      <c r="O261" s="19">
        <f t="shared" si="316"/>
        <v>0</v>
      </c>
      <c r="P261" s="23">
        <v>47.8</v>
      </c>
      <c r="Q261" s="1">
        <v>166</v>
      </c>
      <c r="R261" s="1">
        <f t="shared" si="317"/>
        <v>2.7556000000000003</v>
      </c>
      <c r="S261" s="24">
        <f t="shared" si="318"/>
        <v>17.346494411380458</v>
      </c>
      <c r="T261" s="19">
        <v>3</v>
      </c>
      <c r="U261" s="1">
        <v>11.6</v>
      </c>
      <c r="V261" s="1">
        <v>35</v>
      </c>
      <c r="W261" s="1" t="str">
        <f t="shared" si="319"/>
        <v>1: 0-50</v>
      </c>
      <c r="X261" s="1">
        <v>48</v>
      </c>
      <c r="Y261" s="26">
        <v>170</v>
      </c>
      <c r="Z261" s="26">
        <v>263</v>
      </c>
      <c r="AA261" s="26">
        <v>396</v>
      </c>
      <c r="AB261" s="26">
        <v>325</v>
      </c>
      <c r="AC261" s="26"/>
      <c r="AD261" s="26"/>
      <c r="AE261" s="26"/>
      <c r="AF261" s="26"/>
      <c r="AG261" s="26"/>
      <c r="AH261" s="26"/>
      <c r="AI261" s="27">
        <f t="shared" si="320"/>
        <v>396</v>
      </c>
      <c r="AJ261" s="27">
        <f t="shared" si="321"/>
        <v>0</v>
      </c>
      <c r="AK261" s="39">
        <v>600000</v>
      </c>
      <c r="AL261" s="26">
        <v>57</v>
      </c>
      <c r="AM261" s="26">
        <v>50</v>
      </c>
      <c r="AN261" s="26">
        <v>50</v>
      </c>
      <c r="AO261" s="26">
        <v>50</v>
      </c>
      <c r="AP261" s="26"/>
      <c r="AQ261" s="26"/>
      <c r="AR261" s="26"/>
      <c r="AS261" s="26"/>
      <c r="AT261" s="26"/>
      <c r="AU261" s="26"/>
      <c r="AV261" s="28">
        <f t="shared" si="322"/>
        <v>1</v>
      </c>
      <c r="AW261" s="27" t="str">
        <f>"&gt;5"</f>
        <v>&gt;5</v>
      </c>
      <c r="AX261" s="29">
        <f t="shared" si="344"/>
        <v>5.7779999999999996</v>
      </c>
      <c r="AY261" s="30">
        <f t="shared" si="284"/>
        <v>5.7781512503836439</v>
      </c>
      <c r="AZ261" s="30">
        <f t="shared" si="284"/>
        <v>1.7558748556724915</v>
      </c>
      <c r="BA261" s="30">
        <f t="shared" si="284"/>
        <v>1.6989700043360187</v>
      </c>
      <c r="BB261" s="30">
        <f t="shared" si="284"/>
        <v>1.6989700043360187</v>
      </c>
      <c r="BC261" s="30">
        <f t="shared" si="284"/>
        <v>1.6989700043360187</v>
      </c>
      <c r="BD261" s="30" t="str">
        <f t="shared" si="296"/>
        <v/>
      </c>
      <c r="BE261" s="30" t="str">
        <f t="shared" si="296"/>
        <v/>
      </c>
      <c r="BF261" s="30" t="str">
        <f t="shared" si="296"/>
        <v/>
      </c>
      <c r="BG261" s="30" t="str">
        <f t="shared" si="296"/>
        <v/>
      </c>
      <c r="BH261" s="30" t="str">
        <f t="shared" si="296"/>
        <v/>
      </c>
      <c r="BI261" s="30" t="str">
        <f t="shared" si="296"/>
        <v/>
      </c>
      <c r="BJ261" s="1" t="s">
        <v>38</v>
      </c>
      <c r="BK261" s="31" t="s">
        <v>38</v>
      </c>
      <c r="BL261" s="32">
        <f t="shared" si="323"/>
        <v>0</v>
      </c>
      <c r="BN261" s="32" t="str">
        <f t="shared" si="324"/>
        <v>0</v>
      </c>
      <c r="BO261" s="30">
        <f t="shared" si="325"/>
        <v>-4.0222763947111524</v>
      </c>
      <c r="BP261" s="30">
        <f t="shared" si="326"/>
        <v>-4.0791812460476251</v>
      </c>
      <c r="BQ261" s="30">
        <f t="shared" si="279"/>
        <v>-5.6904851336472717E-2</v>
      </c>
      <c r="BR261" s="30">
        <f t="shared" si="279"/>
        <v>0</v>
      </c>
      <c r="BS261" s="30">
        <f t="shared" si="279"/>
        <v>0</v>
      </c>
      <c r="BT261" s="30" t="str">
        <f t="shared" si="279"/>
        <v/>
      </c>
      <c r="BU261" s="30" t="str">
        <f t="shared" si="279"/>
        <v/>
      </c>
      <c r="BV261" s="30" t="str">
        <f t="shared" si="279"/>
        <v/>
      </c>
      <c r="BW261" s="30" t="str">
        <f t="shared" si="310"/>
        <v/>
      </c>
      <c r="BX261" s="30" t="str">
        <f t="shared" si="310"/>
        <v/>
      </c>
      <c r="BY261" s="30" t="str">
        <f t="shared" si="310"/>
        <v/>
      </c>
      <c r="BZ261" s="1">
        <f t="shared" si="327"/>
        <v>0</v>
      </c>
      <c r="CA261" s="1">
        <f t="shared" si="280"/>
        <v>0</v>
      </c>
      <c r="CB261" s="1">
        <f t="shared" si="280"/>
        <v>0</v>
      </c>
      <c r="CC261" s="1">
        <f t="shared" si="280"/>
        <v>0</v>
      </c>
      <c r="CD261" s="1">
        <f t="shared" si="280"/>
        <v>0</v>
      </c>
      <c r="CE261" s="1">
        <f t="shared" si="280"/>
        <v>0</v>
      </c>
      <c r="CF261" s="1">
        <f t="shared" si="280"/>
        <v>0</v>
      </c>
      <c r="CG261" s="1">
        <f t="shared" si="311"/>
        <v>0</v>
      </c>
      <c r="CH261" s="1">
        <f t="shared" si="311"/>
        <v>0</v>
      </c>
      <c r="CI261" s="1">
        <f t="shared" si="311"/>
        <v>0</v>
      </c>
      <c r="CJ261" s="1">
        <f t="shared" si="328"/>
        <v>0</v>
      </c>
      <c r="CK261" s="1">
        <f t="shared" si="329"/>
        <v>0</v>
      </c>
      <c r="CL261" s="1">
        <f t="shared" si="300"/>
        <v>-4.0222763947111524</v>
      </c>
      <c r="CM261" s="1" t="str">
        <f t="shared" si="300"/>
        <v/>
      </c>
      <c r="CN261" s="1" t="str">
        <f t="shared" si="300"/>
        <v/>
      </c>
      <c r="CO261" s="1" t="str">
        <f t="shared" si="300"/>
        <v/>
      </c>
      <c r="CP261" s="1" t="str">
        <f t="shared" si="300"/>
        <v/>
      </c>
      <c r="CQ261" s="1" t="str">
        <f t="shared" si="297"/>
        <v/>
      </c>
      <c r="CR261" s="1" t="str">
        <f t="shared" si="297"/>
        <v/>
      </c>
      <c r="CS261" s="1" t="str">
        <f t="shared" si="297"/>
        <v/>
      </c>
      <c r="CT261" s="1" t="str">
        <f t="shared" si="297"/>
        <v/>
      </c>
      <c r="CU261" s="1" t="str">
        <f t="shared" si="297"/>
        <v/>
      </c>
      <c r="CV261" s="1">
        <f t="shared" si="301"/>
        <v>0</v>
      </c>
      <c r="CW261" s="1">
        <f t="shared" si="301"/>
        <v>0</v>
      </c>
      <c r="CX261" s="1">
        <f t="shared" si="301"/>
        <v>0</v>
      </c>
      <c r="CY261" s="1">
        <f t="shared" si="301"/>
        <v>0</v>
      </c>
      <c r="CZ261" s="1">
        <f t="shared" si="301"/>
        <v>0</v>
      </c>
      <c r="DA261" s="1">
        <f t="shared" si="298"/>
        <v>0</v>
      </c>
      <c r="DB261" s="1">
        <f t="shared" si="298"/>
        <v>0</v>
      </c>
      <c r="DC261" s="1">
        <f t="shared" si="298"/>
        <v>0</v>
      </c>
      <c r="DD261" s="1">
        <f t="shared" si="298"/>
        <v>0</v>
      </c>
      <c r="DE261" s="1">
        <f t="shared" si="298"/>
        <v>0</v>
      </c>
      <c r="DF261" s="1">
        <f t="shared" si="330"/>
        <v>0</v>
      </c>
      <c r="DG261" s="33">
        <f t="shared" si="331"/>
        <v>0</v>
      </c>
      <c r="DH261" s="34">
        <f t="shared" si="332"/>
        <v>0</v>
      </c>
      <c r="DI261" s="1">
        <f t="shared" si="294"/>
        <v>122</v>
      </c>
      <c r="DJ261" s="1">
        <f t="shared" si="295"/>
        <v>215</v>
      </c>
      <c r="DK261" s="1">
        <f t="shared" si="304"/>
        <v>93</v>
      </c>
      <c r="DL261" s="1">
        <f t="shared" si="304"/>
        <v>133</v>
      </c>
      <c r="DM261" s="1">
        <f t="shared" si="304"/>
        <v>-71</v>
      </c>
      <c r="DN261" s="1" t="str">
        <f t="shared" si="303"/>
        <v/>
      </c>
      <c r="DO261" s="1" t="str">
        <f t="shared" si="303"/>
        <v/>
      </c>
      <c r="DP261" s="1" t="str">
        <f t="shared" si="303"/>
        <v/>
      </c>
      <c r="DQ261" s="1" t="str">
        <f t="shared" si="303"/>
        <v/>
      </c>
      <c r="DR261" s="1" t="str">
        <f t="shared" si="303"/>
        <v/>
      </c>
      <c r="DS261" s="1" t="str">
        <f t="shared" si="303"/>
        <v/>
      </c>
      <c r="DT261" s="34">
        <f>(STDEV(DI261:DS261))*-1</f>
        <v>-104.97047203856901</v>
      </c>
      <c r="DU261" s="1">
        <f t="shared" si="333"/>
        <v>0</v>
      </c>
      <c r="DV261" s="1">
        <f t="shared" si="333"/>
        <v>0</v>
      </c>
      <c r="DW261" s="1">
        <f t="shared" si="333"/>
        <v>0</v>
      </c>
      <c r="DX261" s="1">
        <f t="shared" si="333"/>
        <v>0</v>
      </c>
      <c r="DY261" s="1">
        <f t="shared" si="333"/>
        <v>0</v>
      </c>
      <c r="EF261" s="33">
        <f>IF(SUM(DU261:EE261)&gt;0,1,0)</f>
        <v>0</v>
      </c>
      <c r="EG261" s="1">
        <f t="shared" si="285"/>
        <v>0</v>
      </c>
      <c r="EH261" s="1">
        <f t="shared" si="285"/>
        <v>0</v>
      </c>
      <c r="EI261" s="1">
        <f t="shared" si="285"/>
        <v>0</v>
      </c>
      <c r="EJ261" s="1">
        <f t="shared" si="285"/>
        <v>0</v>
      </c>
      <c r="EK261" s="1">
        <f t="shared" si="285"/>
        <v>0</v>
      </c>
      <c r="EL261" s="1">
        <f t="shared" si="299"/>
        <v>0</v>
      </c>
      <c r="EM261" s="1">
        <f t="shared" si="299"/>
        <v>0</v>
      </c>
      <c r="EN261" s="1">
        <f t="shared" si="299"/>
        <v>0</v>
      </c>
      <c r="EO261" s="1">
        <f t="shared" si="299"/>
        <v>0</v>
      </c>
      <c r="EP261" s="1">
        <f t="shared" si="299"/>
        <v>0</v>
      </c>
      <c r="EQ261" s="1">
        <f t="shared" si="299"/>
        <v>0</v>
      </c>
      <c r="ER261" s="33">
        <f t="shared" si="334"/>
        <v>1</v>
      </c>
      <c r="ES261" s="35">
        <f>ER261+EF261+DG261+AV261</f>
        <v>2</v>
      </c>
      <c r="ET261" s="35">
        <f t="shared" si="335"/>
        <v>1</v>
      </c>
      <c r="EU261" s="1" t="s">
        <v>59</v>
      </c>
      <c r="EV261" s="1" t="s">
        <v>38</v>
      </c>
      <c r="EW261" s="19">
        <f t="shared" si="336"/>
        <v>0</v>
      </c>
      <c r="FC261" s="1" t="s">
        <v>38</v>
      </c>
      <c r="FD261" s="19">
        <f t="shared" si="337"/>
        <v>0</v>
      </c>
      <c r="FJ261" s="1" t="s">
        <v>38</v>
      </c>
      <c r="FK261" s="19">
        <f t="shared" si="338"/>
        <v>0</v>
      </c>
      <c r="FQ261" s="1" t="s">
        <v>85</v>
      </c>
      <c r="FR261" s="1">
        <f t="shared" si="339"/>
        <v>1</v>
      </c>
      <c r="FV261" s="37" t="str">
        <f t="shared" si="345"/>
        <v>none</v>
      </c>
      <c r="FY261" s="1" t="s">
        <v>38</v>
      </c>
      <c r="FZ261" s="19">
        <f t="shared" si="340"/>
        <v>0</v>
      </c>
      <c r="GB261" s="1" t="s">
        <v>38</v>
      </c>
      <c r="GC261" s="19">
        <f t="shared" si="341"/>
        <v>0</v>
      </c>
      <c r="GD261" s="1" t="s">
        <v>38</v>
      </c>
      <c r="GE261" s="19">
        <f t="shared" si="342"/>
        <v>0</v>
      </c>
      <c r="GF261" s="1" t="s">
        <v>38</v>
      </c>
      <c r="GG261" s="19">
        <f t="shared" si="343"/>
        <v>0</v>
      </c>
    </row>
    <row r="262" spans="1:189" x14ac:dyDescent="0.3">
      <c r="A262" s="18">
        <v>343</v>
      </c>
      <c r="B262" s="1" t="s">
        <v>34</v>
      </c>
      <c r="C262" s="19" t="s">
        <v>35</v>
      </c>
      <c r="D262" s="19">
        <f t="shared" si="312"/>
        <v>0</v>
      </c>
      <c r="E262" s="38" t="s">
        <v>656</v>
      </c>
      <c r="F262" s="21" t="str">
        <f t="shared" si="313"/>
        <v>1958</v>
      </c>
      <c r="G262" s="21">
        <v>2004</v>
      </c>
      <c r="H262" s="22">
        <f t="shared" si="314"/>
        <v>46</v>
      </c>
      <c r="I262" s="1" t="str">
        <f t="shared" si="315"/>
        <v>41-50</v>
      </c>
      <c r="J262" s="1" t="s">
        <v>1608</v>
      </c>
      <c r="K262" s="1" t="s">
        <v>93</v>
      </c>
      <c r="L262" s="1">
        <f>VLOOKUP(K262,[1]areas!$C$3:$D$76,2,FALSE)</f>
        <v>15</v>
      </c>
      <c r="M262" s="1" t="str">
        <f t="shared" si="290"/>
        <v>0-20</v>
      </c>
      <c r="N262" s="19" t="s">
        <v>38</v>
      </c>
      <c r="O262" s="19">
        <f t="shared" si="316"/>
        <v>0</v>
      </c>
      <c r="P262" s="23">
        <v>64.3</v>
      </c>
      <c r="Q262" s="1">
        <v>175</v>
      </c>
      <c r="R262" s="1">
        <f t="shared" si="317"/>
        <v>3.0625</v>
      </c>
      <c r="S262" s="24">
        <f t="shared" si="318"/>
        <v>20.995918367346938</v>
      </c>
      <c r="T262" s="19">
        <v>3</v>
      </c>
      <c r="U262" s="1">
        <v>6.6</v>
      </c>
      <c r="V262" s="1">
        <v>26</v>
      </c>
      <c r="W262" s="1" t="str">
        <f t="shared" si="319"/>
        <v>1: 0-50</v>
      </c>
      <c r="X262" s="1">
        <v>36</v>
      </c>
      <c r="Y262" s="26">
        <v>25</v>
      </c>
      <c r="Z262" s="26"/>
      <c r="AA262" s="26"/>
      <c r="AB262" s="26"/>
      <c r="AC262" s="26"/>
      <c r="AD262" s="26"/>
      <c r="AE262" s="26"/>
      <c r="AF262" s="26"/>
      <c r="AG262" s="26"/>
      <c r="AH262" s="26"/>
      <c r="AI262" s="27">
        <f t="shared" si="320"/>
        <v>36</v>
      </c>
      <c r="AJ262" s="27">
        <f t="shared" si="321"/>
        <v>0</v>
      </c>
      <c r="AK262" s="39">
        <v>24000</v>
      </c>
      <c r="AL262" s="26">
        <v>79451</v>
      </c>
      <c r="AM262" s="26">
        <v>78426</v>
      </c>
      <c r="AN262" s="26"/>
      <c r="AO262" s="26"/>
      <c r="AP262" s="26"/>
      <c r="AQ262" s="26"/>
      <c r="AR262" s="26"/>
      <c r="AS262" s="26"/>
      <c r="AT262" s="26"/>
      <c r="AU262" s="26"/>
      <c r="AV262" s="28">
        <f t="shared" si="322"/>
        <v>1</v>
      </c>
      <c r="AW262" s="27" t="str">
        <f>"4-5"</f>
        <v>4-5</v>
      </c>
      <c r="AX262" s="29">
        <f t="shared" si="344"/>
        <v>4.38</v>
      </c>
      <c r="AY262" s="30">
        <f t="shared" si="284"/>
        <v>4.3802112417116064</v>
      </c>
      <c r="AZ262" s="30">
        <f t="shared" si="284"/>
        <v>4.9000993677705704</v>
      </c>
      <c r="BA262" s="30">
        <f t="shared" si="284"/>
        <v>4.8944600650390599</v>
      </c>
      <c r="BB262" s="30" t="str">
        <f t="shared" si="284"/>
        <v/>
      </c>
      <c r="BC262" s="30" t="str">
        <f t="shared" si="284"/>
        <v/>
      </c>
      <c r="BD262" s="30" t="str">
        <f t="shared" si="296"/>
        <v/>
      </c>
      <c r="BE262" s="30" t="str">
        <f t="shared" si="296"/>
        <v/>
      </c>
      <c r="BF262" s="30" t="str">
        <f t="shared" si="296"/>
        <v/>
      </c>
      <c r="BG262" s="30" t="str">
        <f t="shared" si="296"/>
        <v/>
      </c>
      <c r="BH262" s="30" t="str">
        <f t="shared" si="296"/>
        <v/>
      </c>
      <c r="BI262" s="30" t="str">
        <f t="shared" si="296"/>
        <v/>
      </c>
      <c r="BJ262" s="1" t="s">
        <v>34</v>
      </c>
      <c r="BK262" s="31" t="s">
        <v>34</v>
      </c>
      <c r="BL262" s="32">
        <f t="shared" si="323"/>
        <v>1</v>
      </c>
      <c r="BN262" s="32" t="str">
        <f t="shared" si="324"/>
        <v>&gt;1</v>
      </c>
      <c r="BO262" s="30">
        <f t="shared" si="325"/>
        <v>0.51988812605896406</v>
      </c>
      <c r="BP262" s="30">
        <f t="shared" si="326"/>
        <v>0.51424882332745359</v>
      </c>
      <c r="BQ262" s="30">
        <f t="shared" si="279"/>
        <v>-5.639302731510476E-3</v>
      </c>
      <c r="BR262" s="30" t="str">
        <f t="shared" si="279"/>
        <v/>
      </c>
      <c r="BS262" s="30" t="str">
        <f t="shared" si="279"/>
        <v/>
      </c>
      <c r="BT262" s="30" t="str">
        <f t="shared" si="279"/>
        <v/>
      </c>
      <c r="BU262" s="30" t="str">
        <f t="shared" si="279"/>
        <v/>
      </c>
      <c r="BV262" s="30" t="str">
        <f t="shared" si="279"/>
        <v/>
      </c>
      <c r="BW262" s="30" t="str">
        <f t="shared" si="310"/>
        <v/>
      </c>
      <c r="BX262" s="30" t="str">
        <f t="shared" si="310"/>
        <v/>
      </c>
      <c r="BY262" s="30" t="str">
        <f t="shared" si="310"/>
        <v/>
      </c>
      <c r="BZ262" s="1">
        <f t="shared" si="327"/>
        <v>1</v>
      </c>
      <c r="CA262" s="1">
        <f t="shared" si="280"/>
        <v>0</v>
      </c>
      <c r="CB262" s="1">
        <f t="shared" si="280"/>
        <v>0</v>
      </c>
      <c r="CC262" s="1">
        <f t="shared" si="280"/>
        <v>0</v>
      </c>
      <c r="CD262" s="1">
        <f t="shared" si="280"/>
        <v>0</v>
      </c>
      <c r="CE262" s="1">
        <f t="shared" si="280"/>
        <v>0</v>
      </c>
      <c r="CF262" s="1">
        <f t="shared" si="280"/>
        <v>0</v>
      </c>
      <c r="CG262" s="1">
        <f t="shared" si="311"/>
        <v>0</v>
      </c>
      <c r="CH262" s="1">
        <f t="shared" si="311"/>
        <v>0</v>
      </c>
      <c r="CI262" s="1">
        <f t="shared" si="311"/>
        <v>0</v>
      </c>
      <c r="CJ262" s="1">
        <f t="shared" si="328"/>
        <v>1</v>
      </c>
      <c r="CK262" s="1">
        <f t="shared" si="329"/>
        <v>1</v>
      </c>
      <c r="CL262" s="1">
        <f t="shared" si="300"/>
        <v>0.51988812605896406</v>
      </c>
      <c r="CM262" s="1">
        <f t="shared" si="300"/>
        <v>-5.639302731510476E-3</v>
      </c>
      <c r="CN262" s="1" t="str">
        <f t="shared" si="300"/>
        <v/>
      </c>
      <c r="CO262" s="1" t="str">
        <f t="shared" si="300"/>
        <v/>
      </c>
      <c r="CP262" s="1" t="str">
        <f t="shared" si="300"/>
        <v/>
      </c>
      <c r="CQ262" s="1" t="str">
        <f t="shared" si="297"/>
        <v/>
      </c>
      <c r="CR262" s="1" t="str">
        <f t="shared" si="297"/>
        <v/>
      </c>
      <c r="CS262" s="1" t="str">
        <f t="shared" si="297"/>
        <v/>
      </c>
      <c r="CT262" s="1" t="str">
        <f t="shared" si="297"/>
        <v/>
      </c>
      <c r="CU262" s="1" t="str">
        <f t="shared" si="297"/>
        <v/>
      </c>
      <c r="CV262" s="1">
        <f t="shared" si="301"/>
        <v>1</v>
      </c>
      <c r="CW262" s="1">
        <f t="shared" si="301"/>
        <v>0</v>
      </c>
      <c r="CX262" s="1">
        <f t="shared" si="301"/>
        <v>0</v>
      </c>
      <c r="CY262" s="1">
        <f t="shared" si="301"/>
        <v>0</v>
      </c>
      <c r="CZ262" s="1">
        <f t="shared" si="301"/>
        <v>0</v>
      </c>
      <c r="DA262" s="1">
        <f t="shared" si="298"/>
        <v>0</v>
      </c>
      <c r="DB262" s="1">
        <f t="shared" si="298"/>
        <v>0</v>
      </c>
      <c r="DC262" s="1">
        <f t="shared" si="298"/>
        <v>0</v>
      </c>
      <c r="DD262" s="1">
        <f t="shared" si="298"/>
        <v>0</v>
      </c>
      <c r="DE262" s="1">
        <f t="shared" si="298"/>
        <v>0</v>
      </c>
      <c r="DF262" s="1">
        <f t="shared" si="330"/>
        <v>1</v>
      </c>
      <c r="DG262" s="33">
        <f t="shared" si="331"/>
        <v>1</v>
      </c>
      <c r="DH262" s="34">
        <f t="shared" si="332"/>
        <v>0</v>
      </c>
      <c r="DI262" s="1">
        <f t="shared" si="294"/>
        <v>-11</v>
      </c>
      <c r="DJ262" s="1" t="str">
        <f t="shared" si="295"/>
        <v/>
      </c>
      <c r="DK262" s="1" t="str">
        <f t="shared" si="304"/>
        <v/>
      </c>
      <c r="DL262" s="1" t="str">
        <f t="shared" si="304"/>
        <v/>
      </c>
      <c r="DM262" s="1" t="str">
        <f t="shared" si="304"/>
        <v/>
      </c>
      <c r="DN262" s="1" t="str">
        <f t="shared" si="303"/>
        <v/>
      </c>
      <c r="DO262" s="1" t="str">
        <f t="shared" si="303"/>
        <v/>
      </c>
      <c r="DP262" s="1" t="str">
        <f t="shared" si="303"/>
        <v/>
      </c>
      <c r="DQ262" s="1" t="str">
        <f t="shared" si="303"/>
        <v/>
      </c>
      <c r="DR262" s="1" t="str">
        <f t="shared" si="303"/>
        <v/>
      </c>
      <c r="DS262" s="1" t="str">
        <f t="shared" si="303"/>
        <v/>
      </c>
      <c r="DU262" s="1">
        <f t="shared" si="333"/>
        <v>1</v>
      </c>
      <c r="EG262" s="1">
        <f t="shared" si="285"/>
        <v>0</v>
      </c>
      <c r="EH262" s="1">
        <f t="shared" si="285"/>
        <v>0</v>
      </c>
      <c r="EI262" s="1">
        <f t="shared" si="285"/>
        <v>0</v>
      </c>
      <c r="EJ262" s="1">
        <f t="shared" si="285"/>
        <v>0</v>
      </c>
      <c r="EK262" s="1">
        <f t="shared" si="285"/>
        <v>0</v>
      </c>
      <c r="EL262" s="1">
        <f t="shared" si="299"/>
        <v>0</v>
      </c>
      <c r="EM262" s="1">
        <f t="shared" si="299"/>
        <v>0</v>
      </c>
      <c r="EN262" s="1">
        <f t="shared" si="299"/>
        <v>0</v>
      </c>
      <c r="EO262" s="1">
        <f t="shared" si="299"/>
        <v>0</v>
      </c>
      <c r="EP262" s="1">
        <f t="shared" si="299"/>
        <v>0</v>
      </c>
      <c r="EQ262" s="1">
        <f t="shared" si="299"/>
        <v>0</v>
      </c>
      <c r="ER262" s="33">
        <f t="shared" si="334"/>
        <v>1</v>
      </c>
      <c r="ES262" s="35">
        <f>ER262+DG262+AV262</f>
        <v>3</v>
      </c>
      <c r="ET262" s="35">
        <f t="shared" si="335"/>
        <v>1</v>
      </c>
      <c r="EU262" s="1" t="s">
        <v>59</v>
      </c>
      <c r="EV262" s="1" t="s">
        <v>34</v>
      </c>
      <c r="EW262" s="19">
        <f t="shared" si="336"/>
        <v>1</v>
      </c>
      <c r="EX262" s="1" t="s">
        <v>112</v>
      </c>
      <c r="FC262" s="1" t="s">
        <v>38</v>
      </c>
      <c r="FD262" s="19">
        <f t="shared" si="337"/>
        <v>0</v>
      </c>
      <c r="FJ262" s="1" t="s">
        <v>38</v>
      </c>
      <c r="FK262" s="19">
        <f t="shared" si="338"/>
        <v>0</v>
      </c>
      <c r="FQ262" s="1" t="s">
        <v>67</v>
      </c>
      <c r="FR262" s="1">
        <f t="shared" si="339"/>
        <v>1</v>
      </c>
      <c r="FU262" s="1" t="s">
        <v>657</v>
      </c>
      <c r="FV262" s="37" t="str">
        <f t="shared" si="345"/>
        <v>tb</v>
      </c>
      <c r="FW262" s="34">
        <v>1</v>
      </c>
      <c r="FY262" s="1" t="s">
        <v>38</v>
      </c>
      <c r="FZ262" s="19">
        <f t="shared" si="340"/>
        <v>0</v>
      </c>
      <c r="GB262" s="1" t="s">
        <v>38</v>
      </c>
      <c r="GC262" s="19">
        <f t="shared" si="341"/>
        <v>0</v>
      </c>
      <c r="GD262" s="1" t="s">
        <v>38</v>
      </c>
      <c r="GE262" s="19">
        <f t="shared" si="342"/>
        <v>0</v>
      </c>
      <c r="GF262" s="1" t="s">
        <v>38</v>
      </c>
      <c r="GG262" s="19">
        <f t="shared" si="343"/>
        <v>0</v>
      </c>
    </row>
    <row r="263" spans="1:189" x14ac:dyDescent="0.3">
      <c r="A263" s="18">
        <v>344</v>
      </c>
      <c r="B263" s="1" t="s">
        <v>34</v>
      </c>
      <c r="C263" s="19" t="s">
        <v>35</v>
      </c>
      <c r="D263" s="19">
        <f t="shared" si="312"/>
        <v>0</v>
      </c>
      <c r="E263" s="38" t="s">
        <v>658</v>
      </c>
      <c r="F263" s="21" t="str">
        <f t="shared" si="313"/>
        <v>1971</v>
      </c>
      <c r="G263" s="21">
        <v>2004</v>
      </c>
      <c r="H263" s="22">
        <f t="shared" si="314"/>
        <v>33</v>
      </c>
      <c r="I263" s="1" t="str">
        <f t="shared" si="315"/>
        <v>31-40</v>
      </c>
      <c r="J263" s="1" t="s">
        <v>1607</v>
      </c>
      <c r="K263" s="1" t="s">
        <v>93</v>
      </c>
      <c r="L263" s="1">
        <f>VLOOKUP(K263,[1]areas!$C$3:$D$76,2,FALSE)</f>
        <v>15</v>
      </c>
      <c r="M263" s="1" t="str">
        <f t="shared" si="290"/>
        <v>0-20</v>
      </c>
      <c r="N263" s="19" t="s">
        <v>34</v>
      </c>
      <c r="O263" s="19">
        <f t="shared" si="316"/>
        <v>1</v>
      </c>
      <c r="P263" s="23">
        <v>66</v>
      </c>
      <c r="Q263" s="1">
        <v>150</v>
      </c>
      <c r="R263" s="1">
        <f t="shared" si="317"/>
        <v>2.25</v>
      </c>
      <c r="S263" s="24">
        <f t="shared" si="318"/>
        <v>29.333333333333332</v>
      </c>
      <c r="T263" s="19">
        <v>3</v>
      </c>
      <c r="U263" s="1">
        <v>11</v>
      </c>
      <c r="V263" s="1">
        <v>30</v>
      </c>
      <c r="W263" s="1" t="str">
        <f t="shared" si="319"/>
        <v>1: 0-50</v>
      </c>
      <c r="X263" s="1">
        <v>41</v>
      </c>
      <c r="Y263" s="26">
        <v>124</v>
      </c>
      <c r="Z263" s="26">
        <v>152</v>
      </c>
      <c r="AA263" s="26">
        <v>91</v>
      </c>
      <c r="AB263" s="26">
        <v>146</v>
      </c>
      <c r="AC263" s="26">
        <v>240</v>
      </c>
      <c r="AD263" s="26">
        <v>247</v>
      </c>
      <c r="AE263" s="26">
        <v>230</v>
      </c>
      <c r="AF263" s="26"/>
      <c r="AG263" s="26"/>
      <c r="AH263" s="26"/>
      <c r="AI263" s="27">
        <f t="shared" si="320"/>
        <v>247</v>
      </c>
      <c r="AJ263" s="27">
        <f t="shared" si="321"/>
        <v>0</v>
      </c>
      <c r="AK263" s="39">
        <v>170000</v>
      </c>
      <c r="AL263" s="26">
        <v>50</v>
      </c>
      <c r="AM263" s="26">
        <v>50</v>
      </c>
      <c r="AN263" s="26">
        <v>1500</v>
      </c>
      <c r="AO263" s="26">
        <v>5800</v>
      </c>
      <c r="AP263" s="26">
        <v>50</v>
      </c>
      <c r="AQ263" s="26">
        <v>260</v>
      </c>
      <c r="AR263" s="26">
        <v>9400</v>
      </c>
      <c r="AS263" s="26"/>
      <c r="AT263" s="26"/>
      <c r="AU263" s="26"/>
      <c r="AV263" s="28">
        <f t="shared" si="322"/>
        <v>0</v>
      </c>
      <c r="AW263" s="27" t="str">
        <f>"&gt;5"</f>
        <v>&gt;5</v>
      </c>
      <c r="AX263" s="29">
        <f t="shared" si="344"/>
        <v>5.23</v>
      </c>
      <c r="AY263" s="30">
        <f t="shared" si="284"/>
        <v>5.2304489213782741</v>
      </c>
      <c r="AZ263" s="30">
        <f t="shared" si="284"/>
        <v>1.6989700043360187</v>
      </c>
      <c r="BA263" s="30">
        <f t="shared" si="284"/>
        <v>1.6989700043360187</v>
      </c>
      <c r="BB263" s="30">
        <f t="shared" si="284"/>
        <v>3.1760912590556813</v>
      </c>
      <c r="BC263" s="30">
        <f t="shared" si="284"/>
        <v>3.7634279935629373</v>
      </c>
      <c r="BD263" s="30">
        <f t="shared" si="296"/>
        <v>1.6989700043360187</v>
      </c>
      <c r="BE263" s="30">
        <f t="shared" si="296"/>
        <v>2.4149733479708178</v>
      </c>
      <c r="BF263" s="30">
        <f t="shared" si="296"/>
        <v>3.9731278535996988</v>
      </c>
      <c r="BG263" s="30" t="str">
        <f t="shared" si="296"/>
        <v/>
      </c>
      <c r="BH263" s="30" t="str">
        <f t="shared" si="296"/>
        <v/>
      </c>
      <c r="BI263" s="30" t="str">
        <f t="shared" si="296"/>
        <v/>
      </c>
      <c r="BJ263" s="1" t="s">
        <v>38</v>
      </c>
      <c r="BK263" s="31" t="s">
        <v>38</v>
      </c>
      <c r="BL263" s="32">
        <f t="shared" si="323"/>
        <v>0</v>
      </c>
      <c r="BN263" s="32" t="str">
        <f t="shared" si="324"/>
        <v>0</v>
      </c>
      <c r="BO263" s="30">
        <f t="shared" si="325"/>
        <v>-3.5314789170422554</v>
      </c>
      <c r="BP263" s="30">
        <f t="shared" si="326"/>
        <v>-3.5314789170422554</v>
      </c>
      <c r="BQ263" s="30">
        <f t="shared" si="279"/>
        <v>0</v>
      </c>
      <c r="BR263" s="30">
        <f t="shared" si="279"/>
        <v>1.4771212547196626</v>
      </c>
      <c r="BS263" s="30">
        <f t="shared" si="279"/>
        <v>0.58733673450725599</v>
      </c>
      <c r="BT263" s="30">
        <f t="shared" si="279"/>
        <v>-2.0644579892269186</v>
      </c>
      <c r="BU263" s="30">
        <f t="shared" si="279"/>
        <v>0.71600334363479901</v>
      </c>
      <c r="BV263" s="30">
        <f t="shared" si="279"/>
        <v>1.558154505628881</v>
      </c>
      <c r="BW263" s="30" t="str">
        <f t="shared" si="310"/>
        <v/>
      </c>
      <c r="BX263" s="30" t="str">
        <f t="shared" si="310"/>
        <v/>
      </c>
      <c r="BY263" s="30" t="str">
        <f t="shared" si="310"/>
        <v/>
      </c>
      <c r="BZ263" s="1">
        <f t="shared" si="327"/>
        <v>0</v>
      </c>
      <c r="CA263" s="1">
        <f t="shared" si="280"/>
        <v>0</v>
      </c>
      <c r="CB263" s="1">
        <f t="shared" si="280"/>
        <v>1</v>
      </c>
      <c r="CC263" s="1">
        <f t="shared" si="280"/>
        <v>1</v>
      </c>
      <c r="CD263" s="1">
        <f t="shared" si="280"/>
        <v>0</v>
      </c>
      <c r="CE263" s="1">
        <f t="shared" si="280"/>
        <v>1</v>
      </c>
      <c r="CF263" s="1">
        <f t="shared" si="280"/>
        <v>1</v>
      </c>
      <c r="CG263" s="1">
        <f t="shared" si="311"/>
        <v>0</v>
      </c>
      <c r="CH263" s="1">
        <f t="shared" si="311"/>
        <v>0</v>
      </c>
      <c r="CI263" s="1">
        <f t="shared" si="311"/>
        <v>0</v>
      </c>
      <c r="CJ263" s="1">
        <f t="shared" si="328"/>
        <v>4</v>
      </c>
      <c r="CK263" s="1">
        <f t="shared" si="329"/>
        <v>1</v>
      </c>
      <c r="CL263" s="1">
        <f t="shared" si="300"/>
        <v>-3.5314789170422554</v>
      </c>
      <c r="CM263" s="1" t="str">
        <f t="shared" si="300"/>
        <v/>
      </c>
      <c r="CN263" s="1">
        <f t="shared" si="300"/>
        <v>1.4771212547196626</v>
      </c>
      <c r="CO263" s="1">
        <f t="shared" si="300"/>
        <v>0.58733673450725599</v>
      </c>
      <c r="CP263" s="1">
        <f t="shared" si="300"/>
        <v>-2.0644579892269186</v>
      </c>
      <c r="CQ263" s="1" t="str">
        <f t="shared" si="297"/>
        <v/>
      </c>
      <c r="CR263" s="1">
        <f t="shared" si="297"/>
        <v>1.558154505628881</v>
      </c>
      <c r="CS263" s="1" t="str">
        <f t="shared" si="297"/>
        <v/>
      </c>
      <c r="CT263" s="1" t="str">
        <f t="shared" si="297"/>
        <v/>
      </c>
      <c r="CU263" s="1" t="str">
        <f t="shared" si="297"/>
        <v/>
      </c>
      <c r="CV263" s="1">
        <f t="shared" si="301"/>
        <v>0</v>
      </c>
      <c r="CW263" s="1">
        <f t="shared" si="301"/>
        <v>0</v>
      </c>
      <c r="CX263" s="1">
        <f t="shared" si="301"/>
        <v>1</v>
      </c>
      <c r="CY263" s="1">
        <f t="shared" si="301"/>
        <v>1</v>
      </c>
      <c r="CZ263" s="1">
        <f t="shared" si="301"/>
        <v>0</v>
      </c>
      <c r="DA263" s="1">
        <f t="shared" si="298"/>
        <v>0</v>
      </c>
      <c r="DB263" s="1">
        <f t="shared" si="298"/>
        <v>1</v>
      </c>
      <c r="DC263" s="1">
        <f t="shared" si="298"/>
        <v>0</v>
      </c>
      <c r="DD263" s="1">
        <f t="shared" si="298"/>
        <v>0</v>
      </c>
      <c r="DE263" s="1">
        <f t="shared" si="298"/>
        <v>0</v>
      </c>
      <c r="DF263" s="1">
        <f t="shared" si="330"/>
        <v>3</v>
      </c>
      <c r="DG263" s="33">
        <f t="shared" si="331"/>
        <v>1</v>
      </c>
      <c r="DH263" s="34">
        <f t="shared" si="332"/>
        <v>0</v>
      </c>
      <c r="DI263" s="1">
        <f t="shared" si="294"/>
        <v>83</v>
      </c>
      <c r="DJ263" s="1">
        <f t="shared" si="295"/>
        <v>111</v>
      </c>
      <c r="DK263" s="1">
        <f t="shared" si="304"/>
        <v>28</v>
      </c>
      <c r="DL263" s="1">
        <f t="shared" si="304"/>
        <v>-61</v>
      </c>
      <c r="DM263" s="1">
        <f t="shared" si="304"/>
        <v>55</v>
      </c>
      <c r="DN263" s="1">
        <f t="shared" si="303"/>
        <v>94</v>
      </c>
      <c r="DO263" s="1">
        <f t="shared" si="303"/>
        <v>7</v>
      </c>
      <c r="DP263" s="1">
        <f t="shared" si="303"/>
        <v>-17</v>
      </c>
      <c r="DQ263" s="1" t="str">
        <f t="shared" si="303"/>
        <v/>
      </c>
      <c r="DR263" s="1" t="str">
        <f t="shared" si="303"/>
        <v/>
      </c>
      <c r="DS263" s="1" t="str">
        <f t="shared" si="303"/>
        <v/>
      </c>
      <c r="DT263" s="34">
        <f>(STDEV(DI263:DS263))*-1</f>
        <v>-59.358475144064911</v>
      </c>
      <c r="DU263" s="1">
        <f t="shared" si="333"/>
        <v>0</v>
      </c>
      <c r="DV263" s="1">
        <f t="shared" si="333"/>
        <v>0</v>
      </c>
      <c r="DW263" s="1">
        <f t="shared" si="333"/>
        <v>0</v>
      </c>
      <c r="DX263" s="1">
        <f t="shared" si="333"/>
        <v>1</v>
      </c>
      <c r="DY263" s="1">
        <f t="shared" si="333"/>
        <v>0</v>
      </c>
      <c r="DZ263" s="1">
        <f t="shared" si="333"/>
        <v>0</v>
      </c>
      <c r="EA263" s="1">
        <f t="shared" si="333"/>
        <v>0</v>
      </c>
      <c r="EB263" s="1">
        <f t="shared" si="333"/>
        <v>0</v>
      </c>
      <c r="EF263" s="33">
        <f>IF(SUM(DU263:EE263)&gt;0,1,0)</f>
        <v>1</v>
      </c>
      <c r="EG263" s="1">
        <f t="shared" si="285"/>
        <v>0</v>
      </c>
      <c r="EH263" s="1">
        <f t="shared" si="285"/>
        <v>0</v>
      </c>
      <c r="EI263" s="1">
        <f t="shared" si="285"/>
        <v>0</v>
      </c>
      <c r="EJ263" s="1">
        <f t="shared" si="285"/>
        <v>0</v>
      </c>
      <c r="EK263" s="1">
        <f t="shared" si="285"/>
        <v>0</v>
      </c>
      <c r="EL263" s="1">
        <f t="shared" si="299"/>
        <v>0</v>
      </c>
      <c r="EM263" s="1">
        <f t="shared" si="299"/>
        <v>0</v>
      </c>
      <c r="EN263" s="1">
        <f t="shared" si="299"/>
        <v>0</v>
      </c>
      <c r="EO263" s="1">
        <f t="shared" si="299"/>
        <v>0</v>
      </c>
      <c r="EP263" s="1">
        <f t="shared" si="299"/>
        <v>0</v>
      </c>
      <c r="EQ263" s="1">
        <f t="shared" si="299"/>
        <v>0</v>
      </c>
      <c r="ER263" s="33">
        <f t="shared" si="334"/>
        <v>1</v>
      </c>
      <c r="ES263" s="35">
        <f>ER263+EF263+DG263+AV263</f>
        <v>3</v>
      </c>
      <c r="ET263" s="35">
        <f t="shared" si="335"/>
        <v>1</v>
      </c>
      <c r="EU263" s="1" t="s">
        <v>59</v>
      </c>
      <c r="EV263" s="1" t="s">
        <v>34</v>
      </c>
      <c r="EW263" s="19">
        <f t="shared" si="336"/>
        <v>1</v>
      </c>
      <c r="EX263" s="1" t="s">
        <v>40</v>
      </c>
      <c r="EY263" s="50">
        <v>38736</v>
      </c>
      <c r="EZ263" s="1" t="s">
        <v>34</v>
      </c>
      <c r="FA263" s="1" t="s">
        <v>112</v>
      </c>
      <c r="FB263" s="50">
        <v>39220</v>
      </c>
      <c r="FC263" s="1" t="s">
        <v>34</v>
      </c>
      <c r="FD263" s="19">
        <f t="shared" si="337"/>
        <v>1</v>
      </c>
      <c r="FE263" s="1" t="s">
        <v>40</v>
      </c>
      <c r="FF263" s="50">
        <v>38749</v>
      </c>
      <c r="FJ263" s="1" t="s">
        <v>38</v>
      </c>
      <c r="FK263" s="19">
        <f t="shared" si="338"/>
        <v>0</v>
      </c>
      <c r="FQ263" s="1" t="s">
        <v>506</v>
      </c>
      <c r="FR263" s="1">
        <f t="shared" si="339"/>
        <v>1</v>
      </c>
      <c r="FT263" s="1">
        <v>5.4</v>
      </c>
      <c r="FU263" s="1" t="s">
        <v>72</v>
      </c>
      <c r="FV263" s="37" t="str">
        <f t="shared" si="345"/>
        <v>other</v>
      </c>
      <c r="FW263" s="34">
        <v>0</v>
      </c>
      <c r="FY263" s="1" t="s">
        <v>38</v>
      </c>
      <c r="FZ263" s="19">
        <f t="shared" si="340"/>
        <v>0</v>
      </c>
      <c r="GB263" s="1" t="s">
        <v>38</v>
      </c>
      <c r="GC263" s="19">
        <f t="shared" si="341"/>
        <v>0</v>
      </c>
      <c r="GD263" s="1" t="s">
        <v>38</v>
      </c>
      <c r="GE263" s="19">
        <f t="shared" si="342"/>
        <v>0</v>
      </c>
      <c r="GF263" s="1" t="s">
        <v>38</v>
      </c>
      <c r="GG263" s="19">
        <f t="shared" si="343"/>
        <v>0</v>
      </c>
    </row>
    <row r="264" spans="1:189" x14ac:dyDescent="0.3">
      <c r="A264" s="18">
        <v>345</v>
      </c>
      <c r="B264" s="1" t="s">
        <v>34</v>
      </c>
      <c r="C264" s="19" t="s">
        <v>47</v>
      </c>
      <c r="D264" s="19">
        <f t="shared" si="312"/>
        <v>1</v>
      </c>
      <c r="E264" s="38" t="s">
        <v>127</v>
      </c>
      <c r="F264" s="21" t="str">
        <f t="shared" si="313"/>
        <v>1959</v>
      </c>
      <c r="G264" s="21">
        <v>2004</v>
      </c>
      <c r="H264" s="22">
        <f t="shared" si="314"/>
        <v>45</v>
      </c>
      <c r="I264" s="1" t="str">
        <f t="shared" si="315"/>
        <v>41-50</v>
      </c>
      <c r="J264" s="1" t="s">
        <v>1608</v>
      </c>
      <c r="K264" s="1" t="s">
        <v>53</v>
      </c>
      <c r="L264" s="1">
        <f>VLOOKUP(K264,[1]areas!$C$3:$D$76,2,FALSE)</f>
        <v>30</v>
      </c>
      <c r="M264" s="1" t="str">
        <f t="shared" si="290"/>
        <v>21-40</v>
      </c>
      <c r="N264" s="19" t="s">
        <v>34</v>
      </c>
      <c r="O264" s="19">
        <f t="shared" si="316"/>
        <v>1</v>
      </c>
      <c r="P264" s="23">
        <v>50.3</v>
      </c>
      <c r="Q264" s="1">
        <v>175</v>
      </c>
      <c r="R264" s="1">
        <f t="shared" si="317"/>
        <v>3.0625</v>
      </c>
      <c r="S264" s="24">
        <f t="shared" si="318"/>
        <v>16.424489795918365</v>
      </c>
      <c r="T264" s="19">
        <v>3</v>
      </c>
      <c r="U264" s="1">
        <v>11.2</v>
      </c>
      <c r="V264" s="1">
        <v>29</v>
      </c>
      <c r="W264" s="1" t="str">
        <f t="shared" si="319"/>
        <v>3: 101-150</v>
      </c>
      <c r="X264" s="1">
        <v>130</v>
      </c>
      <c r="Y264" s="26">
        <v>260</v>
      </c>
      <c r="Z264" s="26">
        <v>269</v>
      </c>
      <c r="AA264" s="26"/>
      <c r="AB264" s="26"/>
      <c r="AC264" s="26"/>
      <c r="AD264" s="26"/>
      <c r="AE264" s="26"/>
      <c r="AF264" s="26"/>
      <c r="AG264" s="26"/>
      <c r="AH264" s="26"/>
      <c r="AI264" s="27">
        <f t="shared" si="320"/>
        <v>269</v>
      </c>
      <c r="AJ264" s="27">
        <f t="shared" si="321"/>
        <v>0</v>
      </c>
      <c r="AK264" s="39">
        <v>47000</v>
      </c>
      <c r="AL264" s="26">
        <v>606</v>
      </c>
      <c r="AM264" s="26">
        <v>2035</v>
      </c>
      <c r="AN264" s="26"/>
      <c r="AO264" s="26"/>
      <c r="AP264" s="26"/>
      <c r="AQ264" s="26"/>
      <c r="AR264" s="26"/>
      <c r="AS264" s="26"/>
      <c r="AT264" s="26"/>
      <c r="AU264" s="26"/>
      <c r="AV264" s="28">
        <f t="shared" si="322"/>
        <v>1</v>
      </c>
      <c r="AW264" s="27" t="str">
        <f>"4-5"</f>
        <v>4-5</v>
      </c>
      <c r="AX264" s="29">
        <f t="shared" si="344"/>
        <v>4.6719999999999997</v>
      </c>
      <c r="AY264" s="30">
        <f t="shared" si="284"/>
        <v>4.6720978579357171</v>
      </c>
      <c r="AZ264" s="30">
        <f t="shared" si="284"/>
        <v>2.782472624166286</v>
      </c>
      <c r="BA264" s="30">
        <f t="shared" si="284"/>
        <v>3.3085644135612386</v>
      </c>
      <c r="BB264" s="30" t="str">
        <f t="shared" si="284"/>
        <v/>
      </c>
      <c r="BC264" s="30" t="str">
        <f t="shared" si="284"/>
        <v/>
      </c>
      <c r="BD264" s="30" t="str">
        <f t="shared" si="296"/>
        <v/>
      </c>
      <c r="BE264" s="30" t="str">
        <f t="shared" si="296"/>
        <v/>
      </c>
      <c r="BF264" s="30" t="str">
        <f t="shared" si="296"/>
        <v/>
      </c>
      <c r="BG264" s="30" t="str">
        <f t="shared" si="296"/>
        <v/>
      </c>
      <c r="BH264" s="30" t="str">
        <f t="shared" si="296"/>
        <v/>
      </c>
      <c r="BI264" s="30" t="str">
        <f t="shared" si="296"/>
        <v/>
      </c>
      <c r="BJ264" s="1" t="s">
        <v>58</v>
      </c>
      <c r="BK264" s="31" t="s">
        <v>58</v>
      </c>
      <c r="BL264" s="32" t="str">
        <f t="shared" si="323"/>
        <v/>
      </c>
      <c r="BN264" s="32" t="str">
        <f t="shared" si="324"/>
        <v/>
      </c>
      <c r="BO264" s="30">
        <f t="shared" si="325"/>
        <v>-1.889625233769431</v>
      </c>
      <c r="BP264" s="30">
        <f t="shared" si="326"/>
        <v>-1.3635334443744784</v>
      </c>
      <c r="BQ264" s="30">
        <f t="shared" si="279"/>
        <v>0.5260917893949526</v>
      </c>
      <c r="BR264" s="30" t="str">
        <f t="shared" si="279"/>
        <v/>
      </c>
      <c r="BS264" s="30" t="str">
        <f t="shared" si="279"/>
        <v/>
      </c>
      <c r="BT264" s="30" t="str">
        <f t="shared" si="279"/>
        <v/>
      </c>
      <c r="BU264" s="30" t="str">
        <f t="shared" si="279"/>
        <v/>
      </c>
      <c r="BV264" s="30" t="str">
        <f t="shared" si="279"/>
        <v/>
      </c>
      <c r="BW264" s="30" t="str">
        <f t="shared" si="310"/>
        <v/>
      </c>
      <c r="BX264" s="30" t="str">
        <f t="shared" si="310"/>
        <v/>
      </c>
      <c r="BY264" s="30" t="str">
        <f t="shared" si="310"/>
        <v/>
      </c>
      <c r="BZ264" s="1">
        <f t="shared" si="327"/>
        <v>0</v>
      </c>
      <c r="CA264" s="1">
        <f t="shared" si="280"/>
        <v>1</v>
      </c>
      <c r="CB264" s="1">
        <f t="shared" si="280"/>
        <v>0</v>
      </c>
      <c r="CC264" s="1">
        <f t="shared" si="280"/>
        <v>0</v>
      </c>
      <c r="CD264" s="1">
        <f t="shared" si="280"/>
        <v>0</v>
      </c>
      <c r="CE264" s="1">
        <f t="shared" si="280"/>
        <v>0</v>
      </c>
      <c r="CF264" s="1">
        <f t="shared" si="280"/>
        <v>0</v>
      </c>
      <c r="CG264" s="1">
        <f t="shared" si="311"/>
        <v>0</v>
      </c>
      <c r="CH264" s="1">
        <f t="shared" si="311"/>
        <v>0</v>
      </c>
      <c r="CI264" s="1">
        <f t="shared" si="311"/>
        <v>0</v>
      </c>
      <c r="CJ264" s="1">
        <f t="shared" si="328"/>
        <v>1</v>
      </c>
      <c r="CK264" s="1">
        <f t="shared" si="329"/>
        <v>1</v>
      </c>
      <c r="CL264" s="1">
        <f t="shared" si="300"/>
        <v>-1.889625233769431</v>
      </c>
      <c r="CM264" s="1">
        <f t="shared" si="300"/>
        <v>0.5260917893949526</v>
      </c>
      <c r="CN264" s="1" t="str">
        <f t="shared" si="300"/>
        <v/>
      </c>
      <c r="CO264" s="1" t="str">
        <f t="shared" si="300"/>
        <v/>
      </c>
      <c r="CP264" s="1" t="str">
        <f t="shared" si="300"/>
        <v/>
      </c>
      <c r="CQ264" s="1" t="str">
        <f t="shared" si="297"/>
        <v/>
      </c>
      <c r="CR264" s="1" t="str">
        <f t="shared" si="297"/>
        <v/>
      </c>
      <c r="CS264" s="1" t="str">
        <f t="shared" si="297"/>
        <v/>
      </c>
      <c r="CT264" s="1" t="str">
        <f t="shared" si="297"/>
        <v/>
      </c>
      <c r="CU264" s="1" t="str">
        <f t="shared" si="297"/>
        <v/>
      </c>
      <c r="CV264" s="1">
        <f t="shared" si="301"/>
        <v>0</v>
      </c>
      <c r="CW264" s="1">
        <f t="shared" si="301"/>
        <v>1</v>
      </c>
      <c r="CX264" s="1">
        <f t="shared" si="301"/>
        <v>0</v>
      </c>
      <c r="CY264" s="1">
        <f t="shared" si="301"/>
        <v>0</v>
      </c>
      <c r="CZ264" s="1">
        <f t="shared" si="301"/>
        <v>0</v>
      </c>
      <c r="DA264" s="1">
        <f t="shared" si="298"/>
        <v>0</v>
      </c>
      <c r="DB264" s="1">
        <f t="shared" si="298"/>
        <v>0</v>
      </c>
      <c r="DC264" s="1">
        <f t="shared" si="298"/>
        <v>0</v>
      </c>
      <c r="DD264" s="1">
        <f t="shared" si="298"/>
        <v>0</v>
      </c>
      <c r="DE264" s="1">
        <f t="shared" si="298"/>
        <v>0</v>
      </c>
      <c r="DF264" s="1">
        <f t="shared" si="330"/>
        <v>1</v>
      </c>
      <c r="DG264" s="33">
        <f t="shared" si="331"/>
        <v>1</v>
      </c>
      <c r="DH264" s="34">
        <f t="shared" si="332"/>
        <v>0</v>
      </c>
      <c r="DI264" s="1">
        <f t="shared" si="294"/>
        <v>130</v>
      </c>
      <c r="DJ264" s="1">
        <f t="shared" si="295"/>
        <v>139</v>
      </c>
      <c r="DK264" s="1">
        <f t="shared" si="304"/>
        <v>9</v>
      </c>
      <c r="DL264" s="1" t="str">
        <f t="shared" si="304"/>
        <v/>
      </c>
      <c r="DM264" s="1" t="str">
        <f t="shared" si="304"/>
        <v/>
      </c>
      <c r="DN264" s="1" t="str">
        <f t="shared" si="303"/>
        <v/>
      </c>
      <c r="DO264" s="1" t="str">
        <f t="shared" si="303"/>
        <v/>
      </c>
      <c r="DP264" s="1" t="str">
        <f t="shared" si="303"/>
        <v/>
      </c>
      <c r="DQ264" s="1" t="str">
        <f t="shared" si="303"/>
        <v/>
      </c>
      <c r="DR264" s="1" t="str">
        <f t="shared" si="303"/>
        <v/>
      </c>
      <c r="DS264" s="1" t="str">
        <f t="shared" si="303"/>
        <v/>
      </c>
      <c r="DT264" s="34">
        <f>(STDEV(DI264:DS264))*-1</f>
        <v>-72.597061464864638</v>
      </c>
      <c r="DU264" s="1">
        <f t="shared" si="333"/>
        <v>0</v>
      </c>
      <c r="DV264" s="1">
        <f>IF((DJ264&lt;$DT264),1,0)</f>
        <v>0</v>
      </c>
      <c r="DW264" s="1">
        <f>IF((DK264&lt;$DT264),1,0)</f>
        <v>0</v>
      </c>
      <c r="EF264" s="33">
        <f>IF(SUM(DU264:EE264)&gt;0,1,0)</f>
        <v>0</v>
      </c>
      <c r="EG264" s="1">
        <f t="shared" si="285"/>
        <v>0</v>
      </c>
      <c r="EH264" s="1">
        <f t="shared" si="285"/>
        <v>0</v>
      </c>
      <c r="EI264" s="1">
        <f t="shared" si="285"/>
        <v>0</v>
      </c>
      <c r="EJ264" s="1">
        <f t="shared" si="285"/>
        <v>0</v>
      </c>
      <c r="EK264" s="1">
        <f t="shared" si="285"/>
        <v>0</v>
      </c>
      <c r="EL264" s="1">
        <f t="shared" si="299"/>
        <v>0</v>
      </c>
      <c r="EM264" s="1">
        <f t="shared" si="299"/>
        <v>0</v>
      </c>
      <c r="EN264" s="1">
        <f t="shared" si="299"/>
        <v>0</v>
      </c>
      <c r="EO264" s="1">
        <f t="shared" si="299"/>
        <v>0</v>
      </c>
      <c r="EP264" s="1">
        <f t="shared" si="299"/>
        <v>0</v>
      </c>
      <c r="EQ264" s="1">
        <f t="shared" si="299"/>
        <v>0</v>
      </c>
      <c r="ER264" s="33">
        <f t="shared" si="334"/>
        <v>1</v>
      </c>
      <c r="ES264" s="35">
        <f>ER264+EF264+DG264+AV264</f>
        <v>3</v>
      </c>
      <c r="ET264" s="35">
        <f t="shared" si="335"/>
        <v>1</v>
      </c>
      <c r="EU264" s="1" t="s">
        <v>59</v>
      </c>
      <c r="EV264" s="1" t="s">
        <v>38</v>
      </c>
      <c r="EW264" s="19">
        <f t="shared" si="336"/>
        <v>0</v>
      </c>
      <c r="FC264" s="1" t="s">
        <v>38</v>
      </c>
      <c r="FD264" s="19">
        <f t="shared" si="337"/>
        <v>0</v>
      </c>
      <c r="FJ264" s="1" t="s">
        <v>38</v>
      </c>
      <c r="FK264" s="19">
        <f t="shared" si="338"/>
        <v>0</v>
      </c>
      <c r="FR264" s="1">
        <f t="shared" si="339"/>
        <v>0</v>
      </c>
      <c r="FU264" s="1" t="s">
        <v>72</v>
      </c>
      <c r="FV264" s="37" t="str">
        <f t="shared" si="345"/>
        <v>other</v>
      </c>
      <c r="FW264" s="34">
        <v>0</v>
      </c>
      <c r="FY264" s="1" t="s">
        <v>34</v>
      </c>
      <c r="FZ264" s="19">
        <f t="shared" si="340"/>
        <v>1</v>
      </c>
      <c r="GB264" s="1" t="s">
        <v>34</v>
      </c>
      <c r="GC264" s="19">
        <f t="shared" si="341"/>
        <v>1</v>
      </c>
      <c r="GD264" s="1" t="s">
        <v>38</v>
      </c>
      <c r="GE264" s="19">
        <f t="shared" si="342"/>
        <v>0</v>
      </c>
      <c r="GF264" s="1" t="s">
        <v>34</v>
      </c>
      <c r="GG264" s="19">
        <f t="shared" si="343"/>
        <v>1</v>
      </c>
    </row>
    <row r="265" spans="1:189" x14ac:dyDescent="0.3">
      <c r="A265" s="18">
        <v>346</v>
      </c>
      <c r="B265" s="1" t="s">
        <v>34</v>
      </c>
      <c r="C265" s="19" t="s">
        <v>35</v>
      </c>
      <c r="D265" s="19">
        <f t="shared" si="312"/>
        <v>0</v>
      </c>
      <c r="E265" s="38" t="s">
        <v>659</v>
      </c>
      <c r="F265" s="21" t="str">
        <f t="shared" si="313"/>
        <v>1965</v>
      </c>
      <c r="G265" s="21">
        <v>2004</v>
      </c>
      <c r="H265" s="22">
        <f t="shared" si="314"/>
        <v>39</v>
      </c>
      <c r="I265" s="1" t="str">
        <f t="shared" si="315"/>
        <v>31-40</v>
      </c>
      <c r="J265" s="1" t="s">
        <v>1607</v>
      </c>
      <c r="K265" s="1" t="s">
        <v>53</v>
      </c>
      <c r="L265" s="1">
        <f>VLOOKUP(K265,[1]areas!$C$3:$D$76,2,FALSE)</f>
        <v>30</v>
      </c>
      <c r="M265" s="1" t="str">
        <f t="shared" si="290"/>
        <v>21-40</v>
      </c>
      <c r="N265" s="19" t="s">
        <v>38</v>
      </c>
      <c r="O265" s="19">
        <f t="shared" si="316"/>
        <v>0</v>
      </c>
      <c r="P265" s="23">
        <v>43.8</v>
      </c>
      <c r="Q265" s="1">
        <v>163</v>
      </c>
      <c r="R265" s="1">
        <f t="shared" si="317"/>
        <v>2.6569000000000003</v>
      </c>
      <c r="S265" s="24">
        <f t="shared" si="318"/>
        <v>16.485377695810904</v>
      </c>
      <c r="T265" s="19">
        <v>4</v>
      </c>
      <c r="U265" s="1">
        <v>10.4</v>
      </c>
      <c r="V265" s="1">
        <v>13</v>
      </c>
      <c r="W265" s="1" t="str">
        <f t="shared" si="319"/>
        <v>1: 0-50</v>
      </c>
      <c r="X265" s="1">
        <v>17</v>
      </c>
      <c r="Y265" s="26">
        <v>97</v>
      </c>
      <c r="Z265" s="26"/>
      <c r="AA265" s="26"/>
      <c r="AB265" s="26"/>
      <c r="AC265" s="26"/>
      <c r="AD265" s="26"/>
      <c r="AE265" s="26"/>
      <c r="AF265" s="26"/>
      <c r="AG265" s="26"/>
      <c r="AH265" s="26"/>
      <c r="AI265" s="27">
        <f t="shared" si="320"/>
        <v>97</v>
      </c>
      <c r="AJ265" s="27">
        <f t="shared" si="321"/>
        <v>0</v>
      </c>
      <c r="AK265" s="39">
        <v>260000</v>
      </c>
      <c r="AL265" s="26">
        <v>50</v>
      </c>
      <c r="AM265" s="26"/>
      <c r="AN265" s="26"/>
      <c r="AO265" s="26"/>
      <c r="AP265" s="26"/>
      <c r="AQ265" s="26"/>
      <c r="AR265" s="26"/>
      <c r="AS265" s="26"/>
      <c r="AT265" s="26"/>
      <c r="AU265" s="26"/>
      <c r="AV265" s="28">
        <f t="shared" si="322"/>
        <v>0</v>
      </c>
      <c r="AW265" s="27" t="str">
        <f>"&gt;5"</f>
        <v>&gt;5</v>
      </c>
      <c r="AX265" s="29">
        <f t="shared" si="344"/>
        <v>5.415</v>
      </c>
      <c r="AY265" s="30">
        <f t="shared" si="284"/>
        <v>5.4149733479708182</v>
      </c>
      <c r="AZ265" s="30">
        <f t="shared" si="284"/>
        <v>1.6989700043360187</v>
      </c>
      <c r="BA265" s="30" t="str">
        <f t="shared" si="284"/>
        <v/>
      </c>
      <c r="BB265" s="30" t="str">
        <f t="shared" si="284"/>
        <v/>
      </c>
      <c r="BC265" s="30" t="str">
        <f t="shared" si="284"/>
        <v/>
      </c>
      <c r="BD265" s="30" t="str">
        <f t="shared" si="296"/>
        <v/>
      </c>
      <c r="BE265" s="30" t="str">
        <f t="shared" si="296"/>
        <v/>
      </c>
      <c r="BF265" s="30" t="str">
        <f t="shared" si="296"/>
        <v/>
      </c>
      <c r="BG265" s="30" t="str">
        <f t="shared" si="296"/>
        <v/>
      </c>
      <c r="BH265" s="30" t="str">
        <f t="shared" si="296"/>
        <v/>
      </c>
      <c r="BI265" s="30" t="str">
        <f t="shared" si="296"/>
        <v/>
      </c>
      <c r="BJ265" s="1" t="s">
        <v>58</v>
      </c>
      <c r="BK265" s="31" t="s">
        <v>58</v>
      </c>
      <c r="BL265" s="32" t="str">
        <f t="shared" si="323"/>
        <v/>
      </c>
      <c r="BN265" s="32" t="str">
        <f t="shared" si="324"/>
        <v/>
      </c>
      <c r="BO265" s="30">
        <f t="shared" si="325"/>
        <v>-3.7160033436347994</v>
      </c>
      <c r="BP265" s="30" t="str">
        <f t="shared" si="326"/>
        <v/>
      </c>
      <c r="BQ265" s="30" t="str">
        <f t="shared" si="279"/>
        <v/>
      </c>
      <c r="BR265" s="30" t="str">
        <f t="shared" si="279"/>
        <v/>
      </c>
      <c r="BS265" s="30" t="str">
        <f t="shared" si="279"/>
        <v/>
      </c>
      <c r="BT265" s="30" t="str">
        <f t="shared" si="279"/>
        <v/>
      </c>
      <c r="BU265" s="30" t="str">
        <f t="shared" si="279"/>
        <v/>
      </c>
      <c r="BV265" s="30" t="str">
        <f t="shared" si="279"/>
        <v/>
      </c>
      <c r="BW265" s="30" t="str">
        <f t="shared" si="310"/>
        <v/>
      </c>
      <c r="BX265" s="30" t="str">
        <f t="shared" si="310"/>
        <v/>
      </c>
      <c r="BY265" s="30" t="str">
        <f t="shared" si="310"/>
        <v/>
      </c>
      <c r="BZ265" s="1">
        <f t="shared" si="327"/>
        <v>0</v>
      </c>
      <c r="CA265" s="1">
        <f t="shared" si="280"/>
        <v>0</v>
      </c>
      <c r="CB265" s="1">
        <f t="shared" si="280"/>
        <v>0</v>
      </c>
      <c r="CC265" s="1">
        <f t="shared" si="280"/>
        <v>0</v>
      </c>
      <c r="CD265" s="1">
        <f t="shared" si="280"/>
        <v>0</v>
      </c>
      <c r="CE265" s="1">
        <f t="shared" si="280"/>
        <v>0</v>
      </c>
      <c r="CF265" s="1">
        <f t="shared" si="280"/>
        <v>0</v>
      </c>
      <c r="CG265" s="1">
        <f t="shared" si="311"/>
        <v>0</v>
      </c>
      <c r="CH265" s="1">
        <f t="shared" si="311"/>
        <v>0</v>
      </c>
      <c r="CI265" s="1">
        <f t="shared" si="311"/>
        <v>0</v>
      </c>
      <c r="CJ265" s="1">
        <f t="shared" si="328"/>
        <v>0</v>
      </c>
      <c r="CK265" s="1">
        <f t="shared" si="329"/>
        <v>0</v>
      </c>
      <c r="CL265" s="1">
        <f t="shared" si="300"/>
        <v>-3.7160033436347994</v>
      </c>
      <c r="CM265" s="1" t="str">
        <f t="shared" si="300"/>
        <v/>
      </c>
      <c r="CN265" s="1" t="str">
        <f t="shared" si="300"/>
        <v/>
      </c>
      <c r="CO265" s="1" t="str">
        <f t="shared" si="300"/>
        <v/>
      </c>
      <c r="CP265" s="1" t="str">
        <f t="shared" si="300"/>
        <v/>
      </c>
      <c r="CQ265" s="1" t="str">
        <f t="shared" si="297"/>
        <v/>
      </c>
      <c r="CR265" s="1" t="str">
        <f t="shared" si="297"/>
        <v/>
      </c>
      <c r="CS265" s="1" t="str">
        <f t="shared" si="297"/>
        <v/>
      </c>
      <c r="CT265" s="1" t="str">
        <f t="shared" si="297"/>
        <v/>
      </c>
      <c r="CU265" s="1" t="str">
        <f t="shared" si="297"/>
        <v/>
      </c>
      <c r="CV265" s="1">
        <f t="shared" si="301"/>
        <v>0</v>
      </c>
      <c r="CW265" s="1">
        <f t="shared" si="301"/>
        <v>0</v>
      </c>
      <c r="CX265" s="1">
        <f t="shared" si="301"/>
        <v>0</v>
      </c>
      <c r="CY265" s="1">
        <f t="shared" si="301"/>
        <v>0</v>
      </c>
      <c r="CZ265" s="1">
        <f t="shared" si="301"/>
        <v>0</v>
      </c>
      <c r="DA265" s="1">
        <f t="shared" si="298"/>
        <v>0</v>
      </c>
      <c r="DB265" s="1">
        <f t="shared" si="298"/>
        <v>0</v>
      </c>
      <c r="DC265" s="1">
        <f t="shared" si="298"/>
        <v>0</v>
      </c>
      <c r="DD265" s="1">
        <f t="shared" si="298"/>
        <v>0</v>
      </c>
      <c r="DE265" s="1">
        <f t="shared" si="298"/>
        <v>0</v>
      </c>
      <c r="DF265" s="1">
        <f t="shared" si="330"/>
        <v>0</v>
      </c>
      <c r="DG265" s="33">
        <f t="shared" si="331"/>
        <v>0</v>
      </c>
      <c r="DH265" s="34">
        <f t="shared" si="332"/>
        <v>0</v>
      </c>
      <c r="DI265" s="1">
        <f t="shared" si="294"/>
        <v>80</v>
      </c>
      <c r="DJ265" s="1" t="str">
        <f t="shared" si="295"/>
        <v/>
      </c>
      <c r="DK265" s="1" t="str">
        <f t="shared" si="304"/>
        <v/>
      </c>
      <c r="DL265" s="1" t="str">
        <f t="shared" si="304"/>
        <v/>
      </c>
      <c r="DM265" s="1" t="str">
        <f t="shared" si="304"/>
        <v/>
      </c>
      <c r="DN265" s="1" t="str">
        <f t="shared" si="303"/>
        <v/>
      </c>
      <c r="DO265" s="1" t="str">
        <f t="shared" si="303"/>
        <v/>
      </c>
      <c r="DP265" s="1" t="str">
        <f t="shared" si="303"/>
        <v/>
      </c>
      <c r="DQ265" s="1" t="str">
        <f t="shared" si="303"/>
        <v/>
      </c>
      <c r="DR265" s="1" t="str">
        <f t="shared" si="303"/>
        <v/>
      </c>
      <c r="DS265" s="1" t="str">
        <f t="shared" si="303"/>
        <v/>
      </c>
      <c r="DU265" s="1">
        <f t="shared" si="333"/>
        <v>0</v>
      </c>
      <c r="EG265" s="1">
        <f t="shared" si="285"/>
        <v>0</v>
      </c>
      <c r="EH265" s="1">
        <f t="shared" si="285"/>
        <v>0</v>
      </c>
      <c r="EI265" s="1">
        <f t="shared" si="285"/>
        <v>0</v>
      </c>
      <c r="EJ265" s="1">
        <f t="shared" si="285"/>
        <v>0</v>
      </c>
      <c r="EK265" s="1">
        <f t="shared" si="285"/>
        <v>0</v>
      </c>
      <c r="EL265" s="1">
        <f t="shared" si="299"/>
        <v>0</v>
      </c>
      <c r="EM265" s="1">
        <f t="shared" si="299"/>
        <v>0</v>
      </c>
      <c r="EN265" s="1">
        <f t="shared" si="299"/>
        <v>0</v>
      </c>
      <c r="EO265" s="1">
        <f t="shared" si="299"/>
        <v>0</v>
      </c>
      <c r="EP265" s="1">
        <f t="shared" si="299"/>
        <v>0</v>
      </c>
      <c r="EQ265" s="1">
        <f t="shared" si="299"/>
        <v>0</v>
      </c>
      <c r="ER265" s="33">
        <f t="shared" si="334"/>
        <v>1</v>
      </c>
      <c r="ES265" s="35">
        <f>ER265+DG265+AV265</f>
        <v>1</v>
      </c>
      <c r="ET265" s="35">
        <f t="shared" si="335"/>
        <v>1</v>
      </c>
      <c r="EU265" s="1" t="s">
        <v>59</v>
      </c>
      <c r="EV265" s="1" t="s">
        <v>38</v>
      </c>
      <c r="EW265" s="19">
        <f t="shared" si="336"/>
        <v>0</v>
      </c>
      <c r="FC265" s="1" t="s">
        <v>38</v>
      </c>
      <c r="FD265" s="19">
        <f t="shared" si="337"/>
        <v>0</v>
      </c>
      <c r="FJ265" s="1" t="s">
        <v>38</v>
      </c>
      <c r="FK265" s="19">
        <f t="shared" si="338"/>
        <v>0</v>
      </c>
      <c r="FQ265" s="1" t="s">
        <v>67</v>
      </c>
      <c r="FR265" s="1">
        <f t="shared" si="339"/>
        <v>1</v>
      </c>
      <c r="FU265" s="1" t="s">
        <v>660</v>
      </c>
      <c r="FV265" s="37" t="str">
        <f t="shared" si="345"/>
        <v>other</v>
      </c>
      <c r="FW265" s="34">
        <v>0</v>
      </c>
      <c r="FY265" s="1" t="s">
        <v>38</v>
      </c>
      <c r="FZ265" s="19">
        <f t="shared" si="340"/>
        <v>0</v>
      </c>
      <c r="GB265" s="1" t="s">
        <v>38</v>
      </c>
      <c r="GC265" s="19">
        <f t="shared" si="341"/>
        <v>0</v>
      </c>
      <c r="GD265" s="1" t="s">
        <v>38</v>
      </c>
      <c r="GE265" s="19">
        <f t="shared" si="342"/>
        <v>0</v>
      </c>
      <c r="GF265" s="1" t="s">
        <v>34</v>
      </c>
      <c r="GG265" s="19">
        <f t="shared" si="343"/>
        <v>1</v>
      </c>
    </row>
    <row r="266" spans="1:189" x14ac:dyDescent="0.3">
      <c r="A266" s="18">
        <v>347</v>
      </c>
      <c r="B266" s="1" t="s">
        <v>34</v>
      </c>
      <c r="C266" s="19" t="s">
        <v>35</v>
      </c>
      <c r="D266" s="19">
        <f t="shared" si="312"/>
        <v>0</v>
      </c>
      <c r="E266" s="38" t="s">
        <v>661</v>
      </c>
      <c r="F266" s="21" t="str">
        <f t="shared" si="313"/>
        <v>1948</v>
      </c>
      <c r="G266" s="21">
        <v>2004</v>
      </c>
      <c r="H266" s="22">
        <f t="shared" si="314"/>
        <v>56</v>
      </c>
      <c r="I266" s="1" t="str">
        <f t="shared" si="315"/>
        <v>&gt;50</v>
      </c>
      <c r="J266" s="1" t="s">
        <v>1610</v>
      </c>
      <c r="K266" s="1" t="s">
        <v>53</v>
      </c>
      <c r="L266" s="1">
        <f>VLOOKUP(K266,[1]areas!$C$3:$D$76,2,FALSE)</f>
        <v>30</v>
      </c>
      <c r="M266" s="1" t="str">
        <f t="shared" si="290"/>
        <v>21-40</v>
      </c>
      <c r="N266" s="19" t="s">
        <v>38</v>
      </c>
      <c r="O266" s="19">
        <f t="shared" si="316"/>
        <v>0</v>
      </c>
      <c r="P266" s="23">
        <v>55.4</v>
      </c>
      <c r="Q266" s="1">
        <v>147</v>
      </c>
      <c r="R266" s="1">
        <f t="shared" si="317"/>
        <v>2.1608999999999998</v>
      </c>
      <c r="S266" s="24">
        <f t="shared" si="318"/>
        <v>25.637465870702023</v>
      </c>
      <c r="T266" s="19">
        <v>2</v>
      </c>
      <c r="U266" s="1">
        <v>12.9</v>
      </c>
      <c r="V266" s="1">
        <v>28</v>
      </c>
      <c r="W266" s="1" t="str">
        <f t="shared" si="319"/>
        <v>2: 51-100</v>
      </c>
      <c r="X266" s="1">
        <v>65</v>
      </c>
      <c r="Y266" s="26">
        <v>211</v>
      </c>
      <c r="Z266" s="26">
        <v>241</v>
      </c>
      <c r="AA266" s="26">
        <v>114</v>
      </c>
      <c r="AB266" s="26">
        <v>140</v>
      </c>
      <c r="AC266" s="26"/>
      <c r="AD266" s="26"/>
      <c r="AE266" s="26"/>
      <c r="AF266" s="26"/>
      <c r="AG266" s="26"/>
      <c r="AH266" s="26"/>
      <c r="AI266" s="27">
        <f t="shared" si="320"/>
        <v>241</v>
      </c>
      <c r="AJ266" s="27">
        <f t="shared" si="321"/>
        <v>0</v>
      </c>
      <c r="AK266" s="39">
        <v>110000</v>
      </c>
      <c r="AL266" s="26">
        <v>50</v>
      </c>
      <c r="AM266" s="26">
        <v>50</v>
      </c>
      <c r="AN266" s="26">
        <v>55000</v>
      </c>
      <c r="AO266" s="26">
        <v>50</v>
      </c>
      <c r="AP266" s="26"/>
      <c r="AQ266" s="26"/>
      <c r="AR266" s="26"/>
      <c r="AS266" s="26"/>
      <c r="AT266" s="26"/>
      <c r="AU266" s="26"/>
      <c r="AV266" s="28">
        <f t="shared" si="322"/>
        <v>0</v>
      </c>
      <c r="AW266" s="27" t="str">
        <f>"&gt;5"</f>
        <v>&gt;5</v>
      </c>
      <c r="AX266" s="29">
        <f t="shared" si="344"/>
        <v>5.0410000000000004</v>
      </c>
      <c r="AY266" s="30">
        <f t="shared" si="284"/>
        <v>5.0413926851582254</v>
      </c>
      <c r="AZ266" s="30">
        <f t="shared" si="284"/>
        <v>1.6989700043360187</v>
      </c>
      <c r="BA266" s="30">
        <f t="shared" si="284"/>
        <v>1.6989700043360187</v>
      </c>
      <c r="BB266" s="30">
        <f t="shared" si="284"/>
        <v>4.7403626894942441</v>
      </c>
      <c r="BC266" s="30">
        <f t="shared" si="284"/>
        <v>1.6989700043360187</v>
      </c>
      <c r="BD266" s="30" t="str">
        <f t="shared" si="296"/>
        <v/>
      </c>
      <c r="BE266" s="30" t="str">
        <f t="shared" si="296"/>
        <v/>
      </c>
      <c r="BF266" s="30" t="str">
        <f t="shared" si="296"/>
        <v/>
      </c>
      <c r="BG266" s="30" t="str">
        <f t="shared" si="296"/>
        <v/>
      </c>
      <c r="BH266" s="30" t="str">
        <f t="shared" si="296"/>
        <v/>
      </c>
      <c r="BI266" s="30" t="str">
        <f t="shared" si="296"/>
        <v/>
      </c>
      <c r="BJ266" s="1" t="s">
        <v>38</v>
      </c>
      <c r="BK266" s="31" t="s">
        <v>38</v>
      </c>
      <c r="BL266" s="32">
        <f t="shared" si="323"/>
        <v>0</v>
      </c>
      <c r="BN266" s="32" t="str">
        <f t="shared" si="324"/>
        <v>0</v>
      </c>
      <c r="BO266" s="30">
        <f t="shared" si="325"/>
        <v>-3.3424226808222066</v>
      </c>
      <c r="BP266" s="30">
        <f t="shared" si="326"/>
        <v>-3.3424226808222066</v>
      </c>
      <c r="BQ266" s="30">
        <f t="shared" ref="BQ266:BV329" si="346">IF(OR(BA266="",AZ266=""),"",BA266-AZ266)</f>
        <v>0</v>
      </c>
      <c r="BR266" s="30">
        <f t="shared" si="346"/>
        <v>3.0413926851582254</v>
      </c>
      <c r="BS266" s="30">
        <f t="shared" si="346"/>
        <v>-3.0413926851582254</v>
      </c>
      <c r="BT266" s="30" t="str">
        <f t="shared" si="346"/>
        <v/>
      </c>
      <c r="BU266" s="30" t="str">
        <f t="shared" si="346"/>
        <v/>
      </c>
      <c r="BV266" s="30" t="str">
        <f t="shared" si="346"/>
        <v/>
      </c>
      <c r="BW266" s="30" t="str">
        <f t="shared" si="310"/>
        <v/>
      </c>
      <c r="BX266" s="30" t="str">
        <f t="shared" si="310"/>
        <v/>
      </c>
      <c r="BY266" s="30" t="str">
        <f t="shared" si="310"/>
        <v/>
      </c>
      <c r="BZ266" s="1">
        <f t="shared" si="327"/>
        <v>0</v>
      </c>
      <c r="CA266" s="1">
        <f t="shared" ref="CA266:CF329" si="347">IF(OR(BQ266&lt;=0,BQ266=""),0,1)</f>
        <v>0</v>
      </c>
      <c r="CB266" s="1">
        <f t="shared" si="347"/>
        <v>1</v>
      </c>
      <c r="CC266" s="1">
        <f t="shared" si="347"/>
        <v>0</v>
      </c>
      <c r="CD266" s="1">
        <f t="shared" si="347"/>
        <v>0</v>
      </c>
      <c r="CE266" s="1">
        <f t="shared" si="347"/>
        <v>0</v>
      </c>
      <c r="CF266" s="1">
        <f t="shared" si="347"/>
        <v>0</v>
      </c>
      <c r="CG266" s="1">
        <f t="shared" si="311"/>
        <v>0</v>
      </c>
      <c r="CH266" s="1">
        <f t="shared" si="311"/>
        <v>0</v>
      </c>
      <c r="CI266" s="1">
        <f t="shared" si="311"/>
        <v>0</v>
      </c>
      <c r="CJ266" s="1">
        <f t="shared" si="328"/>
        <v>1</v>
      </c>
      <c r="CK266" s="1">
        <f t="shared" si="329"/>
        <v>1</v>
      </c>
      <c r="CL266" s="1">
        <f t="shared" si="300"/>
        <v>-3.3424226808222066</v>
      </c>
      <c r="CM266" s="1" t="str">
        <f t="shared" si="300"/>
        <v/>
      </c>
      <c r="CN266" s="1">
        <f t="shared" si="300"/>
        <v>3.0413926851582254</v>
      </c>
      <c r="CO266" s="1">
        <f t="shared" si="300"/>
        <v>-3.0413926851582254</v>
      </c>
      <c r="CP266" s="1" t="str">
        <f t="shared" si="300"/>
        <v/>
      </c>
      <c r="CQ266" s="1" t="str">
        <f t="shared" si="297"/>
        <v/>
      </c>
      <c r="CR266" s="1" t="str">
        <f t="shared" si="297"/>
        <v/>
      </c>
      <c r="CS266" s="1" t="str">
        <f t="shared" si="297"/>
        <v/>
      </c>
      <c r="CT266" s="1" t="str">
        <f t="shared" si="297"/>
        <v/>
      </c>
      <c r="CU266" s="1" t="str">
        <f t="shared" si="297"/>
        <v/>
      </c>
      <c r="CV266" s="1">
        <f t="shared" si="301"/>
        <v>0</v>
      </c>
      <c r="CW266" s="1">
        <f t="shared" si="301"/>
        <v>0</v>
      </c>
      <c r="CX266" s="1">
        <f t="shared" si="301"/>
        <v>1</v>
      </c>
      <c r="CY266" s="1">
        <f t="shared" si="301"/>
        <v>0</v>
      </c>
      <c r="CZ266" s="1">
        <f t="shared" si="301"/>
        <v>0</v>
      </c>
      <c r="DA266" s="1">
        <f t="shared" si="298"/>
        <v>0</v>
      </c>
      <c r="DB266" s="1">
        <f t="shared" si="298"/>
        <v>0</v>
      </c>
      <c r="DC266" s="1">
        <f t="shared" si="298"/>
        <v>0</v>
      </c>
      <c r="DD266" s="1">
        <f t="shared" si="298"/>
        <v>0</v>
      </c>
      <c r="DE266" s="1">
        <f t="shared" si="298"/>
        <v>0</v>
      </c>
      <c r="DF266" s="1">
        <f t="shared" si="330"/>
        <v>1</v>
      </c>
      <c r="DG266" s="33">
        <f t="shared" si="331"/>
        <v>1</v>
      </c>
      <c r="DH266" s="34">
        <f t="shared" si="332"/>
        <v>0</v>
      </c>
      <c r="DI266" s="1">
        <f t="shared" si="294"/>
        <v>146</v>
      </c>
      <c r="DJ266" s="1">
        <f t="shared" si="295"/>
        <v>176</v>
      </c>
      <c r="DK266" s="1">
        <f t="shared" si="304"/>
        <v>30</v>
      </c>
      <c r="DL266" s="1">
        <f t="shared" si="304"/>
        <v>-127</v>
      </c>
      <c r="DM266" s="1">
        <f t="shared" si="304"/>
        <v>26</v>
      </c>
      <c r="DN266" s="1" t="str">
        <f t="shared" si="303"/>
        <v/>
      </c>
      <c r="DO266" s="1" t="str">
        <f t="shared" si="303"/>
        <v/>
      </c>
      <c r="DP266" s="1" t="str">
        <f t="shared" si="303"/>
        <v/>
      </c>
      <c r="DQ266" s="1" t="str">
        <f t="shared" si="303"/>
        <v/>
      </c>
      <c r="DR266" s="1" t="str">
        <f t="shared" si="303"/>
        <v/>
      </c>
      <c r="DS266" s="1" t="str">
        <f t="shared" si="303"/>
        <v/>
      </c>
      <c r="DT266" s="34">
        <f t="shared" ref="DT266:DT281" si="348">(STDEV(DI266:DS266))*-1</f>
        <v>-119.78814632508511</v>
      </c>
      <c r="DU266" s="1">
        <f t="shared" si="333"/>
        <v>0</v>
      </c>
      <c r="DV266" s="1">
        <f>IF((DJ266&lt;$DT266),1,0)</f>
        <v>0</v>
      </c>
      <c r="DW266" s="1">
        <f>IF((DK266&lt;$DT266),1,0)</f>
        <v>0</v>
      </c>
      <c r="DX266" s="1">
        <f>IF((DL266&lt;$DT266),1,0)</f>
        <v>1</v>
      </c>
      <c r="DY266" s="1">
        <f>IF((DM266&lt;$DT266),1,0)</f>
        <v>0</v>
      </c>
      <c r="EF266" s="33">
        <f t="shared" ref="EF266:EF281" si="349">IF(SUM(DU266:EE266)&gt;0,1,0)</f>
        <v>1</v>
      </c>
      <c r="EG266" s="1">
        <f t="shared" si="285"/>
        <v>0</v>
      </c>
      <c r="EH266" s="1">
        <f t="shared" si="285"/>
        <v>0</v>
      </c>
      <c r="EI266" s="1">
        <f t="shared" si="285"/>
        <v>0</v>
      </c>
      <c r="EJ266" s="1">
        <f t="shared" si="285"/>
        <v>0</v>
      </c>
      <c r="EK266" s="1">
        <f t="shared" si="285"/>
        <v>0</v>
      </c>
      <c r="EL266" s="1">
        <f t="shared" si="299"/>
        <v>0</v>
      </c>
      <c r="EM266" s="1">
        <f t="shared" si="299"/>
        <v>0</v>
      </c>
      <c r="EN266" s="1">
        <f t="shared" si="299"/>
        <v>0</v>
      </c>
      <c r="EO266" s="1">
        <f t="shared" si="299"/>
        <v>0</v>
      </c>
      <c r="EP266" s="1">
        <f t="shared" si="299"/>
        <v>0</v>
      </c>
      <c r="EQ266" s="1">
        <f t="shared" si="299"/>
        <v>0</v>
      </c>
      <c r="ER266" s="33">
        <f t="shared" si="334"/>
        <v>1</v>
      </c>
      <c r="ES266" s="35">
        <f t="shared" ref="ES266:ES279" si="350">ER266+EF266+DG266+AV266</f>
        <v>3</v>
      </c>
      <c r="ET266" s="35">
        <f t="shared" si="335"/>
        <v>1</v>
      </c>
      <c r="EU266" s="1" t="s">
        <v>59</v>
      </c>
      <c r="EV266" s="1" t="s">
        <v>34</v>
      </c>
      <c r="EW266" s="19">
        <f t="shared" si="336"/>
        <v>1</v>
      </c>
      <c r="EX266" s="1" t="s">
        <v>662</v>
      </c>
      <c r="FC266" s="1" t="s">
        <v>38</v>
      </c>
      <c r="FD266" s="19">
        <f t="shared" si="337"/>
        <v>0</v>
      </c>
      <c r="FJ266" s="1" t="s">
        <v>38</v>
      </c>
      <c r="FK266" s="19">
        <f t="shared" si="338"/>
        <v>0</v>
      </c>
      <c r="FQ266" s="1" t="s">
        <v>67</v>
      </c>
      <c r="FR266" s="1">
        <f t="shared" si="339"/>
        <v>1</v>
      </c>
      <c r="FV266" s="37" t="str">
        <f t="shared" si="345"/>
        <v>none</v>
      </c>
      <c r="FY266" s="1" t="s">
        <v>38</v>
      </c>
      <c r="FZ266" s="19">
        <f t="shared" si="340"/>
        <v>0</v>
      </c>
      <c r="GB266" s="1" t="s">
        <v>38</v>
      </c>
      <c r="GC266" s="19">
        <f t="shared" si="341"/>
        <v>0</v>
      </c>
      <c r="GD266" s="1" t="s">
        <v>38</v>
      </c>
      <c r="GE266" s="19">
        <f t="shared" si="342"/>
        <v>0</v>
      </c>
      <c r="GF266" s="1" t="s">
        <v>38</v>
      </c>
      <c r="GG266" s="19">
        <f t="shared" si="343"/>
        <v>0</v>
      </c>
    </row>
    <row r="267" spans="1:189" x14ac:dyDescent="0.3">
      <c r="A267" s="18">
        <v>348</v>
      </c>
      <c r="B267" s="1" t="s">
        <v>34</v>
      </c>
      <c r="C267" s="19" t="s">
        <v>35</v>
      </c>
      <c r="D267" s="19">
        <f t="shared" si="312"/>
        <v>0</v>
      </c>
      <c r="E267" s="38" t="s">
        <v>663</v>
      </c>
      <c r="F267" s="21" t="str">
        <f t="shared" si="313"/>
        <v>1968</v>
      </c>
      <c r="G267" s="21">
        <v>2004</v>
      </c>
      <c r="H267" s="22">
        <f t="shared" si="314"/>
        <v>36</v>
      </c>
      <c r="I267" s="1" t="str">
        <f t="shared" si="315"/>
        <v>31-40</v>
      </c>
      <c r="J267" s="1" t="s">
        <v>1607</v>
      </c>
      <c r="K267" s="1" t="s">
        <v>253</v>
      </c>
      <c r="L267" s="1">
        <f>VLOOKUP(K267,[1]areas!$C$3:$D$76,2,FALSE)</f>
        <v>22</v>
      </c>
      <c r="M267" s="1" t="str">
        <f t="shared" si="290"/>
        <v>21-40</v>
      </c>
      <c r="N267" s="19" t="s">
        <v>38</v>
      </c>
      <c r="O267" s="19">
        <f t="shared" si="316"/>
        <v>0</v>
      </c>
      <c r="P267" s="23">
        <v>53.5</v>
      </c>
      <c r="Q267" s="1">
        <v>159</v>
      </c>
      <c r="R267" s="1">
        <f t="shared" si="317"/>
        <v>2.5281000000000002</v>
      </c>
      <c r="S267" s="24">
        <f t="shared" si="318"/>
        <v>21.162137573671927</v>
      </c>
      <c r="T267" s="19">
        <v>3</v>
      </c>
      <c r="U267" s="1">
        <v>10.1</v>
      </c>
      <c r="V267" s="1">
        <v>58</v>
      </c>
      <c r="W267" s="1" t="str">
        <f t="shared" si="319"/>
        <v>1: 0-50</v>
      </c>
      <c r="X267" s="1">
        <v>15</v>
      </c>
      <c r="Y267" s="26">
        <v>160</v>
      </c>
      <c r="Z267" s="26">
        <v>411</v>
      </c>
      <c r="AA267" s="26"/>
      <c r="AB267" s="26"/>
      <c r="AC267" s="26"/>
      <c r="AD267" s="26"/>
      <c r="AE267" s="26"/>
      <c r="AF267" s="26"/>
      <c r="AG267" s="26"/>
      <c r="AH267" s="26"/>
      <c r="AI267" s="27">
        <f t="shared" si="320"/>
        <v>411</v>
      </c>
      <c r="AJ267" s="27">
        <f t="shared" si="321"/>
        <v>0</v>
      </c>
      <c r="AK267" s="39">
        <v>143000</v>
      </c>
      <c r="AL267" s="26">
        <v>50</v>
      </c>
      <c r="AM267" s="26">
        <v>50</v>
      </c>
      <c r="AN267" s="26"/>
      <c r="AO267" s="26"/>
      <c r="AP267" s="26"/>
      <c r="AQ267" s="26"/>
      <c r="AR267" s="26"/>
      <c r="AS267" s="26"/>
      <c r="AT267" s="26"/>
      <c r="AU267" s="26"/>
      <c r="AV267" s="28">
        <f t="shared" si="322"/>
        <v>0</v>
      </c>
      <c r="AW267" s="27" t="str">
        <f>"&gt;5"</f>
        <v>&gt;5</v>
      </c>
      <c r="AX267" s="29">
        <f t="shared" si="344"/>
        <v>5.1550000000000002</v>
      </c>
      <c r="AY267" s="30">
        <f t="shared" si="284"/>
        <v>5.1553360374650614</v>
      </c>
      <c r="AZ267" s="30">
        <f t="shared" si="284"/>
        <v>1.6989700043360187</v>
      </c>
      <c r="BA267" s="30">
        <f t="shared" si="284"/>
        <v>1.6989700043360187</v>
      </c>
      <c r="BB267" s="30" t="str">
        <f t="shared" si="284"/>
        <v/>
      </c>
      <c r="BC267" s="30" t="str">
        <f t="shared" si="284"/>
        <v/>
      </c>
      <c r="BD267" s="30" t="str">
        <f t="shared" si="296"/>
        <v/>
      </c>
      <c r="BE267" s="30" t="str">
        <f t="shared" si="296"/>
        <v/>
      </c>
      <c r="BF267" s="30" t="str">
        <f t="shared" si="296"/>
        <v/>
      </c>
      <c r="BG267" s="30" t="str">
        <f t="shared" si="296"/>
        <v/>
      </c>
      <c r="BH267" s="30" t="str">
        <f t="shared" si="296"/>
        <v/>
      </c>
      <c r="BI267" s="30" t="str">
        <f t="shared" si="296"/>
        <v/>
      </c>
      <c r="BJ267" s="1" t="s">
        <v>34</v>
      </c>
      <c r="BK267" s="31" t="s">
        <v>34</v>
      </c>
      <c r="BL267" s="32">
        <f t="shared" si="323"/>
        <v>1</v>
      </c>
      <c r="BN267" s="32" t="str">
        <f t="shared" si="324"/>
        <v>&gt;1</v>
      </c>
      <c r="BO267" s="30">
        <f t="shared" si="325"/>
        <v>-3.4563660331290427</v>
      </c>
      <c r="BP267" s="30">
        <f t="shared" si="326"/>
        <v>-3.4563660331290427</v>
      </c>
      <c r="BQ267" s="30">
        <f t="shared" si="346"/>
        <v>0</v>
      </c>
      <c r="BR267" s="30" t="str">
        <f t="shared" si="346"/>
        <v/>
      </c>
      <c r="BS267" s="30" t="str">
        <f t="shared" si="346"/>
        <v/>
      </c>
      <c r="BT267" s="30" t="str">
        <f t="shared" si="346"/>
        <v/>
      </c>
      <c r="BU267" s="30" t="str">
        <f t="shared" si="346"/>
        <v/>
      </c>
      <c r="BV267" s="30" t="str">
        <f t="shared" si="346"/>
        <v/>
      </c>
      <c r="BW267" s="30" t="str">
        <f t="shared" si="310"/>
        <v/>
      </c>
      <c r="BX267" s="30" t="str">
        <f t="shared" si="310"/>
        <v/>
      </c>
      <c r="BY267" s="30" t="str">
        <f t="shared" si="310"/>
        <v/>
      </c>
      <c r="BZ267" s="1">
        <f t="shared" si="327"/>
        <v>0</v>
      </c>
      <c r="CA267" s="1">
        <f t="shared" si="347"/>
        <v>0</v>
      </c>
      <c r="CB267" s="1">
        <f t="shared" si="347"/>
        <v>0</v>
      </c>
      <c r="CC267" s="1">
        <f t="shared" si="347"/>
        <v>0</v>
      </c>
      <c r="CD267" s="1">
        <f t="shared" si="347"/>
        <v>0</v>
      </c>
      <c r="CE267" s="1">
        <f t="shared" si="347"/>
        <v>0</v>
      </c>
      <c r="CF267" s="1">
        <f t="shared" si="347"/>
        <v>0</v>
      </c>
      <c r="CG267" s="1">
        <f t="shared" si="311"/>
        <v>0</v>
      </c>
      <c r="CH267" s="1">
        <f t="shared" si="311"/>
        <v>0</v>
      </c>
      <c r="CI267" s="1">
        <f t="shared" si="311"/>
        <v>0</v>
      </c>
      <c r="CJ267" s="1">
        <f t="shared" si="328"/>
        <v>0</v>
      </c>
      <c r="CK267" s="1">
        <f t="shared" si="329"/>
        <v>0</v>
      </c>
      <c r="CL267" s="1">
        <f t="shared" si="300"/>
        <v>-3.4563660331290427</v>
      </c>
      <c r="CM267" s="1" t="str">
        <f t="shared" si="300"/>
        <v/>
      </c>
      <c r="CN267" s="1" t="str">
        <f t="shared" si="300"/>
        <v/>
      </c>
      <c r="CO267" s="1" t="str">
        <f t="shared" si="300"/>
        <v/>
      </c>
      <c r="CP267" s="1" t="str">
        <f t="shared" si="300"/>
        <v/>
      </c>
      <c r="CQ267" s="1" t="str">
        <f t="shared" si="297"/>
        <v/>
      </c>
      <c r="CR267" s="1" t="str">
        <f t="shared" si="297"/>
        <v/>
      </c>
      <c r="CS267" s="1" t="str">
        <f t="shared" si="297"/>
        <v/>
      </c>
      <c r="CT267" s="1" t="str">
        <f t="shared" si="297"/>
        <v/>
      </c>
      <c r="CU267" s="1" t="str">
        <f t="shared" si="297"/>
        <v/>
      </c>
      <c r="CV267" s="1">
        <f t="shared" si="301"/>
        <v>0</v>
      </c>
      <c r="CW267" s="1">
        <f t="shared" si="301"/>
        <v>0</v>
      </c>
      <c r="CX267" s="1">
        <f t="shared" si="301"/>
        <v>0</v>
      </c>
      <c r="CY267" s="1">
        <f t="shared" si="301"/>
        <v>0</v>
      </c>
      <c r="CZ267" s="1">
        <f t="shared" si="301"/>
        <v>0</v>
      </c>
      <c r="DA267" s="1">
        <f t="shared" si="298"/>
        <v>0</v>
      </c>
      <c r="DB267" s="1">
        <f t="shared" si="298"/>
        <v>0</v>
      </c>
      <c r="DC267" s="1">
        <f t="shared" si="298"/>
        <v>0</v>
      </c>
      <c r="DD267" s="1">
        <f t="shared" si="298"/>
        <v>0</v>
      </c>
      <c r="DE267" s="1">
        <f t="shared" si="298"/>
        <v>0</v>
      </c>
      <c r="DF267" s="1">
        <f t="shared" si="330"/>
        <v>0</v>
      </c>
      <c r="DG267" s="33">
        <f t="shared" si="331"/>
        <v>0</v>
      </c>
      <c r="DH267" s="34">
        <f t="shared" si="332"/>
        <v>0</v>
      </c>
      <c r="DI267" s="1">
        <f t="shared" si="294"/>
        <v>145</v>
      </c>
      <c r="DJ267" s="1">
        <f t="shared" si="295"/>
        <v>396</v>
      </c>
      <c r="DK267" s="1">
        <f t="shared" si="304"/>
        <v>251</v>
      </c>
      <c r="DL267" s="1" t="str">
        <f t="shared" si="304"/>
        <v/>
      </c>
      <c r="DM267" s="1" t="str">
        <f t="shared" si="304"/>
        <v/>
      </c>
      <c r="DN267" s="1" t="str">
        <f t="shared" si="303"/>
        <v/>
      </c>
      <c r="DO267" s="1" t="str">
        <f t="shared" si="303"/>
        <v/>
      </c>
      <c r="DP267" s="1" t="str">
        <f t="shared" si="303"/>
        <v/>
      </c>
      <c r="DQ267" s="1" t="str">
        <f t="shared" si="303"/>
        <v/>
      </c>
      <c r="DR267" s="1" t="str">
        <f t="shared" si="303"/>
        <v/>
      </c>
      <c r="DS267" s="1" t="str">
        <f t="shared" si="303"/>
        <v/>
      </c>
      <c r="DT267" s="34">
        <f t="shared" si="348"/>
        <v>-126.00396819148197</v>
      </c>
      <c r="DU267" s="1">
        <f t="shared" si="333"/>
        <v>0</v>
      </c>
      <c r="DV267" s="1">
        <f t="shared" si="333"/>
        <v>0</v>
      </c>
      <c r="DW267" s="1">
        <f t="shared" si="333"/>
        <v>0</v>
      </c>
      <c r="EF267" s="33">
        <f t="shared" si="349"/>
        <v>0</v>
      </c>
      <c r="EG267" s="1">
        <f t="shared" si="285"/>
        <v>0</v>
      </c>
      <c r="EH267" s="1">
        <f t="shared" si="285"/>
        <v>0</v>
      </c>
      <c r="EI267" s="1">
        <f t="shared" si="285"/>
        <v>0</v>
      </c>
      <c r="EJ267" s="1">
        <f t="shared" si="285"/>
        <v>0</v>
      </c>
      <c r="EK267" s="1">
        <f t="shared" si="285"/>
        <v>0</v>
      </c>
      <c r="EL267" s="1">
        <f t="shared" si="299"/>
        <v>0</v>
      </c>
      <c r="EM267" s="1">
        <f t="shared" si="299"/>
        <v>0</v>
      </c>
      <c r="EN267" s="1">
        <f t="shared" si="299"/>
        <v>0</v>
      </c>
      <c r="EO267" s="1">
        <f t="shared" si="299"/>
        <v>0</v>
      </c>
      <c r="EP267" s="1">
        <f t="shared" si="299"/>
        <v>0</v>
      </c>
      <c r="EQ267" s="1">
        <f t="shared" si="299"/>
        <v>0</v>
      </c>
      <c r="ER267" s="33">
        <f t="shared" si="334"/>
        <v>1</v>
      </c>
      <c r="ES267" s="35">
        <f t="shared" si="350"/>
        <v>1</v>
      </c>
      <c r="ET267" s="35">
        <f t="shared" si="335"/>
        <v>1</v>
      </c>
      <c r="EU267" s="1" t="s">
        <v>59</v>
      </c>
      <c r="EV267" s="1" t="s">
        <v>34</v>
      </c>
      <c r="EW267" s="19">
        <f t="shared" si="336"/>
        <v>1</v>
      </c>
      <c r="EX267" s="1" t="s">
        <v>40</v>
      </c>
      <c r="FC267" s="1" t="s">
        <v>38</v>
      </c>
      <c r="FD267" s="19">
        <f t="shared" si="337"/>
        <v>0</v>
      </c>
      <c r="FJ267" s="1" t="s">
        <v>38</v>
      </c>
      <c r="FK267" s="19">
        <f t="shared" si="338"/>
        <v>0</v>
      </c>
      <c r="FQ267" s="1" t="s">
        <v>44</v>
      </c>
      <c r="FR267" s="1">
        <f t="shared" si="339"/>
        <v>1</v>
      </c>
      <c r="FT267" s="1">
        <v>4</v>
      </c>
      <c r="FV267" s="37" t="str">
        <f t="shared" si="345"/>
        <v>none</v>
      </c>
      <c r="FX267" s="1" t="s">
        <v>664</v>
      </c>
      <c r="FY267" s="1" t="s">
        <v>38</v>
      </c>
      <c r="FZ267" s="19">
        <f t="shared" si="340"/>
        <v>0</v>
      </c>
      <c r="GB267" s="1" t="s">
        <v>38</v>
      </c>
      <c r="GC267" s="19">
        <f t="shared" si="341"/>
        <v>0</v>
      </c>
      <c r="GD267" s="1" t="s">
        <v>38</v>
      </c>
      <c r="GE267" s="19">
        <f t="shared" si="342"/>
        <v>0</v>
      </c>
      <c r="GF267" s="1" t="s">
        <v>38</v>
      </c>
      <c r="GG267" s="19">
        <f t="shared" si="343"/>
        <v>0</v>
      </c>
    </row>
    <row r="268" spans="1:189" x14ac:dyDescent="0.3">
      <c r="A268" s="18">
        <v>349</v>
      </c>
      <c r="B268" s="1" t="s">
        <v>34</v>
      </c>
      <c r="C268" s="19" t="s">
        <v>35</v>
      </c>
      <c r="D268" s="19">
        <f t="shared" si="312"/>
        <v>0</v>
      </c>
      <c r="E268" s="38" t="s">
        <v>665</v>
      </c>
      <c r="F268" s="21" t="str">
        <f t="shared" si="313"/>
        <v>1969</v>
      </c>
      <c r="G268" s="21">
        <v>2004</v>
      </c>
      <c r="H268" s="22">
        <f t="shared" si="314"/>
        <v>35</v>
      </c>
      <c r="I268" s="1" t="str">
        <f t="shared" si="315"/>
        <v>31-40</v>
      </c>
      <c r="J268" s="1" t="s">
        <v>1607</v>
      </c>
      <c r="K268" s="1" t="s">
        <v>53</v>
      </c>
      <c r="L268" s="1">
        <f>VLOOKUP(K268,[1]areas!$C$3:$D$76,2,FALSE)</f>
        <v>30</v>
      </c>
      <c r="M268" s="1" t="str">
        <f t="shared" si="290"/>
        <v>21-40</v>
      </c>
      <c r="N268" s="19" t="s">
        <v>38</v>
      </c>
      <c r="O268" s="19">
        <f t="shared" si="316"/>
        <v>0</v>
      </c>
      <c r="P268" s="23">
        <v>55</v>
      </c>
      <c r="Q268" s="1">
        <v>169</v>
      </c>
      <c r="R268" s="1">
        <f t="shared" si="317"/>
        <v>2.8560999999999996</v>
      </c>
      <c r="S268" s="24">
        <f t="shared" si="318"/>
        <v>19.257028815517668</v>
      </c>
      <c r="T268" s="19">
        <v>3</v>
      </c>
      <c r="U268" s="1">
        <v>7.8</v>
      </c>
      <c r="V268" s="1">
        <v>23</v>
      </c>
      <c r="W268" s="1" t="str">
        <f t="shared" si="319"/>
        <v>3: 101-150</v>
      </c>
      <c r="X268" s="1">
        <v>124</v>
      </c>
      <c r="Y268" s="26">
        <v>29</v>
      </c>
      <c r="Z268" s="26">
        <v>22</v>
      </c>
      <c r="AA268" s="26"/>
      <c r="AB268" s="26"/>
      <c r="AC268" s="26"/>
      <c r="AD268" s="26"/>
      <c r="AE268" s="26"/>
      <c r="AF268" s="26"/>
      <c r="AG268" s="26"/>
      <c r="AH268" s="26"/>
      <c r="AI268" s="27">
        <f t="shared" si="320"/>
        <v>124</v>
      </c>
      <c r="AJ268" s="27">
        <f t="shared" si="321"/>
        <v>0</v>
      </c>
      <c r="AK268" s="39">
        <v>660000</v>
      </c>
      <c r="AL268" s="26">
        <v>273667</v>
      </c>
      <c r="AM268" s="26">
        <v>312608</v>
      </c>
      <c r="AN268" s="26"/>
      <c r="AO268" s="26"/>
      <c r="AP268" s="26"/>
      <c r="AQ268" s="26"/>
      <c r="AR268" s="26"/>
      <c r="AS268" s="26"/>
      <c r="AT268" s="26"/>
      <c r="AU268" s="26"/>
      <c r="AV268" s="28">
        <f t="shared" si="322"/>
        <v>1</v>
      </c>
      <c r="AW268" s="27" t="str">
        <f>"&gt;5"</f>
        <v>&gt;5</v>
      </c>
      <c r="AX268" s="29">
        <f t="shared" si="344"/>
        <v>5.82</v>
      </c>
      <c r="AY268" s="30">
        <f t="shared" ref="AY268:BF331" si="351">IF(AK268="","",LOG10(AK268))</f>
        <v>5.8195439355418683</v>
      </c>
      <c r="AZ268" s="30">
        <f t="shared" si="351"/>
        <v>5.4372224313817723</v>
      </c>
      <c r="BA268" s="30">
        <f t="shared" si="351"/>
        <v>5.4950000879230867</v>
      </c>
      <c r="BB268" s="30" t="str">
        <f t="shared" si="351"/>
        <v/>
      </c>
      <c r="BC268" s="30" t="str">
        <f t="shared" si="351"/>
        <v/>
      </c>
      <c r="BD268" s="30" t="str">
        <f t="shared" si="296"/>
        <v/>
      </c>
      <c r="BE268" s="30" t="str">
        <f t="shared" si="296"/>
        <v/>
      </c>
      <c r="BF268" s="30" t="str">
        <f t="shared" si="296"/>
        <v/>
      </c>
      <c r="BG268" s="30" t="str">
        <f t="shared" si="296"/>
        <v/>
      </c>
      <c r="BH268" s="30" t="str">
        <f t="shared" si="296"/>
        <v/>
      </c>
      <c r="BI268" s="30" t="str">
        <f t="shared" si="296"/>
        <v/>
      </c>
      <c r="BJ268" s="1" t="s">
        <v>38</v>
      </c>
      <c r="BK268" s="31" t="s">
        <v>38</v>
      </c>
      <c r="BL268" s="32">
        <f t="shared" si="323"/>
        <v>0</v>
      </c>
      <c r="BN268" s="32" t="str">
        <f t="shared" si="324"/>
        <v>0</v>
      </c>
      <c r="BO268" s="30">
        <f t="shared" si="325"/>
        <v>-0.38232150416009603</v>
      </c>
      <c r="BP268" s="30">
        <f t="shared" si="326"/>
        <v>-0.32454384761878163</v>
      </c>
      <c r="BQ268" s="30">
        <f t="shared" si="346"/>
        <v>5.7777656541314393E-2</v>
      </c>
      <c r="BR268" s="30" t="str">
        <f t="shared" si="346"/>
        <v/>
      </c>
      <c r="BS268" s="30" t="str">
        <f t="shared" si="346"/>
        <v/>
      </c>
      <c r="BT268" s="30" t="str">
        <f t="shared" si="346"/>
        <v/>
      </c>
      <c r="BU268" s="30" t="str">
        <f t="shared" si="346"/>
        <v/>
      </c>
      <c r="BV268" s="30" t="str">
        <f t="shared" si="346"/>
        <v/>
      </c>
      <c r="BW268" s="30" t="str">
        <f t="shared" si="310"/>
        <v/>
      </c>
      <c r="BX268" s="30" t="str">
        <f t="shared" si="310"/>
        <v/>
      </c>
      <c r="BY268" s="30" t="str">
        <f t="shared" si="310"/>
        <v/>
      </c>
      <c r="BZ268" s="1">
        <f t="shared" si="327"/>
        <v>0</v>
      </c>
      <c r="CA268" s="1">
        <f t="shared" si="347"/>
        <v>1</v>
      </c>
      <c r="CB268" s="1">
        <f t="shared" si="347"/>
        <v>0</v>
      </c>
      <c r="CC268" s="1">
        <f t="shared" si="347"/>
        <v>0</v>
      </c>
      <c r="CD268" s="1">
        <f t="shared" si="347"/>
        <v>0</v>
      </c>
      <c r="CE268" s="1">
        <f t="shared" si="347"/>
        <v>0</v>
      </c>
      <c r="CF268" s="1">
        <f t="shared" si="347"/>
        <v>0</v>
      </c>
      <c r="CG268" s="1">
        <f t="shared" si="311"/>
        <v>0</v>
      </c>
      <c r="CH268" s="1">
        <f t="shared" si="311"/>
        <v>0</v>
      </c>
      <c r="CI268" s="1">
        <f t="shared" si="311"/>
        <v>0</v>
      </c>
      <c r="CJ268" s="1">
        <f t="shared" si="328"/>
        <v>1</v>
      </c>
      <c r="CK268" s="1">
        <f t="shared" si="329"/>
        <v>1</v>
      </c>
      <c r="CL268" s="1">
        <f t="shared" si="300"/>
        <v>-0.38232150416009603</v>
      </c>
      <c r="CM268" s="1">
        <f t="shared" si="300"/>
        <v>5.7777656541314393E-2</v>
      </c>
      <c r="CN268" s="1" t="str">
        <f t="shared" si="300"/>
        <v/>
      </c>
      <c r="CO268" s="1" t="str">
        <f t="shared" si="300"/>
        <v/>
      </c>
      <c r="CP268" s="1" t="str">
        <f t="shared" si="300"/>
        <v/>
      </c>
      <c r="CQ268" s="1" t="str">
        <f t="shared" si="297"/>
        <v/>
      </c>
      <c r="CR268" s="1" t="str">
        <f t="shared" si="297"/>
        <v/>
      </c>
      <c r="CS268" s="1" t="str">
        <f t="shared" si="297"/>
        <v/>
      </c>
      <c r="CT268" s="1" t="str">
        <f t="shared" si="297"/>
        <v/>
      </c>
      <c r="CU268" s="1" t="str">
        <f t="shared" si="297"/>
        <v/>
      </c>
      <c r="CV268" s="1">
        <f t="shared" si="301"/>
        <v>0</v>
      </c>
      <c r="CW268" s="1">
        <f t="shared" si="301"/>
        <v>1</v>
      </c>
      <c r="CX268" s="1">
        <f t="shared" si="301"/>
        <v>0</v>
      </c>
      <c r="CY268" s="1">
        <f t="shared" si="301"/>
        <v>0</v>
      </c>
      <c r="CZ268" s="1">
        <f t="shared" si="301"/>
        <v>0</v>
      </c>
      <c r="DA268" s="1">
        <f t="shared" si="298"/>
        <v>0</v>
      </c>
      <c r="DB268" s="1">
        <f t="shared" si="298"/>
        <v>0</v>
      </c>
      <c r="DC268" s="1">
        <f t="shared" si="298"/>
        <v>0</v>
      </c>
      <c r="DD268" s="1">
        <f t="shared" si="298"/>
        <v>0</v>
      </c>
      <c r="DE268" s="1">
        <f t="shared" si="298"/>
        <v>0</v>
      </c>
      <c r="DF268" s="1">
        <f t="shared" si="330"/>
        <v>1</v>
      </c>
      <c r="DG268" s="33">
        <f t="shared" si="331"/>
        <v>1</v>
      </c>
      <c r="DH268" s="34">
        <f t="shared" si="332"/>
        <v>0</v>
      </c>
      <c r="DI268" s="1">
        <f t="shared" si="294"/>
        <v>-95</v>
      </c>
      <c r="DJ268" s="1">
        <f t="shared" si="295"/>
        <v>-102</v>
      </c>
      <c r="DK268" s="1">
        <f t="shared" si="304"/>
        <v>-7</v>
      </c>
      <c r="DL268" s="1" t="str">
        <f t="shared" si="304"/>
        <v/>
      </c>
      <c r="DM268" s="1" t="str">
        <f t="shared" si="304"/>
        <v/>
      </c>
      <c r="DN268" s="1" t="str">
        <f t="shared" si="303"/>
        <v/>
      </c>
      <c r="DO268" s="1" t="str">
        <f t="shared" si="303"/>
        <v/>
      </c>
      <c r="DP268" s="1" t="str">
        <f t="shared" si="303"/>
        <v/>
      </c>
      <c r="DQ268" s="1" t="str">
        <f t="shared" si="303"/>
        <v/>
      </c>
      <c r="DR268" s="1" t="str">
        <f t="shared" si="303"/>
        <v/>
      </c>
      <c r="DS268" s="1" t="str">
        <f t="shared" si="303"/>
        <v/>
      </c>
      <c r="DT268" s="34">
        <f t="shared" si="348"/>
        <v>-52.94336596779619</v>
      </c>
      <c r="DU268" s="1">
        <f t="shared" si="333"/>
        <v>1</v>
      </c>
      <c r="DV268" s="1">
        <f t="shared" si="333"/>
        <v>1</v>
      </c>
      <c r="DW268" s="1">
        <f t="shared" si="333"/>
        <v>0</v>
      </c>
      <c r="EF268" s="33">
        <f t="shared" si="349"/>
        <v>1</v>
      </c>
      <c r="EG268" s="1">
        <f t="shared" ref="EG268:EN331" si="352">IF(OR(X268&lt;500,X268=""),0,1)</f>
        <v>0</v>
      </c>
      <c r="EH268" s="1">
        <f t="shared" si="352"/>
        <v>0</v>
      </c>
      <c r="EI268" s="1">
        <f t="shared" si="352"/>
        <v>0</v>
      </c>
      <c r="EJ268" s="1">
        <f t="shared" si="352"/>
        <v>0</v>
      </c>
      <c r="EK268" s="1">
        <f t="shared" si="352"/>
        <v>0</v>
      </c>
      <c r="EL268" s="1">
        <f t="shared" si="299"/>
        <v>0</v>
      </c>
      <c r="EM268" s="1">
        <f t="shared" si="299"/>
        <v>0</v>
      </c>
      <c r="EN268" s="1">
        <f t="shared" si="299"/>
        <v>0</v>
      </c>
      <c r="EO268" s="1">
        <f t="shared" si="299"/>
        <v>0</v>
      </c>
      <c r="EP268" s="1">
        <f t="shared" si="299"/>
        <v>0</v>
      </c>
      <c r="EQ268" s="1">
        <f t="shared" si="299"/>
        <v>0</v>
      </c>
      <c r="ER268" s="33">
        <f t="shared" si="334"/>
        <v>1</v>
      </c>
      <c r="ES268" s="35">
        <f t="shared" si="350"/>
        <v>4</v>
      </c>
      <c r="ET268" s="35">
        <f t="shared" si="335"/>
        <v>1</v>
      </c>
      <c r="EU268" s="1" t="s">
        <v>59</v>
      </c>
      <c r="EV268" s="1" t="s">
        <v>34</v>
      </c>
      <c r="EW268" s="19">
        <f t="shared" si="336"/>
        <v>1</v>
      </c>
      <c r="EX268" s="1" t="s">
        <v>112</v>
      </c>
      <c r="FC268" s="1" t="s">
        <v>38</v>
      </c>
      <c r="FD268" s="19">
        <f t="shared" si="337"/>
        <v>0</v>
      </c>
      <c r="FJ268" s="1" t="s">
        <v>38</v>
      </c>
      <c r="FK268" s="19">
        <f t="shared" si="338"/>
        <v>0</v>
      </c>
      <c r="FQ268" s="1" t="s">
        <v>666</v>
      </c>
      <c r="FR268" s="1">
        <f t="shared" si="339"/>
        <v>1</v>
      </c>
      <c r="FU268" s="1" t="s">
        <v>75</v>
      </c>
      <c r="FV268" s="37" t="str">
        <f t="shared" si="345"/>
        <v>tb</v>
      </c>
      <c r="FW268" s="34">
        <v>1</v>
      </c>
      <c r="FY268" s="1" t="s">
        <v>38</v>
      </c>
      <c r="FZ268" s="19">
        <f t="shared" si="340"/>
        <v>0</v>
      </c>
      <c r="GB268" s="1" t="s">
        <v>34</v>
      </c>
      <c r="GC268" s="19">
        <f t="shared" si="341"/>
        <v>1</v>
      </c>
      <c r="GD268" s="1" t="s">
        <v>38</v>
      </c>
      <c r="GE268" s="19">
        <f t="shared" si="342"/>
        <v>0</v>
      </c>
      <c r="GF268" s="1" t="s">
        <v>38</v>
      </c>
      <c r="GG268" s="19">
        <f t="shared" si="343"/>
        <v>0</v>
      </c>
    </row>
    <row r="269" spans="1:189" x14ac:dyDescent="0.3">
      <c r="A269" s="18">
        <v>350</v>
      </c>
      <c r="B269" s="1" t="s">
        <v>34</v>
      </c>
      <c r="C269" s="19" t="s">
        <v>35</v>
      </c>
      <c r="D269" s="19">
        <f t="shared" si="312"/>
        <v>0</v>
      </c>
      <c r="E269" s="38" t="s">
        <v>667</v>
      </c>
      <c r="F269" s="21" t="str">
        <f t="shared" si="313"/>
        <v>1975</v>
      </c>
      <c r="G269" s="21">
        <v>2004</v>
      </c>
      <c r="H269" s="22">
        <f t="shared" si="314"/>
        <v>29</v>
      </c>
      <c r="I269" s="1" t="str">
        <f t="shared" si="315"/>
        <v>21-30</v>
      </c>
      <c r="J269" s="1" t="s">
        <v>1606</v>
      </c>
      <c r="K269" s="1" t="s">
        <v>53</v>
      </c>
      <c r="L269" s="1">
        <f>VLOOKUP(K269,[1]areas!$C$3:$D$76,2,FALSE)</f>
        <v>30</v>
      </c>
      <c r="M269" s="1" t="str">
        <f t="shared" si="290"/>
        <v>21-40</v>
      </c>
      <c r="N269" s="19" t="s">
        <v>38</v>
      </c>
      <c r="O269" s="19">
        <f t="shared" si="316"/>
        <v>0</v>
      </c>
      <c r="P269" s="23">
        <v>55.6</v>
      </c>
      <c r="S269" s="24"/>
      <c r="T269" s="19">
        <v>3</v>
      </c>
      <c r="U269" s="1">
        <v>10.6</v>
      </c>
      <c r="V269" s="1">
        <v>53</v>
      </c>
      <c r="W269" s="1" t="str">
        <f t="shared" si="319"/>
        <v>4: 151-200</v>
      </c>
      <c r="X269" s="1">
        <v>187</v>
      </c>
      <c r="Y269" s="26">
        <v>926</v>
      </c>
      <c r="Z269" s="26">
        <v>1004</v>
      </c>
      <c r="AA269" s="26">
        <v>514</v>
      </c>
      <c r="AB269" s="26">
        <v>747</v>
      </c>
      <c r="AC269" s="26"/>
      <c r="AD269" s="26"/>
      <c r="AE269" s="26"/>
      <c r="AF269" s="26"/>
      <c r="AG269" s="26"/>
      <c r="AH269" s="26"/>
      <c r="AI269" s="27">
        <f t="shared" si="320"/>
        <v>1004</v>
      </c>
      <c r="AJ269" s="27">
        <f t="shared" si="321"/>
        <v>1</v>
      </c>
      <c r="AK269" s="39">
        <v>46000</v>
      </c>
      <c r="AL269" s="26">
        <v>50</v>
      </c>
      <c r="AM269" s="26">
        <v>50</v>
      </c>
      <c r="AN269" s="26">
        <v>50</v>
      </c>
      <c r="AO269" s="26">
        <v>50</v>
      </c>
      <c r="AP269" s="26"/>
      <c r="AQ269" s="26"/>
      <c r="AR269" s="26"/>
      <c r="AS269" s="26"/>
      <c r="AT269" s="26"/>
      <c r="AU269" s="26"/>
      <c r="AV269" s="28">
        <f t="shared" si="322"/>
        <v>0</v>
      </c>
      <c r="AW269" s="27" t="str">
        <f>"4-5"</f>
        <v>4-5</v>
      </c>
      <c r="AX269" s="29">
        <f t="shared" si="344"/>
        <v>4.6630000000000003</v>
      </c>
      <c r="AY269" s="30">
        <f t="shared" si="351"/>
        <v>4.6627578316815743</v>
      </c>
      <c r="AZ269" s="30">
        <f t="shared" si="351"/>
        <v>1.6989700043360187</v>
      </c>
      <c r="BA269" s="30">
        <f t="shared" si="351"/>
        <v>1.6989700043360187</v>
      </c>
      <c r="BB269" s="30">
        <f t="shared" si="351"/>
        <v>1.6989700043360187</v>
      </c>
      <c r="BC269" s="30">
        <f t="shared" si="351"/>
        <v>1.6989700043360187</v>
      </c>
      <c r="BD269" s="30" t="str">
        <f t="shared" si="296"/>
        <v/>
      </c>
      <c r="BE269" s="30" t="str">
        <f t="shared" si="296"/>
        <v/>
      </c>
      <c r="BF269" s="30" t="str">
        <f t="shared" si="296"/>
        <v/>
      </c>
      <c r="BG269" s="30" t="str">
        <f t="shared" si="296"/>
        <v/>
      </c>
      <c r="BH269" s="30" t="str">
        <f t="shared" si="296"/>
        <v/>
      </c>
      <c r="BI269" s="30" t="str">
        <f t="shared" si="296"/>
        <v/>
      </c>
      <c r="BJ269" s="1" t="s">
        <v>38</v>
      </c>
      <c r="BK269" s="31" t="s">
        <v>38</v>
      </c>
      <c r="BL269" s="32">
        <f t="shared" si="323"/>
        <v>0</v>
      </c>
      <c r="BN269" s="32" t="str">
        <f t="shared" si="324"/>
        <v>0</v>
      </c>
      <c r="BO269" s="30">
        <f t="shared" si="325"/>
        <v>-2.9637878273455556</v>
      </c>
      <c r="BP269" s="30">
        <f t="shared" si="326"/>
        <v>-2.9637878273455556</v>
      </c>
      <c r="BQ269" s="30">
        <f t="shared" si="346"/>
        <v>0</v>
      </c>
      <c r="BR269" s="30">
        <f t="shared" si="346"/>
        <v>0</v>
      </c>
      <c r="BS269" s="30">
        <f t="shared" si="346"/>
        <v>0</v>
      </c>
      <c r="BT269" s="30" t="str">
        <f t="shared" si="346"/>
        <v/>
      </c>
      <c r="BU269" s="30" t="str">
        <f t="shared" si="346"/>
        <v/>
      </c>
      <c r="BV269" s="30" t="str">
        <f t="shared" si="346"/>
        <v/>
      </c>
      <c r="BW269" s="30" t="str">
        <f t="shared" si="310"/>
        <v/>
      </c>
      <c r="BX269" s="30" t="str">
        <f t="shared" si="310"/>
        <v/>
      </c>
      <c r="BY269" s="30" t="str">
        <f t="shared" si="310"/>
        <v/>
      </c>
      <c r="BZ269" s="1">
        <f t="shared" si="327"/>
        <v>0</v>
      </c>
      <c r="CA269" s="1">
        <f t="shared" si="347"/>
        <v>0</v>
      </c>
      <c r="CB269" s="1">
        <f t="shared" si="347"/>
        <v>0</v>
      </c>
      <c r="CC269" s="1">
        <f t="shared" si="347"/>
        <v>0</v>
      </c>
      <c r="CD269" s="1">
        <f t="shared" si="347"/>
        <v>0</v>
      </c>
      <c r="CE269" s="1">
        <f t="shared" si="347"/>
        <v>0</v>
      </c>
      <c r="CF269" s="1">
        <f t="shared" si="347"/>
        <v>0</v>
      </c>
      <c r="CG269" s="1">
        <f t="shared" si="311"/>
        <v>0</v>
      </c>
      <c r="CH269" s="1">
        <f t="shared" si="311"/>
        <v>0</v>
      </c>
      <c r="CI269" s="1">
        <f t="shared" si="311"/>
        <v>0</v>
      </c>
      <c r="CJ269" s="1">
        <f t="shared" si="328"/>
        <v>0</v>
      </c>
      <c r="CK269" s="1">
        <f t="shared" si="329"/>
        <v>0</v>
      </c>
      <c r="CL269" s="1">
        <f t="shared" si="300"/>
        <v>-2.9637878273455556</v>
      </c>
      <c r="CM269" s="1" t="str">
        <f t="shared" si="300"/>
        <v/>
      </c>
      <c r="CN269" s="1" t="str">
        <f t="shared" si="300"/>
        <v/>
      </c>
      <c r="CO269" s="1" t="str">
        <f t="shared" si="300"/>
        <v/>
      </c>
      <c r="CP269" s="1" t="str">
        <f t="shared" si="300"/>
        <v/>
      </c>
      <c r="CQ269" s="1" t="str">
        <f t="shared" si="297"/>
        <v/>
      </c>
      <c r="CR269" s="1" t="str">
        <f t="shared" si="297"/>
        <v/>
      </c>
      <c r="CS269" s="1" t="str">
        <f t="shared" si="297"/>
        <v/>
      </c>
      <c r="CT269" s="1" t="str">
        <f t="shared" si="297"/>
        <v/>
      </c>
      <c r="CU269" s="1" t="str">
        <f t="shared" si="297"/>
        <v/>
      </c>
      <c r="CV269" s="1">
        <f t="shared" si="301"/>
        <v>0</v>
      </c>
      <c r="CW269" s="1">
        <f t="shared" si="301"/>
        <v>0</v>
      </c>
      <c r="CX269" s="1">
        <f t="shared" si="301"/>
        <v>0</v>
      </c>
      <c r="CY269" s="1">
        <f t="shared" si="301"/>
        <v>0</v>
      </c>
      <c r="CZ269" s="1">
        <f t="shared" si="301"/>
        <v>0</v>
      </c>
      <c r="DA269" s="1">
        <f t="shared" si="298"/>
        <v>0</v>
      </c>
      <c r="DB269" s="1">
        <f t="shared" si="298"/>
        <v>0</v>
      </c>
      <c r="DC269" s="1">
        <f t="shared" si="298"/>
        <v>0</v>
      </c>
      <c r="DD269" s="1">
        <f t="shared" si="298"/>
        <v>0</v>
      </c>
      <c r="DE269" s="1">
        <f t="shared" si="298"/>
        <v>0</v>
      </c>
      <c r="DF269" s="1">
        <f t="shared" si="330"/>
        <v>0</v>
      </c>
      <c r="DG269" s="33">
        <f t="shared" si="331"/>
        <v>0</v>
      </c>
      <c r="DH269" s="34">
        <f t="shared" si="332"/>
        <v>0</v>
      </c>
      <c r="DI269" s="1">
        <f t="shared" si="294"/>
        <v>739</v>
      </c>
      <c r="DJ269" s="1">
        <f t="shared" si="295"/>
        <v>817</v>
      </c>
      <c r="DK269" s="1">
        <f t="shared" si="304"/>
        <v>78</v>
      </c>
      <c r="DL269" s="1">
        <f t="shared" si="304"/>
        <v>-490</v>
      </c>
      <c r="DM269" s="1">
        <f t="shared" si="304"/>
        <v>233</v>
      </c>
      <c r="DN269" s="1" t="str">
        <f t="shared" si="303"/>
        <v/>
      </c>
      <c r="DO269" s="1" t="str">
        <f t="shared" si="303"/>
        <v/>
      </c>
      <c r="DP269" s="1" t="str">
        <f t="shared" si="303"/>
        <v/>
      </c>
      <c r="DQ269" s="1" t="str">
        <f t="shared" si="303"/>
        <v/>
      </c>
      <c r="DR269" s="1" t="str">
        <f t="shared" si="303"/>
        <v/>
      </c>
      <c r="DS269" s="1" t="str">
        <f t="shared" si="303"/>
        <v/>
      </c>
      <c r="DT269" s="34">
        <f t="shared" si="348"/>
        <v>-532.6483830821229</v>
      </c>
      <c r="DU269" s="1">
        <f t="shared" si="333"/>
        <v>0</v>
      </c>
      <c r="DV269" s="1">
        <f t="shared" si="333"/>
        <v>0</v>
      </c>
      <c r="DW269" s="1">
        <f t="shared" si="333"/>
        <v>0</v>
      </c>
      <c r="DX269" s="1">
        <f>IF((DL269&lt;$DT269),1,0)</f>
        <v>0</v>
      </c>
      <c r="DY269" s="1">
        <f>IF((DM269&lt;$DT269),1,0)</f>
        <v>0</v>
      </c>
      <c r="EF269" s="33">
        <f t="shared" si="349"/>
        <v>0</v>
      </c>
      <c r="EG269" s="1">
        <f t="shared" si="352"/>
        <v>0</v>
      </c>
      <c r="EH269" s="1">
        <f t="shared" si="352"/>
        <v>1</v>
      </c>
      <c r="EI269" s="1">
        <f t="shared" si="352"/>
        <v>1</v>
      </c>
      <c r="EJ269" s="1">
        <f t="shared" si="352"/>
        <v>1</v>
      </c>
      <c r="EK269" s="1">
        <f t="shared" si="352"/>
        <v>1</v>
      </c>
      <c r="EL269" s="1">
        <f t="shared" si="299"/>
        <v>0</v>
      </c>
      <c r="EM269" s="1">
        <f t="shared" si="299"/>
        <v>0</v>
      </c>
      <c r="EN269" s="1">
        <f t="shared" si="299"/>
        <v>0</v>
      </c>
      <c r="EO269" s="1">
        <f t="shared" si="299"/>
        <v>0</v>
      </c>
      <c r="EP269" s="1">
        <f t="shared" si="299"/>
        <v>0</v>
      </c>
      <c r="EQ269" s="1">
        <f t="shared" si="299"/>
        <v>0</v>
      </c>
      <c r="ER269" s="33">
        <f t="shared" si="334"/>
        <v>0</v>
      </c>
      <c r="ES269" s="35">
        <f t="shared" si="350"/>
        <v>0</v>
      </c>
      <c r="ET269" s="35">
        <f t="shared" si="335"/>
        <v>0</v>
      </c>
      <c r="EU269" s="1" t="s">
        <v>59</v>
      </c>
      <c r="EV269" s="1" t="s">
        <v>38</v>
      </c>
      <c r="EW269" s="19">
        <f t="shared" si="336"/>
        <v>0</v>
      </c>
      <c r="FC269" s="1" t="s">
        <v>38</v>
      </c>
      <c r="FD269" s="19">
        <f t="shared" si="337"/>
        <v>0</v>
      </c>
      <c r="FJ269" s="1" t="s">
        <v>38</v>
      </c>
      <c r="FK269" s="19">
        <f t="shared" si="338"/>
        <v>0</v>
      </c>
      <c r="FR269" s="1">
        <f t="shared" si="339"/>
        <v>0</v>
      </c>
      <c r="FU269" s="1" t="s">
        <v>75</v>
      </c>
      <c r="FV269" s="37" t="str">
        <f t="shared" si="345"/>
        <v>tb</v>
      </c>
      <c r="FW269" s="34">
        <v>1</v>
      </c>
      <c r="FY269" s="1" t="s">
        <v>38</v>
      </c>
      <c r="FZ269" s="19">
        <f t="shared" si="340"/>
        <v>0</v>
      </c>
      <c r="GB269" s="1" t="s">
        <v>38</v>
      </c>
      <c r="GC269" s="19">
        <f t="shared" si="341"/>
        <v>0</v>
      </c>
      <c r="GD269" s="1" t="s">
        <v>38</v>
      </c>
      <c r="GE269" s="19">
        <f t="shared" si="342"/>
        <v>0</v>
      </c>
      <c r="GF269" s="1" t="s">
        <v>38</v>
      </c>
      <c r="GG269" s="19">
        <f t="shared" si="343"/>
        <v>0</v>
      </c>
    </row>
    <row r="270" spans="1:189" x14ac:dyDescent="0.3">
      <c r="A270" s="18">
        <v>351</v>
      </c>
      <c r="B270" s="1" t="s">
        <v>34</v>
      </c>
      <c r="C270" s="19" t="s">
        <v>35</v>
      </c>
      <c r="D270" s="19">
        <f t="shared" si="312"/>
        <v>0</v>
      </c>
      <c r="E270" s="38" t="s">
        <v>668</v>
      </c>
      <c r="F270" s="21" t="str">
        <f t="shared" si="313"/>
        <v>1970</v>
      </c>
      <c r="G270" s="21">
        <v>2004</v>
      </c>
      <c r="H270" s="22">
        <f t="shared" si="314"/>
        <v>34</v>
      </c>
      <c r="I270" s="1" t="str">
        <f t="shared" si="315"/>
        <v>31-40</v>
      </c>
      <c r="J270" s="1" t="s">
        <v>1607</v>
      </c>
      <c r="K270" s="1" t="s">
        <v>669</v>
      </c>
      <c r="L270" s="1">
        <f>VLOOKUP(K270,[1]areas!$C$3:$D$76,2,FALSE)</f>
        <v>120</v>
      </c>
      <c r="M270" s="1" t="str">
        <f t="shared" si="290"/>
        <v>&gt;80</v>
      </c>
      <c r="N270" s="19" t="s">
        <v>38</v>
      </c>
      <c r="O270" s="19">
        <f t="shared" si="316"/>
        <v>0</v>
      </c>
      <c r="P270" s="23"/>
      <c r="S270" s="24"/>
      <c r="T270" s="19">
        <v>4</v>
      </c>
      <c r="U270" s="1">
        <v>9.5</v>
      </c>
      <c r="V270" s="1">
        <v>55</v>
      </c>
      <c r="W270" s="1" t="str">
        <f t="shared" si="319"/>
        <v>3: 101-150</v>
      </c>
      <c r="X270" s="1">
        <v>115</v>
      </c>
      <c r="Y270" s="26">
        <v>176</v>
      </c>
      <c r="Z270" s="26">
        <v>139</v>
      </c>
      <c r="AA270" s="26"/>
      <c r="AB270" s="26"/>
      <c r="AC270" s="26"/>
      <c r="AD270" s="26"/>
      <c r="AE270" s="26"/>
      <c r="AF270" s="26"/>
      <c r="AG270" s="26"/>
      <c r="AH270" s="26"/>
      <c r="AI270" s="27">
        <f t="shared" si="320"/>
        <v>176</v>
      </c>
      <c r="AJ270" s="27">
        <f t="shared" si="321"/>
        <v>0</v>
      </c>
      <c r="AK270" s="39">
        <v>69306</v>
      </c>
      <c r="AL270" s="26">
        <v>316</v>
      </c>
      <c r="AM270" s="26">
        <v>50</v>
      </c>
      <c r="AN270" s="26"/>
      <c r="AO270" s="26"/>
      <c r="AP270" s="26"/>
      <c r="AQ270" s="26"/>
      <c r="AR270" s="26"/>
      <c r="AS270" s="26"/>
      <c r="AT270" s="26"/>
      <c r="AU270" s="26"/>
      <c r="AV270" s="28">
        <f t="shared" si="322"/>
        <v>1</v>
      </c>
      <c r="AW270" s="27" t="str">
        <f>"4-5"</f>
        <v>4-5</v>
      </c>
      <c r="AX270" s="29">
        <f t="shared" si="344"/>
        <v>4.8410000000000002</v>
      </c>
      <c r="AY270" s="30">
        <f t="shared" si="351"/>
        <v>4.8407708342379854</v>
      </c>
      <c r="AZ270" s="30">
        <f t="shared" si="351"/>
        <v>2.4996870826184039</v>
      </c>
      <c r="BA270" s="30">
        <f t="shared" si="351"/>
        <v>1.6989700043360187</v>
      </c>
      <c r="BB270" s="30" t="str">
        <f t="shared" si="351"/>
        <v/>
      </c>
      <c r="BC270" s="30" t="str">
        <f t="shared" si="351"/>
        <v/>
      </c>
      <c r="BD270" s="30" t="str">
        <f t="shared" si="296"/>
        <v/>
      </c>
      <c r="BE270" s="30" t="str">
        <f t="shared" si="296"/>
        <v/>
      </c>
      <c r="BF270" s="30" t="str">
        <f t="shared" si="296"/>
        <v/>
      </c>
      <c r="BG270" s="30" t="str">
        <f t="shared" si="296"/>
        <v/>
      </c>
      <c r="BH270" s="30" t="str">
        <f t="shared" si="296"/>
        <v/>
      </c>
      <c r="BI270" s="30" t="str">
        <f t="shared" si="296"/>
        <v/>
      </c>
      <c r="BJ270" s="1" t="s">
        <v>34</v>
      </c>
      <c r="BK270" s="31" t="s">
        <v>34</v>
      </c>
      <c r="BL270" s="32">
        <f t="shared" si="323"/>
        <v>1</v>
      </c>
      <c r="BM270" s="31">
        <v>6</v>
      </c>
      <c r="BN270" s="32" t="str">
        <f t="shared" si="324"/>
        <v>1</v>
      </c>
      <c r="BO270" s="30">
        <f t="shared" si="325"/>
        <v>-2.3410837516195815</v>
      </c>
      <c r="BP270" s="30">
        <f t="shared" si="326"/>
        <v>-3.1418008299019666</v>
      </c>
      <c r="BQ270" s="30">
        <f t="shared" si="346"/>
        <v>-0.80071707828238514</v>
      </c>
      <c r="BR270" s="30" t="str">
        <f t="shared" si="346"/>
        <v/>
      </c>
      <c r="BS270" s="30" t="str">
        <f t="shared" si="346"/>
        <v/>
      </c>
      <c r="BT270" s="30" t="str">
        <f t="shared" si="346"/>
        <v/>
      </c>
      <c r="BU270" s="30" t="str">
        <f t="shared" si="346"/>
        <v/>
      </c>
      <c r="BV270" s="30" t="str">
        <f t="shared" si="346"/>
        <v/>
      </c>
      <c r="BW270" s="30" t="str">
        <f t="shared" si="310"/>
        <v/>
      </c>
      <c r="BX270" s="30" t="str">
        <f t="shared" si="310"/>
        <v/>
      </c>
      <c r="BY270" s="30" t="str">
        <f t="shared" si="310"/>
        <v/>
      </c>
      <c r="BZ270" s="1">
        <f t="shared" si="327"/>
        <v>0</v>
      </c>
      <c r="CA270" s="1">
        <f t="shared" si="347"/>
        <v>0</v>
      </c>
      <c r="CB270" s="1">
        <f t="shared" si="347"/>
        <v>0</v>
      </c>
      <c r="CC270" s="1">
        <f t="shared" si="347"/>
        <v>0</v>
      </c>
      <c r="CD270" s="1">
        <f t="shared" si="347"/>
        <v>0</v>
      </c>
      <c r="CE270" s="1">
        <f t="shared" si="347"/>
        <v>0</v>
      </c>
      <c r="CF270" s="1">
        <f t="shared" si="347"/>
        <v>0</v>
      </c>
      <c r="CG270" s="1">
        <f t="shared" si="311"/>
        <v>0</v>
      </c>
      <c r="CH270" s="1">
        <f t="shared" si="311"/>
        <v>0</v>
      </c>
      <c r="CI270" s="1">
        <f t="shared" si="311"/>
        <v>0</v>
      </c>
      <c r="CJ270" s="1">
        <f t="shared" si="328"/>
        <v>0</v>
      </c>
      <c r="CK270" s="1">
        <f t="shared" si="329"/>
        <v>0</v>
      </c>
      <c r="CL270" s="1">
        <f t="shared" si="300"/>
        <v>-2.3410837516195815</v>
      </c>
      <c r="CM270" s="1" t="str">
        <f t="shared" si="300"/>
        <v/>
      </c>
      <c r="CN270" s="1" t="str">
        <f t="shared" si="300"/>
        <v/>
      </c>
      <c r="CO270" s="1" t="str">
        <f t="shared" si="300"/>
        <v/>
      </c>
      <c r="CP270" s="1" t="str">
        <f t="shared" si="300"/>
        <v/>
      </c>
      <c r="CQ270" s="1" t="str">
        <f t="shared" si="297"/>
        <v/>
      </c>
      <c r="CR270" s="1" t="str">
        <f t="shared" si="297"/>
        <v/>
      </c>
      <c r="CS270" s="1" t="str">
        <f t="shared" si="297"/>
        <v/>
      </c>
      <c r="CT270" s="1" t="str">
        <f t="shared" si="297"/>
        <v/>
      </c>
      <c r="CU270" s="1" t="str">
        <f t="shared" si="297"/>
        <v/>
      </c>
      <c r="CV270" s="1">
        <f t="shared" si="301"/>
        <v>0</v>
      </c>
      <c r="CW270" s="1">
        <f t="shared" si="301"/>
        <v>0</v>
      </c>
      <c r="CX270" s="1">
        <f t="shared" si="301"/>
        <v>0</v>
      </c>
      <c r="CY270" s="1">
        <f t="shared" si="301"/>
        <v>0</v>
      </c>
      <c r="CZ270" s="1">
        <f t="shared" si="301"/>
        <v>0</v>
      </c>
      <c r="DA270" s="1">
        <f t="shared" si="298"/>
        <v>0</v>
      </c>
      <c r="DB270" s="1">
        <f t="shared" si="298"/>
        <v>0</v>
      </c>
      <c r="DC270" s="1">
        <f t="shared" si="298"/>
        <v>0</v>
      </c>
      <c r="DD270" s="1">
        <f t="shared" si="298"/>
        <v>0</v>
      </c>
      <c r="DE270" s="1">
        <f t="shared" si="298"/>
        <v>0</v>
      </c>
      <c r="DF270" s="1">
        <f t="shared" si="330"/>
        <v>0</v>
      </c>
      <c r="DG270" s="33">
        <f t="shared" si="331"/>
        <v>0</v>
      </c>
      <c r="DH270" s="34">
        <f t="shared" si="332"/>
        <v>0</v>
      </c>
      <c r="DI270" s="1">
        <f t="shared" si="294"/>
        <v>61</v>
      </c>
      <c r="DJ270" s="1">
        <f t="shared" si="295"/>
        <v>24</v>
      </c>
      <c r="DK270" s="1">
        <f t="shared" si="304"/>
        <v>-37</v>
      </c>
      <c r="DL270" s="1" t="str">
        <f t="shared" si="304"/>
        <v/>
      </c>
      <c r="DM270" s="1" t="str">
        <f t="shared" si="304"/>
        <v/>
      </c>
      <c r="DN270" s="1" t="str">
        <f t="shared" si="303"/>
        <v/>
      </c>
      <c r="DO270" s="1" t="str">
        <f t="shared" si="303"/>
        <v/>
      </c>
      <c r="DP270" s="1" t="str">
        <f t="shared" si="303"/>
        <v/>
      </c>
      <c r="DQ270" s="1" t="str">
        <f t="shared" si="303"/>
        <v/>
      </c>
      <c r="DR270" s="1" t="str">
        <f t="shared" si="303"/>
        <v/>
      </c>
      <c r="DS270" s="1" t="str">
        <f t="shared" si="303"/>
        <v/>
      </c>
      <c r="DT270" s="34">
        <f t="shared" si="348"/>
        <v>-49.48737212663449</v>
      </c>
      <c r="DU270" s="1">
        <f t="shared" si="333"/>
        <v>0</v>
      </c>
      <c r="DV270" s="1">
        <f t="shared" si="333"/>
        <v>0</v>
      </c>
      <c r="DW270" s="1">
        <f t="shared" si="333"/>
        <v>0</v>
      </c>
      <c r="EF270" s="33">
        <f t="shared" si="349"/>
        <v>0</v>
      </c>
      <c r="EG270" s="1">
        <f t="shared" si="352"/>
        <v>0</v>
      </c>
      <c r="EH270" s="1">
        <f t="shared" si="352"/>
        <v>0</v>
      </c>
      <c r="EI270" s="1">
        <f t="shared" si="352"/>
        <v>0</v>
      </c>
      <c r="EJ270" s="1">
        <f t="shared" si="352"/>
        <v>0</v>
      </c>
      <c r="EK270" s="1">
        <f t="shared" si="352"/>
        <v>0</v>
      </c>
      <c r="EL270" s="1">
        <f t="shared" si="299"/>
        <v>0</v>
      </c>
      <c r="EM270" s="1">
        <f t="shared" si="299"/>
        <v>0</v>
      </c>
      <c r="EN270" s="1">
        <f t="shared" si="299"/>
        <v>0</v>
      </c>
      <c r="EO270" s="1">
        <f t="shared" si="299"/>
        <v>0</v>
      </c>
      <c r="EP270" s="1">
        <f t="shared" si="299"/>
        <v>0</v>
      </c>
      <c r="EQ270" s="1">
        <f t="shared" si="299"/>
        <v>0</v>
      </c>
      <c r="ER270" s="33">
        <f t="shared" si="334"/>
        <v>1</v>
      </c>
      <c r="ES270" s="35">
        <f t="shared" si="350"/>
        <v>2</v>
      </c>
      <c r="ET270" s="35">
        <f t="shared" si="335"/>
        <v>1</v>
      </c>
      <c r="EU270" s="1" t="s">
        <v>207</v>
      </c>
      <c r="EV270" s="1" t="s">
        <v>38</v>
      </c>
      <c r="EW270" s="19">
        <f t="shared" si="336"/>
        <v>0</v>
      </c>
      <c r="FC270" s="1" t="s">
        <v>38</v>
      </c>
      <c r="FD270" s="19">
        <f t="shared" si="337"/>
        <v>0</v>
      </c>
      <c r="FJ270" s="1" t="s">
        <v>38</v>
      </c>
      <c r="FK270" s="19">
        <f t="shared" si="338"/>
        <v>0</v>
      </c>
      <c r="FR270" s="1">
        <f t="shared" si="339"/>
        <v>0</v>
      </c>
      <c r="FU270" s="1" t="s">
        <v>670</v>
      </c>
      <c r="FV270" s="37" t="str">
        <f t="shared" si="345"/>
        <v>other</v>
      </c>
      <c r="FW270" s="34">
        <v>0</v>
      </c>
      <c r="FY270" s="1" t="s">
        <v>38</v>
      </c>
      <c r="FZ270" s="19">
        <f t="shared" si="340"/>
        <v>0</v>
      </c>
      <c r="GB270" s="1" t="s">
        <v>38</v>
      </c>
      <c r="GC270" s="19">
        <f t="shared" si="341"/>
        <v>0</v>
      </c>
      <c r="GD270" s="1" t="s">
        <v>38</v>
      </c>
      <c r="GE270" s="19">
        <f t="shared" si="342"/>
        <v>0</v>
      </c>
      <c r="GF270" s="1" t="s">
        <v>38</v>
      </c>
      <c r="GG270" s="19">
        <f t="shared" si="343"/>
        <v>0</v>
      </c>
    </row>
    <row r="271" spans="1:189" x14ac:dyDescent="0.3">
      <c r="A271" s="18">
        <v>352</v>
      </c>
      <c r="B271" s="1" t="s">
        <v>34</v>
      </c>
      <c r="C271" s="19" t="s">
        <v>35</v>
      </c>
      <c r="D271" s="19">
        <f t="shared" si="312"/>
        <v>0</v>
      </c>
      <c r="E271" s="38" t="s">
        <v>671</v>
      </c>
      <c r="F271" s="21" t="str">
        <f t="shared" si="313"/>
        <v>1974</v>
      </c>
      <c r="G271" s="21">
        <v>2004</v>
      </c>
      <c r="H271" s="22">
        <f t="shared" si="314"/>
        <v>30</v>
      </c>
      <c r="I271" s="1" t="str">
        <f t="shared" si="315"/>
        <v>21-30</v>
      </c>
      <c r="J271" s="1" t="s">
        <v>1606</v>
      </c>
      <c r="K271" s="1" t="s">
        <v>53</v>
      </c>
      <c r="L271" s="1">
        <f>VLOOKUP(K271,[1]areas!$C$3:$D$76,2,FALSE)</f>
        <v>30</v>
      </c>
      <c r="M271" s="1" t="str">
        <f t="shared" si="290"/>
        <v>21-40</v>
      </c>
      <c r="N271" s="19" t="s">
        <v>38</v>
      </c>
      <c r="O271" s="19">
        <f t="shared" si="316"/>
        <v>0</v>
      </c>
      <c r="P271" s="23">
        <v>31.5</v>
      </c>
      <c r="Q271" s="1">
        <v>150</v>
      </c>
      <c r="R271" s="1">
        <f>POWER(Q271*0.01,2)</f>
        <v>2.25</v>
      </c>
      <c r="S271" s="24">
        <f>P271/R271</f>
        <v>14</v>
      </c>
      <c r="T271" s="19">
        <v>3</v>
      </c>
      <c r="U271" s="1">
        <v>9.5</v>
      </c>
      <c r="V271" s="1">
        <v>20</v>
      </c>
      <c r="W271" s="1" t="str">
        <f t="shared" si="319"/>
        <v>1: 0-50</v>
      </c>
      <c r="X271" s="1">
        <v>32</v>
      </c>
      <c r="Y271" s="26">
        <v>204</v>
      </c>
      <c r="Z271" s="26">
        <v>255</v>
      </c>
      <c r="AA271" s="26"/>
      <c r="AB271" s="26"/>
      <c r="AC271" s="26"/>
      <c r="AD271" s="26"/>
      <c r="AE271" s="26"/>
      <c r="AF271" s="26"/>
      <c r="AG271" s="26"/>
      <c r="AH271" s="26"/>
      <c r="AI271" s="27">
        <f t="shared" si="320"/>
        <v>255</v>
      </c>
      <c r="AJ271" s="27">
        <f t="shared" si="321"/>
        <v>0</v>
      </c>
      <c r="AK271" s="39">
        <v>110000</v>
      </c>
      <c r="AL271" s="26">
        <v>50</v>
      </c>
      <c r="AM271" s="26">
        <v>50</v>
      </c>
      <c r="AN271" s="26"/>
      <c r="AO271" s="26"/>
      <c r="AP271" s="26"/>
      <c r="AQ271" s="26"/>
      <c r="AR271" s="26"/>
      <c r="AS271" s="26"/>
      <c r="AT271" s="26"/>
      <c r="AU271" s="26"/>
      <c r="AV271" s="28">
        <f t="shared" si="322"/>
        <v>0</v>
      </c>
      <c r="AW271" s="27" t="str">
        <f>"&gt;5"</f>
        <v>&gt;5</v>
      </c>
      <c r="AX271" s="29">
        <f t="shared" si="344"/>
        <v>5.0410000000000004</v>
      </c>
      <c r="AY271" s="30">
        <f t="shared" si="351"/>
        <v>5.0413926851582254</v>
      </c>
      <c r="AZ271" s="30">
        <f t="shared" si="351"/>
        <v>1.6989700043360187</v>
      </c>
      <c r="BA271" s="30">
        <f t="shared" si="351"/>
        <v>1.6989700043360187</v>
      </c>
      <c r="BB271" s="30" t="str">
        <f t="shared" si="351"/>
        <v/>
      </c>
      <c r="BC271" s="30" t="str">
        <f t="shared" si="351"/>
        <v/>
      </c>
      <c r="BD271" s="30" t="str">
        <f t="shared" si="296"/>
        <v/>
      </c>
      <c r="BE271" s="30" t="str">
        <f t="shared" si="296"/>
        <v/>
      </c>
      <c r="BF271" s="30" t="str">
        <f t="shared" si="296"/>
        <v/>
      </c>
      <c r="BG271" s="30" t="str">
        <f t="shared" si="296"/>
        <v/>
      </c>
      <c r="BH271" s="30" t="str">
        <f t="shared" si="296"/>
        <v/>
      </c>
      <c r="BI271" s="30" t="str">
        <f t="shared" si="296"/>
        <v/>
      </c>
      <c r="BJ271" s="1" t="s">
        <v>38</v>
      </c>
      <c r="BK271" s="31" t="s">
        <v>38</v>
      </c>
      <c r="BL271" s="32">
        <f t="shared" si="323"/>
        <v>0</v>
      </c>
      <c r="BN271" s="32" t="str">
        <f t="shared" si="324"/>
        <v>0</v>
      </c>
      <c r="BO271" s="30">
        <f t="shared" si="325"/>
        <v>-3.3424226808222066</v>
      </c>
      <c r="BP271" s="30">
        <f t="shared" si="326"/>
        <v>-3.3424226808222066</v>
      </c>
      <c r="BQ271" s="30">
        <f t="shared" si="346"/>
        <v>0</v>
      </c>
      <c r="BR271" s="30" t="str">
        <f t="shared" si="346"/>
        <v/>
      </c>
      <c r="BS271" s="30" t="str">
        <f t="shared" si="346"/>
        <v/>
      </c>
      <c r="BT271" s="30" t="str">
        <f t="shared" si="346"/>
        <v/>
      </c>
      <c r="BU271" s="30" t="str">
        <f t="shared" si="346"/>
        <v/>
      </c>
      <c r="BV271" s="30" t="str">
        <f t="shared" si="346"/>
        <v/>
      </c>
      <c r="BW271" s="30" t="str">
        <f t="shared" si="310"/>
        <v/>
      </c>
      <c r="BX271" s="30" t="str">
        <f t="shared" si="310"/>
        <v/>
      </c>
      <c r="BY271" s="30" t="str">
        <f t="shared" si="310"/>
        <v/>
      </c>
      <c r="BZ271" s="1">
        <f t="shared" si="327"/>
        <v>0</v>
      </c>
      <c r="CA271" s="1">
        <f t="shared" si="347"/>
        <v>0</v>
      </c>
      <c r="CB271" s="1">
        <f t="shared" si="347"/>
        <v>0</v>
      </c>
      <c r="CC271" s="1">
        <f t="shared" si="347"/>
        <v>0</v>
      </c>
      <c r="CD271" s="1">
        <f t="shared" si="347"/>
        <v>0</v>
      </c>
      <c r="CE271" s="1">
        <f t="shared" si="347"/>
        <v>0</v>
      </c>
      <c r="CF271" s="1">
        <f t="shared" si="347"/>
        <v>0</v>
      </c>
      <c r="CG271" s="1">
        <f t="shared" si="311"/>
        <v>0</v>
      </c>
      <c r="CH271" s="1">
        <f t="shared" si="311"/>
        <v>0</v>
      </c>
      <c r="CI271" s="1">
        <f t="shared" si="311"/>
        <v>0</v>
      </c>
      <c r="CJ271" s="1">
        <f t="shared" si="328"/>
        <v>0</v>
      </c>
      <c r="CK271" s="1">
        <f t="shared" si="329"/>
        <v>0</v>
      </c>
      <c r="CL271" s="1">
        <f t="shared" si="300"/>
        <v>-3.3424226808222066</v>
      </c>
      <c r="CM271" s="1" t="str">
        <f t="shared" si="300"/>
        <v/>
      </c>
      <c r="CN271" s="1" t="str">
        <f t="shared" si="300"/>
        <v/>
      </c>
      <c r="CO271" s="1" t="str">
        <f t="shared" si="300"/>
        <v/>
      </c>
      <c r="CP271" s="1" t="str">
        <f t="shared" si="300"/>
        <v/>
      </c>
      <c r="CQ271" s="1" t="str">
        <f t="shared" si="297"/>
        <v/>
      </c>
      <c r="CR271" s="1" t="str">
        <f t="shared" si="297"/>
        <v/>
      </c>
      <c r="CS271" s="1" t="str">
        <f t="shared" si="297"/>
        <v/>
      </c>
      <c r="CT271" s="1" t="str">
        <f t="shared" si="297"/>
        <v/>
      </c>
      <c r="CU271" s="1" t="str">
        <f t="shared" si="297"/>
        <v/>
      </c>
      <c r="CV271" s="1">
        <f t="shared" si="301"/>
        <v>0</v>
      </c>
      <c r="CW271" s="1">
        <f t="shared" si="301"/>
        <v>0</v>
      </c>
      <c r="CX271" s="1">
        <f t="shared" si="301"/>
        <v>0</v>
      </c>
      <c r="CY271" s="1">
        <f t="shared" si="301"/>
        <v>0</v>
      </c>
      <c r="CZ271" s="1">
        <f t="shared" si="301"/>
        <v>0</v>
      </c>
      <c r="DA271" s="1">
        <f t="shared" si="298"/>
        <v>0</v>
      </c>
      <c r="DB271" s="1">
        <f t="shared" si="298"/>
        <v>0</v>
      </c>
      <c r="DC271" s="1">
        <f t="shared" si="298"/>
        <v>0</v>
      </c>
      <c r="DD271" s="1">
        <f t="shared" si="298"/>
        <v>0</v>
      </c>
      <c r="DE271" s="1">
        <f t="shared" si="298"/>
        <v>0</v>
      </c>
      <c r="DF271" s="1">
        <f t="shared" si="330"/>
        <v>0</v>
      </c>
      <c r="DG271" s="33">
        <f t="shared" si="331"/>
        <v>0</v>
      </c>
      <c r="DH271" s="34">
        <f t="shared" si="332"/>
        <v>0</v>
      </c>
      <c r="DI271" s="1">
        <f t="shared" si="294"/>
        <v>172</v>
      </c>
      <c r="DJ271" s="1">
        <f t="shared" si="295"/>
        <v>223</v>
      </c>
      <c r="DK271" s="1">
        <f t="shared" si="304"/>
        <v>51</v>
      </c>
      <c r="DL271" s="1" t="str">
        <f t="shared" si="304"/>
        <v/>
      </c>
      <c r="DM271" s="1" t="str">
        <f t="shared" si="304"/>
        <v/>
      </c>
      <c r="DN271" s="1" t="str">
        <f t="shared" si="303"/>
        <v/>
      </c>
      <c r="DO271" s="1" t="str">
        <f t="shared" si="303"/>
        <v/>
      </c>
      <c r="DP271" s="1" t="str">
        <f t="shared" si="303"/>
        <v/>
      </c>
      <c r="DQ271" s="1" t="str">
        <f t="shared" si="303"/>
        <v/>
      </c>
      <c r="DR271" s="1" t="str">
        <f t="shared" si="303"/>
        <v/>
      </c>
      <c r="DS271" s="1" t="str">
        <f t="shared" si="303"/>
        <v/>
      </c>
      <c r="DT271" s="34">
        <f t="shared" si="348"/>
        <v>-88.342137925982613</v>
      </c>
      <c r="DU271" s="1">
        <f t="shared" si="333"/>
        <v>0</v>
      </c>
      <c r="DV271" s="1">
        <f t="shared" si="333"/>
        <v>0</v>
      </c>
      <c r="DW271" s="1">
        <f t="shared" si="333"/>
        <v>0</v>
      </c>
      <c r="EF271" s="33">
        <f t="shared" si="349"/>
        <v>0</v>
      </c>
      <c r="EG271" s="1">
        <f t="shared" si="352"/>
        <v>0</v>
      </c>
      <c r="EH271" s="1">
        <f t="shared" si="352"/>
        <v>0</v>
      </c>
      <c r="EI271" s="1">
        <f t="shared" si="352"/>
        <v>0</v>
      </c>
      <c r="EJ271" s="1">
        <f t="shared" si="352"/>
        <v>0</v>
      </c>
      <c r="EK271" s="1">
        <f t="shared" si="352"/>
        <v>0</v>
      </c>
      <c r="EL271" s="1">
        <f t="shared" si="299"/>
        <v>0</v>
      </c>
      <c r="EM271" s="1">
        <f t="shared" si="299"/>
        <v>0</v>
      </c>
      <c r="EN271" s="1">
        <f t="shared" si="299"/>
        <v>0</v>
      </c>
      <c r="EO271" s="1">
        <f t="shared" si="299"/>
        <v>0</v>
      </c>
      <c r="EP271" s="1">
        <f t="shared" si="299"/>
        <v>0</v>
      </c>
      <c r="EQ271" s="1">
        <f t="shared" si="299"/>
        <v>0</v>
      </c>
      <c r="ER271" s="33">
        <f t="shared" si="334"/>
        <v>1</v>
      </c>
      <c r="ES271" s="35">
        <f t="shared" si="350"/>
        <v>1</v>
      </c>
      <c r="ET271" s="35">
        <f t="shared" si="335"/>
        <v>1</v>
      </c>
      <c r="EU271" s="1" t="s">
        <v>59</v>
      </c>
      <c r="EV271" s="1" t="s">
        <v>38</v>
      </c>
      <c r="EW271" s="19">
        <f t="shared" si="336"/>
        <v>0</v>
      </c>
      <c r="FC271" s="1" t="s">
        <v>38</v>
      </c>
      <c r="FD271" s="19">
        <f t="shared" si="337"/>
        <v>0</v>
      </c>
      <c r="FJ271" s="1" t="s">
        <v>38</v>
      </c>
      <c r="FK271" s="19">
        <f t="shared" si="338"/>
        <v>0</v>
      </c>
      <c r="FQ271" s="1" t="s">
        <v>85</v>
      </c>
      <c r="FR271" s="1">
        <f t="shared" si="339"/>
        <v>1</v>
      </c>
      <c r="FU271" s="1" t="s">
        <v>75</v>
      </c>
      <c r="FV271" s="37" t="str">
        <f t="shared" si="345"/>
        <v>tb</v>
      </c>
      <c r="FW271" s="34">
        <v>1</v>
      </c>
      <c r="FY271" s="1" t="s">
        <v>38</v>
      </c>
      <c r="FZ271" s="19">
        <f t="shared" si="340"/>
        <v>0</v>
      </c>
      <c r="GB271" s="1" t="s">
        <v>38</v>
      </c>
      <c r="GC271" s="19">
        <f t="shared" si="341"/>
        <v>0</v>
      </c>
      <c r="GD271" s="1" t="s">
        <v>38</v>
      </c>
      <c r="GE271" s="19">
        <f t="shared" si="342"/>
        <v>0</v>
      </c>
      <c r="GF271" s="1" t="s">
        <v>38</v>
      </c>
      <c r="GG271" s="19">
        <f t="shared" si="343"/>
        <v>0</v>
      </c>
    </row>
    <row r="272" spans="1:189" x14ac:dyDescent="0.3">
      <c r="A272" s="18">
        <v>353</v>
      </c>
      <c r="B272" s="1" t="s">
        <v>34</v>
      </c>
      <c r="C272" s="19" t="s">
        <v>47</v>
      </c>
      <c r="D272" s="19">
        <f t="shared" si="312"/>
        <v>1</v>
      </c>
      <c r="E272" s="38" t="s">
        <v>128</v>
      </c>
      <c r="F272" s="21" t="str">
        <f t="shared" si="313"/>
        <v>1982</v>
      </c>
      <c r="G272" s="21">
        <v>2004</v>
      </c>
      <c r="H272" s="22">
        <f t="shared" si="314"/>
        <v>22</v>
      </c>
      <c r="I272" s="1" t="str">
        <f t="shared" si="315"/>
        <v>21-30</v>
      </c>
      <c r="J272" s="1" t="s">
        <v>1606</v>
      </c>
      <c r="K272" s="1" t="s">
        <v>53</v>
      </c>
      <c r="L272" s="1">
        <f>VLOOKUP(K272,[1]areas!$C$3:$D$76,2,FALSE)</f>
        <v>30</v>
      </c>
      <c r="M272" s="1" t="str">
        <f t="shared" si="290"/>
        <v>21-40</v>
      </c>
      <c r="N272" s="19" t="s">
        <v>38</v>
      </c>
      <c r="O272" s="19">
        <f t="shared" si="316"/>
        <v>0</v>
      </c>
      <c r="P272" s="23">
        <v>52</v>
      </c>
      <c r="Q272" s="1">
        <v>166</v>
      </c>
      <c r="R272" s="1">
        <f>POWER(Q272*0.01,2)</f>
        <v>2.7556000000000003</v>
      </c>
      <c r="S272" s="24">
        <f>P272/R272</f>
        <v>18.870663376397154</v>
      </c>
      <c r="T272" s="19">
        <v>3</v>
      </c>
      <c r="U272" s="1">
        <v>11.2</v>
      </c>
      <c r="V272" s="1">
        <v>22</v>
      </c>
      <c r="W272" s="1" t="str">
        <f t="shared" si="319"/>
        <v>3: 101-150</v>
      </c>
      <c r="X272" s="1">
        <v>126</v>
      </c>
      <c r="Y272" s="26">
        <v>563</v>
      </c>
      <c r="Z272" s="26">
        <v>133</v>
      </c>
      <c r="AA272" s="26">
        <v>307</v>
      </c>
      <c r="AB272" s="26">
        <v>267</v>
      </c>
      <c r="AC272" s="26">
        <v>309</v>
      </c>
      <c r="AD272" s="26"/>
      <c r="AE272" s="26"/>
      <c r="AF272" s="26">
        <v>86</v>
      </c>
      <c r="AG272" s="26"/>
      <c r="AH272" s="26"/>
      <c r="AI272" s="27">
        <f t="shared" si="320"/>
        <v>563</v>
      </c>
      <c r="AJ272" s="27">
        <f t="shared" si="321"/>
        <v>1</v>
      </c>
      <c r="AK272" s="39">
        <v>830000</v>
      </c>
      <c r="AL272" s="26">
        <v>44229</v>
      </c>
      <c r="AM272" s="26">
        <v>323281</v>
      </c>
      <c r="AN272" s="26">
        <v>34000</v>
      </c>
      <c r="AO272" s="26">
        <v>130000</v>
      </c>
      <c r="AP272" s="26">
        <v>150000</v>
      </c>
      <c r="AQ272" s="26">
        <v>59000</v>
      </c>
      <c r="AR272" s="26"/>
      <c r="AS272" s="26">
        <v>1400000</v>
      </c>
      <c r="AT272" s="26"/>
      <c r="AU272" s="26"/>
      <c r="AV272" s="28">
        <f t="shared" si="322"/>
        <v>1</v>
      </c>
      <c r="AW272" s="27" t="str">
        <f>"&gt;5"</f>
        <v>&gt;5</v>
      </c>
      <c r="AX272" s="29">
        <f t="shared" si="344"/>
        <v>5.9189999999999996</v>
      </c>
      <c r="AY272" s="30">
        <f t="shared" si="351"/>
        <v>5.9190780923760737</v>
      </c>
      <c r="AZ272" s="30">
        <f t="shared" si="351"/>
        <v>4.6457071202560725</v>
      </c>
      <c r="BA272" s="30">
        <f t="shared" si="351"/>
        <v>5.5095801808329155</v>
      </c>
      <c r="BB272" s="30">
        <f t="shared" si="351"/>
        <v>4.5314789170422554</v>
      </c>
      <c r="BC272" s="30">
        <f t="shared" si="351"/>
        <v>5.1139433523068369</v>
      </c>
      <c r="BD272" s="30">
        <f t="shared" si="296"/>
        <v>5.1760912590556813</v>
      </c>
      <c r="BE272" s="30">
        <f t="shared" si="296"/>
        <v>4.7708520116421438</v>
      </c>
      <c r="BF272" s="30" t="str">
        <f t="shared" si="296"/>
        <v/>
      </c>
      <c r="BG272" s="30">
        <f t="shared" si="296"/>
        <v>6.1461280356782382</v>
      </c>
      <c r="BH272" s="30" t="str">
        <f t="shared" si="296"/>
        <v/>
      </c>
      <c r="BI272" s="30" t="str">
        <f t="shared" si="296"/>
        <v/>
      </c>
      <c r="BJ272" s="1" t="s">
        <v>38</v>
      </c>
      <c r="BK272" s="31" t="s">
        <v>38</v>
      </c>
      <c r="BL272" s="32">
        <f t="shared" si="323"/>
        <v>0</v>
      </c>
      <c r="BN272" s="32" t="str">
        <f t="shared" si="324"/>
        <v>0</v>
      </c>
      <c r="BO272" s="30">
        <f t="shared" si="325"/>
        <v>-1.2733709721200013</v>
      </c>
      <c r="BP272" s="30">
        <f t="shared" si="326"/>
        <v>-0.40949791154315829</v>
      </c>
      <c r="BQ272" s="30">
        <f t="shared" si="346"/>
        <v>0.86387306057684299</v>
      </c>
      <c r="BR272" s="30">
        <f t="shared" si="346"/>
        <v>-0.97810126379066009</v>
      </c>
      <c r="BS272" s="30">
        <f t="shared" si="346"/>
        <v>0.58246443526458158</v>
      </c>
      <c r="BT272" s="30">
        <f t="shared" si="346"/>
        <v>6.2147906748844406E-2</v>
      </c>
      <c r="BU272" s="30">
        <f t="shared" si="346"/>
        <v>-0.40523924741353756</v>
      </c>
      <c r="BV272" s="30" t="str">
        <f t="shared" si="346"/>
        <v/>
      </c>
      <c r="BW272" s="30" t="str">
        <f t="shared" si="310"/>
        <v/>
      </c>
      <c r="BX272" s="30" t="str">
        <f t="shared" si="310"/>
        <v/>
      </c>
      <c r="BY272" s="30" t="str">
        <f t="shared" si="310"/>
        <v/>
      </c>
      <c r="BZ272" s="1">
        <f t="shared" si="327"/>
        <v>0</v>
      </c>
      <c r="CA272" s="1">
        <f t="shared" si="347"/>
        <v>1</v>
      </c>
      <c r="CB272" s="1">
        <f t="shared" si="347"/>
        <v>0</v>
      </c>
      <c r="CC272" s="1">
        <f t="shared" si="347"/>
        <v>1</v>
      </c>
      <c r="CD272" s="1">
        <f t="shared" si="347"/>
        <v>1</v>
      </c>
      <c r="CE272" s="1">
        <f t="shared" si="347"/>
        <v>0</v>
      </c>
      <c r="CF272" s="1">
        <f t="shared" si="347"/>
        <v>0</v>
      </c>
      <c r="CG272" s="1">
        <f t="shared" si="311"/>
        <v>0</v>
      </c>
      <c r="CH272" s="1">
        <f t="shared" si="311"/>
        <v>0</v>
      </c>
      <c r="CI272" s="1">
        <f t="shared" si="311"/>
        <v>0</v>
      </c>
      <c r="CJ272" s="1">
        <f t="shared" si="328"/>
        <v>3</v>
      </c>
      <c r="CK272" s="1">
        <f t="shared" si="329"/>
        <v>1</v>
      </c>
      <c r="CL272" s="1">
        <f t="shared" si="300"/>
        <v>-1.2733709721200013</v>
      </c>
      <c r="CM272" s="1">
        <f t="shared" si="300"/>
        <v>0.86387306057684299</v>
      </c>
      <c r="CN272" s="1">
        <f t="shared" si="300"/>
        <v>-0.97810126379066009</v>
      </c>
      <c r="CO272" s="1">
        <f t="shared" si="300"/>
        <v>0.58246443526458158</v>
      </c>
      <c r="CP272" s="1">
        <f t="shared" si="300"/>
        <v>6.2147906748844406E-2</v>
      </c>
      <c r="CQ272" s="1">
        <f t="shared" si="297"/>
        <v>-0.40523924741353756</v>
      </c>
      <c r="CR272" s="1" t="str">
        <f t="shared" si="297"/>
        <v/>
      </c>
      <c r="CS272" s="1" t="str">
        <f t="shared" si="297"/>
        <v/>
      </c>
      <c r="CT272" s="1" t="str">
        <f t="shared" si="297"/>
        <v/>
      </c>
      <c r="CU272" s="1" t="str">
        <f t="shared" si="297"/>
        <v/>
      </c>
      <c r="CV272" s="1">
        <f t="shared" si="301"/>
        <v>0</v>
      </c>
      <c r="CW272" s="1">
        <f t="shared" si="301"/>
        <v>1</v>
      </c>
      <c r="CX272" s="1">
        <f t="shared" si="301"/>
        <v>0</v>
      </c>
      <c r="CY272" s="1">
        <f t="shared" si="301"/>
        <v>1</v>
      </c>
      <c r="CZ272" s="1">
        <f t="shared" si="301"/>
        <v>1</v>
      </c>
      <c r="DA272" s="1">
        <f t="shared" si="298"/>
        <v>0</v>
      </c>
      <c r="DB272" s="1">
        <f t="shared" si="298"/>
        <v>0</v>
      </c>
      <c r="DC272" s="1">
        <f t="shared" si="298"/>
        <v>0</v>
      </c>
      <c r="DD272" s="1">
        <f t="shared" si="298"/>
        <v>0</v>
      </c>
      <c r="DE272" s="1">
        <f t="shared" si="298"/>
        <v>0</v>
      </c>
      <c r="DF272" s="1">
        <f t="shared" si="330"/>
        <v>3</v>
      </c>
      <c r="DG272" s="33">
        <f t="shared" si="331"/>
        <v>1</v>
      </c>
      <c r="DH272" s="34">
        <f t="shared" si="332"/>
        <v>0</v>
      </c>
      <c r="DI272" s="1">
        <f t="shared" si="294"/>
        <v>437</v>
      </c>
      <c r="DJ272" s="1">
        <f t="shared" si="295"/>
        <v>7</v>
      </c>
      <c r="DK272" s="1">
        <f t="shared" si="304"/>
        <v>-430</v>
      </c>
      <c r="DL272" s="1">
        <f t="shared" si="304"/>
        <v>174</v>
      </c>
      <c r="DM272" s="1">
        <f t="shared" si="304"/>
        <v>-40</v>
      </c>
      <c r="DN272" s="1">
        <f t="shared" si="303"/>
        <v>42</v>
      </c>
      <c r="DO272" s="1" t="str">
        <f t="shared" si="303"/>
        <v/>
      </c>
      <c r="DP272" s="1" t="str">
        <f t="shared" si="303"/>
        <v/>
      </c>
      <c r="DQ272" s="1" t="str">
        <f t="shared" si="303"/>
        <v/>
      </c>
      <c r="DR272" s="1" t="str">
        <f t="shared" si="303"/>
        <v/>
      </c>
      <c r="DS272" s="1" t="str">
        <f t="shared" si="303"/>
        <v/>
      </c>
      <c r="DT272" s="34">
        <f t="shared" si="348"/>
        <v>-284.0920038766784</v>
      </c>
      <c r="DU272" s="1">
        <f t="shared" si="333"/>
        <v>0</v>
      </c>
      <c r="DV272" s="1">
        <f t="shared" si="333"/>
        <v>0</v>
      </c>
      <c r="DW272" s="1">
        <f t="shared" si="333"/>
        <v>1</v>
      </c>
      <c r="DX272" s="1">
        <f>IF((DL272&lt;$DT272),1,0)</f>
        <v>0</v>
      </c>
      <c r="DY272" s="1">
        <f>IF((DM272&lt;$DT272),1,0)</f>
        <v>0</v>
      </c>
      <c r="DZ272" s="1">
        <f>IF((DN272&lt;$DT272),1,0)</f>
        <v>0</v>
      </c>
      <c r="EF272" s="33">
        <f t="shared" si="349"/>
        <v>1</v>
      </c>
      <c r="EG272" s="1">
        <f t="shared" si="352"/>
        <v>0</v>
      </c>
      <c r="EH272" s="1">
        <f t="shared" si="352"/>
        <v>1</v>
      </c>
      <c r="EI272" s="1">
        <f t="shared" si="352"/>
        <v>0</v>
      </c>
      <c r="EJ272" s="1">
        <f t="shared" si="352"/>
        <v>0</v>
      </c>
      <c r="EK272" s="1">
        <f t="shared" si="352"/>
        <v>0</v>
      </c>
      <c r="EL272" s="1">
        <f t="shared" si="299"/>
        <v>0</v>
      </c>
      <c r="EM272" s="1">
        <f t="shared" si="299"/>
        <v>0</v>
      </c>
      <c r="EN272" s="1">
        <f t="shared" si="299"/>
        <v>0</v>
      </c>
      <c r="EO272" s="1">
        <f t="shared" si="299"/>
        <v>0</v>
      </c>
      <c r="EP272" s="1">
        <f t="shared" si="299"/>
        <v>0</v>
      </c>
      <c r="EQ272" s="1">
        <f t="shared" si="299"/>
        <v>0</v>
      </c>
      <c r="ER272" s="33">
        <f t="shared" si="334"/>
        <v>0</v>
      </c>
      <c r="ES272" s="35">
        <f t="shared" si="350"/>
        <v>3</v>
      </c>
      <c r="ET272" s="35">
        <f t="shared" si="335"/>
        <v>1</v>
      </c>
      <c r="EU272" s="1" t="s">
        <v>59</v>
      </c>
      <c r="EV272" s="1" t="s">
        <v>34</v>
      </c>
      <c r="EW272" s="19">
        <f t="shared" si="336"/>
        <v>1</v>
      </c>
      <c r="EX272" s="1" t="s">
        <v>112</v>
      </c>
      <c r="EY272" s="50">
        <v>39111</v>
      </c>
      <c r="FC272" s="1" t="s">
        <v>38</v>
      </c>
      <c r="FD272" s="19">
        <f t="shared" si="337"/>
        <v>0</v>
      </c>
      <c r="FJ272" s="1" t="s">
        <v>38</v>
      </c>
      <c r="FK272" s="19">
        <f t="shared" si="338"/>
        <v>0</v>
      </c>
      <c r="FQ272" s="1" t="s">
        <v>67</v>
      </c>
      <c r="FR272" s="1">
        <f t="shared" si="339"/>
        <v>1</v>
      </c>
      <c r="FU272" s="1" t="s">
        <v>75</v>
      </c>
      <c r="FV272" s="37" t="str">
        <f t="shared" si="345"/>
        <v>tb</v>
      </c>
      <c r="FW272" s="34">
        <v>1</v>
      </c>
      <c r="FY272" s="1" t="s">
        <v>34</v>
      </c>
      <c r="FZ272" s="19">
        <f t="shared" si="340"/>
        <v>1</v>
      </c>
      <c r="GA272" s="1" t="s">
        <v>129</v>
      </c>
      <c r="GB272" s="1" t="s">
        <v>34</v>
      </c>
      <c r="GC272" s="19">
        <f t="shared" si="341"/>
        <v>1</v>
      </c>
      <c r="GD272" s="1" t="s">
        <v>38</v>
      </c>
      <c r="GE272" s="19">
        <f t="shared" si="342"/>
        <v>0</v>
      </c>
      <c r="GF272" s="1" t="s">
        <v>38</v>
      </c>
      <c r="GG272" s="19">
        <f t="shared" si="343"/>
        <v>0</v>
      </c>
    </row>
    <row r="273" spans="1:189" x14ac:dyDescent="0.3">
      <c r="A273" s="18">
        <v>355</v>
      </c>
      <c r="B273" s="1" t="s">
        <v>34</v>
      </c>
      <c r="C273" s="19" t="s">
        <v>47</v>
      </c>
      <c r="D273" s="19">
        <f t="shared" si="312"/>
        <v>1</v>
      </c>
      <c r="E273" s="38" t="s">
        <v>673</v>
      </c>
      <c r="F273" s="21" t="str">
        <f t="shared" si="313"/>
        <v>1956</v>
      </c>
      <c r="G273" s="21">
        <v>2004</v>
      </c>
      <c r="H273" s="22">
        <f t="shared" si="314"/>
        <v>48</v>
      </c>
      <c r="I273" s="1" t="str">
        <f t="shared" si="315"/>
        <v>41-50</v>
      </c>
      <c r="J273" s="1" t="s">
        <v>1608</v>
      </c>
      <c r="K273" s="1" t="s">
        <v>93</v>
      </c>
      <c r="L273" s="1">
        <f>VLOOKUP(K273,[1]areas!$C$3:$D$76,2,FALSE)</f>
        <v>15</v>
      </c>
      <c r="M273" s="1" t="str">
        <f t="shared" si="290"/>
        <v>0-20</v>
      </c>
      <c r="N273" s="19" t="s">
        <v>38</v>
      </c>
      <c r="O273" s="19">
        <f t="shared" si="316"/>
        <v>0</v>
      </c>
      <c r="P273" s="23">
        <v>82.6</v>
      </c>
      <c r="S273" s="24"/>
      <c r="T273" s="19">
        <v>4</v>
      </c>
      <c r="U273" s="1">
        <v>12.6</v>
      </c>
      <c r="W273" s="1" t="str">
        <f t="shared" si="319"/>
        <v/>
      </c>
      <c r="Y273" s="26">
        <v>226</v>
      </c>
      <c r="Z273" s="26">
        <v>239</v>
      </c>
      <c r="AA273" s="26">
        <v>440</v>
      </c>
      <c r="AB273" s="26">
        <v>372</v>
      </c>
      <c r="AC273" s="26"/>
      <c r="AD273" s="26">
        <v>475</v>
      </c>
      <c r="AE273" s="26">
        <v>642</v>
      </c>
      <c r="AF273" s="26">
        <v>453</v>
      </c>
      <c r="AG273" s="26">
        <v>707</v>
      </c>
      <c r="AH273" s="26"/>
      <c r="AI273" s="27">
        <f t="shared" si="320"/>
        <v>707</v>
      </c>
      <c r="AJ273" s="27">
        <f t="shared" si="321"/>
        <v>1</v>
      </c>
      <c r="AL273" s="26">
        <v>50</v>
      </c>
      <c r="AM273" s="26">
        <v>50</v>
      </c>
      <c r="AN273" s="26">
        <v>50</v>
      </c>
      <c r="AO273" s="26">
        <v>50</v>
      </c>
      <c r="AP273" s="26"/>
      <c r="AQ273" s="26">
        <v>642</v>
      </c>
      <c r="AR273" s="26">
        <v>50</v>
      </c>
      <c r="AS273" s="26">
        <v>50</v>
      </c>
      <c r="AT273" s="26">
        <v>50</v>
      </c>
      <c r="AU273" s="26"/>
      <c r="AV273" s="28">
        <f t="shared" si="322"/>
        <v>0</v>
      </c>
      <c r="AW273" s="27"/>
      <c r="AX273" s="29" t="str">
        <f t="shared" si="344"/>
        <v/>
      </c>
      <c r="AY273" s="30" t="str">
        <f t="shared" si="351"/>
        <v/>
      </c>
      <c r="AZ273" s="30">
        <f t="shared" si="351"/>
        <v>1.6989700043360187</v>
      </c>
      <c r="BA273" s="30">
        <f t="shared" si="351"/>
        <v>1.6989700043360187</v>
      </c>
      <c r="BB273" s="30">
        <f t="shared" si="351"/>
        <v>1.6989700043360187</v>
      </c>
      <c r="BC273" s="30">
        <f t="shared" si="351"/>
        <v>1.6989700043360187</v>
      </c>
      <c r="BD273" s="30" t="str">
        <f t="shared" si="296"/>
        <v/>
      </c>
      <c r="BE273" s="30">
        <f t="shared" si="296"/>
        <v>2.8075350280688531</v>
      </c>
      <c r="BF273" s="30">
        <f t="shared" si="296"/>
        <v>1.6989700043360187</v>
      </c>
      <c r="BG273" s="30">
        <f t="shared" ref="BG273:BI336" si="353">IF(AS273="","",LOG10(AS273))</f>
        <v>1.6989700043360187</v>
      </c>
      <c r="BH273" s="30">
        <f t="shared" si="353"/>
        <v>1.6989700043360187</v>
      </c>
      <c r="BI273" s="30" t="str">
        <f t="shared" si="353"/>
        <v/>
      </c>
      <c r="BJ273" s="1" t="s">
        <v>38</v>
      </c>
      <c r="BK273" s="31" t="s">
        <v>38</v>
      </c>
      <c r="BL273" s="32">
        <f t="shared" si="323"/>
        <v>0</v>
      </c>
      <c r="BN273" s="32" t="str">
        <f t="shared" si="324"/>
        <v>0</v>
      </c>
      <c r="BO273" s="30" t="str">
        <f t="shared" si="325"/>
        <v/>
      </c>
      <c r="BP273" s="30" t="str">
        <f t="shared" si="326"/>
        <v/>
      </c>
      <c r="BQ273" s="30">
        <f t="shared" si="346"/>
        <v>0</v>
      </c>
      <c r="BR273" s="30">
        <f t="shared" si="346"/>
        <v>0</v>
      </c>
      <c r="BS273" s="30">
        <f t="shared" si="346"/>
        <v>0</v>
      </c>
      <c r="BT273" s="30" t="str">
        <f t="shared" si="346"/>
        <v/>
      </c>
      <c r="BU273" s="30" t="str">
        <f t="shared" si="346"/>
        <v/>
      </c>
      <c r="BV273" s="30">
        <f t="shared" si="346"/>
        <v>-1.1085650237328344</v>
      </c>
      <c r="BW273" s="30">
        <f t="shared" si="310"/>
        <v>0</v>
      </c>
      <c r="BX273" s="30">
        <f t="shared" si="310"/>
        <v>0</v>
      </c>
      <c r="BY273" s="30" t="str">
        <f t="shared" si="310"/>
        <v/>
      </c>
      <c r="BZ273" s="1">
        <f t="shared" si="327"/>
        <v>0</v>
      </c>
      <c r="CA273" s="1">
        <f t="shared" si="347"/>
        <v>0</v>
      </c>
      <c r="CB273" s="1">
        <f t="shared" si="347"/>
        <v>0</v>
      </c>
      <c r="CC273" s="1">
        <f t="shared" si="347"/>
        <v>0</v>
      </c>
      <c r="CD273" s="1">
        <f t="shared" si="347"/>
        <v>0</v>
      </c>
      <c r="CE273" s="1">
        <f t="shared" si="347"/>
        <v>0</v>
      </c>
      <c r="CF273" s="1">
        <f t="shared" si="347"/>
        <v>0</v>
      </c>
      <c r="CG273" s="1">
        <f t="shared" si="311"/>
        <v>0</v>
      </c>
      <c r="CH273" s="1">
        <f t="shared" si="311"/>
        <v>0</v>
      </c>
      <c r="CI273" s="1">
        <f t="shared" si="311"/>
        <v>0</v>
      </c>
      <c r="CJ273" s="1">
        <f t="shared" si="328"/>
        <v>0</v>
      </c>
      <c r="CK273" s="1">
        <f t="shared" si="329"/>
        <v>0</v>
      </c>
      <c r="CL273" s="1" t="str">
        <f t="shared" si="300"/>
        <v/>
      </c>
      <c r="CM273" s="1" t="str">
        <f t="shared" si="300"/>
        <v/>
      </c>
      <c r="CN273" s="1" t="str">
        <f t="shared" si="300"/>
        <v/>
      </c>
      <c r="CO273" s="1" t="str">
        <f t="shared" si="300"/>
        <v/>
      </c>
      <c r="CP273" s="1" t="str">
        <f t="shared" si="300"/>
        <v/>
      </c>
      <c r="CQ273" s="1" t="str">
        <f t="shared" si="297"/>
        <v/>
      </c>
      <c r="CR273" s="1">
        <f t="shared" si="297"/>
        <v>-1.1085650237328344</v>
      </c>
      <c r="CS273" s="1" t="str">
        <f t="shared" si="297"/>
        <v/>
      </c>
      <c r="CT273" s="1" t="str">
        <f t="shared" si="297"/>
        <v/>
      </c>
      <c r="CU273" s="1" t="str">
        <f t="shared" si="297"/>
        <v/>
      </c>
      <c r="CV273" s="1">
        <f t="shared" si="301"/>
        <v>0</v>
      </c>
      <c r="CW273" s="1">
        <f t="shared" si="301"/>
        <v>0</v>
      </c>
      <c r="CX273" s="1">
        <f t="shared" si="301"/>
        <v>0</v>
      </c>
      <c r="CY273" s="1">
        <f t="shared" si="301"/>
        <v>0</v>
      </c>
      <c r="CZ273" s="1">
        <f t="shared" si="301"/>
        <v>0</v>
      </c>
      <c r="DA273" s="1">
        <f t="shared" si="298"/>
        <v>0</v>
      </c>
      <c r="DB273" s="1">
        <f t="shared" si="298"/>
        <v>0</v>
      </c>
      <c r="DC273" s="1">
        <f t="shared" si="298"/>
        <v>0</v>
      </c>
      <c r="DD273" s="1">
        <f t="shared" si="298"/>
        <v>0</v>
      </c>
      <c r="DE273" s="1">
        <f t="shared" si="298"/>
        <v>0</v>
      </c>
      <c r="DF273" s="1">
        <f t="shared" si="330"/>
        <v>0</v>
      </c>
      <c r="DG273" s="33">
        <f t="shared" si="331"/>
        <v>0</v>
      </c>
      <c r="DH273" s="34">
        <f t="shared" si="332"/>
        <v>0</v>
      </c>
      <c r="DI273" s="1" t="str">
        <f t="shared" si="294"/>
        <v/>
      </c>
      <c r="DJ273" s="1" t="str">
        <f t="shared" si="295"/>
        <v/>
      </c>
      <c r="DK273" s="1">
        <f t="shared" si="304"/>
        <v>13</v>
      </c>
      <c r="DL273" s="1">
        <f t="shared" si="304"/>
        <v>201</v>
      </c>
      <c r="DM273" s="1">
        <f t="shared" si="304"/>
        <v>-68</v>
      </c>
      <c r="DN273" s="1" t="str">
        <f t="shared" si="303"/>
        <v/>
      </c>
      <c r="DO273" s="1" t="str">
        <f t="shared" si="303"/>
        <v/>
      </c>
      <c r="DP273" s="1">
        <f t="shared" si="303"/>
        <v>167</v>
      </c>
      <c r="DQ273" s="1">
        <f t="shared" si="303"/>
        <v>-189</v>
      </c>
      <c r="DR273" s="1">
        <f t="shared" si="303"/>
        <v>254</v>
      </c>
      <c r="DS273" s="1" t="str">
        <f t="shared" si="303"/>
        <v/>
      </c>
      <c r="DT273" s="34">
        <f t="shared" si="348"/>
        <v>-172.91963451268339</v>
      </c>
      <c r="DW273" s="1">
        <f t="shared" si="333"/>
        <v>0</v>
      </c>
      <c r="DX273" s="1">
        <f t="shared" si="333"/>
        <v>0</v>
      </c>
      <c r="DY273" s="1">
        <f t="shared" si="333"/>
        <v>0</v>
      </c>
      <c r="EB273" s="1">
        <f>IF((DP273&lt;$DT273),1,0)</f>
        <v>0</v>
      </c>
      <c r="EC273" s="1">
        <f>IF((DQ273&lt;$DT273),1,0)</f>
        <v>1</v>
      </c>
      <c r="ED273" s="1">
        <f>IF((DR273&lt;$DT273),1,0)</f>
        <v>0</v>
      </c>
      <c r="EF273" s="33">
        <f t="shared" si="349"/>
        <v>1</v>
      </c>
      <c r="EG273" s="1">
        <f t="shared" si="352"/>
        <v>0</v>
      </c>
      <c r="EH273" s="1">
        <f t="shared" si="352"/>
        <v>0</v>
      </c>
      <c r="EI273" s="1">
        <f t="shared" si="352"/>
        <v>0</v>
      </c>
      <c r="EJ273" s="1">
        <f t="shared" si="352"/>
        <v>0</v>
      </c>
      <c r="EK273" s="1">
        <f t="shared" si="352"/>
        <v>0</v>
      </c>
      <c r="EL273" s="1">
        <f t="shared" si="299"/>
        <v>0</v>
      </c>
      <c r="EM273" s="1">
        <f t="shared" si="299"/>
        <v>0</v>
      </c>
      <c r="EN273" s="1">
        <f t="shared" si="299"/>
        <v>1</v>
      </c>
      <c r="EO273" s="1">
        <f t="shared" ref="EO273:EQ336" si="354">IF(OR(AF273&lt;500,AF273=""),0,1)</f>
        <v>0</v>
      </c>
      <c r="EP273" s="1">
        <f t="shared" si="354"/>
        <v>1</v>
      </c>
      <c r="EQ273" s="1">
        <f t="shared" si="354"/>
        <v>0</v>
      </c>
      <c r="ER273" s="33">
        <f t="shared" si="334"/>
        <v>0</v>
      </c>
      <c r="ES273" s="35">
        <f t="shared" si="350"/>
        <v>1</v>
      </c>
      <c r="ET273" s="35">
        <f t="shared" si="335"/>
        <v>1</v>
      </c>
      <c r="EU273" s="1" t="s">
        <v>59</v>
      </c>
      <c r="EV273" s="1" t="s">
        <v>38</v>
      </c>
      <c r="EW273" s="19">
        <f t="shared" si="336"/>
        <v>0</v>
      </c>
      <c r="FC273" s="1" t="s">
        <v>38</v>
      </c>
      <c r="FD273" s="19">
        <f t="shared" si="337"/>
        <v>0</v>
      </c>
      <c r="FJ273" s="1" t="s">
        <v>38</v>
      </c>
      <c r="FK273" s="19">
        <f t="shared" si="338"/>
        <v>0</v>
      </c>
      <c r="FQ273" s="1" t="s">
        <v>67</v>
      </c>
      <c r="FR273" s="1">
        <f t="shared" si="339"/>
        <v>1</v>
      </c>
      <c r="FU273" s="1" t="s">
        <v>674</v>
      </c>
      <c r="FV273" s="37" t="str">
        <f t="shared" si="345"/>
        <v>tb</v>
      </c>
      <c r="FW273" s="34">
        <v>1</v>
      </c>
      <c r="FY273" s="1" t="s">
        <v>38</v>
      </c>
      <c r="FZ273" s="19">
        <f t="shared" si="340"/>
        <v>0</v>
      </c>
      <c r="GB273" s="1" t="s">
        <v>38</v>
      </c>
      <c r="GC273" s="19">
        <f t="shared" si="341"/>
        <v>0</v>
      </c>
      <c r="GD273" s="1" t="s">
        <v>38</v>
      </c>
      <c r="GE273" s="19">
        <f t="shared" si="342"/>
        <v>0</v>
      </c>
      <c r="GF273" s="1" t="s">
        <v>38</v>
      </c>
      <c r="GG273" s="19">
        <f t="shared" si="343"/>
        <v>0</v>
      </c>
    </row>
    <row r="274" spans="1:189" x14ac:dyDescent="0.3">
      <c r="A274" s="18">
        <v>356</v>
      </c>
      <c r="B274" s="1" t="s">
        <v>34</v>
      </c>
      <c r="C274" s="19" t="s">
        <v>35</v>
      </c>
      <c r="D274" s="19">
        <f t="shared" si="312"/>
        <v>0</v>
      </c>
      <c r="E274" s="38" t="s">
        <v>675</v>
      </c>
      <c r="F274" s="21" t="str">
        <f t="shared" si="313"/>
        <v>1967</v>
      </c>
      <c r="G274" s="21">
        <v>2004</v>
      </c>
      <c r="H274" s="22">
        <f t="shared" si="314"/>
        <v>37</v>
      </c>
      <c r="I274" s="1" t="str">
        <f t="shared" si="315"/>
        <v>31-40</v>
      </c>
      <c r="J274" s="1" t="s">
        <v>1607</v>
      </c>
      <c r="K274" s="1" t="s">
        <v>93</v>
      </c>
      <c r="L274" s="1">
        <f>VLOOKUP(K274,[1]areas!$C$3:$D$76,2,FALSE)</f>
        <v>15</v>
      </c>
      <c r="M274" s="1" t="str">
        <f t="shared" si="290"/>
        <v>0-20</v>
      </c>
      <c r="N274" s="19" t="s">
        <v>34</v>
      </c>
      <c r="O274" s="19">
        <f t="shared" si="316"/>
        <v>1</v>
      </c>
      <c r="P274" s="23">
        <v>38.6</v>
      </c>
      <c r="Q274" s="1">
        <v>149</v>
      </c>
      <c r="R274" s="1">
        <f>POWER(Q274*0.01,2)</f>
        <v>2.2201</v>
      </c>
      <c r="S274" s="24">
        <f>P274/R274</f>
        <v>17.386604207017704</v>
      </c>
      <c r="T274" s="19"/>
      <c r="U274" s="1">
        <v>11</v>
      </c>
      <c r="V274" s="1">
        <v>21</v>
      </c>
      <c r="W274" s="1" t="str">
        <f t="shared" si="319"/>
        <v>1: 0-50</v>
      </c>
      <c r="X274" s="1">
        <v>9</v>
      </c>
      <c r="Y274" s="26">
        <v>60</v>
      </c>
      <c r="Z274" s="26">
        <v>328</v>
      </c>
      <c r="AA274" s="26">
        <v>369</v>
      </c>
      <c r="AB274" s="26">
        <v>445</v>
      </c>
      <c r="AC274" s="26"/>
      <c r="AD274" s="26">
        <v>472</v>
      </c>
      <c r="AE274" s="26">
        <v>454</v>
      </c>
      <c r="AF274" s="26"/>
      <c r="AG274" s="26"/>
      <c r="AH274" s="26"/>
      <c r="AI274" s="27">
        <f t="shared" si="320"/>
        <v>472</v>
      </c>
      <c r="AJ274" s="27">
        <f t="shared" si="321"/>
        <v>0</v>
      </c>
      <c r="AK274" s="39">
        <v>180000</v>
      </c>
      <c r="AL274" s="26">
        <v>50</v>
      </c>
      <c r="AM274" s="26">
        <v>50</v>
      </c>
      <c r="AN274" s="26">
        <v>50</v>
      </c>
      <c r="AO274" s="26">
        <v>50</v>
      </c>
      <c r="AP274" s="26">
        <v>50</v>
      </c>
      <c r="AQ274" s="26">
        <v>50</v>
      </c>
      <c r="AR274" s="26">
        <v>50</v>
      </c>
      <c r="AS274" s="26"/>
      <c r="AT274" s="26"/>
      <c r="AU274" s="26"/>
      <c r="AV274" s="28">
        <f t="shared" si="322"/>
        <v>0</v>
      </c>
      <c r="AW274" s="27" t="str">
        <f>"&gt;5"</f>
        <v>&gt;5</v>
      </c>
      <c r="AX274" s="29">
        <f t="shared" si="344"/>
        <v>5.2549999999999999</v>
      </c>
      <c r="AY274" s="30">
        <f t="shared" si="351"/>
        <v>5.2552725051033065</v>
      </c>
      <c r="AZ274" s="30">
        <f t="shared" si="351"/>
        <v>1.6989700043360187</v>
      </c>
      <c r="BA274" s="30">
        <f t="shared" si="351"/>
        <v>1.6989700043360187</v>
      </c>
      <c r="BB274" s="30">
        <f t="shared" si="351"/>
        <v>1.6989700043360187</v>
      </c>
      <c r="BC274" s="30">
        <f t="shared" si="351"/>
        <v>1.6989700043360187</v>
      </c>
      <c r="BD274" s="30">
        <f t="shared" si="351"/>
        <v>1.6989700043360187</v>
      </c>
      <c r="BE274" s="30">
        <f t="shared" si="351"/>
        <v>1.6989700043360187</v>
      </c>
      <c r="BF274" s="30">
        <f t="shared" si="351"/>
        <v>1.6989700043360187</v>
      </c>
      <c r="BG274" s="30" t="str">
        <f t="shared" si="353"/>
        <v/>
      </c>
      <c r="BH274" s="30" t="str">
        <f t="shared" si="353"/>
        <v/>
      </c>
      <c r="BI274" s="30" t="str">
        <f t="shared" si="353"/>
        <v/>
      </c>
      <c r="BJ274" s="1" t="s">
        <v>38</v>
      </c>
      <c r="BK274" s="31" t="s">
        <v>38</v>
      </c>
      <c r="BL274" s="32">
        <f t="shared" si="323"/>
        <v>0</v>
      </c>
      <c r="BN274" s="32" t="str">
        <f t="shared" si="324"/>
        <v>0</v>
      </c>
      <c r="BO274" s="30">
        <f t="shared" si="325"/>
        <v>-3.5563025007672877</v>
      </c>
      <c r="BP274" s="30">
        <f t="shared" si="326"/>
        <v>-3.5563025007672877</v>
      </c>
      <c r="BQ274" s="30">
        <f t="shared" si="346"/>
        <v>0</v>
      </c>
      <c r="BR274" s="30">
        <f t="shared" si="346"/>
        <v>0</v>
      </c>
      <c r="BS274" s="30">
        <f t="shared" si="346"/>
        <v>0</v>
      </c>
      <c r="BT274" s="30">
        <f t="shared" si="346"/>
        <v>0</v>
      </c>
      <c r="BU274" s="30">
        <f t="shared" si="346"/>
        <v>0</v>
      </c>
      <c r="BV274" s="30">
        <f t="shared" si="346"/>
        <v>0</v>
      </c>
      <c r="BW274" s="30" t="str">
        <f t="shared" si="310"/>
        <v/>
      </c>
      <c r="BX274" s="30" t="str">
        <f t="shared" si="310"/>
        <v/>
      </c>
      <c r="BY274" s="30" t="str">
        <f t="shared" si="310"/>
        <v/>
      </c>
      <c r="BZ274" s="1">
        <f t="shared" si="327"/>
        <v>0</v>
      </c>
      <c r="CA274" s="1">
        <f t="shared" si="347"/>
        <v>0</v>
      </c>
      <c r="CB274" s="1">
        <f t="shared" si="347"/>
        <v>0</v>
      </c>
      <c r="CC274" s="1">
        <f t="shared" si="347"/>
        <v>0</v>
      </c>
      <c r="CD274" s="1">
        <f t="shared" si="347"/>
        <v>0</v>
      </c>
      <c r="CE274" s="1">
        <f t="shared" si="347"/>
        <v>0</v>
      </c>
      <c r="CF274" s="1">
        <f t="shared" si="347"/>
        <v>0</v>
      </c>
      <c r="CG274" s="1">
        <f t="shared" si="311"/>
        <v>0</v>
      </c>
      <c r="CH274" s="1">
        <f t="shared" si="311"/>
        <v>0</v>
      </c>
      <c r="CI274" s="1">
        <f t="shared" si="311"/>
        <v>0</v>
      </c>
      <c r="CJ274" s="1">
        <f t="shared" si="328"/>
        <v>0</v>
      </c>
      <c r="CK274" s="1">
        <f t="shared" si="329"/>
        <v>0</v>
      </c>
      <c r="CL274" s="1">
        <f t="shared" si="300"/>
        <v>-3.5563025007672877</v>
      </c>
      <c r="CM274" s="1" t="str">
        <f t="shared" si="300"/>
        <v/>
      </c>
      <c r="CN274" s="1" t="str">
        <f t="shared" si="300"/>
        <v/>
      </c>
      <c r="CO274" s="1" t="str">
        <f t="shared" si="300"/>
        <v/>
      </c>
      <c r="CP274" s="1" t="str">
        <f t="shared" si="300"/>
        <v/>
      </c>
      <c r="CQ274" s="1" t="str">
        <f t="shared" si="297"/>
        <v/>
      </c>
      <c r="CR274" s="1" t="str">
        <f t="shared" si="297"/>
        <v/>
      </c>
      <c r="CS274" s="1" t="str">
        <f t="shared" si="297"/>
        <v/>
      </c>
      <c r="CT274" s="1" t="str">
        <f t="shared" si="297"/>
        <v/>
      </c>
      <c r="CU274" s="1" t="str">
        <f t="shared" si="297"/>
        <v/>
      </c>
      <c r="CV274" s="1">
        <f t="shared" si="301"/>
        <v>0</v>
      </c>
      <c r="CW274" s="1">
        <f t="shared" si="301"/>
        <v>0</v>
      </c>
      <c r="CX274" s="1">
        <f t="shared" si="301"/>
        <v>0</v>
      </c>
      <c r="CY274" s="1">
        <f t="shared" si="301"/>
        <v>0</v>
      </c>
      <c r="CZ274" s="1">
        <f t="shared" si="301"/>
        <v>0</v>
      </c>
      <c r="DA274" s="1">
        <f t="shared" si="298"/>
        <v>0</v>
      </c>
      <c r="DB274" s="1">
        <f t="shared" si="298"/>
        <v>0</v>
      </c>
      <c r="DC274" s="1">
        <f t="shared" si="298"/>
        <v>0</v>
      </c>
      <c r="DD274" s="1">
        <f t="shared" si="298"/>
        <v>0</v>
      </c>
      <c r="DE274" s="1">
        <f t="shared" si="298"/>
        <v>0</v>
      </c>
      <c r="DF274" s="1">
        <f t="shared" si="330"/>
        <v>0</v>
      </c>
      <c r="DG274" s="33">
        <f t="shared" si="331"/>
        <v>0</v>
      </c>
      <c r="DH274" s="34">
        <f t="shared" si="332"/>
        <v>0</v>
      </c>
      <c r="DI274" s="1">
        <f t="shared" si="294"/>
        <v>51</v>
      </c>
      <c r="DJ274" s="1">
        <f t="shared" si="295"/>
        <v>319</v>
      </c>
      <c r="DK274" s="1">
        <f t="shared" si="304"/>
        <v>268</v>
      </c>
      <c r="DL274" s="1">
        <f t="shared" si="304"/>
        <v>41</v>
      </c>
      <c r="DM274" s="1">
        <f t="shared" si="304"/>
        <v>76</v>
      </c>
      <c r="DN274" s="1" t="str">
        <f t="shared" si="303"/>
        <v/>
      </c>
      <c r="DO274" s="1" t="str">
        <f t="shared" si="303"/>
        <v/>
      </c>
      <c r="DP274" s="1">
        <f t="shared" si="303"/>
        <v>-18</v>
      </c>
      <c r="DQ274" s="1" t="str">
        <f t="shared" si="303"/>
        <v/>
      </c>
      <c r="DR274" s="1" t="str">
        <f t="shared" si="303"/>
        <v/>
      </c>
      <c r="DS274" s="1" t="str">
        <f t="shared" si="303"/>
        <v/>
      </c>
      <c r="DT274" s="34">
        <f t="shared" si="348"/>
        <v>-136.70320649738494</v>
      </c>
      <c r="DU274" s="1">
        <f t="shared" ref="DU274:DY277" si="355">IF((DI274&lt;$DT274),1,0)</f>
        <v>0</v>
      </c>
      <c r="DV274" s="1">
        <f t="shared" si="355"/>
        <v>0</v>
      </c>
      <c r="DW274" s="1">
        <f t="shared" si="355"/>
        <v>0</v>
      </c>
      <c r="DX274" s="1">
        <f t="shared" si="355"/>
        <v>0</v>
      </c>
      <c r="DY274" s="1">
        <f t="shared" si="355"/>
        <v>0</v>
      </c>
      <c r="EB274" s="1">
        <f>IF((DP274&lt;$DT274),1,0)</f>
        <v>0</v>
      </c>
      <c r="EF274" s="33">
        <f t="shared" si="349"/>
        <v>0</v>
      </c>
      <c r="EG274" s="1">
        <f t="shared" si="352"/>
        <v>0</v>
      </c>
      <c r="EH274" s="1">
        <f t="shared" si="352"/>
        <v>0</v>
      </c>
      <c r="EI274" s="1">
        <f t="shared" si="352"/>
        <v>0</v>
      </c>
      <c r="EJ274" s="1">
        <f t="shared" si="352"/>
        <v>0</v>
      </c>
      <c r="EK274" s="1">
        <f t="shared" si="352"/>
        <v>0</v>
      </c>
      <c r="EL274" s="1">
        <f t="shared" si="352"/>
        <v>0</v>
      </c>
      <c r="EM274" s="1">
        <f t="shared" si="352"/>
        <v>0</v>
      </c>
      <c r="EN274" s="1">
        <f t="shared" si="352"/>
        <v>0</v>
      </c>
      <c r="EO274" s="1">
        <f t="shared" si="354"/>
        <v>0</v>
      </c>
      <c r="EP274" s="1">
        <f t="shared" si="354"/>
        <v>0</v>
      </c>
      <c r="EQ274" s="1">
        <f t="shared" si="354"/>
        <v>0</v>
      </c>
      <c r="ER274" s="33">
        <f t="shared" si="334"/>
        <v>1</v>
      </c>
      <c r="ES274" s="35">
        <f t="shared" si="350"/>
        <v>1</v>
      </c>
      <c r="ET274" s="35">
        <f t="shared" si="335"/>
        <v>1</v>
      </c>
      <c r="EU274" s="1" t="s">
        <v>59</v>
      </c>
      <c r="EV274" s="1" t="s">
        <v>34</v>
      </c>
      <c r="EW274" s="19">
        <f t="shared" si="336"/>
        <v>1</v>
      </c>
      <c r="EX274" s="1" t="s">
        <v>40</v>
      </c>
      <c r="EY274" s="50">
        <v>39701</v>
      </c>
      <c r="FC274" s="1" t="s">
        <v>38</v>
      </c>
      <c r="FD274" s="19">
        <f t="shared" si="337"/>
        <v>0</v>
      </c>
      <c r="FJ274" s="1" t="s">
        <v>38</v>
      </c>
      <c r="FK274" s="19">
        <f t="shared" si="338"/>
        <v>0</v>
      </c>
      <c r="FQ274" s="1" t="s">
        <v>676</v>
      </c>
      <c r="FR274" s="1">
        <f t="shared" si="339"/>
        <v>1</v>
      </c>
      <c r="FV274" s="37" t="str">
        <f t="shared" si="345"/>
        <v>none</v>
      </c>
      <c r="FY274" s="1" t="s">
        <v>38</v>
      </c>
      <c r="FZ274" s="19">
        <f t="shared" si="340"/>
        <v>0</v>
      </c>
      <c r="GB274" s="1" t="s">
        <v>38</v>
      </c>
      <c r="GC274" s="19">
        <f t="shared" si="341"/>
        <v>0</v>
      </c>
      <c r="GD274" s="1" t="s">
        <v>38</v>
      </c>
      <c r="GE274" s="19">
        <f t="shared" si="342"/>
        <v>0</v>
      </c>
      <c r="GF274" s="1" t="s">
        <v>38</v>
      </c>
      <c r="GG274" s="19">
        <f t="shared" si="343"/>
        <v>0</v>
      </c>
    </row>
    <row r="275" spans="1:189" x14ac:dyDescent="0.3">
      <c r="A275" s="18">
        <v>357</v>
      </c>
      <c r="B275" s="1" t="s">
        <v>34</v>
      </c>
      <c r="C275" s="19" t="s">
        <v>47</v>
      </c>
      <c r="D275" s="19">
        <f t="shared" si="312"/>
        <v>1</v>
      </c>
      <c r="E275" s="38" t="s">
        <v>111</v>
      </c>
      <c r="F275" s="21" t="str">
        <f t="shared" si="313"/>
        <v>1970</v>
      </c>
      <c r="G275" s="21">
        <v>2004</v>
      </c>
      <c r="H275" s="22">
        <f t="shared" si="314"/>
        <v>34</v>
      </c>
      <c r="I275" s="1" t="str">
        <f t="shared" si="315"/>
        <v>31-40</v>
      </c>
      <c r="J275" s="1" t="s">
        <v>1607</v>
      </c>
      <c r="K275" s="1" t="s">
        <v>93</v>
      </c>
      <c r="L275" s="1">
        <f>VLOOKUP(K275,[1]areas!$C$3:$D$76,2,FALSE)</f>
        <v>15</v>
      </c>
      <c r="M275" s="1" t="str">
        <f t="shared" ref="M275:M338" si="356">IF(L275&lt;=20,"0-20",IF(L275&lt;=40,"21-40", IF(L275&lt;=60, "41-60", IF(L275&lt;=80,"61-80", "&gt;80"))))</f>
        <v>0-20</v>
      </c>
      <c r="N275" s="19" t="s">
        <v>38</v>
      </c>
      <c r="O275" s="19">
        <f t="shared" si="316"/>
        <v>0</v>
      </c>
      <c r="P275" s="23">
        <v>56.5</v>
      </c>
      <c r="Q275" s="1">
        <v>168</v>
      </c>
      <c r="R275" s="1">
        <f>POWER(Q275*0.01,2)</f>
        <v>2.8223999999999996</v>
      </c>
      <c r="S275" s="24">
        <f>P275/R275</f>
        <v>20.018424036281182</v>
      </c>
      <c r="T275" s="19">
        <v>3</v>
      </c>
      <c r="U275" s="1">
        <v>14.7</v>
      </c>
      <c r="V275" s="1">
        <v>19</v>
      </c>
      <c r="W275" s="1" t="str">
        <f t="shared" si="319"/>
        <v>1: 0-50</v>
      </c>
      <c r="X275" s="1">
        <v>3</v>
      </c>
      <c r="Y275" s="26">
        <v>156</v>
      </c>
      <c r="Z275" s="26">
        <v>185</v>
      </c>
      <c r="AA275" s="26"/>
      <c r="AB275" s="26">
        <v>386</v>
      </c>
      <c r="AC275" s="26"/>
      <c r="AD275" s="26">
        <v>401</v>
      </c>
      <c r="AE275" s="26">
        <v>436</v>
      </c>
      <c r="AF275" s="26">
        <v>511</v>
      </c>
      <c r="AG275" s="26"/>
      <c r="AH275" s="26"/>
      <c r="AI275" s="27">
        <f t="shared" si="320"/>
        <v>511</v>
      </c>
      <c r="AJ275" s="27">
        <f t="shared" si="321"/>
        <v>1</v>
      </c>
      <c r="AK275" s="39">
        <v>170000</v>
      </c>
      <c r="AL275" s="26">
        <v>50</v>
      </c>
      <c r="AM275" s="26">
        <v>50</v>
      </c>
      <c r="AN275" s="26"/>
      <c r="AO275" s="26">
        <v>50</v>
      </c>
      <c r="AP275" s="26">
        <v>50</v>
      </c>
      <c r="AQ275" s="26">
        <v>50</v>
      </c>
      <c r="AR275" s="26">
        <v>57</v>
      </c>
      <c r="AS275" s="26">
        <v>50</v>
      </c>
      <c r="AT275" s="26"/>
      <c r="AU275" s="26"/>
      <c r="AV275" s="28">
        <f t="shared" si="322"/>
        <v>0</v>
      </c>
      <c r="AW275" s="27" t="str">
        <f>"&gt;5"</f>
        <v>&gt;5</v>
      </c>
      <c r="AX275" s="29">
        <f t="shared" si="344"/>
        <v>5.23</v>
      </c>
      <c r="AY275" s="30">
        <f t="shared" si="351"/>
        <v>5.2304489213782741</v>
      </c>
      <c r="AZ275" s="30">
        <f t="shared" si="351"/>
        <v>1.6989700043360187</v>
      </c>
      <c r="BA275" s="30">
        <f t="shared" si="351"/>
        <v>1.6989700043360187</v>
      </c>
      <c r="BB275" s="30" t="str">
        <f t="shared" si="351"/>
        <v/>
      </c>
      <c r="BC275" s="30">
        <f t="shared" si="351"/>
        <v>1.6989700043360187</v>
      </c>
      <c r="BD275" s="30">
        <f t="shared" si="351"/>
        <v>1.6989700043360187</v>
      </c>
      <c r="BE275" s="30">
        <f t="shared" si="351"/>
        <v>1.6989700043360187</v>
      </c>
      <c r="BF275" s="30">
        <f t="shared" si="351"/>
        <v>1.7558748556724915</v>
      </c>
      <c r="BG275" s="30">
        <f t="shared" si="353"/>
        <v>1.6989700043360187</v>
      </c>
      <c r="BH275" s="30" t="str">
        <f t="shared" si="353"/>
        <v/>
      </c>
      <c r="BI275" s="30" t="str">
        <f t="shared" si="353"/>
        <v/>
      </c>
      <c r="BJ275" s="1" t="s">
        <v>38</v>
      </c>
      <c r="BK275" s="31" t="s">
        <v>38</v>
      </c>
      <c r="BL275" s="32">
        <f t="shared" si="323"/>
        <v>0</v>
      </c>
      <c r="BN275" s="32" t="str">
        <f t="shared" si="324"/>
        <v>0</v>
      </c>
      <c r="BO275" s="30">
        <f t="shared" si="325"/>
        <v>-3.5314789170422554</v>
      </c>
      <c r="BP275" s="30">
        <f t="shared" si="326"/>
        <v>-3.5314789170422554</v>
      </c>
      <c r="BQ275" s="30">
        <f t="shared" si="346"/>
        <v>0</v>
      </c>
      <c r="BR275" s="30" t="str">
        <f t="shared" si="346"/>
        <v/>
      </c>
      <c r="BS275" s="30" t="str">
        <f t="shared" si="346"/>
        <v/>
      </c>
      <c r="BT275" s="30">
        <f t="shared" si="346"/>
        <v>0</v>
      </c>
      <c r="BU275" s="30">
        <f t="shared" si="346"/>
        <v>0</v>
      </c>
      <c r="BV275" s="30">
        <f t="shared" si="346"/>
        <v>5.6904851336472717E-2</v>
      </c>
      <c r="BW275" s="30">
        <f t="shared" si="310"/>
        <v>-5.6904851336472717E-2</v>
      </c>
      <c r="BX275" s="30" t="str">
        <f t="shared" si="310"/>
        <v/>
      </c>
      <c r="BY275" s="30" t="str">
        <f t="shared" si="310"/>
        <v/>
      </c>
      <c r="BZ275" s="1">
        <f t="shared" si="327"/>
        <v>0</v>
      </c>
      <c r="CA275" s="1">
        <f t="shared" si="347"/>
        <v>0</v>
      </c>
      <c r="CB275" s="1">
        <f t="shared" si="347"/>
        <v>0</v>
      </c>
      <c r="CC275" s="1">
        <f t="shared" si="347"/>
        <v>0</v>
      </c>
      <c r="CD275" s="1">
        <f t="shared" si="347"/>
        <v>0</v>
      </c>
      <c r="CE275" s="1">
        <f t="shared" si="347"/>
        <v>0</v>
      </c>
      <c r="CF275" s="1">
        <f t="shared" si="347"/>
        <v>1</v>
      </c>
      <c r="CG275" s="1">
        <f t="shared" si="311"/>
        <v>0</v>
      </c>
      <c r="CH275" s="1">
        <f t="shared" si="311"/>
        <v>0</v>
      </c>
      <c r="CI275" s="1">
        <f t="shared" si="311"/>
        <v>0</v>
      </c>
      <c r="CJ275" s="1">
        <f t="shared" si="328"/>
        <v>1</v>
      </c>
      <c r="CK275" s="1">
        <f t="shared" si="329"/>
        <v>1</v>
      </c>
      <c r="CL275" s="1">
        <f t="shared" si="300"/>
        <v>-3.5314789170422554</v>
      </c>
      <c r="CM275" s="1" t="str">
        <f t="shared" si="300"/>
        <v/>
      </c>
      <c r="CN275" s="1" t="str">
        <f t="shared" si="300"/>
        <v/>
      </c>
      <c r="CO275" s="1" t="str">
        <f t="shared" si="300"/>
        <v/>
      </c>
      <c r="CP275" s="1" t="str">
        <f t="shared" si="300"/>
        <v/>
      </c>
      <c r="CQ275" s="1" t="str">
        <f t="shared" si="297"/>
        <v/>
      </c>
      <c r="CR275" s="1" t="str">
        <f t="shared" si="297"/>
        <v/>
      </c>
      <c r="CS275" s="1" t="str">
        <f t="shared" si="297"/>
        <v/>
      </c>
      <c r="CT275" s="1" t="str">
        <f t="shared" si="297"/>
        <v/>
      </c>
      <c r="CU275" s="1" t="str">
        <f t="shared" si="297"/>
        <v/>
      </c>
      <c r="CV275" s="1">
        <f t="shared" si="301"/>
        <v>0</v>
      </c>
      <c r="CW275" s="1">
        <f t="shared" si="301"/>
        <v>0</v>
      </c>
      <c r="CX275" s="1">
        <f t="shared" si="301"/>
        <v>0</v>
      </c>
      <c r="CY275" s="1">
        <f t="shared" si="301"/>
        <v>0</v>
      </c>
      <c r="CZ275" s="1">
        <f t="shared" si="301"/>
        <v>0</v>
      </c>
      <c r="DA275" s="1">
        <f t="shared" si="298"/>
        <v>0</v>
      </c>
      <c r="DB275" s="1">
        <f t="shared" si="298"/>
        <v>0</v>
      </c>
      <c r="DC275" s="1">
        <f t="shared" si="298"/>
        <v>0</v>
      </c>
      <c r="DD275" s="1">
        <f t="shared" si="298"/>
        <v>0</v>
      </c>
      <c r="DE275" s="1">
        <f t="shared" si="298"/>
        <v>0</v>
      </c>
      <c r="DF275" s="1">
        <f t="shared" si="330"/>
        <v>0</v>
      </c>
      <c r="DG275" s="33">
        <f t="shared" si="331"/>
        <v>0</v>
      </c>
      <c r="DH275" s="34">
        <f t="shared" si="332"/>
        <v>1</v>
      </c>
      <c r="DI275" s="1">
        <f t="shared" si="294"/>
        <v>153</v>
      </c>
      <c r="DJ275" s="1">
        <f t="shared" si="295"/>
        <v>182</v>
      </c>
      <c r="DK275" s="1">
        <f t="shared" si="304"/>
        <v>29</v>
      </c>
      <c r="DL275" s="1" t="str">
        <f t="shared" si="304"/>
        <v/>
      </c>
      <c r="DM275" s="1" t="str">
        <f t="shared" si="304"/>
        <v/>
      </c>
      <c r="DN275" s="1" t="str">
        <f t="shared" si="303"/>
        <v/>
      </c>
      <c r="DO275" s="1" t="str">
        <f t="shared" si="303"/>
        <v/>
      </c>
      <c r="DP275" s="1">
        <f t="shared" si="303"/>
        <v>35</v>
      </c>
      <c r="DQ275" s="1">
        <f t="shared" si="303"/>
        <v>75</v>
      </c>
      <c r="DR275" s="1" t="str">
        <f t="shared" si="303"/>
        <v/>
      </c>
      <c r="DS275" s="1" t="str">
        <f t="shared" si="303"/>
        <v/>
      </c>
      <c r="DT275" s="34">
        <f t="shared" si="348"/>
        <v>-69.442062181360953</v>
      </c>
      <c r="DU275" s="1">
        <f t="shared" si="355"/>
        <v>0</v>
      </c>
      <c r="DV275" s="1">
        <f t="shared" si="355"/>
        <v>0</v>
      </c>
      <c r="DW275" s="1">
        <f>IF((DK275&lt;$DT275),1,0)</f>
        <v>0</v>
      </c>
      <c r="EB275" s="1">
        <f>IF((DP275&lt;$DT275),1,0)</f>
        <v>0</v>
      </c>
      <c r="EC275" s="1">
        <f>IF((DQ275&lt;$DT275),1,0)</f>
        <v>0</v>
      </c>
      <c r="EF275" s="33">
        <f t="shared" si="349"/>
        <v>0</v>
      </c>
      <c r="EG275" s="1">
        <f t="shared" si="352"/>
        <v>0</v>
      </c>
      <c r="EH275" s="1">
        <f t="shared" si="352"/>
        <v>0</v>
      </c>
      <c r="EI275" s="1">
        <f t="shared" si="352"/>
        <v>0</v>
      </c>
      <c r="EJ275" s="1">
        <f t="shared" si="352"/>
        <v>0</v>
      </c>
      <c r="EK275" s="1">
        <f t="shared" si="352"/>
        <v>0</v>
      </c>
      <c r="EL275" s="1">
        <f t="shared" si="352"/>
        <v>0</v>
      </c>
      <c r="EM275" s="1">
        <f t="shared" si="352"/>
        <v>0</v>
      </c>
      <c r="EN275" s="1">
        <f t="shared" si="352"/>
        <v>0</v>
      </c>
      <c r="EO275" s="1">
        <f t="shared" si="354"/>
        <v>1</v>
      </c>
      <c r="EP275" s="1">
        <f t="shared" si="354"/>
        <v>0</v>
      </c>
      <c r="EQ275" s="1">
        <f t="shared" si="354"/>
        <v>0</v>
      </c>
      <c r="ER275" s="33">
        <f t="shared" si="334"/>
        <v>0</v>
      </c>
      <c r="ES275" s="35">
        <f t="shared" si="350"/>
        <v>0</v>
      </c>
      <c r="ET275" s="35">
        <f t="shared" si="335"/>
        <v>0</v>
      </c>
      <c r="EU275" s="1" t="s">
        <v>59</v>
      </c>
      <c r="EV275" s="1" t="s">
        <v>38</v>
      </c>
      <c r="EW275" s="19">
        <f t="shared" si="336"/>
        <v>0</v>
      </c>
      <c r="FC275" s="1" t="s">
        <v>38</v>
      </c>
      <c r="FD275" s="19">
        <f t="shared" si="337"/>
        <v>0</v>
      </c>
      <c r="FJ275" s="1" t="s">
        <v>38</v>
      </c>
      <c r="FK275" s="19">
        <f t="shared" si="338"/>
        <v>0</v>
      </c>
      <c r="FQ275" s="1" t="s">
        <v>71</v>
      </c>
      <c r="FR275" s="1">
        <f t="shared" si="339"/>
        <v>1</v>
      </c>
      <c r="FU275" s="1" t="s">
        <v>677</v>
      </c>
      <c r="FV275" s="37" t="str">
        <f t="shared" si="345"/>
        <v>other</v>
      </c>
      <c r="FW275" s="34">
        <v>0</v>
      </c>
      <c r="FY275" s="1" t="s">
        <v>38</v>
      </c>
      <c r="FZ275" s="19">
        <f t="shared" si="340"/>
        <v>0</v>
      </c>
      <c r="GB275" s="1" t="s">
        <v>34</v>
      </c>
      <c r="GC275" s="19">
        <f t="shared" si="341"/>
        <v>1</v>
      </c>
      <c r="GD275" s="1" t="s">
        <v>38</v>
      </c>
      <c r="GE275" s="19">
        <f t="shared" si="342"/>
        <v>0</v>
      </c>
      <c r="GF275" s="1" t="s">
        <v>38</v>
      </c>
      <c r="GG275" s="19">
        <f t="shared" si="343"/>
        <v>0</v>
      </c>
    </row>
    <row r="276" spans="1:189" x14ac:dyDescent="0.3">
      <c r="A276" s="18">
        <v>358</v>
      </c>
      <c r="B276" s="1" t="s">
        <v>34</v>
      </c>
      <c r="C276" s="19" t="s">
        <v>35</v>
      </c>
      <c r="D276" s="19">
        <f t="shared" si="312"/>
        <v>0</v>
      </c>
      <c r="E276" s="38" t="s">
        <v>678</v>
      </c>
      <c r="F276" s="21" t="str">
        <f t="shared" si="313"/>
        <v>1979</v>
      </c>
      <c r="G276" s="21">
        <v>2004</v>
      </c>
      <c r="H276" s="22">
        <f t="shared" si="314"/>
        <v>25</v>
      </c>
      <c r="I276" s="1" t="str">
        <f t="shared" si="315"/>
        <v>21-30</v>
      </c>
      <c r="J276" s="1" t="s">
        <v>1606</v>
      </c>
      <c r="K276" s="1" t="s">
        <v>93</v>
      </c>
      <c r="L276" s="1">
        <f>VLOOKUP(K276,[1]areas!$C$3:$D$76,2,FALSE)</f>
        <v>15</v>
      </c>
      <c r="M276" s="1" t="str">
        <f t="shared" si="356"/>
        <v>0-20</v>
      </c>
      <c r="N276" s="19" t="s">
        <v>34</v>
      </c>
      <c r="O276" s="19">
        <f t="shared" si="316"/>
        <v>1</v>
      </c>
      <c r="P276" s="23">
        <v>50</v>
      </c>
      <c r="Q276" s="1">
        <v>162</v>
      </c>
      <c r="R276" s="1">
        <f>POWER(Q276*0.01,2)</f>
        <v>2.6244000000000005</v>
      </c>
      <c r="S276" s="24">
        <f>P276/R276</f>
        <v>19.051973784484069</v>
      </c>
      <c r="T276" s="19">
        <v>4</v>
      </c>
      <c r="U276" s="1">
        <v>10.4</v>
      </c>
      <c r="V276" s="1">
        <v>12</v>
      </c>
      <c r="W276" s="1" t="str">
        <f t="shared" si="319"/>
        <v>4: 151-200</v>
      </c>
      <c r="X276" s="1">
        <v>185</v>
      </c>
      <c r="Y276" s="26">
        <v>207</v>
      </c>
      <c r="Z276" s="26">
        <v>153</v>
      </c>
      <c r="AA276" s="26">
        <v>199</v>
      </c>
      <c r="AB276" s="26">
        <v>267</v>
      </c>
      <c r="AC276" s="26"/>
      <c r="AD276" s="26"/>
      <c r="AE276" s="26"/>
      <c r="AF276" s="26"/>
      <c r="AG276" s="26"/>
      <c r="AH276" s="26"/>
      <c r="AI276" s="27">
        <f t="shared" si="320"/>
        <v>267</v>
      </c>
      <c r="AJ276" s="27">
        <f t="shared" si="321"/>
        <v>0</v>
      </c>
      <c r="AK276" s="39">
        <v>131021</v>
      </c>
      <c r="AL276" s="26">
        <v>50</v>
      </c>
      <c r="AM276" s="26">
        <v>50</v>
      </c>
      <c r="AN276" s="26">
        <v>50</v>
      </c>
      <c r="AO276" s="26">
        <v>2800</v>
      </c>
      <c r="AP276" s="26"/>
      <c r="AQ276" s="26"/>
      <c r="AR276" s="26"/>
      <c r="AS276" s="26"/>
      <c r="AT276" s="26"/>
      <c r="AU276" s="26"/>
      <c r="AV276" s="28">
        <f t="shared" si="322"/>
        <v>0</v>
      </c>
      <c r="AW276" s="27" t="str">
        <f>"&gt;5"</f>
        <v>&gt;5</v>
      </c>
      <c r="AX276" s="29">
        <f t="shared" si="344"/>
        <v>5.117</v>
      </c>
      <c r="AY276" s="30">
        <f t="shared" si="351"/>
        <v>5.1173409098022598</v>
      </c>
      <c r="AZ276" s="30">
        <f t="shared" si="351"/>
        <v>1.6989700043360187</v>
      </c>
      <c r="BA276" s="30">
        <f t="shared" si="351"/>
        <v>1.6989700043360187</v>
      </c>
      <c r="BB276" s="30">
        <f t="shared" si="351"/>
        <v>1.6989700043360187</v>
      </c>
      <c r="BC276" s="30">
        <f t="shared" si="351"/>
        <v>3.4471580313422194</v>
      </c>
      <c r="BD276" s="30" t="str">
        <f t="shared" si="351"/>
        <v/>
      </c>
      <c r="BE276" s="30" t="str">
        <f t="shared" si="351"/>
        <v/>
      </c>
      <c r="BF276" s="30" t="str">
        <f t="shared" si="351"/>
        <v/>
      </c>
      <c r="BG276" s="30" t="str">
        <f t="shared" si="353"/>
        <v/>
      </c>
      <c r="BH276" s="30" t="str">
        <f t="shared" si="353"/>
        <v/>
      </c>
      <c r="BI276" s="30" t="str">
        <f t="shared" si="353"/>
        <v/>
      </c>
      <c r="BJ276" s="1" t="s">
        <v>38</v>
      </c>
      <c r="BK276" s="31" t="s">
        <v>38</v>
      </c>
      <c r="BL276" s="32">
        <f t="shared" si="323"/>
        <v>0</v>
      </c>
      <c r="BN276" s="32" t="str">
        <f t="shared" si="324"/>
        <v>0</v>
      </c>
      <c r="BO276" s="30">
        <f t="shared" si="325"/>
        <v>-3.418370905466241</v>
      </c>
      <c r="BP276" s="30">
        <f t="shared" si="326"/>
        <v>-3.418370905466241</v>
      </c>
      <c r="BQ276" s="30">
        <f t="shared" si="346"/>
        <v>0</v>
      </c>
      <c r="BR276" s="30">
        <f t="shared" si="346"/>
        <v>0</v>
      </c>
      <c r="BS276" s="30">
        <f t="shared" si="346"/>
        <v>1.7481880270062007</v>
      </c>
      <c r="BT276" s="30" t="str">
        <f t="shared" si="346"/>
        <v/>
      </c>
      <c r="BU276" s="30" t="str">
        <f t="shared" si="346"/>
        <v/>
      </c>
      <c r="BV276" s="30" t="str">
        <f t="shared" si="346"/>
        <v/>
      </c>
      <c r="BW276" s="30" t="str">
        <f t="shared" si="310"/>
        <v/>
      </c>
      <c r="BX276" s="30" t="str">
        <f t="shared" si="310"/>
        <v/>
      </c>
      <c r="BY276" s="30" t="str">
        <f t="shared" si="310"/>
        <v/>
      </c>
      <c r="BZ276" s="1">
        <f t="shared" si="327"/>
        <v>0</v>
      </c>
      <c r="CA276" s="1">
        <f t="shared" si="347"/>
        <v>0</v>
      </c>
      <c r="CB276" s="1">
        <f t="shared" si="347"/>
        <v>0</v>
      </c>
      <c r="CC276" s="1">
        <f t="shared" si="347"/>
        <v>1</v>
      </c>
      <c r="CD276" s="1">
        <f t="shared" si="347"/>
        <v>0</v>
      </c>
      <c r="CE276" s="1">
        <f t="shared" si="347"/>
        <v>0</v>
      </c>
      <c r="CF276" s="1">
        <f t="shared" si="347"/>
        <v>0</v>
      </c>
      <c r="CG276" s="1">
        <f t="shared" si="311"/>
        <v>0</v>
      </c>
      <c r="CH276" s="1">
        <f t="shared" si="311"/>
        <v>0</v>
      </c>
      <c r="CI276" s="1">
        <f t="shared" si="311"/>
        <v>0</v>
      </c>
      <c r="CJ276" s="1">
        <f t="shared" si="328"/>
        <v>1</v>
      </c>
      <c r="CK276" s="1">
        <f t="shared" si="329"/>
        <v>1</v>
      </c>
      <c r="CL276" s="1">
        <f t="shared" si="300"/>
        <v>-3.418370905466241</v>
      </c>
      <c r="CM276" s="1" t="str">
        <f t="shared" si="300"/>
        <v/>
      </c>
      <c r="CN276" s="1" t="str">
        <f t="shared" si="300"/>
        <v/>
      </c>
      <c r="CO276" s="1">
        <f t="shared" si="300"/>
        <v>1.7481880270062007</v>
      </c>
      <c r="CP276" s="1" t="str">
        <f t="shared" si="300"/>
        <v/>
      </c>
      <c r="CQ276" s="1" t="str">
        <f t="shared" si="297"/>
        <v/>
      </c>
      <c r="CR276" s="1" t="str">
        <f t="shared" si="297"/>
        <v/>
      </c>
      <c r="CS276" s="1" t="str">
        <f t="shared" si="297"/>
        <v/>
      </c>
      <c r="CT276" s="1" t="str">
        <f t="shared" si="297"/>
        <v/>
      </c>
      <c r="CU276" s="1" t="str">
        <f t="shared" si="297"/>
        <v/>
      </c>
      <c r="CV276" s="1">
        <f t="shared" si="301"/>
        <v>0</v>
      </c>
      <c r="CW276" s="1">
        <f t="shared" si="301"/>
        <v>0</v>
      </c>
      <c r="CX276" s="1">
        <f t="shared" si="301"/>
        <v>0</v>
      </c>
      <c r="CY276" s="1">
        <f t="shared" si="301"/>
        <v>1</v>
      </c>
      <c r="CZ276" s="1">
        <f t="shared" si="301"/>
        <v>0</v>
      </c>
      <c r="DA276" s="1">
        <f t="shared" si="298"/>
        <v>0</v>
      </c>
      <c r="DB276" s="1">
        <f t="shared" si="298"/>
        <v>0</v>
      </c>
      <c r="DC276" s="1">
        <f t="shared" si="298"/>
        <v>0</v>
      </c>
      <c r="DD276" s="1">
        <f t="shared" si="298"/>
        <v>0</v>
      </c>
      <c r="DE276" s="1">
        <f t="shared" si="298"/>
        <v>0</v>
      </c>
      <c r="DF276" s="1">
        <f t="shared" si="330"/>
        <v>1</v>
      </c>
      <c r="DG276" s="33">
        <f t="shared" si="331"/>
        <v>1</v>
      </c>
      <c r="DH276" s="34">
        <f t="shared" si="332"/>
        <v>0</v>
      </c>
      <c r="DI276" s="1">
        <f t="shared" si="294"/>
        <v>22</v>
      </c>
      <c r="DJ276" s="1">
        <f t="shared" si="295"/>
        <v>-32</v>
      </c>
      <c r="DK276" s="1">
        <f t="shared" si="304"/>
        <v>-54</v>
      </c>
      <c r="DL276" s="1">
        <f t="shared" si="304"/>
        <v>46</v>
      </c>
      <c r="DM276" s="1">
        <f t="shared" si="304"/>
        <v>68</v>
      </c>
      <c r="DN276" s="1" t="str">
        <f t="shared" si="303"/>
        <v/>
      </c>
      <c r="DO276" s="1" t="str">
        <f t="shared" si="303"/>
        <v/>
      </c>
      <c r="DP276" s="1" t="str">
        <f t="shared" si="303"/>
        <v/>
      </c>
      <c r="DQ276" s="1" t="str">
        <f t="shared" si="303"/>
        <v/>
      </c>
      <c r="DR276" s="1" t="str">
        <f t="shared" si="303"/>
        <v/>
      </c>
      <c r="DS276" s="1" t="str">
        <f t="shared" si="303"/>
        <v/>
      </c>
      <c r="DT276" s="34">
        <f t="shared" si="348"/>
        <v>-51.633322573702344</v>
      </c>
      <c r="DU276" s="1">
        <f t="shared" si="355"/>
        <v>0</v>
      </c>
      <c r="DV276" s="1">
        <f t="shared" si="355"/>
        <v>0</v>
      </c>
      <c r="DW276" s="1">
        <f>IF((DK276&lt;$DT276),1,0)</f>
        <v>1</v>
      </c>
      <c r="DX276" s="1">
        <f>IF((DL276&lt;$DT276),1,0)</f>
        <v>0</v>
      </c>
      <c r="DY276" s="1">
        <f>IF((DM276&lt;$DT276),1,0)</f>
        <v>0</v>
      </c>
      <c r="EF276" s="33">
        <f t="shared" si="349"/>
        <v>1</v>
      </c>
      <c r="EG276" s="1">
        <f t="shared" si="352"/>
        <v>0</v>
      </c>
      <c r="EH276" s="1">
        <f t="shared" si="352"/>
        <v>0</v>
      </c>
      <c r="EI276" s="1">
        <f t="shared" si="352"/>
        <v>0</v>
      </c>
      <c r="EJ276" s="1">
        <f t="shared" si="352"/>
        <v>0</v>
      </c>
      <c r="EK276" s="1">
        <f t="shared" si="352"/>
        <v>0</v>
      </c>
      <c r="EL276" s="1">
        <f t="shared" si="352"/>
        <v>0</v>
      </c>
      <c r="EM276" s="1">
        <f t="shared" si="352"/>
        <v>0</v>
      </c>
      <c r="EN276" s="1">
        <f t="shared" si="352"/>
        <v>0</v>
      </c>
      <c r="EO276" s="1">
        <f t="shared" si="354"/>
        <v>0</v>
      </c>
      <c r="EP276" s="1">
        <f t="shared" si="354"/>
        <v>0</v>
      </c>
      <c r="EQ276" s="1">
        <f t="shared" si="354"/>
        <v>0</v>
      </c>
      <c r="ER276" s="33">
        <f t="shared" si="334"/>
        <v>1</v>
      </c>
      <c r="ES276" s="35">
        <f t="shared" si="350"/>
        <v>3</v>
      </c>
      <c r="ET276" s="35">
        <f t="shared" si="335"/>
        <v>1</v>
      </c>
      <c r="EU276" s="1" t="s">
        <v>59</v>
      </c>
      <c r="EV276" s="1" t="s">
        <v>38</v>
      </c>
      <c r="EW276" s="19">
        <f t="shared" si="336"/>
        <v>0</v>
      </c>
      <c r="FC276" s="1" t="s">
        <v>38</v>
      </c>
      <c r="FD276" s="19">
        <f t="shared" si="337"/>
        <v>0</v>
      </c>
      <c r="FJ276" s="1" t="s">
        <v>38</v>
      </c>
      <c r="FK276" s="19">
        <f t="shared" si="338"/>
        <v>0</v>
      </c>
      <c r="FR276" s="1">
        <f t="shared" si="339"/>
        <v>0</v>
      </c>
      <c r="FU276" s="1" t="s">
        <v>670</v>
      </c>
      <c r="FV276" s="37" t="str">
        <f t="shared" si="345"/>
        <v>other</v>
      </c>
      <c r="FW276" s="34">
        <v>0</v>
      </c>
      <c r="FY276" s="1" t="s">
        <v>38</v>
      </c>
      <c r="FZ276" s="19">
        <f t="shared" si="340"/>
        <v>0</v>
      </c>
      <c r="GB276" s="1" t="s">
        <v>38</v>
      </c>
      <c r="GC276" s="19">
        <f t="shared" si="341"/>
        <v>0</v>
      </c>
      <c r="GD276" s="1" t="s">
        <v>38</v>
      </c>
      <c r="GE276" s="19">
        <f t="shared" si="342"/>
        <v>0</v>
      </c>
      <c r="GF276" s="1" t="s">
        <v>38</v>
      </c>
      <c r="GG276" s="19">
        <f t="shared" si="343"/>
        <v>0</v>
      </c>
    </row>
    <row r="277" spans="1:189" x14ac:dyDescent="0.3">
      <c r="A277" s="18">
        <v>360</v>
      </c>
      <c r="B277" s="1" t="s">
        <v>34</v>
      </c>
      <c r="C277" s="19" t="s">
        <v>35</v>
      </c>
      <c r="D277" s="19">
        <f t="shared" si="312"/>
        <v>0</v>
      </c>
      <c r="E277" s="38" t="s">
        <v>679</v>
      </c>
      <c r="F277" s="21" t="str">
        <f t="shared" si="313"/>
        <v>1969</v>
      </c>
      <c r="G277" s="21">
        <v>2004</v>
      </c>
      <c r="H277" s="22">
        <f t="shared" si="314"/>
        <v>35</v>
      </c>
      <c r="I277" s="1" t="str">
        <f t="shared" si="315"/>
        <v>31-40</v>
      </c>
      <c r="J277" s="1" t="s">
        <v>1607</v>
      </c>
      <c r="K277" s="1" t="s">
        <v>53</v>
      </c>
      <c r="L277" s="1">
        <f>VLOOKUP(K277,[1]areas!$C$3:$D$76,2,FALSE)</f>
        <v>30</v>
      </c>
      <c r="M277" s="1" t="str">
        <f t="shared" si="356"/>
        <v>21-40</v>
      </c>
      <c r="N277" s="19" t="s">
        <v>38</v>
      </c>
      <c r="O277" s="19">
        <f t="shared" si="316"/>
        <v>0</v>
      </c>
      <c r="P277" s="23">
        <v>50.2</v>
      </c>
      <c r="Q277" s="1">
        <v>158</v>
      </c>
      <c r="R277" s="1">
        <f>POWER(Q277*0.01,2)</f>
        <v>2.4964000000000004</v>
      </c>
      <c r="S277" s="24">
        <f>P277/R277</f>
        <v>20.108956897933023</v>
      </c>
      <c r="T277" s="19">
        <v>4</v>
      </c>
      <c r="U277" s="1">
        <v>10.7</v>
      </c>
      <c r="V277" s="1">
        <v>20</v>
      </c>
      <c r="W277" s="1" t="str">
        <f t="shared" si="319"/>
        <v>1: 0-50</v>
      </c>
      <c r="X277" s="1">
        <v>31</v>
      </c>
      <c r="Y277" s="26">
        <v>63</v>
      </c>
      <c r="Z277" s="26">
        <v>128</v>
      </c>
      <c r="AA277" s="26">
        <v>223</v>
      </c>
      <c r="AB277" s="26">
        <v>368</v>
      </c>
      <c r="AC277" s="26"/>
      <c r="AD277" s="26"/>
      <c r="AE277" s="26"/>
      <c r="AF277" s="26"/>
      <c r="AG277" s="26"/>
      <c r="AH277" s="26"/>
      <c r="AI277" s="27">
        <f t="shared" si="320"/>
        <v>368</v>
      </c>
      <c r="AJ277" s="27">
        <f t="shared" si="321"/>
        <v>0</v>
      </c>
      <c r="AK277" s="39">
        <v>22000</v>
      </c>
      <c r="AL277" s="26">
        <v>50</v>
      </c>
      <c r="AM277" s="26">
        <v>50</v>
      </c>
      <c r="AN277" s="26">
        <v>50</v>
      </c>
      <c r="AO277" s="26">
        <v>50</v>
      </c>
      <c r="AP277" s="26"/>
      <c r="AQ277" s="26"/>
      <c r="AR277" s="26"/>
      <c r="AS277" s="26"/>
      <c r="AT277" s="26"/>
      <c r="AU277" s="26"/>
      <c r="AV277" s="28">
        <f t="shared" si="322"/>
        <v>0</v>
      </c>
      <c r="AW277" s="27" t="str">
        <f>"4-5"</f>
        <v>4-5</v>
      </c>
      <c r="AX277" s="29">
        <f t="shared" si="344"/>
        <v>4.3419999999999996</v>
      </c>
      <c r="AY277" s="30">
        <f t="shared" si="351"/>
        <v>4.3424226808222066</v>
      </c>
      <c r="AZ277" s="30">
        <f t="shared" si="351"/>
        <v>1.6989700043360187</v>
      </c>
      <c r="BA277" s="30">
        <f t="shared" si="351"/>
        <v>1.6989700043360187</v>
      </c>
      <c r="BB277" s="30">
        <f t="shared" si="351"/>
        <v>1.6989700043360187</v>
      </c>
      <c r="BC277" s="30">
        <f t="shared" si="351"/>
        <v>1.6989700043360187</v>
      </c>
      <c r="BD277" s="30" t="str">
        <f t="shared" si="351"/>
        <v/>
      </c>
      <c r="BE277" s="30" t="str">
        <f t="shared" si="351"/>
        <v/>
      </c>
      <c r="BF277" s="30" t="str">
        <f t="shared" si="351"/>
        <v/>
      </c>
      <c r="BG277" s="30" t="str">
        <f t="shared" si="353"/>
        <v/>
      </c>
      <c r="BH277" s="30" t="str">
        <f t="shared" si="353"/>
        <v/>
      </c>
      <c r="BI277" s="30" t="str">
        <f t="shared" si="353"/>
        <v/>
      </c>
      <c r="BJ277" s="1" t="s">
        <v>38</v>
      </c>
      <c r="BK277" s="31" t="s">
        <v>38</v>
      </c>
      <c r="BL277" s="32">
        <f t="shared" si="323"/>
        <v>0</v>
      </c>
      <c r="BN277" s="32" t="str">
        <f t="shared" si="324"/>
        <v>0</v>
      </c>
      <c r="BO277" s="30">
        <f t="shared" si="325"/>
        <v>-2.6434526764861879</v>
      </c>
      <c r="BP277" s="30">
        <f t="shared" si="326"/>
        <v>-2.6434526764861879</v>
      </c>
      <c r="BQ277" s="30">
        <f t="shared" si="346"/>
        <v>0</v>
      </c>
      <c r="BR277" s="30">
        <f t="shared" si="346"/>
        <v>0</v>
      </c>
      <c r="BS277" s="30">
        <f t="shared" si="346"/>
        <v>0</v>
      </c>
      <c r="BT277" s="30" t="str">
        <f t="shared" si="346"/>
        <v/>
      </c>
      <c r="BU277" s="30" t="str">
        <f t="shared" si="346"/>
        <v/>
      </c>
      <c r="BV277" s="30" t="str">
        <f t="shared" si="346"/>
        <v/>
      </c>
      <c r="BW277" s="30" t="str">
        <f t="shared" si="310"/>
        <v/>
      </c>
      <c r="BX277" s="30" t="str">
        <f t="shared" si="310"/>
        <v/>
      </c>
      <c r="BY277" s="30" t="str">
        <f t="shared" si="310"/>
        <v/>
      </c>
      <c r="BZ277" s="1">
        <f t="shared" si="327"/>
        <v>0</v>
      </c>
      <c r="CA277" s="1">
        <f t="shared" si="347"/>
        <v>0</v>
      </c>
      <c r="CB277" s="1">
        <f t="shared" si="347"/>
        <v>0</v>
      </c>
      <c r="CC277" s="1">
        <f t="shared" si="347"/>
        <v>0</v>
      </c>
      <c r="CD277" s="1">
        <f t="shared" si="347"/>
        <v>0</v>
      </c>
      <c r="CE277" s="1">
        <f t="shared" si="347"/>
        <v>0</v>
      </c>
      <c r="CF277" s="1">
        <f t="shared" si="347"/>
        <v>0</v>
      </c>
      <c r="CG277" s="1">
        <f t="shared" si="311"/>
        <v>0</v>
      </c>
      <c r="CH277" s="1">
        <f t="shared" si="311"/>
        <v>0</v>
      </c>
      <c r="CI277" s="1">
        <f t="shared" si="311"/>
        <v>0</v>
      </c>
      <c r="CJ277" s="1">
        <f t="shared" si="328"/>
        <v>0</v>
      </c>
      <c r="CK277" s="1">
        <f t="shared" si="329"/>
        <v>0</v>
      </c>
      <c r="CL277" s="1">
        <f t="shared" si="300"/>
        <v>-2.6434526764861879</v>
      </c>
      <c r="CM277" s="1" t="str">
        <f t="shared" si="300"/>
        <v/>
      </c>
      <c r="CN277" s="1" t="str">
        <f t="shared" si="300"/>
        <v/>
      </c>
      <c r="CO277" s="1" t="str">
        <f t="shared" si="300"/>
        <v/>
      </c>
      <c r="CP277" s="1" t="str">
        <f t="shared" si="300"/>
        <v/>
      </c>
      <c r="CQ277" s="1" t="str">
        <f t="shared" si="297"/>
        <v/>
      </c>
      <c r="CR277" s="1" t="str">
        <f t="shared" si="297"/>
        <v/>
      </c>
      <c r="CS277" s="1" t="str">
        <f t="shared" si="297"/>
        <v/>
      </c>
      <c r="CT277" s="1" t="str">
        <f t="shared" si="297"/>
        <v/>
      </c>
      <c r="CU277" s="1" t="str">
        <f t="shared" si="297"/>
        <v/>
      </c>
      <c r="CV277" s="1">
        <f t="shared" si="301"/>
        <v>0</v>
      </c>
      <c r="CW277" s="1">
        <f t="shared" si="301"/>
        <v>0</v>
      </c>
      <c r="CX277" s="1">
        <f t="shared" si="301"/>
        <v>0</v>
      </c>
      <c r="CY277" s="1">
        <f t="shared" si="301"/>
        <v>0</v>
      </c>
      <c r="CZ277" s="1">
        <f t="shared" si="301"/>
        <v>0</v>
      </c>
      <c r="DA277" s="1">
        <f t="shared" si="298"/>
        <v>0</v>
      </c>
      <c r="DB277" s="1">
        <f t="shared" si="298"/>
        <v>0</v>
      </c>
      <c r="DC277" s="1">
        <f t="shared" si="298"/>
        <v>0</v>
      </c>
      <c r="DD277" s="1">
        <f t="shared" si="298"/>
        <v>0</v>
      </c>
      <c r="DE277" s="1">
        <f t="shared" si="298"/>
        <v>0</v>
      </c>
      <c r="DF277" s="1">
        <f t="shared" si="330"/>
        <v>0</v>
      </c>
      <c r="DG277" s="33">
        <f t="shared" si="331"/>
        <v>0</v>
      </c>
      <c r="DH277" s="34">
        <f t="shared" si="332"/>
        <v>0</v>
      </c>
      <c r="DI277" s="1">
        <f t="shared" si="294"/>
        <v>32</v>
      </c>
      <c r="DJ277" s="1">
        <f t="shared" si="295"/>
        <v>97</v>
      </c>
      <c r="DK277" s="1">
        <f t="shared" si="304"/>
        <v>65</v>
      </c>
      <c r="DL277" s="1">
        <f t="shared" si="304"/>
        <v>95</v>
      </c>
      <c r="DM277" s="1">
        <f t="shared" si="304"/>
        <v>145</v>
      </c>
      <c r="DN277" s="1" t="str">
        <f t="shared" si="303"/>
        <v/>
      </c>
      <c r="DO277" s="1" t="str">
        <f t="shared" si="303"/>
        <v/>
      </c>
      <c r="DP277" s="1" t="str">
        <f t="shared" si="303"/>
        <v/>
      </c>
      <c r="DQ277" s="1" t="str">
        <f t="shared" si="303"/>
        <v/>
      </c>
      <c r="DR277" s="1" t="str">
        <f t="shared" si="303"/>
        <v/>
      </c>
      <c r="DS277" s="1" t="str">
        <f t="shared" si="303"/>
        <v/>
      </c>
      <c r="DT277" s="34">
        <f t="shared" si="348"/>
        <v>-41.942818217187082</v>
      </c>
      <c r="DU277" s="1">
        <f t="shared" si="355"/>
        <v>0</v>
      </c>
      <c r="DV277" s="1">
        <f t="shared" si="355"/>
        <v>0</v>
      </c>
      <c r="DW277" s="1">
        <f>IF((DK277&lt;$DT277),1,0)</f>
        <v>0</v>
      </c>
      <c r="DX277" s="1">
        <f>IF((DL277&lt;$DT277),1,0)</f>
        <v>0</v>
      </c>
      <c r="DY277" s="1">
        <f>IF((DM277&lt;$DT277),1,0)</f>
        <v>0</v>
      </c>
      <c r="EF277" s="33">
        <f t="shared" si="349"/>
        <v>0</v>
      </c>
      <c r="EG277" s="1">
        <f t="shared" si="352"/>
        <v>0</v>
      </c>
      <c r="EH277" s="1">
        <f t="shared" si="352"/>
        <v>0</v>
      </c>
      <c r="EI277" s="1">
        <f t="shared" si="352"/>
        <v>0</v>
      </c>
      <c r="EJ277" s="1">
        <f t="shared" si="352"/>
        <v>0</v>
      </c>
      <c r="EK277" s="1">
        <f t="shared" si="352"/>
        <v>0</v>
      </c>
      <c r="EL277" s="1">
        <f t="shared" si="352"/>
        <v>0</v>
      </c>
      <c r="EM277" s="1">
        <f t="shared" si="352"/>
        <v>0</v>
      </c>
      <c r="EN277" s="1">
        <f t="shared" si="352"/>
        <v>0</v>
      </c>
      <c r="EO277" s="1">
        <f t="shared" si="354"/>
        <v>0</v>
      </c>
      <c r="EP277" s="1">
        <f t="shared" si="354"/>
        <v>0</v>
      </c>
      <c r="EQ277" s="1">
        <f t="shared" si="354"/>
        <v>0</v>
      </c>
      <c r="ER277" s="33">
        <f t="shared" si="334"/>
        <v>1</v>
      </c>
      <c r="ES277" s="35">
        <f t="shared" si="350"/>
        <v>1</v>
      </c>
      <c r="ET277" s="35">
        <f t="shared" si="335"/>
        <v>1</v>
      </c>
      <c r="EU277" s="1" t="s">
        <v>59</v>
      </c>
      <c r="EV277" s="1" t="s">
        <v>34</v>
      </c>
      <c r="EW277" s="19">
        <f t="shared" si="336"/>
        <v>1</v>
      </c>
      <c r="EX277" s="1" t="s">
        <v>40</v>
      </c>
      <c r="FC277" s="1" t="s">
        <v>38</v>
      </c>
      <c r="FD277" s="19">
        <f t="shared" si="337"/>
        <v>0</v>
      </c>
      <c r="FJ277" s="1" t="s">
        <v>38</v>
      </c>
      <c r="FK277" s="19">
        <f t="shared" si="338"/>
        <v>0</v>
      </c>
      <c r="FQ277" s="1" t="s">
        <v>67</v>
      </c>
      <c r="FR277" s="1">
        <f t="shared" si="339"/>
        <v>1</v>
      </c>
      <c r="FU277" s="1" t="s">
        <v>575</v>
      </c>
      <c r="FV277" s="37" t="str">
        <f t="shared" si="345"/>
        <v>other</v>
      </c>
      <c r="FW277" s="34">
        <v>0</v>
      </c>
      <c r="FY277" s="1" t="s">
        <v>38</v>
      </c>
      <c r="FZ277" s="19">
        <f t="shared" si="340"/>
        <v>0</v>
      </c>
      <c r="GB277" s="1" t="s">
        <v>38</v>
      </c>
      <c r="GC277" s="19">
        <f t="shared" si="341"/>
        <v>0</v>
      </c>
      <c r="GD277" s="1" t="s">
        <v>38</v>
      </c>
      <c r="GE277" s="19">
        <f t="shared" si="342"/>
        <v>0</v>
      </c>
      <c r="GF277" s="1" t="s">
        <v>38</v>
      </c>
      <c r="GG277" s="19">
        <f t="shared" si="343"/>
        <v>0</v>
      </c>
    </row>
    <row r="278" spans="1:189" x14ac:dyDescent="0.3">
      <c r="A278" s="18">
        <v>361</v>
      </c>
      <c r="B278" s="1" t="s">
        <v>34</v>
      </c>
      <c r="C278" s="19" t="s">
        <v>47</v>
      </c>
      <c r="D278" s="19">
        <f t="shared" si="312"/>
        <v>1</v>
      </c>
      <c r="E278" s="38" t="s">
        <v>680</v>
      </c>
      <c r="F278" s="21" t="str">
        <f t="shared" si="313"/>
        <v>1966</v>
      </c>
      <c r="G278" s="21">
        <v>2004</v>
      </c>
      <c r="H278" s="22">
        <f t="shared" si="314"/>
        <v>38</v>
      </c>
      <c r="I278" s="1" t="str">
        <f t="shared" si="315"/>
        <v>31-40</v>
      </c>
      <c r="J278" s="1" t="s">
        <v>1607</v>
      </c>
      <c r="K278" s="1" t="s">
        <v>272</v>
      </c>
      <c r="L278" s="1">
        <f>VLOOKUP(K278,[1]areas!$C$3:$D$76,2,FALSE)</f>
        <v>36</v>
      </c>
      <c r="M278" s="1" t="str">
        <f t="shared" si="356"/>
        <v>21-40</v>
      </c>
      <c r="N278" s="19"/>
      <c r="O278" s="19" t="str">
        <f t="shared" si="316"/>
        <v/>
      </c>
      <c r="P278" s="23">
        <v>68</v>
      </c>
      <c r="S278" s="24"/>
      <c r="T278" s="19">
        <v>3</v>
      </c>
      <c r="U278" s="1">
        <v>10.5</v>
      </c>
      <c r="V278" s="1">
        <v>19</v>
      </c>
      <c r="W278" s="1" t="str">
        <f t="shared" si="319"/>
        <v/>
      </c>
      <c r="Y278" s="26">
        <v>221</v>
      </c>
      <c r="Z278" s="26">
        <v>182</v>
      </c>
      <c r="AA278" s="26"/>
      <c r="AB278" s="26">
        <v>256</v>
      </c>
      <c r="AC278" s="26">
        <v>242</v>
      </c>
      <c r="AD278" s="26">
        <v>228</v>
      </c>
      <c r="AE278" s="26">
        <v>234</v>
      </c>
      <c r="AF278" s="26"/>
      <c r="AG278" s="26"/>
      <c r="AH278" s="26"/>
      <c r="AI278" s="27">
        <f t="shared" si="320"/>
        <v>256</v>
      </c>
      <c r="AJ278" s="27">
        <f t="shared" si="321"/>
        <v>0</v>
      </c>
      <c r="AK278" s="39"/>
      <c r="AL278" s="26">
        <v>50</v>
      </c>
      <c r="AM278" s="26">
        <v>50</v>
      </c>
      <c r="AN278" s="26"/>
      <c r="AO278" s="26">
        <v>50</v>
      </c>
      <c r="AP278" s="26"/>
      <c r="AQ278" s="26">
        <v>200</v>
      </c>
      <c r="AR278" s="26">
        <v>50</v>
      </c>
      <c r="AS278" s="26"/>
      <c r="AT278" s="26"/>
      <c r="AU278" s="26"/>
      <c r="AV278" s="28">
        <f t="shared" si="322"/>
        <v>0</v>
      </c>
      <c r="AW278" s="27"/>
      <c r="AX278" s="29" t="str">
        <f t="shared" si="344"/>
        <v/>
      </c>
      <c r="AY278" s="30" t="str">
        <f t="shared" si="351"/>
        <v/>
      </c>
      <c r="AZ278" s="30">
        <f t="shared" si="351"/>
        <v>1.6989700043360187</v>
      </c>
      <c r="BA278" s="30">
        <f t="shared" si="351"/>
        <v>1.6989700043360187</v>
      </c>
      <c r="BB278" s="30" t="str">
        <f t="shared" si="351"/>
        <v/>
      </c>
      <c r="BC278" s="30">
        <f t="shared" si="351"/>
        <v>1.6989700043360187</v>
      </c>
      <c r="BD278" s="30" t="str">
        <f t="shared" si="351"/>
        <v/>
      </c>
      <c r="BE278" s="30">
        <f t="shared" si="351"/>
        <v>2.3010299956639813</v>
      </c>
      <c r="BF278" s="30">
        <f t="shared" si="351"/>
        <v>1.6989700043360187</v>
      </c>
      <c r="BG278" s="30" t="str">
        <f t="shared" si="353"/>
        <v/>
      </c>
      <c r="BH278" s="30" t="str">
        <f t="shared" si="353"/>
        <v/>
      </c>
      <c r="BI278" s="30" t="str">
        <f t="shared" si="353"/>
        <v/>
      </c>
      <c r="BJ278" s="1" t="s">
        <v>38</v>
      </c>
      <c r="BK278" s="31" t="s">
        <v>38</v>
      </c>
      <c r="BL278" s="32">
        <f t="shared" si="323"/>
        <v>0</v>
      </c>
      <c r="BN278" s="32" t="str">
        <f t="shared" si="324"/>
        <v>0</v>
      </c>
      <c r="BO278" s="30" t="str">
        <f t="shared" si="325"/>
        <v/>
      </c>
      <c r="BP278" s="30" t="str">
        <f t="shared" si="326"/>
        <v/>
      </c>
      <c r="BQ278" s="30">
        <f t="shared" si="346"/>
        <v>0</v>
      </c>
      <c r="BR278" s="30" t="str">
        <f t="shared" si="346"/>
        <v/>
      </c>
      <c r="BS278" s="30" t="str">
        <f t="shared" si="346"/>
        <v/>
      </c>
      <c r="BT278" s="30" t="str">
        <f t="shared" si="346"/>
        <v/>
      </c>
      <c r="BU278" s="30" t="str">
        <f t="shared" si="346"/>
        <v/>
      </c>
      <c r="BV278" s="30">
        <f t="shared" si="346"/>
        <v>-0.60205999132796251</v>
      </c>
      <c r="BW278" s="30" t="str">
        <f t="shared" si="310"/>
        <v/>
      </c>
      <c r="BX278" s="30" t="str">
        <f t="shared" si="310"/>
        <v/>
      </c>
      <c r="BY278" s="30" t="str">
        <f t="shared" si="310"/>
        <v/>
      </c>
      <c r="BZ278" s="1">
        <f t="shared" si="327"/>
        <v>0</v>
      </c>
      <c r="CA278" s="1">
        <f t="shared" si="347"/>
        <v>0</v>
      </c>
      <c r="CB278" s="1">
        <f t="shared" si="347"/>
        <v>0</v>
      </c>
      <c r="CC278" s="1">
        <f t="shared" si="347"/>
        <v>0</v>
      </c>
      <c r="CD278" s="1">
        <f t="shared" si="347"/>
        <v>0</v>
      </c>
      <c r="CE278" s="1">
        <f t="shared" si="347"/>
        <v>0</v>
      </c>
      <c r="CF278" s="1">
        <f t="shared" si="347"/>
        <v>0</v>
      </c>
      <c r="CG278" s="1">
        <f t="shared" si="311"/>
        <v>0</v>
      </c>
      <c r="CH278" s="1">
        <f t="shared" si="311"/>
        <v>0</v>
      </c>
      <c r="CI278" s="1">
        <f t="shared" si="311"/>
        <v>0</v>
      </c>
      <c r="CJ278" s="1">
        <f t="shared" si="328"/>
        <v>0</v>
      </c>
      <c r="CK278" s="1">
        <f t="shared" si="329"/>
        <v>0</v>
      </c>
      <c r="CL278" s="1" t="str">
        <f t="shared" si="300"/>
        <v/>
      </c>
      <c r="CM278" s="1" t="str">
        <f t="shared" si="300"/>
        <v/>
      </c>
      <c r="CN278" s="1" t="str">
        <f t="shared" si="300"/>
        <v/>
      </c>
      <c r="CO278" s="1" t="str">
        <f t="shared" si="300"/>
        <v/>
      </c>
      <c r="CP278" s="1" t="str">
        <f t="shared" si="300"/>
        <v/>
      </c>
      <c r="CQ278" s="1" t="str">
        <f t="shared" si="297"/>
        <v/>
      </c>
      <c r="CR278" s="1" t="str">
        <f t="shared" si="297"/>
        <v/>
      </c>
      <c r="CS278" s="1" t="str">
        <f t="shared" si="297"/>
        <v/>
      </c>
      <c r="CT278" s="1" t="str">
        <f t="shared" si="297"/>
        <v/>
      </c>
      <c r="CU278" s="1" t="str">
        <f t="shared" si="297"/>
        <v/>
      </c>
      <c r="CV278" s="1">
        <f t="shared" si="301"/>
        <v>0</v>
      </c>
      <c r="CW278" s="1">
        <f t="shared" si="301"/>
        <v>0</v>
      </c>
      <c r="CX278" s="1">
        <f t="shared" si="301"/>
        <v>0</v>
      </c>
      <c r="CY278" s="1">
        <f t="shared" si="301"/>
        <v>0</v>
      </c>
      <c r="CZ278" s="1">
        <f t="shared" si="301"/>
        <v>0</v>
      </c>
      <c r="DA278" s="1">
        <f t="shared" si="298"/>
        <v>0</v>
      </c>
      <c r="DB278" s="1">
        <f t="shared" si="298"/>
        <v>0</v>
      </c>
      <c r="DC278" s="1">
        <f t="shared" si="298"/>
        <v>0</v>
      </c>
      <c r="DD278" s="1">
        <f t="shared" si="298"/>
        <v>0</v>
      </c>
      <c r="DE278" s="1">
        <f t="shared" si="298"/>
        <v>0</v>
      </c>
      <c r="DF278" s="1">
        <f t="shared" si="330"/>
        <v>0</v>
      </c>
      <c r="DG278" s="33">
        <f t="shared" si="331"/>
        <v>0</v>
      </c>
      <c r="DH278" s="34">
        <f t="shared" si="332"/>
        <v>0</v>
      </c>
      <c r="DI278" s="1" t="str">
        <f t="shared" si="294"/>
        <v/>
      </c>
      <c r="DJ278" s="1" t="str">
        <f t="shared" si="295"/>
        <v/>
      </c>
      <c r="DK278" s="1">
        <f t="shared" si="304"/>
        <v>-39</v>
      </c>
      <c r="DL278" s="1" t="str">
        <f t="shared" si="304"/>
        <v/>
      </c>
      <c r="DM278" s="1" t="str">
        <f t="shared" si="304"/>
        <v/>
      </c>
      <c r="DN278" s="1">
        <f t="shared" si="303"/>
        <v>-14</v>
      </c>
      <c r="DO278" s="1">
        <f t="shared" si="303"/>
        <v>-14</v>
      </c>
      <c r="DP278" s="1">
        <f t="shared" si="303"/>
        <v>6</v>
      </c>
      <c r="DQ278" s="1" t="str">
        <f t="shared" si="303"/>
        <v/>
      </c>
      <c r="DR278" s="1" t="str">
        <f t="shared" si="303"/>
        <v/>
      </c>
      <c r="DS278" s="1" t="str">
        <f t="shared" si="303"/>
        <v/>
      </c>
      <c r="DT278" s="34">
        <f t="shared" si="348"/>
        <v>-18.427786989579985</v>
      </c>
      <c r="DW278" s="1">
        <f>IF((DK278&lt;$DT278),1,0)</f>
        <v>1</v>
      </c>
      <c r="DZ278" s="1">
        <f>IF((DN278&lt;$DT278),1,0)</f>
        <v>0</v>
      </c>
      <c r="EA278" s="1">
        <f>IF((DO278&lt;$DT278),1,0)</f>
        <v>0</v>
      </c>
      <c r="EB278" s="1">
        <f>IF((DP278&lt;$DT278),1,0)</f>
        <v>0</v>
      </c>
      <c r="EF278" s="33">
        <f t="shared" si="349"/>
        <v>1</v>
      </c>
      <c r="EG278" s="1">
        <f t="shared" si="352"/>
        <v>0</v>
      </c>
      <c r="EH278" s="1">
        <f t="shared" si="352"/>
        <v>0</v>
      </c>
      <c r="EI278" s="1">
        <f t="shared" si="352"/>
        <v>0</v>
      </c>
      <c r="EJ278" s="1">
        <f t="shared" si="352"/>
        <v>0</v>
      </c>
      <c r="EK278" s="1">
        <f t="shared" si="352"/>
        <v>0</v>
      </c>
      <c r="EL278" s="1">
        <f t="shared" si="352"/>
        <v>0</v>
      </c>
      <c r="EM278" s="1">
        <f t="shared" si="352"/>
        <v>0</v>
      </c>
      <c r="EN278" s="1">
        <f t="shared" si="352"/>
        <v>0</v>
      </c>
      <c r="EO278" s="1">
        <f t="shared" si="354"/>
        <v>0</v>
      </c>
      <c r="EP278" s="1">
        <f t="shared" si="354"/>
        <v>0</v>
      </c>
      <c r="EQ278" s="1">
        <f t="shared" si="354"/>
        <v>0</v>
      </c>
      <c r="ER278" s="33">
        <f t="shared" si="334"/>
        <v>1</v>
      </c>
      <c r="ES278" s="35">
        <f t="shared" si="350"/>
        <v>2</v>
      </c>
      <c r="ET278" s="35">
        <f t="shared" si="335"/>
        <v>1</v>
      </c>
      <c r="EU278" s="1" t="s">
        <v>59</v>
      </c>
      <c r="EV278" s="1" t="s">
        <v>38</v>
      </c>
      <c r="EW278" s="19">
        <f t="shared" si="336"/>
        <v>0</v>
      </c>
      <c r="FC278" s="1" t="s">
        <v>38</v>
      </c>
      <c r="FD278" s="19">
        <f t="shared" si="337"/>
        <v>0</v>
      </c>
      <c r="FJ278" s="1" t="s">
        <v>38</v>
      </c>
      <c r="FK278" s="19">
        <f t="shared" si="338"/>
        <v>0</v>
      </c>
      <c r="FR278" s="1">
        <f t="shared" si="339"/>
        <v>0</v>
      </c>
      <c r="FU278" s="1" t="s">
        <v>75</v>
      </c>
      <c r="FV278" s="37" t="str">
        <f t="shared" si="345"/>
        <v>tb</v>
      </c>
      <c r="FW278" s="34">
        <v>1</v>
      </c>
      <c r="FY278" s="1" t="s">
        <v>38</v>
      </c>
      <c r="FZ278" s="19">
        <f t="shared" si="340"/>
        <v>0</v>
      </c>
      <c r="GB278" s="1" t="s">
        <v>38</v>
      </c>
      <c r="GC278" s="19">
        <f t="shared" si="341"/>
        <v>0</v>
      </c>
      <c r="GD278" s="1" t="s">
        <v>38</v>
      </c>
      <c r="GE278" s="19">
        <f t="shared" si="342"/>
        <v>0</v>
      </c>
      <c r="GF278" s="1" t="s">
        <v>38</v>
      </c>
      <c r="GG278" s="19">
        <f t="shared" si="343"/>
        <v>0</v>
      </c>
    </row>
    <row r="279" spans="1:189" x14ac:dyDescent="0.3">
      <c r="A279" s="18">
        <v>364</v>
      </c>
      <c r="B279" s="1" t="s">
        <v>34</v>
      </c>
      <c r="C279" s="19" t="s">
        <v>35</v>
      </c>
      <c r="D279" s="19">
        <f t="shared" si="312"/>
        <v>0</v>
      </c>
      <c r="E279" s="38" t="s">
        <v>484</v>
      </c>
      <c r="F279" s="21" t="str">
        <f t="shared" si="313"/>
        <v>1974</v>
      </c>
      <c r="G279" s="21">
        <v>2004</v>
      </c>
      <c r="H279" s="22">
        <f t="shared" si="314"/>
        <v>30</v>
      </c>
      <c r="I279" s="1" t="str">
        <f t="shared" si="315"/>
        <v>21-30</v>
      </c>
      <c r="J279" s="1" t="s">
        <v>1606</v>
      </c>
      <c r="K279" s="1" t="s">
        <v>93</v>
      </c>
      <c r="L279" s="1">
        <f>VLOOKUP(K279,[1]areas!$C$3:$D$76,2,FALSE)</f>
        <v>15</v>
      </c>
      <c r="M279" s="1" t="str">
        <f t="shared" si="356"/>
        <v>0-20</v>
      </c>
      <c r="N279" s="19" t="s">
        <v>38</v>
      </c>
      <c r="O279" s="19">
        <f t="shared" si="316"/>
        <v>0</v>
      </c>
      <c r="P279" s="23">
        <v>46.8</v>
      </c>
      <c r="Q279" s="1">
        <v>154</v>
      </c>
      <c r="R279" s="1">
        <f t="shared" ref="R279:R302" si="357">POWER(Q279*0.01,2)</f>
        <v>2.3715999999999999</v>
      </c>
      <c r="S279" s="24">
        <f t="shared" ref="S279:S302" si="358">P279/R279</f>
        <v>19.733513240006747</v>
      </c>
      <c r="T279" s="19">
        <v>3</v>
      </c>
      <c r="U279" s="1">
        <v>10.1</v>
      </c>
      <c r="V279" s="1">
        <v>19</v>
      </c>
      <c r="W279" s="1" t="str">
        <f t="shared" si="319"/>
        <v>2: 51-100</v>
      </c>
      <c r="X279" s="1">
        <v>69</v>
      </c>
      <c r="Y279" s="26">
        <v>223</v>
      </c>
      <c r="Z279" s="26">
        <v>268</v>
      </c>
      <c r="AA279" s="26"/>
      <c r="AB279" s="26"/>
      <c r="AC279" s="26"/>
      <c r="AD279" s="26"/>
      <c r="AE279" s="26"/>
      <c r="AF279" s="26"/>
      <c r="AG279" s="26"/>
      <c r="AH279" s="26"/>
      <c r="AI279" s="27">
        <f t="shared" si="320"/>
        <v>268</v>
      </c>
      <c r="AJ279" s="27">
        <f t="shared" si="321"/>
        <v>0</v>
      </c>
      <c r="AK279" s="39">
        <v>800</v>
      </c>
      <c r="AL279" s="26">
        <v>10600</v>
      </c>
      <c r="AM279" s="26">
        <v>39000</v>
      </c>
      <c r="AN279" s="26"/>
      <c r="AO279" s="26"/>
      <c r="AP279" s="26"/>
      <c r="AQ279" s="26"/>
      <c r="AR279" s="26"/>
      <c r="AS279" s="26"/>
      <c r="AT279" s="26"/>
      <c r="AU279" s="26"/>
      <c r="AV279" s="28">
        <f t="shared" si="322"/>
        <v>1</v>
      </c>
      <c r="AW279" s="27" t="str">
        <f>"&lt;4"</f>
        <v>&lt;4</v>
      </c>
      <c r="AX279" s="29">
        <f t="shared" si="344"/>
        <v>2.903</v>
      </c>
      <c r="AY279" s="30">
        <f t="shared" si="351"/>
        <v>2.9030899869919438</v>
      </c>
      <c r="AZ279" s="30">
        <f t="shared" si="351"/>
        <v>4.0253058652647704</v>
      </c>
      <c r="BA279" s="30">
        <f t="shared" si="351"/>
        <v>4.5910646070264995</v>
      </c>
      <c r="BB279" s="30" t="str">
        <f t="shared" si="351"/>
        <v/>
      </c>
      <c r="BC279" s="30" t="str">
        <f t="shared" si="351"/>
        <v/>
      </c>
      <c r="BD279" s="30" t="str">
        <f t="shared" si="351"/>
        <v/>
      </c>
      <c r="BE279" s="30" t="str">
        <f t="shared" si="351"/>
        <v/>
      </c>
      <c r="BF279" s="30" t="str">
        <f t="shared" si="351"/>
        <v/>
      </c>
      <c r="BG279" s="30" t="str">
        <f t="shared" si="353"/>
        <v/>
      </c>
      <c r="BH279" s="30" t="str">
        <f t="shared" si="353"/>
        <v/>
      </c>
      <c r="BI279" s="30" t="str">
        <f t="shared" si="353"/>
        <v/>
      </c>
      <c r="BJ279" s="1" t="s">
        <v>38</v>
      </c>
      <c r="BK279" s="31" t="s">
        <v>38</v>
      </c>
      <c r="BL279" s="32">
        <f t="shared" si="323"/>
        <v>0</v>
      </c>
      <c r="BN279" s="32" t="str">
        <f t="shared" si="324"/>
        <v>0</v>
      </c>
      <c r="BO279" s="30">
        <f t="shared" si="325"/>
        <v>1.1222158782728267</v>
      </c>
      <c r="BP279" s="30">
        <f t="shared" si="326"/>
        <v>1.6879746200345558</v>
      </c>
      <c r="BQ279" s="30">
        <f t="shared" si="346"/>
        <v>0.56575874176172913</v>
      </c>
      <c r="BR279" s="30" t="str">
        <f t="shared" si="346"/>
        <v/>
      </c>
      <c r="BS279" s="30" t="str">
        <f t="shared" si="346"/>
        <v/>
      </c>
      <c r="BT279" s="30" t="str">
        <f t="shared" si="346"/>
        <v/>
      </c>
      <c r="BU279" s="30" t="str">
        <f t="shared" si="346"/>
        <v/>
      </c>
      <c r="BV279" s="30" t="str">
        <f t="shared" si="346"/>
        <v/>
      </c>
      <c r="BW279" s="30" t="str">
        <f t="shared" si="310"/>
        <v/>
      </c>
      <c r="BX279" s="30" t="str">
        <f t="shared" si="310"/>
        <v/>
      </c>
      <c r="BY279" s="30" t="str">
        <f t="shared" si="310"/>
        <v/>
      </c>
      <c r="BZ279" s="1">
        <f t="shared" si="327"/>
        <v>1</v>
      </c>
      <c r="CA279" s="1">
        <f t="shared" si="347"/>
        <v>1</v>
      </c>
      <c r="CB279" s="1">
        <f t="shared" si="347"/>
        <v>0</v>
      </c>
      <c r="CC279" s="1">
        <f t="shared" si="347"/>
        <v>0</v>
      </c>
      <c r="CD279" s="1">
        <f t="shared" si="347"/>
        <v>0</v>
      </c>
      <c r="CE279" s="1">
        <f t="shared" si="347"/>
        <v>0</v>
      </c>
      <c r="CF279" s="1">
        <f t="shared" si="347"/>
        <v>0</v>
      </c>
      <c r="CG279" s="1">
        <f t="shared" si="311"/>
        <v>0</v>
      </c>
      <c r="CH279" s="1">
        <f t="shared" si="311"/>
        <v>0</v>
      </c>
      <c r="CI279" s="1">
        <f t="shared" si="311"/>
        <v>0</v>
      </c>
      <c r="CJ279" s="1">
        <f t="shared" si="328"/>
        <v>2</v>
      </c>
      <c r="CK279" s="1">
        <f t="shared" si="329"/>
        <v>1</v>
      </c>
      <c r="CL279" s="1">
        <f t="shared" si="300"/>
        <v>1.1222158782728267</v>
      </c>
      <c r="CM279" s="1">
        <f t="shared" si="300"/>
        <v>0.56575874176172913</v>
      </c>
      <c r="CN279" s="1" t="str">
        <f t="shared" si="300"/>
        <v/>
      </c>
      <c r="CO279" s="1" t="str">
        <f t="shared" si="300"/>
        <v/>
      </c>
      <c r="CP279" s="1" t="str">
        <f t="shared" si="300"/>
        <v/>
      </c>
      <c r="CQ279" s="1" t="str">
        <f t="shared" si="297"/>
        <v/>
      </c>
      <c r="CR279" s="1" t="str">
        <f t="shared" si="297"/>
        <v/>
      </c>
      <c r="CS279" s="1" t="str">
        <f t="shared" si="297"/>
        <v/>
      </c>
      <c r="CT279" s="1" t="str">
        <f t="shared" si="297"/>
        <v/>
      </c>
      <c r="CU279" s="1" t="str">
        <f t="shared" si="297"/>
        <v/>
      </c>
      <c r="CV279" s="1">
        <f t="shared" si="301"/>
        <v>1</v>
      </c>
      <c r="CW279" s="1">
        <f t="shared" si="301"/>
        <v>1</v>
      </c>
      <c r="CX279" s="1">
        <f t="shared" si="301"/>
        <v>0</v>
      </c>
      <c r="CY279" s="1">
        <f t="shared" si="301"/>
        <v>0</v>
      </c>
      <c r="CZ279" s="1">
        <f t="shared" si="301"/>
        <v>0</v>
      </c>
      <c r="DA279" s="1">
        <f t="shared" si="298"/>
        <v>0</v>
      </c>
      <c r="DB279" s="1">
        <f t="shared" si="298"/>
        <v>0</v>
      </c>
      <c r="DC279" s="1">
        <f t="shared" si="298"/>
        <v>0</v>
      </c>
      <c r="DD279" s="1">
        <f t="shared" si="298"/>
        <v>0</v>
      </c>
      <c r="DE279" s="1">
        <f t="shared" si="298"/>
        <v>0</v>
      </c>
      <c r="DF279" s="1">
        <f t="shared" si="330"/>
        <v>2</v>
      </c>
      <c r="DG279" s="33">
        <f t="shared" si="331"/>
        <v>1</v>
      </c>
      <c r="DH279" s="34">
        <f t="shared" si="332"/>
        <v>0</v>
      </c>
      <c r="DI279" s="1">
        <f t="shared" si="294"/>
        <v>154</v>
      </c>
      <c r="DJ279" s="1">
        <f t="shared" si="295"/>
        <v>199</v>
      </c>
      <c r="DK279" s="1">
        <f t="shared" si="304"/>
        <v>45</v>
      </c>
      <c r="DL279" s="1" t="str">
        <f t="shared" si="304"/>
        <v/>
      </c>
      <c r="DM279" s="1" t="str">
        <f t="shared" si="304"/>
        <v/>
      </c>
      <c r="DN279" s="1" t="str">
        <f t="shared" si="303"/>
        <v/>
      </c>
      <c r="DO279" s="1" t="str">
        <f t="shared" si="303"/>
        <v/>
      </c>
      <c r="DP279" s="1" t="str">
        <f t="shared" si="303"/>
        <v/>
      </c>
      <c r="DQ279" s="1" t="str">
        <f t="shared" si="303"/>
        <v/>
      </c>
      <c r="DR279" s="1" t="str">
        <f t="shared" si="303"/>
        <v/>
      </c>
      <c r="DS279" s="1" t="str">
        <f t="shared" si="303"/>
        <v/>
      </c>
      <c r="DT279" s="34">
        <f t="shared" si="348"/>
        <v>-79.185436371427116</v>
      </c>
      <c r="DU279" s="1">
        <f>IF((DI279&lt;$DT279),1,0)</f>
        <v>0</v>
      </c>
      <c r="DV279" s="1">
        <f>IF((DJ279&lt;$DT279),1,0)</f>
        <v>0</v>
      </c>
      <c r="DW279" s="1">
        <f>IF((DK279&lt;$DT279),1,0)</f>
        <v>0</v>
      </c>
      <c r="EF279" s="33">
        <f t="shared" si="349"/>
        <v>0</v>
      </c>
      <c r="EG279" s="1">
        <f t="shared" si="352"/>
        <v>0</v>
      </c>
      <c r="EH279" s="1">
        <f t="shared" si="352"/>
        <v>0</v>
      </c>
      <c r="EI279" s="1">
        <f t="shared" si="352"/>
        <v>0</v>
      </c>
      <c r="EJ279" s="1">
        <f t="shared" si="352"/>
        <v>0</v>
      </c>
      <c r="EK279" s="1">
        <f t="shared" si="352"/>
        <v>0</v>
      </c>
      <c r="EL279" s="1">
        <f t="shared" si="352"/>
        <v>0</v>
      </c>
      <c r="EM279" s="1">
        <f t="shared" si="352"/>
        <v>0</v>
      </c>
      <c r="EN279" s="1">
        <f t="shared" si="352"/>
        <v>0</v>
      </c>
      <c r="EO279" s="1">
        <f t="shared" si="354"/>
        <v>0</v>
      </c>
      <c r="EP279" s="1">
        <f t="shared" si="354"/>
        <v>0</v>
      </c>
      <c r="EQ279" s="1">
        <f t="shared" si="354"/>
        <v>0</v>
      </c>
      <c r="ER279" s="33">
        <f t="shared" si="334"/>
        <v>1</v>
      </c>
      <c r="ES279" s="35">
        <f t="shared" si="350"/>
        <v>3</v>
      </c>
      <c r="ET279" s="35">
        <f t="shared" si="335"/>
        <v>1</v>
      </c>
      <c r="EU279" s="1" t="s">
        <v>207</v>
      </c>
      <c r="EV279" s="1" t="s">
        <v>34</v>
      </c>
      <c r="EW279" s="19">
        <f t="shared" si="336"/>
        <v>1</v>
      </c>
      <c r="EX279" s="1" t="s">
        <v>681</v>
      </c>
      <c r="FC279" s="1" t="s">
        <v>38</v>
      </c>
      <c r="FD279" s="19">
        <f t="shared" si="337"/>
        <v>0</v>
      </c>
      <c r="FJ279" s="1" t="s">
        <v>38</v>
      </c>
      <c r="FK279" s="19">
        <f t="shared" si="338"/>
        <v>0</v>
      </c>
      <c r="FR279" s="1">
        <f t="shared" si="339"/>
        <v>0</v>
      </c>
      <c r="FV279" s="37" t="str">
        <f t="shared" si="345"/>
        <v>none</v>
      </c>
      <c r="FY279" s="1" t="s">
        <v>38</v>
      </c>
      <c r="FZ279" s="19">
        <f t="shared" si="340"/>
        <v>0</v>
      </c>
      <c r="GB279" s="1" t="s">
        <v>34</v>
      </c>
      <c r="GC279" s="19">
        <f t="shared" si="341"/>
        <v>1</v>
      </c>
      <c r="GD279" s="1" t="s">
        <v>38</v>
      </c>
      <c r="GE279" s="19">
        <f t="shared" si="342"/>
        <v>0</v>
      </c>
      <c r="GF279" s="1" t="s">
        <v>38</v>
      </c>
      <c r="GG279" s="19">
        <f t="shared" si="343"/>
        <v>0</v>
      </c>
    </row>
    <row r="280" spans="1:189" x14ac:dyDescent="0.3">
      <c r="A280" s="18">
        <v>365</v>
      </c>
      <c r="B280" s="1" t="s">
        <v>34</v>
      </c>
      <c r="C280" s="19" t="s">
        <v>35</v>
      </c>
      <c r="D280" s="19">
        <f t="shared" si="312"/>
        <v>0</v>
      </c>
      <c r="E280" s="38" t="s">
        <v>130</v>
      </c>
      <c r="F280" s="21" t="str">
        <f t="shared" si="313"/>
        <v>1956</v>
      </c>
      <c r="G280" s="21">
        <v>2004</v>
      </c>
      <c r="H280" s="22">
        <f t="shared" si="314"/>
        <v>48</v>
      </c>
      <c r="I280" s="1" t="str">
        <f t="shared" si="315"/>
        <v>41-50</v>
      </c>
      <c r="J280" s="1" t="s">
        <v>1608</v>
      </c>
      <c r="K280" s="1" t="s">
        <v>131</v>
      </c>
      <c r="L280" s="1">
        <f>VLOOKUP(K280,[1]areas!$C$3:$D$76,2,FALSE)</f>
        <v>50</v>
      </c>
      <c r="M280" s="1" t="str">
        <f t="shared" si="356"/>
        <v>41-60</v>
      </c>
      <c r="N280" s="19" t="s">
        <v>38</v>
      </c>
      <c r="O280" s="19">
        <f t="shared" si="316"/>
        <v>0</v>
      </c>
      <c r="P280" s="23">
        <v>65</v>
      </c>
      <c r="Q280" s="1">
        <v>159</v>
      </c>
      <c r="R280" s="1">
        <f t="shared" si="357"/>
        <v>2.5281000000000002</v>
      </c>
      <c r="S280" s="24">
        <f t="shared" si="358"/>
        <v>25.711008267078039</v>
      </c>
      <c r="T280" s="19">
        <v>3</v>
      </c>
      <c r="U280" s="1">
        <v>10.9</v>
      </c>
      <c r="V280" s="1">
        <v>27</v>
      </c>
      <c r="W280" s="1" t="str">
        <f t="shared" si="319"/>
        <v>4: 151-200</v>
      </c>
      <c r="X280" s="1">
        <v>181</v>
      </c>
      <c r="Y280" s="26"/>
      <c r="Z280" s="26"/>
      <c r="AA280" s="26">
        <v>115</v>
      </c>
      <c r="AB280" s="26">
        <v>181</v>
      </c>
      <c r="AC280" s="26"/>
      <c r="AD280" s="26"/>
      <c r="AE280" s="26">
        <v>251</v>
      </c>
      <c r="AF280" s="26">
        <v>305</v>
      </c>
      <c r="AG280" s="26"/>
      <c r="AH280" s="26"/>
      <c r="AI280" s="27">
        <f t="shared" si="320"/>
        <v>305</v>
      </c>
      <c r="AJ280" s="27">
        <f t="shared" si="321"/>
        <v>0</v>
      </c>
      <c r="AK280" s="39">
        <v>31000</v>
      </c>
      <c r="AL280" s="26"/>
      <c r="AM280" s="26"/>
      <c r="AN280" s="26">
        <v>63000</v>
      </c>
      <c r="AO280" s="26">
        <v>50</v>
      </c>
      <c r="AP280" s="26">
        <v>50</v>
      </c>
      <c r="AQ280" s="26"/>
      <c r="AR280" s="26">
        <v>50</v>
      </c>
      <c r="AS280" s="26">
        <v>50</v>
      </c>
      <c r="AT280" s="26"/>
      <c r="AU280" s="26"/>
      <c r="AV280" s="28" t="str">
        <f t="shared" si="322"/>
        <v/>
      </c>
      <c r="AW280" s="27" t="str">
        <f>"4-5"</f>
        <v>4-5</v>
      </c>
      <c r="AX280" s="29">
        <f t="shared" si="344"/>
        <v>4.4909999999999997</v>
      </c>
      <c r="AY280" s="30">
        <f t="shared" si="351"/>
        <v>4.4913616938342731</v>
      </c>
      <c r="AZ280" s="30" t="str">
        <f t="shared" si="351"/>
        <v/>
      </c>
      <c r="BA280" s="30" t="str">
        <f t="shared" si="351"/>
        <v/>
      </c>
      <c r="BB280" s="30">
        <f t="shared" si="351"/>
        <v>4.7993405494535821</v>
      </c>
      <c r="BC280" s="30">
        <f t="shared" si="351"/>
        <v>1.6989700043360187</v>
      </c>
      <c r="BD280" s="30">
        <f t="shared" si="351"/>
        <v>1.6989700043360187</v>
      </c>
      <c r="BE280" s="30" t="str">
        <f t="shared" si="351"/>
        <v/>
      </c>
      <c r="BF280" s="30">
        <f t="shared" si="351"/>
        <v>1.6989700043360187</v>
      </c>
      <c r="BG280" s="30">
        <f t="shared" si="353"/>
        <v>1.6989700043360187</v>
      </c>
      <c r="BH280" s="30" t="str">
        <f t="shared" si="353"/>
        <v/>
      </c>
      <c r="BI280" s="30" t="str">
        <f t="shared" si="353"/>
        <v/>
      </c>
      <c r="BJ280" s="1" t="s">
        <v>38</v>
      </c>
      <c r="BK280" s="31" t="s">
        <v>38</v>
      </c>
      <c r="BL280" s="32">
        <f t="shared" si="323"/>
        <v>0</v>
      </c>
      <c r="BN280" s="32" t="str">
        <f t="shared" si="324"/>
        <v>0</v>
      </c>
      <c r="BO280" s="30" t="str">
        <f t="shared" si="325"/>
        <v/>
      </c>
      <c r="BP280" s="30" t="str">
        <f t="shared" si="326"/>
        <v/>
      </c>
      <c r="BQ280" s="30" t="str">
        <f t="shared" si="346"/>
        <v/>
      </c>
      <c r="BR280" s="30" t="str">
        <f t="shared" si="346"/>
        <v/>
      </c>
      <c r="BS280" s="30">
        <f t="shared" si="346"/>
        <v>-3.1003705451175634</v>
      </c>
      <c r="BT280" s="30">
        <f t="shared" si="346"/>
        <v>0</v>
      </c>
      <c r="BU280" s="30" t="str">
        <f t="shared" si="346"/>
        <v/>
      </c>
      <c r="BV280" s="30" t="str">
        <f t="shared" si="346"/>
        <v/>
      </c>
      <c r="BW280" s="30">
        <f t="shared" si="310"/>
        <v>0</v>
      </c>
      <c r="BX280" s="30" t="str">
        <f t="shared" si="310"/>
        <v/>
      </c>
      <c r="BY280" s="30" t="str">
        <f t="shared" si="310"/>
        <v/>
      </c>
      <c r="BZ280" s="1">
        <f t="shared" si="327"/>
        <v>0</v>
      </c>
      <c r="CA280" s="1">
        <f t="shared" si="347"/>
        <v>0</v>
      </c>
      <c r="CB280" s="1">
        <f t="shared" si="347"/>
        <v>0</v>
      </c>
      <c r="CC280" s="1">
        <f t="shared" si="347"/>
        <v>0</v>
      </c>
      <c r="CD280" s="1">
        <f t="shared" si="347"/>
        <v>0</v>
      </c>
      <c r="CE280" s="1">
        <f t="shared" si="347"/>
        <v>0</v>
      </c>
      <c r="CF280" s="1">
        <f t="shared" si="347"/>
        <v>0</v>
      </c>
      <c r="CG280" s="1">
        <f t="shared" si="311"/>
        <v>0</v>
      </c>
      <c r="CH280" s="1">
        <f t="shared" si="311"/>
        <v>0</v>
      </c>
      <c r="CI280" s="1">
        <f t="shared" si="311"/>
        <v>0</v>
      </c>
      <c r="CJ280" s="1">
        <f t="shared" si="328"/>
        <v>0</v>
      </c>
      <c r="CK280" s="1">
        <f t="shared" si="329"/>
        <v>0</v>
      </c>
      <c r="CL280" s="1" t="str">
        <f t="shared" si="300"/>
        <v/>
      </c>
      <c r="CM280" s="1" t="str">
        <f t="shared" si="300"/>
        <v/>
      </c>
      <c r="CN280" s="1" t="str">
        <f t="shared" si="300"/>
        <v/>
      </c>
      <c r="CO280" s="1">
        <f t="shared" si="300"/>
        <v>-3.1003705451175634</v>
      </c>
      <c r="CP280" s="1" t="str">
        <f t="shared" si="300"/>
        <v/>
      </c>
      <c r="CQ280" s="1" t="str">
        <f t="shared" si="297"/>
        <v/>
      </c>
      <c r="CR280" s="1" t="str">
        <f t="shared" si="297"/>
        <v/>
      </c>
      <c r="CS280" s="1" t="str">
        <f t="shared" si="297"/>
        <v/>
      </c>
      <c r="CT280" s="1" t="str">
        <f t="shared" si="297"/>
        <v/>
      </c>
      <c r="CU280" s="1" t="str">
        <f t="shared" si="297"/>
        <v/>
      </c>
      <c r="CV280" s="1">
        <f t="shared" si="301"/>
        <v>0</v>
      </c>
      <c r="CW280" s="1">
        <f t="shared" si="301"/>
        <v>0</v>
      </c>
      <c r="CX280" s="1">
        <f t="shared" si="301"/>
        <v>0</v>
      </c>
      <c r="CY280" s="1">
        <f t="shared" si="301"/>
        <v>0</v>
      </c>
      <c r="CZ280" s="1">
        <f t="shared" si="301"/>
        <v>0</v>
      </c>
      <c r="DA280" s="1">
        <f t="shared" si="298"/>
        <v>0</v>
      </c>
      <c r="DB280" s="1">
        <f t="shared" si="298"/>
        <v>0</v>
      </c>
      <c r="DC280" s="1">
        <f t="shared" si="298"/>
        <v>0</v>
      </c>
      <c r="DD280" s="1">
        <f t="shared" si="298"/>
        <v>0</v>
      </c>
      <c r="DE280" s="1">
        <f t="shared" si="298"/>
        <v>0</v>
      </c>
      <c r="DF280" s="1">
        <f t="shared" si="330"/>
        <v>0</v>
      </c>
      <c r="DG280" s="33">
        <f t="shared" si="331"/>
        <v>0</v>
      </c>
      <c r="DH280" s="34">
        <f t="shared" si="332"/>
        <v>0</v>
      </c>
      <c r="DI280" s="1" t="str">
        <f t="shared" si="294"/>
        <v/>
      </c>
      <c r="DJ280" s="1" t="str">
        <f t="shared" si="295"/>
        <v/>
      </c>
      <c r="DK280" s="1" t="str">
        <f t="shared" si="304"/>
        <v/>
      </c>
      <c r="DL280" s="1" t="str">
        <f t="shared" si="304"/>
        <v/>
      </c>
      <c r="DM280" s="1">
        <f t="shared" si="304"/>
        <v>66</v>
      </c>
      <c r="DN280" s="1" t="str">
        <f t="shared" si="303"/>
        <v/>
      </c>
      <c r="DO280" s="1" t="str">
        <f t="shared" si="303"/>
        <v/>
      </c>
      <c r="DP280" s="1" t="str">
        <f t="shared" si="303"/>
        <v/>
      </c>
      <c r="DQ280" s="1">
        <f t="shared" si="303"/>
        <v>54</v>
      </c>
      <c r="DR280" s="1" t="str">
        <f t="shared" si="303"/>
        <v/>
      </c>
      <c r="DS280" s="1" t="str">
        <f t="shared" si="303"/>
        <v/>
      </c>
      <c r="DT280" s="34">
        <f t="shared" si="348"/>
        <v>-8.4852813742385695</v>
      </c>
      <c r="DY280" s="1">
        <f>IF((DM280&lt;$DT280),1,0)</f>
        <v>0</v>
      </c>
      <c r="EC280" s="1">
        <f>IF((DQ280&lt;$DT280),1,0)</f>
        <v>0</v>
      </c>
      <c r="EF280" s="33">
        <f t="shared" si="349"/>
        <v>0</v>
      </c>
      <c r="EG280" s="1">
        <f t="shared" si="352"/>
        <v>0</v>
      </c>
      <c r="EH280" s="1">
        <f t="shared" si="352"/>
        <v>0</v>
      </c>
      <c r="EI280" s="1">
        <f t="shared" si="352"/>
        <v>0</v>
      </c>
      <c r="EJ280" s="1">
        <f t="shared" si="352"/>
        <v>0</v>
      </c>
      <c r="EK280" s="1">
        <f t="shared" si="352"/>
        <v>0</v>
      </c>
      <c r="EL280" s="1">
        <f t="shared" si="352"/>
        <v>0</v>
      </c>
      <c r="EM280" s="1">
        <f t="shared" si="352"/>
        <v>0</v>
      </c>
      <c r="EN280" s="1">
        <f t="shared" si="352"/>
        <v>0</v>
      </c>
      <c r="EO280" s="1">
        <f t="shared" si="354"/>
        <v>0</v>
      </c>
      <c r="EP280" s="1">
        <f t="shared" si="354"/>
        <v>0</v>
      </c>
      <c r="EQ280" s="1">
        <f t="shared" si="354"/>
        <v>0</v>
      </c>
      <c r="ER280" s="33">
        <f t="shared" si="334"/>
        <v>1</v>
      </c>
      <c r="ES280" s="35">
        <f>ER280+EF280+DG280</f>
        <v>1</v>
      </c>
      <c r="ET280" s="35">
        <f t="shared" si="335"/>
        <v>1</v>
      </c>
      <c r="EU280" s="1" t="s">
        <v>59</v>
      </c>
      <c r="EV280" s="1" t="s">
        <v>34</v>
      </c>
      <c r="EW280" s="19">
        <f t="shared" si="336"/>
        <v>1</v>
      </c>
      <c r="EX280" s="1" t="s">
        <v>43</v>
      </c>
      <c r="EY280" s="50">
        <v>39252</v>
      </c>
      <c r="FC280" s="1" t="s">
        <v>34</v>
      </c>
      <c r="FD280" s="19">
        <f t="shared" si="337"/>
        <v>1</v>
      </c>
      <c r="FE280" s="1" t="s">
        <v>43</v>
      </c>
      <c r="FF280" s="50">
        <v>39252</v>
      </c>
      <c r="FJ280" s="1" t="s">
        <v>38</v>
      </c>
      <c r="FK280" s="19">
        <f t="shared" si="338"/>
        <v>0</v>
      </c>
      <c r="FR280" s="1">
        <f t="shared" si="339"/>
        <v>0</v>
      </c>
      <c r="FU280" s="1" t="s">
        <v>132</v>
      </c>
      <c r="FV280" s="37" t="str">
        <f t="shared" si="345"/>
        <v>other</v>
      </c>
      <c r="FW280" s="34">
        <v>0</v>
      </c>
      <c r="FY280" s="1" t="s">
        <v>34</v>
      </c>
      <c r="FZ280" s="19">
        <f t="shared" si="340"/>
        <v>1</v>
      </c>
      <c r="GA280" s="1" t="s">
        <v>133</v>
      </c>
      <c r="GB280" s="1" t="s">
        <v>34</v>
      </c>
      <c r="GC280" s="19">
        <f t="shared" si="341"/>
        <v>1</v>
      </c>
      <c r="GD280" s="1" t="s">
        <v>38</v>
      </c>
      <c r="GE280" s="19">
        <f t="shared" si="342"/>
        <v>0</v>
      </c>
      <c r="GF280" s="1" t="s">
        <v>38</v>
      </c>
      <c r="GG280" s="19">
        <f t="shared" si="343"/>
        <v>0</v>
      </c>
    </row>
    <row r="281" spans="1:189" x14ac:dyDescent="0.3">
      <c r="A281" s="18">
        <v>367</v>
      </c>
      <c r="B281" s="1" t="s">
        <v>34</v>
      </c>
      <c r="C281" s="19" t="s">
        <v>35</v>
      </c>
      <c r="D281" s="19">
        <f t="shared" si="312"/>
        <v>0</v>
      </c>
      <c r="E281" s="38" t="s">
        <v>682</v>
      </c>
      <c r="F281" s="21" t="str">
        <f t="shared" si="313"/>
        <v>1951</v>
      </c>
      <c r="G281" s="21">
        <v>2004</v>
      </c>
      <c r="H281" s="22">
        <f t="shared" si="314"/>
        <v>53</v>
      </c>
      <c r="I281" s="1" t="str">
        <f t="shared" si="315"/>
        <v>&gt;50</v>
      </c>
      <c r="J281" s="1" t="s">
        <v>1610</v>
      </c>
      <c r="K281" s="1" t="s">
        <v>57</v>
      </c>
      <c r="L281" s="1">
        <f>VLOOKUP(K281,[1]areas!$C$3:$D$76,2,FALSE)</f>
        <v>60</v>
      </c>
      <c r="M281" s="1" t="str">
        <f t="shared" si="356"/>
        <v>41-60</v>
      </c>
      <c r="N281" s="19" t="s">
        <v>38</v>
      </c>
      <c r="O281" s="19">
        <f t="shared" si="316"/>
        <v>0</v>
      </c>
      <c r="P281" s="23">
        <v>66.5</v>
      </c>
      <c r="Q281" s="1">
        <v>153</v>
      </c>
      <c r="R281" s="1">
        <f t="shared" si="357"/>
        <v>2.3409</v>
      </c>
      <c r="S281" s="24">
        <f t="shared" si="358"/>
        <v>28.407877312144901</v>
      </c>
      <c r="T281" s="19">
        <v>3</v>
      </c>
      <c r="U281" s="1">
        <v>13.1</v>
      </c>
      <c r="V281" s="1">
        <v>27</v>
      </c>
      <c r="W281" s="1" t="str">
        <f t="shared" si="319"/>
        <v>1: 0-50</v>
      </c>
      <c r="X281" s="1">
        <v>15</v>
      </c>
      <c r="Y281" s="26">
        <v>196</v>
      </c>
      <c r="Z281" s="26">
        <v>172</v>
      </c>
      <c r="AA281" s="26">
        <v>138</v>
      </c>
      <c r="AB281" s="26">
        <v>345</v>
      </c>
      <c r="AC281" s="26"/>
      <c r="AD281" s="26"/>
      <c r="AE281" s="26"/>
      <c r="AF281" s="26"/>
      <c r="AG281" s="26"/>
      <c r="AH281" s="26"/>
      <c r="AI281" s="27">
        <f t="shared" si="320"/>
        <v>345</v>
      </c>
      <c r="AJ281" s="27">
        <f t="shared" si="321"/>
        <v>0</v>
      </c>
      <c r="AK281" s="39">
        <v>26000</v>
      </c>
      <c r="AL281" s="26"/>
      <c r="AM281" s="26">
        <v>170000</v>
      </c>
      <c r="AN281" s="26"/>
      <c r="AO281" s="26">
        <v>50</v>
      </c>
      <c r="AP281" s="26"/>
      <c r="AQ281" s="26"/>
      <c r="AR281" s="26"/>
      <c r="AS281" s="26"/>
      <c r="AT281" s="26"/>
      <c r="AU281" s="26"/>
      <c r="AV281" s="28" t="str">
        <f t="shared" si="322"/>
        <v/>
      </c>
      <c r="AW281" s="27" t="str">
        <f>"4-5"</f>
        <v>4-5</v>
      </c>
      <c r="AX281" s="29">
        <f t="shared" si="344"/>
        <v>4.415</v>
      </c>
      <c r="AY281" s="30">
        <f t="shared" si="351"/>
        <v>4.4149733479708182</v>
      </c>
      <c r="AZ281" s="30" t="str">
        <f t="shared" si="351"/>
        <v/>
      </c>
      <c r="BA281" s="30">
        <f t="shared" si="351"/>
        <v>5.2304489213782741</v>
      </c>
      <c r="BB281" s="30" t="str">
        <f t="shared" si="351"/>
        <v/>
      </c>
      <c r="BC281" s="30">
        <f t="shared" si="351"/>
        <v>1.6989700043360187</v>
      </c>
      <c r="BD281" s="30" t="str">
        <f t="shared" si="351"/>
        <v/>
      </c>
      <c r="BE281" s="30" t="str">
        <f t="shared" si="351"/>
        <v/>
      </c>
      <c r="BF281" s="30" t="str">
        <f t="shared" si="351"/>
        <v/>
      </c>
      <c r="BG281" s="30" t="str">
        <f t="shared" si="353"/>
        <v/>
      </c>
      <c r="BH281" s="30" t="str">
        <f t="shared" si="353"/>
        <v/>
      </c>
      <c r="BI281" s="30" t="str">
        <f t="shared" si="353"/>
        <v/>
      </c>
      <c r="BL281" s="32" t="str">
        <f t="shared" si="323"/>
        <v/>
      </c>
      <c r="BN281" s="32" t="str">
        <f t="shared" si="324"/>
        <v/>
      </c>
      <c r="BO281" s="30" t="str">
        <f t="shared" si="325"/>
        <v/>
      </c>
      <c r="BP281" s="30">
        <f t="shared" si="326"/>
        <v>0.81547557340745591</v>
      </c>
      <c r="BQ281" s="30" t="str">
        <f t="shared" si="346"/>
        <v/>
      </c>
      <c r="BR281" s="30" t="str">
        <f t="shared" si="346"/>
        <v/>
      </c>
      <c r="BS281" s="30" t="str">
        <f t="shared" si="346"/>
        <v/>
      </c>
      <c r="BT281" s="30" t="str">
        <f t="shared" si="346"/>
        <v/>
      </c>
      <c r="BU281" s="30" t="str">
        <f t="shared" si="346"/>
        <v/>
      </c>
      <c r="BV281" s="30" t="str">
        <f t="shared" si="346"/>
        <v/>
      </c>
      <c r="BW281" s="30" t="str">
        <f t="shared" si="310"/>
        <v/>
      </c>
      <c r="BX281" s="30" t="str">
        <f t="shared" si="310"/>
        <v/>
      </c>
      <c r="BY281" s="30" t="str">
        <f t="shared" si="310"/>
        <v/>
      </c>
      <c r="BZ281" s="1">
        <f t="shared" si="327"/>
        <v>0</v>
      </c>
      <c r="CA281" s="1">
        <f t="shared" si="347"/>
        <v>0</v>
      </c>
      <c r="CB281" s="1">
        <f t="shared" si="347"/>
        <v>0</v>
      </c>
      <c r="CC281" s="1">
        <f t="shared" si="347"/>
        <v>0</v>
      </c>
      <c r="CD281" s="1">
        <f t="shared" si="347"/>
        <v>0</v>
      </c>
      <c r="CE281" s="1">
        <f t="shared" si="347"/>
        <v>0</v>
      </c>
      <c r="CF281" s="1">
        <f t="shared" si="347"/>
        <v>0</v>
      </c>
      <c r="CG281" s="1">
        <f t="shared" si="311"/>
        <v>0</v>
      </c>
      <c r="CH281" s="1">
        <f t="shared" si="311"/>
        <v>0</v>
      </c>
      <c r="CI281" s="1">
        <f t="shared" si="311"/>
        <v>0</v>
      </c>
      <c r="CJ281" s="1">
        <f t="shared" si="328"/>
        <v>0</v>
      </c>
      <c r="CK281" s="1">
        <f t="shared" si="329"/>
        <v>0</v>
      </c>
      <c r="CL281" s="1" t="str">
        <f t="shared" si="300"/>
        <v/>
      </c>
      <c r="CM281" s="1" t="str">
        <f t="shared" si="300"/>
        <v/>
      </c>
      <c r="CN281" s="1" t="str">
        <f t="shared" si="300"/>
        <v/>
      </c>
      <c r="CO281" s="1" t="str">
        <f t="shared" si="300"/>
        <v/>
      </c>
      <c r="CP281" s="1" t="str">
        <f t="shared" si="300"/>
        <v/>
      </c>
      <c r="CQ281" s="1" t="str">
        <f t="shared" si="297"/>
        <v/>
      </c>
      <c r="CR281" s="1" t="str">
        <f t="shared" si="297"/>
        <v/>
      </c>
      <c r="CS281" s="1" t="str">
        <f t="shared" si="297"/>
        <v/>
      </c>
      <c r="CT281" s="1" t="str">
        <f t="shared" si="297"/>
        <v/>
      </c>
      <c r="CU281" s="1" t="str">
        <f t="shared" si="297"/>
        <v/>
      </c>
      <c r="CV281" s="1">
        <f t="shared" si="301"/>
        <v>0</v>
      </c>
      <c r="CW281" s="1">
        <f t="shared" si="301"/>
        <v>0</v>
      </c>
      <c r="CX281" s="1">
        <f t="shared" si="301"/>
        <v>0</v>
      </c>
      <c r="CY281" s="1">
        <f t="shared" si="301"/>
        <v>0</v>
      </c>
      <c r="CZ281" s="1">
        <f t="shared" si="301"/>
        <v>0</v>
      </c>
      <c r="DA281" s="1">
        <f t="shared" si="298"/>
        <v>0</v>
      </c>
      <c r="DB281" s="1">
        <f t="shared" si="298"/>
        <v>0</v>
      </c>
      <c r="DC281" s="1">
        <f t="shared" si="298"/>
        <v>0</v>
      </c>
      <c r="DD281" s="1">
        <f t="shared" si="298"/>
        <v>0</v>
      </c>
      <c r="DE281" s="1">
        <f t="shared" si="298"/>
        <v>0</v>
      </c>
      <c r="DF281" s="1">
        <f t="shared" si="330"/>
        <v>0</v>
      </c>
      <c r="DG281" s="33">
        <f t="shared" si="331"/>
        <v>0</v>
      </c>
      <c r="DH281" s="34">
        <f t="shared" si="332"/>
        <v>0</v>
      </c>
      <c r="DI281" s="1">
        <f t="shared" si="294"/>
        <v>181</v>
      </c>
      <c r="DJ281" s="1">
        <f t="shared" si="295"/>
        <v>157</v>
      </c>
      <c r="DK281" s="1">
        <f t="shared" si="304"/>
        <v>-24</v>
      </c>
      <c r="DL281" s="1">
        <f t="shared" si="304"/>
        <v>-34</v>
      </c>
      <c r="DM281" s="1">
        <f t="shared" si="304"/>
        <v>207</v>
      </c>
      <c r="DN281" s="1" t="str">
        <f t="shared" si="303"/>
        <v/>
      </c>
      <c r="DO281" s="1" t="str">
        <f t="shared" si="303"/>
        <v/>
      </c>
      <c r="DP281" s="1" t="str">
        <f t="shared" si="303"/>
        <v/>
      </c>
      <c r="DQ281" s="1" t="str">
        <f t="shared" si="303"/>
        <v/>
      </c>
      <c r="DR281" s="1" t="str">
        <f t="shared" si="303"/>
        <v/>
      </c>
      <c r="DS281" s="1" t="str">
        <f t="shared" si="303"/>
        <v/>
      </c>
      <c r="DT281" s="34">
        <f t="shared" si="348"/>
        <v>-116.78741370541604</v>
      </c>
      <c r="DU281" s="1">
        <f>IF((DI281&lt;$DT281),1,0)</f>
        <v>0</v>
      </c>
      <c r="DV281" s="1">
        <f>IF((DJ281&lt;$DT281),1,0)</f>
        <v>0</v>
      </c>
      <c r="DW281" s="1">
        <f>IF((DK281&lt;$DT281),1,0)</f>
        <v>0</v>
      </c>
      <c r="DX281" s="1">
        <f>IF((DL281&lt;$DT281),1,0)</f>
        <v>0</v>
      </c>
      <c r="DY281" s="1">
        <f>IF((DM281&lt;$DT281),1,0)</f>
        <v>0</v>
      </c>
      <c r="EF281" s="33">
        <f t="shared" si="349"/>
        <v>0</v>
      </c>
      <c r="EG281" s="1">
        <f t="shared" si="352"/>
        <v>0</v>
      </c>
      <c r="EH281" s="1">
        <f t="shared" si="352"/>
        <v>0</v>
      </c>
      <c r="EI281" s="1">
        <f t="shared" si="352"/>
        <v>0</v>
      </c>
      <c r="EJ281" s="1">
        <f t="shared" si="352"/>
        <v>0</v>
      </c>
      <c r="EK281" s="1">
        <f t="shared" si="352"/>
        <v>0</v>
      </c>
      <c r="EL281" s="1">
        <f t="shared" si="352"/>
        <v>0</v>
      </c>
      <c r="EM281" s="1">
        <f t="shared" si="352"/>
        <v>0</v>
      </c>
      <c r="EN281" s="1">
        <f t="shared" si="352"/>
        <v>0</v>
      </c>
      <c r="EO281" s="1">
        <f t="shared" si="354"/>
        <v>0</v>
      </c>
      <c r="EP281" s="1">
        <f t="shared" si="354"/>
        <v>0</v>
      </c>
      <c r="EQ281" s="1">
        <f t="shared" si="354"/>
        <v>0</v>
      </c>
      <c r="ER281" s="33">
        <f t="shared" si="334"/>
        <v>1</v>
      </c>
      <c r="ES281" s="35">
        <f>ER281+EF281+DG281</f>
        <v>1</v>
      </c>
      <c r="ET281" s="35">
        <f t="shared" si="335"/>
        <v>1</v>
      </c>
      <c r="EU281" s="1" t="s">
        <v>59</v>
      </c>
      <c r="EV281" s="1" t="s">
        <v>38</v>
      </c>
      <c r="EW281" s="19">
        <f t="shared" si="336"/>
        <v>0</v>
      </c>
      <c r="FC281" s="1" t="s">
        <v>38</v>
      </c>
      <c r="FD281" s="19">
        <f t="shared" si="337"/>
        <v>0</v>
      </c>
      <c r="FJ281" s="1" t="s">
        <v>38</v>
      </c>
      <c r="FK281" s="19">
        <f t="shared" si="338"/>
        <v>0</v>
      </c>
      <c r="FQ281" s="1" t="s">
        <v>67</v>
      </c>
      <c r="FR281" s="1">
        <f t="shared" si="339"/>
        <v>1</v>
      </c>
      <c r="FV281" s="37" t="str">
        <f t="shared" si="345"/>
        <v>none</v>
      </c>
      <c r="FY281" s="1" t="s">
        <v>38</v>
      </c>
      <c r="FZ281" s="19">
        <f t="shared" si="340"/>
        <v>0</v>
      </c>
      <c r="GB281" s="1" t="s">
        <v>38</v>
      </c>
      <c r="GC281" s="19">
        <f t="shared" si="341"/>
        <v>0</v>
      </c>
      <c r="GD281" s="1" t="s">
        <v>34</v>
      </c>
      <c r="GE281" s="19">
        <f t="shared" si="342"/>
        <v>1</v>
      </c>
      <c r="GF281" s="1" t="s">
        <v>38</v>
      </c>
      <c r="GG281" s="19">
        <f t="shared" si="343"/>
        <v>0</v>
      </c>
    </row>
    <row r="282" spans="1:189" x14ac:dyDescent="0.3">
      <c r="A282" s="18">
        <v>368</v>
      </c>
      <c r="B282" s="1" t="s">
        <v>34</v>
      </c>
      <c r="C282" s="19" t="s">
        <v>35</v>
      </c>
      <c r="D282" s="19">
        <f t="shared" si="312"/>
        <v>0</v>
      </c>
      <c r="E282" s="38" t="s">
        <v>134</v>
      </c>
      <c r="F282" s="21" t="str">
        <f t="shared" si="313"/>
        <v>1962</v>
      </c>
      <c r="G282" s="21">
        <v>2004</v>
      </c>
      <c r="H282" s="22">
        <f t="shared" si="314"/>
        <v>42</v>
      </c>
      <c r="I282" s="1" t="str">
        <f t="shared" si="315"/>
        <v>41-50</v>
      </c>
      <c r="J282" s="1" t="s">
        <v>1608</v>
      </c>
      <c r="K282" s="1" t="s">
        <v>93</v>
      </c>
      <c r="L282" s="1">
        <f>VLOOKUP(K282,[1]areas!$C$3:$D$76,2,FALSE)</f>
        <v>15</v>
      </c>
      <c r="M282" s="1" t="str">
        <f t="shared" si="356"/>
        <v>0-20</v>
      </c>
      <c r="N282" s="19" t="s">
        <v>38</v>
      </c>
      <c r="O282" s="19">
        <f t="shared" si="316"/>
        <v>0</v>
      </c>
      <c r="P282" s="23">
        <v>115.3</v>
      </c>
      <c r="Q282" s="1">
        <v>164</v>
      </c>
      <c r="R282" s="1">
        <f t="shared" si="357"/>
        <v>2.6896000000000004</v>
      </c>
      <c r="S282" s="24">
        <f t="shared" si="358"/>
        <v>42.868828078524679</v>
      </c>
      <c r="T282" s="19">
        <v>2</v>
      </c>
      <c r="U282" s="1">
        <v>14</v>
      </c>
      <c r="V282" s="1">
        <v>21</v>
      </c>
      <c r="W282" s="1" t="str">
        <f t="shared" si="319"/>
        <v>3: 101-150</v>
      </c>
      <c r="X282" s="1">
        <v>138</v>
      </c>
      <c r="Y282" s="26">
        <v>345</v>
      </c>
      <c r="Z282" s="26"/>
      <c r="AA282" s="26"/>
      <c r="AB282" s="26"/>
      <c r="AC282" s="26"/>
      <c r="AD282" s="26"/>
      <c r="AE282" s="26"/>
      <c r="AF282" s="26"/>
      <c r="AG282" s="26"/>
      <c r="AH282" s="26"/>
      <c r="AI282" s="27">
        <f t="shared" si="320"/>
        <v>345</v>
      </c>
      <c r="AJ282" s="27">
        <f t="shared" si="321"/>
        <v>0</v>
      </c>
      <c r="AK282" s="39">
        <v>170000</v>
      </c>
      <c r="AL282" s="26">
        <v>50</v>
      </c>
      <c r="AM282" s="26"/>
      <c r="AN282" s="26"/>
      <c r="AO282" s="26"/>
      <c r="AP282" s="26"/>
      <c r="AQ282" s="26"/>
      <c r="AR282" s="26"/>
      <c r="AS282" s="26"/>
      <c r="AT282" s="26"/>
      <c r="AU282" s="26"/>
      <c r="AV282" s="28">
        <f t="shared" si="322"/>
        <v>0</v>
      </c>
      <c r="AW282" s="27" t="str">
        <f t="shared" ref="AW282:AW289" si="359">"&gt;5"</f>
        <v>&gt;5</v>
      </c>
      <c r="AX282" s="29">
        <f t="shared" si="344"/>
        <v>5.23</v>
      </c>
      <c r="AY282" s="30">
        <f t="shared" si="351"/>
        <v>5.2304489213782741</v>
      </c>
      <c r="AZ282" s="30">
        <f t="shared" si="351"/>
        <v>1.6989700043360187</v>
      </c>
      <c r="BA282" s="30" t="str">
        <f t="shared" si="351"/>
        <v/>
      </c>
      <c r="BB282" s="30" t="str">
        <f t="shared" si="351"/>
        <v/>
      </c>
      <c r="BC282" s="30" t="str">
        <f t="shared" si="351"/>
        <v/>
      </c>
      <c r="BD282" s="30" t="str">
        <f t="shared" si="351"/>
        <v/>
      </c>
      <c r="BE282" s="30" t="str">
        <f t="shared" si="351"/>
        <v/>
      </c>
      <c r="BF282" s="30" t="str">
        <f t="shared" si="351"/>
        <v/>
      </c>
      <c r="BG282" s="30" t="str">
        <f t="shared" si="353"/>
        <v/>
      </c>
      <c r="BH282" s="30" t="str">
        <f t="shared" si="353"/>
        <v/>
      </c>
      <c r="BI282" s="30" t="str">
        <f t="shared" si="353"/>
        <v/>
      </c>
      <c r="BJ282" s="1" t="s">
        <v>58</v>
      </c>
      <c r="BK282" s="31" t="s">
        <v>58</v>
      </c>
      <c r="BL282" s="32" t="str">
        <f t="shared" si="323"/>
        <v/>
      </c>
      <c r="BN282" s="32" t="str">
        <f t="shared" si="324"/>
        <v/>
      </c>
      <c r="BO282" s="30">
        <f t="shared" si="325"/>
        <v>-3.5314789170422554</v>
      </c>
      <c r="BP282" s="30" t="str">
        <f t="shared" si="326"/>
        <v/>
      </c>
      <c r="BQ282" s="30" t="str">
        <f t="shared" si="346"/>
        <v/>
      </c>
      <c r="BR282" s="30" t="str">
        <f t="shared" si="346"/>
        <v/>
      </c>
      <c r="BS282" s="30" t="str">
        <f t="shared" si="346"/>
        <v/>
      </c>
      <c r="BT282" s="30" t="str">
        <f t="shared" si="346"/>
        <v/>
      </c>
      <c r="BU282" s="30" t="str">
        <f t="shared" si="346"/>
        <v/>
      </c>
      <c r="BV282" s="30" t="str">
        <f t="shared" si="346"/>
        <v/>
      </c>
      <c r="BW282" s="30" t="str">
        <f t="shared" si="310"/>
        <v/>
      </c>
      <c r="BX282" s="30" t="str">
        <f t="shared" si="310"/>
        <v/>
      </c>
      <c r="BY282" s="30" t="str">
        <f t="shared" si="310"/>
        <v/>
      </c>
      <c r="BZ282" s="1">
        <f t="shared" si="327"/>
        <v>0</v>
      </c>
      <c r="CA282" s="1">
        <f t="shared" si="347"/>
        <v>0</v>
      </c>
      <c r="CB282" s="1">
        <f t="shared" si="347"/>
        <v>0</v>
      </c>
      <c r="CC282" s="1">
        <f t="shared" si="347"/>
        <v>0</v>
      </c>
      <c r="CD282" s="1">
        <f t="shared" si="347"/>
        <v>0</v>
      </c>
      <c r="CE282" s="1">
        <f t="shared" si="347"/>
        <v>0</v>
      </c>
      <c r="CF282" s="1">
        <f t="shared" si="347"/>
        <v>0</v>
      </c>
      <c r="CG282" s="1">
        <f t="shared" si="311"/>
        <v>0</v>
      </c>
      <c r="CH282" s="1">
        <f t="shared" si="311"/>
        <v>0</v>
      </c>
      <c r="CI282" s="1">
        <f t="shared" si="311"/>
        <v>0</v>
      </c>
      <c r="CJ282" s="1">
        <f t="shared" si="328"/>
        <v>0</v>
      </c>
      <c r="CK282" s="1">
        <f t="shared" si="329"/>
        <v>0</v>
      </c>
      <c r="CL282" s="1">
        <f t="shared" si="300"/>
        <v>-3.5314789170422554</v>
      </c>
      <c r="CM282" s="1" t="str">
        <f t="shared" si="300"/>
        <v/>
      </c>
      <c r="CN282" s="1" t="str">
        <f t="shared" si="300"/>
        <v/>
      </c>
      <c r="CO282" s="1" t="str">
        <f t="shared" si="300"/>
        <v/>
      </c>
      <c r="CP282" s="1" t="str">
        <f t="shared" si="300"/>
        <v/>
      </c>
      <c r="CQ282" s="1" t="str">
        <f t="shared" ref="CQ282:CU345" si="360">IF(OR(BE282="",BD282=""),"",IF(OR(BE282&gt;=LOG10(400),BD282&gt;=LOG10(400)),BE282-BD282,""))</f>
        <v/>
      </c>
      <c r="CR282" s="1" t="str">
        <f t="shared" si="360"/>
        <v/>
      </c>
      <c r="CS282" s="1" t="str">
        <f t="shared" si="360"/>
        <v/>
      </c>
      <c r="CT282" s="1" t="str">
        <f t="shared" si="360"/>
        <v/>
      </c>
      <c r="CU282" s="1" t="str">
        <f t="shared" si="360"/>
        <v/>
      </c>
      <c r="CV282" s="1">
        <f t="shared" si="301"/>
        <v>0</v>
      </c>
      <c r="CW282" s="1">
        <f t="shared" si="301"/>
        <v>0</v>
      </c>
      <c r="CX282" s="1">
        <f t="shared" si="301"/>
        <v>0</v>
      </c>
      <c r="CY282" s="1">
        <f t="shared" si="301"/>
        <v>0</v>
      </c>
      <c r="CZ282" s="1">
        <f t="shared" si="301"/>
        <v>0</v>
      </c>
      <c r="DA282" s="1">
        <f t="shared" ref="DA282:DE345" si="361">IF(OR(CQ282&lt;=0,CQ282=""),0,1)</f>
        <v>0</v>
      </c>
      <c r="DB282" s="1">
        <f t="shared" si="361"/>
        <v>0</v>
      </c>
      <c r="DC282" s="1">
        <f t="shared" si="361"/>
        <v>0</v>
      </c>
      <c r="DD282" s="1">
        <f t="shared" si="361"/>
        <v>0</v>
      </c>
      <c r="DE282" s="1">
        <f t="shared" si="361"/>
        <v>0</v>
      </c>
      <c r="DF282" s="1">
        <f t="shared" si="330"/>
        <v>0</v>
      </c>
      <c r="DG282" s="33">
        <f t="shared" si="331"/>
        <v>0</v>
      </c>
      <c r="DH282" s="34">
        <f t="shared" si="332"/>
        <v>0</v>
      </c>
      <c r="DI282" s="1">
        <f t="shared" si="294"/>
        <v>207</v>
      </c>
      <c r="DJ282" s="1" t="str">
        <f t="shared" si="295"/>
        <v/>
      </c>
      <c r="DK282" s="1" t="str">
        <f t="shared" si="304"/>
        <v/>
      </c>
      <c r="DL282" s="1" t="str">
        <f t="shared" si="304"/>
        <v/>
      </c>
      <c r="DM282" s="1" t="str">
        <f t="shared" si="304"/>
        <v/>
      </c>
      <c r="DN282" s="1" t="str">
        <f t="shared" si="303"/>
        <v/>
      </c>
      <c r="DO282" s="1" t="str">
        <f t="shared" si="303"/>
        <v/>
      </c>
      <c r="DP282" s="1" t="str">
        <f t="shared" si="303"/>
        <v/>
      </c>
      <c r="DQ282" s="1" t="str">
        <f t="shared" si="303"/>
        <v/>
      </c>
      <c r="DR282" s="1" t="str">
        <f t="shared" si="303"/>
        <v/>
      </c>
      <c r="DS282" s="1" t="str">
        <f t="shared" si="303"/>
        <v/>
      </c>
      <c r="DU282" s="1">
        <f>IF((DI282&lt;$DT282),1,0)</f>
        <v>0</v>
      </c>
      <c r="EG282" s="1">
        <f t="shared" si="352"/>
        <v>0</v>
      </c>
      <c r="EH282" s="1">
        <f t="shared" si="352"/>
        <v>0</v>
      </c>
      <c r="EI282" s="1">
        <f t="shared" si="352"/>
        <v>0</v>
      </c>
      <c r="EJ282" s="1">
        <f t="shared" si="352"/>
        <v>0</v>
      </c>
      <c r="EK282" s="1">
        <f t="shared" si="352"/>
        <v>0</v>
      </c>
      <c r="EL282" s="1">
        <f t="shared" si="352"/>
        <v>0</v>
      </c>
      <c r="EM282" s="1">
        <f t="shared" si="352"/>
        <v>0</v>
      </c>
      <c r="EN282" s="1">
        <f t="shared" si="352"/>
        <v>0</v>
      </c>
      <c r="EO282" s="1">
        <f t="shared" si="354"/>
        <v>0</v>
      </c>
      <c r="EP282" s="1">
        <f t="shared" si="354"/>
        <v>0</v>
      </c>
      <c r="EQ282" s="1">
        <f t="shared" si="354"/>
        <v>0</v>
      </c>
      <c r="ER282" s="33">
        <f t="shared" si="334"/>
        <v>1</v>
      </c>
      <c r="ES282" s="35">
        <f>ER282+DG282+AV282</f>
        <v>1</v>
      </c>
      <c r="ET282" s="35">
        <f t="shared" si="335"/>
        <v>1</v>
      </c>
      <c r="EU282" s="1" t="s">
        <v>50</v>
      </c>
      <c r="EV282" s="1" t="s">
        <v>38</v>
      </c>
      <c r="EW282" s="19">
        <f t="shared" si="336"/>
        <v>0</v>
      </c>
      <c r="FC282" s="1" t="s">
        <v>38</v>
      </c>
      <c r="FD282" s="19">
        <f t="shared" si="337"/>
        <v>0</v>
      </c>
      <c r="FJ282" s="1" t="s">
        <v>38</v>
      </c>
      <c r="FK282" s="19">
        <f t="shared" si="338"/>
        <v>0</v>
      </c>
      <c r="FR282" s="1">
        <f t="shared" si="339"/>
        <v>0</v>
      </c>
      <c r="FU282" s="1" t="s">
        <v>135</v>
      </c>
      <c r="FV282" s="37" t="str">
        <f t="shared" si="345"/>
        <v>other</v>
      </c>
      <c r="FW282" s="34">
        <v>0</v>
      </c>
      <c r="FY282" s="1" t="s">
        <v>34</v>
      </c>
      <c r="FZ282" s="19">
        <f t="shared" si="340"/>
        <v>1</v>
      </c>
      <c r="GB282" s="1" t="s">
        <v>34</v>
      </c>
      <c r="GC282" s="19">
        <f t="shared" si="341"/>
        <v>1</v>
      </c>
      <c r="GD282" s="1" t="s">
        <v>38</v>
      </c>
      <c r="GE282" s="19">
        <f t="shared" si="342"/>
        <v>0</v>
      </c>
      <c r="GF282" s="1" t="s">
        <v>34</v>
      </c>
      <c r="GG282" s="19">
        <f t="shared" si="343"/>
        <v>1</v>
      </c>
    </row>
    <row r="283" spans="1:189" x14ac:dyDescent="0.3">
      <c r="A283" s="18">
        <v>369</v>
      </c>
      <c r="B283" s="1" t="s">
        <v>34</v>
      </c>
      <c r="C283" s="19" t="s">
        <v>35</v>
      </c>
      <c r="D283" s="19">
        <f t="shared" si="312"/>
        <v>0</v>
      </c>
      <c r="E283" s="38" t="s">
        <v>683</v>
      </c>
      <c r="F283" s="21" t="str">
        <f t="shared" si="313"/>
        <v>1964</v>
      </c>
      <c r="G283" s="21">
        <v>2004</v>
      </c>
      <c r="H283" s="22">
        <f t="shared" si="314"/>
        <v>40</v>
      </c>
      <c r="I283" s="1" t="str">
        <f t="shared" si="315"/>
        <v>31-40</v>
      </c>
      <c r="J283" s="1" t="s">
        <v>1607</v>
      </c>
      <c r="K283" s="1" t="s">
        <v>684</v>
      </c>
      <c r="L283" s="1">
        <f>VLOOKUP(K283,[1]areas!$C$3:$D$76,2,FALSE)</f>
        <v>45</v>
      </c>
      <c r="M283" s="1" t="str">
        <f t="shared" si="356"/>
        <v>41-60</v>
      </c>
      <c r="N283" s="19" t="s">
        <v>34</v>
      </c>
      <c r="O283" s="19">
        <f t="shared" si="316"/>
        <v>1</v>
      </c>
      <c r="P283" s="23">
        <v>63.7</v>
      </c>
      <c r="Q283" s="1">
        <v>161</v>
      </c>
      <c r="R283" s="1">
        <f t="shared" si="357"/>
        <v>2.5921000000000003</v>
      </c>
      <c r="S283" s="24">
        <f t="shared" si="358"/>
        <v>24.574669187145556</v>
      </c>
      <c r="T283" s="19">
        <v>3</v>
      </c>
      <c r="U283" s="1">
        <v>10.5</v>
      </c>
      <c r="V283" s="1">
        <v>15</v>
      </c>
      <c r="W283" s="1" t="str">
        <f t="shared" si="319"/>
        <v>2: 51-100</v>
      </c>
      <c r="X283" s="1">
        <v>69</v>
      </c>
      <c r="Y283" s="26">
        <v>285</v>
      </c>
      <c r="Z283" s="26">
        <v>485</v>
      </c>
      <c r="AA283" s="26">
        <v>500</v>
      </c>
      <c r="AB283" s="26">
        <v>527</v>
      </c>
      <c r="AC283" s="26"/>
      <c r="AD283" s="26"/>
      <c r="AE283" s="26"/>
      <c r="AF283" s="26"/>
      <c r="AG283" s="26"/>
      <c r="AH283" s="26"/>
      <c r="AI283" s="27">
        <f t="shared" si="320"/>
        <v>527</v>
      </c>
      <c r="AJ283" s="27">
        <f t="shared" si="321"/>
        <v>1</v>
      </c>
      <c r="AK283" s="39">
        <v>1000000</v>
      </c>
      <c r="AL283" s="26">
        <v>73</v>
      </c>
      <c r="AM283" s="26">
        <v>50</v>
      </c>
      <c r="AN283" s="26">
        <v>400</v>
      </c>
      <c r="AO283" s="26">
        <v>50</v>
      </c>
      <c r="AP283" s="26"/>
      <c r="AQ283" s="26"/>
      <c r="AR283" s="26"/>
      <c r="AS283" s="26"/>
      <c r="AT283" s="26"/>
      <c r="AU283" s="26"/>
      <c r="AV283" s="28">
        <f t="shared" si="322"/>
        <v>1</v>
      </c>
      <c r="AW283" s="27" t="str">
        <f t="shared" si="359"/>
        <v>&gt;5</v>
      </c>
      <c r="AX283" s="29">
        <f t="shared" si="344"/>
        <v>6</v>
      </c>
      <c r="AY283" s="30">
        <f t="shared" si="351"/>
        <v>6</v>
      </c>
      <c r="AZ283" s="30">
        <f t="shared" si="351"/>
        <v>1.8633228601204559</v>
      </c>
      <c r="BA283" s="30">
        <f t="shared" si="351"/>
        <v>1.6989700043360187</v>
      </c>
      <c r="BB283" s="30">
        <f t="shared" si="351"/>
        <v>2.6020599913279625</v>
      </c>
      <c r="BC283" s="30">
        <f t="shared" si="351"/>
        <v>1.6989700043360187</v>
      </c>
      <c r="BD283" s="30" t="str">
        <f t="shared" si="351"/>
        <v/>
      </c>
      <c r="BE283" s="30" t="str">
        <f t="shared" si="351"/>
        <v/>
      </c>
      <c r="BF283" s="30" t="str">
        <f t="shared" si="351"/>
        <v/>
      </c>
      <c r="BG283" s="30" t="str">
        <f t="shared" si="353"/>
        <v/>
      </c>
      <c r="BH283" s="30" t="str">
        <f t="shared" si="353"/>
        <v/>
      </c>
      <c r="BI283" s="30" t="str">
        <f t="shared" si="353"/>
        <v/>
      </c>
      <c r="BJ283" s="1" t="s">
        <v>38</v>
      </c>
      <c r="BK283" s="31" t="s">
        <v>38</v>
      </c>
      <c r="BL283" s="32">
        <f t="shared" si="323"/>
        <v>0</v>
      </c>
      <c r="BN283" s="32" t="str">
        <f t="shared" si="324"/>
        <v>0</v>
      </c>
      <c r="BO283" s="30">
        <f t="shared" si="325"/>
        <v>-4.1366771398795441</v>
      </c>
      <c r="BP283" s="30">
        <f t="shared" si="326"/>
        <v>-4.3010299956639813</v>
      </c>
      <c r="BQ283" s="30">
        <f t="shared" si="346"/>
        <v>-0.16435285578443715</v>
      </c>
      <c r="BR283" s="30">
        <f t="shared" si="346"/>
        <v>0.90308998699194376</v>
      </c>
      <c r="BS283" s="30">
        <f t="shared" si="346"/>
        <v>-0.90308998699194376</v>
      </c>
      <c r="BT283" s="30" t="str">
        <f t="shared" si="346"/>
        <v/>
      </c>
      <c r="BU283" s="30" t="str">
        <f t="shared" si="346"/>
        <v/>
      </c>
      <c r="BV283" s="30" t="str">
        <f t="shared" si="346"/>
        <v/>
      </c>
      <c r="BW283" s="30" t="str">
        <f t="shared" si="310"/>
        <v/>
      </c>
      <c r="BX283" s="30" t="str">
        <f t="shared" si="310"/>
        <v/>
      </c>
      <c r="BY283" s="30" t="str">
        <f t="shared" si="310"/>
        <v/>
      </c>
      <c r="BZ283" s="1">
        <f t="shared" si="327"/>
        <v>0</v>
      </c>
      <c r="CA283" s="1">
        <f t="shared" si="347"/>
        <v>0</v>
      </c>
      <c r="CB283" s="1">
        <f t="shared" si="347"/>
        <v>1</v>
      </c>
      <c r="CC283" s="1">
        <f t="shared" si="347"/>
        <v>0</v>
      </c>
      <c r="CD283" s="1">
        <f t="shared" si="347"/>
        <v>0</v>
      </c>
      <c r="CE283" s="1">
        <f t="shared" si="347"/>
        <v>0</v>
      </c>
      <c r="CF283" s="1">
        <f t="shared" si="347"/>
        <v>0</v>
      </c>
      <c r="CG283" s="1">
        <f t="shared" si="311"/>
        <v>0</v>
      </c>
      <c r="CH283" s="1">
        <f t="shared" si="311"/>
        <v>0</v>
      </c>
      <c r="CI283" s="1">
        <f t="shared" si="311"/>
        <v>0</v>
      </c>
      <c r="CJ283" s="1">
        <f t="shared" si="328"/>
        <v>1</v>
      </c>
      <c r="CK283" s="1">
        <f t="shared" si="329"/>
        <v>1</v>
      </c>
      <c r="CL283" s="1">
        <f t="shared" ref="CL283:CP346" si="362">IF(OR(AZ283="",AY283=""),"",IF(OR(AZ283&gt;=LOG10(400),AY283&gt;=LOG10(400)),AZ283-AY283,""))</f>
        <v>-4.1366771398795441</v>
      </c>
      <c r="CM283" s="1" t="str">
        <f t="shared" si="362"/>
        <v/>
      </c>
      <c r="CN283" s="1">
        <f t="shared" si="362"/>
        <v>0.90308998699194376</v>
      </c>
      <c r="CO283" s="1">
        <f t="shared" si="362"/>
        <v>-0.90308998699194376</v>
      </c>
      <c r="CP283" s="1" t="str">
        <f t="shared" si="362"/>
        <v/>
      </c>
      <c r="CQ283" s="1" t="str">
        <f t="shared" si="360"/>
        <v/>
      </c>
      <c r="CR283" s="1" t="str">
        <f t="shared" si="360"/>
        <v/>
      </c>
      <c r="CS283" s="1" t="str">
        <f t="shared" si="360"/>
        <v/>
      </c>
      <c r="CT283" s="1" t="str">
        <f t="shared" si="360"/>
        <v/>
      </c>
      <c r="CU283" s="1" t="str">
        <f t="shared" si="360"/>
        <v/>
      </c>
      <c r="CV283" s="1">
        <f t="shared" ref="CV283:CZ346" si="363">IF(OR(CL283&lt;=0,CL283=""),0,1)</f>
        <v>0</v>
      </c>
      <c r="CW283" s="1">
        <f t="shared" si="363"/>
        <v>0</v>
      </c>
      <c r="CX283" s="1">
        <f t="shared" si="363"/>
        <v>1</v>
      </c>
      <c r="CY283" s="1">
        <f t="shared" si="363"/>
        <v>0</v>
      </c>
      <c r="CZ283" s="1">
        <f t="shared" si="363"/>
        <v>0</v>
      </c>
      <c r="DA283" s="1">
        <f t="shared" si="361"/>
        <v>0</v>
      </c>
      <c r="DB283" s="1">
        <f t="shared" si="361"/>
        <v>0</v>
      </c>
      <c r="DC283" s="1">
        <f t="shared" si="361"/>
        <v>0</v>
      </c>
      <c r="DD283" s="1">
        <f t="shared" si="361"/>
        <v>0</v>
      </c>
      <c r="DE283" s="1">
        <f t="shared" si="361"/>
        <v>0</v>
      </c>
      <c r="DF283" s="1">
        <f t="shared" si="330"/>
        <v>1</v>
      </c>
      <c r="DG283" s="33">
        <f t="shared" si="331"/>
        <v>1</v>
      </c>
      <c r="DH283" s="34">
        <f t="shared" si="332"/>
        <v>0</v>
      </c>
      <c r="DI283" s="1">
        <f t="shared" si="294"/>
        <v>216</v>
      </c>
      <c r="DJ283" s="1">
        <f t="shared" si="295"/>
        <v>416</v>
      </c>
      <c r="DK283" s="1">
        <f t="shared" si="304"/>
        <v>200</v>
      </c>
      <c r="DL283" s="1">
        <f t="shared" si="304"/>
        <v>15</v>
      </c>
      <c r="DM283" s="1">
        <f t="shared" si="304"/>
        <v>27</v>
      </c>
      <c r="DN283" s="1" t="str">
        <f t="shared" si="303"/>
        <v/>
      </c>
      <c r="DO283" s="1" t="str">
        <f t="shared" si="303"/>
        <v/>
      </c>
      <c r="DP283" s="1" t="str">
        <f t="shared" si="303"/>
        <v/>
      </c>
      <c r="DQ283" s="1" t="str">
        <f t="shared" si="303"/>
        <v/>
      </c>
      <c r="DR283" s="1" t="str">
        <f t="shared" si="303"/>
        <v/>
      </c>
      <c r="DS283" s="1" t="str">
        <f t="shared" si="303"/>
        <v/>
      </c>
      <c r="DT283" s="34">
        <f>(STDEV(DI283:DS283))*-1</f>
        <v>-164.2336749878051</v>
      </c>
      <c r="DU283" s="1">
        <f>IF((DI283&lt;$DT283),1,0)</f>
        <v>0</v>
      </c>
      <c r="DV283" s="1">
        <f t="shared" ref="DV283:DY286" si="364">IF((DJ283&lt;$DT283),1,0)</f>
        <v>0</v>
      </c>
      <c r="DW283" s="1">
        <f t="shared" si="364"/>
        <v>0</v>
      </c>
      <c r="DX283" s="1">
        <f t="shared" si="364"/>
        <v>0</v>
      </c>
      <c r="DY283" s="1">
        <f t="shared" si="364"/>
        <v>0</v>
      </c>
      <c r="EF283" s="33">
        <f>IF(SUM(DU283:EE283)&gt;0,1,0)</f>
        <v>0</v>
      </c>
      <c r="EG283" s="1">
        <f t="shared" si="352"/>
        <v>0</v>
      </c>
      <c r="EH283" s="1">
        <f t="shared" si="352"/>
        <v>0</v>
      </c>
      <c r="EI283" s="1">
        <f t="shared" si="352"/>
        <v>0</v>
      </c>
      <c r="EJ283" s="1">
        <f t="shared" si="352"/>
        <v>1</v>
      </c>
      <c r="EK283" s="1">
        <f t="shared" si="352"/>
        <v>1</v>
      </c>
      <c r="EL283" s="1">
        <f t="shared" si="352"/>
        <v>0</v>
      </c>
      <c r="EM283" s="1">
        <f t="shared" si="352"/>
        <v>0</v>
      </c>
      <c r="EN283" s="1">
        <f t="shared" si="352"/>
        <v>0</v>
      </c>
      <c r="EO283" s="1">
        <f t="shared" si="354"/>
        <v>0</v>
      </c>
      <c r="EP283" s="1">
        <f t="shared" si="354"/>
        <v>0</v>
      </c>
      <c r="EQ283" s="1">
        <f t="shared" si="354"/>
        <v>0</v>
      </c>
      <c r="ER283" s="33">
        <f t="shared" si="334"/>
        <v>0</v>
      </c>
      <c r="ES283" s="35">
        <f>ER283+EF283+DG283+AV283</f>
        <v>2</v>
      </c>
      <c r="ET283" s="35">
        <f t="shared" si="335"/>
        <v>1</v>
      </c>
      <c r="EU283" s="1" t="s">
        <v>59</v>
      </c>
      <c r="EV283" s="1" t="s">
        <v>34</v>
      </c>
      <c r="EW283" s="19">
        <f t="shared" si="336"/>
        <v>1</v>
      </c>
      <c r="EX283" s="1" t="s">
        <v>40</v>
      </c>
      <c r="FC283" s="1" t="s">
        <v>38</v>
      </c>
      <c r="FD283" s="19">
        <f t="shared" si="337"/>
        <v>0</v>
      </c>
      <c r="FJ283" s="1" t="s">
        <v>38</v>
      </c>
      <c r="FK283" s="19">
        <f t="shared" si="338"/>
        <v>0</v>
      </c>
      <c r="FQ283" s="1" t="s">
        <v>685</v>
      </c>
      <c r="FR283" s="1">
        <f t="shared" si="339"/>
        <v>1</v>
      </c>
      <c r="FT283" s="1">
        <v>2.4</v>
      </c>
      <c r="FV283" s="37" t="str">
        <f t="shared" si="345"/>
        <v>none</v>
      </c>
      <c r="FY283" s="1" t="s">
        <v>38</v>
      </c>
      <c r="FZ283" s="19">
        <f t="shared" si="340"/>
        <v>0</v>
      </c>
      <c r="GB283" s="1" t="s">
        <v>38</v>
      </c>
      <c r="GC283" s="19">
        <f t="shared" si="341"/>
        <v>0</v>
      </c>
      <c r="GD283" s="1" t="s">
        <v>38</v>
      </c>
      <c r="GE283" s="19">
        <f t="shared" si="342"/>
        <v>0</v>
      </c>
      <c r="GF283" s="1" t="s">
        <v>38</v>
      </c>
      <c r="GG283" s="19">
        <f t="shared" si="343"/>
        <v>0</v>
      </c>
    </row>
    <row r="284" spans="1:189" x14ac:dyDescent="0.3">
      <c r="A284" s="18">
        <v>371</v>
      </c>
      <c r="B284" s="1" t="s">
        <v>34</v>
      </c>
      <c r="C284" s="19" t="s">
        <v>35</v>
      </c>
      <c r="D284" s="19">
        <f t="shared" si="312"/>
        <v>0</v>
      </c>
      <c r="E284" s="38" t="s">
        <v>136</v>
      </c>
      <c r="F284" s="21" t="str">
        <f t="shared" si="313"/>
        <v>1977</v>
      </c>
      <c r="G284" s="21">
        <v>2004</v>
      </c>
      <c r="H284" s="22">
        <f t="shared" si="314"/>
        <v>27</v>
      </c>
      <c r="I284" s="1" t="str">
        <f t="shared" si="315"/>
        <v>21-30</v>
      </c>
      <c r="J284" s="1" t="s">
        <v>1606</v>
      </c>
      <c r="K284" s="1" t="s">
        <v>53</v>
      </c>
      <c r="L284" s="1">
        <f>VLOOKUP(K284,[1]areas!$C$3:$D$76,2,FALSE)</f>
        <v>30</v>
      </c>
      <c r="M284" s="1" t="str">
        <f t="shared" si="356"/>
        <v>21-40</v>
      </c>
      <c r="N284" s="19" t="s">
        <v>38</v>
      </c>
      <c r="O284" s="19">
        <f t="shared" si="316"/>
        <v>0</v>
      </c>
      <c r="P284" s="23">
        <v>74.599999999999994</v>
      </c>
      <c r="Q284" s="1">
        <v>171</v>
      </c>
      <c r="R284" s="1">
        <f t="shared" si="357"/>
        <v>2.9240999999999997</v>
      </c>
      <c r="S284" s="24">
        <f t="shared" si="358"/>
        <v>25.512123388393011</v>
      </c>
      <c r="T284" s="19">
        <v>3</v>
      </c>
      <c r="U284" s="1">
        <v>11.5</v>
      </c>
      <c r="V284" s="1">
        <v>29</v>
      </c>
      <c r="W284" s="1" t="str">
        <f t="shared" si="319"/>
        <v>2: 51-100</v>
      </c>
      <c r="X284" s="1">
        <v>94</v>
      </c>
      <c r="Y284" s="26">
        <v>220</v>
      </c>
      <c r="Z284" s="26">
        <v>332</v>
      </c>
      <c r="AA284" s="26">
        <v>84</v>
      </c>
      <c r="AB284" s="26">
        <v>477</v>
      </c>
      <c r="AC284" s="26">
        <v>449</v>
      </c>
      <c r="AD284" s="26">
        <v>325</v>
      </c>
      <c r="AE284" s="26"/>
      <c r="AF284" s="26">
        <v>118</v>
      </c>
      <c r="AG284" s="26">
        <v>416</v>
      </c>
      <c r="AH284" s="26"/>
      <c r="AI284" s="27">
        <f t="shared" si="320"/>
        <v>477</v>
      </c>
      <c r="AJ284" s="27">
        <f t="shared" si="321"/>
        <v>0</v>
      </c>
      <c r="AK284" s="39">
        <v>260000</v>
      </c>
      <c r="AL284" s="26">
        <v>50</v>
      </c>
      <c r="AM284" s="26">
        <v>110</v>
      </c>
      <c r="AN284" s="26">
        <v>105567</v>
      </c>
      <c r="AO284" s="26">
        <v>54</v>
      </c>
      <c r="AP284" s="26">
        <v>300</v>
      </c>
      <c r="AQ284" s="26">
        <v>460</v>
      </c>
      <c r="AR284" s="26"/>
      <c r="AS284" s="26">
        <v>35000</v>
      </c>
      <c r="AT284" s="26">
        <v>50</v>
      </c>
      <c r="AU284" s="26"/>
      <c r="AV284" s="28">
        <f t="shared" si="322"/>
        <v>0</v>
      </c>
      <c r="AW284" s="27" t="str">
        <f t="shared" si="359"/>
        <v>&gt;5</v>
      </c>
      <c r="AX284" s="29">
        <f t="shared" si="344"/>
        <v>5.415</v>
      </c>
      <c r="AY284" s="30">
        <f t="shared" si="351"/>
        <v>5.4149733479708182</v>
      </c>
      <c r="AZ284" s="30">
        <f t="shared" si="351"/>
        <v>1.6989700043360187</v>
      </c>
      <c r="BA284" s="30">
        <f t="shared" si="351"/>
        <v>2.0413926851582249</v>
      </c>
      <c r="BB284" s="30">
        <f t="shared" si="351"/>
        <v>5.0235281799619944</v>
      </c>
      <c r="BC284" s="30">
        <f t="shared" si="351"/>
        <v>1.7323937598229686</v>
      </c>
      <c r="BD284" s="30">
        <f t="shared" si="351"/>
        <v>2.4771212547196626</v>
      </c>
      <c r="BE284" s="30">
        <f t="shared" si="351"/>
        <v>2.6627578316815739</v>
      </c>
      <c r="BF284" s="30" t="str">
        <f t="shared" si="351"/>
        <v/>
      </c>
      <c r="BG284" s="30">
        <f t="shared" si="353"/>
        <v>4.5440680443502757</v>
      </c>
      <c r="BH284" s="30">
        <f t="shared" si="353"/>
        <v>1.6989700043360187</v>
      </c>
      <c r="BI284" s="30" t="str">
        <f t="shared" si="353"/>
        <v/>
      </c>
      <c r="BJ284" s="1" t="s">
        <v>38</v>
      </c>
      <c r="BK284" s="31" t="s">
        <v>38</v>
      </c>
      <c r="BL284" s="32">
        <f t="shared" si="323"/>
        <v>0</v>
      </c>
      <c r="BN284" s="32" t="str">
        <f t="shared" si="324"/>
        <v>0</v>
      </c>
      <c r="BO284" s="30">
        <f t="shared" si="325"/>
        <v>-3.7160033436347994</v>
      </c>
      <c r="BP284" s="30">
        <f t="shared" si="326"/>
        <v>-3.3735806628125933</v>
      </c>
      <c r="BQ284" s="30">
        <f t="shared" si="346"/>
        <v>0.34242268082220617</v>
      </c>
      <c r="BR284" s="30">
        <f t="shared" si="346"/>
        <v>2.9821354948037695</v>
      </c>
      <c r="BS284" s="30">
        <f t="shared" si="346"/>
        <v>-3.2911344201390258</v>
      </c>
      <c r="BT284" s="30">
        <f t="shared" si="346"/>
        <v>0.74472749489669399</v>
      </c>
      <c r="BU284" s="30">
        <f t="shared" si="346"/>
        <v>0.18563657696191127</v>
      </c>
      <c r="BV284" s="30" t="str">
        <f t="shared" si="346"/>
        <v/>
      </c>
      <c r="BW284" s="30" t="str">
        <f t="shared" si="310"/>
        <v/>
      </c>
      <c r="BX284" s="30">
        <f t="shared" si="310"/>
        <v>-2.8450980400142569</v>
      </c>
      <c r="BY284" s="30" t="str">
        <f t="shared" si="310"/>
        <v/>
      </c>
      <c r="BZ284" s="1">
        <f t="shared" si="327"/>
        <v>0</v>
      </c>
      <c r="CA284" s="1">
        <f t="shared" si="347"/>
        <v>1</v>
      </c>
      <c r="CB284" s="1">
        <f t="shared" si="347"/>
        <v>1</v>
      </c>
      <c r="CC284" s="1">
        <f t="shared" si="347"/>
        <v>0</v>
      </c>
      <c r="CD284" s="1">
        <f t="shared" si="347"/>
        <v>1</v>
      </c>
      <c r="CE284" s="1">
        <f t="shared" si="347"/>
        <v>1</v>
      </c>
      <c r="CF284" s="1">
        <f t="shared" si="347"/>
        <v>0</v>
      </c>
      <c r="CG284" s="1">
        <f t="shared" si="311"/>
        <v>0</v>
      </c>
      <c r="CH284" s="1">
        <f t="shared" si="311"/>
        <v>0</v>
      </c>
      <c r="CI284" s="1">
        <f t="shared" si="311"/>
        <v>0</v>
      </c>
      <c r="CJ284" s="1">
        <f t="shared" si="328"/>
        <v>4</v>
      </c>
      <c r="CK284" s="1">
        <f t="shared" si="329"/>
        <v>1</v>
      </c>
      <c r="CL284" s="1">
        <f t="shared" si="362"/>
        <v>-3.7160033436347994</v>
      </c>
      <c r="CM284" s="1" t="str">
        <f t="shared" si="362"/>
        <v/>
      </c>
      <c r="CN284" s="1">
        <f t="shared" si="362"/>
        <v>2.9821354948037695</v>
      </c>
      <c r="CO284" s="1">
        <f t="shared" si="362"/>
        <v>-3.2911344201390258</v>
      </c>
      <c r="CP284" s="1" t="str">
        <f t="shared" si="362"/>
        <v/>
      </c>
      <c r="CQ284" s="1">
        <f t="shared" si="360"/>
        <v>0.18563657696191127</v>
      </c>
      <c r="CR284" s="1" t="str">
        <f t="shared" si="360"/>
        <v/>
      </c>
      <c r="CS284" s="1" t="str">
        <f t="shared" si="360"/>
        <v/>
      </c>
      <c r="CT284" s="1">
        <f t="shared" si="360"/>
        <v>-2.8450980400142569</v>
      </c>
      <c r="CU284" s="1" t="str">
        <f t="shared" si="360"/>
        <v/>
      </c>
      <c r="CV284" s="1">
        <f t="shared" si="363"/>
        <v>0</v>
      </c>
      <c r="CW284" s="1">
        <f t="shared" si="363"/>
        <v>0</v>
      </c>
      <c r="CX284" s="1">
        <f t="shared" si="363"/>
        <v>1</v>
      </c>
      <c r="CY284" s="1">
        <f t="shared" si="363"/>
        <v>0</v>
      </c>
      <c r="CZ284" s="1">
        <f t="shared" si="363"/>
        <v>0</v>
      </c>
      <c r="DA284" s="1">
        <f t="shared" si="361"/>
        <v>1</v>
      </c>
      <c r="DB284" s="1">
        <f t="shared" si="361"/>
        <v>0</v>
      </c>
      <c r="DC284" s="1">
        <f t="shared" si="361"/>
        <v>0</v>
      </c>
      <c r="DD284" s="1">
        <f t="shared" si="361"/>
        <v>0</v>
      </c>
      <c r="DE284" s="1">
        <f t="shared" si="361"/>
        <v>0</v>
      </c>
      <c r="DF284" s="1">
        <f t="shared" si="330"/>
        <v>2</v>
      </c>
      <c r="DG284" s="33">
        <f t="shared" si="331"/>
        <v>1</v>
      </c>
      <c r="DH284" s="34">
        <f t="shared" si="332"/>
        <v>0</v>
      </c>
      <c r="DI284" s="1">
        <f t="shared" si="294"/>
        <v>126</v>
      </c>
      <c r="DJ284" s="1">
        <f t="shared" si="295"/>
        <v>238</v>
      </c>
      <c r="DK284" s="1">
        <f t="shared" si="304"/>
        <v>112</v>
      </c>
      <c r="DL284" s="1">
        <f t="shared" si="304"/>
        <v>-248</v>
      </c>
      <c r="DM284" s="1">
        <f t="shared" si="304"/>
        <v>393</v>
      </c>
      <c r="DN284" s="1">
        <f t="shared" si="303"/>
        <v>-28</v>
      </c>
      <c r="DO284" s="1">
        <f t="shared" si="303"/>
        <v>-124</v>
      </c>
      <c r="DP284" s="1" t="str">
        <f t="shared" si="303"/>
        <v/>
      </c>
      <c r="DQ284" s="1" t="str">
        <f t="shared" si="303"/>
        <v/>
      </c>
      <c r="DR284" s="1">
        <f t="shared" si="303"/>
        <v>298</v>
      </c>
      <c r="DS284" s="1" t="str">
        <f t="shared" si="303"/>
        <v/>
      </c>
      <c r="DT284" s="34">
        <f>(STDEV(DI284:DS284))*-1</f>
        <v>-217.92687993912085</v>
      </c>
      <c r="DU284" s="1">
        <f>IF((DI284&lt;$DT284),1,0)</f>
        <v>0</v>
      </c>
      <c r="DV284" s="1">
        <f t="shared" si="364"/>
        <v>0</v>
      </c>
      <c r="DW284" s="1">
        <f t="shared" si="364"/>
        <v>0</v>
      </c>
      <c r="DX284" s="1">
        <f t="shared" si="364"/>
        <v>1</v>
      </c>
      <c r="DY284" s="1">
        <f t="shared" si="364"/>
        <v>0</v>
      </c>
      <c r="DZ284" s="1">
        <f>IF((DN284&lt;$DT284),1,0)</f>
        <v>0</v>
      </c>
      <c r="EA284" s="1">
        <f>IF((DO284&lt;$DT284),1,0)</f>
        <v>0</v>
      </c>
      <c r="ED284" s="1">
        <f>IF((DR284&lt;$DT284),1,0)</f>
        <v>0</v>
      </c>
      <c r="EF284" s="33">
        <f>IF(SUM(DU284:EE284)&gt;0,1,0)</f>
        <v>1</v>
      </c>
      <c r="EG284" s="1">
        <f t="shared" si="352"/>
        <v>0</v>
      </c>
      <c r="EH284" s="1">
        <f t="shared" si="352"/>
        <v>0</v>
      </c>
      <c r="EI284" s="1">
        <f t="shared" si="352"/>
        <v>0</v>
      </c>
      <c r="EJ284" s="1">
        <f t="shared" si="352"/>
        <v>0</v>
      </c>
      <c r="EK284" s="1">
        <f t="shared" si="352"/>
        <v>0</v>
      </c>
      <c r="EL284" s="1">
        <f t="shared" si="352"/>
        <v>0</v>
      </c>
      <c r="EM284" s="1">
        <f t="shared" si="352"/>
        <v>0</v>
      </c>
      <c r="EN284" s="1">
        <f t="shared" si="352"/>
        <v>0</v>
      </c>
      <c r="EO284" s="1">
        <f t="shared" si="354"/>
        <v>0</v>
      </c>
      <c r="EP284" s="1">
        <f t="shared" si="354"/>
        <v>0</v>
      </c>
      <c r="EQ284" s="1">
        <f t="shared" si="354"/>
        <v>0</v>
      </c>
      <c r="ER284" s="33">
        <f t="shared" si="334"/>
        <v>1</v>
      </c>
      <c r="ES284" s="35">
        <f>ER284+EF284+DG284+AV284</f>
        <v>3</v>
      </c>
      <c r="ET284" s="35">
        <f t="shared" si="335"/>
        <v>1</v>
      </c>
      <c r="EU284" s="1" t="s">
        <v>59</v>
      </c>
      <c r="EV284" s="1" t="s">
        <v>34</v>
      </c>
      <c r="EW284" s="19">
        <f t="shared" si="336"/>
        <v>1</v>
      </c>
      <c r="EX284" s="1" t="s">
        <v>137</v>
      </c>
      <c r="EY284" s="50">
        <v>39219</v>
      </c>
      <c r="EZ284" s="1" t="s">
        <v>34</v>
      </c>
      <c r="FA284" s="1" t="s">
        <v>112</v>
      </c>
      <c r="FB284" s="50">
        <v>39828</v>
      </c>
      <c r="FC284" s="1" t="s">
        <v>34</v>
      </c>
      <c r="FD284" s="19">
        <f t="shared" si="337"/>
        <v>1</v>
      </c>
      <c r="FE284" s="1" t="s">
        <v>40</v>
      </c>
      <c r="FF284" s="50">
        <v>38748</v>
      </c>
      <c r="FJ284" s="1" t="s">
        <v>38</v>
      </c>
      <c r="FK284" s="19">
        <f t="shared" si="338"/>
        <v>0</v>
      </c>
      <c r="FQ284" s="1" t="s">
        <v>55</v>
      </c>
      <c r="FR284" s="1">
        <f t="shared" si="339"/>
        <v>1</v>
      </c>
      <c r="FT284" s="1">
        <v>5.4</v>
      </c>
      <c r="FV284" s="37" t="str">
        <f t="shared" si="345"/>
        <v>none</v>
      </c>
      <c r="FY284" s="1" t="s">
        <v>34</v>
      </c>
      <c r="FZ284" s="19">
        <f t="shared" si="340"/>
        <v>1</v>
      </c>
      <c r="GA284" s="1" t="s">
        <v>97</v>
      </c>
      <c r="GB284" s="1" t="s">
        <v>38</v>
      </c>
      <c r="GC284" s="19">
        <f t="shared" si="341"/>
        <v>0</v>
      </c>
      <c r="GD284" s="1" t="s">
        <v>38</v>
      </c>
      <c r="GE284" s="19">
        <f t="shared" si="342"/>
        <v>0</v>
      </c>
      <c r="GF284" s="1" t="s">
        <v>38</v>
      </c>
      <c r="GG284" s="19">
        <f t="shared" si="343"/>
        <v>0</v>
      </c>
    </row>
    <row r="285" spans="1:189" x14ac:dyDescent="0.3">
      <c r="A285" s="18">
        <v>372</v>
      </c>
      <c r="B285" s="1" t="s">
        <v>34</v>
      </c>
      <c r="C285" s="19" t="s">
        <v>35</v>
      </c>
      <c r="D285" s="19">
        <f t="shared" si="312"/>
        <v>0</v>
      </c>
      <c r="E285" s="38" t="s">
        <v>686</v>
      </c>
      <c r="F285" s="21" t="str">
        <f t="shared" si="313"/>
        <v>1967</v>
      </c>
      <c r="G285" s="21">
        <v>2004</v>
      </c>
      <c r="H285" s="22">
        <f t="shared" si="314"/>
        <v>37</v>
      </c>
      <c r="I285" s="1" t="str">
        <f t="shared" si="315"/>
        <v>31-40</v>
      </c>
      <c r="J285" s="1" t="s">
        <v>1607</v>
      </c>
      <c r="K285" s="1" t="s">
        <v>53</v>
      </c>
      <c r="L285" s="1">
        <f>VLOOKUP(K285,[1]areas!$C$3:$D$76,2,FALSE)</f>
        <v>30</v>
      </c>
      <c r="M285" s="1" t="str">
        <f t="shared" si="356"/>
        <v>21-40</v>
      </c>
      <c r="N285" s="19" t="s">
        <v>38</v>
      </c>
      <c r="O285" s="19">
        <f t="shared" si="316"/>
        <v>0</v>
      </c>
      <c r="P285" s="23">
        <v>55</v>
      </c>
      <c r="Q285" s="1">
        <v>160</v>
      </c>
      <c r="R285" s="1">
        <f t="shared" si="357"/>
        <v>2.5600000000000005</v>
      </c>
      <c r="S285" s="24">
        <f t="shared" si="358"/>
        <v>21.484374999999996</v>
      </c>
      <c r="T285" s="19">
        <v>4</v>
      </c>
      <c r="U285" s="1">
        <v>8.1</v>
      </c>
      <c r="V285" s="1">
        <v>13</v>
      </c>
      <c r="W285" s="1" t="str">
        <f t="shared" si="319"/>
        <v>2: 51-100</v>
      </c>
      <c r="X285" s="1">
        <v>59</v>
      </c>
      <c r="Y285" s="26">
        <v>331</v>
      </c>
      <c r="Z285" s="26">
        <v>382</v>
      </c>
      <c r="AA285" s="26">
        <v>288</v>
      </c>
      <c r="AB285" s="26">
        <v>488</v>
      </c>
      <c r="AC285" s="26"/>
      <c r="AD285" s="26"/>
      <c r="AE285" s="26"/>
      <c r="AF285" s="26"/>
      <c r="AG285" s="26"/>
      <c r="AH285" s="26"/>
      <c r="AI285" s="27">
        <f t="shared" si="320"/>
        <v>488</v>
      </c>
      <c r="AJ285" s="27">
        <f t="shared" si="321"/>
        <v>0</v>
      </c>
      <c r="AK285" s="39">
        <v>140000</v>
      </c>
      <c r="AL285" s="26">
        <v>51</v>
      </c>
      <c r="AM285" s="26">
        <v>50</v>
      </c>
      <c r="AN285" s="26">
        <v>50</v>
      </c>
      <c r="AO285" s="26">
        <v>50</v>
      </c>
      <c r="AP285" s="26"/>
      <c r="AQ285" s="26"/>
      <c r="AR285" s="26"/>
      <c r="AS285" s="26"/>
      <c r="AT285" s="26"/>
      <c r="AU285" s="26"/>
      <c r="AV285" s="28">
        <f t="shared" si="322"/>
        <v>1</v>
      </c>
      <c r="AW285" s="27" t="str">
        <f t="shared" si="359"/>
        <v>&gt;5</v>
      </c>
      <c r="AX285" s="29">
        <f t="shared" si="344"/>
        <v>5.1459999999999999</v>
      </c>
      <c r="AY285" s="30">
        <f t="shared" si="351"/>
        <v>5.1461280356782382</v>
      </c>
      <c r="AZ285" s="30">
        <f t="shared" si="351"/>
        <v>1.7075701760979363</v>
      </c>
      <c r="BA285" s="30">
        <f t="shared" si="351"/>
        <v>1.6989700043360187</v>
      </c>
      <c r="BB285" s="30">
        <f t="shared" si="351"/>
        <v>1.6989700043360187</v>
      </c>
      <c r="BC285" s="30">
        <f t="shared" si="351"/>
        <v>1.6989700043360187</v>
      </c>
      <c r="BD285" s="30" t="str">
        <f t="shared" si="351"/>
        <v/>
      </c>
      <c r="BE285" s="30" t="str">
        <f t="shared" si="351"/>
        <v/>
      </c>
      <c r="BF285" s="30" t="str">
        <f t="shared" si="351"/>
        <v/>
      </c>
      <c r="BG285" s="30" t="str">
        <f t="shared" si="353"/>
        <v/>
      </c>
      <c r="BH285" s="30" t="str">
        <f t="shared" si="353"/>
        <v/>
      </c>
      <c r="BI285" s="30" t="str">
        <f t="shared" si="353"/>
        <v/>
      </c>
      <c r="BJ285" s="1" t="s">
        <v>38</v>
      </c>
      <c r="BK285" s="31" t="s">
        <v>38</v>
      </c>
      <c r="BL285" s="32">
        <f t="shared" si="323"/>
        <v>0</v>
      </c>
      <c r="BN285" s="32" t="str">
        <f t="shared" si="324"/>
        <v>0</v>
      </c>
      <c r="BO285" s="30">
        <f t="shared" si="325"/>
        <v>-3.4385578595803019</v>
      </c>
      <c r="BP285" s="30">
        <f t="shared" si="326"/>
        <v>-3.4471580313422194</v>
      </c>
      <c r="BQ285" s="30">
        <f t="shared" si="346"/>
        <v>-8.6001717619175189E-3</v>
      </c>
      <c r="BR285" s="30">
        <f t="shared" si="346"/>
        <v>0</v>
      </c>
      <c r="BS285" s="30">
        <f t="shared" si="346"/>
        <v>0</v>
      </c>
      <c r="BT285" s="30" t="str">
        <f t="shared" si="346"/>
        <v/>
      </c>
      <c r="BU285" s="30" t="str">
        <f t="shared" si="346"/>
        <v/>
      </c>
      <c r="BV285" s="30" t="str">
        <f t="shared" si="346"/>
        <v/>
      </c>
      <c r="BW285" s="30" t="str">
        <f t="shared" si="310"/>
        <v/>
      </c>
      <c r="BX285" s="30" t="str">
        <f t="shared" si="310"/>
        <v/>
      </c>
      <c r="BY285" s="30" t="str">
        <f t="shared" si="310"/>
        <v/>
      </c>
      <c r="BZ285" s="1">
        <f t="shared" si="327"/>
        <v>0</v>
      </c>
      <c r="CA285" s="1">
        <f t="shared" si="347"/>
        <v>0</v>
      </c>
      <c r="CB285" s="1">
        <f t="shared" si="347"/>
        <v>0</v>
      </c>
      <c r="CC285" s="1">
        <f t="shared" si="347"/>
        <v>0</v>
      </c>
      <c r="CD285" s="1">
        <f t="shared" si="347"/>
        <v>0</v>
      </c>
      <c r="CE285" s="1">
        <f t="shared" si="347"/>
        <v>0</v>
      </c>
      <c r="CF285" s="1">
        <f t="shared" si="347"/>
        <v>0</v>
      </c>
      <c r="CG285" s="1">
        <f t="shared" si="311"/>
        <v>0</v>
      </c>
      <c r="CH285" s="1">
        <f t="shared" si="311"/>
        <v>0</v>
      </c>
      <c r="CI285" s="1">
        <f t="shared" si="311"/>
        <v>0</v>
      </c>
      <c r="CJ285" s="1">
        <f t="shared" si="328"/>
        <v>0</v>
      </c>
      <c r="CK285" s="1">
        <f t="shared" si="329"/>
        <v>0</v>
      </c>
      <c r="CL285" s="1">
        <f t="shared" si="362"/>
        <v>-3.4385578595803019</v>
      </c>
      <c r="CM285" s="1" t="str">
        <f t="shared" si="362"/>
        <v/>
      </c>
      <c r="CN285" s="1" t="str">
        <f t="shared" si="362"/>
        <v/>
      </c>
      <c r="CO285" s="1" t="str">
        <f t="shared" si="362"/>
        <v/>
      </c>
      <c r="CP285" s="1" t="str">
        <f t="shared" si="362"/>
        <v/>
      </c>
      <c r="CQ285" s="1" t="str">
        <f t="shared" si="360"/>
        <v/>
      </c>
      <c r="CR285" s="1" t="str">
        <f t="shared" si="360"/>
        <v/>
      </c>
      <c r="CS285" s="1" t="str">
        <f t="shared" si="360"/>
        <v/>
      </c>
      <c r="CT285" s="1" t="str">
        <f t="shared" si="360"/>
        <v/>
      </c>
      <c r="CU285" s="1" t="str">
        <f t="shared" si="360"/>
        <v/>
      </c>
      <c r="CV285" s="1">
        <f t="shared" si="363"/>
        <v>0</v>
      </c>
      <c r="CW285" s="1">
        <f t="shared" si="363"/>
        <v>0</v>
      </c>
      <c r="CX285" s="1">
        <f t="shared" si="363"/>
        <v>0</v>
      </c>
      <c r="CY285" s="1">
        <f t="shared" si="363"/>
        <v>0</v>
      </c>
      <c r="CZ285" s="1">
        <f t="shared" si="363"/>
        <v>0</v>
      </c>
      <c r="DA285" s="1">
        <f t="shared" si="361"/>
        <v>0</v>
      </c>
      <c r="DB285" s="1">
        <f t="shared" si="361"/>
        <v>0</v>
      </c>
      <c r="DC285" s="1">
        <f t="shared" si="361"/>
        <v>0</v>
      </c>
      <c r="DD285" s="1">
        <f t="shared" si="361"/>
        <v>0</v>
      </c>
      <c r="DE285" s="1">
        <f t="shared" si="361"/>
        <v>0</v>
      </c>
      <c r="DF285" s="1">
        <f t="shared" si="330"/>
        <v>0</v>
      </c>
      <c r="DG285" s="33">
        <f t="shared" si="331"/>
        <v>0</v>
      </c>
      <c r="DH285" s="34">
        <f t="shared" si="332"/>
        <v>0</v>
      </c>
      <c r="DI285" s="1">
        <f t="shared" si="294"/>
        <v>272</v>
      </c>
      <c r="DJ285" s="1">
        <f t="shared" si="295"/>
        <v>323</v>
      </c>
      <c r="DK285" s="1">
        <f t="shared" si="304"/>
        <v>51</v>
      </c>
      <c r="DL285" s="1">
        <f t="shared" si="304"/>
        <v>-94</v>
      </c>
      <c r="DM285" s="1">
        <f t="shared" si="304"/>
        <v>200</v>
      </c>
      <c r="DN285" s="1" t="str">
        <f t="shared" si="303"/>
        <v/>
      </c>
      <c r="DO285" s="1" t="str">
        <f t="shared" si="303"/>
        <v/>
      </c>
      <c r="DP285" s="1" t="str">
        <f t="shared" si="303"/>
        <v/>
      </c>
      <c r="DQ285" s="1" t="str">
        <f t="shared" si="303"/>
        <v/>
      </c>
      <c r="DR285" s="1" t="str">
        <f t="shared" si="303"/>
        <v/>
      </c>
      <c r="DS285" s="1" t="str">
        <f t="shared" si="303"/>
        <v/>
      </c>
      <c r="DT285" s="34">
        <f>(STDEV(DI285:DS285))*-1</f>
        <v>-170.76972799650412</v>
      </c>
      <c r="DU285" s="1">
        <f>IF((DI285&lt;$DT285),1,0)</f>
        <v>0</v>
      </c>
      <c r="DV285" s="1">
        <f t="shared" si="364"/>
        <v>0</v>
      </c>
      <c r="DW285" s="1">
        <f t="shared" si="364"/>
        <v>0</v>
      </c>
      <c r="DX285" s="1">
        <f t="shared" si="364"/>
        <v>0</v>
      </c>
      <c r="DY285" s="1">
        <f t="shared" si="364"/>
        <v>0</v>
      </c>
      <c r="EF285" s="33">
        <f>IF(SUM(DU285:EE285)&gt;0,1,0)</f>
        <v>0</v>
      </c>
      <c r="EG285" s="1">
        <f t="shared" si="352"/>
        <v>0</v>
      </c>
      <c r="EH285" s="1">
        <f t="shared" si="352"/>
        <v>0</v>
      </c>
      <c r="EI285" s="1">
        <f t="shared" si="352"/>
        <v>0</v>
      </c>
      <c r="EJ285" s="1">
        <f t="shared" si="352"/>
        <v>0</v>
      </c>
      <c r="EK285" s="1">
        <f t="shared" si="352"/>
        <v>0</v>
      </c>
      <c r="EL285" s="1">
        <f t="shared" si="352"/>
        <v>0</v>
      </c>
      <c r="EM285" s="1">
        <f t="shared" si="352"/>
        <v>0</v>
      </c>
      <c r="EN285" s="1">
        <f t="shared" si="352"/>
        <v>0</v>
      </c>
      <c r="EO285" s="1">
        <f t="shared" si="354"/>
        <v>0</v>
      </c>
      <c r="EP285" s="1">
        <f t="shared" si="354"/>
        <v>0</v>
      </c>
      <c r="EQ285" s="1">
        <f t="shared" si="354"/>
        <v>0</v>
      </c>
      <c r="ER285" s="33">
        <f t="shared" si="334"/>
        <v>1</v>
      </c>
      <c r="ES285" s="35">
        <f>ER285+EF285+DG285+AV285</f>
        <v>2</v>
      </c>
      <c r="ET285" s="35">
        <f t="shared" si="335"/>
        <v>1</v>
      </c>
      <c r="EU285" s="1" t="s">
        <v>59</v>
      </c>
      <c r="EV285" s="1" t="s">
        <v>38</v>
      </c>
      <c r="EW285" s="19">
        <f t="shared" si="336"/>
        <v>0</v>
      </c>
      <c r="FC285" s="1" t="s">
        <v>38</v>
      </c>
      <c r="FD285" s="19">
        <f t="shared" si="337"/>
        <v>0</v>
      </c>
      <c r="FJ285" s="1" t="s">
        <v>38</v>
      </c>
      <c r="FK285" s="19">
        <f t="shared" si="338"/>
        <v>0</v>
      </c>
      <c r="FR285" s="1">
        <f t="shared" si="339"/>
        <v>0</v>
      </c>
      <c r="FU285" s="1" t="s">
        <v>687</v>
      </c>
      <c r="FV285" s="37" t="str">
        <f t="shared" si="345"/>
        <v>tb</v>
      </c>
      <c r="FW285" s="34">
        <v>1</v>
      </c>
      <c r="FY285" s="1" t="s">
        <v>38</v>
      </c>
      <c r="FZ285" s="19">
        <f t="shared" si="340"/>
        <v>0</v>
      </c>
      <c r="GB285" s="1" t="s">
        <v>38</v>
      </c>
      <c r="GC285" s="19">
        <f t="shared" si="341"/>
        <v>0</v>
      </c>
      <c r="GD285" s="1" t="s">
        <v>34</v>
      </c>
      <c r="GE285" s="19">
        <f t="shared" si="342"/>
        <v>1</v>
      </c>
      <c r="GF285" s="1" t="s">
        <v>38</v>
      </c>
      <c r="GG285" s="19">
        <f t="shared" si="343"/>
        <v>0</v>
      </c>
    </row>
    <row r="286" spans="1:189" x14ac:dyDescent="0.3">
      <c r="A286" s="18">
        <v>373</v>
      </c>
      <c r="B286" s="1" t="s">
        <v>34</v>
      </c>
      <c r="C286" s="19" t="s">
        <v>47</v>
      </c>
      <c r="D286" s="19">
        <f t="shared" si="312"/>
        <v>1</v>
      </c>
      <c r="E286" s="38" t="s">
        <v>688</v>
      </c>
      <c r="F286" s="21" t="str">
        <f t="shared" si="313"/>
        <v>1970</v>
      </c>
      <c r="G286" s="21">
        <v>2004</v>
      </c>
      <c r="H286" s="22">
        <f t="shared" si="314"/>
        <v>34</v>
      </c>
      <c r="I286" s="1" t="str">
        <f t="shared" si="315"/>
        <v>31-40</v>
      </c>
      <c r="J286" s="1" t="s">
        <v>1607</v>
      </c>
      <c r="K286" s="1" t="s">
        <v>93</v>
      </c>
      <c r="L286" s="1">
        <f>VLOOKUP(K286,[1]areas!$C$3:$D$76,2,FALSE)</f>
        <v>15</v>
      </c>
      <c r="M286" s="1" t="str">
        <f t="shared" si="356"/>
        <v>0-20</v>
      </c>
      <c r="N286" s="19" t="s">
        <v>34</v>
      </c>
      <c r="O286" s="19">
        <f t="shared" si="316"/>
        <v>1</v>
      </c>
      <c r="P286" s="23">
        <v>73.8</v>
      </c>
      <c r="Q286" s="1">
        <v>179</v>
      </c>
      <c r="R286" s="1">
        <f t="shared" si="357"/>
        <v>3.2040999999999999</v>
      </c>
      <c r="S286" s="24">
        <f t="shared" si="358"/>
        <v>23.032988982865703</v>
      </c>
      <c r="T286" s="19">
        <v>3</v>
      </c>
      <c r="U286" s="1">
        <v>15.4</v>
      </c>
      <c r="V286" s="1">
        <v>17</v>
      </c>
      <c r="W286" s="1" t="str">
        <f t="shared" si="319"/>
        <v>6: 251-300</v>
      </c>
      <c r="X286" s="1">
        <v>283</v>
      </c>
      <c r="Y286" s="26">
        <v>520</v>
      </c>
      <c r="Z286" s="26">
        <v>367</v>
      </c>
      <c r="AA286" s="26">
        <v>259</v>
      </c>
      <c r="AB286" s="26">
        <v>598</v>
      </c>
      <c r="AC286" s="26"/>
      <c r="AD286" s="26"/>
      <c r="AE286" s="26"/>
      <c r="AF286" s="26"/>
      <c r="AG286" s="26"/>
      <c r="AH286" s="26"/>
      <c r="AI286" s="27">
        <f t="shared" si="320"/>
        <v>598</v>
      </c>
      <c r="AJ286" s="27">
        <f t="shared" si="321"/>
        <v>1</v>
      </c>
      <c r="AK286" s="39">
        <v>190000</v>
      </c>
      <c r="AL286" s="26">
        <v>50</v>
      </c>
      <c r="AM286" s="26">
        <v>50</v>
      </c>
      <c r="AN286" s="26">
        <v>50</v>
      </c>
      <c r="AO286" s="26">
        <v>50</v>
      </c>
      <c r="AP286" s="26"/>
      <c r="AQ286" s="26"/>
      <c r="AR286" s="26"/>
      <c r="AS286" s="26"/>
      <c r="AT286" s="26"/>
      <c r="AU286" s="26"/>
      <c r="AV286" s="28">
        <f t="shared" si="322"/>
        <v>0</v>
      </c>
      <c r="AW286" s="27" t="str">
        <f t="shared" si="359"/>
        <v>&gt;5</v>
      </c>
      <c r="AX286" s="29">
        <f t="shared" si="344"/>
        <v>5.2789999999999999</v>
      </c>
      <c r="AY286" s="30">
        <f t="shared" si="351"/>
        <v>5.2787536009528289</v>
      </c>
      <c r="AZ286" s="30">
        <f t="shared" si="351"/>
        <v>1.6989700043360187</v>
      </c>
      <c r="BA286" s="30">
        <f t="shared" si="351"/>
        <v>1.6989700043360187</v>
      </c>
      <c r="BB286" s="30">
        <f t="shared" si="351"/>
        <v>1.6989700043360187</v>
      </c>
      <c r="BC286" s="30">
        <f t="shared" si="351"/>
        <v>1.6989700043360187</v>
      </c>
      <c r="BD286" s="30" t="str">
        <f t="shared" si="351"/>
        <v/>
      </c>
      <c r="BE286" s="30" t="str">
        <f t="shared" si="351"/>
        <v/>
      </c>
      <c r="BF286" s="30" t="str">
        <f t="shared" si="351"/>
        <v/>
      </c>
      <c r="BG286" s="30" t="str">
        <f t="shared" si="353"/>
        <v/>
      </c>
      <c r="BH286" s="30" t="str">
        <f t="shared" si="353"/>
        <v/>
      </c>
      <c r="BI286" s="30" t="str">
        <f t="shared" si="353"/>
        <v/>
      </c>
      <c r="BJ286" s="1" t="s">
        <v>38</v>
      </c>
      <c r="BK286" s="31" t="s">
        <v>38</v>
      </c>
      <c r="BL286" s="32">
        <f t="shared" si="323"/>
        <v>0</v>
      </c>
      <c r="BN286" s="32" t="str">
        <f t="shared" si="324"/>
        <v>0</v>
      </c>
      <c r="BO286" s="30">
        <f t="shared" si="325"/>
        <v>-3.5797835966168101</v>
      </c>
      <c r="BP286" s="30">
        <f t="shared" si="326"/>
        <v>-3.5797835966168101</v>
      </c>
      <c r="BQ286" s="30">
        <f t="shared" si="346"/>
        <v>0</v>
      </c>
      <c r="BR286" s="30">
        <f t="shared" si="346"/>
        <v>0</v>
      </c>
      <c r="BS286" s="30">
        <f t="shared" si="346"/>
        <v>0</v>
      </c>
      <c r="BT286" s="30" t="str">
        <f t="shared" si="346"/>
        <v/>
      </c>
      <c r="BU286" s="30" t="str">
        <f t="shared" si="346"/>
        <v/>
      </c>
      <c r="BV286" s="30" t="str">
        <f t="shared" si="346"/>
        <v/>
      </c>
      <c r="BW286" s="30" t="str">
        <f t="shared" si="310"/>
        <v/>
      </c>
      <c r="BX286" s="30" t="str">
        <f t="shared" si="310"/>
        <v/>
      </c>
      <c r="BY286" s="30" t="str">
        <f t="shared" si="310"/>
        <v/>
      </c>
      <c r="BZ286" s="1">
        <f t="shared" si="327"/>
        <v>0</v>
      </c>
      <c r="CA286" s="1">
        <f t="shared" si="347"/>
        <v>0</v>
      </c>
      <c r="CB286" s="1">
        <f t="shared" si="347"/>
        <v>0</v>
      </c>
      <c r="CC286" s="1">
        <f t="shared" si="347"/>
        <v>0</v>
      </c>
      <c r="CD286" s="1">
        <f t="shared" si="347"/>
        <v>0</v>
      </c>
      <c r="CE286" s="1">
        <f t="shared" si="347"/>
        <v>0</v>
      </c>
      <c r="CF286" s="1">
        <f t="shared" si="347"/>
        <v>0</v>
      </c>
      <c r="CG286" s="1">
        <f t="shared" si="311"/>
        <v>0</v>
      </c>
      <c r="CH286" s="1">
        <f t="shared" si="311"/>
        <v>0</v>
      </c>
      <c r="CI286" s="1">
        <f t="shared" si="311"/>
        <v>0</v>
      </c>
      <c r="CJ286" s="1">
        <f t="shared" si="328"/>
        <v>0</v>
      </c>
      <c r="CK286" s="1">
        <f t="shared" si="329"/>
        <v>0</v>
      </c>
      <c r="CL286" s="1">
        <f t="shared" si="362"/>
        <v>-3.5797835966168101</v>
      </c>
      <c r="CM286" s="1" t="str">
        <f t="shared" si="362"/>
        <v/>
      </c>
      <c r="CN286" s="1" t="str">
        <f t="shared" si="362"/>
        <v/>
      </c>
      <c r="CO286" s="1" t="str">
        <f t="shared" si="362"/>
        <v/>
      </c>
      <c r="CP286" s="1" t="str">
        <f t="shared" si="362"/>
        <v/>
      </c>
      <c r="CQ286" s="1" t="str">
        <f t="shared" si="360"/>
        <v/>
      </c>
      <c r="CR286" s="1" t="str">
        <f t="shared" si="360"/>
        <v/>
      </c>
      <c r="CS286" s="1" t="str">
        <f t="shared" si="360"/>
        <v/>
      </c>
      <c r="CT286" s="1" t="str">
        <f t="shared" si="360"/>
        <v/>
      </c>
      <c r="CU286" s="1" t="str">
        <f t="shared" si="360"/>
        <v/>
      </c>
      <c r="CV286" s="1">
        <f t="shared" si="363"/>
        <v>0</v>
      </c>
      <c r="CW286" s="1">
        <f t="shared" si="363"/>
        <v>0</v>
      </c>
      <c r="CX286" s="1">
        <f t="shared" si="363"/>
        <v>0</v>
      </c>
      <c r="CY286" s="1">
        <f t="shared" si="363"/>
        <v>0</v>
      </c>
      <c r="CZ286" s="1">
        <f t="shared" si="363"/>
        <v>0</v>
      </c>
      <c r="DA286" s="1">
        <f t="shared" si="361"/>
        <v>0</v>
      </c>
      <c r="DB286" s="1">
        <f t="shared" si="361"/>
        <v>0</v>
      </c>
      <c r="DC286" s="1">
        <f t="shared" si="361"/>
        <v>0</v>
      </c>
      <c r="DD286" s="1">
        <f t="shared" si="361"/>
        <v>0</v>
      </c>
      <c r="DE286" s="1">
        <f t="shared" si="361"/>
        <v>0</v>
      </c>
      <c r="DF286" s="1">
        <f t="shared" si="330"/>
        <v>0</v>
      </c>
      <c r="DG286" s="33">
        <f t="shared" si="331"/>
        <v>0</v>
      </c>
      <c r="DH286" s="34">
        <f t="shared" si="332"/>
        <v>0</v>
      </c>
      <c r="DI286" s="1">
        <f t="shared" si="294"/>
        <v>237</v>
      </c>
      <c r="DJ286" s="1">
        <f t="shared" si="295"/>
        <v>84</v>
      </c>
      <c r="DK286" s="1">
        <f t="shared" si="304"/>
        <v>-153</v>
      </c>
      <c r="DL286" s="1">
        <f t="shared" si="304"/>
        <v>-108</v>
      </c>
      <c r="DM286" s="1">
        <f t="shared" si="304"/>
        <v>339</v>
      </c>
      <c r="DN286" s="1" t="str">
        <f t="shared" si="303"/>
        <v/>
      </c>
      <c r="DO286" s="1" t="str">
        <f t="shared" si="303"/>
        <v/>
      </c>
      <c r="DP286" s="1" t="str">
        <f t="shared" si="303"/>
        <v/>
      </c>
      <c r="DQ286" s="1" t="str">
        <f t="shared" si="303"/>
        <v/>
      </c>
      <c r="DR286" s="1" t="str">
        <f t="shared" si="303"/>
        <v/>
      </c>
      <c r="DS286" s="1" t="str">
        <f t="shared" si="303"/>
        <v/>
      </c>
      <c r="DT286" s="34">
        <f>(STDEV(DI286:DS286))*-1</f>
        <v>-212.94295010636063</v>
      </c>
      <c r="DU286" s="1">
        <f>IF((DI286&lt;$DT286),1,0)</f>
        <v>0</v>
      </c>
      <c r="DV286" s="1">
        <f t="shared" si="364"/>
        <v>0</v>
      </c>
      <c r="DW286" s="1">
        <f t="shared" si="364"/>
        <v>0</v>
      </c>
      <c r="DX286" s="1">
        <f t="shared" si="364"/>
        <v>0</v>
      </c>
      <c r="DY286" s="1">
        <f t="shared" si="364"/>
        <v>0</v>
      </c>
      <c r="EF286" s="33">
        <f>IF(SUM(DU286:EE286)&gt;0,1,0)</f>
        <v>0</v>
      </c>
      <c r="EG286" s="1">
        <f t="shared" si="352"/>
        <v>0</v>
      </c>
      <c r="EH286" s="1">
        <f t="shared" si="352"/>
        <v>1</v>
      </c>
      <c r="EI286" s="1">
        <f t="shared" si="352"/>
        <v>0</v>
      </c>
      <c r="EJ286" s="1">
        <f t="shared" si="352"/>
        <v>0</v>
      </c>
      <c r="EK286" s="1">
        <f t="shared" si="352"/>
        <v>1</v>
      </c>
      <c r="EL286" s="1">
        <f t="shared" si="352"/>
        <v>0</v>
      </c>
      <c r="EM286" s="1">
        <f t="shared" si="352"/>
        <v>0</v>
      </c>
      <c r="EN286" s="1">
        <f t="shared" si="352"/>
        <v>0</v>
      </c>
      <c r="EO286" s="1">
        <f t="shared" si="354"/>
        <v>0</v>
      </c>
      <c r="EP286" s="1">
        <f t="shared" si="354"/>
        <v>0</v>
      </c>
      <c r="EQ286" s="1">
        <f t="shared" si="354"/>
        <v>0</v>
      </c>
      <c r="ER286" s="33">
        <f t="shared" si="334"/>
        <v>0</v>
      </c>
      <c r="ES286" s="35">
        <f>ER286+EF286+DG286+AV286</f>
        <v>0</v>
      </c>
      <c r="ET286" s="35">
        <f t="shared" si="335"/>
        <v>0</v>
      </c>
      <c r="EU286" s="1" t="s">
        <v>59</v>
      </c>
      <c r="EV286" s="1" t="s">
        <v>38</v>
      </c>
      <c r="EW286" s="19">
        <f t="shared" si="336"/>
        <v>0</v>
      </c>
      <c r="FC286" s="1" t="s">
        <v>38</v>
      </c>
      <c r="FD286" s="19">
        <f t="shared" si="337"/>
        <v>0</v>
      </c>
      <c r="FJ286" s="1" t="s">
        <v>38</v>
      </c>
      <c r="FK286" s="19">
        <f t="shared" si="338"/>
        <v>0</v>
      </c>
      <c r="FR286" s="1">
        <f t="shared" si="339"/>
        <v>0</v>
      </c>
      <c r="FV286" s="37" t="str">
        <f t="shared" si="345"/>
        <v>none</v>
      </c>
      <c r="FY286" s="1" t="s">
        <v>38</v>
      </c>
      <c r="FZ286" s="19">
        <f t="shared" si="340"/>
        <v>0</v>
      </c>
      <c r="GB286" s="1" t="s">
        <v>38</v>
      </c>
      <c r="GC286" s="19">
        <f t="shared" si="341"/>
        <v>0</v>
      </c>
      <c r="GD286" s="1" t="s">
        <v>38</v>
      </c>
      <c r="GE286" s="19">
        <f t="shared" si="342"/>
        <v>0</v>
      </c>
      <c r="GF286" s="1" t="s">
        <v>38</v>
      </c>
      <c r="GG286" s="19">
        <f t="shared" si="343"/>
        <v>0</v>
      </c>
    </row>
    <row r="287" spans="1:189" x14ac:dyDescent="0.3">
      <c r="A287" s="18">
        <v>375</v>
      </c>
      <c r="B287" s="1" t="s">
        <v>34</v>
      </c>
      <c r="C287" s="19" t="s">
        <v>47</v>
      </c>
      <c r="D287" s="19">
        <f t="shared" si="312"/>
        <v>1</v>
      </c>
      <c r="E287" s="38" t="s">
        <v>689</v>
      </c>
      <c r="F287" s="21" t="str">
        <f t="shared" si="313"/>
        <v>1968</v>
      </c>
      <c r="G287" s="21">
        <v>2004</v>
      </c>
      <c r="H287" s="22">
        <f t="shared" si="314"/>
        <v>36</v>
      </c>
      <c r="I287" s="1" t="str">
        <f t="shared" si="315"/>
        <v>31-40</v>
      </c>
      <c r="J287" s="1" t="s">
        <v>1607</v>
      </c>
      <c r="K287" s="1" t="s">
        <v>139</v>
      </c>
      <c r="L287" s="1">
        <f>VLOOKUP(K287,[1]areas!$C$3:$D$76,2,FALSE)</f>
        <v>15</v>
      </c>
      <c r="M287" s="1" t="str">
        <f t="shared" si="356"/>
        <v>0-20</v>
      </c>
      <c r="N287" s="19" t="s">
        <v>38</v>
      </c>
      <c r="O287" s="19">
        <f t="shared" si="316"/>
        <v>0</v>
      </c>
      <c r="P287" s="23">
        <v>45</v>
      </c>
      <c r="Q287" s="1">
        <v>173</v>
      </c>
      <c r="R287" s="1">
        <f t="shared" si="357"/>
        <v>2.9929000000000001</v>
      </c>
      <c r="S287" s="24">
        <f t="shared" si="358"/>
        <v>15.035584215977813</v>
      </c>
      <c r="T287" s="19">
        <v>3</v>
      </c>
      <c r="U287" s="1">
        <v>5.6</v>
      </c>
      <c r="W287" s="1" t="str">
        <f t="shared" si="319"/>
        <v>3: 101-150</v>
      </c>
      <c r="X287" s="1">
        <v>107</v>
      </c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7">
        <f t="shared" si="320"/>
        <v>107</v>
      </c>
      <c r="AJ287" s="27">
        <f t="shared" si="321"/>
        <v>0</v>
      </c>
      <c r="AK287" s="39">
        <v>164000</v>
      </c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8" t="str">
        <f t="shared" si="322"/>
        <v/>
      </c>
      <c r="AW287" s="27" t="str">
        <f t="shared" si="359"/>
        <v>&gt;5</v>
      </c>
      <c r="AX287" s="29">
        <f t="shared" si="344"/>
        <v>5.2149999999999999</v>
      </c>
      <c r="AY287" s="30">
        <f t="shared" si="351"/>
        <v>5.214843848047698</v>
      </c>
      <c r="AZ287" s="30" t="str">
        <f t="shared" si="351"/>
        <v/>
      </c>
      <c r="BA287" s="30" t="str">
        <f t="shared" si="351"/>
        <v/>
      </c>
      <c r="BB287" s="30" t="str">
        <f t="shared" si="351"/>
        <v/>
      </c>
      <c r="BC287" s="30" t="str">
        <f t="shared" si="351"/>
        <v/>
      </c>
      <c r="BD287" s="30" t="str">
        <f t="shared" si="351"/>
        <v/>
      </c>
      <c r="BE287" s="30" t="str">
        <f t="shared" si="351"/>
        <v/>
      </c>
      <c r="BF287" s="30" t="str">
        <f t="shared" si="351"/>
        <v/>
      </c>
      <c r="BG287" s="30" t="str">
        <f t="shared" si="353"/>
        <v/>
      </c>
      <c r="BH287" s="30" t="str">
        <f t="shared" si="353"/>
        <v/>
      </c>
      <c r="BI287" s="30" t="str">
        <f t="shared" si="353"/>
        <v/>
      </c>
      <c r="BJ287" s="1" t="s">
        <v>34</v>
      </c>
      <c r="BK287" s="31" t="s">
        <v>34</v>
      </c>
      <c r="BL287" s="32">
        <f t="shared" si="323"/>
        <v>1</v>
      </c>
      <c r="BN287" s="32" t="str">
        <f t="shared" si="324"/>
        <v>&gt;1</v>
      </c>
      <c r="BO287" s="30" t="str">
        <f t="shared" si="325"/>
        <v/>
      </c>
      <c r="BP287" s="30" t="str">
        <f t="shared" si="326"/>
        <v/>
      </c>
      <c r="BQ287" s="30" t="str">
        <f t="shared" si="346"/>
        <v/>
      </c>
      <c r="BR287" s="30" t="str">
        <f t="shared" si="346"/>
        <v/>
      </c>
      <c r="BS287" s="30" t="str">
        <f t="shared" si="346"/>
        <v/>
      </c>
      <c r="BT287" s="30" t="str">
        <f t="shared" si="346"/>
        <v/>
      </c>
      <c r="BU287" s="30" t="str">
        <f t="shared" si="346"/>
        <v/>
      </c>
      <c r="BV287" s="30" t="str">
        <f t="shared" si="346"/>
        <v/>
      </c>
      <c r="BW287" s="30" t="str">
        <f t="shared" si="310"/>
        <v/>
      </c>
      <c r="BX287" s="30" t="str">
        <f t="shared" si="310"/>
        <v/>
      </c>
      <c r="BY287" s="30" t="str">
        <f t="shared" si="310"/>
        <v/>
      </c>
      <c r="BZ287" s="1">
        <f t="shared" si="327"/>
        <v>0</v>
      </c>
      <c r="CA287" s="1">
        <f t="shared" si="347"/>
        <v>0</v>
      </c>
      <c r="CB287" s="1">
        <f t="shared" si="347"/>
        <v>0</v>
      </c>
      <c r="CC287" s="1">
        <f t="shared" si="347"/>
        <v>0</v>
      </c>
      <c r="CD287" s="1">
        <f t="shared" si="347"/>
        <v>0</v>
      </c>
      <c r="CE287" s="1">
        <f t="shared" si="347"/>
        <v>0</v>
      </c>
      <c r="CF287" s="1">
        <f t="shared" si="347"/>
        <v>0</v>
      </c>
      <c r="CG287" s="1">
        <f t="shared" si="311"/>
        <v>0</v>
      </c>
      <c r="CH287" s="1">
        <f t="shared" si="311"/>
        <v>0</v>
      </c>
      <c r="CI287" s="1">
        <f t="shared" si="311"/>
        <v>0</v>
      </c>
      <c r="CJ287" s="1">
        <f t="shared" si="328"/>
        <v>0</v>
      </c>
      <c r="CK287" s="1">
        <f t="shared" si="329"/>
        <v>0</v>
      </c>
      <c r="CL287" s="1" t="str">
        <f t="shared" si="362"/>
        <v/>
      </c>
      <c r="CM287" s="1" t="str">
        <f t="shared" si="362"/>
        <v/>
      </c>
      <c r="CN287" s="1" t="str">
        <f t="shared" si="362"/>
        <v/>
      </c>
      <c r="CO287" s="1" t="str">
        <f t="shared" si="362"/>
        <v/>
      </c>
      <c r="CP287" s="1" t="str">
        <f t="shared" si="362"/>
        <v/>
      </c>
      <c r="CQ287" s="1" t="str">
        <f t="shared" si="360"/>
        <v/>
      </c>
      <c r="CR287" s="1" t="str">
        <f t="shared" si="360"/>
        <v/>
      </c>
      <c r="CS287" s="1" t="str">
        <f t="shared" si="360"/>
        <v/>
      </c>
      <c r="CT287" s="1" t="str">
        <f t="shared" si="360"/>
        <v/>
      </c>
      <c r="CU287" s="1" t="str">
        <f t="shared" si="360"/>
        <v/>
      </c>
      <c r="CV287" s="1">
        <f t="shared" si="363"/>
        <v>0</v>
      </c>
      <c r="CW287" s="1">
        <f t="shared" si="363"/>
        <v>0</v>
      </c>
      <c r="CX287" s="1">
        <f t="shared" si="363"/>
        <v>0</v>
      </c>
      <c r="CY287" s="1">
        <f t="shared" si="363"/>
        <v>0</v>
      </c>
      <c r="CZ287" s="1">
        <f t="shared" si="363"/>
        <v>0</v>
      </c>
      <c r="DA287" s="1">
        <f t="shared" si="361"/>
        <v>0</v>
      </c>
      <c r="DB287" s="1">
        <f t="shared" si="361"/>
        <v>0</v>
      </c>
      <c r="DC287" s="1">
        <f t="shared" si="361"/>
        <v>0</v>
      </c>
      <c r="DD287" s="1">
        <f t="shared" si="361"/>
        <v>0</v>
      </c>
      <c r="DE287" s="1">
        <f t="shared" si="361"/>
        <v>0</v>
      </c>
      <c r="DF287" s="1">
        <f t="shared" si="330"/>
        <v>0</v>
      </c>
      <c r="DG287" s="33">
        <f t="shared" si="331"/>
        <v>0</v>
      </c>
      <c r="DH287" s="34">
        <f t="shared" si="332"/>
        <v>0</v>
      </c>
      <c r="DI287" s="1" t="str">
        <f t="shared" si="294"/>
        <v/>
      </c>
      <c r="DJ287" s="1" t="str">
        <f t="shared" si="295"/>
        <v/>
      </c>
      <c r="DK287" s="1" t="str">
        <f t="shared" si="304"/>
        <v/>
      </c>
      <c r="DL287" s="1" t="str">
        <f t="shared" si="304"/>
        <v/>
      </c>
      <c r="DM287" s="1" t="str">
        <f t="shared" si="304"/>
        <v/>
      </c>
      <c r="DN287" s="1" t="str">
        <f t="shared" si="303"/>
        <v/>
      </c>
      <c r="DO287" s="1" t="str">
        <f t="shared" si="303"/>
        <v/>
      </c>
      <c r="DP287" s="1" t="str">
        <f t="shared" si="303"/>
        <v/>
      </c>
      <c r="DQ287" s="1" t="str">
        <f t="shared" ref="DQ287:DS350" si="365">IF(OR(AE287="",AF287=""),"",AF287-AE287)</f>
        <v/>
      </c>
      <c r="DR287" s="1" t="str">
        <f t="shared" si="365"/>
        <v/>
      </c>
      <c r="DS287" s="1" t="str">
        <f t="shared" si="365"/>
        <v/>
      </c>
      <c r="EG287" s="1">
        <f t="shared" si="352"/>
        <v>0</v>
      </c>
      <c r="EH287" s="1">
        <f t="shared" si="352"/>
        <v>0</v>
      </c>
      <c r="EI287" s="1">
        <f t="shared" si="352"/>
        <v>0</v>
      </c>
      <c r="EJ287" s="1">
        <f t="shared" si="352"/>
        <v>0</v>
      </c>
      <c r="EK287" s="1">
        <f t="shared" si="352"/>
        <v>0</v>
      </c>
      <c r="EL287" s="1">
        <f t="shared" si="352"/>
        <v>0</v>
      </c>
      <c r="EM287" s="1">
        <f t="shared" si="352"/>
        <v>0</v>
      </c>
      <c r="EN287" s="1">
        <f t="shared" si="352"/>
        <v>0</v>
      </c>
      <c r="EO287" s="1">
        <f t="shared" si="354"/>
        <v>0</v>
      </c>
      <c r="EP287" s="1">
        <f t="shared" si="354"/>
        <v>0</v>
      </c>
      <c r="EQ287" s="1">
        <f t="shared" si="354"/>
        <v>0</v>
      </c>
      <c r="ER287" s="33">
        <f t="shared" si="334"/>
        <v>1</v>
      </c>
      <c r="ES287" s="35">
        <f>ER287+DG287</f>
        <v>1</v>
      </c>
      <c r="ET287" s="35">
        <f t="shared" si="335"/>
        <v>1</v>
      </c>
      <c r="EU287" s="1" t="s">
        <v>59</v>
      </c>
      <c r="EV287" s="1" t="s">
        <v>38</v>
      </c>
      <c r="EW287" s="19">
        <f t="shared" si="336"/>
        <v>0</v>
      </c>
      <c r="FD287" s="19" t="str">
        <f t="shared" si="337"/>
        <v/>
      </c>
      <c r="FJ287" s="1" t="s">
        <v>38</v>
      </c>
      <c r="FK287" s="19">
        <f t="shared" si="338"/>
        <v>0</v>
      </c>
      <c r="FR287" s="1">
        <f t="shared" si="339"/>
        <v>0</v>
      </c>
      <c r="FV287" s="37" t="str">
        <f t="shared" si="345"/>
        <v>none</v>
      </c>
      <c r="FX287" s="1" t="s">
        <v>147</v>
      </c>
      <c r="FY287" s="1" t="s">
        <v>38</v>
      </c>
      <c r="FZ287" s="19">
        <f t="shared" si="340"/>
        <v>0</v>
      </c>
      <c r="GB287" s="1" t="s">
        <v>38</v>
      </c>
      <c r="GC287" s="19">
        <f t="shared" si="341"/>
        <v>0</v>
      </c>
      <c r="GD287" s="1" t="s">
        <v>38</v>
      </c>
      <c r="GE287" s="19">
        <f t="shared" si="342"/>
        <v>0</v>
      </c>
      <c r="GF287" s="1" t="s">
        <v>38</v>
      </c>
      <c r="GG287" s="19">
        <f t="shared" si="343"/>
        <v>0</v>
      </c>
    </row>
    <row r="288" spans="1:189" x14ac:dyDescent="0.3">
      <c r="A288" s="18">
        <v>376</v>
      </c>
      <c r="B288" s="1" t="s">
        <v>34</v>
      </c>
      <c r="C288" s="19" t="s">
        <v>35</v>
      </c>
      <c r="D288" s="19">
        <f t="shared" si="312"/>
        <v>0</v>
      </c>
      <c r="E288" s="38" t="s">
        <v>690</v>
      </c>
      <c r="F288" s="21" t="str">
        <f t="shared" si="313"/>
        <v>1972</v>
      </c>
      <c r="G288" s="21">
        <v>2004</v>
      </c>
      <c r="H288" s="22">
        <f t="shared" si="314"/>
        <v>32</v>
      </c>
      <c r="I288" s="1" t="str">
        <f t="shared" si="315"/>
        <v>31-40</v>
      </c>
      <c r="J288" s="1" t="s">
        <v>1607</v>
      </c>
      <c r="K288" s="1" t="s">
        <v>691</v>
      </c>
      <c r="L288" s="1">
        <f>VLOOKUP(K288,[1]areas!$C$3:$D$76,2,FALSE)</f>
        <v>15</v>
      </c>
      <c r="M288" s="1" t="str">
        <f t="shared" si="356"/>
        <v>0-20</v>
      </c>
      <c r="N288" s="19" t="s">
        <v>38</v>
      </c>
      <c r="O288" s="19">
        <f t="shared" si="316"/>
        <v>0</v>
      </c>
      <c r="P288" s="23">
        <v>60.2</v>
      </c>
      <c r="Q288" s="1">
        <v>153</v>
      </c>
      <c r="R288" s="1">
        <f t="shared" si="357"/>
        <v>2.3409</v>
      </c>
      <c r="S288" s="24">
        <f t="shared" si="358"/>
        <v>25.716604724678543</v>
      </c>
      <c r="T288" s="19">
        <v>3</v>
      </c>
      <c r="U288" s="1">
        <v>10.1</v>
      </c>
      <c r="V288" s="1">
        <v>19</v>
      </c>
      <c r="W288" s="1" t="str">
        <f t="shared" si="319"/>
        <v>4: 151-200</v>
      </c>
      <c r="X288" s="1">
        <v>151</v>
      </c>
      <c r="Y288" s="26">
        <v>525</v>
      </c>
      <c r="Z288" s="26">
        <v>645</v>
      </c>
      <c r="AA288" s="26"/>
      <c r="AB288" s="26"/>
      <c r="AC288" s="26"/>
      <c r="AD288" s="26"/>
      <c r="AE288" s="26"/>
      <c r="AF288" s="26"/>
      <c r="AG288" s="26"/>
      <c r="AH288" s="26"/>
      <c r="AI288" s="27">
        <f t="shared" si="320"/>
        <v>645</v>
      </c>
      <c r="AJ288" s="27">
        <f t="shared" si="321"/>
        <v>1</v>
      </c>
      <c r="AK288" s="39">
        <v>1000000</v>
      </c>
      <c r="AL288" s="26">
        <v>50</v>
      </c>
      <c r="AM288" s="26">
        <v>50</v>
      </c>
      <c r="AN288" s="26"/>
      <c r="AO288" s="26"/>
      <c r="AP288" s="26"/>
      <c r="AQ288" s="26"/>
      <c r="AR288" s="26"/>
      <c r="AS288" s="26"/>
      <c r="AT288" s="26"/>
      <c r="AU288" s="26"/>
      <c r="AV288" s="28">
        <f t="shared" si="322"/>
        <v>0</v>
      </c>
      <c r="AW288" s="27" t="str">
        <f t="shared" si="359"/>
        <v>&gt;5</v>
      </c>
      <c r="AX288" s="29">
        <f t="shared" si="344"/>
        <v>6</v>
      </c>
      <c r="AY288" s="30">
        <f t="shared" si="351"/>
        <v>6</v>
      </c>
      <c r="AZ288" s="30">
        <f t="shared" si="351"/>
        <v>1.6989700043360187</v>
      </c>
      <c r="BA288" s="30">
        <f t="shared" si="351"/>
        <v>1.6989700043360187</v>
      </c>
      <c r="BB288" s="30" t="str">
        <f t="shared" si="351"/>
        <v/>
      </c>
      <c r="BC288" s="30" t="str">
        <f t="shared" si="351"/>
        <v/>
      </c>
      <c r="BD288" s="30" t="str">
        <f t="shared" si="351"/>
        <v/>
      </c>
      <c r="BE288" s="30" t="str">
        <f t="shared" si="351"/>
        <v/>
      </c>
      <c r="BF288" s="30" t="str">
        <f t="shared" si="351"/>
        <v/>
      </c>
      <c r="BG288" s="30" t="str">
        <f t="shared" si="353"/>
        <v/>
      </c>
      <c r="BH288" s="30" t="str">
        <f t="shared" si="353"/>
        <v/>
      </c>
      <c r="BI288" s="30" t="str">
        <f t="shared" si="353"/>
        <v/>
      </c>
      <c r="BJ288" s="1" t="s">
        <v>38</v>
      </c>
      <c r="BK288" s="31" t="s">
        <v>38</v>
      </c>
      <c r="BL288" s="32">
        <f t="shared" si="323"/>
        <v>0</v>
      </c>
      <c r="BN288" s="32" t="str">
        <f t="shared" si="324"/>
        <v>0</v>
      </c>
      <c r="BO288" s="30">
        <f t="shared" si="325"/>
        <v>-4.3010299956639813</v>
      </c>
      <c r="BP288" s="30">
        <f t="shared" si="326"/>
        <v>-4.3010299956639813</v>
      </c>
      <c r="BQ288" s="30">
        <f t="shared" si="346"/>
        <v>0</v>
      </c>
      <c r="BR288" s="30" t="str">
        <f t="shared" si="346"/>
        <v/>
      </c>
      <c r="BS288" s="30" t="str">
        <f t="shared" si="346"/>
        <v/>
      </c>
      <c r="BT288" s="30" t="str">
        <f t="shared" si="346"/>
        <v/>
      </c>
      <c r="BU288" s="30" t="str">
        <f t="shared" si="346"/>
        <v/>
      </c>
      <c r="BV288" s="30" t="str">
        <f t="shared" si="346"/>
        <v/>
      </c>
      <c r="BW288" s="30" t="str">
        <f t="shared" si="310"/>
        <v/>
      </c>
      <c r="BX288" s="30" t="str">
        <f t="shared" si="310"/>
        <v/>
      </c>
      <c r="BY288" s="30" t="str">
        <f t="shared" si="310"/>
        <v/>
      </c>
      <c r="BZ288" s="1">
        <f t="shared" si="327"/>
        <v>0</v>
      </c>
      <c r="CA288" s="1">
        <f t="shared" si="347"/>
        <v>0</v>
      </c>
      <c r="CB288" s="1">
        <f t="shared" si="347"/>
        <v>0</v>
      </c>
      <c r="CC288" s="1">
        <f t="shared" si="347"/>
        <v>0</v>
      </c>
      <c r="CD288" s="1">
        <f t="shared" si="347"/>
        <v>0</v>
      </c>
      <c r="CE288" s="1">
        <f t="shared" si="347"/>
        <v>0</v>
      </c>
      <c r="CF288" s="1">
        <f t="shared" si="347"/>
        <v>0</v>
      </c>
      <c r="CG288" s="1">
        <f t="shared" si="311"/>
        <v>0</v>
      </c>
      <c r="CH288" s="1">
        <f t="shared" si="311"/>
        <v>0</v>
      </c>
      <c r="CI288" s="1">
        <f t="shared" si="311"/>
        <v>0</v>
      </c>
      <c r="CJ288" s="1">
        <f t="shared" si="328"/>
        <v>0</v>
      </c>
      <c r="CK288" s="1">
        <f t="shared" si="329"/>
        <v>0</v>
      </c>
      <c r="CL288" s="1">
        <f t="shared" si="362"/>
        <v>-4.3010299956639813</v>
      </c>
      <c r="CM288" s="1" t="str">
        <f t="shared" si="362"/>
        <v/>
      </c>
      <c r="CN288" s="1" t="str">
        <f t="shared" si="362"/>
        <v/>
      </c>
      <c r="CO288" s="1" t="str">
        <f t="shared" si="362"/>
        <v/>
      </c>
      <c r="CP288" s="1" t="str">
        <f t="shared" si="362"/>
        <v/>
      </c>
      <c r="CQ288" s="1" t="str">
        <f t="shared" si="360"/>
        <v/>
      </c>
      <c r="CR288" s="1" t="str">
        <f t="shared" si="360"/>
        <v/>
      </c>
      <c r="CS288" s="1" t="str">
        <f t="shared" si="360"/>
        <v/>
      </c>
      <c r="CT288" s="1" t="str">
        <f t="shared" si="360"/>
        <v/>
      </c>
      <c r="CU288" s="1" t="str">
        <f t="shared" si="360"/>
        <v/>
      </c>
      <c r="CV288" s="1">
        <f t="shared" si="363"/>
        <v>0</v>
      </c>
      <c r="CW288" s="1">
        <f t="shared" si="363"/>
        <v>0</v>
      </c>
      <c r="CX288" s="1">
        <f t="shared" si="363"/>
        <v>0</v>
      </c>
      <c r="CY288" s="1">
        <f t="shared" si="363"/>
        <v>0</v>
      </c>
      <c r="CZ288" s="1">
        <f t="shared" si="363"/>
        <v>0</v>
      </c>
      <c r="DA288" s="1">
        <f t="shared" si="361"/>
        <v>0</v>
      </c>
      <c r="DB288" s="1">
        <f t="shared" si="361"/>
        <v>0</v>
      </c>
      <c r="DC288" s="1">
        <f t="shared" si="361"/>
        <v>0</v>
      </c>
      <c r="DD288" s="1">
        <f t="shared" si="361"/>
        <v>0</v>
      </c>
      <c r="DE288" s="1">
        <f t="shared" si="361"/>
        <v>0</v>
      </c>
      <c r="DF288" s="1">
        <f t="shared" si="330"/>
        <v>0</v>
      </c>
      <c r="DG288" s="33">
        <f t="shared" si="331"/>
        <v>0</v>
      </c>
      <c r="DH288" s="34">
        <f t="shared" si="332"/>
        <v>0</v>
      </c>
      <c r="DI288" s="1">
        <f t="shared" si="294"/>
        <v>374</v>
      </c>
      <c r="DJ288" s="1">
        <f t="shared" si="295"/>
        <v>494</v>
      </c>
      <c r="DK288" s="1">
        <f t="shared" si="304"/>
        <v>120</v>
      </c>
      <c r="DL288" s="1" t="str">
        <f t="shared" si="304"/>
        <v/>
      </c>
      <c r="DM288" s="1" t="str">
        <f t="shared" si="304"/>
        <v/>
      </c>
      <c r="DN288" s="1" t="str">
        <f t="shared" si="304"/>
        <v/>
      </c>
      <c r="DO288" s="1" t="str">
        <f t="shared" si="304"/>
        <v/>
      </c>
      <c r="DP288" s="1" t="str">
        <f t="shared" si="304"/>
        <v/>
      </c>
      <c r="DQ288" s="1" t="str">
        <f t="shared" si="365"/>
        <v/>
      </c>
      <c r="DR288" s="1" t="str">
        <f t="shared" si="365"/>
        <v/>
      </c>
      <c r="DS288" s="1" t="str">
        <f t="shared" si="365"/>
        <v/>
      </c>
      <c r="DT288" s="34">
        <f t="shared" ref="DT288:DT296" si="366">(STDEV(DI288:DS288))*-1</f>
        <v>-190.95898337950311</v>
      </c>
      <c r="DU288" s="1">
        <f t="shared" ref="DU288:ED303" si="367">IF((DI288&lt;$DT288),1,0)</f>
        <v>0</v>
      </c>
      <c r="DV288" s="1">
        <f t="shared" si="367"/>
        <v>0</v>
      </c>
      <c r="DW288" s="1">
        <f t="shared" si="367"/>
        <v>0</v>
      </c>
      <c r="EF288" s="33">
        <f t="shared" ref="EF288:EF296" si="368">IF(SUM(DU288:EE288)&gt;0,1,0)</f>
        <v>0</v>
      </c>
      <c r="EG288" s="1">
        <f t="shared" si="352"/>
        <v>0</v>
      </c>
      <c r="EH288" s="1">
        <f t="shared" si="352"/>
        <v>1</v>
      </c>
      <c r="EI288" s="1">
        <f t="shared" si="352"/>
        <v>1</v>
      </c>
      <c r="EJ288" s="1">
        <f t="shared" si="352"/>
        <v>0</v>
      </c>
      <c r="EK288" s="1">
        <f t="shared" si="352"/>
        <v>0</v>
      </c>
      <c r="EL288" s="1">
        <f t="shared" si="352"/>
        <v>0</v>
      </c>
      <c r="EM288" s="1">
        <f t="shared" si="352"/>
        <v>0</v>
      </c>
      <c r="EN288" s="1">
        <f t="shared" si="352"/>
        <v>0</v>
      </c>
      <c r="EO288" s="1">
        <f t="shared" si="354"/>
        <v>0</v>
      </c>
      <c r="EP288" s="1">
        <f t="shared" si="354"/>
        <v>0</v>
      </c>
      <c r="EQ288" s="1">
        <f t="shared" si="354"/>
        <v>0</v>
      </c>
      <c r="ER288" s="33">
        <f t="shared" si="334"/>
        <v>0</v>
      </c>
      <c r="ES288" s="35">
        <f t="shared" ref="ES288:ES296" si="369">ER288+EF288+DG288+AV288</f>
        <v>0</v>
      </c>
      <c r="ET288" s="35">
        <f t="shared" si="335"/>
        <v>0</v>
      </c>
      <c r="EU288" s="1" t="s">
        <v>59</v>
      </c>
      <c r="EV288" s="1" t="s">
        <v>34</v>
      </c>
      <c r="EW288" s="19">
        <f t="shared" si="336"/>
        <v>1</v>
      </c>
      <c r="EX288" s="1" t="s">
        <v>40</v>
      </c>
      <c r="FC288" s="1" t="s">
        <v>38</v>
      </c>
      <c r="FD288" s="19">
        <f t="shared" si="337"/>
        <v>0</v>
      </c>
      <c r="FJ288" s="1" t="s">
        <v>34</v>
      </c>
      <c r="FK288" s="19">
        <f t="shared" si="338"/>
        <v>1</v>
      </c>
      <c r="FL288" s="1" t="s">
        <v>40</v>
      </c>
      <c r="FQ288" s="1" t="s">
        <v>44</v>
      </c>
      <c r="FR288" s="1">
        <f t="shared" si="339"/>
        <v>1</v>
      </c>
      <c r="FT288" s="1">
        <v>5.7</v>
      </c>
      <c r="FU288" s="1" t="s">
        <v>692</v>
      </c>
      <c r="FV288" s="37" t="str">
        <f t="shared" si="345"/>
        <v>other</v>
      </c>
      <c r="FW288" s="34">
        <v>0</v>
      </c>
      <c r="FY288" s="1" t="s">
        <v>38</v>
      </c>
      <c r="FZ288" s="19">
        <f t="shared" si="340"/>
        <v>0</v>
      </c>
      <c r="GB288" s="1" t="s">
        <v>38</v>
      </c>
      <c r="GC288" s="19">
        <f t="shared" si="341"/>
        <v>0</v>
      </c>
      <c r="GD288" s="1" t="s">
        <v>38</v>
      </c>
      <c r="GE288" s="19">
        <f t="shared" si="342"/>
        <v>0</v>
      </c>
      <c r="GF288" s="1" t="s">
        <v>34</v>
      </c>
      <c r="GG288" s="19">
        <f t="shared" si="343"/>
        <v>1</v>
      </c>
    </row>
    <row r="289" spans="1:189" x14ac:dyDescent="0.3">
      <c r="A289" s="18">
        <v>377</v>
      </c>
      <c r="B289" s="1" t="s">
        <v>34</v>
      </c>
      <c r="C289" s="19" t="s">
        <v>35</v>
      </c>
      <c r="D289" s="19">
        <f t="shared" si="312"/>
        <v>0</v>
      </c>
      <c r="E289" s="38" t="s">
        <v>693</v>
      </c>
      <c r="F289" s="21" t="str">
        <f t="shared" si="313"/>
        <v>1967</v>
      </c>
      <c r="G289" s="21">
        <v>2004</v>
      </c>
      <c r="H289" s="22">
        <f t="shared" si="314"/>
        <v>37</v>
      </c>
      <c r="I289" s="1" t="str">
        <f t="shared" si="315"/>
        <v>31-40</v>
      </c>
      <c r="J289" s="1" t="s">
        <v>1607</v>
      </c>
      <c r="K289" s="1" t="s">
        <v>53</v>
      </c>
      <c r="L289" s="1">
        <f>VLOOKUP(K289,[1]areas!$C$3:$D$76,2,FALSE)</f>
        <v>30</v>
      </c>
      <c r="M289" s="1" t="str">
        <f t="shared" si="356"/>
        <v>21-40</v>
      </c>
      <c r="N289" s="19" t="s">
        <v>38</v>
      </c>
      <c r="O289" s="19">
        <f t="shared" si="316"/>
        <v>0</v>
      </c>
      <c r="P289" s="23">
        <v>44.8</v>
      </c>
      <c r="Q289" s="1">
        <v>161</v>
      </c>
      <c r="R289" s="1">
        <f t="shared" si="357"/>
        <v>2.5921000000000003</v>
      </c>
      <c r="S289" s="24">
        <f t="shared" si="358"/>
        <v>17.283283823926542</v>
      </c>
      <c r="T289" s="19">
        <v>3</v>
      </c>
      <c r="U289" s="1">
        <v>10.3</v>
      </c>
      <c r="V289" s="1">
        <v>19</v>
      </c>
      <c r="W289" s="1" t="str">
        <f t="shared" si="319"/>
        <v>1: 0-50</v>
      </c>
      <c r="X289" s="1">
        <v>48</v>
      </c>
      <c r="Y289" s="26">
        <v>220</v>
      </c>
      <c r="Z289" s="26">
        <v>265</v>
      </c>
      <c r="AA289" s="26">
        <v>270</v>
      </c>
      <c r="AB289" s="26">
        <v>132</v>
      </c>
      <c r="AC289" s="26"/>
      <c r="AD289" s="26"/>
      <c r="AE289" s="26"/>
      <c r="AF289" s="26"/>
      <c r="AG289" s="26"/>
      <c r="AH289" s="26"/>
      <c r="AI289" s="27">
        <f t="shared" si="320"/>
        <v>270</v>
      </c>
      <c r="AJ289" s="27">
        <f t="shared" si="321"/>
        <v>0</v>
      </c>
      <c r="AK289" s="39">
        <v>270000</v>
      </c>
      <c r="AL289" s="26">
        <v>50</v>
      </c>
      <c r="AM289" s="26">
        <v>50</v>
      </c>
      <c r="AN289" s="26">
        <v>50</v>
      </c>
      <c r="AO289" s="26">
        <v>110000</v>
      </c>
      <c r="AP289" s="26"/>
      <c r="AQ289" s="26"/>
      <c r="AR289" s="26"/>
      <c r="AS289" s="26"/>
      <c r="AT289" s="26"/>
      <c r="AU289" s="26"/>
      <c r="AV289" s="28">
        <f t="shared" si="322"/>
        <v>0</v>
      </c>
      <c r="AW289" s="27" t="str">
        <f t="shared" si="359"/>
        <v>&gt;5</v>
      </c>
      <c r="AX289" s="29">
        <f t="shared" si="344"/>
        <v>5.431</v>
      </c>
      <c r="AY289" s="30">
        <f t="shared" si="351"/>
        <v>5.4313637641589869</v>
      </c>
      <c r="AZ289" s="30">
        <f t="shared" si="351"/>
        <v>1.6989700043360187</v>
      </c>
      <c r="BA289" s="30">
        <f t="shared" si="351"/>
        <v>1.6989700043360187</v>
      </c>
      <c r="BB289" s="30">
        <f t="shared" si="351"/>
        <v>1.6989700043360187</v>
      </c>
      <c r="BC289" s="30">
        <f t="shared" si="351"/>
        <v>5.0413926851582254</v>
      </c>
      <c r="BD289" s="30" t="str">
        <f t="shared" si="351"/>
        <v/>
      </c>
      <c r="BE289" s="30" t="str">
        <f t="shared" si="351"/>
        <v/>
      </c>
      <c r="BF289" s="30" t="str">
        <f t="shared" si="351"/>
        <v/>
      </c>
      <c r="BG289" s="30" t="str">
        <f t="shared" si="353"/>
        <v/>
      </c>
      <c r="BH289" s="30" t="str">
        <f t="shared" si="353"/>
        <v/>
      </c>
      <c r="BI289" s="30" t="str">
        <f t="shared" si="353"/>
        <v/>
      </c>
      <c r="BJ289" s="1" t="s">
        <v>38</v>
      </c>
      <c r="BK289" s="31" t="s">
        <v>38</v>
      </c>
      <c r="BL289" s="32">
        <f t="shared" si="323"/>
        <v>0</v>
      </c>
      <c r="BN289" s="32" t="str">
        <f t="shared" si="324"/>
        <v>0</v>
      </c>
      <c r="BO289" s="30">
        <f t="shared" si="325"/>
        <v>-3.7323937598229682</v>
      </c>
      <c r="BP289" s="30">
        <f t="shared" si="326"/>
        <v>-3.7323937598229682</v>
      </c>
      <c r="BQ289" s="30">
        <f t="shared" si="346"/>
        <v>0</v>
      </c>
      <c r="BR289" s="30">
        <f t="shared" si="346"/>
        <v>0</v>
      </c>
      <c r="BS289" s="30">
        <f t="shared" si="346"/>
        <v>3.3424226808222066</v>
      </c>
      <c r="BT289" s="30" t="str">
        <f t="shared" si="346"/>
        <v/>
      </c>
      <c r="BU289" s="30" t="str">
        <f t="shared" si="346"/>
        <v/>
      </c>
      <c r="BV289" s="30" t="str">
        <f t="shared" si="346"/>
        <v/>
      </c>
      <c r="BW289" s="30" t="str">
        <f t="shared" si="310"/>
        <v/>
      </c>
      <c r="BX289" s="30" t="str">
        <f t="shared" si="310"/>
        <v/>
      </c>
      <c r="BY289" s="30" t="str">
        <f t="shared" si="310"/>
        <v/>
      </c>
      <c r="BZ289" s="1">
        <f t="shared" si="327"/>
        <v>0</v>
      </c>
      <c r="CA289" s="1">
        <f t="shared" si="347"/>
        <v>0</v>
      </c>
      <c r="CB289" s="1">
        <f t="shared" si="347"/>
        <v>0</v>
      </c>
      <c r="CC289" s="1">
        <f t="shared" si="347"/>
        <v>1</v>
      </c>
      <c r="CD289" s="1">
        <f t="shared" si="347"/>
        <v>0</v>
      </c>
      <c r="CE289" s="1">
        <f t="shared" si="347"/>
        <v>0</v>
      </c>
      <c r="CF289" s="1">
        <f t="shared" si="347"/>
        <v>0</v>
      </c>
      <c r="CG289" s="1">
        <f t="shared" si="311"/>
        <v>0</v>
      </c>
      <c r="CH289" s="1">
        <f t="shared" si="311"/>
        <v>0</v>
      </c>
      <c r="CI289" s="1">
        <f t="shared" si="311"/>
        <v>0</v>
      </c>
      <c r="CJ289" s="1">
        <f t="shared" si="328"/>
        <v>1</v>
      </c>
      <c r="CK289" s="1">
        <f t="shared" si="329"/>
        <v>1</v>
      </c>
      <c r="CL289" s="1">
        <f t="shared" si="362"/>
        <v>-3.7323937598229682</v>
      </c>
      <c r="CM289" s="1" t="str">
        <f t="shared" si="362"/>
        <v/>
      </c>
      <c r="CN289" s="1" t="str">
        <f t="shared" si="362"/>
        <v/>
      </c>
      <c r="CO289" s="1">
        <f t="shared" si="362"/>
        <v>3.3424226808222066</v>
      </c>
      <c r="CP289" s="1" t="str">
        <f t="shared" si="362"/>
        <v/>
      </c>
      <c r="CQ289" s="1" t="str">
        <f t="shared" si="360"/>
        <v/>
      </c>
      <c r="CR289" s="1" t="str">
        <f t="shared" si="360"/>
        <v/>
      </c>
      <c r="CS289" s="1" t="str">
        <f t="shared" si="360"/>
        <v/>
      </c>
      <c r="CT289" s="1" t="str">
        <f t="shared" si="360"/>
        <v/>
      </c>
      <c r="CU289" s="1" t="str">
        <f t="shared" si="360"/>
        <v/>
      </c>
      <c r="CV289" s="1">
        <f t="shared" si="363"/>
        <v>0</v>
      </c>
      <c r="CW289" s="1">
        <f t="shared" si="363"/>
        <v>0</v>
      </c>
      <c r="CX289" s="1">
        <f t="shared" si="363"/>
        <v>0</v>
      </c>
      <c r="CY289" s="1">
        <f t="shared" si="363"/>
        <v>1</v>
      </c>
      <c r="CZ289" s="1">
        <f t="shared" si="363"/>
        <v>0</v>
      </c>
      <c r="DA289" s="1">
        <f t="shared" si="361"/>
        <v>0</v>
      </c>
      <c r="DB289" s="1">
        <f t="shared" si="361"/>
        <v>0</v>
      </c>
      <c r="DC289" s="1">
        <f t="shared" si="361"/>
        <v>0</v>
      </c>
      <c r="DD289" s="1">
        <f t="shared" si="361"/>
        <v>0</v>
      </c>
      <c r="DE289" s="1">
        <f t="shared" si="361"/>
        <v>0</v>
      </c>
      <c r="DF289" s="1">
        <f t="shared" si="330"/>
        <v>1</v>
      </c>
      <c r="DG289" s="33">
        <f t="shared" si="331"/>
        <v>1</v>
      </c>
      <c r="DH289" s="34">
        <f t="shared" si="332"/>
        <v>0</v>
      </c>
      <c r="DI289" s="1">
        <f t="shared" si="294"/>
        <v>172</v>
      </c>
      <c r="DJ289" s="1">
        <f t="shared" si="295"/>
        <v>217</v>
      </c>
      <c r="DK289" s="1">
        <f t="shared" si="304"/>
        <v>45</v>
      </c>
      <c r="DL289" s="1">
        <f t="shared" si="304"/>
        <v>5</v>
      </c>
      <c r="DM289" s="1">
        <f t="shared" si="304"/>
        <v>-138</v>
      </c>
      <c r="DN289" s="1" t="str">
        <f t="shared" si="304"/>
        <v/>
      </c>
      <c r="DO289" s="1" t="str">
        <f t="shared" si="304"/>
        <v/>
      </c>
      <c r="DP289" s="1" t="str">
        <f t="shared" si="304"/>
        <v/>
      </c>
      <c r="DQ289" s="1" t="str">
        <f t="shared" si="365"/>
        <v/>
      </c>
      <c r="DR289" s="1" t="str">
        <f t="shared" si="365"/>
        <v/>
      </c>
      <c r="DS289" s="1" t="str">
        <f t="shared" si="365"/>
        <v/>
      </c>
      <c r="DT289" s="34">
        <f t="shared" si="366"/>
        <v>-141.10882325354427</v>
      </c>
      <c r="DU289" s="1">
        <f t="shared" si="367"/>
        <v>0</v>
      </c>
      <c r="DV289" s="1">
        <f t="shared" si="367"/>
        <v>0</v>
      </c>
      <c r="DW289" s="1">
        <f t="shared" si="367"/>
        <v>0</v>
      </c>
      <c r="DX289" s="1">
        <f>IF((DL289&lt;$DT289),1,0)</f>
        <v>0</v>
      </c>
      <c r="DY289" s="1">
        <f>IF((DM289&lt;$DT289),1,0)</f>
        <v>0</v>
      </c>
      <c r="EF289" s="33">
        <f t="shared" si="368"/>
        <v>0</v>
      </c>
      <c r="EG289" s="1">
        <f t="shared" si="352"/>
        <v>0</v>
      </c>
      <c r="EH289" s="1">
        <f t="shared" si="352"/>
        <v>0</v>
      </c>
      <c r="EI289" s="1">
        <f t="shared" si="352"/>
        <v>0</v>
      </c>
      <c r="EJ289" s="1">
        <f t="shared" si="352"/>
        <v>0</v>
      </c>
      <c r="EK289" s="1">
        <f t="shared" si="352"/>
        <v>0</v>
      </c>
      <c r="EL289" s="1">
        <f t="shared" si="352"/>
        <v>0</v>
      </c>
      <c r="EM289" s="1">
        <f t="shared" si="352"/>
        <v>0</v>
      </c>
      <c r="EN289" s="1">
        <f t="shared" si="352"/>
        <v>0</v>
      </c>
      <c r="EO289" s="1">
        <f t="shared" si="354"/>
        <v>0</v>
      </c>
      <c r="EP289" s="1">
        <f t="shared" si="354"/>
        <v>0</v>
      </c>
      <c r="EQ289" s="1">
        <f t="shared" si="354"/>
        <v>0</v>
      </c>
      <c r="ER289" s="33">
        <f t="shared" si="334"/>
        <v>1</v>
      </c>
      <c r="ES289" s="35">
        <f t="shared" si="369"/>
        <v>2</v>
      </c>
      <c r="ET289" s="35">
        <f t="shared" si="335"/>
        <v>1</v>
      </c>
      <c r="EU289" s="1" t="s">
        <v>211</v>
      </c>
      <c r="EV289" s="1" t="s">
        <v>34</v>
      </c>
      <c r="EW289" s="19">
        <f t="shared" si="336"/>
        <v>1</v>
      </c>
      <c r="EX289" s="1" t="s">
        <v>40</v>
      </c>
      <c r="EY289" s="50">
        <v>39119</v>
      </c>
      <c r="FC289" s="1" t="s">
        <v>38</v>
      </c>
      <c r="FD289" s="19">
        <f t="shared" si="337"/>
        <v>0</v>
      </c>
      <c r="FJ289" s="1" t="s">
        <v>38</v>
      </c>
      <c r="FK289" s="19">
        <f t="shared" si="338"/>
        <v>0</v>
      </c>
      <c r="FQ289" s="1" t="s">
        <v>491</v>
      </c>
      <c r="FR289" s="1">
        <f t="shared" si="339"/>
        <v>1</v>
      </c>
      <c r="FT289" s="1">
        <v>2.7</v>
      </c>
      <c r="FU289" s="1" t="s">
        <v>694</v>
      </c>
      <c r="FV289" s="37" t="str">
        <f t="shared" si="345"/>
        <v>tb</v>
      </c>
      <c r="FW289" s="34">
        <v>1</v>
      </c>
      <c r="FY289" s="1" t="s">
        <v>38</v>
      </c>
      <c r="FZ289" s="19">
        <f t="shared" si="340"/>
        <v>0</v>
      </c>
      <c r="GB289" s="1" t="s">
        <v>38</v>
      </c>
      <c r="GC289" s="19">
        <f t="shared" si="341"/>
        <v>0</v>
      </c>
      <c r="GD289" s="1" t="s">
        <v>34</v>
      </c>
      <c r="GE289" s="19">
        <f t="shared" si="342"/>
        <v>1</v>
      </c>
      <c r="GF289" s="1" t="s">
        <v>38</v>
      </c>
      <c r="GG289" s="19">
        <f t="shared" si="343"/>
        <v>0</v>
      </c>
    </row>
    <row r="290" spans="1:189" x14ac:dyDescent="0.3">
      <c r="A290" s="18">
        <v>378</v>
      </c>
      <c r="B290" s="1" t="s">
        <v>34</v>
      </c>
      <c r="C290" s="19" t="s">
        <v>35</v>
      </c>
      <c r="D290" s="19">
        <f t="shared" si="312"/>
        <v>0</v>
      </c>
      <c r="E290" s="38" t="s">
        <v>695</v>
      </c>
      <c r="F290" s="21" t="str">
        <f t="shared" si="313"/>
        <v>1977</v>
      </c>
      <c r="G290" s="21">
        <v>2004</v>
      </c>
      <c r="H290" s="22">
        <f t="shared" si="314"/>
        <v>27</v>
      </c>
      <c r="I290" s="1" t="str">
        <f t="shared" si="315"/>
        <v>21-30</v>
      </c>
      <c r="J290" s="1" t="s">
        <v>1606</v>
      </c>
      <c r="K290" s="1" t="s">
        <v>228</v>
      </c>
      <c r="L290" s="1">
        <f>VLOOKUP(K290,[1]areas!$C$3:$D$76,2,FALSE)</f>
        <v>33</v>
      </c>
      <c r="M290" s="1" t="str">
        <f t="shared" si="356"/>
        <v>21-40</v>
      </c>
      <c r="N290" s="19" t="s">
        <v>38</v>
      </c>
      <c r="O290" s="19">
        <f t="shared" si="316"/>
        <v>0</v>
      </c>
      <c r="P290" s="23">
        <v>93.5</v>
      </c>
      <c r="Q290" s="1">
        <v>171</v>
      </c>
      <c r="R290" s="1">
        <f t="shared" si="357"/>
        <v>2.9240999999999997</v>
      </c>
      <c r="S290" s="24">
        <f t="shared" si="358"/>
        <v>31.975650627543519</v>
      </c>
      <c r="T290" s="19">
        <v>4</v>
      </c>
      <c r="U290" s="1">
        <v>12</v>
      </c>
      <c r="V290" s="1">
        <v>17</v>
      </c>
      <c r="W290" s="1" t="str">
        <f t="shared" si="319"/>
        <v>4: 151-200</v>
      </c>
      <c r="X290" s="1">
        <v>155</v>
      </c>
      <c r="Y290" s="26">
        <v>220</v>
      </c>
      <c r="Z290" s="26">
        <v>249</v>
      </c>
      <c r="AA290" s="26">
        <v>263</v>
      </c>
      <c r="AB290" s="26">
        <v>156</v>
      </c>
      <c r="AC290" s="26"/>
      <c r="AD290" s="26"/>
      <c r="AE290" s="26"/>
      <c r="AF290" s="26"/>
      <c r="AG290" s="26"/>
      <c r="AH290" s="26"/>
      <c r="AI290" s="27">
        <f t="shared" si="320"/>
        <v>263</v>
      </c>
      <c r="AJ290" s="27">
        <f t="shared" si="321"/>
        <v>0</v>
      </c>
      <c r="AK290" s="39">
        <v>23000</v>
      </c>
      <c r="AL290" s="26">
        <v>147</v>
      </c>
      <c r="AM290" s="26">
        <v>50</v>
      </c>
      <c r="AN290" s="26">
        <v>12000</v>
      </c>
      <c r="AO290" s="26">
        <v>23932</v>
      </c>
      <c r="AP290" s="26"/>
      <c r="AQ290" s="26"/>
      <c r="AR290" s="26"/>
      <c r="AS290" s="26"/>
      <c r="AT290" s="26"/>
      <c r="AU290" s="26"/>
      <c r="AV290" s="28">
        <f t="shared" si="322"/>
        <v>1</v>
      </c>
      <c r="AW290" s="27" t="str">
        <f>"4-5"</f>
        <v>4-5</v>
      </c>
      <c r="AX290" s="29">
        <f t="shared" si="344"/>
        <v>4.3620000000000001</v>
      </c>
      <c r="AY290" s="30">
        <f t="shared" si="351"/>
        <v>4.3617278360175931</v>
      </c>
      <c r="AZ290" s="30">
        <f t="shared" si="351"/>
        <v>2.167317334748176</v>
      </c>
      <c r="BA290" s="30">
        <f t="shared" si="351"/>
        <v>1.6989700043360187</v>
      </c>
      <c r="BB290" s="30">
        <f t="shared" si="351"/>
        <v>4.0791812460476251</v>
      </c>
      <c r="BC290" s="30">
        <f t="shared" si="351"/>
        <v>4.3789789941700086</v>
      </c>
      <c r="BD290" s="30" t="str">
        <f t="shared" si="351"/>
        <v/>
      </c>
      <c r="BE290" s="30" t="str">
        <f t="shared" si="351"/>
        <v/>
      </c>
      <c r="BF290" s="30" t="str">
        <f t="shared" si="351"/>
        <v/>
      </c>
      <c r="BG290" s="30" t="str">
        <f t="shared" si="353"/>
        <v/>
      </c>
      <c r="BH290" s="30" t="str">
        <f t="shared" si="353"/>
        <v/>
      </c>
      <c r="BI290" s="30" t="str">
        <f t="shared" si="353"/>
        <v/>
      </c>
      <c r="BJ290" s="1" t="s">
        <v>38</v>
      </c>
      <c r="BK290" s="31" t="s">
        <v>38</v>
      </c>
      <c r="BL290" s="32">
        <f t="shared" si="323"/>
        <v>0</v>
      </c>
      <c r="BN290" s="32" t="str">
        <f t="shared" si="324"/>
        <v>0</v>
      </c>
      <c r="BO290" s="30">
        <f t="shared" si="325"/>
        <v>-2.1944105012694171</v>
      </c>
      <c r="BP290" s="30">
        <f t="shared" si="326"/>
        <v>-2.6627578316815743</v>
      </c>
      <c r="BQ290" s="30">
        <f t="shared" si="346"/>
        <v>-0.46834733041215726</v>
      </c>
      <c r="BR290" s="30">
        <f t="shared" si="346"/>
        <v>2.3802112417116064</v>
      </c>
      <c r="BS290" s="30">
        <f t="shared" si="346"/>
        <v>0.29979774812238347</v>
      </c>
      <c r="BT290" s="30" t="str">
        <f t="shared" si="346"/>
        <v/>
      </c>
      <c r="BU290" s="30" t="str">
        <f t="shared" si="346"/>
        <v/>
      </c>
      <c r="BV290" s="30" t="str">
        <f t="shared" si="346"/>
        <v/>
      </c>
      <c r="BW290" s="30" t="str">
        <f t="shared" si="310"/>
        <v/>
      </c>
      <c r="BX290" s="30" t="str">
        <f t="shared" si="310"/>
        <v/>
      </c>
      <c r="BY290" s="30" t="str">
        <f t="shared" si="310"/>
        <v/>
      </c>
      <c r="BZ290" s="1">
        <f t="shared" si="327"/>
        <v>0</v>
      </c>
      <c r="CA290" s="1">
        <f t="shared" si="347"/>
        <v>0</v>
      </c>
      <c r="CB290" s="1">
        <f t="shared" si="347"/>
        <v>1</v>
      </c>
      <c r="CC290" s="1">
        <f t="shared" si="347"/>
        <v>1</v>
      </c>
      <c r="CD290" s="1">
        <f t="shared" si="347"/>
        <v>0</v>
      </c>
      <c r="CE290" s="1">
        <f t="shared" si="347"/>
        <v>0</v>
      </c>
      <c r="CF290" s="1">
        <f t="shared" si="347"/>
        <v>0</v>
      </c>
      <c r="CG290" s="1">
        <f t="shared" si="311"/>
        <v>0</v>
      </c>
      <c r="CH290" s="1">
        <f t="shared" si="311"/>
        <v>0</v>
      </c>
      <c r="CI290" s="1">
        <f t="shared" si="311"/>
        <v>0</v>
      </c>
      <c r="CJ290" s="1">
        <f t="shared" si="328"/>
        <v>2</v>
      </c>
      <c r="CK290" s="1">
        <f t="shared" si="329"/>
        <v>1</v>
      </c>
      <c r="CL290" s="1">
        <f t="shared" si="362"/>
        <v>-2.1944105012694171</v>
      </c>
      <c r="CM290" s="1" t="str">
        <f t="shared" si="362"/>
        <v/>
      </c>
      <c r="CN290" s="1">
        <f t="shared" si="362"/>
        <v>2.3802112417116064</v>
      </c>
      <c r="CO290" s="1">
        <f t="shared" si="362"/>
        <v>0.29979774812238347</v>
      </c>
      <c r="CP290" s="1" t="str">
        <f t="shared" si="362"/>
        <v/>
      </c>
      <c r="CQ290" s="1" t="str">
        <f t="shared" si="360"/>
        <v/>
      </c>
      <c r="CR290" s="1" t="str">
        <f t="shared" si="360"/>
        <v/>
      </c>
      <c r="CS290" s="1" t="str">
        <f t="shared" si="360"/>
        <v/>
      </c>
      <c r="CT290" s="1" t="str">
        <f t="shared" si="360"/>
        <v/>
      </c>
      <c r="CU290" s="1" t="str">
        <f t="shared" si="360"/>
        <v/>
      </c>
      <c r="CV290" s="1">
        <f t="shared" si="363"/>
        <v>0</v>
      </c>
      <c r="CW290" s="1">
        <f t="shared" si="363"/>
        <v>0</v>
      </c>
      <c r="CX290" s="1">
        <f t="shared" si="363"/>
        <v>1</v>
      </c>
      <c r="CY290" s="1">
        <f t="shared" si="363"/>
        <v>1</v>
      </c>
      <c r="CZ290" s="1">
        <f t="shared" si="363"/>
        <v>0</v>
      </c>
      <c r="DA290" s="1">
        <f t="shared" si="361"/>
        <v>0</v>
      </c>
      <c r="DB290" s="1">
        <f t="shared" si="361"/>
        <v>0</v>
      </c>
      <c r="DC290" s="1">
        <f t="shared" si="361"/>
        <v>0</v>
      </c>
      <c r="DD290" s="1">
        <f t="shared" si="361"/>
        <v>0</v>
      </c>
      <c r="DE290" s="1">
        <f t="shared" si="361"/>
        <v>0</v>
      </c>
      <c r="DF290" s="1">
        <f t="shared" si="330"/>
        <v>2</v>
      </c>
      <c r="DG290" s="33">
        <f t="shared" si="331"/>
        <v>1</v>
      </c>
      <c r="DH290" s="34">
        <f t="shared" si="332"/>
        <v>0</v>
      </c>
      <c r="DI290" s="1">
        <f t="shared" si="294"/>
        <v>65</v>
      </c>
      <c r="DJ290" s="1">
        <f t="shared" si="295"/>
        <v>94</v>
      </c>
      <c r="DK290" s="1">
        <f t="shared" si="304"/>
        <v>29</v>
      </c>
      <c r="DL290" s="1">
        <f t="shared" si="304"/>
        <v>14</v>
      </c>
      <c r="DM290" s="1">
        <f t="shared" si="304"/>
        <v>-107</v>
      </c>
      <c r="DN290" s="1" t="str">
        <f t="shared" si="304"/>
        <v/>
      </c>
      <c r="DO290" s="1" t="str">
        <f t="shared" si="304"/>
        <v/>
      </c>
      <c r="DP290" s="1" t="str">
        <f t="shared" si="304"/>
        <v/>
      </c>
      <c r="DQ290" s="1" t="str">
        <f t="shared" si="365"/>
        <v/>
      </c>
      <c r="DR290" s="1" t="str">
        <f t="shared" si="365"/>
        <v/>
      </c>
      <c r="DS290" s="1" t="str">
        <f t="shared" si="365"/>
        <v/>
      </c>
      <c r="DT290" s="34">
        <f t="shared" si="366"/>
        <v>-77.042196230377542</v>
      </c>
      <c r="DU290" s="1">
        <f t="shared" si="367"/>
        <v>0</v>
      </c>
      <c r="DV290" s="1">
        <f t="shared" si="367"/>
        <v>0</v>
      </c>
      <c r="DW290" s="1">
        <f t="shared" si="367"/>
        <v>0</v>
      </c>
      <c r="DX290" s="1">
        <f>IF((DL290&lt;$DT290),1,0)</f>
        <v>0</v>
      </c>
      <c r="DY290" s="1">
        <f>IF((DM290&lt;$DT290),1,0)</f>
        <v>1</v>
      </c>
      <c r="EF290" s="33">
        <f t="shared" si="368"/>
        <v>1</v>
      </c>
      <c r="EG290" s="1">
        <f t="shared" si="352"/>
        <v>0</v>
      </c>
      <c r="EH290" s="1">
        <f t="shared" si="352"/>
        <v>0</v>
      </c>
      <c r="EI290" s="1">
        <f t="shared" si="352"/>
        <v>0</v>
      </c>
      <c r="EJ290" s="1">
        <f t="shared" si="352"/>
        <v>0</v>
      </c>
      <c r="EK290" s="1">
        <f t="shared" si="352"/>
        <v>0</v>
      </c>
      <c r="EL290" s="1">
        <f t="shared" si="352"/>
        <v>0</v>
      </c>
      <c r="EM290" s="1">
        <f t="shared" si="352"/>
        <v>0</v>
      </c>
      <c r="EN290" s="1">
        <f t="shared" si="352"/>
        <v>0</v>
      </c>
      <c r="EO290" s="1">
        <f t="shared" si="354"/>
        <v>0</v>
      </c>
      <c r="EP290" s="1">
        <f t="shared" si="354"/>
        <v>0</v>
      </c>
      <c r="EQ290" s="1">
        <f t="shared" si="354"/>
        <v>0</v>
      </c>
      <c r="ER290" s="33">
        <f t="shared" si="334"/>
        <v>1</v>
      </c>
      <c r="ES290" s="35">
        <f t="shared" si="369"/>
        <v>4</v>
      </c>
      <c r="ET290" s="35">
        <f t="shared" si="335"/>
        <v>1</v>
      </c>
      <c r="EU290" s="1" t="s">
        <v>59</v>
      </c>
      <c r="EV290" s="1" t="s">
        <v>34</v>
      </c>
      <c r="EW290" s="19">
        <f t="shared" si="336"/>
        <v>1</v>
      </c>
      <c r="EX290" s="1" t="s">
        <v>40</v>
      </c>
      <c r="FC290" s="1" t="s">
        <v>34</v>
      </c>
      <c r="FD290" s="19">
        <f t="shared" si="337"/>
        <v>1</v>
      </c>
      <c r="FE290" s="1" t="s">
        <v>40</v>
      </c>
      <c r="FJ290" s="1" t="s">
        <v>38</v>
      </c>
      <c r="FK290" s="19">
        <f t="shared" si="338"/>
        <v>0</v>
      </c>
      <c r="FQ290" s="1" t="s">
        <v>44</v>
      </c>
      <c r="FR290" s="1">
        <f t="shared" si="339"/>
        <v>1</v>
      </c>
      <c r="FT290" s="1">
        <v>7.2</v>
      </c>
      <c r="FU290" s="1" t="s">
        <v>75</v>
      </c>
      <c r="FV290" s="37" t="str">
        <f t="shared" si="345"/>
        <v>tb</v>
      </c>
      <c r="FW290" s="34">
        <v>1</v>
      </c>
      <c r="FY290" s="1" t="s">
        <v>38</v>
      </c>
      <c r="FZ290" s="19">
        <f t="shared" si="340"/>
        <v>0</v>
      </c>
      <c r="GB290" s="1" t="s">
        <v>38</v>
      </c>
      <c r="GC290" s="19">
        <f t="shared" si="341"/>
        <v>0</v>
      </c>
      <c r="GD290" s="1" t="s">
        <v>38</v>
      </c>
      <c r="GE290" s="19">
        <f t="shared" si="342"/>
        <v>0</v>
      </c>
      <c r="GF290" s="1" t="s">
        <v>38</v>
      </c>
      <c r="GG290" s="19">
        <f t="shared" si="343"/>
        <v>0</v>
      </c>
    </row>
    <row r="291" spans="1:189" x14ac:dyDescent="0.3">
      <c r="A291" s="18">
        <v>379</v>
      </c>
      <c r="B291" s="1" t="s">
        <v>34</v>
      </c>
      <c r="C291" s="19" t="s">
        <v>35</v>
      </c>
      <c r="D291" s="19">
        <f t="shared" si="312"/>
        <v>0</v>
      </c>
      <c r="E291" s="38" t="s">
        <v>696</v>
      </c>
      <c r="F291" s="21" t="str">
        <f t="shared" si="313"/>
        <v>1964</v>
      </c>
      <c r="G291" s="21">
        <v>2004</v>
      </c>
      <c r="H291" s="22">
        <f t="shared" si="314"/>
        <v>40</v>
      </c>
      <c r="I291" s="1" t="str">
        <f t="shared" si="315"/>
        <v>31-40</v>
      </c>
      <c r="J291" s="1" t="s">
        <v>1607</v>
      </c>
      <c r="K291" s="1" t="s">
        <v>53</v>
      </c>
      <c r="L291" s="1">
        <f>VLOOKUP(K291,[1]areas!$C$3:$D$76,2,FALSE)</f>
        <v>30</v>
      </c>
      <c r="M291" s="1" t="str">
        <f t="shared" si="356"/>
        <v>21-40</v>
      </c>
      <c r="N291" s="19" t="s">
        <v>34</v>
      </c>
      <c r="O291" s="19">
        <f t="shared" si="316"/>
        <v>1</v>
      </c>
      <c r="P291" s="23">
        <v>69.2</v>
      </c>
      <c r="Q291" s="1">
        <v>153</v>
      </c>
      <c r="R291" s="1">
        <f t="shared" si="357"/>
        <v>2.3409</v>
      </c>
      <c r="S291" s="24">
        <f t="shared" si="358"/>
        <v>29.561279849630484</v>
      </c>
      <c r="T291" s="19">
        <v>3</v>
      </c>
      <c r="U291" s="1">
        <v>12</v>
      </c>
      <c r="V291" s="1">
        <v>20</v>
      </c>
      <c r="W291" s="1" t="str">
        <f t="shared" si="319"/>
        <v>3: 101-150</v>
      </c>
      <c r="X291" s="1">
        <v>115</v>
      </c>
      <c r="Y291" s="26">
        <v>274</v>
      </c>
      <c r="Z291" s="26">
        <v>616</v>
      </c>
      <c r="AA291" s="26"/>
      <c r="AB291" s="26"/>
      <c r="AC291" s="26"/>
      <c r="AD291" s="26"/>
      <c r="AE291" s="26"/>
      <c r="AF291" s="26"/>
      <c r="AG291" s="26"/>
      <c r="AH291" s="26"/>
      <c r="AI291" s="27">
        <f t="shared" si="320"/>
        <v>616</v>
      </c>
      <c r="AJ291" s="27">
        <f t="shared" si="321"/>
        <v>1</v>
      </c>
      <c r="AK291" s="39">
        <v>1000000</v>
      </c>
      <c r="AL291" s="26">
        <v>50</v>
      </c>
      <c r="AM291" s="26">
        <v>50</v>
      </c>
      <c r="AN291" s="26"/>
      <c r="AO291" s="26"/>
      <c r="AP291" s="26"/>
      <c r="AQ291" s="26"/>
      <c r="AR291" s="26"/>
      <c r="AS291" s="26"/>
      <c r="AT291" s="26"/>
      <c r="AU291" s="26"/>
      <c r="AV291" s="28">
        <f t="shared" si="322"/>
        <v>0</v>
      </c>
      <c r="AW291" s="27" t="str">
        <f>"&gt;5"</f>
        <v>&gt;5</v>
      </c>
      <c r="AX291" s="29">
        <f t="shared" si="344"/>
        <v>6</v>
      </c>
      <c r="AY291" s="30">
        <f t="shared" si="351"/>
        <v>6</v>
      </c>
      <c r="AZ291" s="30">
        <f t="shared" si="351"/>
        <v>1.6989700043360187</v>
      </c>
      <c r="BA291" s="30">
        <f t="shared" si="351"/>
        <v>1.6989700043360187</v>
      </c>
      <c r="BB291" s="30" t="str">
        <f t="shared" si="351"/>
        <v/>
      </c>
      <c r="BC291" s="30" t="str">
        <f t="shared" si="351"/>
        <v/>
      </c>
      <c r="BD291" s="30" t="str">
        <f t="shared" si="351"/>
        <v/>
      </c>
      <c r="BE291" s="30" t="str">
        <f t="shared" si="351"/>
        <v/>
      </c>
      <c r="BF291" s="30" t="str">
        <f t="shared" si="351"/>
        <v/>
      </c>
      <c r="BG291" s="30" t="str">
        <f t="shared" si="353"/>
        <v/>
      </c>
      <c r="BH291" s="30" t="str">
        <f t="shared" si="353"/>
        <v/>
      </c>
      <c r="BI291" s="30" t="str">
        <f t="shared" si="353"/>
        <v/>
      </c>
      <c r="BJ291" s="1" t="s">
        <v>38</v>
      </c>
      <c r="BK291" s="31" t="s">
        <v>38</v>
      </c>
      <c r="BL291" s="32">
        <f t="shared" si="323"/>
        <v>0</v>
      </c>
      <c r="BN291" s="32" t="str">
        <f t="shared" si="324"/>
        <v>0</v>
      </c>
      <c r="BO291" s="30">
        <f t="shared" si="325"/>
        <v>-4.3010299956639813</v>
      </c>
      <c r="BP291" s="30">
        <f t="shared" si="326"/>
        <v>-4.3010299956639813</v>
      </c>
      <c r="BQ291" s="30">
        <f t="shared" si="346"/>
        <v>0</v>
      </c>
      <c r="BR291" s="30" t="str">
        <f t="shared" si="346"/>
        <v/>
      </c>
      <c r="BS291" s="30" t="str">
        <f t="shared" si="346"/>
        <v/>
      </c>
      <c r="BT291" s="30" t="str">
        <f t="shared" si="346"/>
        <v/>
      </c>
      <c r="BU291" s="30" t="str">
        <f t="shared" si="346"/>
        <v/>
      </c>
      <c r="BV291" s="30" t="str">
        <f t="shared" si="346"/>
        <v/>
      </c>
      <c r="BW291" s="30" t="str">
        <f t="shared" si="310"/>
        <v/>
      </c>
      <c r="BX291" s="30" t="str">
        <f t="shared" si="310"/>
        <v/>
      </c>
      <c r="BY291" s="30" t="str">
        <f t="shared" si="310"/>
        <v/>
      </c>
      <c r="BZ291" s="1">
        <f t="shared" si="327"/>
        <v>0</v>
      </c>
      <c r="CA291" s="1">
        <f t="shared" si="347"/>
        <v>0</v>
      </c>
      <c r="CB291" s="1">
        <f t="shared" si="347"/>
        <v>0</v>
      </c>
      <c r="CC291" s="1">
        <f t="shared" si="347"/>
        <v>0</v>
      </c>
      <c r="CD291" s="1">
        <f t="shared" si="347"/>
        <v>0</v>
      </c>
      <c r="CE291" s="1">
        <f t="shared" si="347"/>
        <v>0</v>
      </c>
      <c r="CF291" s="1">
        <f t="shared" si="347"/>
        <v>0</v>
      </c>
      <c r="CG291" s="1">
        <f t="shared" si="311"/>
        <v>0</v>
      </c>
      <c r="CH291" s="1">
        <f t="shared" si="311"/>
        <v>0</v>
      </c>
      <c r="CI291" s="1">
        <f t="shared" si="311"/>
        <v>0</v>
      </c>
      <c r="CJ291" s="1">
        <f t="shared" si="328"/>
        <v>0</v>
      </c>
      <c r="CK291" s="1">
        <f t="shared" si="329"/>
        <v>0</v>
      </c>
      <c r="CL291" s="1">
        <f t="shared" si="362"/>
        <v>-4.3010299956639813</v>
      </c>
      <c r="CM291" s="1" t="str">
        <f t="shared" si="362"/>
        <v/>
      </c>
      <c r="CN291" s="1" t="str">
        <f t="shared" si="362"/>
        <v/>
      </c>
      <c r="CO291" s="1" t="str">
        <f t="shared" si="362"/>
        <v/>
      </c>
      <c r="CP291" s="1" t="str">
        <f t="shared" si="362"/>
        <v/>
      </c>
      <c r="CQ291" s="1" t="str">
        <f t="shared" si="360"/>
        <v/>
      </c>
      <c r="CR291" s="1" t="str">
        <f t="shared" si="360"/>
        <v/>
      </c>
      <c r="CS291" s="1" t="str">
        <f t="shared" si="360"/>
        <v/>
      </c>
      <c r="CT291" s="1" t="str">
        <f t="shared" si="360"/>
        <v/>
      </c>
      <c r="CU291" s="1" t="str">
        <f t="shared" si="360"/>
        <v/>
      </c>
      <c r="CV291" s="1">
        <f t="shared" si="363"/>
        <v>0</v>
      </c>
      <c r="CW291" s="1">
        <f t="shared" si="363"/>
        <v>0</v>
      </c>
      <c r="CX291" s="1">
        <f t="shared" si="363"/>
        <v>0</v>
      </c>
      <c r="CY291" s="1">
        <f t="shared" si="363"/>
        <v>0</v>
      </c>
      <c r="CZ291" s="1">
        <f t="shared" si="363"/>
        <v>0</v>
      </c>
      <c r="DA291" s="1">
        <f t="shared" si="361"/>
        <v>0</v>
      </c>
      <c r="DB291" s="1">
        <f t="shared" si="361"/>
        <v>0</v>
      </c>
      <c r="DC291" s="1">
        <f t="shared" si="361"/>
        <v>0</v>
      </c>
      <c r="DD291" s="1">
        <f t="shared" si="361"/>
        <v>0</v>
      </c>
      <c r="DE291" s="1">
        <f t="shared" si="361"/>
        <v>0</v>
      </c>
      <c r="DF291" s="1">
        <f t="shared" si="330"/>
        <v>0</v>
      </c>
      <c r="DG291" s="33">
        <f t="shared" si="331"/>
        <v>0</v>
      </c>
      <c r="DH291" s="34">
        <f t="shared" si="332"/>
        <v>0</v>
      </c>
      <c r="DI291" s="1">
        <f t="shared" si="294"/>
        <v>159</v>
      </c>
      <c r="DJ291" s="1">
        <f t="shared" si="295"/>
        <v>501</v>
      </c>
      <c r="DK291" s="1">
        <f t="shared" si="304"/>
        <v>342</v>
      </c>
      <c r="DL291" s="1" t="str">
        <f t="shared" si="304"/>
        <v/>
      </c>
      <c r="DM291" s="1" t="str">
        <f t="shared" si="304"/>
        <v/>
      </c>
      <c r="DN291" s="1" t="str">
        <f t="shared" si="304"/>
        <v/>
      </c>
      <c r="DO291" s="1" t="str">
        <f t="shared" si="304"/>
        <v/>
      </c>
      <c r="DP291" s="1" t="str">
        <f t="shared" si="304"/>
        <v/>
      </c>
      <c r="DQ291" s="1" t="str">
        <f t="shared" si="365"/>
        <v/>
      </c>
      <c r="DR291" s="1" t="str">
        <f t="shared" si="365"/>
        <v/>
      </c>
      <c r="DS291" s="1" t="str">
        <f t="shared" si="365"/>
        <v/>
      </c>
      <c r="DT291" s="34">
        <f t="shared" si="366"/>
        <v>-171.14029332684925</v>
      </c>
      <c r="DU291" s="1">
        <f t="shared" si="367"/>
        <v>0</v>
      </c>
      <c r="DV291" s="1">
        <f t="shared" si="367"/>
        <v>0</v>
      </c>
      <c r="DW291" s="1">
        <f t="shared" si="367"/>
        <v>0</v>
      </c>
      <c r="EF291" s="33">
        <f t="shared" si="368"/>
        <v>0</v>
      </c>
      <c r="EG291" s="1">
        <f t="shared" si="352"/>
        <v>0</v>
      </c>
      <c r="EH291" s="1">
        <f t="shared" si="352"/>
        <v>0</v>
      </c>
      <c r="EI291" s="1">
        <f t="shared" si="352"/>
        <v>1</v>
      </c>
      <c r="EJ291" s="1">
        <f t="shared" si="352"/>
        <v>0</v>
      </c>
      <c r="EK291" s="1">
        <f t="shared" si="352"/>
        <v>0</v>
      </c>
      <c r="EL291" s="1">
        <f t="shared" si="352"/>
        <v>0</v>
      </c>
      <c r="EM291" s="1">
        <f t="shared" si="352"/>
        <v>0</v>
      </c>
      <c r="EN291" s="1">
        <f t="shared" si="352"/>
        <v>0</v>
      </c>
      <c r="EO291" s="1">
        <f t="shared" si="354"/>
        <v>0</v>
      </c>
      <c r="EP291" s="1">
        <f t="shared" si="354"/>
        <v>0</v>
      </c>
      <c r="EQ291" s="1">
        <f t="shared" si="354"/>
        <v>0</v>
      </c>
      <c r="ER291" s="33">
        <f t="shared" si="334"/>
        <v>0</v>
      </c>
      <c r="ES291" s="35">
        <f t="shared" si="369"/>
        <v>0</v>
      </c>
      <c r="ET291" s="35">
        <f t="shared" si="335"/>
        <v>0</v>
      </c>
      <c r="EU291" s="1" t="s">
        <v>466</v>
      </c>
      <c r="EV291" s="1" t="s">
        <v>34</v>
      </c>
      <c r="EW291" s="19">
        <f t="shared" si="336"/>
        <v>1</v>
      </c>
      <c r="EX291" s="1" t="s">
        <v>40</v>
      </c>
      <c r="FC291" s="1" t="s">
        <v>38</v>
      </c>
      <c r="FD291" s="19">
        <f t="shared" si="337"/>
        <v>0</v>
      </c>
      <c r="FJ291" s="1" t="s">
        <v>38</v>
      </c>
      <c r="FK291" s="19">
        <f t="shared" si="338"/>
        <v>0</v>
      </c>
      <c r="FQ291" s="1" t="s">
        <v>187</v>
      </c>
      <c r="FR291" s="1">
        <f t="shared" si="339"/>
        <v>1</v>
      </c>
      <c r="FU291" s="1" t="s">
        <v>75</v>
      </c>
      <c r="FV291" s="37" t="str">
        <f t="shared" si="345"/>
        <v>tb</v>
      </c>
      <c r="FW291" s="34">
        <v>1</v>
      </c>
      <c r="FY291" s="1" t="s">
        <v>38</v>
      </c>
      <c r="FZ291" s="19">
        <f t="shared" si="340"/>
        <v>0</v>
      </c>
      <c r="GB291" s="1" t="s">
        <v>38</v>
      </c>
      <c r="GC291" s="19">
        <f t="shared" si="341"/>
        <v>0</v>
      </c>
      <c r="GD291" s="1" t="s">
        <v>34</v>
      </c>
      <c r="GE291" s="19">
        <f t="shared" si="342"/>
        <v>1</v>
      </c>
      <c r="GF291" s="1" t="s">
        <v>38</v>
      </c>
      <c r="GG291" s="19">
        <f t="shared" si="343"/>
        <v>0</v>
      </c>
    </row>
    <row r="292" spans="1:189" x14ac:dyDescent="0.3">
      <c r="A292" s="18">
        <v>380</v>
      </c>
      <c r="B292" s="1" t="s">
        <v>34</v>
      </c>
      <c r="C292" s="19" t="s">
        <v>47</v>
      </c>
      <c r="D292" s="19">
        <f t="shared" si="312"/>
        <v>1</v>
      </c>
      <c r="E292" s="38" t="s">
        <v>697</v>
      </c>
      <c r="F292" s="21" t="str">
        <f t="shared" si="313"/>
        <v>1974</v>
      </c>
      <c r="G292" s="21">
        <v>2004</v>
      </c>
      <c r="H292" s="22">
        <f t="shared" si="314"/>
        <v>30</v>
      </c>
      <c r="I292" s="1" t="str">
        <f t="shared" si="315"/>
        <v>21-30</v>
      </c>
      <c r="J292" s="1" t="s">
        <v>1606</v>
      </c>
      <c r="K292" s="1" t="s">
        <v>53</v>
      </c>
      <c r="L292" s="1">
        <f>VLOOKUP(K292,[1]areas!$C$3:$D$76,2,FALSE)</f>
        <v>30</v>
      </c>
      <c r="M292" s="1" t="str">
        <f t="shared" si="356"/>
        <v>21-40</v>
      </c>
      <c r="N292" s="19" t="s">
        <v>34</v>
      </c>
      <c r="O292" s="19">
        <f t="shared" si="316"/>
        <v>1</v>
      </c>
      <c r="P292" s="23">
        <v>61.5</v>
      </c>
      <c r="Q292" s="1">
        <v>170</v>
      </c>
      <c r="R292" s="1">
        <f t="shared" si="357"/>
        <v>2.8899999999999997</v>
      </c>
      <c r="S292" s="24">
        <f t="shared" si="358"/>
        <v>21.280276816609</v>
      </c>
      <c r="T292" s="19">
        <v>3</v>
      </c>
      <c r="U292" s="1">
        <v>9.6</v>
      </c>
      <c r="V292" s="1">
        <v>14</v>
      </c>
      <c r="W292" s="1" t="str">
        <f t="shared" si="319"/>
        <v>2: 51-100</v>
      </c>
      <c r="X292" s="1">
        <v>58</v>
      </c>
      <c r="Y292" s="26">
        <v>362</v>
      </c>
      <c r="Z292" s="26">
        <v>465</v>
      </c>
      <c r="AA292" s="26">
        <v>487</v>
      </c>
      <c r="AB292" s="26">
        <v>539</v>
      </c>
      <c r="AC292" s="26"/>
      <c r="AD292" s="26"/>
      <c r="AE292" s="26"/>
      <c r="AF292" s="26"/>
      <c r="AG292" s="26"/>
      <c r="AH292" s="26"/>
      <c r="AI292" s="27">
        <f t="shared" si="320"/>
        <v>539</v>
      </c>
      <c r="AJ292" s="27">
        <f t="shared" si="321"/>
        <v>1</v>
      </c>
      <c r="AK292" s="39">
        <v>130000</v>
      </c>
      <c r="AL292" s="26">
        <v>50</v>
      </c>
      <c r="AM292" s="26">
        <v>50</v>
      </c>
      <c r="AN292" s="26">
        <v>50</v>
      </c>
      <c r="AO292" s="26">
        <v>50</v>
      </c>
      <c r="AP292" s="26"/>
      <c r="AQ292" s="26"/>
      <c r="AR292" s="26"/>
      <c r="AS292" s="26"/>
      <c r="AT292" s="26"/>
      <c r="AU292" s="26"/>
      <c r="AV292" s="28">
        <f t="shared" si="322"/>
        <v>0</v>
      </c>
      <c r="AW292" s="27" t="str">
        <f>"&gt;5"</f>
        <v>&gt;5</v>
      </c>
      <c r="AX292" s="29">
        <f t="shared" si="344"/>
        <v>5.1139999999999999</v>
      </c>
      <c r="AY292" s="30">
        <f t="shared" si="351"/>
        <v>5.1139433523068369</v>
      </c>
      <c r="AZ292" s="30">
        <f t="shared" si="351"/>
        <v>1.6989700043360187</v>
      </c>
      <c r="BA292" s="30">
        <f t="shared" si="351"/>
        <v>1.6989700043360187</v>
      </c>
      <c r="BB292" s="30">
        <f t="shared" si="351"/>
        <v>1.6989700043360187</v>
      </c>
      <c r="BC292" s="30">
        <f t="shared" si="351"/>
        <v>1.6989700043360187</v>
      </c>
      <c r="BD292" s="30" t="str">
        <f t="shared" si="351"/>
        <v/>
      </c>
      <c r="BE292" s="30" t="str">
        <f t="shared" si="351"/>
        <v/>
      </c>
      <c r="BF292" s="30" t="str">
        <f t="shared" si="351"/>
        <v/>
      </c>
      <c r="BG292" s="30" t="str">
        <f t="shared" si="353"/>
        <v/>
      </c>
      <c r="BH292" s="30" t="str">
        <f t="shared" si="353"/>
        <v/>
      </c>
      <c r="BI292" s="30" t="str">
        <f t="shared" si="353"/>
        <v/>
      </c>
      <c r="BJ292" s="1" t="s">
        <v>38</v>
      </c>
      <c r="BK292" s="31" t="s">
        <v>38</v>
      </c>
      <c r="BL292" s="32">
        <f t="shared" si="323"/>
        <v>0</v>
      </c>
      <c r="BN292" s="32" t="str">
        <f t="shared" si="324"/>
        <v>0</v>
      </c>
      <c r="BO292" s="30">
        <f t="shared" si="325"/>
        <v>-3.4149733479708182</v>
      </c>
      <c r="BP292" s="30">
        <f t="shared" si="326"/>
        <v>-3.4149733479708182</v>
      </c>
      <c r="BQ292" s="30">
        <f t="shared" si="346"/>
        <v>0</v>
      </c>
      <c r="BR292" s="30">
        <f t="shared" si="346"/>
        <v>0</v>
      </c>
      <c r="BS292" s="30">
        <f t="shared" si="346"/>
        <v>0</v>
      </c>
      <c r="BT292" s="30" t="str">
        <f t="shared" si="346"/>
        <v/>
      </c>
      <c r="BU292" s="30" t="str">
        <f t="shared" si="346"/>
        <v/>
      </c>
      <c r="BV292" s="30" t="str">
        <f t="shared" si="346"/>
        <v/>
      </c>
      <c r="BW292" s="30" t="str">
        <f t="shared" si="310"/>
        <v/>
      </c>
      <c r="BX292" s="30" t="str">
        <f t="shared" si="310"/>
        <v/>
      </c>
      <c r="BY292" s="30" t="str">
        <f t="shared" si="310"/>
        <v/>
      </c>
      <c r="BZ292" s="1">
        <f t="shared" si="327"/>
        <v>0</v>
      </c>
      <c r="CA292" s="1">
        <f t="shared" si="347"/>
        <v>0</v>
      </c>
      <c r="CB292" s="1">
        <f t="shared" si="347"/>
        <v>0</v>
      </c>
      <c r="CC292" s="1">
        <f t="shared" si="347"/>
        <v>0</v>
      </c>
      <c r="CD292" s="1">
        <f t="shared" si="347"/>
        <v>0</v>
      </c>
      <c r="CE292" s="1">
        <f t="shared" si="347"/>
        <v>0</v>
      </c>
      <c r="CF292" s="1">
        <f t="shared" si="347"/>
        <v>0</v>
      </c>
      <c r="CG292" s="1">
        <f t="shared" si="311"/>
        <v>0</v>
      </c>
      <c r="CH292" s="1">
        <f t="shared" si="311"/>
        <v>0</v>
      </c>
      <c r="CI292" s="1">
        <f t="shared" si="311"/>
        <v>0</v>
      </c>
      <c r="CJ292" s="1">
        <f t="shared" si="328"/>
        <v>0</v>
      </c>
      <c r="CK292" s="1">
        <f t="shared" si="329"/>
        <v>0</v>
      </c>
      <c r="CL292" s="1">
        <f t="shared" si="362"/>
        <v>-3.4149733479708182</v>
      </c>
      <c r="CM292" s="1" t="str">
        <f t="shared" si="362"/>
        <v/>
      </c>
      <c r="CN292" s="1" t="str">
        <f t="shared" si="362"/>
        <v/>
      </c>
      <c r="CO292" s="1" t="str">
        <f t="shared" si="362"/>
        <v/>
      </c>
      <c r="CP292" s="1" t="str">
        <f t="shared" si="362"/>
        <v/>
      </c>
      <c r="CQ292" s="1" t="str">
        <f t="shared" si="360"/>
        <v/>
      </c>
      <c r="CR292" s="1" t="str">
        <f t="shared" si="360"/>
        <v/>
      </c>
      <c r="CS292" s="1" t="str">
        <f t="shared" si="360"/>
        <v/>
      </c>
      <c r="CT292" s="1" t="str">
        <f t="shared" si="360"/>
        <v/>
      </c>
      <c r="CU292" s="1" t="str">
        <f t="shared" si="360"/>
        <v/>
      </c>
      <c r="CV292" s="1">
        <f t="shared" si="363"/>
        <v>0</v>
      </c>
      <c r="CW292" s="1">
        <f t="shared" si="363"/>
        <v>0</v>
      </c>
      <c r="CX292" s="1">
        <f t="shared" si="363"/>
        <v>0</v>
      </c>
      <c r="CY292" s="1">
        <f t="shared" si="363"/>
        <v>0</v>
      </c>
      <c r="CZ292" s="1">
        <f t="shared" si="363"/>
        <v>0</v>
      </c>
      <c r="DA292" s="1">
        <f t="shared" si="361"/>
        <v>0</v>
      </c>
      <c r="DB292" s="1">
        <f t="shared" si="361"/>
        <v>0</v>
      </c>
      <c r="DC292" s="1">
        <f t="shared" si="361"/>
        <v>0</v>
      </c>
      <c r="DD292" s="1">
        <f t="shared" si="361"/>
        <v>0</v>
      </c>
      <c r="DE292" s="1">
        <f t="shared" si="361"/>
        <v>0</v>
      </c>
      <c r="DF292" s="1">
        <f t="shared" si="330"/>
        <v>0</v>
      </c>
      <c r="DG292" s="33">
        <f t="shared" si="331"/>
        <v>0</v>
      </c>
      <c r="DH292" s="34">
        <f t="shared" si="332"/>
        <v>0</v>
      </c>
      <c r="DI292" s="1">
        <f t="shared" ref="DI292:DI355" si="370">IF(OR(X292="",Y292=""),"",Y292-X292)</f>
        <v>304</v>
      </c>
      <c r="DJ292" s="1">
        <f t="shared" ref="DJ292:DJ355" si="371">IF(OR(X292="",Z292=""),"",Z292-X292)</f>
        <v>407</v>
      </c>
      <c r="DK292" s="1">
        <f t="shared" si="304"/>
        <v>103</v>
      </c>
      <c r="DL292" s="1">
        <f t="shared" si="304"/>
        <v>22</v>
      </c>
      <c r="DM292" s="1">
        <f t="shared" si="304"/>
        <v>52</v>
      </c>
      <c r="DN292" s="1" t="str">
        <f t="shared" si="304"/>
        <v/>
      </c>
      <c r="DO292" s="1" t="str">
        <f t="shared" si="304"/>
        <v/>
      </c>
      <c r="DP292" s="1" t="str">
        <f t="shared" si="304"/>
        <v/>
      </c>
      <c r="DQ292" s="1" t="str">
        <f t="shared" si="365"/>
        <v/>
      </c>
      <c r="DR292" s="1" t="str">
        <f t="shared" si="365"/>
        <v/>
      </c>
      <c r="DS292" s="1" t="str">
        <f t="shared" si="365"/>
        <v/>
      </c>
      <c r="DT292" s="34">
        <f t="shared" si="366"/>
        <v>-168.93282688690201</v>
      </c>
      <c r="DU292" s="1">
        <f t="shared" si="367"/>
        <v>0</v>
      </c>
      <c r="DV292" s="1">
        <f t="shared" si="367"/>
        <v>0</v>
      </c>
      <c r="DW292" s="1">
        <f t="shared" si="367"/>
        <v>0</v>
      </c>
      <c r="DX292" s="1">
        <f t="shared" si="367"/>
        <v>0</v>
      </c>
      <c r="DY292" s="1">
        <f t="shared" si="367"/>
        <v>0</v>
      </c>
      <c r="EF292" s="33">
        <f t="shared" si="368"/>
        <v>0</v>
      </c>
      <c r="EG292" s="1">
        <f t="shared" si="352"/>
        <v>0</v>
      </c>
      <c r="EH292" s="1">
        <f t="shared" si="352"/>
        <v>0</v>
      </c>
      <c r="EI292" s="1">
        <f t="shared" si="352"/>
        <v>0</v>
      </c>
      <c r="EJ292" s="1">
        <f t="shared" si="352"/>
        <v>0</v>
      </c>
      <c r="EK292" s="1">
        <f t="shared" si="352"/>
        <v>1</v>
      </c>
      <c r="EL292" s="1">
        <f t="shared" si="352"/>
        <v>0</v>
      </c>
      <c r="EM292" s="1">
        <f t="shared" si="352"/>
        <v>0</v>
      </c>
      <c r="EN292" s="1">
        <f t="shared" si="352"/>
        <v>0</v>
      </c>
      <c r="EO292" s="1">
        <f t="shared" si="354"/>
        <v>0</v>
      </c>
      <c r="EP292" s="1">
        <f t="shared" si="354"/>
        <v>0</v>
      </c>
      <c r="EQ292" s="1">
        <f t="shared" si="354"/>
        <v>0</v>
      </c>
      <c r="ER292" s="33">
        <f t="shared" si="334"/>
        <v>0</v>
      </c>
      <c r="ES292" s="35">
        <f t="shared" si="369"/>
        <v>0</v>
      </c>
      <c r="ET292" s="35">
        <f t="shared" si="335"/>
        <v>0</v>
      </c>
      <c r="EU292" s="1" t="s">
        <v>59</v>
      </c>
      <c r="EV292" s="1" t="s">
        <v>38</v>
      </c>
      <c r="EW292" s="19">
        <f t="shared" si="336"/>
        <v>0</v>
      </c>
      <c r="FC292" s="1" t="s">
        <v>38</v>
      </c>
      <c r="FD292" s="19">
        <f t="shared" si="337"/>
        <v>0</v>
      </c>
      <c r="FJ292" s="1" t="s">
        <v>38</v>
      </c>
      <c r="FK292" s="19">
        <f t="shared" si="338"/>
        <v>0</v>
      </c>
      <c r="FQ292" s="1" t="s">
        <v>67</v>
      </c>
      <c r="FR292" s="1">
        <f t="shared" si="339"/>
        <v>1</v>
      </c>
      <c r="FU292" s="1" t="s">
        <v>75</v>
      </c>
      <c r="FV292" s="37" t="str">
        <f t="shared" si="345"/>
        <v>tb</v>
      </c>
      <c r="FW292" s="34">
        <v>1</v>
      </c>
      <c r="FY292" s="1" t="s">
        <v>38</v>
      </c>
      <c r="FZ292" s="19">
        <f t="shared" si="340"/>
        <v>0</v>
      </c>
      <c r="GB292" s="1" t="s">
        <v>38</v>
      </c>
      <c r="GC292" s="19">
        <f t="shared" si="341"/>
        <v>0</v>
      </c>
      <c r="GD292" s="1" t="s">
        <v>38</v>
      </c>
      <c r="GE292" s="19">
        <f t="shared" si="342"/>
        <v>0</v>
      </c>
      <c r="GF292" s="1" t="s">
        <v>38</v>
      </c>
      <c r="GG292" s="19">
        <f t="shared" si="343"/>
        <v>0</v>
      </c>
    </row>
    <row r="293" spans="1:189" x14ac:dyDescent="0.3">
      <c r="A293" s="18">
        <v>381</v>
      </c>
      <c r="B293" s="1" t="s">
        <v>34</v>
      </c>
      <c r="C293" s="19" t="s">
        <v>35</v>
      </c>
      <c r="D293" s="19">
        <f t="shared" si="312"/>
        <v>0</v>
      </c>
      <c r="E293" s="38" t="s">
        <v>698</v>
      </c>
      <c r="F293" s="21" t="str">
        <f t="shared" si="313"/>
        <v>1970</v>
      </c>
      <c r="G293" s="21">
        <v>2004</v>
      </c>
      <c r="H293" s="22">
        <f t="shared" si="314"/>
        <v>34</v>
      </c>
      <c r="I293" s="1" t="str">
        <f t="shared" si="315"/>
        <v>31-40</v>
      </c>
      <c r="J293" s="1" t="s">
        <v>1607</v>
      </c>
      <c r="K293" s="1" t="s">
        <v>53</v>
      </c>
      <c r="L293" s="1">
        <f>VLOOKUP(K293,[1]areas!$C$3:$D$76,2,FALSE)</f>
        <v>30</v>
      </c>
      <c r="M293" s="1" t="str">
        <f t="shared" si="356"/>
        <v>21-40</v>
      </c>
      <c r="N293" s="19" t="s">
        <v>38</v>
      </c>
      <c r="O293" s="19">
        <f t="shared" si="316"/>
        <v>0</v>
      </c>
      <c r="P293" s="23">
        <v>59.7</v>
      </c>
      <c r="Q293" s="1">
        <v>156</v>
      </c>
      <c r="R293" s="1">
        <f t="shared" si="357"/>
        <v>2.4336000000000002</v>
      </c>
      <c r="S293" s="24">
        <f t="shared" si="358"/>
        <v>24.531558185404339</v>
      </c>
      <c r="T293" s="19">
        <v>3</v>
      </c>
      <c r="U293" s="1">
        <v>10.7</v>
      </c>
      <c r="V293" s="1">
        <v>48</v>
      </c>
      <c r="W293" s="1" t="str">
        <f t="shared" si="319"/>
        <v>2: 51-100</v>
      </c>
      <c r="X293" s="1">
        <v>93</v>
      </c>
      <c r="Y293" s="26">
        <v>173</v>
      </c>
      <c r="Z293" s="26">
        <v>235</v>
      </c>
      <c r="AA293" s="26">
        <v>371</v>
      </c>
      <c r="AB293" s="26">
        <v>338</v>
      </c>
      <c r="AC293" s="26">
        <v>425</v>
      </c>
      <c r="AD293" s="26">
        <v>434</v>
      </c>
      <c r="AE293" s="26">
        <v>385</v>
      </c>
      <c r="AF293" s="26">
        <v>326</v>
      </c>
      <c r="AG293" s="26">
        <v>333</v>
      </c>
      <c r="AH293" s="26"/>
      <c r="AI293" s="27">
        <f t="shared" si="320"/>
        <v>434</v>
      </c>
      <c r="AJ293" s="27">
        <f t="shared" si="321"/>
        <v>0</v>
      </c>
      <c r="AK293" s="39">
        <v>50000</v>
      </c>
      <c r="AL293" s="26">
        <v>50</v>
      </c>
      <c r="AM293" s="26">
        <v>50</v>
      </c>
      <c r="AN293" s="26">
        <v>50</v>
      </c>
      <c r="AO293" s="26">
        <v>50</v>
      </c>
      <c r="AP293" s="26">
        <v>50</v>
      </c>
      <c r="AQ293" s="26">
        <v>50</v>
      </c>
      <c r="AR293" s="26">
        <v>50</v>
      </c>
      <c r="AS293" s="26">
        <v>50</v>
      </c>
      <c r="AT293" s="26">
        <v>50</v>
      </c>
      <c r="AU293" s="26"/>
      <c r="AV293" s="28">
        <f t="shared" si="322"/>
        <v>0</v>
      </c>
      <c r="AW293" s="27" t="str">
        <f>"4-5"</f>
        <v>4-5</v>
      </c>
      <c r="AX293" s="29">
        <f t="shared" si="344"/>
        <v>4.6989999999999998</v>
      </c>
      <c r="AY293" s="30">
        <f t="shared" si="351"/>
        <v>4.6989700043360187</v>
      </c>
      <c r="AZ293" s="30">
        <f t="shared" si="351"/>
        <v>1.6989700043360187</v>
      </c>
      <c r="BA293" s="30">
        <f t="shared" si="351"/>
        <v>1.6989700043360187</v>
      </c>
      <c r="BB293" s="30">
        <f t="shared" si="351"/>
        <v>1.6989700043360187</v>
      </c>
      <c r="BC293" s="30">
        <f t="shared" si="351"/>
        <v>1.6989700043360187</v>
      </c>
      <c r="BD293" s="30">
        <f t="shared" si="351"/>
        <v>1.6989700043360187</v>
      </c>
      <c r="BE293" s="30">
        <f t="shared" si="351"/>
        <v>1.6989700043360187</v>
      </c>
      <c r="BF293" s="30">
        <f t="shared" si="351"/>
        <v>1.6989700043360187</v>
      </c>
      <c r="BG293" s="30">
        <f t="shared" si="353"/>
        <v>1.6989700043360187</v>
      </c>
      <c r="BH293" s="30">
        <f t="shared" si="353"/>
        <v>1.6989700043360187</v>
      </c>
      <c r="BI293" s="30" t="str">
        <f t="shared" si="353"/>
        <v/>
      </c>
      <c r="BJ293" s="1" t="s">
        <v>38</v>
      </c>
      <c r="BK293" s="31" t="s">
        <v>38</v>
      </c>
      <c r="BL293" s="32">
        <f t="shared" si="323"/>
        <v>0</v>
      </c>
      <c r="BN293" s="32" t="str">
        <f t="shared" si="324"/>
        <v>0</v>
      </c>
      <c r="BO293" s="30">
        <f t="shared" si="325"/>
        <v>-3</v>
      </c>
      <c r="BP293" s="30">
        <f t="shared" si="326"/>
        <v>-3</v>
      </c>
      <c r="BQ293" s="30">
        <f t="shared" si="346"/>
        <v>0</v>
      </c>
      <c r="BR293" s="30">
        <f t="shared" si="346"/>
        <v>0</v>
      </c>
      <c r="BS293" s="30">
        <f t="shared" si="346"/>
        <v>0</v>
      </c>
      <c r="BT293" s="30">
        <f t="shared" si="346"/>
        <v>0</v>
      </c>
      <c r="BU293" s="30">
        <f t="shared" si="346"/>
        <v>0</v>
      </c>
      <c r="BV293" s="30">
        <f t="shared" si="346"/>
        <v>0</v>
      </c>
      <c r="BW293" s="30">
        <f t="shared" si="310"/>
        <v>0</v>
      </c>
      <c r="BX293" s="30">
        <f t="shared" si="310"/>
        <v>0</v>
      </c>
      <c r="BY293" s="30" t="str">
        <f t="shared" si="310"/>
        <v/>
      </c>
      <c r="BZ293" s="1">
        <f t="shared" si="327"/>
        <v>0</v>
      </c>
      <c r="CA293" s="1">
        <f t="shared" si="347"/>
        <v>0</v>
      </c>
      <c r="CB293" s="1">
        <f t="shared" si="347"/>
        <v>0</v>
      </c>
      <c r="CC293" s="1">
        <f t="shared" si="347"/>
        <v>0</v>
      </c>
      <c r="CD293" s="1">
        <f t="shared" si="347"/>
        <v>0</v>
      </c>
      <c r="CE293" s="1">
        <f t="shared" si="347"/>
        <v>0</v>
      </c>
      <c r="CF293" s="1">
        <f t="shared" si="347"/>
        <v>0</v>
      </c>
      <c r="CG293" s="1">
        <f t="shared" si="311"/>
        <v>0</v>
      </c>
      <c r="CH293" s="1">
        <f t="shared" si="311"/>
        <v>0</v>
      </c>
      <c r="CI293" s="1">
        <f t="shared" si="311"/>
        <v>0</v>
      </c>
      <c r="CJ293" s="1">
        <f t="shared" si="328"/>
        <v>0</v>
      </c>
      <c r="CK293" s="1">
        <f t="shared" si="329"/>
        <v>0</v>
      </c>
      <c r="CL293" s="1">
        <f t="shared" si="362"/>
        <v>-3</v>
      </c>
      <c r="CM293" s="1" t="str">
        <f t="shared" si="362"/>
        <v/>
      </c>
      <c r="CN293" s="1" t="str">
        <f t="shared" si="362"/>
        <v/>
      </c>
      <c r="CO293" s="1" t="str">
        <f t="shared" si="362"/>
        <v/>
      </c>
      <c r="CP293" s="1" t="str">
        <f t="shared" si="362"/>
        <v/>
      </c>
      <c r="CQ293" s="1" t="str">
        <f t="shared" si="360"/>
        <v/>
      </c>
      <c r="CR293" s="1" t="str">
        <f t="shared" si="360"/>
        <v/>
      </c>
      <c r="CS293" s="1" t="str">
        <f t="shared" si="360"/>
        <v/>
      </c>
      <c r="CT293" s="1" t="str">
        <f t="shared" si="360"/>
        <v/>
      </c>
      <c r="CU293" s="1" t="str">
        <f t="shared" si="360"/>
        <v/>
      </c>
      <c r="CV293" s="1">
        <f t="shared" si="363"/>
        <v>0</v>
      </c>
      <c r="CW293" s="1">
        <f t="shared" si="363"/>
        <v>0</v>
      </c>
      <c r="CX293" s="1">
        <f t="shared" si="363"/>
        <v>0</v>
      </c>
      <c r="CY293" s="1">
        <f t="shared" si="363"/>
        <v>0</v>
      </c>
      <c r="CZ293" s="1">
        <f t="shared" si="363"/>
        <v>0</v>
      </c>
      <c r="DA293" s="1">
        <f t="shared" si="361"/>
        <v>0</v>
      </c>
      <c r="DB293" s="1">
        <f t="shared" si="361"/>
        <v>0</v>
      </c>
      <c r="DC293" s="1">
        <f t="shared" si="361"/>
        <v>0</v>
      </c>
      <c r="DD293" s="1">
        <f t="shared" si="361"/>
        <v>0</v>
      </c>
      <c r="DE293" s="1">
        <f t="shared" si="361"/>
        <v>0</v>
      </c>
      <c r="DF293" s="1">
        <f t="shared" si="330"/>
        <v>0</v>
      </c>
      <c r="DG293" s="33">
        <f t="shared" si="331"/>
        <v>0</v>
      </c>
      <c r="DH293" s="34">
        <f t="shared" si="332"/>
        <v>0</v>
      </c>
      <c r="DI293" s="1">
        <f t="shared" si="370"/>
        <v>80</v>
      </c>
      <c r="DJ293" s="1">
        <f t="shared" si="371"/>
        <v>142</v>
      </c>
      <c r="DK293" s="1">
        <f t="shared" si="304"/>
        <v>62</v>
      </c>
      <c r="DL293" s="1">
        <f t="shared" si="304"/>
        <v>136</v>
      </c>
      <c r="DM293" s="1">
        <f t="shared" si="304"/>
        <v>-33</v>
      </c>
      <c r="DN293" s="1">
        <f t="shared" si="304"/>
        <v>87</v>
      </c>
      <c r="DO293" s="1">
        <f t="shared" si="304"/>
        <v>9</v>
      </c>
      <c r="DP293" s="1">
        <f t="shared" si="304"/>
        <v>-49</v>
      </c>
      <c r="DQ293" s="1">
        <f t="shared" si="365"/>
        <v>-59</v>
      </c>
      <c r="DR293" s="1">
        <f t="shared" si="365"/>
        <v>7</v>
      </c>
      <c r="DS293" s="1" t="str">
        <f t="shared" si="365"/>
        <v/>
      </c>
      <c r="DT293" s="34">
        <f t="shared" si="366"/>
        <v>-73.772623648613717</v>
      </c>
      <c r="DU293" s="1">
        <f t="shared" si="367"/>
        <v>0</v>
      </c>
      <c r="DV293" s="1">
        <f t="shared" si="367"/>
        <v>0</v>
      </c>
      <c r="DW293" s="1">
        <f t="shared" si="367"/>
        <v>0</v>
      </c>
      <c r="DX293" s="1">
        <f t="shared" si="367"/>
        <v>0</v>
      </c>
      <c r="DY293" s="1">
        <f t="shared" si="367"/>
        <v>0</v>
      </c>
      <c r="DZ293" s="1">
        <f>IF((DN293&lt;$DT293),1,0)</f>
        <v>0</v>
      </c>
      <c r="EA293" s="1">
        <f>IF((DO293&lt;$DT293),1,0)</f>
        <v>0</v>
      </c>
      <c r="EB293" s="1">
        <f>IF((DP293&lt;$DT293),1,0)</f>
        <v>0</v>
      </c>
      <c r="EC293" s="1">
        <f>IF((DQ293&lt;$DT293),1,0)</f>
        <v>0</v>
      </c>
      <c r="ED293" s="1">
        <f>IF((DR293&lt;$DT293),1,0)</f>
        <v>0</v>
      </c>
      <c r="EF293" s="33">
        <f t="shared" si="368"/>
        <v>0</v>
      </c>
      <c r="EG293" s="1">
        <f t="shared" si="352"/>
        <v>0</v>
      </c>
      <c r="EH293" s="1">
        <f t="shared" si="352"/>
        <v>0</v>
      </c>
      <c r="EI293" s="1">
        <f t="shared" si="352"/>
        <v>0</v>
      </c>
      <c r="EJ293" s="1">
        <f t="shared" si="352"/>
        <v>0</v>
      </c>
      <c r="EK293" s="1">
        <f t="shared" si="352"/>
        <v>0</v>
      </c>
      <c r="EL293" s="1">
        <f t="shared" si="352"/>
        <v>0</v>
      </c>
      <c r="EM293" s="1">
        <f t="shared" si="352"/>
        <v>0</v>
      </c>
      <c r="EN293" s="1">
        <f t="shared" si="352"/>
        <v>0</v>
      </c>
      <c r="EO293" s="1">
        <f t="shared" si="354"/>
        <v>0</v>
      </c>
      <c r="EP293" s="1">
        <f t="shared" si="354"/>
        <v>0</v>
      </c>
      <c r="EQ293" s="1">
        <f t="shared" si="354"/>
        <v>0</v>
      </c>
      <c r="ER293" s="33">
        <f t="shared" si="334"/>
        <v>1</v>
      </c>
      <c r="ES293" s="35">
        <f t="shared" si="369"/>
        <v>1</v>
      </c>
      <c r="ET293" s="35">
        <f t="shared" si="335"/>
        <v>1</v>
      </c>
      <c r="EU293" s="1" t="s">
        <v>59</v>
      </c>
      <c r="EV293" s="1" t="s">
        <v>34</v>
      </c>
      <c r="EW293" s="19">
        <f t="shared" si="336"/>
        <v>1</v>
      </c>
      <c r="EX293" s="1" t="s">
        <v>142</v>
      </c>
      <c r="EY293" s="50">
        <v>38637</v>
      </c>
      <c r="EZ293" s="1" t="s">
        <v>34</v>
      </c>
      <c r="FA293" s="1" t="s">
        <v>40</v>
      </c>
      <c r="FB293" s="50">
        <v>39063</v>
      </c>
      <c r="FC293" s="1" t="s">
        <v>38</v>
      </c>
      <c r="FD293" s="19">
        <f t="shared" si="337"/>
        <v>0</v>
      </c>
      <c r="FJ293" s="1" t="s">
        <v>38</v>
      </c>
      <c r="FK293" s="19">
        <f t="shared" si="338"/>
        <v>0</v>
      </c>
      <c r="FQ293" s="1" t="s">
        <v>44</v>
      </c>
      <c r="FR293" s="1">
        <f t="shared" si="339"/>
        <v>1</v>
      </c>
      <c r="FT293" s="1">
        <v>2.7</v>
      </c>
      <c r="FV293" s="37" t="str">
        <f t="shared" si="345"/>
        <v>none</v>
      </c>
      <c r="FY293" s="1" t="s">
        <v>38</v>
      </c>
      <c r="FZ293" s="19">
        <f t="shared" si="340"/>
        <v>0</v>
      </c>
      <c r="GB293" s="1" t="s">
        <v>38</v>
      </c>
      <c r="GC293" s="19">
        <f t="shared" si="341"/>
        <v>0</v>
      </c>
      <c r="GD293" s="1" t="s">
        <v>38</v>
      </c>
      <c r="GE293" s="19">
        <f t="shared" si="342"/>
        <v>0</v>
      </c>
      <c r="GF293" s="1" t="s">
        <v>38</v>
      </c>
      <c r="GG293" s="19">
        <f t="shared" si="343"/>
        <v>0</v>
      </c>
    </row>
    <row r="294" spans="1:189" x14ac:dyDescent="0.3">
      <c r="A294" s="18">
        <v>382</v>
      </c>
      <c r="B294" s="1" t="s">
        <v>34</v>
      </c>
      <c r="C294" s="19" t="s">
        <v>35</v>
      </c>
      <c r="D294" s="19">
        <f t="shared" si="312"/>
        <v>0</v>
      </c>
      <c r="E294" s="38" t="s">
        <v>699</v>
      </c>
      <c r="F294" s="21" t="str">
        <f t="shared" si="313"/>
        <v>1982</v>
      </c>
      <c r="G294" s="21">
        <v>2004</v>
      </c>
      <c r="H294" s="22">
        <f t="shared" si="314"/>
        <v>22</v>
      </c>
      <c r="I294" s="1" t="str">
        <f t="shared" si="315"/>
        <v>21-30</v>
      </c>
      <c r="J294" s="1" t="s">
        <v>1606</v>
      </c>
      <c r="K294" s="1" t="s">
        <v>93</v>
      </c>
      <c r="L294" s="1">
        <f>VLOOKUP(K294,[1]areas!$C$3:$D$76,2,FALSE)</f>
        <v>15</v>
      </c>
      <c r="M294" s="1" t="str">
        <f t="shared" si="356"/>
        <v>0-20</v>
      </c>
      <c r="N294" s="19" t="s">
        <v>34</v>
      </c>
      <c r="O294" s="19">
        <f t="shared" si="316"/>
        <v>1</v>
      </c>
      <c r="P294" s="23">
        <v>57.8</v>
      </c>
      <c r="Q294" s="1">
        <v>165</v>
      </c>
      <c r="R294" s="1">
        <f t="shared" si="357"/>
        <v>2.7225000000000006</v>
      </c>
      <c r="S294" s="24">
        <f t="shared" si="358"/>
        <v>21.230486685032133</v>
      </c>
      <c r="T294" s="19">
        <v>4</v>
      </c>
      <c r="U294" s="1">
        <v>10.1</v>
      </c>
      <c r="V294" s="1">
        <v>78</v>
      </c>
      <c r="W294" s="1" t="str">
        <f t="shared" si="319"/>
        <v>1: 0-50</v>
      </c>
      <c r="X294" s="1">
        <v>37</v>
      </c>
      <c r="Y294" s="26">
        <v>343</v>
      </c>
      <c r="Z294" s="26">
        <v>582</v>
      </c>
      <c r="AA294" s="26">
        <v>921</v>
      </c>
      <c r="AB294" s="26">
        <v>871</v>
      </c>
      <c r="AC294" s="26"/>
      <c r="AD294" s="26"/>
      <c r="AE294" s="26"/>
      <c r="AF294" s="26"/>
      <c r="AG294" s="26"/>
      <c r="AH294" s="26"/>
      <c r="AI294" s="27">
        <f t="shared" si="320"/>
        <v>921</v>
      </c>
      <c r="AJ294" s="27">
        <f t="shared" si="321"/>
        <v>1</v>
      </c>
      <c r="AK294" s="39">
        <v>150</v>
      </c>
      <c r="AL294" s="26">
        <v>50</v>
      </c>
      <c r="AM294" s="26">
        <v>50</v>
      </c>
      <c r="AN294" s="26">
        <v>50</v>
      </c>
      <c r="AO294" s="26">
        <v>50</v>
      </c>
      <c r="AP294" s="26"/>
      <c r="AQ294" s="26"/>
      <c r="AR294" s="26"/>
      <c r="AS294" s="26"/>
      <c r="AT294" s="26"/>
      <c r="AU294" s="26"/>
      <c r="AV294" s="28">
        <f t="shared" si="322"/>
        <v>0</v>
      </c>
      <c r="AW294" s="27" t="str">
        <f>"&lt;4"</f>
        <v>&lt;4</v>
      </c>
      <c r="AX294" s="29">
        <f t="shared" si="344"/>
        <v>2.1760000000000002</v>
      </c>
      <c r="AY294" s="30">
        <f t="shared" si="351"/>
        <v>2.1760912590556813</v>
      </c>
      <c r="AZ294" s="30">
        <f t="shared" si="351"/>
        <v>1.6989700043360187</v>
      </c>
      <c r="BA294" s="30">
        <f t="shared" si="351"/>
        <v>1.6989700043360187</v>
      </c>
      <c r="BB294" s="30">
        <f t="shared" si="351"/>
        <v>1.6989700043360187</v>
      </c>
      <c r="BC294" s="30">
        <f t="shared" si="351"/>
        <v>1.6989700043360187</v>
      </c>
      <c r="BD294" s="30" t="str">
        <f t="shared" si="351"/>
        <v/>
      </c>
      <c r="BE294" s="30" t="str">
        <f t="shared" si="351"/>
        <v/>
      </c>
      <c r="BF294" s="30" t="str">
        <f t="shared" si="351"/>
        <v/>
      </c>
      <c r="BG294" s="30" t="str">
        <f t="shared" si="353"/>
        <v/>
      </c>
      <c r="BH294" s="30" t="str">
        <f t="shared" si="353"/>
        <v/>
      </c>
      <c r="BI294" s="30" t="str">
        <f t="shared" si="353"/>
        <v/>
      </c>
      <c r="BJ294" s="1" t="s">
        <v>38</v>
      </c>
      <c r="BK294" s="31" t="s">
        <v>38</v>
      </c>
      <c r="BL294" s="32">
        <f t="shared" si="323"/>
        <v>0</v>
      </c>
      <c r="BN294" s="32" t="str">
        <f t="shared" si="324"/>
        <v>0</v>
      </c>
      <c r="BO294" s="30">
        <f t="shared" si="325"/>
        <v>-0.4771212547196626</v>
      </c>
      <c r="BP294" s="30">
        <f t="shared" si="326"/>
        <v>-0.4771212547196626</v>
      </c>
      <c r="BQ294" s="30">
        <f t="shared" si="346"/>
        <v>0</v>
      </c>
      <c r="BR294" s="30">
        <f t="shared" si="346"/>
        <v>0</v>
      </c>
      <c r="BS294" s="30">
        <f t="shared" si="346"/>
        <v>0</v>
      </c>
      <c r="BT294" s="30" t="str">
        <f t="shared" si="346"/>
        <v/>
      </c>
      <c r="BU294" s="30" t="str">
        <f t="shared" si="346"/>
        <v/>
      </c>
      <c r="BV294" s="30" t="str">
        <f t="shared" si="346"/>
        <v/>
      </c>
      <c r="BW294" s="30" t="str">
        <f t="shared" si="310"/>
        <v/>
      </c>
      <c r="BX294" s="30" t="str">
        <f t="shared" si="310"/>
        <v/>
      </c>
      <c r="BY294" s="30" t="str">
        <f t="shared" si="310"/>
        <v/>
      </c>
      <c r="BZ294" s="1">
        <f t="shared" si="327"/>
        <v>0</v>
      </c>
      <c r="CA294" s="1">
        <f t="shared" si="347"/>
        <v>0</v>
      </c>
      <c r="CB294" s="1">
        <f t="shared" si="347"/>
        <v>0</v>
      </c>
      <c r="CC294" s="1">
        <f t="shared" si="347"/>
        <v>0</v>
      </c>
      <c r="CD294" s="1">
        <f t="shared" si="347"/>
        <v>0</v>
      </c>
      <c r="CE294" s="1">
        <f t="shared" si="347"/>
        <v>0</v>
      </c>
      <c r="CF294" s="1">
        <f t="shared" si="347"/>
        <v>0</v>
      </c>
      <c r="CG294" s="1">
        <f t="shared" si="311"/>
        <v>0</v>
      </c>
      <c r="CH294" s="1">
        <f t="shared" si="311"/>
        <v>0</v>
      </c>
      <c r="CI294" s="1">
        <f t="shared" si="311"/>
        <v>0</v>
      </c>
      <c r="CJ294" s="1">
        <f t="shared" si="328"/>
        <v>0</v>
      </c>
      <c r="CK294" s="1">
        <f t="shared" si="329"/>
        <v>0</v>
      </c>
      <c r="CL294" s="1" t="str">
        <f t="shared" si="362"/>
        <v/>
      </c>
      <c r="CM294" s="1" t="str">
        <f t="shared" si="362"/>
        <v/>
      </c>
      <c r="CN294" s="1" t="str">
        <f t="shared" si="362"/>
        <v/>
      </c>
      <c r="CO294" s="1" t="str">
        <f t="shared" si="362"/>
        <v/>
      </c>
      <c r="CP294" s="1" t="str">
        <f t="shared" si="362"/>
        <v/>
      </c>
      <c r="CQ294" s="1" t="str">
        <f t="shared" si="360"/>
        <v/>
      </c>
      <c r="CR294" s="1" t="str">
        <f t="shared" si="360"/>
        <v/>
      </c>
      <c r="CS294" s="1" t="str">
        <f t="shared" si="360"/>
        <v/>
      </c>
      <c r="CT294" s="1" t="str">
        <f t="shared" si="360"/>
        <v/>
      </c>
      <c r="CU294" s="1" t="str">
        <f t="shared" si="360"/>
        <v/>
      </c>
      <c r="CV294" s="1">
        <f t="shared" si="363"/>
        <v>0</v>
      </c>
      <c r="CW294" s="1">
        <f t="shared" si="363"/>
        <v>0</v>
      </c>
      <c r="CX294" s="1">
        <f t="shared" si="363"/>
        <v>0</v>
      </c>
      <c r="CY294" s="1">
        <f t="shared" si="363"/>
        <v>0</v>
      </c>
      <c r="CZ294" s="1">
        <f t="shared" si="363"/>
        <v>0</v>
      </c>
      <c r="DA294" s="1">
        <f t="shared" si="361"/>
        <v>0</v>
      </c>
      <c r="DB294" s="1">
        <f t="shared" si="361"/>
        <v>0</v>
      </c>
      <c r="DC294" s="1">
        <f t="shared" si="361"/>
        <v>0</v>
      </c>
      <c r="DD294" s="1">
        <f t="shared" si="361"/>
        <v>0</v>
      </c>
      <c r="DE294" s="1">
        <f t="shared" si="361"/>
        <v>0</v>
      </c>
      <c r="DF294" s="1">
        <f t="shared" si="330"/>
        <v>0</v>
      </c>
      <c r="DG294" s="33">
        <f t="shared" si="331"/>
        <v>0</v>
      </c>
      <c r="DH294" s="34">
        <f t="shared" si="332"/>
        <v>0</v>
      </c>
      <c r="DI294" s="1">
        <f t="shared" si="370"/>
        <v>306</v>
      </c>
      <c r="DJ294" s="1">
        <f t="shared" si="371"/>
        <v>545</v>
      </c>
      <c r="DK294" s="1">
        <f t="shared" si="304"/>
        <v>239</v>
      </c>
      <c r="DL294" s="1">
        <f t="shared" si="304"/>
        <v>339</v>
      </c>
      <c r="DM294" s="1">
        <f t="shared" si="304"/>
        <v>-50</v>
      </c>
      <c r="DN294" s="1" t="str">
        <f t="shared" si="304"/>
        <v/>
      </c>
      <c r="DO294" s="1" t="str">
        <f t="shared" si="304"/>
        <v/>
      </c>
      <c r="DP294" s="1" t="str">
        <f t="shared" si="304"/>
        <v/>
      </c>
      <c r="DQ294" s="1" t="str">
        <f t="shared" si="365"/>
        <v/>
      </c>
      <c r="DR294" s="1" t="str">
        <f t="shared" si="365"/>
        <v/>
      </c>
      <c r="DS294" s="1" t="str">
        <f t="shared" si="365"/>
        <v/>
      </c>
      <c r="DT294" s="34">
        <f t="shared" si="366"/>
        <v>-214.98534833797396</v>
      </c>
      <c r="DU294" s="1">
        <f t="shared" si="367"/>
        <v>0</v>
      </c>
      <c r="DV294" s="1">
        <f t="shared" si="367"/>
        <v>0</v>
      </c>
      <c r="DW294" s="1">
        <f t="shared" si="367"/>
        <v>0</v>
      </c>
      <c r="DX294" s="1">
        <f t="shared" si="367"/>
        <v>0</v>
      </c>
      <c r="DY294" s="1">
        <f t="shared" si="367"/>
        <v>0</v>
      </c>
      <c r="EF294" s="33">
        <f t="shared" si="368"/>
        <v>0</v>
      </c>
      <c r="EG294" s="1">
        <f t="shared" si="352"/>
        <v>0</v>
      </c>
      <c r="EH294" s="1">
        <f t="shared" si="352"/>
        <v>0</v>
      </c>
      <c r="EI294" s="1">
        <f t="shared" si="352"/>
        <v>1</v>
      </c>
      <c r="EJ294" s="1">
        <f t="shared" si="352"/>
        <v>1</v>
      </c>
      <c r="EK294" s="1">
        <f t="shared" si="352"/>
        <v>1</v>
      </c>
      <c r="EL294" s="1">
        <f t="shared" si="352"/>
        <v>0</v>
      </c>
      <c r="EM294" s="1">
        <f t="shared" si="352"/>
        <v>0</v>
      </c>
      <c r="EN294" s="1">
        <f t="shared" si="352"/>
        <v>0</v>
      </c>
      <c r="EO294" s="1">
        <f t="shared" si="354"/>
        <v>0</v>
      </c>
      <c r="EP294" s="1">
        <f t="shared" si="354"/>
        <v>0</v>
      </c>
      <c r="EQ294" s="1">
        <f t="shared" si="354"/>
        <v>0</v>
      </c>
      <c r="ER294" s="33">
        <f t="shared" si="334"/>
        <v>0</v>
      </c>
      <c r="ES294" s="35">
        <f t="shared" si="369"/>
        <v>0</v>
      </c>
      <c r="ET294" s="35">
        <f t="shared" si="335"/>
        <v>0</v>
      </c>
      <c r="EU294" s="1" t="s">
        <v>59</v>
      </c>
      <c r="EV294" s="1" t="s">
        <v>38</v>
      </c>
      <c r="EW294" s="19">
        <f t="shared" si="336"/>
        <v>0</v>
      </c>
      <c r="FC294" s="1" t="s">
        <v>38</v>
      </c>
      <c r="FD294" s="19">
        <f t="shared" si="337"/>
        <v>0</v>
      </c>
      <c r="FJ294" s="1" t="s">
        <v>38</v>
      </c>
      <c r="FK294" s="19">
        <f t="shared" si="338"/>
        <v>0</v>
      </c>
      <c r="FR294" s="1">
        <f t="shared" si="339"/>
        <v>0</v>
      </c>
      <c r="FV294" s="37" t="str">
        <f t="shared" si="345"/>
        <v>none</v>
      </c>
      <c r="FY294" s="1" t="s">
        <v>38</v>
      </c>
      <c r="FZ294" s="19">
        <f t="shared" si="340"/>
        <v>0</v>
      </c>
      <c r="GB294" s="1" t="s">
        <v>38</v>
      </c>
      <c r="GC294" s="19">
        <f t="shared" si="341"/>
        <v>0</v>
      </c>
      <c r="GD294" s="1" t="s">
        <v>38</v>
      </c>
      <c r="GE294" s="19">
        <f t="shared" si="342"/>
        <v>0</v>
      </c>
      <c r="GF294" s="1" t="s">
        <v>38</v>
      </c>
      <c r="GG294" s="19">
        <f t="shared" si="343"/>
        <v>0</v>
      </c>
    </row>
    <row r="295" spans="1:189" x14ac:dyDescent="0.3">
      <c r="A295" s="18">
        <v>383</v>
      </c>
      <c r="B295" s="1" t="s">
        <v>34</v>
      </c>
      <c r="C295" s="19" t="s">
        <v>35</v>
      </c>
      <c r="D295" s="19">
        <f t="shared" si="312"/>
        <v>0</v>
      </c>
      <c r="E295" s="38" t="s">
        <v>700</v>
      </c>
      <c r="F295" s="21" t="str">
        <f t="shared" si="313"/>
        <v>1963</v>
      </c>
      <c r="G295" s="21">
        <v>2004</v>
      </c>
      <c r="H295" s="22">
        <f t="shared" si="314"/>
        <v>41</v>
      </c>
      <c r="I295" s="1" t="str">
        <f t="shared" si="315"/>
        <v>41-50</v>
      </c>
      <c r="J295" s="1" t="s">
        <v>1608</v>
      </c>
      <c r="K295" s="1" t="s">
        <v>116</v>
      </c>
      <c r="L295" s="1">
        <f>VLOOKUP(K295,[1]areas!$C$3:$D$76,2,FALSE)</f>
        <v>40</v>
      </c>
      <c r="M295" s="1" t="str">
        <f t="shared" si="356"/>
        <v>21-40</v>
      </c>
      <c r="N295" s="19" t="s">
        <v>38</v>
      </c>
      <c r="O295" s="19">
        <f t="shared" si="316"/>
        <v>0</v>
      </c>
      <c r="P295" s="23">
        <v>49.5</v>
      </c>
      <c r="Q295" s="1">
        <v>156</v>
      </c>
      <c r="R295" s="1">
        <f t="shared" si="357"/>
        <v>2.4336000000000002</v>
      </c>
      <c r="S295" s="24">
        <f t="shared" si="358"/>
        <v>20.340236686390529</v>
      </c>
      <c r="T295" s="19">
        <v>3</v>
      </c>
      <c r="U295" s="1">
        <v>10.7</v>
      </c>
      <c r="V295" s="1">
        <v>22</v>
      </c>
      <c r="W295" s="1" t="str">
        <f t="shared" si="319"/>
        <v>3: 101-150</v>
      </c>
      <c r="X295" s="1">
        <v>127</v>
      </c>
      <c r="Y295" s="26">
        <v>127</v>
      </c>
      <c r="Z295" s="26">
        <v>401</v>
      </c>
      <c r="AA295" s="26">
        <v>260</v>
      </c>
      <c r="AB295" s="26">
        <v>594</v>
      </c>
      <c r="AC295" s="26"/>
      <c r="AD295" s="26"/>
      <c r="AE295" s="26"/>
      <c r="AF295" s="26"/>
      <c r="AG295" s="26"/>
      <c r="AH295" s="26"/>
      <c r="AI295" s="27">
        <f t="shared" si="320"/>
        <v>594</v>
      </c>
      <c r="AJ295" s="27">
        <f t="shared" si="321"/>
        <v>1</v>
      </c>
      <c r="AK295" s="39">
        <v>480000</v>
      </c>
      <c r="AL295" s="26">
        <v>480000</v>
      </c>
      <c r="AM295" s="26"/>
      <c r="AN295" s="26">
        <v>3670</v>
      </c>
      <c r="AO295" s="26">
        <v>50</v>
      </c>
      <c r="AP295" s="26"/>
      <c r="AQ295" s="26"/>
      <c r="AR295" s="26"/>
      <c r="AS295" s="26"/>
      <c r="AT295" s="26"/>
      <c r="AU295" s="26"/>
      <c r="AV295" s="28">
        <f t="shared" si="322"/>
        <v>1</v>
      </c>
      <c r="AW295" s="27" t="str">
        <f>"&gt;5"</f>
        <v>&gt;5</v>
      </c>
      <c r="AX295" s="29">
        <f t="shared" si="344"/>
        <v>5.681</v>
      </c>
      <c r="AY295" s="30">
        <f t="shared" si="351"/>
        <v>5.6812412373755876</v>
      </c>
      <c r="AZ295" s="30">
        <f t="shared" si="351"/>
        <v>5.6812412373755876</v>
      </c>
      <c r="BA295" s="30" t="str">
        <f t="shared" si="351"/>
        <v/>
      </c>
      <c r="BB295" s="30">
        <f t="shared" si="351"/>
        <v>3.5646660642520893</v>
      </c>
      <c r="BC295" s="30">
        <f t="shared" si="351"/>
        <v>1.6989700043360187</v>
      </c>
      <c r="BD295" s="30" t="str">
        <f t="shared" si="351"/>
        <v/>
      </c>
      <c r="BE295" s="30" t="str">
        <f t="shared" si="351"/>
        <v/>
      </c>
      <c r="BF295" s="30" t="str">
        <f t="shared" si="351"/>
        <v/>
      </c>
      <c r="BG295" s="30" t="str">
        <f t="shared" si="353"/>
        <v/>
      </c>
      <c r="BH295" s="30" t="str">
        <f t="shared" si="353"/>
        <v/>
      </c>
      <c r="BI295" s="30" t="str">
        <f t="shared" si="353"/>
        <v/>
      </c>
      <c r="BJ295" s="1" t="s">
        <v>38</v>
      </c>
      <c r="BK295" s="31" t="s">
        <v>38</v>
      </c>
      <c r="BL295" s="32">
        <f t="shared" si="323"/>
        <v>0</v>
      </c>
      <c r="BN295" s="32" t="str">
        <f t="shared" si="324"/>
        <v>0</v>
      </c>
      <c r="BO295" s="30">
        <f t="shared" si="325"/>
        <v>0</v>
      </c>
      <c r="BP295" s="30" t="str">
        <f t="shared" si="326"/>
        <v/>
      </c>
      <c r="BQ295" s="30" t="str">
        <f t="shared" si="346"/>
        <v/>
      </c>
      <c r="BR295" s="30" t="str">
        <f t="shared" si="346"/>
        <v/>
      </c>
      <c r="BS295" s="30">
        <f t="shared" si="346"/>
        <v>-1.8656960599160706</v>
      </c>
      <c r="BT295" s="30" t="str">
        <f t="shared" si="346"/>
        <v/>
      </c>
      <c r="BU295" s="30" t="str">
        <f t="shared" si="346"/>
        <v/>
      </c>
      <c r="BV295" s="30" t="str">
        <f t="shared" si="346"/>
        <v/>
      </c>
      <c r="BW295" s="30" t="str">
        <f t="shared" si="310"/>
        <v/>
      </c>
      <c r="BX295" s="30" t="str">
        <f t="shared" si="310"/>
        <v/>
      </c>
      <c r="BY295" s="30" t="str">
        <f t="shared" si="310"/>
        <v/>
      </c>
      <c r="BZ295" s="1">
        <f t="shared" si="327"/>
        <v>0</v>
      </c>
      <c r="CA295" s="1">
        <f t="shared" si="347"/>
        <v>0</v>
      </c>
      <c r="CB295" s="1">
        <f t="shared" si="347"/>
        <v>0</v>
      </c>
      <c r="CC295" s="1">
        <f t="shared" si="347"/>
        <v>0</v>
      </c>
      <c r="CD295" s="1">
        <f t="shared" si="347"/>
        <v>0</v>
      </c>
      <c r="CE295" s="1">
        <f t="shared" si="347"/>
        <v>0</v>
      </c>
      <c r="CF295" s="1">
        <f t="shared" si="347"/>
        <v>0</v>
      </c>
      <c r="CG295" s="1">
        <f t="shared" si="311"/>
        <v>0</v>
      </c>
      <c r="CH295" s="1">
        <f t="shared" si="311"/>
        <v>0</v>
      </c>
      <c r="CI295" s="1">
        <f t="shared" si="311"/>
        <v>0</v>
      </c>
      <c r="CJ295" s="1">
        <f t="shared" si="328"/>
        <v>0</v>
      </c>
      <c r="CK295" s="1">
        <f t="shared" si="329"/>
        <v>0</v>
      </c>
      <c r="CL295" s="1">
        <f t="shared" si="362"/>
        <v>0</v>
      </c>
      <c r="CM295" s="1" t="str">
        <f t="shared" si="362"/>
        <v/>
      </c>
      <c r="CN295" s="1" t="str">
        <f t="shared" si="362"/>
        <v/>
      </c>
      <c r="CO295" s="1">
        <f t="shared" si="362"/>
        <v>-1.8656960599160706</v>
      </c>
      <c r="CP295" s="1" t="str">
        <f t="shared" si="362"/>
        <v/>
      </c>
      <c r="CQ295" s="1" t="str">
        <f t="shared" si="360"/>
        <v/>
      </c>
      <c r="CR295" s="1" t="str">
        <f t="shared" si="360"/>
        <v/>
      </c>
      <c r="CS295" s="1" t="str">
        <f t="shared" si="360"/>
        <v/>
      </c>
      <c r="CT295" s="1" t="str">
        <f t="shared" si="360"/>
        <v/>
      </c>
      <c r="CU295" s="1" t="str">
        <f t="shared" si="360"/>
        <v/>
      </c>
      <c r="CV295" s="1">
        <f t="shared" si="363"/>
        <v>0</v>
      </c>
      <c r="CW295" s="1">
        <f t="shared" si="363"/>
        <v>0</v>
      </c>
      <c r="CX295" s="1">
        <f t="shared" si="363"/>
        <v>0</v>
      </c>
      <c r="CY295" s="1">
        <f t="shared" si="363"/>
        <v>0</v>
      </c>
      <c r="CZ295" s="1">
        <f t="shared" si="363"/>
        <v>0</v>
      </c>
      <c r="DA295" s="1">
        <f t="shared" si="361"/>
        <v>0</v>
      </c>
      <c r="DB295" s="1">
        <f t="shared" si="361"/>
        <v>0</v>
      </c>
      <c r="DC295" s="1">
        <f t="shared" si="361"/>
        <v>0</v>
      </c>
      <c r="DD295" s="1">
        <f t="shared" si="361"/>
        <v>0</v>
      </c>
      <c r="DE295" s="1">
        <f t="shared" si="361"/>
        <v>0</v>
      </c>
      <c r="DF295" s="1">
        <f t="shared" si="330"/>
        <v>0</v>
      </c>
      <c r="DG295" s="33">
        <f t="shared" si="331"/>
        <v>0</v>
      </c>
      <c r="DH295" s="34">
        <f t="shared" si="332"/>
        <v>0</v>
      </c>
      <c r="DI295" s="1">
        <f t="shared" si="370"/>
        <v>0</v>
      </c>
      <c r="DJ295" s="1">
        <f t="shared" si="371"/>
        <v>274</v>
      </c>
      <c r="DK295" s="1">
        <f t="shared" si="304"/>
        <v>274</v>
      </c>
      <c r="DL295" s="1">
        <f t="shared" si="304"/>
        <v>-141</v>
      </c>
      <c r="DM295" s="1">
        <f t="shared" si="304"/>
        <v>334</v>
      </c>
      <c r="DN295" s="1" t="str">
        <f t="shared" si="304"/>
        <v/>
      </c>
      <c r="DO295" s="1" t="str">
        <f t="shared" si="304"/>
        <v/>
      </c>
      <c r="DP295" s="1" t="str">
        <f t="shared" si="304"/>
        <v/>
      </c>
      <c r="DQ295" s="1" t="str">
        <f t="shared" si="365"/>
        <v/>
      </c>
      <c r="DR295" s="1" t="str">
        <f t="shared" si="365"/>
        <v/>
      </c>
      <c r="DS295" s="1" t="str">
        <f t="shared" si="365"/>
        <v/>
      </c>
      <c r="DT295" s="34">
        <f t="shared" si="366"/>
        <v>-207.22741131423709</v>
      </c>
      <c r="DU295" s="1">
        <f t="shared" si="367"/>
        <v>0</v>
      </c>
      <c r="DV295" s="1">
        <f t="shared" si="367"/>
        <v>0</v>
      </c>
      <c r="DW295" s="1">
        <f t="shared" si="367"/>
        <v>0</v>
      </c>
      <c r="DX295" s="1">
        <f t="shared" si="367"/>
        <v>0</v>
      </c>
      <c r="DY295" s="1">
        <f t="shared" si="367"/>
        <v>0</v>
      </c>
      <c r="EF295" s="33">
        <f t="shared" si="368"/>
        <v>0</v>
      </c>
      <c r="EG295" s="1">
        <f t="shared" si="352"/>
        <v>0</v>
      </c>
      <c r="EH295" s="1">
        <f t="shared" si="352"/>
        <v>0</v>
      </c>
      <c r="EI295" s="1">
        <f t="shared" si="352"/>
        <v>0</v>
      </c>
      <c r="EJ295" s="1">
        <f t="shared" si="352"/>
        <v>0</v>
      </c>
      <c r="EK295" s="1">
        <f t="shared" si="352"/>
        <v>1</v>
      </c>
      <c r="EL295" s="1">
        <f t="shared" si="352"/>
        <v>0</v>
      </c>
      <c r="EM295" s="1">
        <f t="shared" si="352"/>
        <v>0</v>
      </c>
      <c r="EN295" s="1">
        <f t="shared" si="352"/>
        <v>0</v>
      </c>
      <c r="EO295" s="1">
        <f t="shared" si="354"/>
        <v>0</v>
      </c>
      <c r="EP295" s="1">
        <f t="shared" si="354"/>
        <v>0</v>
      </c>
      <c r="EQ295" s="1">
        <f t="shared" si="354"/>
        <v>0</v>
      </c>
      <c r="ER295" s="33">
        <f t="shared" si="334"/>
        <v>0</v>
      </c>
      <c r="ES295" s="35">
        <f t="shared" si="369"/>
        <v>1</v>
      </c>
      <c r="ET295" s="35">
        <f t="shared" si="335"/>
        <v>1</v>
      </c>
      <c r="EU295" s="1" t="s">
        <v>59</v>
      </c>
      <c r="EV295" s="1" t="s">
        <v>38</v>
      </c>
      <c r="EW295" s="19">
        <f t="shared" si="336"/>
        <v>0</v>
      </c>
      <c r="FC295" s="1" t="s">
        <v>38</v>
      </c>
      <c r="FD295" s="19">
        <f t="shared" si="337"/>
        <v>0</v>
      </c>
      <c r="FJ295" s="1" t="s">
        <v>38</v>
      </c>
      <c r="FK295" s="19">
        <f t="shared" si="338"/>
        <v>0</v>
      </c>
      <c r="FQ295" s="1" t="s">
        <v>67</v>
      </c>
      <c r="FR295" s="1">
        <f t="shared" si="339"/>
        <v>1</v>
      </c>
      <c r="FU295" s="1" t="s">
        <v>548</v>
      </c>
      <c r="FV295" s="37" t="str">
        <f t="shared" si="345"/>
        <v>tb</v>
      </c>
      <c r="FW295" s="34">
        <v>1</v>
      </c>
      <c r="FY295" s="1" t="s">
        <v>38</v>
      </c>
      <c r="FZ295" s="19">
        <f t="shared" si="340"/>
        <v>0</v>
      </c>
      <c r="GB295" s="1" t="s">
        <v>38</v>
      </c>
      <c r="GC295" s="19">
        <f t="shared" si="341"/>
        <v>0</v>
      </c>
      <c r="GD295" s="1" t="s">
        <v>38</v>
      </c>
      <c r="GE295" s="19">
        <f t="shared" si="342"/>
        <v>0</v>
      </c>
      <c r="GF295" s="1" t="s">
        <v>38</v>
      </c>
      <c r="GG295" s="19">
        <f t="shared" si="343"/>
        <v>0</v>
      </c>
    </row>
    <row r="296" spans="1:189" x14ac:dyDescent="0.3">
      <c r="A296" s="18">
        <v>385</v>
      </c>
      <c r="B296" s="1" t="s">
        <v>34</v>
      </c>
      <c r="C296" s="19" t="s">
        <v>35</v>
      </c>
      <c r="D296" s="19">
        <f t="shared" si="312"/>
        <v>0</v>
      </c>
      <c r="E296" s="38" t="s">
        <v>701</v>
      </c>
      <c r="F296" s="21" t="str">
        <f t="shared" si="313"/>
        <v>1980</v>
      </c>
      <c r="G296" s="21">
        <v>2004</v>
      </c>
      <c r="H296" s="22">
        <f t="shared" si="314"/>
        <v>24</v>
      </c>
      <c r="I296" s="1" t="str">
        <f t="shared" si="315"/>
        <v>21-30</v>
      </c>
      <c r="J296" s="1" t="s">
        <v>1606</v>
      </c>
      <c r="K296" s="1" t="s">
        <v>702</v>
      </c>
      <c r="L296" s="1">
        <f>VLOOKUP(K296,[1]areas!$C$3:$D$76,2,FALSE)</f>
        <v>18</v>
      </c>
      <c r="M296" s="1" t="str">
        <f t="shared" si="356"/>
        <v>0-20</v>
      </c>
      <c r="N296" s="19" t="s">
        <v>34</v>
      </c>
      <c r="O296" s="19">
        <f t="shared" si="316"/>
        <v>1</v>
      </c>
      <c r="P296" s="23">
        <v>59.1</v>
      </c>
      <c r="Q296" s="1">
        <v>158</v>
      </c>
      <c r="R296" s="1">
        <f t="shared" si="357"/>
        <v>2.4964000000000004</v>
      </c>
      <c r="S296" s="24">
        <f t="shared" si="358"/>
        <v>23.674090690594454</v>
      </c>
      <c r="T296" s="19">
        <v>3</v>
      </c>
      <c r="U296" s="1">
        <v>10.6</v>
      </c>
      <c r="V296" s="1">
        <v>15</v>
      </c>
      <c r="W296" s="1" t="str">
        <f t="shared" si="319"/>
        <v>2: 51-100</v>
      </c>
      <c r="X296" s="1">
        <v>66</v>
      </c>
      <c r="Y296" s="26">
        <v>133</v>
      </c>
      <c r="Z296" s="26">
        <v>121</v>
      </c>
      <c r="AA296" s="26">
        <v>184</v>
      </c>
      <c r="AB296" s="26">
        <v>185</v>
      </c>
      <c r="AC296" s="26">
        <v>252</v>
      </c>
      <c r="AD296" s="26">
        <v>255</v>
      </c>
      <c r="AE296" s="26">
        <v>311</v>
      </c>
      <c r="AF296" s="26">
        <v>504</v>
      </c>
      <c r="AG296" s="26">
        <v>343</v>
      </c>
      <c r="AH296" s="26"/>
      <c r="AI296" s="27">
        <f t="shared" si="320"/>
        <v>504</v>
      </c>
      <c r="AJ296" s="27">
        <f t="shared" si="321"/>
        <v>1</v>
      </c>
      <c r="AK296" s="39">
        <v>250000</v>
      </c>
      <c r="AL296" s="26">
        <v>50</v>
      </c>
      <c r="AM296" s="26">
        <v>50</v>
      </c>
      <c r="AN296" s="26">
        <v>50</v>
      </c>
      <c r="AO296" s="26">
        <v>50</v>
      </c>
      <c r="AP296" s="26">
        <v>50</v>
      </c>
      <c r="AQ296" s="26">
        <v>50</v>
      </c>
      <c r="AR296" s="26">
        <v>50</v>
      </c>
      <c r="AS296" s="26">
        <v>180</v>
      </c>
      <c r="AT296" s="26"/>
      <c r="AU296" s="26"/>
      <c r="AV296" s="28">
        <f t="shared" si="322"/>
        <v>0</v>
      </c>
      <c r="AW296" s="27" t="str">
        <f>"&gt;5"</f>
        <v>&gt;5</v>
      </c>
      <c r="AX296" s="29">
        <f t="shared" si="344"/>
        <v>5.3979999999999997</v>
      </c>
      <c r="AY296" s="30">
        <f t="shared" si="351"/>
        <v>5.3979400086720375</v>
      </c>
      <c r="AZ296" s="30">
        <f t="shared" si="351"/>
        <v>1.6989700043360187</v>
      </c>
      <c r="BA296" s="30">
        <f t="shared" si="351"/>
        <v>1.6989700043360187</v>
      </c>
      <c r="BB296" s="30">
        <f t="shared" si="351"/>
        <v>1.6989700043360187</v>
      </c>
      <c r="BC296" s="30">
        <f t="shared" si="351"/>
        <v>1.6989700043360187</v>
      </c>
      <c r="BD296" s="30">
        <f t="shared" si="351"/>
        <v>1.6989700043360187</v>
      </c>
      <c r="BE296" s="30">
        <f t="shared" si="351"/>
        <v>1.6989700043360187</v>
      </c>
      <c r="BF296" s="30">
        <f t="shared" si="351"/>
        <v>1.6989700043360187</v>
      </c>
      <c r="BG296" s="30">
        <f t="shared" si="353"/>
        <v>2.255272505103306</v>
      </c>
      <c r="BH296" s="30" t="str">
        <f t="shared" si="353"/>
        <v/>
      </c>
      <c r="BI296" s="30" t="str">
        <f t="shared" si="353"/>
        <v/>
      </c>
      <c r="BJ296" s="1" t="s">
        <v>38</v>
      </c>
      <c r="BK296" s="31" t="s">
        <v>38</v>
      </c>
      <c r="BL296" s="32">
        <f t="shared" si="323"/>
        <v>0</v>
      </c>
      <c r="BN296" s="32" t="str">
        <f t="shared" si="324"/>
        <v>0</v>
      </c>
      <c r="BO296" s="30">
        <f t="shared" si="325"/>
        <v>-3.6989700043360187</v>
      </c>
      <c r="BP296" s="30">
        <f t="shared" si="326"/>
        <v>-3.6989700043360187</v>
      </c>
      <c r="BQ296" s="30">
        <f t="shared" si="346"/>
        <v>0</v>
      </c>
      <c r="BR296" s="30">
        <f t="shared" si="346"/>
        <v>0</v>
      </c>
      <c r="BS296" s="30">
        <f t="shared" si="346"/>
        <v>0</v>
      </c>
      <c r="BT296" s="30">
        <f t="shared" si="346"/>
        <v>0</v>
      </c>
      <c r="BU296" s="30">
        <f t="shared" si="346"/>
        <v>0</v>
      </c>
      <c r="BV296" s="30">
        <f t="shared" si="346"/>
        <v>0</v>
      </c>
      <c r="BW296" s="30">
        <f t="shared" si="310"/>
        <v>0.55630250076728727</v>
      </c>
      <c r="BX296" s="30" t="str">
        <f t="shared" si="310"/>
        <v/>
      </c>
      <c r="BY296" s="30" t="str">
        <f t="shared" si="310"/>
        <v/>
      </c>
      <c r="BZ296" s="1">
        <f t="shared" si="327"/>
        <v>0</v>
      </c>
      <c r="CA296" s="1">
        <f t="shared" si="347"/>
        <v>0</v>
      </c>
      <c r="CB296" s="1">
        <f t="shared" si="347"/>
        <v>0</v>
      </c>
      <c r="CC296" s="1">
        <f t="shared" si="347"/>
        <v>0</v>
      </c>
      <c r="CD296" s="1">
        <f t="shared" si="347"/>
        <v>0</v>
      </c>
      <c r="CE296" s="1">
        <f t="shared" si="347"/>
        <v>0</v>
      </c>
      <c r="CF296" s="1">
        <f t="shared" si="347"/>
        <v>0</v>
      </c>
      <c r="CG296" s="1">
        <f t="shared" si="311"/>
        <v>1</v>
      </c>
      <c r="CH296" s="1">
        <f t="shared" si="311"/>
        <v>0</v>
      </c>
      <c r="CI296" s="1">
        <f t="shared" si="311"/>
        <v>0</v>
      </c>
      <c r="CJ296" s="1">
        <f t="shared" si="328"/>
        <v>1</v>
      </c>
      <c r="CK296" s="1">
        <f t="shared" si="329"/>
        <v>1</v>
      </c>
      <c r="CL296" s="1">
        <f t="shared" si="362"/>
        <v>-3.6989700043360187</v>
      </c>
      <c r="CM296" s="1" t="str">
        <f t="shared" si="362"/>
        <v/>
      </c>
      <c r="CN296" s="1" t="str">
        <f t="shared" si="362"/>
        <v/>
      </c>
      <c r="CO296" s="1" t="str">
        <f t="shared" si="362"/>
        <v/>
      </c>
      <c r="CP296" s="1" t="str">
        <f t="shared" si="362"/>
        <v/>
      </c>
      <c r="CQ296" s="1" t="str">
        <f t="shared" si="360"/>
        <v/>
      </c>
      <c r="CR296" s="1" t="str">
        <f t="shared" si="360"/>
        <v/>
      </c>
      <c r="CS296" s="1" t="str">
        <f t="shared" si="360"/>
        <v/>
      </c>
      <c r="CT296" s="1" t="str">
        <f t="shared" si="360"/>
        <v/>
      </c>
      <c r="CU296" s="1" t="str">
        <f t="shared" si="360"/>
        <v/>
      </c>
      <c r="CV296" s="1">
        <f t="shared" si="363"/>
        <v>0</v>
      </c>
      <c r="CW296" s="1">
        <f t="shared" si="363"/>
        <v>0</v>
      </c>
      <c r="CX296" s="1">
        <f t="shared" si="363"/>
        <v>0</v>
      </c>
      <c r="CY296" s="1">
        <f t="shared" si="363"/>
        <v>0</v>
      </c>
      <c r="CZ296" s="1">
        <f t="shared" si="363"/>
        <v>0</v>
      </c>
      <c r="DA296" s="1">
        <f t="shared" si="361"/>
        <v>0</v>
      </c>
      <c r="DB296" s="1">
        <f t="shared" si="361"/>
        <v>0</v>
      </c>
      <c r="DC296" s="1">
        <f t="shared" si="361"/>
        <v>0</v>
      </c>
      <c r="DD296" s="1">
        <f t="shared" si="361"/>
        <v>0</v>
      </c>
      <c r="DE296" s="1">
        <f t="shared" si="361"/>
        <v>0</v>
      </c>
      <c r="DF296" s="1">
        <f t="shared" si="330"/>
        <v>0</v>
      </c>
      <c r="DG296" s="33">
        <f t="shared" si="331"/>
        <v>0</v>
      </c>
      <c r="DH296" s="34">
        <f t="shared" si="332"/>
        <v>1</v>
      </c>
      <c r="DI296" s="1">
        <f t="shared" si="370"/>
        <v>67</v>
      </c>
      <c r="DJ296" s="1">
        <f t="shared" si="371"/>
        <v>55</v>
      </c>
      <c r="DK296" s="1">
        <f t="shared" si="304"/>
        <v>-12</v>
      </c>
      <c r="DL296" s="1">
        <f t="shared" si="304"/>
        <v>63</v>
      </c>
      <c r="DM296" s="1">
        <f t="shared" si="304"/>
        <v>1</v>
      </c>
      <c r="DN296" s="1">
        <f t="shared" si="304"/>
        <v>67</v>
      </c>
      <c r="DO296" s="1">
        <f t="shared" si="304"/>
        <v>3</v>
      </c>
      <c r="DP296" s="1">
        <f t="shared" si="304"/>
        <v>56</v>
      </c>
      <c r="DQ296" s="1">
        <f t="shared" si="365"/>
        <v>193</v>
      </c>
      <c r="DR296" s="1">
        <f t="shared" si="365"/>
        <v>-161</v>
      </c>
      <c r="DS296" s="1" t="str">
        <f t="shared" si="365"/>
        <v/>
      </c>
      <c r="DT296" s="34">
        <f t="shared" si="366"/>
        <v>-89.075249087499046</v>
      </c>
      <c r="DU296" s="1">
        <f t="shared" si="367"/>
        <v>0</v>
      </c>
      <c r="DV296" s="1">
        <f t="shared" si="367"/>
        <v>0</v>
      </c>
      <c r="DW296" s="1">
        <f t="shared" si="367"/>
        <v>0</v>
      </c>
      <c r="DX296" s="1">
        <f t="shared" si="367"/>
        <v>0</v>
      </c>
      <c r="DY296" s="1">
        <f t="shared" si="367"/>
        <v>0</v>
      </c>
      <c r="DZ296" s="1">
        <f>IF((DN296&lt;$DT296),1,0)</f>
        <v>0</v>
      </c>
      <c r="EA296" s="1">
        <f>IF((DO296&lt;$DT296),1,0)</f>
        <v>0</v>
      </c>
      <c r="EB296" s="1">
        <f>IF((DP296&lt;$DT296),1,0)</f>
        <v>0</v>
      </c>
      <c r="EC296" s="1">
        <f>IF((DQ296&lt;$DT296),1,0)</f>
        <v>0</v>
      </c>
      <c r="ED296" s="1">
        <f>IF((DR296&lt;$DT296),1,0)</f>
        <v>1</v>
      </c>
      <c r="EF296" s="33">
        <f t="shared" si="368"/>
        <v>1</v>
      </c>
      <c r="EG296" s="1">
        <f t="shared" si="352"/>
        <v>0</v>
      </c>
      <c r="EH296" s="1">
        <f t="shared" si="352"/>
        <v>0</v>
      </c>
      <c r="EI296" s="1">
        <f t="shared" si="352"/>
        <v>0</v>
      </c>
      <c r="EJ296" s="1">
        <f t="shared" si="352"/>
        <v>0</v>
      </c>
      <c r="EK296" s="1">
        <f t="shared" si="352"/>
        <v>0</v>
      </c>
      <c r="EL296" s="1">
        <f t="shared" si="352"/>
        <v>0</v>
      </c>
      <c r="EM296" s="1">
        <f t="shared" si="352"/>
        <v>0</v>
      </c>
      <c r="EN296" s="1">
        <f t="shared" si="352"/>
        <v>0</v>
      </c>
      <c r="EO296" s="1">
        <f t="shared" si="354"/>
        <v>1</v>
      </c>
      <c r="EP296" s="1">
        <f t="shared" si="354"/>
        <v>0</v>
      </c>
      <c r="EQ296" s="1">
        <f t="shared" si="354"/>
        <v>0</v>
      </c>
      <c r="ER296" s="33">
        <f t="shared" si="334"/>
        <v>0</v>
      </c>
      <c r="ES296" s="35">
        <f t="shared" si="369"/>
        <v>1</v>
      </c>
      <c r="ET296" s="35">
        <f t="shared" si="335"/>
        <v>1</v>
      </c>
      <c r="EU296" s="1" t="s">
        <v>59</v>
      </c>
      <c r="EV296" s="1" t="s">
        <v>34</v>
      </c>
      <c r="EW296" s="19">
        <f t="shared" si="336"/>
        <v>1</v>
      </c>
      <c r="EX296" s="1" t="s">
        <v>142</v>
      </c>
      <c r="EY296" s="50">
        <v>39091</v>
      </c>
      <c r="FC296" s="1" t="s">
        <v>38</v>
      </c>
      <c r="FD296" s="19">
        <f t="shared" si="337"/>
        <v>0</v>
      </c>
      <c r="FJ296" s="1" t="s">
        <v>38</v>
      </c>
      <c r="FK296" s="19">
        <f t="shared" si="338"/>
        <v>0</v>
      </c>
      <c r="FQ296" s="1" t="s">
        <v>71</v>
      </c>
      <c r="FR296" s="1">
        <f t="shared" si="339"/>
        <v>1</v>
      </c>
      <c r="FU296" s="1" t="s">
        <v>346</v>
      </c>
      <c r="FV296" s="37" t="str">
        <f t="shared" si="345"/>
        <v>other</v>
      </c>
      <c r="FW296" s="34">
        <v>0</v>
      </c>
      <c r="FY296" s="1" t="s">
        <v>38</v>
      </c>
      <c r="FZ296" s="19">
        <f t="shared" si="340"/>
        <v>0</v>
      </c>
      <c r="GB296" s="1" t="s">
        <v>38</v>
      </c>
      <c r="GC296" s="19">
        <f t="shared" si="341"/>
        <v>0</v>
      </c>
      <c r="GD296" s="1" t="s">
        <v>38</v>
      </c>
      <c r="GE296" s="19">
        <f t="shared" si="342"/>
        <v>0</v>
      </c>
      <c r="GF296" s="1" t="s">
        <v>38</v>
      </c>
      <c r="GG296" s="19">
        <f t="shared" si="343"/>
        <v>0</v>
      </c>
    </row>
    <row r="297" spans="1:189" x14ac:dyDescent="0.3">
      <c r="A297" s="18">
        <v>386</v>
      </c>
      <c r="B297" s="1" t="s">
        <v>34</v>
      </c>
      <c r="C297" s="19" t="s">
        <v>35</v>
      </c>
      <c r="D297" s="19">
        <f t="shared" si="312"/>
        <v>0</v>
      </c>
      <c r="E297" s="38" t="s">
        <v>703</v>
      </c>
      <c r="F297" s="21" t="str">
        <f t="shared" si="313"/>
        <v>1960</v>
      </c>
      <c r="G297" s="21">
        <v>2004</v>
      </c>
      <c r="H297" s="22">
        <f t="shared" si="314"/>
        <v>44</v>
      </c>
      <c r="I297" s="1" t="str">
        <f t="shared" si="315"/>
        <v>41-50</v>
      </c>
      <c r="J297" s="1" t="s">
        <v>1608</v>
      </c>
      <c r="K297" s="1" t="s">
        <v>53</v>
      </c>
      <c r="L297" s="1">
        <f>VLOOKUP(K297,[1]areas!$C$3:$D$76,2,FALSE)</f>
        <v>30</v>
      </c>
      <c r="M297" s="1" t="str">
        <f t="shared" si="356"/>
        <v>21-40</v>
      </c>
      <c r="N297" s="19" t="s">
        <v>38</v>
      </c>
      <c r="O297" s="19">
        <f t="shared" si="316"/>
        <v>0</v>
      </c>
      <c r="P297" s="23">
        <v>39.799999999999997</v>
      </c>
      <c r="Q297" s="1">
        <v>142</v>
      </c>
      <c r="R297" s="1">
        <f t="shared" si="357"/>
        <v>2.0164</v>
      </c>
      <c r="S297" s="24">
        <f t="shared" si="358"/>
        <v>19.738147193017259</v>
      </c>
      <c r="T297" s="19">
        <v>3</v>
      </c>
      <c r="V297" s="1">
        <v>43</v>
      </c>
      <c r="W297" s="1" t="str">
        <f t="shared" si="319"/>
        <v>2: 51-100</v>
      </c>
      <c r="X297" s="1">
        <v>61</v>
      </c>
      <c r="Y297" s="26">
        <v>61</v>
      </c>
      <c r="Z297" s="26"/>
      <c r="AA297" s="26"/>
      <c r="AB297" s="26"/>
      <c r="AC297" s="26"/>
      <c r="AD297" s="26"/>
      <c r="AE297" s="26"/>
      <c r="AF297" s="26"/>
      <c r="AG297" s="26"/>
      <c r="AH297" s="26"/>
      <c r="AI297" s="27">
        <f t="shared" si="320"/>
        <v>61</v>
      </c>
      <c r="AJ297" s="27">
        <f t="shared" si="321"/>
        <v>0</v>
      </c>
      <c r="AK297" s="39">
        <v>950000</v>
      </c>
      <c r="AL297" s="26">
        <v>950000</v>
      </c>
      <c r="AM297" s="26"/>
      <c r="AN297" s="26"/>
      <c r="AO297" s="26"/>
      <c r="AP297" s="26"/>
      <c r="AQ297" s="26"/>
      <c r="AR297" s="26"/>
      <c r="AS297" s="26"/>
      <c r="AT297" s="26"/>
      <c r="AU297" s="26"/>
      <c r="AV297" s="28">
        <f t="shared" si="322"/>
        <v>1</v>
      </c>
      <c r="AW297" s="27" t="str">
        <f>"&gt;5"</f>
        <v>&gt;5</v>
      </c>
      <c r="AX297" s="29">
        <f t="shared" si="344"/>
        <v>5.9779999999999998</v>
      </c>
      <c r="AY297" s="30">
        <f t="shared" si="351"/>
        <v>5.9777236052888476</v>
      </c>
      <c r="AZ297" s="30">
        <f t="shared" si="351"/>
        <v>5.9777236052888476</v>
      </c>
      <c r="BA297" s="30" t="str">
        <f t="shared" si="351"/>
        <v/>
      </c>
      <c r="BB297" s="30" t="str">
        <f t="shared" si="351"/>
        <v/>
      </c>
      <c r="BC297" s="30" t="str">
        <f t="shared" si="351"/>
        <v/>
      </c>
      <c r="BD297" s="30" t="str">
        <f t="shared" si="351"/>
        <v/>
      </c>
      <c r="BE297" s="30" t="str">
        <f t="shared" si="351"/>
        <v/>
      </c>
      <c r="BF297" s="30" t="str">
        <f t="shared" si="351"/>
        <v/>
      </c>
      <c r="BG297" s="30" t="str">
        <f t="shared" si="353"/>
        <v/>
      </c>
      <c r="BH297" s="30" t="str">
        <f t="shared" si="353"/>
        <v/>
      </c>
      <c r="BI297" s="30" t="str">
        <f t="shared" si="353"/>
        <v/>
      </c>
      <c r="BL297" s="32" t="str">
        <f t="shared" si="323"/>
        <v/>
      </c>
      <c r="BN297" s="32" t="str">
        <f t="shared" si="324"/>
        <v/>
      </c>
      <c r="BO297" s="30">
        <f t="shared" si="325"/>
        <v>0</v>
      </c>
      <c r="BP297" s="30" t="str">
        <f t="shared" si="326"/>
        <v/>
      </c>
      <c r="BQ297" s="30" t="str">
        <f t="shared" si="346"/>
        <v/>
      </c>
      <c r="BR297" s="30" t="str">
        <f t="shared" si="346"/>
        <v/>
      </c>
      <c r="BS297" s="30" t="str">
        <f t="shared" si="346"/>
        <v/>
      </c>
      <c r="BT297" s="30" t="str">
        <f t="shared" si="346"/>
        <v/>
      </c>
      <c r="BU297" s="30" t="str">
        <f t="shared" si="346"/>
        <v/>
      </c>
      <c r="BV297" s="30" t="str">
        <f t="shared" si="346"/>
        <v/>
      </c>
      <c r="BW297" s="30" t="str">
        <f t="shared" si="310"/>
        <v/>
      </c>
      <c r="BX297" s="30" t="str">
        <f t="shared" si="310"/>
        <v/>
      </c>
      <c r="BY297" s="30" t="str">
        <f t="shared" si="310"/>
        <v/>
      </c>
      <c r="BZ297" s="1">
        <f t="shared" si="327"/>
        <v>0</v>
      </c>
      <c r="CA297" s="1">
        <f t="shared" si="347"/>
        <v>0</v>
      </c>
      <c r="CB297" s="1">
        <f t="shared" si="347"/>
        <v>0</v>
      </c>
      <c r="CC297" s="1">
        <f t="shared" si="347"/>
        <v>0</v>
      </c>
      <c r="CD297" s="1">
        <f t="shared" si="347"/>
        <v>0</v>
      </c>
      <c r="CE297" s="1">
        <f t="shared" si="347"/>
        <v>0</v>
      </c>
      <c r="CF297" s="1">
        <f t="shared" si="347"/>
        <v>0</v>
      </c>
      <c r="CG297" s="1">
        <f t="shared" si="311"/>
        <v>0</v>
      </c>
      <c r="CH297" s="1">
        <f t="shared" si="311"/>
        <v>0</v>
      </c>
      <c r="CI297" s="1">
        <f t="shared" si="311"/>
        <v>0</v>
      </c>
      <c r="CJ297" s="1">
        <f t="shared" si="328"/>
        <v>0</v>
      </c>
      <c r="CK297" s="1">
        <f t="shared" si="329"/>
        <v>0</v>
      </c>
      <c r="CL297" s="1">
        <f t="shared" si="362"/>
        <v>0</v>
      </c>
      <c r="CM297" s="1" t="str">
        <f t="shared" si="362"/>
        <v/>
      </c>
      <c r="CN297" s="1" t="str">
        <f t="shared" si="362"/>
        <v/>
      </c>
      <c r="CO297" s="1" t="str">
        <f t="shared" si="362"/>
        <v/>
      </c>
      <c r="CP297" s="1" t="str">
        <f t="shared" si="362"/>
        <v/>
      </c>
      <c r="CQ297" s="1" t="str">
        <f t="shared" si="360"/>
        <v/>
      </c>
      <c r="CR297" s="1" t="str">
        <f t="shared" si="360"/>
        <v/>
      </c>
      <c r="CS297" s="1" t="str">
        <f t="shared" si="360"/>
        <v/>
      </c>
      <c r="CT297" s="1" t="str">
        <f t="shared" si="360"/>
        <v/>
      </c>
      <c r="CU297" s="1" t="str">
        <f t="shared" si="360"/>
        <v/>
      </c>
      <c r="CV297" s="1">
        <f t="shared" si="363"/>
        <v>0</v>
      </c>
      <c r="CW297" s="1">
        <f t="shared" si="363"/>
        <v>0</v>
      </c>
      <c r="CX297" s="1">
        <f t="shared" si="363"/>
        <v>0</v>
      </c>
      <c r="CY297" s="1">
        <f t="shared" si="363"/>
        <v>0</v>
      </c>
      <c r="CZ297" s="1">
        <f t="shared" si="363"/>
        <v>0</v>
      </c>
      <c r="DA297" s="1">
        <f t="shared" si="361"/>
        <v>0</v>
      </c>
      <c r="DB297" s="1">
        <f t="shared" si="361"/>
        <v>0</v>
      </c>
      <c r="DC297" s="1">
        <f t="shared" si="361"/>
        <v>0</v>
      </c>
      <c r="DD297" s="1">
        <f t="shared" si="361"/>
        <v>0</v>
      </c>
      <c r="DE297" s="1">
        <f t="shared" si="361"/>
        <v>0</v>
      </c>
      <c r="DF297" s="1">
        <f t="shared" si="330"/>
        <v>0</v>
      </c>
      <c r="DG297" s="33">
        <f t="shared" si="331"/>
        <v>0</v>
      </c>
      <c r="DH297" s="34">
        <f t="shared" si="332"/>
        <v>0</v>
      </c>
      <c r="DI297" s="1">
        <f t="shared" si="370"/>
        <v>0</v>
      </c>
      <c r="DJ297" s="1" t="str">
        <f t="shared" si="371"/>
        <v/>
      </c>
      <c r="DK297" s="1" t="str">
        <f t="shared" si="304"/>
        <v/>
      </c>
      <c r="DL297" s="1" t="str">
        <f t="shared" si="304"/>
        <v/>
      </c>
      <c r="DM297" s="1" t="str">
        <f t="shared" si="304"/>
        <v/>
      </c>
      <c r="DN297" s="1" t="str">
        <f t="shared" si="304"/>
        <v/>
      </c>
      <c r="DO297" s="1" t="str">
        <f t="shared" si="304"/>
        <v/>
      </c>
      <c r="DP297" s="1" t="str">
        <f t="shared" si="304"/>
        <v/>
      </c>
      <c r="DQ297" s="1" t="str">
        <f t="shared" si="365"/>
        <v/>
      </c>
      <c r="DR297" s="1" t="str">
        <f t="shared" si="365"/>
        <v/>
      </c>
      <c r="DS297" s="1" t="str">
        <f t="shared" si="365"/>
        <v/>
      </c>
      <c r="DU297" s="1">
        <f t="shared" si="367"/>
        <v>0</v>
      </c>
      <c r="EG297" s="1">
        <f t="shared" si="352"/>
        <v>0</v>
      </c>
      <c r="EH297" s="1">
        <f t="shared" si="352"/>
        <v>0</v>
      </c>
      <c r="EI297" s="1">
        <f t="shared" si="352"/>
        <v>0</v>
      </c>
      <c r="EJ297" s="1">
        <f t="shared" si="352"/>
        <v>0</v>
      </c>
      <c r="EK297" s="1">
        <f t="shared" si="352"/>
        <v>0</v>
      </c>
      <c r="EL297" s="1">
        <f t="shared" si="352"/>
        <v>0</v>
      </c>
      <c r="EM297" s="1">
        <f t="shared" si="352"/>
        <v>0</v>
      </c>
      <c r="EN297" s="1">
        <f t="shared" si="352"/>
        <v>0</v>
      </c>
      <c r="EO297" s="1">
        <f t="shared" si="354"/>
        <v>0</v>
      </c>
      <c r="EP297" s="1">
        <f t="shared" si="354"/>
        <v>0</v>
      </c>
      <c r="EQ297" s="1">
        <f t="shared" si="354"/>
        <v>0</v>
      </c>
      <c r="ER297" s="33">
        <f t="shared" si="334"/>
        <v>1</v>
      </c>
      <c r="ES297" s="35">
        <f>ER297+DG297+AV297</f>
        <v>2</v>
      </c>
      <c r="ET297" s="35">
        <f t="shared" si="335"/>
        <v>1</v>
      </c>
      <c r="EU297" s="1" t="s">
        <v>59</v>
      </c>
      <c r="EV297" s="1" t="s">
        <v>38</v>
      </c>
      <c r="EW297" s="19">
        <f t="shared" si="336"/>
        <v>0</v>
      </c>
      <c r="FC297" s="1" t="s">
        <v>38</v>
      </c>
      <c r="FD297" s="19">
        <f t="shared" si="337"/>
        <v>0</v>
      </c>
      <c r="FJ297" s="1" t="s">
        <v>38</v>
      </c>
      <c r="FK297" s="19">
        <f t="shared" si="338"/>
        <v>0</v>
      </c>
      <c r="FR297" s="1">
        <f t="shared" si="339"/>
        <v>0</v>
      </c>
      <c r="FU297" s="1" t="s">
        <v>75</v>
      </c>
      <c r="FV297" s="37" t="str">
        <f t="shared" si="345"/>
        <v>tb</v>
      </c>
      <c r="FW297" s="34">
        <v>1</v>
      </c>
      <c r="FY297" s="1" t="s">
        <v>38</v>
      </c>
      <c r="FZ297" s="19">
        <f t="shared" si="340"/>
        <v>0</v>
      </c>
      <c r="GB297" s="1" t="s">
        <v>38</v>
      </c>
      <c r="GC297" s="19">
        <f t="shared" si="341"/>
        <v>0</v>
      </c>
      <c r="GD297" s="1" t="s">
        <v>34</v>
      </c>
      <c r="GE297" s="19">
        <f t="shared" si="342"/>
        <v>1</v>
      </c>
      <c r="GF297" s="1" t="s">
        <v>38</v>
      </c>
      <c r="GG297" s="19">
        <f t="shared" si="343"/>
        <v>0</v>
      </c>
    </row>
    <row r="298" spans="1:189" x14ac:dyDescent="0.3">
      <c r="A298" s="18">
        <v>387</v>
      </c>
      <c r="B298" s="1" t="s">
        <v>34</v>
      </c>
      <c r="C298" s="19" t="s">
        <v>47</v>
      </c>
      <c r="D298" s="19">
        <f t="shared" si="312"/>
        <v>1</v>
      </c>
      <c r="E298" s="38" t="s">
        <v>704</v>
      </c>
      <c r="F298" s="21" t="str">
        <f t="shared" si="313"/>
        <v>1957</v>
      </c>
      <c r="G298" s="21">
        <v>2004</v>
      </c>
      <c r="H298" s="22">
        <f t="shared" si="314"/>
        <v>47</v>
      </c>
      <c r="I298" s="1" t="str">
        <f t="shared" si="315"/>
        <v>41-50</v>
      </c>
      <c r="J298" s="1" t="s">
        <v>1608</v>
      </c>
      <c r="K298" s="1" t="s">
        <v>388</v>
      </c>
      <c r="L298" s="1">
        <f>VLOOKUP(K298,[1]areas!$C$3:$D$76,2,FALSE)</f>
        <v>15</v>
      </c>
      <c r="M298" s="1" t="str">
        <f t="shared" si="356"/>
        <v>0-20</v>
      </c>
      <c r="N298" s="19" t="s">
        <v>38</v>
      </c>
      <c r="O298" s="19">
        <f t="shared" si="316"/>
        <v>0</v>
      </c>
      <c r="P298" s="23">
        <v>89.6</v>
      </c>
      <c r="Q298" s="1">
        <v>176</v>
      </c>
      <c r="R298" s="1">
        <f t="shared" si="357"/>
        <v>3.0975999999999999</v>
      </c>
      <c r="S298" s="24">
        <f t="shared" si="358"/>
        <v>28.925619834710744</v>
      </c>
      <c r="T298" s="19">
        <v>4</v>
      </c>
      <c r="U298" s="1">
        <v>9.8000000000000007</v>
      </c>
      <c r="W298" s="1" t="str">
        <f t="shared" si="319"/>
        <v>4: 151-200</v>
      </c>
      <c r="X298" s="1">
        <v>183</v>
      </c>
      <c r="Y298" s="26">
        <v>390</v>
      </c>
      <c r="Z298" s="26">
        <v>434</v>
      </c>
      <c r="AA298" s="26">
        <v>327</v>
      </c>
      <c r="AB298" s="26">
        <v>434</v>
      </c>
      <c r="AC298" s="26">
        <v>662</v>
      </c>
      <c r="AD298" s="26">
        <v>563</v>
      </c>
      <c r="AE298" s="26">
        <v>773</v>
      </c>
      <c r="AF298" s="26">
        <v>773</v>
      </c>
      <c r="AG298" s="26">
        <v>905</v>
      </c>
      <c r="AH298" s="26"/>
      <c r="AI298" s="27">
        <f t="shared" si="320"/>
        <v>905</v>
      </c>
      <c r="AJ298" s="27">
        <f t="shared" si="321"/>
        <v>1</v>
      </c>
      <c r="AK298" s="39">
        <v>270000</v>
      </c>
      <c r="AL298" s="26">
        <v>74</v>
      </c>
      <c r="AM298" s="26">
        <v>50</v>
      </c>
      <c r="AN298" s="26">
        <v>50</v>
      </c>
      <c r="AO298" s="26">
        <v>50</v>
      </c>
      <c r="AP298" s="26">
        <v>50</v>
      </c>
      <c r="AQ298" s="26">
        <v>50</v>
      </c>
      <c r="AR298" s="26">
        <v>50</v>
      </c>
      <c r="AS298" s="26">
        <v>50</v>
      </c>
      <c r="AT298" s="26">
        <v>50</v>
      </c>
      <c r="AU298" s="26"/>
      <c r="AV298" s="28">
        <f t="shared" si="322"/>
        <v>1</v>
      </c>
      <c r="AW298" s="27" t="str">
        <f>"&gt;5"</f>
        <v>&gt;5</v>
      </c>
      <c r="AX298" s="29">
        <f t="shared" si="344"/>
        <v>5.431</v>
      </c>
      <c r="AY298" s="30">
        <f t="shared" si="351"/>
        <v>5.4313637641589869</v>
      </c>
      <c r="AZ298" s="30">
        <f t="shared" si="351"/>
        <v>1.8692317197309762</v>
      </c>
      <c r="BA298" s="30">
        <f t="shared" si="351"/>
        <v>1.6989700043360187</v>
      </c>
      <c r="BB298" s="30">
        <f t="shared" si="351"/>
        <v>1.6989700043360187</v>
      </c>
      <c r="BC298" s="30">
        <f t="shared" si="351"/>
        <v>1.6989700043360187</v>
      </c>
      <c r="BD298" s="30">
        <f t="shared" si="351"/>
        <v>1.6989700043360187</v>
      </c>
      <c r="BE298" s="30">
        <f t="shared" si="351"/>
        <v>1.6989700043360187</v>
      </c>
      <c r="BF298" s="30">
        <f t="shared" si="351"/>
        <v>1.6989700043360187</v>
      </c>
      <c r="BG298" s="30">
        <f t="shared" si="353"/>
        <v>1.6989700043360187</v>
      </c>
      <c r="BH298" s="30">
        <f t="shared" si="353"/>
        <v>1.6989700043360187</v>
      </c>
      <c r="BI298" s="30" t="str">
        <f t="shared" si="353"/>
        <v/>
      </c>
      <c r="BJ298" s="1" t="s">
        <v>38</v>
      </c>
      <c r="BK298" s="31" t="s">
        <v>38</v>
      </c>
      <c r="BL298" s="32">
        <f t="shared" si="323"/>
        <v>0</v>
      </c>
      <c r="BN298" s="32" t="str">
        <f t="shared" si="324"/>
        <v>0</v>
      </c>
      <c r="BO298" s="30">
        <f t="shared" si="325"/>
        <v>-3.5621320444280107</v>
      </c>
      <c r="BP298" s="30">
        <f t="shared" si="326"/>
        <v>-3.7323937598229682</v>
      </c>
      <c r="BQ298" s="30">
        <f t="shared" si="346"/>
        <v>-0.17026171539495749</v>
      </c>
      <c r="BR298" s="30">
        <f t="shared" si="346"/>
        <v>0</v>
      </c>
      <c r="BS298" s="30">
        <f t="shared" si="346"/>
        <v>0</v>
      </c>
      <c r="BT298" s="30">
        <f t="shared" si="346"/>
        <v>0</v>
      </c>
      <c r="BU298" s="30">
        <f t="shared" si="346"/>
        <v>0</v>
      </c>
      <c r="BV298" s="30">
        <f t="shared" si="346"/>
        <v>0</v>
      </c>
      <c r="BW298" s="30">
        <f t="shared" si="310"/>
        <v>0</v>
      </c>
      <c r="BX298" s="30">
        <f t="shared" si="310"/>
        <v>0</v>
      </c>
      <c r="BY298" s="30" t="str">
        <f t="shared" si="310"/>
        <v/>
      </c>
      <c r="BZ298" s="1">
        <f t="shared" si="327"/>
        <v>0</v>
      </c>
      <c r="CA298" s="1">
        <f t="shared" si="347"/>
        <v>0</v>
      </c>
      <c r="CB298" s="1">
        <f t="shared" si="347"/>
        <v>0</v>
      </c>
      <c r="CC298" s="1">
        <f t="shared" si="347"/>
        <v>0</v>
      </c>
      <c r="CD298" s="1">
        <f t="shared" si="347"/>
        <v>0</v>
      </c>
      <c r="CE298" s="1">
        <f t="shared" si="347"/>
        <v>0</v>
      </c>
      <c r="CF298" s="1">
        <f t="shared" si="347"/>
        <v>0</v>
      </c>
      <c r="CG298" s="1">
        <f t="shared" si="311"/>
        <v>0</v>
      </c>
      <c r="CH298" s="1">
        <f t="shared" si="311"/>
        <v>0</v>
      </c>
      <c r="CI298" s="1">
        <f t="shared" si="311"/>
        <v>0</v>
      </c>
      <c r="CJ298" s="1">
        <f t="shared" si="328"/>
        <v>0</v>
      </c>
      <c r="CK298" s="1">
        <f t="shared" si="329"/>
        <v>0</v>
      </c>
      <c r="CL298" s="1">
        <f t="shared" si="362"/>
        <v>-3.5621320444280107</v>
      </c>
      <c r="CM298" s="1" t="str">
        <f t="shared" si="362"/>
        <v/>
      </c>
      <c r="CN298" s="1" t="str">
        <f t="shared" si="362"/>
        <v/>
      </c>
      <c r="CO298" s="1" t="str">
        <f t="shared" si="362"/>
        <v/>
      </c>
      <c r="CP298" s="1" t="str">
        <f t="shared" si="362"/>
        <v/>
      </c>
      <c r="CQ298" s="1" t="str">
        <f t="shared" si="360"/>
        <v/>
      </c>
      <c r="CR298" s="1" t="str">
        <f t="shared" si="360"/>
        <v/>
      </c>
      <c r="CS298" s="1" t="str">
        <f t="shared" si="360"/>
        <v/>
      </c>
      <c r="CT298" s="1" t="str">
        <f t="shared" si="360"/>
        <v/>
      </c>
      <c r="CU298" s="1" t="str">
        <f t="shared" si="360"/>
        <v/>
      </c>
      <c r="CV298" s="1">
        <f t="shared" si="363"/>
        <v>0</v>
      </c>
      <c r="CW298" s="1">
        <f t="shared" si="363"/>
        <v>0</v>
      </c>
      <c r="CX298" s="1">
        <f t="shared" si="363"/>
        <v>0</v>
      </c>
      <c r="CY298" s="1">
        <f t="shared" si="363"/>
        <v>0</v>
      </c>
      <c r="CZ298" s="1">
        <f t="shared" si="363"/>
        <v>0</v>
      </c>
      <c r="DA298" s="1">
        <f t="shared" si="361"/>
        <v>0</v>
      </c>
      <c r="DB298" s="1">
        <f t="shared" si="361"/>
        <v>0</v>
      </c>
      <c r="DC298" s="1">
        <f t="shared" si="361"/>
        <v>0</v>
      </c>
      <c r="DD298" s="1">
        <f t="shared" si="361"/>
        <v>0</v>
      </c>
      <c r="DE298" s="1">
        <f t="shared" si="361"/>
        <v>0</v>
      </c>
      <c r="DF298" s="1">
        <f t="shared" si="330"/>
        <v>0</v>
      </c>
      <c r="DG298" s="33">
        <f t="shared" si="331"/>
        <v>0</v>
      </c>
      <c r="DH298" s="34">
        <f t="shared" si="332"/>
        <v>0</v>
      </c>
      <c r="DI298" s="1">
        <f t="shared" si="370"/>
        <v>207</v>
      </c>
      <c r="DJ298" s="1">
        <f t="shared" si="371"/>
        <v>251</v>
      </c>
      <c r="DK298" s="1">
        <f t="shared" si="304"/>
        <v>44</v>
      </c>
      <c r="DL298" s="1">
        <f t="shared" si="304"/>
        <v>-107</v>
      </c>
      <c r="DM298" s="1">
        <f t="shared" si="304"/>
        <v>107</v>
      </c>
      <c r="DN298" s="1">
        <f t="shared" si="304"/>
        <v>228</v>
      </c>
      <c r="DO298" s="1">
        <f t="shared" si="304"/>
        <v>-99</v>
      </c>
      <c r="DP298" s="1">
        <f t="shared" si="304"/>
        <v>210</v>
      </c>
      <c r="DQ298" s="1">
        <f t="shared" si="365"/>
        <v>0</v>
      </c>
      <c r="DR298" s="1">
        <f t="shared" si="365"/>
        <v>132</v>
      </c>
      <c r="DS298" s="1" t="str">
        <f t="shared" si="365"/>
        <v/>
      </c>
      <c r="DT298" s="34">
        <f t="shared" ref="DT298:DT329" si="372">(STDEV(DI298:DS298))*-1</f>
        <v>-133.04974007240048</v>
      </c>
      <c r="DU298" s="1">
        <f t="shared" si="367"/>
        <v>0</v>
      </c>
      <c r="DV298" s="1">
        <f t="shared" si="367"/>
        <v>0</v>
      </c>
      <c r="DW298" s="1">
        <f t="shared" si="367"/>
        <v>0</v>
      </c>
      <c r="DX298" s="1">
        <f t="shared" si="367"/>
        <v>0</v>
      </c>
      <c r="DY298" s="1">
        <f t="shared" si="367"/>
        <v>0</v>
      </c>
      <c r="DZ298" s="1">
        <f t="shared" si="367"/>
        <v>0</v>
      </c>
      <c r="EA298" s="1">
        <f t="shared" si="367"/>
        <v>0</v>
      </c>
      <c r="EB298" s="1">
        <f t="shared" si="367"/>
        <v>0</v>
      </c>
      <c r="EC298" s="1">
        <f t="shared" si="367"/>
        <v>0</v>
      </c>
      <c r="ED298" s="1">
        <f t="shared" si="367"/>
        <v>0</v>
      </c>
      <c r="EF298" s="33">
        <f t="shared" ref="EF298:EF329" si="373">IF(SUM(DU298:EE298)&gt;0,1,0)</f>
        <v>0</v>
      </c>
      <c r="EG298" s="1">
        <f t="shared" si="352"/>
        <v>0</v>
      </c>
      <c r="EH298" s="1">
        <f t="shared" si="352"/>
        <v>0</v>
      </c>
      <c r="EI298" s="1">
        <f t="shared" si="352"/>
        <v>0</v>
      </c>
      <c r="EJ298" s="1">
        <f t="shared" si="352"/>
        <v>0</v>
      </c>
      <c r="EK298" s="1">
        <f t="shared" si="352"/>
        <v>0</v>
      </c>
      <c r="EL298" s="1">
        <f t="shared" si="352"/>
        <v>1</v>
      </c>
      <c r="EM298" s="1">
        <f t="shared" si="352"/>
        <v>1</v>
      </c>
      <c r="EN298" s="1">
        <f t="shared" si="352"/>
        <v>1</v>
      </c>
      <c r="EO298" s="1">
        <f t="shared" si="354"/>
        <v>1</v>
      </c>
      <c r="EP298" s="1">
        <f t="shared" si="354"/>
        <v>1</v>
      </c>
      <c r="EQ298" s="1">
        <f t="shared" si="354"/>
        <v>0</v>
      </c>
      <c r="ER298" s="33">
        <f t="shared" si="334"/>
        <v>0</v>
      </c>
      <c r="ES298" s="35">
        <f t="shared" ref="ES298:ES329" si="374">ER298+EF298+DG298+AV298</f>
        <v>1</v>
      </c>
      <c r="ET298" s="35">
        <f t="shared" si="335"/>
        <v>1</v>
      </c>
      <c r="EU298" s="1" t="s">
        <v>59</v>
      </c>
      <c r="EV298" s="1" t="s">
        <v>34</v>
      </c>
      <c r="EW298" s="19">
        <f t="shared" si="336"/>
        <v>1</v>
      </c>
      <c r="EX298" s="1" t="s">
        <v>40</v>
      </c>
      <c r="EY298" s="50">
        <v>38763</v>
      </c>
      <c r="FC298" s="1" t="s">
        <v>38</v>
      </c>
      <c r="FD298" s="19">
        <f t="shared" si="337"/>
        <v>0</v>
      </c>
      <c r="FJ298" s="1" t="s">
        <v>38</v>
      </c>
      <c r="FK298" s="19">
        <f t="shared" si="338"/>
        <v>0</v>
      </c>
      <c r="FQ298" s="1" t="s">
        <v>44</v>
      </c>
      <c r="FR298" s="1">
        <f t="shared" si="339"/>
        <v>1</v>
      </c>
      <c r="FT298" s="1">
        <v>4.4000000000000004</v>
      </c>
      <c r="FU298" s="1" t="s">
        <v>705</v>
      </c>
      <c r="FV298" s="37" t="str">
        <f t="shared" si="345"/>
        <v>other</v>
      </c>
      <c r="FW298" s="34">
        <v>0</v>
      </c>
      <c r="FY298" s="1" t="s">
        <v>38</v>
      </c>
      <c r="FZ298" s="19">
        <f t="shared" si="340"/>
        <v>0</v>
      </c>
      <c r="GB298" s="1" t="s">
        <v>38</v>
      </c>
      <c r="GC298" s="19">
        <f t="shared" si="341"/>
        <v>0</v>
      </c>
      <c r="GD298" s="1" t="s">
        <v>38</v>
      </c>
      <c r="GE298" s="19">
        <f t="shared" si="342"/>
        <v>0</v>
      </c>
      <c r="GF298" s="1" t="s">
        <v>38</v>
      </c>
      <c r="GG298" s="19">
        <f t="shared" si="343"/>
        <v>0</v>
      </c>
    </row>
    <row r="299" spans="1:189" x14ac:dyDescent="0.3">
      <c r="A299" s="18">
        <v>390</v>
      </c>
      <c r="B299" s="1" t="s">
        <v>34</v>
      </c>
      <c r="C299" s="19" t="s">
        <v>47</v>
      </c>
      <c r="D299" s="19">
        <f t="shared" si="312"/>
        <v>1</v>
      </c>
      <c r="E299" s="38" t="s">
        <v>706</v>
      </c>
      <c r="F299" s="21" t="str">
        <f t="shared" si="313"/>
        <v>1948</v>
      </c>
      <c r="G299" s="21">
        <v>2004</v>
      </c>
      <c r="H299" s="22">
        <f t="shared" si="314"/>
        <v>56</v>
      </c>
      <c r="I299" s="1" t="str">
        <f t="shared" si="315"/>
        <v>&gt;50</v>
      </c>
      <c r="J299" s="1" t="s">
        <v>1610</v>
      </c>
      <c r="K299" s="1" t="s">
        <v>228</v>
      </c>
      <c r="L299" s="1">
        <f>VLOOKUP(K299,[1]areas!$C$3:$D$76,2,FALSE)</f>
        <v>33</v>
      </c>
      <c r="M299" s="1" t="str">
        <f t="shared" si="356"/>
        <v>21-40</v>
      </c>
      <c r="N299" s="19" t="s">
        <v>38</v>
      </c>
      <c r="O299" s="19">
        <f t="shared" si="316"/>
        <v>0</v>
      </c>
      <c r="P299" s="23">
        <v>55.5</v>
      </c>
      <c r="Q299" s="1">
        <v>172</v>
      </c>
      <c r="R299" s="1">
        <f t="shared" si="357"/>
        <v>2.9583999999999997</v>
      </c>
      <c r="S299" s="24">
        <f t="shared" si="358"/>
        <v>18.760140616549489</v>
      </c>
      <c r="T299" s="19">
        <v>4</v>
      </c>
      <c r="U299" s="1">
        <v>14.7</v>
      </c>
      <c r="V299" s="1">
        <v>86</v>
      </c>
      <c r="W299" s="1" t="str">
        <f t="shared" si="319"/>
        <v>1: 0-50</v>
      </c>
      <c r="X299" s="1">
        <v>13</v>
      </c>
      <c r="Y299" s="26">
        <v>41</v>
      </c>
      <c r="Z299" s="26">
        <v>247</v>
      </c>
      <c r="AA299" s="26">
        <v>278</v>
      </c>
      <c r="AB299" s="26">
        <v>328</v>
      </c>
      <c r="AC299" s="26"/>
      <c r="AD299" s="26"/>
      <c r="AE299" s="26"/>
      <c r="AF299" s="26"/>
      <c r="AG299" s="26"/>
      <c r="AH299" s="26"/>
      <c r="AI299" s="27">
        <f t="shared" si="320"/>
        <v>328</v>
      </c>
      <c r="AJ299" s="27">
        <f t="shared" si="321"/>
        <v>0</v>
      </c>
      <c r="AK299" s="39"/>
      <c r="AL299" s="26">
        <v>50</v>
      </c>
      <c r="AM299" s="26">
        <v>370</v>
      </c>
      <c r="AN299" s="26">
        <v>50</v>
      </c>
      <c r="AO299" s="26">
        <v>50</v>
      </c>
      <c r="AP299" s="26"/>
      <c r="AQ299" s="26"/>
      <c r="AR299" s="26"/>
      <c r="AS299" s="26"/>
      <c r="AT299" s="26"/>
      <c r="AU299" s="26"/>
      <c r="AV299" s="28">
        <f t="shared" si="322"/>
        <v>0</v>
      </c>
      <c r="AW299" s="27"/>
      <c r="AX299" s="29" t="str">
        <f t="shared" si="344"/>
        <v/>
      </c>
      <c r="AY299" s="30" t="str">
        <f t="shared" si="351"/>
        <v/>
      </c>
      <c r="AZ299" s="30">
        <f t="shared" si="351"/>
        <v>1.6989700043360187</v>
      </c>
      <c r="BA299" s="30">
        <f t="shared" si="351"/>
        <v>2.568201724066995</v>
      </c>
      <c r="BB299" s="30">
        <f t="shared" si="351"/>
        <v>1.6989700043360187</v>
      </c>
      <c r="BC299" s="30">
        <f t="shared" si="351"/>
        <v>1.6989700043360187</v>
      </c>
      <c r="BD299" s="30" t="str">
        <f t="shared" si="351"/>
        <v/>
      </c>
      <c r="BE299" s="30" t="str">
        <f t="shared" si="351"/>
        <v/>
      </c>
      <c r="BF299" s="30" t="str">
        <f t="shared" si="351"/>
        <v/>
      </c>
      <c r="BG299" s="30" t="str">
        <f t="shared" si="353"/>
        <v/>
      </c>
      <c r="BH299" s="30" t="str">
        <f t="shared" si="353"/>
        <v/>
      </c>
      <c r="BI299" s="30" t="str">
        <f t="shared" si="353"/>
        <v/>
      </c>
      <c r="BJ299" s="1" t="s">
        <v>38</v>
      </c>
      <c r="BK299" s="31" t="s">
        <v>38</v>
      </c>
      <c r="BL299" s="32">
        <f t="shared" si="323"/>
        <v>0</v>
      </c>
      <c r="BN299" s="32" t="str">
        <f t="shared" si="324"/>
        <v>0</v>
      </c>
      <c r="BO299" s="30" t="str">
        <f t="shared" si="325"/>
        <v/>
      </c>
      <c r="BP299" s="30" t="str">
        <f t="shared" si="326"/>
        <v/>
      </c>
      <c r="BQ299" s="30">
        <f t="shared" si="346"/>
        <v>0.86923171973097624</v>
      </c>
      <c r="BR299" s="30">
        <f t="shared" si="346"/>
        <v>-0.86923171973097624</v>
      </c>
      <c r="BS299" s="30">
        <f t="shared" si="346"/>
        <v>0</v>
      </c>
      <c r="BT299" s="30" t="str">
        <f t="shared" si="346"/>
        <v/>
      </c>
      <c r="BU299" s="30" t="str">
        <f t="shared" si="346"/>
        <v/>
      </c>
      <c r="BV299" s="30" t="str">
        <f t="shared" si="346"/>
        <v/>
      </c>
      <c r="BW299" s="30" t="str">
        <f t="shared" si="310"/>
        <v/>
      </c>
      <c r="BX299" s="30" t="str">
        <f t="shared" si="310"/>
        <v/>
      </c>
      <c r="BY299" s="30" t="str">
        <f t="shared" si="310"/>
        <v/>
      </c>
      <c r="BZ299" s="1">
        <f t="shared" si="327"/>
        <v>0</v>
      </c>
      <c r="CA299" s="1">
        <f t="shared" si="347"/>
        <v>1</v>
      </c>
      <c r="CB299" s="1">
        <f t="shared" si="347"/>
        <v>0</v>
      </c>
      <c r="CC299" s="1">
        <f t="shared" si="347"/>
        <v>0</v>
      </c>
      <c r="CD299" s="1">
        <f t="shared" si="347"/>
        <v>0</v>
      </c>
      <c r="CE299" s="1">
        <f t="shared" si="347"/>
        <v>0</v>
      </c>
      <c r="CF299" s="1">
        <f t="shared" si="347"/>
        <v>0</v>
      </c>
      <c r="CG299" s="1">
        <f t="shared" si="311"/>
        <v>0</v>
      </c>
      <c r="CH299" s="1">
        <f t="shared" si="311"/>
        <v>0</v>
      </c>
      <c r="CI299" s="1">
        <f t="shared" si="311"/>
        <v>0</v>
      </c>
      <c r="CJ299" s="1">
        <f t="shared" si="328"/>
        <v>1</v>
      </c>
      <c r="CK299" s="1">
        <f t="shared" si="329"/>
        <v>1</v>
      </c>
      <c r="CL299" s="1" t="str">
        <f t="shared" si="362"/>
        <v/>
      </c>
      <c r="CM299" s="1" t="str">
        <f t="shared" si="362"/>
        <v/>
      </c>
      <c r="CN299" s="1" t="str">
        <f t="shared" si="362"/>
        <v/>
      </c>
      <c r="CO299" s="1" t="str">
        <f t="shared" si="362"/>
        <v/>
      </c>
      <c r="CP299" s="1" t="str">
        <f t="shared" si="362"/>
        <v/>
      </c>
      <c r="CQ299" s="1" t="str">
        <f t="shared" si="360"/>
        <v/>
      </c>
      <c r="CR299" s="1" t="str">
        <f t="shared" si="360"/>
        <v/>
      </c>
      <c r="CS299" s="1" t="str">
        <f t="shared" si="360"/>
        <v/>
      </c>
      <c r="CT299" s="1" t="str">
        <f t="shared" si="360"/>
        <v/>
      </c>
      <c r="CU299" s="1" t="str">
        <f t="shared" si="360"/>
        <v/>
      </c>
      <c r="CV299" s="1">
        <f t="shared" si="363"/>
        <v>0</v>
      </c>
      <c r="CW299" s="1">
        <f t="shared" si="363"/>
        <v>0</v>
      </c>
      <c r="CX299" s="1">
        <f t="shared" si="363"/>
        <v>0</v>
      </c>
      <c r="CY299" s="1">
        <f t="shared" si="363"/>
        <v>0</v>
      </c>
      <c r="CZ299" s="1">
        <f t="shared" si="363"/>
        <v>0</v>
      </c>
      <c r="DA299" s="1">
        <f t="shared" si="361"/>
        <v>0</v>
      </c>
      <c r="DB299" s="1">
        <f t="shared" si="361"/>
        <v>0</v>
      </c>
      <c r="DC299" s="1">
        <f t="shared" si="361"/>
        <v>0</v>
      </c>
      <c r="DD299" s="1">
        <f t="shared" si="361"/>
        <v>0</v>
      </c>
      <c r="DE299" s="1">
        <f t="shared" si="361"/>
        <v>0</v>
      </c>
      <c r="DF299" s="1">
        <f t="shared" si="330"/>
        <v>0</v>
      </c>
      <c r="DG299" s="33">
        <f t="shared" si="331"/>
        <v>0</v>
      </c>
      <c r="DH299" s="34">
        <f t="shared" si="332"/>
        <v>1</v>
      </c>
      <c r="DI299" s="1">
        <f t="shared" si="370"/>
        <v>28</v>
      </c>
      <c r="DJ299" s="1">
        <f t="shared" si="371"/>
        <v>234</v>
      </c>
      <c r="DK299" s="1">
        <f t="shared" si="304"/>
        <v>206</v>
      </c>
      <c r="DL299" s="1">
        <f t="shared" si="304"/>
        <v>31</v>
      </c>
      <c r="DM299" s="1">
        <f t="shared" si="304"/>
        <v>50</v>
      </c>
      <c r="DN299" s="1" t="str">
        <f t="shared" si="304"/>
        <v/>
      </c>
      <c r="DO299" s="1" t="str">
        <f t="shared" si="304"/>
        <v/>
      </c>
      <c r="DP299" s="1" t="str">
        <f t="shared" si="304"/>
        <v/>
      </c>
      <c r="DQ299" s="1" t="str">
        <f t="shared" si="365"/>
        <v/>
      </c>
      <c r="DR299" s="1" t="str">
        <f t="shared" si="365"/>
        <v/>
      </c>
      <c r="DS299" s="1" t="str">
        <f t="shared" si="365"/>
        <v/>
      </c>
      <c r="DT299" s="34">
        <f t="shared" si="372"/>
        <v>-101.4356939149134</v>
      </c>
      <c r="DU299" s="1">
        <f t="shared" si="367"/>
        <v>0</v>
      </c>
      <c r="DV299" s="1">
        <f t="shared" si="367"/>
        <v>0</v>
      </c>
      <c r="DW299" s="1">
        <f t="shared" si="367"/>
        <v>0</v>
      </c>
      <c r="DX299" s="1">
        <f t="shared" si="367"/>
        <v>0</v>
      </c>
      <c r="DY299" s="1">
        <f t="shared" si="367"/>
        <v>0</v>
      </c>
      <c r="EF299" s="33">
        <f t="shared" si="373"/>
        <v>0</v>
      </c>
      <c r="EG299" s="1">
        <f t="shared" si="352"/>
        <v>0</v>
      </c>
      <c r="EH299" s="1">
        <f t="shared" si="352"/>
        <v>0</v>
      </c>
      <c r="EI299" s="1">
        <f t="shared" si="352"/>
        <v>0</v>
      </c>
      <c r="EJ299" s="1">
        <f t="shared" si="352"/>
        <v>0</v>
      </c>
      <c r="EK299" s="1">
        <f t="shared" si="352"/>
        <v>0</v>
      </c>
      <c r="EL299" s="1">
        <f t="shared" si="352"/>
        <v>0</v>
      </c>
      <c r="EM299" s="1">
        <f t="shared" si="352"/>
        <v>0</v>
      </c>
      <c r="EN299" s="1">
        <f t="shared" si="352"/>
        <v>0</v>
      </c>
      <c r="EO299" s="1">
        <f t="shared" si="354"/>
        <v>0</v>
      </c>
      <c r="EP299" s="1">
        <f t="shared" si="354"/>
        <v>0</v>
      </c>
      <c r="EQ299" s="1">
        <f t="shared" si="354"/>
        <v>0</v>
      </c>
      <c r="ER299" s="33">
        <f t="shared" si="334"/>
        <v>1</v>
      </c>
      <c r="ES299" s="35">
        <f t="shared" si="374"/>
        <v>1</v>
      </c>
      <c r="ET299" s="35">
        <f t="shared" si="335"/>
        <v>1</v>
      </c>
      <c r="EU299" s="1" t="s">
        <v>707</v>
      </c>
      <c r="EV299" s="1" t="s">
        <v>38</v>
      </c>
      <c r="EW299" s="19">
        <f t="shared" si="336"/>
        <v>0</v>
      </c>
      <c r="FC299" s="1" t="s">
        <v>38</v>
      </c>
      <c r="FD299" s="19">
        <f t="shared" si="337"/>
        <v>0</v>
      </c>
      <c r="FJ299" s="1" t="s">
        <v>38</v>
      </c>
      <c r="FK299" s="19">
        <f t="shared" si="338"/>
        <v>0</v>
      </c>
      <c r="FQ299" s="1" t="s">
        <v>708</v>
      </c>
      <c r="FR299" s="1">
        <f t="shared" si="339"/>
        <v>1</v>
      </c>
      <c r="FV299" s="37" t="str">
        <f t="shared" si="345"/>
        <v>none</v>
      </c>
      <c r="FY299" s="1" t="s">
        <v>38</v>
      </c>
      <c r="FZ299" s="19">
        <f t="shared" si="340"/>
        <v>0</v>
      </c>
      <c r="GB299" s="1" t="s">
        <v>38</v>
      </c>
      <c r="GC299" s="19">
        <f t="shared" si="341"/>
        <v>0</v>
      </c>
      <c r="GD299" s="1" t="s">
        <v>38</v>
      </c>
      <c r="GE299" s="19">
        <f t="shared" si="342"/>
        <v>0</v>
      </c>
      <c r="GF299" s="1" t="s">
        <v>38</v>
      </c>
      <c r="GG299" s="19">
        <f t="shared" si="343"/>
        <v>0</v>
      </c>
    </row>
    <row r="300" spans="1:189" x14ac:dyDescent="0.3">
      <c r="A300" s="18">
        <v>391</v>
      </c>
      <c r="B300" s="1" t="s">
        <v>34</v>
      </c>
      <c r="C300" s="19" t="s">
        <v>35</v>
      </c>
      <c r="D300" s="19">
        <f t="shared" si="312"/>
        <v>0</v>
      </c>
      <c r="E300" s="38" t="s">
        <v>709</v>
      </c>
      <c r="F300" s="21" t="str">
        <f t="shared" si="313"/>
        <v>1952</v>
      </c>
      <c r="G300" s="21">
        <v>2004</v>
      </c>
      <c r="H300" s="22">
        <f t="shared" si="314"/>
        <v>52</v>
      </c>
      <c r="I300" s="1" t="str">
        <f t="shared" si="315"/>
        <v>&gt;50</v>
      </c>
      <c r="J300" s="1" t="s">
        <v>1610</v>
      </c>
      <c r="K300" s="1" t="s">
        <v>53</v>
      </c>
      <c r="L300" s="1">
        <f>VLOOKUP(K300,[1]areas!$C$3:$D$76,2,FALSE)</f>
        <v>30</v>
      </c>
      <c r="M300" s="1" t="str">
        <f t="shared" si="356"/>
        <v>21-40</v>
      </c>
      <c r="N300" s="19" t="s">
        <v>38</v>
      </c>
      <c r="O300" s="19">
        <f t="shared" si="316"/>
        <v>0</v>
      </c>
      <c r="P300" s="23">
        <v>67.3</v>
      </c>
      <c r="Q300" s="1">
        <v>153</v>
      </c>
      <c r="R300" s="1">
        <f t="shared" si="357"/>
        <v>2.3409</v>
      </c>
      <c r="S300" s="24">
        <f t="shared" si="358"/>
        <v>28.74962621214063</v>
      </c>
      <c r="T300" s="19">
        <v>3</v>
      </c>
      <c r="U300" s="1">
        <v>11.6</v>
      </c>
      <c r="V300" s="1">
        <v>36</v>
      </c>
      <c r="W300" s="1" t="str">
        <f t="shared" si="319"/>
        <v>3: 101-150</v>
      </c>
      <c r="X300" s="1">
        <v>113</v>
      </c>
      <c r="Y300" s="26">
        <v>147</v>
      </c>
      <c r="Z300" s="26">
        <v>176</v>
      </c>
      <c r="AA300" s="26">
        <v>143</v>
      </c>
      <c r="AB300" s="26">
        <v>263</v>
      </c>
      <c r="AC300" s="26">
        <v>300</v>
      </c>
      <c r="AD300" s="26">
        <v>322</v>
      </c>
      <c r="AE300" s="26"/>
      <c r="AF300" s="26"/>
      <c r="AG300" s="26"/>
      <c r="AH300" s="26"/>
      <c r="AI300" s="27">
        <f t="shared" si="320"/>
        <v>322</v>
      </c>
      <c r="AJ300" s="27">
        <f t="shared" si="321"/>
        <v>0</v>
      </c>
      <c r="AK300" s="39">
        <v>9700</v>
      </c>
      <c r="AL300" s="26">
        <v>50</v>
      </c>
      <c r="AM300" s="26">
        <v>50</v>
      </c>
      <c r="AN300" s="26">
        <v>7200</v>
      </c>
      <c r="AO300" s="26">
        <v>50</v>
      </c>
      <c r="AP300" s="26">
        <v>50</v>
      </c>
      <c r="AQ300" s="26">
        <v>50</v>
      </c>
      <c r="AR300" s="26"/>
      <c r="AS300" s="26"/>
      <c r="AT300" s="26"/>
      <c r="AU300" s="26"/>
      <c r="AV300" s="28">
        <f t="shared" si="322"/>
        <v>0</v>
      </c>
      <c r="AW300" s="27" t="str">
        <f>"&lt;4"</f>
        <v>&lt;4</v>
      </c>
      <c r="AX300" s="29">
        <f t="shared" si="344"/>
        <v>3.9870000000000001</v>
      </c>
      <c r="AY300" s="30">
        <f t="shared" si="351"/>
        <v>3.9867717342662448</v>
      </c>
      <c r="AZ300" s="30">
        <f t="shared" si="351"/>
        <v>1.6989700043360187</v>
      </c>
      <c r="BA300" s="30">
        <f t="shared" si="351"/>
        <v>1.6989700043360187</v>
      </c>
      <c r="BB300" s="30">
        <f t="shared" si="351"/>
        <v>3.8573324964312685</v>
      </c>
      <c r="BC300" s="30">
        <f t="shared" si="351"/>
        <v>1.6989700043360187</v>
      </c>
      <c r="BD300" s="30">
        <f t="shared" si="351"/>
        <v>1.6989700043360187</v>
      </c>
      <c r="BE300" s="30">
        <f t="shared" si="351"/>
        <v>1.6989700043360187</v>
      </c>
      <c r="BF300" s="30" t="str">
        <f t="shared" si="351"/>
        <v/>
      </c>
      <c r="BG300" s="30" t="str">
        <f t="shared" si="353"/>
        <v/>
      </c>
      <c r="BH300" s="30" t="str">
        <f t="shared" si="353"/>
        <v/>
      </c>
      <c r="BI300" s="30" t="str">
        <f t="shared" si="353"/>
        <v/>
      </c>
      <c r="BJ300" s="1" t="s">
        <v>38</v>
      </c>
      <c r="BK300" s="31" t="s">
        <v>38</v>
      </c>
      <c r="BL300" s="32">
        <f t="shared" si="323"/>
        <v>0</v>
      </c>
      <c r="BN300" s="32" t="str">
        <f t="shared" si="324"/>
        <v>0</v>
      </c>
      <c r="BO300" s="30">
        <f t="shared" si="325"/>
        <v>-2.287801729930226</v>
      </c>
      <c r="BP300" s="30">
        <f t="shared" si="326"/>
        <v>-2.287801729930226</v>
      </c>
      <c r="BQ300" s="30">
        <f t="shared" si="346"/>
        <v>0</v>
      </c>
      <c r="BR300" s="30">
        <f t="shared" si="346"/>
        <v>2.1583624920952498</v>
      </c>
      <c r="BS300" s="30">
        <f t="shared" si="346"/>
        <v>-2.1583624920952498</v>
      </c>
      <c r="BT300" s="30">
        <f t="shared" si="346"/>
        <v>0</v>
      </c>
      <c r="BU300" s="30">
        <f t="shared" si="346"/>
        <v>0</v>
      </c>
      <c r="BV300" s="30" t="str">
        <f t="shared" si="346"/>
        <v/>
      </c>
      <c r="BW300" s="30" t="str">
        <f t="shared" si="310"/>
        <v/>
      </c>
      <c r="BX300" s="30" t="str">
        <f t="shared" si="310"/>
        <v/>
      </c>
      <c r="BY300" s="30" t="str">
        <f t="shared" si="310"/>
        <v/>
      </c>
      <c r="BZ300" s="1">
        <f t="shared" si="327"/>
        <v>0</v>
      </c>
      <c r="CA300" s="1">
        <f t="shared" si="347"/>
        <v>0</v>
      </c>
      <c r="CB300" s="1">
        <f t="shared" si="347"/>
        <v>1</v>
      </c>
      <c r="CC300" s="1">
        <f t="shared" si="347"/>
        <v>0</v>
      </c>
      <c r="CD300" s="1">
        <f t="shared" si="347"/>
        <v>0</v>
      </c>
      <c r="CE300" s="1">
        <f t="shared" si="347"/>
        <v>0</v>
      </c>
      <c r="CF300" s="1">
        <f t="shared" si="347"/>
        <v>0</v>
      </c>
      <c r="CG300" s="1">
        <f t="shared" si="311"/>
        <v>0</v>
      </c>
      <c r="CH300" s="1">
        <f t="shared" si="311"/>
        <v>0</v>
      </c>
      <c r="CI300" s="1">
        <f t="shared" si="311"/>
        <v>0</v>
      </c>
      <c r="CJ300" s="1">
        <f t="shared" si="328"/>
        <v>1</v>
      </c>
      <c r="CK300" s="1">
        <f t="shared" si="329"/>
        <v>1</v>
      </c>
      <c r="CL300" s="1">
        <f t="shared" si="362"/>
        <v>-2.287801729930226</v>
      </c>
      <c r="CM300" s="1" t="str">
        <f t="shared" si="362"/>
        <v/>
      </c>
      <c r="CN300" s="1">
        <f t="shared" si="362"/>
        <v>2.1583624920952498</v>
      </c>
      <c r="CO300" s="1">
        <f t="shared" si="362"/>
        <v>-2.1583624920952498</v>
      </c>
      <c r="CP300" s="1" t="str">
        <f t="shared" si="362"/>
        <v/>
      </c>
      <c r="CQ300" s="1" t="str">
        <f t="shared" si="360"/>
        <v/>
      </c>
      <c r="CR300" s="1" t="str">
        <f t="shared" si="360"/>
        <v/>
      </c>
      <c r="CS300" s="1" t="str">
        <f t="shared" si="360"/>
        <v/>
      </c>
      <c r="CT300" s="1" t="str">
        <f t="shared" si="360"/>
        <v/>
      </c>
      <c r="CU300" s="1" t="str">
        <f t="shared" si="360"/>
        <v/>
      </c>
      <c r="CV300" s="1">
        <f t="shared" si="363"/>
        <v>0</v>
      </c>
      <c r="CW300" s="1">
        <f t="shared" si="363"/>
        <v>0</v>
      </c>
      <c r="CX300" s="1">
        <f t="shared" si="363"/>
        <v>1</v>
      </c>
      <c r="CY300" s="1">
        <f t="shared" si="363"/>
        <v>0</v>
      </c>
      <c r="CZ300" s="1">
        <f t="shared" si="363"/>
        <v>0</v>
      </c>
      <c r="DA300" s="1">
        <f t="shared" si="361"/>
        <v>0</v>
      </c>
      <c r="DB300" s="1">
        <f t="shared" si="361"/>
        <v>0</v>
      </c>
      <c r="DC300" s="1">
        <f t="shared" si="361"/>
        <v>0</v>
      </c>
      <c r="DD300" s="1">
        <f t="shared" si="361"/>
        <v>0</v>
      </c>
      <c r="DE300" s="1">
        <f t="shared" si="361"/>
        <v>0</v>
      </c>
      <c r="DF300" s="1">
        <f t="shared" si="330"/>
        <v>1</v>
      </c>
      <c r="DG300" s="33">
        <f t="shared" si="331"/>
        <v>1</v>
      </c>
      <c r="DH300" s="34">
        <f t="shared" si="332"/>
        <v>0</v>
      </c>
      <c r="DI300" s="1">
        <f t="shared" si="370"/>
        <v>34</v>
      </c>
      <c r="DJ300" s="1">
        <f t="shared" si="371"/>
        <v>63</v>
      </c>
      <c r="DK300" s="1">
        <f t="shared" ref="DK300:DP363" si="375">IF(OR(Y300="",Z300=""),"",Z300-Y300)</f>
        <v>29</v>
      </c>
      <c r="DL300" s="1">
        <f t="shared" si="375"/>
        <v>-33</v>
      </c>
      <c r="DM300" s="1">
        <f t="shared" si="375"/>
        <v>120</v>
      </c>
      <c r="DN300" s="1">
        <f t="shared" si="375"/>
        <v>37</v>
      </c>
      <c r="DO300" s="1">
        <f t="shared" si="375"/>
        <v>22</v>
      </c>
      <c r="DP300" s="1" t="str">
        <f t="shared" si="375"/>
        <v/>
      </c>
      <c r="DQ300" s="1" t="str">
        <f t="shared" si="365"/>
        <v/>
      </c>
      <c r="DR300" s="1" t="str">
        <f t="shared" si="365"/>
        <v/>
      </c>
      <c r="DS300" s="1" t="str">
        <f t="shared" si="365"/>
        <v/>
      </c>
      <c r="DT300" s="34">
        <f t="shared" si="372"/>
        <v>-46.077574340918353</v>
      </c>
      <c r="DU300" s="1">
        <f t="shared" si="367"/>
        <v>0</v>
      </c>
      <c r="DV300" s="1">
        <f t="shared" si="367"/>
        <v>0</v>
      </c>
      <c r="DW300" s="1">
        <f t="shared" si="367"/>
        <v>0</v>
      </c>
      <c r="DX300" s="1">
        <f t="shared" si="367"/>
        <v>0</v>
      </c>
      <c r="DY300" s="1">
        <f t="shared" si="367"/>
        <v>0</v>
      </c>
      <c r="DZ300" s="1">
        <f>IF((DN300&lt;$DT300),1,0)</f>
        <v>0</v>
      </c>
      <c r="EA300" s="1">
        <f>IF((DO300&lt;$DT300),1,0)</f>
        <v>0</v>
      </c>
      <c r="EF300" s="33">
        <f t="shared" si="373"/>
        <v>0</v>
      </c>
      <c r="EG300" s="1">
        <f t="shared" si="352"/>
        <v>0</v>
      </c>
      <c r="EH300" s="1">
        <f t="shared" si="352"/>
        <v>0</v>
      </c>
      <c r="EI300" s="1">
        <f t="shared" si="352"/>
        <v>0</v>
      </c>
      <c r="EJ300" s="1">
        <f t="shared" si="352"/>
        <v>0</v>
      </c>
      <c r="EK300" s="1">
        <f t="shared" si="352"/>
        <v>0</v>
      </c>
      <c r="EL300" s="1">
        <f t="shared" si="352"/>
        <v>0</v>
      </c>
      <c r="EM300" s="1">
        <f t="shared" si="352"/>
        <v>0</v>
      </c>
      <c r="EN300" s="1">
        <f t="shared" si="352"/>
        <v>0</v>
      </c>
      <c r="EO300" s="1">
        <f t="shared" si="354"/>
        <v>0</v>
      </c>
      <c r="EP300" s="1">
        <f t="shared" si="354"/>
        <v>0</v>
      </c>
      <c r="EQ300" s="1">
        <f t="shared" si="354"/>
        <v>0</v>
      </c>
      <c r="ER300" s="33">
        <f t="shared" si="334"/>
        <v>1</v>
      </c>
      <c r="ES300" s="35">
        <f t="shared" si="374"/>
        <v>2</v>
      </c>
      <c r="ET300" s="35">
        <f t="shared" si="335"/>
        <v>1</v>
      </c>
      <c r="EU300" s="1" t="s">
        <v>211</v>
      </c>
      <c r="EV300" s="1" t="s">
        <v>34</v>
      </c>
      <c r="EW300" s="19">
        <f t="shared" si="336"/>
        <v>1</v>
      </c>
      <c r="EX300" s="1" t="s">
        <v>40</v>
      </c>
      <c r="EY300" s="50">
        <v>39268</v>
      </c>
      <c r="FC300" s="1" t="s">
        <v>34</v>
      </c>
      <c r="FD300" s="19">
        <f t="shared" si="337"/>
        <v>1</v>
      </c>
      <c r="FE300" s="1" t="s">
        <v>40</v>
      </c>
      <c r="FF300" s="50">
        <v>38770</v>
      </c>
      <c r="FJ300" s="1" t="s">
        <v>38</v>
      </c>
      <c r="FK300" s="19">
        <f t="shared" si="338"/>
        <v>0</v>
      </c>
      <c r="FQ300" s="1" t="s">
        <v>55</v>
      </c>
      <c r="FR300" s="1">
        <f t="shared" si="339"/>
        <v>1</v>
      </c>
      <c r="FT300" s="1">
        <v>5.7</v>
      </c>
      <c r="FU300" s="1" t="s">
        <v>346</v>
      </c>
      <c r="FV300" s="37" t="str">
        <f t="shared" si="345"/>
        <v>other</v>
      </c>
      <c r="FW300" s="34">
        <v>0</v>
      </c>
      <c r="FY300" s="1" t="s">
        <v>38</v>
      </c>
      <c r="FZ300" s="19">
        <f t="shared" si="340"/>
        <v>0</v>
      </c>
      <c r="GB300" s="1" t="s">
        <v>38</v>
      </c>
      <c r="GC300" s="19">
        <f t="shared" si="341"/>
        <v>0</v>
      </c>
      <c r="GD300" s="1" t="s">
        <v>34</v>
      </c>
      <c r="GE300" s="19">
        <f t="shared" si="342"/>
        <v>1</v>
      </c>
      <c r="GF300" s="1" t="s">
        <v>38</v>
      </c>
      <c r="GG300" s="19">
        <f t="shared" si="343"/>
        <v>0</v>
      </c>
    </row>
    <row r="301" spans="1:189" x14ac:dyDescent="0.3">
      <c r="A301" s="18">
        <v>392</v>
      </c>
      <c r="B301" s="1" t="s">
        <v>34</v>
      </c>
      <c r="C301" s="19" t="s">
        <v>35</v>
      </c>
      <c r="D301" s="19">
        <f t="shared" si="312"/>
        <v>0</v>
      </c>
      <c r="E301" s="38" t="s">
        <v>710</v>
      </c>
      <c r="F301" s="21" t="str">
        <f t="shared" si="313"/>
        <v>1963</v>
      </c>
      <c r="G301" s="21">
        <v>2004</v>
      </c>
      <c r="H301" s="22">
        <f t="shared" si="314"/>
        <v>41</v>
      </c>
      <c r="I301" s="1" t="str">
        <f t="shared" si="315"/>
        <v>41-50</v>
      </c>
      <c r="J301" s="1" t="s">
        <v>1608</v>
      </c>
      <c r="K301" s="1" t="s">
        <v>53</v>
      </c>
      <c r="L301" s="1">
        <f>VLOOKUP(K301,[1]areas!$C$3:$D$76,2,FALSE)</f>
        <v>30</v>
      </c>
      <c r="M301" s="1" t="str">
        <f t="shared" si="356"/>
        <v>21-40</v>
      </c>
      <c r="N301" s="19" t="s">
        <v>38</v>
      </c>
      <c r="O301" s="19">
        <f t="shared" si="316"/>
        <v>0</v>
      </c>
      <c r="P301" s="23">
        <v>51.2</v>
      </c>
      <c r="Q301" s="1">
        <v>161</v>
      </c>
      <c r="R301" s="1">
        <f t="shared" si="357"/>
        <v>2.5921000000000003</v>
      </c>
      <c r="S301" s="24">
        <f t="shared" si="358"/>
        <v>19.752324370201766</v>
      </c>
      <c r="T301" s="19">
        <v>4</v>
      </c>
      <c r="U301" s="1">
        <v>11.8</v>
      </c>
      <c r="V301" s="1">
        <v>72</v>
      </c>
      <c r="W301" s="1" t="str">
        <f t="shared" si="319"/>
        <v>4: 151-200</v>
      </c>
      <c r="X301" s="1">
        <v>172</v>
      </c>
      <c r="Y301" s="26">
        <v>343</v>
      </c>
      <c r="Z301" s="26">
        <v>363</v>
      </c>
      <c r="AA301" s="26"/>
      <c r="AB301" s="26"/>
      <c r="AC301" s="26"/>
      <c r="AD301" s="26"/>
      <c r="AE301" s="26"/>
      <c r="AF301" s="26"/>
      <c r="AG301" s="26"/>
      <c r="AH301" s="26"/>
      <c r="AI301" s="27">
        <f t="shared" si="320"/>
        <v>363</v>
      </c>
      <c r="AJ301" s="27">
        <f t="shared" si="321"/>
        <v>0</v>
      </c>
      <c r="AK301" s="39">
        <v>780000</v>
      </c>
      <c r="AL301" s="26">
        <v>240184</v>
      </c>
      <c r="AM301" s="26">
        <v>50</v>
      </c>
      <c r="AN301" s="26"/>
      <c r="AO301" s="26"/>
      <c r="AP301" s="26"/>
      <c r="AQ301" s="26"/>
      <c r="AR301" s="26"/>
      <c r="AS301" s="26"/>
      <c r="AT301" s="26"/>
      <c r="AU301" s="26"/>
      <c r="AV301" s="28">
        <f t="shared" si="322"/>
        <v>1</v>
      </c>
      <c r="AW301" s="27" t="str">
        <f>"&gt;5"</f>
        <v>&gt;5</v>
      </c>
      <c r="AX301" s="29">
        <f t="shared" si="344"/>
        <v>5.8920000000000003</v>
      </c>
      <c r="AY301" s="30">
        <f t="shared" si="351"/>
        <v>5.8920946026904808</v>
      </c>
      <c r="AZ301" s="30">
        <f t="shared" si="351"/>
        <v>5.3805440732452734</v>
      </c>
      <c r="BA301" s="30">
        <f t="shared" si="351"/>
        <v>1.6989700043360187</v>
      </c>
      <c r="BB301" s="30" t="str">
        <f t="shared" si="351"/>
        <v/>
      </c>
      <c r="BC301" s="30" t="str">
        <f t="shared" si="351"/>
        <v/>
      </c>
      <c r="BD301" s="30" t="str">
        <f t="shared" si="351"/>
        <v/>
      </c>
      <c r="BE301" s="30" t="str">
        <f t="shared" si="351"/>
        <v/>
      </c>
      <c r="BF301" s="30" t="str">
        <f t="shared" si="351"/>
        <v/>
      </c>
      <c r="BG301" s="30" t="str">
        <f t="shared" si="353"/>
        <v/>
      </c>
      <c r="BH301" s="30" t="str">
        <f t="shared" si="353"/>
        <v/>
      </c>
      <c r="BI301" s="30" t="str">
        <f t="shared" si="353"/>
        <v/>
      </c>
      <c r="BJ301" s="1" t="s">
        <v>38</v>
      </c>
      <c r="BK301" s="31" t="s">
        <v>38</v>
      </c>
      <c r="BL301" s="32">
        <f t="shared" si="323"/>
        <v>0</v>
      </c>
      <c r="BN301" s="32" t="str">
        <f t="shared" si="324"/>
        <v>0</v>
      </c>
      <c r="BO301" s="30">
        <f t="shared" si="325"/>
        <v>-0.5115505294452074</v>
      </c>
      <c r="BP301" s="30">
        <f t="shared" si="326"/>
        <v>-4.1931245983544621</v>
      </c>
      <c r="BQ301" s="30">
        <f t="shared" si="346"/>
        <v>-3.6815740689092546</v>
      </c>
      <c r="BR301" s="30" t="str">
        <f t="shared" si="346"/>
        <v/>
      </c>
      <c r="BS301" s="30" t="str">
        <f t="shared" si="346"/>
        <v/>
      </c>
      <c r="BT301" s="30" t="str">
        <f t="shared" si="346"/>
        <v/>
      </c>
      <c r="BU301" s="30" t="str">
        <f t="shared" si="346"/>
        <v/>
      </c>
      <c r="BV301" s="30" t="str">
        <f t="shared" si="346"/>
        <v/>
      </c>
      <c r="BW301" s="30" t="str">
        <f t="shared" si="310"/>
        <v/>
      </c>
      <c r="BX301" s="30" t="str">
        <f t="shared" si="310"/>
        <v/>
      </c>
      <c r="BY301" s="30" t="str">
        <f t="shared" si="310"/>
        <v/>
      </c>
      <c r="BZ301" s="1">
        <f t="shared" si="327"/>
        <v>0</v>
      </c>
      <c r="CA301" s="1">
        <f t="shared" si="347"/>
        <v>0</v>
      </c>
      <c r="CB301" s="1">
        <f t="shared" si="347"/>
        <v>0</v>
      </c>
      <c r="CC301" s="1">
        <f t="shared" si="347"/>
        <v>0</v>
      </c>
      <c r="CD301" s="1">
        <f t="shared" si="347"/>
        <v>0</v>
      </c>
      <c r="CE301" s="1">
        <f t="shared" si="347"/>
        <v>0</v>
      </c>
      <c r="CF301" s="1">
        <f t="shared" si="347"/>
        <v>0</v>
      </c>
      <c r="CG301" s="1">
        <f t="shared" si="311"/>
        <v>0</v>
      </c>
      <c r="CH301" s="1">
        <f t="shared" si="311"/>
        <v>0</v>
      </c>
      <c r="CI301" s="1">
        <f t="shared" si="311"/>
        <v>0</v>
      </c>
      <c r="CJ301" s="1">
        <f t="shared" si="328"/>
        <v>0</v>
      </c>
      <c r="CK301" s="1">
        <f t="shared" si="329"/>
        <v>0</v>
      </c>
      <c r="CL301" s="1">
        <f t="shared" si="362"/>
        <v>-0.5115505294452074</v>
      </c>
      <c r="CM301" s="1">
        <f t="shared" si="362"/>
        <v>-3.6815740689092546</v>
      </c>
      <c r="CN301" s="1" t="str">
        <f t="shared" si="362"/>
        <v/>
      </c>
      <c r="CO301" s="1" t="str">
        <f t="shared" si="362"/>
        <v/>
      </c>
      <c r="CP301" s="1" t="str">
        <f t="shared" si="362"/>
        <v/>
      </c>
      <c r="CQ301" s="1" t="str">
        <f t="shared" si="360"/>
        <v/>
      </c>
      <c r="CR301" s="1" t="str">
        <f t="shared" si="360"/>
        <v/>
      </c>
      <c r="CS301" s="1" t="str">
        <f t="shared" si="360"/>
        <v/>
      </c>
      <c r="CT301" s="1" t="str">
        <f t="shared" si="360"/>
        <v/>
      </c>
      <c r="CU301" s="1" t="str">
        <f t="shared" si="360"/>
        <v/>
      </c>
      <c r="CV301" s="1">
        <f t="shared" si="363"/>
        <v>0</v>
      </c>
      <c r="CW301" s="1">
        <f t="shared" si="363"/>
        <v>0</v>
      </c>
      <c r="CX301" s="1">
        <f t="shared" si="363"/>
        <v>0</v>
      </c>
      <c r="CY301" s="1">
        <f t="shared" si="363"/>
        <v>0</v>
      </c>
      <c r="CZ301" s="1">
        <f t="shared" si="363"/>
        <v>0</v>
      </c>
      <c r="DA301" s="1">
        <f t="shared" si="361"/>
        <v>0</v>
      </c>
      <c r="DB301" s="1">
        <f t="shared" si="361"/>
        <v>0</v>
      </c>
      <c r="DC301" s="1">
        <f t="shared" si="361"/>
        <v>0</v>
      </c>
      <c r="DD301" s="1">
        <f t="shared" si="361"/>
        <v>0</v>
      </c>
      <c r="DE301" s="1">
        <f t="shared" si="361"/>
        <v>0</v>
      </c>
      <c r="DF301" s="1">
        <f t="shared" si="330"/>
        <v>0</v>
      </c>
      <c r="DG301" s="33">
        <f t="shared" si="331"/>
        <v>0</v>
      </c>
      <c r="DH301" s="34">
        <f t="shared" si="332"/>
        <v>0</v>
      </c>
      <c r="DI301" s="1">
        <f t="shared" si="370"/>
        <v>171</v>
      </c>
      <c r="DJ301" s="1">
        <f t="shared" si="371"/>
        <v>191</v>
      </c>
      <c r="DK301" s="1">
        <f t="shared" si="375"/>
        <v>20</v>
      </c>
      <c r="DL301" s="1" t="str">
        <f t="shared" si="375"/>
        <v/>
      </c>
      <c r="DM301" s="1" t="str">
        <f t="shared" si="375"/>
        <v/>
      </c>
      <c r="DN301" s="1" t="str">
        <f t="shared" si="375"/>
        <v/>
      </c>
      <c r="DO301" s="1" t="str">
        <f t="shared" si="375"/>
        <v/>
      </c>
      <c r="DP301" s="1" t="str">
        <f t="shared" si="375"/>
        <v/>
      </c>
      <c r="DQ301" s="1" t="str">
        <f t="shared" si="365"/>
        <v/>
      </c>
      <c r="DR301" s="1" t="str">
        <f t="shared" si="365"/>
        <v/>
      </c>
      <c r="DS301" s="1" t="str">
        <f t="shared" si="365"/>
        <v/>
      </c>
      <c r="DT301" s="34">
        <f t="shared" si="372"/>
        <v>-93.489749883788505</v>
      </c>
      <c r="DU301" s="1">
        <f t="shared" si="367"/>
        <v>0</v>
      </c>
      <c r="DV301" s="1">
        <f t="shared" si="367"/>
        <v>0</v>
      </c>
      <c r="DW301" s="1">
        <f t="shared" si="367"/>
        <v>0</v>
      </c>
      <c r="EF301" s="33">
        <f t="shared" si="373"/>
        <v>0</v>
      </c>
      <c r="EG301" s="1">
        <f t="shared" si="352"/>
        <v>0</v>
      </c>
      <c r="EH301" s="1">
        <f t="shared" si="352"/>
        <v>0</v>
      </c>
      <c r="EI301" s="1">
        <f t="shared" si="352"/>
        <v>0</v>
      </c>
      <c r="EJ301" s="1">
        <f t="shared" si="352"/>
        <v>0</v>
      </c>
      <c r="EK301" s="1">
        <f t="shared" si="352"/>
        <v>0</v>
      </c>
      <c r="EL301" s="1">
        <f t="shared" si="352"/>
        <v>0</v>
      </c>
      <c r="EM301" s="1">
        <f t="shared" si="352"/>
        <v>0</v>
      </c>
      <c r="EN301" s="1">
        <f t="shared" si="352"/>
        <v>0</v>
      </c>
      <c r="EO301" s="1">
        <f t="shared" si="354"/>
        <v>0</v>
      </c>
      <c r="EP301" s="1">
        <f t="shared" si="354"/>
        <v>0</v>
      </c>
      <c r="EQ301" s="1">
        <f t="shared" si="354"/>
        <v>0</v>
      </c>
      <c r="ER301" s="33">
        <f t="shared" si="334"/>
        <v>1</v>
      </c>
      <c r="ES301" s="35">
        <f t="shared" si="374"/>
        <v>2</v>
      </c>
      <c r="ET301" s="35">
        <f t="shared" si="335"/>
        <v>1</v>
      </c>
      <c r="EU301" s="1" t="s">
        <v>59</v>
      </c>
      <c r="EV301" s="1" t="s">
        <v>38</v>
      </c>
      <c r="EW301" s="19">
        <f t="shared" si="336"/>
        <v>0</v>
      </c>
      <c r="FC301" s="1" t="s">
        <v>38</v>
      </c>
      <c r="FD301" s="19">
        <f t="shared" si="337"/>
        <v>0</v>
      </c>
      <c r="FJ301" s="1" t="s">
        <v>38</v>
      </c>
      <c r="FK301" s="19">
        <f t="shared" si="338"/>
        <v>0</v>
      </c>
      <c r="FR301" s="1">
        <f t="shared" si="339"/>
        <v>0</v>
      </c>
      <c r="FV301" s="37" t="str">
        <f t="shared" si="345"/>
        <v>none</v>
      </c>
      <c r="FY301" s="1" t="s">
        <v>38</v>
      </c>
      <c r="FZ301" s="19">
        <f t="shared" si="340"/>
        <v>0</v>
      </c>
      <c r="GB301" s="1" t="s">
        <v>38</v>
      </c>
      <c r="GC301" s="19">
        <f t="shared" si="341"/>
        <v>0</v>
      </c>
      <c r="GD301" s="1" t="s">
        <v>38</v>
      </c>
      <c r="GE301" s="19">
        <f t="shared" si="342"/>
        <v>0</v>
      </c>
      <c r="GF301" s="1" t="s">
        <v>38</v>
      </c>
      <c r="GG301" s="19">
        <f t="shared" si="343"/>
        <v>0</v>
      </c>
    </row>
    <row r="302" spans="1:189" x14ac:dyDescent="0.3">
      <c r="A302" s="18">
        <v>393</v>
      </c>
      <c r="B302" s="1" t="s">
        <v>34</v>
      </c>
      <c r="C302" s="19" t="s">
        <v>35</v>
      </c>
      <c r="D302" s="19">
        <f t="shared" si="312"/>
        <v>0</v>
      </c>
      <c r="E302" s="38" t="s">
        <v>710</v>
      </c>
      <c r="F302" s="21" t="str">
        <f t="shared" si="313"/>
        <v>1963</v>
      </c>
      <c r="G302" s="21">
        <v>2004</v>
      </c>
      <c r="H302" s="22">
        <f t="shared" si="314"/>
        <v>41</v>
      </c>
      <c r="I302" s="1" t="str">
        <f t="shared" si="315"/>
        <v>41-50</v>
      </c>
      <c r="J302" s="1" t="s">
        <v>1608</v>
      </c>
      <c r="K302" s="1" t="s">
        <v>53</v>
      </c>
      <c r="L302" s="1">
        <f>VLOOKUP(K302,[1]areas!$C$3:$D$76,2,FALSE)</f>
        <v>30</v>
      </c>
      <c r="M302" s="1" t="str">
        <f t="shared" si="356"/>
        <v>21-40</v>
      </c>
      <c r="N302" s="19" t="s">
        <v>38</v>
      </c>
      <c r="O302" s="19">
        <f t="shared" si="316"/>
        <v>0</v>
      </c>
      <c r="P302" s="23">
        <v>51.2</v>
      </c>
      <c r="Q302" s="1">
        <v>161</v>
      </c>
      <c r="R302" s="1">
        <f t="shared" si="357"/>
        <v>2.5921000000000003</v>
      </c>
      <c r="S302" s="24">
        <f t="shared" si="358"/>
        <v>19.752324370201766</v>
      </c>
      <c r="T302" s="19">
        <v>3</v>
      </c>
      <c r="U302" s="1">
        <v>11.8</v>
      </c>
      <c r="V302" s="1">
        <v>22</v>
      </c>
      <c r="W302" s="1" t="str">
        <f t="shared" si="319"/>
        <v>4: 151-200</v>
      </c>
      <c r="X302" s="1">
        <v>172</v>
      </c>
      <c r="Y302" s="26">
        <v>343</v>
      </c>
      <c r="Z302" s="26">
        <v>246</v>
      </c>
      <c r="AA302" s="26">
        <v>363</v>
      </c>
      <c r="AB302" s="26"/>
      <c r="AC302" s="26"/>
      <c r="AD302" s="26">
        <v>104</v>
      </c>
      <c r="AE302" s="26">
        <v>361</v>
      </c>
      <c r="AF302" s="26">
        <v>448</v>
      </c>
      <c r="AG302" s="26"/>
      <c r="AH302" s="26">
        <v>317</v>
      </c>
      <c r="AI302" s="27">
        <f t="shared" si="320"/>
        <v>448</v>
      </c>
      <c r="AJ302" s="27">
        <f t="shared" si="321"/>
        <v>0</v>
      </c>
      <c r="AK302" s="39">
        <v>780000</v>
      </c>
      <c r="AL302" s="26">
        <v>240184</v>
      </c>
      <c r="AM302" s="26">
        <v>89000</v>
      </c>
      <c r="AN302" s="26">
        <v>50</v>
      </c>
      <c r="AO302" s="26">
        <v>180000</v>
      </c>
      <c r="AP302" s="26"/>
      <c r="AQ302" s="26">
        <v>830000</v>
      </c>
      <c r="AR302" s="26">
        <v>21000</v>
      </c>
      <c r="AS302" s="26">
        <v>13000</v>
      </c>
      <c r="AT302" s="26">
        <v>440</v>
      </c>
      <c r="AU302" s="26">
        <v>50</v>
      </c>
      <c r="AV302" s="28">
        <f t="shared" si="322"/>
        <v>1</v>
      </c>
      <c r="AW302" s="27" t="str">
        <f>"&gt;5"</f>
        <v>&gt;5</v>
      </c>
      <c r="AX302" s="29">
        <f t="shared" si="344"/>
        <v>5.8920000000000003</v>
      </c>
      <c r="AY302" s="30">
        <f t="shared" si="351"/>
        <v>5.8920946026904808</v>
      </c>
      <c r="AZ302" s="30">
        <f t="shared" ref="AZ302:BI365" si="376">IF(AL302="","",LOG10(AL302))</f>
        <v>5.3805440732452734</v>
      </c>
      <c r="BA302" s="30">
        <f t="shared" si="376"/>
        <v>4.9493900066449124</v>
      </c>
      <c r="BB302" s="30">
        <f t="shared" si="376"/>
        <v>1.6989700043360187</v>
      </c>
      <c r="BC302" s="30">
        <f t="shared" si="376"/>
        <v>5.2552725051033065</v>
      </c>
      <c r="BD302" s="30" t="str">
        <f t="shared" si="376"/>
        <v/>
      </c>
      <c r="BE302" s="30">
        <f t="shared" si="376"/>
        <v>5.9190780923760737</v>
      </c>
      <c r="BF302" s="30">
        <f t="shared" si="376"/>
        <v>4.3222192947339195</v>
      </c>
      <c r="BG302" s="30">
        <f t="shared" si="353"/>
        <v>4.1139433523068369</v>
      </c>
      <c r="BH302" s="30">
        <f t="shared" si="353"/>
        <v>2.6434526764861874</v>
      </c>
      <c r="BI302" s="30">
        <f t="shared" si="353"/>
        <v>1.6989700043360187</v>
      </c>
      <c r="BJ302" s="1" t="s">
        <v>38</v>
      </c>
      <c r="BK302" s="31" t="s">
        <v>38</v>
      </c>
      <c r="BL302" s="32">
        <f t="shared" si="323"/>
        <v>0</v>
      </c>
      <c r="BN302" s="32" t="str">
        <f t="shared" si="324"/>
        <v>0</v>
      </c>
      <c r="BO302" s="30">
        <f t="shared" si="325"/>
        <v>-0.5115505294452074</v>
      </c>
      <c r="BP302" s="30">
        <f t="shared" si="326"/>
        <v>-0.94270459604556844</v>
      </c>
      <c r="BQ302" s="30">
        <f t="shared" si="346"/>
        <v>-0.43115406660036104</v>
      </c>
      <c r="BR302" s="30">
        <f t="shared" si="346"/>
        <v>-3.2504200023088936</v>
      </c>
      <c r="BS302" s="30">
        <f t="shared" si="346"/>
        <v>3.5563025007672877</v>
      </c>
      <c r="BT302" s="30" t="str">
        <f t="shared" si="346"/>
        <v/>
      </c>
      <c r="BU302" s="30" t="str">
        <f t="shared" si="346"/>
        <v/>
      </c>
      <c r="BV302" s="30">
        <f t="shared" si="346"/>
        <v>-1.5968587976421542</v>
      </c>
      <c r="BW302" s="30">
        <f t="shared" si="310"/>
        <v>-0.20827594242708258</v>
      </c>
      <c r="BX302" s="30">
        <f t="shared" si="310"/>
        <v>-1.4704906758206495</v>
      </c>
      <c r="BY302" s="30">
        <f t="shared" si="310"/>
        <v>-0.94448267215016868</v>
      </c>
      <c r="BZ302" s="1">
        <f t="shared" si="327"/>
        <v>0</v>
      </c>
      <c r="CA302" s="1">
        <f t="shared" si="347"/>
        <v>0</v>
      </c>
      <c r="CB302" s="1">
        <f t="shared" si="347"/>
        <v>0</v>
      </c>
      <c r="CC302" s="1">
        <f t="shared" si="347"/>
        <v>1</v>
      </c>
      <c r="CD302" s="1">
        <f t="shared" si="347"/>
        <v>0</v>
      </c>
      <c r="CE302" s="1">
        <f t="shared" si="347"/>
        <v>0</v>
      </c>
      <c r="CF302" s="1">
        <f t="shared" si="347"/>
        <v>0</v>
      </c>
      <c r="CG302" s="1">
        <f t="shared" si="311"/>
        <v>0</v>
      </c>
      <c r="CH302" s="1">
        <f t="shared" si="311"/>
        <v>0</v>
      </c>
      <c r="CI302" s="1">
        <f t="shared" si="311"/>
        <v>0</v>
      </c>
      <c r="CJ302" s="1">
        <f t="shared" si="328"/>
        <v>1</v>
      </c>
      <c r="CK302" s="1">
        <f t="shared" si="329"/>
        <v>1</v>
      </c>
      <c r="CL302" s="1">
        <f t="shared" si="362"/>
        <v>-0.5115505294452074</v>
      </c>
      <c r="CM302" s="1">
        <f t="shared" si="362"/>
        <v>-0.43115406660036104</v>
      </c>
      <c r="CN302" s="1">
        <f t="shared" si="362"/>
        <v>-3.2504200023088936</v>
      </c>
      <c r="CO302" s="1">
        <f t="shared" si="362"/>
        <v>3.5563025007672877</v>
      </c>
      <c r="CP302" s="1" t="str">
        <f t="shared" si="362"/>
        <v/>
      </c>
      <c r="CQ302" s="1" t="str">
        <f t="shared" si="360"/>
        <v/>
      </c>
      <c r="CR302" s="1">
        <f t="shared" si="360"/>
        <v>-1.5968587976421542</v>
      </c>
      <c r="CS302" s="1">
        <f t="shared" si="360"/>
        <v>-0.20827594242708258</v>
      </c>
      <c r="CT302" s="1">
        <f t="shared" si="360"/>
        <v>-1.4704906758206495</v>
      </c>
      <c r="CU302" s="1">
        <f t="shared" si="360"/>
        <v>-0.94448267215016868</v>
      </c>
      <c r="CV302" s="1">
        <f t="shared" si="363"/>
        <v>0</v>
      </c>
      <c r="CW302" s="1">
        <f t="shared" si="363"/>
        <v>0</v>
      </c>
      <c r="CX302" s="1">
        <f t="shared" si="363"/>
        <v>0</v>
      </c>
      <c r="CY302" s="1">
        <f t="shared" si="363"/>
        <v>1</v>
      </c>
      <c r="CZ302" s="1">
        <f t="shared" si="363"/>
        <v>0</v>
      </c>
      <c r="DA302" s="1">
        <f t="shared" si="361"/>
        <v>0</v>
      </c>
      <c r="DB302" s="1">
        <f t="shared" si="361"/>
        <v>0</v>
      </c>
      <c r="DC302" s="1">
        <f t="shared" si="361"/>
        <v>0</v>
      </c>
      <c r="DD302" s="1">
        <f t="shared" si="361"/>
        <v>0</v>
      </c>
      <c r="DE302" s="1">
        <f t="shared" si="361"/>
        <v>0</v>
      </c>
      <c r="DF302" s="1">
        <f t="shared" si="330"/>
        <v>1</v>
      </c>
      <c r="DG302" s="33">
        <f t="shared" si="331"/>
        <v>1</v>
      </c>
      <c r="DH302" s="34">
        <f t="shared" si="332"/>
        <v>0</v>
      </c>
      <c r="DI302" s="1">
        <f t="shared" si="370"/>
        <v>171</v>
      </c>
      <c r="DJ302" s="1">
        <f t="shared" si="371"/>
        <v>74</v>
      </c>
      <c r="DK302" s="1">
        <f t="shared" si="375"/>
        <v>-97</v>
      </c>
      <c r="DL302" s="1">
        <f t="shared" si="375"/>
        <v>117</v>
      </c>
      <c r="DM302" s="1" t="str">
        <f t="shared" si="375"/>
        <v/>
      </c>
      <c r="DN302" s="1" t="str">
        <f t="shared" si="375"/>
        <v/>
      </c>
      <c r="DO302" s="1" t="str">
        <f t="shared" si="375"/>
        <v/>
      </c>
      <c r="DP302" s="1">
        <f t="shared" si="375"/>
        <v>257</v>
      </c>
      <c r="DQ302" s="1">
        <f t="shared" si="365"/>
        <v>87</v>
      </c>
      <c r="DR302" s="1" t="str">
        <f t="shared" si="365"/>
        <v/>
      </c>
      <c r="DS302" s="1" t="str">
        <f t="shared" si="365"/>
        <v/>
      </c>
      <c r="DT302" s="34">
        <f t="shared" si="372"/>
        <v>-117.99957627042565</v>
      </c>
      <c r="DU302" s="1">
        <f t="shared" si="367"/>
        <v>0</v>
      </c>
      <c r="DV302" s="1">
        <f t="shared" si="367"/>
        <v>0</v>
      </c>
      <c r="DW302" s="1">
        <f t="shared" si="367"/>
        <v>0</v>
      </c>
      <c r="DX302" s="1">
        <f t="shared" si="367"/>
        <v>0</v>
      </c>
      <c r="EB302" s="1">
        <f>IF((DP302&lt;$DT302),1,0)</f>
        <v>0</v>
      </c>
      <c r="EC302" s="1">
        <f>IF((DQ302&lt;$DT302),1,0)</f>
        <v>0</v>
      </c>
      <c r="EF302" s="33">
        <f t="shared" si="373"/>
        <v>0</v>
      </c>
      <c r="EG302" s="1">
        <f t="shared" si="352"/>
        <v>0</v>
      </c>
      <c r="EH302" s="1">
        <f t="shared" ref="EH302:EQ365" si="377">IF(OR(Y302&lt;500,Y302=""),0,1)</f>
        <v>0</v>
      </c>
      <c r="EI302" s="1">
        <f t="shared" si="377"/>
        <v>0</v>
      </c>
      <c r="EJ302" s="1">
        <f t="shared" si="377"/>
        <v>0</v>
      </c>
      <c r="EK302" s="1">
        <f t="shared" si="377"/>
        <v>0</v>
      </c>
      <c r="EL302" s="1">
        <f t="shared" si="377"/>
        <v>0</v>
      </c>
      <c r="EM302" s="1">
        <f t="shared" si="377"/>
        <v>0</v>
      </c>
      <c r="EN302" s="1">
        <f t="shared" si="377"/>
        <v>0</v>
      </c>
      <c r="EO302" s="1">
        <f t="shared" si="354"/>
        <v>0</v>
      </c>
      <c r="EP302" s="1">
        <f t="shared" si="354"/>
        <v>0</v>
      </c>
      <c r="EQ302" s="1">
        <f t="shared" si="354"/>
        <v>0</v>
      </c>
      <c r="ER302" s="33">
        <f t="shared" si="334"/>
        <v>1</v>
      </c>
      <c r="ES302" s="35">
        <f t="shared" si="374"/>
        <v>3</v>
      </c>
      <c r="ET302" s="35">
        <f t="shared" si="335"/>
        <v>1</v>
      </c>
      <c r="EU302" s="1" t="s">
        <v>59</v>
      </c>
      <c r="EV302" s="1" t="s">
        <v>34</v>
      </c>
      <c r="EW302" s="19">
        <f t="shared" si="336"/>
        <v>1</v>
      </c>
      <c r="EX302" s="1" t="s">
        <v>112</v>
      </c>
      <c r="EY302" s="50">
        <v>38959</v>
      </c>
      <c r="EZ302" s="1" t="s">
        <v>34</v>
      </c>
      <c r="FA302" s="1" t="s">
        <v>40</v>
      </c>
      <c r="FB302" s="50">
        <v>39645</v>
      </c>
      <c r="FC302" s="1" t="s">
        <v>38</v>
      </c>
      <c r="FD302" s="19">
        <f t="shared" si="337"/>
        <v>0</v>
      </c>
      <c r="FJ302" s="1" t="s">
        <v>38</v>
      </c>
      <c r="FK302" s="19">
        <f t="shared" si="338"/>
        <v>0</v>
      </c>
      <c r="FQ302" s="1" t="s">
        <v>711</v>
      </c>
      <c r="FR302" s="1">
        <f t="shared" si="339"/>
        <v>1</v>
      </c>
      <c r="FU302" s="1" t="s">
        <v>712</v>
      </c>
      <c r="FV302" s="37" t="str">
        <f t="shared" si="345"/>
        <v>other</v>
      </c>
      <c r="FW302" s="34">
        <v>0</v>
      </c>
      <c r="FY302" s="1" t="s">
        <v>38</v>
      </c>
      <c r="FZ302" s="19">
        <f t="shared" si="340"/>
        <v>0</v>
      </c>
      <c r="GB302" s="1" t="s">
        <v>34</v>
      </c>
      <c r="GC302" s="19">
        <f t="shared" si="341"/>
        <v>1</v>
      </c>
      <c r="GD302" s="1" t="s">
        <v>38</v>
      </c>
      <c r="GE302" s="19">
        <f t="shared" si="342"/>
        <v>0</v>
      </c>
      <c r="GF302" s="1" t="s">
        <v>38</v>
      </c>
      <c r="GG302" s="19">
        <f t="shared" si="343"/>
        <v>0</v>
      </c>
    </row>
    <row r="303" spans="1:189" x14ac:dyDescent="0.3">
      <c r="A303" s="18">
        <v>394</v>
      </c>
      <c r="B303" s="1" t="s">
        <v>34</v>
      </c>
      <c r="C303" s="19" t="s">
        <v>47</v>
      </c>
      <c r="D303" s="19">
        <f t="shared" si="312"/>
        <v>1</v>
      </c>
      <c r="E303" s="38" t="s">
        <v>138</v>
      </c>
      <c r="F303" s="21" t="str">
        <f t="shared" si="313"/>
        <v>1967</v>
      </c>
      <c r="G303" s="21">
        <v>2004</v>
      </c>
      <c r="H303" s="22">
        <f t="shared" si="314"/>
        <v>37</v>
      </c>
      <c r="I303" s="1" t="str">
        <f t="shared" si="315"/>
        <v>31-40</v>
      </c>
      <c r="J303" s="1" t="s">
        <v>1607</v>
      </c>
      <c r="K303" s="1" t="s">
        <v>139</v>
      </c>
      <c r="L303" s="1">
        <f>VLOOKUP(K303,[1]areas!$C$3:$D$76,2,FALSE)</f>
        <v>15</v>
      </c>
      <c r="M303" s="1" t="str">
        <f t="shared" si="356"/>
        <v>0-20</v>
      </c>
      <c r="N303" s="19" t="s">
        <v>38</v>
      </c>
      <c r="O303" s="19">
        <f t="shared" si="316"/>
        <v>0</v>
      </c>
      <c r="P303" s="23">
        <v>56.4</v>
      </c>
      <c r="S303" s="24"/>
      <c r="T303" s="19">
        <v>3</v>
      </c>
      <c r="U303" s="1">
        <v>13.8</v>
      </c>
      <c r="V303" s="1">
        <v>29</v>
      </c>
      <c r="W303" s="1" t="str">
        <f t="shared" si="319"/>
        <v>3: 101-150</v>
      </c>
      <c r="X303" s="1">
        <v>124</v>
      </c>
      <c r="Y303" s="26">
        <v>179</v>
      </c>
      <c r="Z303" s="26">
        <v>241</v>
      </c>
      <c r="AA303" s="26">
        <v>257</v>
      </c>
      <c r="AB303" s="26"/>
      <c r="AC303" s="26"/>
      <c r="AD303" s="26"/>
      <c r="AE303" s="26"/>
      <c r="AF303" s="26"/>
      <c r="AG303" s="26"/>
      <c r="AH303" s="26"/>
      <c r="AI303" s="27">
        <f t="shared" si="320"/>
        <v>257</v>
      </c>
      <c r="AJ303" s="27">
        <f t="shared" si="321"/>
        <v>0</v>
      </c>
      <c r="AK303" s="39">
        <v>55000</v>
      </c>
      <c r="AL303" s="26">
        <v>50</v>
      </c>
      <c r="AM303" s="26">
        <v>50</v>
      </c>
      <c r="AN303" s="26">
        <v>50</v>
      </c>
      <c r="AO303" s="26"/>
      <c r="AP303" s="26"/>
      <c r="AQ303" s="26"/>
      <c r="AR303" s="26"/>
      <c r="AS303" s="26"/>
      <c r="AT303" s="26"/>
      <c r="AU303" s="26"/>
      <c r="AV303" s="28">
        <f t="shared" si="322"/>
        <v>0</v>
      </c>
      <c r="AW303" s="27" t="str">
        <f>"4-5"</f>
        <v>4-5</v>
      </c>
      <c r="AX303" s="29">
        <f t="shared" si="344"/>
        <v>4.74</v>
      </c>
      <c r="AY303" s="30">
        <f t="shared" ref="AY303:BI366" si="378">IF(AK303="","",LOG10(AK303))</f>
        <v>4.7403626894942441</v>
      </c>
      <c r="AZ303" s="30">
        <f t="shared" si="376"/>
        <v>1.6989700043360187</v>
      </c>
      <c r="BA303" s="30">
        <f t="shared" si="376"/>
        <v>1.6989700043360187</v>
      </c>
      <c r="BB303" s="30">
        <f t="shared" si="376"/>
        <v>1.6989700043360187</v>
      </c>
      <c r="BC303" s="30" t="str">
        <f t="shared" si="376"/>
        <v/>
      </c>
      <c r="BD303" s="30" t="str">
        <f t="shared" si="376"/>
        <v/>
      </c>
      <c r="BE303" s="30" t="str">
        <f t="shared" si="376"/>
        <v/>
      </c>
      <c r="BF303" s="30" t="str">
        <f t="shared" si="376"/>
        <v/>
      </c>
      <c r="BG303" s="30" t="str">
        <f t="shared" si="353"/>
        <v/>
      </c>
      <c r="BH303" s="30" t="str">
        <f t="shared" si="353"/>
        <v/>
      </c>
      <c r="BI303" s="30" t="str">
        <f t="shared" si="353"/>
        <v/>
      </c>
      <c r="BJ303" s="1" t="s">
        <v>58</v>
      </c>
      <c r="BK303" s="31" t="s">
        <v>58</v>
      </c>
      <c r="BL303" s="32" t="str">
        <f t="shared" si="323"/>
        <v/>
      </c>
      <c r="BN303" s="32" t="str">
        <f t="shared" si="324"/>
        <v/>
      </c>
      <c r="BO303" s="30">
        <f t="shared" si="325"/>
        <v>-3.0413926851582254</v>
      </c>
      <c r="BP303" s="30">
        <f t="shared" si="326"/>
        <v>-3.0413926851582254</v>
      </c>
      <c r="BQ303" s="30">
        <f t="shared" si="346"/>
        <v>0</v>
      </c>
      <c r="BR303" s="30">
        <f t="shared" si="346"/>
        <v>0</v>
      </c>
      <c r="BS303" s="30" t="str">
        <f t="shared" si="346"/>
        <v/>
      </c>
      <c r="BT303" s="30" t="str">
        <f t="shared" si="346"/>
        <v/>
      </c>
      <c r="BU303" s="30" t="str">
        <f t="shared" si="346"/>
        <v/>
      </c>
      <c r="BV303" s="30" t="str">
        <f t="shared" si="346"/>
        <v/>
      </c>
      <c r="BW303" s="30" t="str">
        <f t="shared" si="310"/>
        <v/>
      </c>
      <c r="BX303" s="30" t="str">
        <f t="shared" si="310"/>
        <v/>
      </c>
      <c r="BY303" s="30" t="str">
        <f t="shared" si="310"/>
        <v/>
      </c>
      <c r="BZ303" s="1">
        <f t="shared" si="327"/>
        <v>0</v>
      </c>
      <c r="CA303" s="1">
        <f t="shared" si="347"/>
        <v>0</v>
      </c>
      <c r="CB303" s="1">
        <f t="shared" si="347"/>
        <v>0</v>
      </c>
      <c r="CC303" s="1">
        <f t="shared" si="347"/>
        <v>0</v>
      </c>
      <c r="CD303" s="1">
        <f t="shared" si="347"/>
        <v>0</v>
      </c>
      <c r="CE303" s="1">
        <f t="shared" si="347"/>
        <v>0</v>
      </c>
      <c r="CF303" s="1">
        <f t="shared" si="347"/>
        <v>0</v>
      </c>
      <c r="CG303" s="1">
        <f t="shared" si="311"/>
        <v>0</v>
      </c>
      <c r="CH303" s="1">
        <f t="shared" si="311"/>
        <v>0</v>
      </c>
      <c r="CI303" s="1">
        <f t="shared" si="311"/>
        <v>0</v>
      </c>
      <c r="CJ303" s="1">
        <f t="shared" si="328"/>
        <v>0</v>
      </c>
      <c r="CK303" s="1">
        <f t="shared" si="329"/>
        <v>0</v>
      </c>
      <c r="CL303" s="1">
        <f t="shared" si="362"/>
        <v>-3.0413926851582254</v>
      </c>
      <c r="CM303" s="1" t="str">
        <f t="shared" si="362"/>
        <v/>
      </c>
      <c r="CN303" s="1" t="str">
        <f t="shared" si="362"/>
        <v/>
      </c>
      <c r="CO303" s="1" t="str">
        <f t="shared" si="362"/>
        <v/>
      </c>
      <c r="CP303" s="1" t="str">
        <f t="shared" si="362"/>
        <v/>
      </c>
      <c r="CQ303" s="1" t="str">
        <f t="shared" si="360"/>
        <v/>
      </c>
      <c r="CR303" s="1" t="str">
        <f t="shared" si="360"/>
        <v/>
      </c>
      <c r="CS303" s="1" t="str">
        <f t="shared" si="360"/>
        <v/>
      </c>
      <c r="CT303" s="1" t="str">
        <f t="shared" si="360"/>
        <v/>
      </c>
      <c r="CU303" s="1" t="str">
        <f t="shared" si="360"/>
        <v/>
      </c>
      <c r="CV303" s="1">
        <f t="shared" si="363"/>
        <v>0</v>
      </c>
      <c r="CW303" s="1">
        <f t="shared" si="363"/>
        <v>0</v>
      </c>
      <c r="CX303" s="1">
        <f t="shared" si="363"/>
        <v>0</v>
      </c>
      <c r="CY303" s="1">
        <f t="shared" si="363"/>
        <v>0</v>
      </c>
      <c r="CZ303" s="1">
        <f t="shared" si="363"/>
        <v>0</v>
      </c>
      <c r="DA303" s="1">
        <f t="shared" si="361"/>
        <v>0</v>
      </c>
      <c r="DB303" s="1">
        <f t="shared" si="361"/>
        <v>0</v>
      </c>
      <c r="DC303" s="1">
        <f t="shared" si="361"/>
        <v>0</v>
      </c>
      <c r="DD303" s="1">
        <f t="shared" si="361"/>
        <v>0</v>
      </c>
      <c r="DE303" s="1">
        <f t="shared" si="361"/>
        <v>0</v>
      </c>
      <c r="DF303" s="1">
        <f t="shared" si="330"/>
        <v>0</v>
      </c>
      <c r="DG303" s="33">
        <f t="shared" si="331"/>
        <v>0</v>
      </c>
      <c r="DH303" s="34">
        <f t="shared" si="332"/>
        <v>0</v>
      </c>
      <c r="DI303" s="1">
        <f t="shared" si="370"/>
        <v>55</v>
      </c>
      <c r="DJ303" s="1">
        <f t="shared" si="371"/>
        <v>117</v>
      </c>
      <c r="DK303" s="1">
        <f t="shared" si="375"/>
        <v>62</v>
      </c>
      <c r="DL303" s="1">
        <f t="shared" si="375"/>
        <v>16</v>
      </c>
      <c r="DM303" s="1" t="str">
        <f t="shared" si="375"/>
        <v/>
      </c>
      <c r="DN303" s="1" t="str">
        <f t="shared" si="375"/>
        <v/>
      </c>
      <c r="DO303" s="1" t="str">
        <f t="shared" si="375"/>
        <v/>
      </c>
      <c r="DP303" s="1" t="str">
        <f t="shared" si="375"/>
        <v/>
      </c>
      <c r="DQ303" s="1" t="str">
        <f t="shared" si="365"/>
        <v/>
      </c>
      <c r="DR303" s="1" t="str">
        <f t="shared" si="365"/>
        <v/>
      </c>
      <c r="DS303" s="1" t="str">
        <f t="shared" si="365"/>
        <v/>
      </c>
      <c r="DT303" s="34">
        <f t="shared" si="372"/>
        <v>-41.589261434493721</v>
      </c>
      <c r="DU303" s="1">
        <f t="shared" si="367"/>
        <v>0</v>
      </c>
      <c r="DV303" s="1">
        <f t="shared" si="367"/>
        <v>0</v>
      </c>
      <c r="DW303" s="1">
        <f t="shared" si="367"/>
        <v>0</v>
      </c>
      <c r="DX303" s="1">
        <f t="shared" si="367"/>
        <v>0</v>
      </c>
      <c r="EF303" s="33">
        <f t="shared" si="373"/>
        <v>0</v>
      </c>
      <c r="EG303" s="1">
        <f t="shared" ref="EG303:EQ366" si="379">IF(OR(X303&lt;500,X303=""),0,1)</f>
        <v>0</v>
      </c>
      <c r="EH303" s="1">
        <f t="shared" si="377"/>
        <v>0</v>
      </c>
      <c r="EI303" s="1">
        <f t="shared" si="377"/>
        <v>0</v>
      </c>
      <c r="EJ303" s="1">
        <f t="shared" si="377"/>
        <v>0</v>
      </c>
      <c r="EK303" s="1">
        <f t="shared" si="377"/>
        <v>0</v>
      </c>
      <c r="EL303" s="1">
        <f t="shared" si="377"/>
        <v>0</v>
      </c>
      <c r="EM303" s="1">
        <f t="shared" si="377"/>
        <v>0</v>
      </c>
      <c r="EN303" s="1">
        <f t="shared" si="377"/>
        <v>0</v>
      </c>
      <c r="EO303" s="1">
        <f t="shared" si="354"/>
        <v>0</v>
      </c>
      <c r="EP303" s="1">
        <f t="shared" si="354"/>
        <v>0</v>
      </c>
      <c r="EQ303" s="1">
        <f t="shared" si="354"/>
        <v>0</v>
      </c>
      <c r="ER303" s="33">
        <f t="shared" si="334"/>
        <v>1</v>
      </c>
      <c r="ES303" s="35">
        <f t="shared" si="374"/>
        <v>1</v>
      </c>
      <c r="ET303" s="35">
        <f t="shared" si="335"/>
        <v>1</v>
      </c>
      <c r="EU303" s="1" t="s">
        <v>59</v>
      </c>
      <c r="EV303" s="1" t="s">
        <v>38</v>
      </c>
      <c r="EW303" s="19">
        <f t="shared" si="336"/>
        <v>0</v>
      </c>
      <c r="FC303" s="1" t="s">
        <v>38</v>
      </c>
      <c r="FD303" s="19">
        <f t="shared" si="337"/>
        <v>0</v>
      </c>
      <c r="FJ303" s="1" t="s">
        <v>34</v>
      </c>
      <c r="FK303" s="19">
        <f t="shared" si="338"/>
        <v>1</v>
      </c>
      <c r="FL303" s="1" t="s">
        <v>43</v>
      </c>
      <c r="FR303" s="1">
        <f t="shared" si="339"/>
        <v>0</v>
      </c>
      <c r="FU303" s="1" t="s">
        <v>75</v>
      </c>
      <c r="FV303" s="37" t="str">
        <f t="shared" si="345"/>
        <v>tb</v>
      </c>
      <c r="FW303" s="34">
        <v>1</v>
      </c>
      <c r="FY303" s="1" t="s">
        <v>34</v>
      </c>
      <c r="FZ303" s="19">
        <f t="shared" si="340"/>
        <v>1</v>
      </c>
      <c r="GB303" s="1" t="s">
        <v>38</v>
      </c>
      <c r="GC303" s="19">
        <f t="shared" si="341"/>
        <v>0</v>
      </c>
      <c r="GD303" s="1" t="s">
        <v>38</v>
      </c>
      <c r="GE303" s="19">
        <f t="shared" si="342"/>
        <v>0</v>
      </c>
      <c r="GF303" s="1" t="s">
        <v>34</v>
      </c>
      <c r="GG303" s="19">
        <f t="shared" si="343"/>
        <v>1</v>
      </c>
    </row>
    <row r="304" spans="1:189" x14ac:dyDescent="0.3">
      <c r="A304" s="18">
        <v>396</v>
      </c>
      <c r="B304" s="1" t="s">
        <v>34</v>
      </c>
      <c r="C304" s="19" t="s">
        <v>35</v>
      </c>
      <c r="D304" s="19">
        <f t="shared" si="312"/>
        <v>0</v>
      </c>
      <c r="E304" s="38" t="s">
        <v>713</v>
      </c>
      <c r="F304" s="21" t="str">
        <f t="shared" si="313"/>
        <v>1977</v>
      </c>
      <c r="G304" s="21">
        <v>2004</v>
      </c>
      <c r="H304" s="22">
        <f t="shared" si="314"/>
        <v>27</v>
      </c>
      <c r="I304" s="1" t="str">
        <f t="shared" si="315"/>
        <v>21-30</v>
      </c>
      <c r="J304" s="1" t="s">
        <v>1606</v>
      </c>
      <c r="K304" s="1" t="s">
        <v>93</v>
      </c>
      <c r="L304" s="1">
        <f>VLOOKUP(K304,[1]areas!$C$3:$D$76,2,FALSE)</f>
        <v>15</v>
      </c>
      <c r="M304" s="1" t="str">
        <f t="shared" si="356"/>
        <v>0-20</v>
      </c>
      <c r="N304" s="19" t="s">
        <v>38</v>
      </c>
      <c r="O304" s="19">
        <f t="shared" si="316"/>
        <v>0</v>
      </c>
      <c r="P304" s="23">
        <v>44.7</v>
      </c>
      <c r="Q304" s="1">
        <v>145</v>
      </c>
      <c r="R304" s="1">
        <f t="shared" ref="R304:R312" si="380">POWER(Q304*0.01,2)</f>
        <v>2.1025</v>
      </c>
      <c r="S304" s="24">
        <f t="shared" ref="S304:S312" si="381">P304/R304</f>
        <v>21.260404280618314</v>
      </c>
      <c r="T304" s="19">
        <v>4</v>
      </c>
      <c r="U304" s="1">
        <v>8</v>
      </c>
      <c r="V304" s="1">
        <v>23</v>
      </c>
      <c r="W304" s="1" t="str">
        <f t="shared" si="319"/>
        <v>1: 0-50</v>
      </c>
      <c r="X304" s="1">
        <v>43</v>
      </c>
      <c r="Y304" s="26">
        <v>119</v>
      </c>
      <c r="Z304" s="26">
        <v>190</v>
      </c>
      <c r="AA304" s="26">
        <v>238</v>
      </c>
      <c r="AB304" s="26">
        <v>287</v>
      </c>
      <c r="AC304" s="26"/>
      <c r="AD304" s="26"/>
      <c r="AE304" s="26"/>
      <c r="AF304" s="26"/>
      <c r="AG304" s="26"/>
      <c r="AH304" s="26"/>
      <c r="AI304" s="27">
        <f t="shared" si="320"/>
        <v>287</v>
      </c>
      <c r="AJ304" s="27">
        <f t="shared" si="321"/>
        <v>0</v>
      </c>
      <c r="AK304" s="39">
        <v>680000</v>
      </c>
      <c r="AL304" s="26">
        <v>50</v>
      </c>
      <c r="AM304" s="26">
        <v>50</v>
      </c>
      <c r="AN304" s="26">
        <v>50</v>
      </c>
      <c r="AO304" s="26">
        <v>50</v>
      </c>
      <c r="AP304" s="26"/>
      <c r="AQ304" s="26"/>
      <c r="AR304" s="26"/>
      <c r="AS304" s="26"/>
      <c r="AT304" s="26"/>
      <c r="AU304" s="26"/>
      <c r="AV304" s="28">
        <f t="shared" si="322"/>
        <v>0</v>
      </c>
      <c r="AW304" s="27" t="str">
        <f>"&gt;5"</f>
        <v>&gt;5</v>
      </c>
      <c r="AX304" s="29">
        <f t="shared" si="344"/>
        <v>5.8330000000000002</v>
      </c>
      <c r="AY304" s="30">
        <f t="shared" si="378"/>
        <v>5.8325089127062366</v>
      </c>
      <c r="AZ304" s="30">
        <f t="shared" si="376"/>
        <v>1.6989700043360187</v>
      </c>
      <c r="BA304" s="30">
        <f t="shared" si="376"/>
        <v>1.6989700043360187</v>
      </c>
      <c r="BB304" s="30">
        <f t="shared" si="376"/>
        <v>1.6989700043360187</v>
      </c>
      <c r="BC304" s="30">
        <f t="shared" si="376"/>
        <v>1.6989700043360187</v>
      </c>
      <c r="BD304" s="30" t="str">
        <f t="shared" si="376"/>
        <v/>
      </c>
      <c r="BE304" s="30" t="str">
        <f t="shared" si="376"/>
        <v/>
      </c>
      <c r="BF304" s="30" t="str">
        <f t="shared" si="376"/>
        <v/>
      </c>
      <c r="BG304" s="30" t="str">
        <f t="shared" si="353"/>
        <v/>
      </c>
      <c r="BH304" s="30" t="str">
        <f t="shared" si="353"/>
        <v/>
      </c>
      <c r="BI304" s="30" t="str">
        <f t="shared" si="353"/>
        <v/>
      </c>
      <c r="BJ304" s="1" t="s">
        <v>38</v>
      </c>
      <c r="BK304" s="31" t="s">
        <v>38</v>
      </c>
      <c r="BL304" s="32">
        <f t="shared" si="323"/>
        <v>0</v>
      </c>
      <c r="BN304" s="32" t="str">
        <f t="shared" si="324"/>
        <v>0</v>
      </c>
      <c r="BO304" s="30">
        <f t="shared" si="325"/>
        <v>-4.1335389083702179</v>
      </c>
      <c r="BP304" s="30">
        <f t="shared" si="326"/>
        <v>-4.1335389083702179</v>
      </c>
      <c r="BQ304" s="30">
        <f t="shared" si="346"/>
        <v>0</v>
      </c>
      <c r="BR304" s="30">
        <f t="shared" si="346"/>
        <v>0</v>
      </c>
      <c r="BS304" s="30">
        <f t="shared" si="346"/>
        <v>0</v>
      </c>
      <c r="BT304" s="30" t="str">
        <f t="shared" si="346"/>
        <v/>
      </c>
      <c r="BU304" s="30" t="str">
        <f t="shared" si="346"/>
        <v/>
      </c>
      <c r="BV304" s="30" t="str">
        <f t="shared" si="346"/>
        <v/>
      </c>
      <c r="BW304" s="30" t="str">
        <f t="shared" si="310"/>
        <v/>
      </c>
      <c r="BX304" s="30" t="str">
        <f t="shared" si="310"/>
        <v/>
      </c>
      <c r="BY304" s="30" t="str">
        <f t="shared" si="310"/>
        <v/>
      </c>
      <c r="BZ304" s="1">
        <f t="shared" si="327"/>
        <v>0</v>
      </c>
      <c r="CA304" s="1">
        <f t="shared" si="347"/>
        <v>0</v>
      </c>
      <c r="CB304" s="1">
        <f t="shared" si="347"/>
        <v>0</v>
      </c>
      <c r="CC304" s="1">
        <f t="shared" si="347"/>
        <v>0</v>
      </c>
      <c r="CD304" s="1">
        <f t="shared" si="347"/>
        <v>0</v>
      </c>
      <c r="CE304" s="1">
        <f t="shared" si="347"/>
        <v>0</v>
      </c>
      <c r="CF304" s="1">
        <f t="shared" si="347"/>
        <v>0</v>
      </c>
      <c r="CG304" s="1">
        <f t="shared" si="311"/>
        <v>0</v>
      </c>
      <c r="CH304" s="1">
        <f t="shared" si="311"/>
        <v>0</v>
      </c>
      <c r="CI304" s="1">
        <f t="shared" si="311"/>
        <v>0</v>
      </c>
      <c r="CJ304" s="1">
        <f t="shared" si="328"/>
        <v>0</v>
      </c>
      <c r="CK304" s="1">
        <f t="shared" si="329"/>
        <v>0</v>
      </c>
      <c r="CL304" s="1">
        <f t="shared" si="362"/>
        <v>-4.1335389083702179</v>
      </c>
      <c r="CM304" s="1" t="str">
        <f t="shared" si="362"/>
        <v/>
      </c>
      <c r="CN304" s="1" t="str">
        <f t="shared" si="362"/>
        <v/>
      </c>
      <c r="CO304" s="1" t="str">
        <f t="shared" si="362"/>
        <v/>
      </c>
      <c r="CP304" s="1" t="str">
        <f t="shared" si="362"/>
        <v/>
      </c>
      <c r="CQ304" s="1" t="str">
        <f t="shared" si="360"/>
        <v/>
      </c>
      <c r="CR304" s="1" t="str">
        <f t="shared" si="360"/>
        <v/>
      </c>
      <c r="CS304" s="1" t="str">
        <f t="shared" si="360"/>
        <v/>
      </c>
      <c r="CT304" s="1" t="str">
        <f t="shared" si="360"/>
        <v/>
      </c>
      <c r="CU304" s="1" t="str">
        <f t="shared" si="360"/>
        <v/>
      </c>
      <c r="CV304" s="1">
        <f t="shared" si="363"/>
        <v>0</v>
      </c>
      <c r="CW304" s="1">
        <f t="shared" si="363"/>
        <v>0</v>
      </c>
      <c r="CX304" s="1">
        <f t="shared" si="363"/>
        <v>0</v>
      </c>
      <c r="CY304" s="1">
        <f t="shared" si="363"/>
        <v>0</v>
      </c>
      <c r="CZ304" s="1">
        <f t="shared" si="363"/>
        <v>0</v>
      </c>
      <c r="DA304" s="1">
        <f t="shared" si="361"/>
        <v>0</v>
      </c>
      <c r="DB304" s="1">
        <f t="shared" si="361"/>
        <v>0</v>
      </c>
      <c r="DC304" s="1">
        <f t="shared" si="361"/>
        <v>0</v>
      </c>
      <c r="DD304" s="1">
        <f t="shared" si="361"/>
        <v>0</v>
      </c>
      <c r="DE304" s="1">
        <f t="shared" si="361"/>
        <v>0</v>
      </c>
      <c r="DF304" s="1">
        <f t="shared" si="330"/>
        <v>0</v>
      </c>
      <c r="DG304" s="33">
        <f t="shared" si="331"/>
        <v>0</v>
      </c>
      <c r="DH304" s="34">
        <f t="shared" si="332"/>
        <v>0</v>
      </c>
      <c r="DI304" s="1">
        <f t="shared" si="370"/>
        <v>76</v>
      </c>
      <c r="DJ304" s="1">
        <f t="shared" si="371"/>
        <v>147</v>
      </c>
      <c r="DK304" s="1">
        <f t="shared" si="375"/>
        <v>71</v>
      </c>
      <c r="DL304" s="1">
        <f t="shared" si="375"/>
        <v>48</v>
      </c>
      <c r="DM304" s="1">
        <f t="shared" si="375"/>
        <v>49</v>
      </c>
      <c r="DN304" s="1" t="str">
        <f t="shared" si="375"/>
        <v/>
      </c>
      <c r="DO304" s="1" t="str">
        <f t="shared" si="375"/>
        <v/>
      </c>
      <c r="DP304" s="1" t="str">
        <f t="shared" si="375"/>
        <v/>
      </c>
      <c r="DQ304" s="1" t="str">
        <f t="shared" si="365"/>
        <v/>
      </c>
      <c r="DR304" s="1" t="str">
        <f t="shared" si="365"/>
        <v/>
      </c>
      <c r="DS304" s="1" t="str">
        <f t="shared" si="365"/>
        <v/>
      </c>
      <c r="DT304" s="34">
        <f t="shared" si="372"/>
        <v>-40.480859674666</v>
      </c>
      <c r="DU304" s="1">
        <f t="shared" ref="DU304:DY342" si="382">IF((DI304&lt;$DT304),1,0)</f>
        <v>0</v>
      </c>
      <c r="DV304" s="1">
        <f t="shared" si="382"/>
        <v>0</v>
      </c>
      <c r="DW304" s="1">
        <f t="shared" si="382"/>
        <v>0</v>
      </c>
      <c r="DX304" s="1">
        <f t="shared" si="382"/>
        <v>0</v>
      </c>
      <c r="DY304" s="1">
        <f>IF((DM304&lt;$DT304),1,0)</f>
        <v>0</v>
      </c>
      <c r="EF304" s="33">
        <f t="shared" si="373"/>
        <v>0</v>
      </c>
      <c r="EG304" s="1">
        <f t="shared" si="379"/>
        <v>0</v>
      </c>
      <c r="EH304" s="1">
        <f t="shared" si="377"/>
        <v>0</v>
      </c>
      <c r="EI304" s="1">
        <f t="shared" si="377"/>
        <v>0</v>
      </c>
      <c r="EJ304" s="1">
        <f t="shared" si="377"/>
        <v>0</v>
      </c>
      <c r="EK304" s="1">
        <f t="shared" si="377"/>
        <v>0</v>
      </c>
      <c r="EL304" s="1">
        <f t="shared" si="377"/>
        <v>0</v>
      </c>
      <c r="EM304" s="1">
        <f t="shared" si="377"/>
        <v>0</v>
      </c>
      <c r="EN304" s="1">
        <f t="shared" si="377"/>
        <v>0</v>
      </c>
      <c r="EO304" s="1">
        <f t="shared" si="354"/>
        <v>0</v>
      </c>
      <c r="EP304" s="1">
        <f t="shared" si="354"/>
        <v>0</v>
      </c>
      <c r="EQ304" s="1">
        <f t="shared" si="354"/>
        <v>0</v>
      </c>
      <c r="ER304" s="33">
        <f t="shared" si="334"/>
        <v>1</v>
      </c>
      <c r="ES304" s="35">
        <f t="shared" si="374"/>
        <v>1</v>
      </c>
      <c r="ET304" s="35">
        <f t="shared" si="335"/>
        <v>1</v>
      </c>
      <c r="EU304" s="1" t="s">
        <v>50</v>
      </c>
      <c r="EV304" s="1" t="s">
        <v>34</v>
      </c>
      <c r="EW304" s="19">
        <f t="shared" si="336"/>
        <v>1</v>
      </c>
      <c r="EX304" s="1" t="s">
        <v>40</v>
      </c>
      <c r="FC304" s="1" t="s">
        <v>38</v>
      </c>
      <c r="FD304" s="19">
        <f t="shared" si="337"/>
        <v>0</v>
      </c>
      <c r="FJ304" s="1" t="s">
        <v>38</v>
      </c>
      <c r="FK304" s="19">
        <f t="shared" si="338"/>
        <v>0</v>
      </c>
      <c r="FQ304" s="1" t="s">
        <v>44</v>
      </c>
      <c r="FR304" s="1">
        <f t="shared" si="339"/>
        <v>1</v>
      </c>
      <c r="FT304" s="1">
        <v>2.5</v>
      </c>
      <c r="FV304" s="37" t="str">
        <f t="shared" si="345"/>
        <v>none</v>
      </c>
      <c r="FY304" s="1" t="s">
        <v>38</v>
      </c>
      <c r="FZ304" s="19">
        <f t="shared" si="340"/>
        <v>0</v>
      </c>
      <c r="GB304" s="1" t="s">
        <v>38</v>
      </c>
      <c r="GC304" s="19">
        <f t="shared" si="341"/>
        <v>0</v>
      </c>
      <c r="GD304" s="1" t="s">
        <v>38</v>
      </c>
      <c r="GE304" s="19">
        <f t="shared" si="342"/>
        <v>0</v>
      </c>
      <c r="GF304" s="1" t="s">
        <v>38</v>
      </c>
      <c r="GG304" s="19">
        <f t="shared" si="343"/>
        <v>0</v>
      </c>
    </row>
    <row r="305" spans="1:189" x14ac:dyDescent="0.3">
      <c r="A305" s="18">
        <v>397</v>
      </c>
      <c r="B305" s="1" t="s">
        <v>34</v>
      </c>
      <c r="C305" s="19" t="s">
        <v>35</v>
      </c>
      <c r="D305" s="19">
        <f t="shared" si="312"/>
        <v>0</v>
      </c>
      <c r="E305" s="38" t="s">
        <v>714</v>
      </c>
      <c r="F305" s="21" t="str">
        <f t="shared" si="313"/>
        <v>1978</v>
      </c>
      <c r="G305" s="21">
        <v>2004</v>
      </c>
      <c r="H305" s="22">
        <f t="shared" si="314"/>
        <v>26</v>
      </c>
      <c r="I305" s="1" t="str">
        <f t="shared" si="315"/>
        <v>21-30</v>
      </c>
      <c r="J305" s="1" t="s">
        <v>1606</v>
      </c>
      <c r="K305" s="1" t="s">
        <v>53</v>
      </c>
      <c r="L305" s="1">
        <f>VLOOKUP(K305,[1]areas!$C$3:$D$76,2,FALSE)</f>
        <v>30</v>
      </c>
      <c r="M305" s="1" t="str">
        <f t="shared" si="356"/>
        <v>21-40</v>
      </c>
      <c r="N305" s="19" t="s">
        <v>38</v>
      </c>
      <c r="O305" s="19">
        <f t="shared" si="316"/>
        <v>0</v>
      </c>
      <c r="P305" s="23">
        <v>53.6</v>
      </c>
      <c r="Q305" s="1">
        <v>143</v>
      </c>
      <c r="R305" s="1">
        <f t="shared" si="380"/>
        <v>2.0448999999999997</v>
      </c>
      <c r="S305" s="24">
        <f t="shared" si="381"/>
        <v>26.211550687075167</v>
      </c>
      <c r="T305" s="19">
        <v>3</v>
      </c>
      <c r="U305" s="1">
        <v>5.0999999999999996</v>
      </c>
      <c r="V305" s="1">
        <v>12</v>
      </c>
      <c r="W305" s="1" t="str">
        <f t="shared" si="319"/>
        <v>2: 51-100</v>
      </c>
      <c r="X305" s="1">
        <v>96</v>
      </c>
      <c r="Y305" s="26">
        <v>138</v>
      </c>
      <c r="Z305" s="26">
        <v>102</v>
      </c>
      <c r="AA305" s="26">
        <v>236</v>
      </c>
      <c r="AB305" s="26">
        <v>177</v>
      </c>
      <c r="AC305" s="26"/>
      <c r="AD305" s="26"/>
      <c r="AE305" s="26"/>
      <c r="AF305" s="26"/>
      <c r="AG305" s="26"/>
      <c r="AH305" s="26"/>
      <c r="AI305" s="27">
        <f t="shared" si="320"/>
        <v>236</v>
      </c>
      <c r="AJ305" s="27">
        <f t="shared" si="321"/>
        <v>0</v>
      </c>
      <c r="AK305" s="39">
        <v>4700</v>
      </c>
      <c r="AL305" s="26">
        <v>50</v>
      </c>
      <c r="AM305" s="26">
        <v>50</v>
      </c>
      <c r="AN305" s="26">
        <v>50</v>
      </c>
      <c r="AO305" s="26">
        <v>50</v>
      </c>
      <c r="AP305" s="26"/>
      <c r="AQ305" s="26"/>
      <c r="AR305" s="26"/>
      <c r="AS305" s="26"/>
      <c r="AT305" s="26"/>
      <c r="AU305" s="26"/>
      <c r="AV305" s="28">
        <f t="shared" si="322"/>
        <v>0</v>
      </c>
      <c r="AW305" s="27" t="str">
        <f>"&lt;4"</f>
        <v>&lt;4</v>
      </c>
      <c r="AX305" s="29">
        <f t="shared" si="344"/>
        <v>3.6720000000000002</v>
      </c>
      <c r="AY305" s="30">
        <f t="shared" si="378"/>
        <v>3.6720978579357175</v>
      </c>
      <c r="AZ305" s="30">
        <f t="shared" si="376"/>
        <v>1.6989700043360187</v>
      </c>
      <c r="BA305" s="30">
        <f t="shared" si="376"/>
        <v>1.6989700043360187</v>
      </c>
      <c r="BB305" s="30">
        <f t="shared" si="376"/>
        <v>1.6989700043360187</v>
      </c>
      <c r="BC305" s="30">
        <f t="shared" si="376"/>
        <v>1.6989700043360187</v>
      </c>
      <c r="BD305" s="30" t="str">
        <f t="shared" si="376"/>
        <v/>
      </c>
      <c r="BE305" s="30" t="str">
        <f t="shared" si="376"/>
        <v/>
      </c>
      <c r="BF305" s="30" t="str">
        <f t="shared" si="376"/>
        <v/>
      </c>
      <c r="BG305" s="30" t="str">
        <f t="shared" si="353"/>
        <v/>
      </c>
      <c r="BH305" s="30" t="str">
        <f t="shared" si="353"/>
        <v/>
      </c>
      <c r="BI305" s="30" t="str">
        <f t="shared" si="353"/>
        <v/>
      </c>
      <c r="BJ305" s="1" t="s">
        <v>38</v>
      </c>
      <c r="BK305" s="31" t="s">
        <v>38</v>
      </c>
      <c r="BL305" s="32">
        <f t="shared" si="323"/>
        <v>0</v>
      </c>
      <c r="BN305" s="32" t="str">
        <f t="shared" si="324"/>
        <v>0</v>
      </c>
      <c r="BO305" s="30">
        <f t="shared" si="325"/>
        <v>-1.9731278535996988</v>
      </c>
      <c r="BP305" s="30">
        <f t="shared" si="326"/>
        <v>-1.9731278535996988</v>
      </c>
      <c r="BQ305" s="30">
        <f t="shared" si="346"/>
        <v>0</v>
      </c>
      <c r="BR305" s="30">
        <f t="shared" si="346"/>
        <v>0</v>
      </c>
      <c r="BS305" s="30">
        <f t="shared" si="346"/>
        <v>0</v>
      </c>
      <c r="BT305" s="30" t="str">
        <f t="shared" si="346"/>
        <v/>
      </c>
      <c r="BU305" s="30" t="str">
        <f t="shared" si="346"/>
        <v/>
      </c>
      <c r="BV305" s="30" t="str">
        <f t="shared" si="346"/>
        <v/>
      </c>
      <c r="BW305" s="30" t="str">
        <f t="shared" si="310"/>
        <v/>
      </c>
      <c r="BX305" s="30" t="str">
        <f t="shared" si="310"/>
        <v/>
      </c>
      <c r="BY305" s="30" t="str">
        <f t="shared" si="310"/>
        <v/>
      </c>
      <c r="BZ305" s="1">
        <f t="shared" si="327"/>
        <v>0</v>
      </c>
      <c r="CA305" s="1">
        <f t="shared" si="347"/>
        <v>0</v>
      </c>
      <c r="CB305" s="1">
        <f t="shared" si="347"/>
        <v>0</v>
      </c>
      <c r="CC305" s="1">
        <f t="shared" si="347"/>
        <v>0</v>
      </c>
      <c r="CD305" s="1">
        <f t="shared" si="347"/>
        <v>0</v>
      </c>
      <c r="CE305" s="1">
        <f t="shared" si="347"/>
        <v>0</v>
      </c>
      <c r="CF305" s="1">
        <f t="shared" si="347"/>
        <v>0</v>
      </c>
      <c r="CG305" s="1">
        <f t="shared" si="311"/>
        <v>0</v>
      </c>
      <c r="CH305" s="1">
        <f t="shared" si="311"/>
        <v>0</v>
      </c>
      <c r="CI305" s="1">
        <f t="shared" si="311"/>
        <v>0</v>
      </c>
      <c r="CJ305" s="1">
        <f t="shared" si="328"/>
        <v>0</v>
      </c>
      <c r="CK305" s="1">
        <f t="shared" si="329"/>
        <v>0</v>
      </c>
      <c r="CL305" s="1">
        <f t="shared" si="362"/>
        <v>-1.9731278535996988</v>
      </c>
      <c r="CM305" s="1" t="str">
        <f t="shared" si="362"/>
        <v/>
      </c>
      <c r="CN305" s="1" t="str">
        <f t="shared" si="362"/>
        <v/>
      </c>
      <c r="CO305" s="1" t="str">
        <f t="shared" si="362"/>
        <v/>
      </c>
      <c r="CP305" s="1" t="str">
        <f t="shared" si="362"/>
        <v/>
      </c>
      <c r="CQ305" s="1" t="str">
        <f t="shared" si="360"/>
        <v/>
      </c>
      <c r="CR305" s="1" t="str">
        <f t="shared" si="360"/>
        <v/>
      </c>
      <c r="CS305" s="1" t="str">
        <f t="shared" si="360"/>
        <v/>
      </c>
      <c r="CT305" s="1" t="str">
        <f t="shared" si="360"/>
        <v/>
      </c>
      <c r="CU305" s="1" t="str">
        <f t="shared" si="360"/>
        <v/>
      </c>
      <c r="CV305" s="1">
        <f t="shared" si="363"/>
        <v>0</v>
      </c>
      <c r="CW305" s="1">
        <f t="shared" si="363"/>
        <v>0</v>
      </c>
      <c r="CX305" s="1">
        <f t="shared" si="363"/>
        <v>0</v>
      </c>
      <c r="CY305" s="1">
        <f t="shared" si="363"/>
        <v>0</v>
      </c>
      <c r="CZ305" s="1">
        <f t="shared" si="363"/>
        <v>0</v>
      </c>
      <c r="DA305" s="1">
        <f t="shared" si="361"/>
        <v>0</v>
      </c>
      <c r="DB305" s="1">
        <f t="shared" si="361"/>
        <v>0</v>
      </c>
      <c r="DC305" s="1">
        <f t="shared" si="361"/>
        <v>0</v>
      </c>
      <c r="DD305" s="1">
        <f t="shared" si="361"/>
        <v>0</v>
      </c>
      <c r="DE305" s="1">
        <f t="shared" si="361"/>
        <v>0</v>
      </c>
      <c r="DF305" s="1">
        <f t="shared" si="330"/>
        <v>0</v>
      </c>
      <c r="DG305" s="33">
        <f t="shared" si="331"/>
        <v>0</v>
      </c>
      <c r="DH305" s="34">
        <f t="shared" si="332"/>
        <v>0</v>
      </c>
      <c r="DI305" s="1">
        <f t="shared" si="370"/>
        <v>42</v>
      </c>
      <c r="DJ305" s="1">
        <f t="shared" si="371"/>
        <v>6</v>
      </c>
      <c r="DK305" s="1">
        <f t="shared" si="375"/>
        <v>-36</v>
      </c>
      <c r="DL305" s="1">
        <f t="shared" si="375"/>
        <v>134</v>
      </c>
      <c r="DM305" s="1">
        <f t="shared" si="375"/>
        <v>-59</v>
      </c>
      <c r="DN305" s="1" t="str">
        <f t="shared" si="375"/>
        <v/>
      </c>
      <c r="DO305" s="1" t="str">
        <f t="shared" si="375"/>
        <v/>
      </c>
      <c r="DP305" s="1" t="str">
        <f t="shared" si="375"/>
        <v/>
      </c>
      <c r="DQ305" s="1" t="str">
        <f t="shared" si="365"/>
        <v/>
      </c>
      <c r="DR305" s="1" t="str">
        <f t="shared" si="365"/>
        <v/>
      </c>
      <c r="DS305" s="1" t="str">
        <f t="shared" si="365"/>
        <v/>
      </c>
      <c r="DT305" s="34">
        <f t="shared" si="372"/>
        <v>-75.860398100721824</v>
      </c>
      <c r="DU305" s="1">
        <f t="shared" si="382"/>
        <v>0</v>
      </c>
      <c r="DV305" s="1">
        <f t="shared" si="382"/>
        <v>0</v>
      </c>
      <c r="DW305" s="1">
        <f t="shared" si="382"/>
        <v>0</v>
      </c>
      <c r="DX305" s="1">
        <f t="shared" si="382"/>
        <v>0</v>
      </c>
      <c r="DY305" s="1">
        <f>IF((DM305&lt;$DT305),1,0)</f>
        <v>0</v>
      </c>
      <c r="EF305" s="33">
        <f t="shared" si="373"/>
        <v>0</v>
      </c>
      <c r="EG305" s="1">
        <f t="shared" si="379"/>
        <v>0</v>
      </c>
      <c r="EH305" s="1">
        <f t="shared" si="377"/>
        <v>0</v>
      </c>
      <c r="EI305" s="1">
        <f t="shared" si="377"/>
        <v>0</v>
      </c>
      <c r="EJ305" s="1">
        <f t="shared" si="377"/>
        <v>0</v>
      </c>
      <c r="EK305" s="1">
        <f t="shared" si="377"/>
        <v>0</v>
      </c>
      <c r="EL305" s="1">
        <f t="shared" si="377"/>
        <v>0</v>
      </c>
      <c r="EM305" s="1">
        <f t="shared" si="377"/>
        <v>0</v>
      </c>
      <c r="EN305" s="1">
        <f t="shared" si="377"/>
        <v>0</v>
      </c>
      <c r="EO305" s="1">
        <f t="shared" si="354"/>
        <v>0</v>
      </c>
      <c r="EP305" s="1">
        <f t="shared" si="354"/>
        <v>0</v>
      </c>
      <c r="EQ305" s="1">
        <f t="shared" si="354"/>
        <v>0</v>
      </c>
      <c r="ER305" s="33">
        <f t="shared" si="334"/>
        <v>1</v>
      </c>
      <c r="ES305" s="35">
        <f t="shared" si="374"/>
        <v>1</v>
      </c>
      <c r="ET305" s="35">
        <f t="shared" si="335"/>
        <v>1</v>
      </c>
      <c r="EU305" s="1" t="s">
        <v>59</v>
      </c>
      <c r="EV305" s="1" t="s">
        <v>34</v>
      </c>
      <c r="EW305" s="19">
        <f t="shared" si="336"/>
        <v>1</v>
      </c>
      <c r="EX305" s="1" t="s">
        <v>142</v>
      </c>
      <c r="FC305" s="1" t="s">
        <v>38</v>
      </c>
      <c r="FD305" s="19">
        <f t="shared" si="337"/>
        <v>0</v>
      </c>
      <c r="FJ305" s="1" t="s">
        <v>38</v>
      </c>
      <c r="FK305" s="19">
        <f t="shared" si="338"/>
        <v>0</v>
      </c>
      <c r="FR305" s="1">
        <f t="shared" si="339"/>
        <v>0</v>
      </c>
      <c r="FV305" s="37" t="str">
        <f t="shared" si="345"/>
        <v>none</v>
      </c>
      <c r="FY305" s="1" t="s">
        <v>38</v>
      </c>
      <c r="FZ305" s="19">
        <f t="shared" si="340"/>
        <v>0</v>
      </c>
      <c r="GB305" s="1" t="s">
        <v>38</v>
      </c>
      <c r="GC305" s="19">
        <f t="shared" si="341"/>
        <v>0</v>
      </c>
      <c r="GD305" s="1" t="s">
        <v>34</v>
      </c>
      <c r="GE305" s="19">
        <f t="shared" si="342"/>
        <v>1</v>
      </c>
      <c r="GF305" s="1" t="s">
        <v>38</v>
      </c>
      <c r="GG305" s="19">
        <f t="shared" si="343"/>
        <v>0</v>
      </c>
    </row>
    <row r="306" spans="1:189" x14ac:dyDescent="0.3">
      <c r="A306" s="18">
        <v>398</v>
      </c>
      <c r="B306" s="1" t="s">
        <v>34</v>
      </c>
      <c r="C306" s="19" t="s">
        <v>35</v>
      </c>
      <c r="D306" s="19">
        <f t="shared" si="312"/>
        <v>0</v>
      </c>
      <c r="E306" s="38" t="s">
        <v>715</v>
      </c>
      <c r="F306" s="21" t="str">
        <f t="shared" si="313"/>
        <v>1969</v>
      </c>
      <c r="G306" s="21">
        <v>2004</v>
      </c>
      <c r="H306" s="22">
        <f t="shared" si="314"/>
        <v>35</v>
      </c>
      <c r="I306" s="1" t="str">
        <f t="shared" si="315"/>
        <v>31-40</v>
      </c>
      <c r="J306" s="1" t="s">
        <v>1607</v>
      </c>
      <c r="K306" s="1" t="s">
        <v>53</v>
      </c>
      <c r="L306" s="1">
        <f>VLOOKUP(K306,[1]areas!$C$3:$D$76,2,FALSE)</f>
        <v>30</v>
      </c>
      <c r="M306" s="1" t="str">
        <f t="shared" si="356"/>
        <v>21-40</v>
      </c>
      <c r="N306" s="19" t="s">
        <v>38</v>
      </c>
      <c r="O306" s="19">
        <f t="shared" si="316"/>
        <v>0</v>
      </c>
      <c r="P306" s="23">
        <v>86.5</v>
      </c>
      <c r="Q306" s="1">
        <v>149</v>
      </c>
      <c r="R306" s="1">
        <f t="shared" si="380"/>
        <v>2.2201</v>
      </c>
      <c r="S306" s="24">
        <f t="shared" si="381"/>
        <v>38.962208909508583</v>
      </c>
      <c r="T306" s="19">
        <v>2</v>
      </c>
      <c r="U306" s="1">
        <v>11.3</v>
      </c>
      <c r="V306" s="1">
        <v>20</v>
      </c>
      <c r="W306" s="1" t="str">
        <f t="shared" si="319"/>
        <v>2: 51-100</v>
      </c>
      <c r="X306" s="1">
        <v>51</v>
      </c>
      <c r="Y306" s="26">
        <v>218</v>
      </c>
      <c r="Z306" s="26">
        <v>166</v>
      </c>
      <c r="AA306" s="26">
        <v>171</v>
      </c>
      <c r="AB306" s="26">
        <v>295</v>
      </c>
      <c r="AC306" s="26">
        <v>337</v>
      </c>
      <c r="AD306" s="26">
        <v>272</v>
      </c>
      <c r="AE306" s="26"/>
      <c r="AF306" s="26">
        <v>390</v>
      </c>
      <c r="AG306" s="26">
        <v>282</v>
      </c>
      <c r="AH306" s="26"/>
      <c r="AI306" s="27">
        <f t="shared" si="320"/>
        <v>390</v>
      </c>
      <c r="AJ306" s="27">
        <f t="shared" si="321"/>
        <v>0</v>
      </c>
      <c r="AK306" s="39">
        <v>19000</v>
      </c>
      <c r="AL306" s="26">
        <v>50</v>
      </c>
      <c r="AM306" s="26">
        <v>50</v>
      </c>
      <c r="AN306" s="26">
        <v>50</v>
      </c>
      <c r="AO306" s="26">
        <v>50</v>
      </c>
      <c r="AP306" s="26">
        <v>50</v>
      </c>
      <c r="AQ306" s="26">
        <v>500</v>
      </c>
      <c r="AR306" s="26"/>
      <c r="AS306" s="26">
        <v>50</v>
      </c>
      <c r="AT306" s="26">
        <v>50</v>
      </c>
      <c r="AU306" s="26"/>
      <c r="AV306" s="28">
        <f t="shared" si="322"/>
        <v>0</v>
      </c>
      <c r="AW306" s="27" t="str">
        <f>"4-5"</f>
        <v>4-5</v>
      </c>
      <c r="AX306" s="29">
        <f t="shared" si="344"/>
        <v>4.2789999999999999</v>
      </c>
      <c r="AY306" s="30">
        <f t="shared" si="378"/>
        <v>4.2787536009528289</v>
      </c>
      <c r="AZ306" s="30">
        <f t="shared" si="376"/>
        <v>1.6989700043360187</v>
      </c>
      <c r="BA306" s="30">
        <f t="shared" si="376"/>
        <v>1.6989700043360187</v>
      </c>
      <c r="BB306" s="30">
        <f t="shared" si="376"/>
        <v>1.6989700043360187</v>
      </c>
      <c r="BC306" s="30">
        <f t="shared" si="376"/>
        <v>1.6989700043360187</v>
      </c>
      <c r="BD306" s="30">
        <f t="shared" si="376"/>
        <v>1.6989700043360187</v>
      </c>
      <c r="BE306" s="30">
        <f t="shared" si="376"/>
        <v>2.6989700043360187</v>
      </c>
      <c r="BF306" s="30" t="str">
        <f t="shared" si="376"/>
        <v/>
      </c>
      <c r="BG306" s="30">
        <f t="shared" si="353"/>
        <v>1.6989700043360187</v>
      </c>
      <c r="BH306" s="30">
        <f t="shared" si="353"/>
        <v>1.6989700043360187</v>
      </c>
      <c r="BI306" s="30" t="str">
        <f t="shared" si="353"/>
        <v/>
      </c>
      <c r="BJ306" s="1" t="s">
        <v>38</v>
      </c>
      <c r="BK306" s="31" t="s">
        <v>38</v>
      </c>
      <c r="BL306" s="32">
        <f t="shared" si="323"/>
        <v>0</v>
      </c>
      <c r="BN306" s="32" t="str">
        <f t="shared" si="324"/>
        <v>0</v>
      </c>
      <c r="BO306" s="30">
        <f t="shared" si="325"/>
        <v>-2.5797835966168101</v>
      </c>
      <c r="BP306" s="30">
        <f t="shared" si="326"/>
        <v>-2.5797835966168101</v>
      </c>
      <c r="BQ306" s="30">
        <f t="shared" si="346"/>
        <v>0</v>
      </c>
      <c r="BR306" s="30">
        <f t="shared" si="346"/>
        <v>0</v>
      </c>
      <c r="BS306" s="30">
        <f t="shared" si="346"/>
        <v>0</v>
      </c>
      <c r="BT306" s="30">
        <f t="shared" si="346"/>
        <v>0</v>
      </c>
      <c r="BU306" s="30">
        <f t="shared" si="346"/>
        <v>1</v>
      </c>
      <c r="BV306" s="30" t="str">
        <f t="shared" si="346"/>
        <v/>
      </c>
      <c r="BW306" s="30" t="str">
        <f t="shared" si="310"/>
        <v/>
      </c>
      <c r="BX306" s="30">
        <f t="shared" si="310"/>
        <v>0</v>
      </c>
      <c r="BY306" s="30" t="str">
        <f t="shared" si="310"/>
        <v/>
      </c>
      <c r="BZ306" s="1">
        <f t="shared" si="327"/>
        <v>0</v>
      </c>
      <c r="CA306" s="1">
        <f t="shared" si="347"/>
        <v>0</v>
      </c>
      <c r="CB306" s="1">
        <f t="shared" si="347"/>
        <v>0</v>
      </c>
      <c r="CC306" s="1">
        <f t="shared" si="347"/>
        <v>0</v>
      </c>
      <c r="CD306" s="1">
        <f t="shared" si="347"/>
        <v>0</v>
      </c>
      <c r="CE306" s="1">
        <f t="shared" si="347"/>
        <v>1</v>
      </c>
      <c r="CF306" s="1">
        <f t="shared" si="347"/>
        <v>0</v>
      </c>
      <c r="CG306" s="1">
        <f t="shared" si="311"/>
        <v>0</v>
      </c>
      <c r="CH306" s="1">
        <f t="shared" si="311"/>
        <v>0</v>
      </c>
      <c r="CI306" s="1">
        <f t="shared" si="311"/>
        <v>0</v>
      </c>
      <c r="CJ306" s="1">
        <f t="shared" si="328"/>
        <v>1</v>
      </c>
      <c r="CK306" s="1">
        <f t="shared" si="329"/>
        <v>1</v>
      </c>
      <c r="CL306" s="1">
        <f t="shared" si="362"/>
        <v>-2.5797835966168101</v>
      </c>
      <c r="CM306" s="1" t="str">
        <f t="shared" si="362"/>
        <v/>
      </c>
      <c r="CN306" s="1" t="str">
        <f t="shared" si="362"/>
        <v/>
      </c>
      <c r="CO306" s="1" t="str">
        <f t="shared" si="362"/>
        <v/>
      </c>
      <c r="CP306" s="1" t="str">
        <f t="shared" si="362"/>
        <v/>
      </c>
      <c r="CQ306" s="1">
        <f t="shared" si="360"/>
        <v>1</v>
      </c>
      <c r="CR306" s="1" t="str">
        <f t="shared" si="360"/>
        <v/>
      </c>
      <c r="CS306" s="1" t="str">
        <f t="shared" si="360"/>
        <v/>
      </c>
      <c r="CT306" s="1" t="str">
        <f t="shared" si="360"/>
        <v/>
      </c>
      <c r="CU306" s="1" t="str">
        <f t="shared" si="360"/>
        <v/>
      </c>
      <c r="CV306" s="1">
        <f t="shared" si="363"/>
        <v>0</v>
      </c>
      <c r="CW306" s="1">
        <f t="shared" si="363"/>
        <v>0</v>
      </c>
      <c r="CX306" s="1">
        <f t="shared" si="363"/>
        <v>0</v>
      </c>
      <c r="CY306" s="1">
        <f t="shared" si="363"/>
        <v>0</v>
      </c>
      <c r="CZ306" s="1">
        <f t="shared" si="363"/>
        <v>0</v>
      </c>
      <c r="DA306" s="1">
        <f t="shared" si="361"/>
        <v>1</v>
      </c>
      <c r="DB306" s="1">
        <f t="shared" si="361"/>
        <v>0</v>
      </c>
      <c r="DC306" s="1">
        <f t="shared" si="361"/>
        <v>0</v>
      </c>
      <c r="DD306" s="1">
        <f t="shared" si="361"/>
        <v>0</v>
      </c>
      <c r="DE306" s="1">
        <f t="shared" si="361"/>
        <v>0</v>
      </c>
      <c r="DF306" s="1">
        <f t="shared" si="330"/>
        <v>1</v>
      </c>
      <c r="DG306" s="33">
        <f t="shared" si="331"/>
        <v>1</v>
      </c>
      <c r="DH306" s="34">
        <f t="shared" si="332"/>
        <v>0</v>
      </c>
      <c r="DI306" s="1">
        <f t="shared" si="370"/>
        <v>167</v>
      </c>
      <c r="DJ306" s="1">
        <f t="shared" si="371"/>
        <v>115</v>
      </c>
      <c r="DK306" s="1">
        <f t="shared" si="375"/>
        <v>-52</v>
      </c>
      <c r="DL306" s="1">
        <f t="shared" si="375"/>
        <v>5</v>
      </c>
      <c r="DM306" s="1">
        <f t="shared" si="375"/>
        <v>124</v>
      </c>
      <c r="DN306" s="1">
        <f t="shared" si="375"/>
        <v>42</v>
      </c>
      <c r="DO306" s="1">
        <f t="shared" si="375"/>
        <v>-65</v>
      </c>
      <c r="DP306" s="1" t="str">
        <f t="shared" si="375"/>
        <v/>
      </c>
      <c r="DQ306" s="1" t="str">
        <f t="shared" si="365"/>
        <v/>
      </c>
      <c r="DR306" s="1">
        <f t="shared" si="365"/>
        <v>-108</v>
      </c>
      <c r="DS306" s="1" t="str">
        <f t="shared" si="365"/>
        <v/>
      </c>
      <c r="DT306" s="34">
        <f t="shared" si="372"/>
        <v>-100.26678698067755</v>
      </c>
      <c r="DU306" s="1">
        <f t="shared" si="382"/>
        <v>0</v>
      </c>
      <c r="DV306" s="1">
        <f t="shared" si="382"/>
        <v>0</v>
      </c>
      <c r="DW306" s="1">
        <f t="shared" si="382"/>
        <v>0</v>
      </c>
      <c r="DX306" s="1">
        <f t="shared" si="382"/>
        <v>0</v>
      </c>
      <c r="DY306" s="1">
        <f>IF((DM306&lt;$DT306),1,0)</f>
        <v>0</v>
      </c>
      <c r="DZ306" s="1">
        <f>IF((DN306&lt;$DT306),1,0)</f>
        <v>0</v>
      </c>
      <c r="EA306" s="1">
        <f>IF((DO306&lt;$DT306),1,0)</f>
        <v>0</v>
      </c>
      <c r="ED306" s="1">
        <f>IF((DR306&lt;$DT306),1,0)</f>
        <v>1</v>
      </c>
      <c r="EF306" s="33">
        <f t="shared" si="373"/>
        <v>1</v>
      </c>
      <c r="EG306" s="1">
        <f t="shared" si="379"/>
        <v>0</v>
      </c>
      <c r="EH306" s="1">
        <f t="shared" si="377"/>
        <v>0</v>
      </c>
      <c r="EI306" s="1">
        <f t="shared" si="377"/>
        <v>0</v>
      </c>
      <c r="EJ306" s="1">
        <f t="shared" si="377"/>
        <v>0</v>
      </c>
      <c r="EK306" s="1">
        <f t="shared" si="377"/>
        <v>0</v>
      </c>
      <c r="EL306" s="1">
        <f t="shared" si="377"/>
        <v>0</v>
      </c>
      <c r="EM306" s="1">
        <f t="shared" si="377"/>
        <v>0</v>
      </c>
      <c r="EN306" s="1">
        <f t="shared" si="377"/>
        <v>0</v>
      </c>
      <c r="EO306" s="1">
        <f t="shared" si="354"/>
        <v>0</v>
      </c>
      <c r="EP306" s="1">
        <f t="shared" si="354"/>
        <v>0</v>
      </c>
      <c r="EQ306" s="1">
        <f t="shared" si="354"/>
        <v>0</v>
      </c>
      <c r="ER306" s="33">
        <f t="shared" si="334"/>
        <v>1</v>
      </c>
      <c r="ES306" s="35">
        <f t="shared" si="374"/>
        <v>3</v>
      </c>
      <c r="ET306" s="35">
        <f t="shared" si="335"/>
        <v>1</v>
      </c>
      <c r="EU306" s="1" t="s">
        <v>59</v>
      </c>
      <c r="EV306" s="1" t="s">
        <v>34</v>
      </c>
      <c r="EW306" s="19">
        <f t="shared" si="336"/>
        <v>1</v>
      </c>
      <c r="EX306" s="1" t="s">
        <v>40</v>
      </c>
      <c r="EY306" s="50">
        <v>38915</v>
      </c>
      <c r="FC306" s="1" t="s">
        <v>34</v>
      </c>
      <c r="FD306" s="19">
        <f t="shared" si="337"/>
        <v>1</v>
      </c>
      <c r="FE306" s="1" t="s">
        <v>40</v>
      </c>
      <c r="FF306" s="50">
        <v>38646</v>
      </c>
      <c r="FJ306" s="1" t="s">
        <v>38</v>
      </c>
      <c r="FK306" s="19">
        <f t="shared" si="338"/>
        <v>0</v>
      </c>
      <c r="FQ306" s="1" t="s">
        <v>44</v>
      </c>
      <c r="FR306" s="1">
        <f t="shared" si="339"/>
        <v>1</v>
      </c>
      <c r="FT306" s="1">
        <v>5.4</v>
      </c>
      <c r="FU306" s="1" t="s">
        <v>105</v>
      </c>
      <c r="FV306" s="37" t="str">
        <f t="shared" si="345"/>
        <v>other</v>
      </c>
      <c r="FW306" s="34">
        <v>0</v>
      </c>
      <c r="FY306" s="1" t="s">
        <v>38</v>
      </c>
      <c r="FZ306" s="19">
        <f t="shared" si="340"/>
        <v>0</v>
      </c>
      <c r="GB306" s="1" t="s">
        <v>38</v>
      </c>
      <c r="GC306" s="19">
        <f t="shared" si="341"/>
        <v>0</v>
      </c>
      <c r="GD306" s="1" t="s">
        <v>38</v>
      </c>
      <c r="GE306" s="19">
        <f t="shared" si="342"/>
        <v>0</v>
      </c>
      <c r="GF306" s="1" t="s">
        <v>38</v>
      </c>
      <c r="GG306" s="19">
        <f t="shared" si="343"/>
        <v>0</v>
      </c>
    </row>
    <row r="307" spans="1:189" x14ac:dyDescent="0.3">
      <c r="A307" s="18">
        <v>401</v>
      </c>
      <c r="B307" s="1" t="s">
        <v>34</v>
      </c>
      <c r="C307" s="19" t="s">
        <v>35</v>
      </c>
      <c r="D307" s="19">
        <f t="shared" si="312"/>
        <v>0</v>
      </c>
      <c r="E307" s="38" t="s">
        <v>716</v>
      </c>
      <c r="F307" s="21" t="str">
        <f t="shared" si="313"/>
        <v>1967</v>
      </c>
      <c r="G307" s="21">
        <v>2004</v>
      </c>
      <c r="H307" s="22">
        <f t="shared" si="314"/>
        <v>37</v>
      </c>
      <c r="I307" s="1" t="str">
        <f t="shared" si="315"/>
        <v>31-40</v>
      </c>
      <c r="J307" s="1" t="s">
        <v>1607</v>
      </c>
      <c r="K307" s="1" t="s">
        <v>53</v>
      </c>
      <c r="L307" s="1">
        <f>VLOOKUP(K307,[1]areas!$C$3:$D$76,2,FALSE)</f>
        <v>30</v>
      </c>
      <c r="M307" s="1" t="str">
        <f t="shared" si="356"/>
        <v>21-40</v>
      </c>
      <c r="N307" s="19" t="s">
        <v>38</v>
      </c>
      <c r="O307" s="19">
        <f t="shared" si="316"/>
        <v>0</v>
      </c>
      <c r="P307" s="23">
        <v>41.6</v>
      </c>
      <c r="Q307" s="1">
        <v>158</v>
      </c>
      <c r="R307" s="1">
        <f t="shared" si="380"/>
        <v>2.4964000000000004</v>
      </c>
      <c r="S307" s="24">
        <f t="shared" si="381"/>
        <v>16.663996154462424</v>
      </c>
      <c r="T307" s="19">
        <v>3</v>
      </c>
      <c r="U307" s="1">
        <v>7.1</v>
      </c>
      <c r="V307" s="1">
        <v>38</v>
      </c>
      <c r="W307" s="1" t="str">
        <f t="shared" si="319"/>
        <v>1: 0-50</v>
      </c>
      <c r="X307" s="1">
        <v>14</v>
      </c>
      <c r="Y307" s="26">
        <v>278</v>
      </c>
      <c r="Z307" s="26">
        <v>416</v>
      </c>
      <c r="AA307" s="26">
        <v>741</v>
      </c>
      <c r="AB307" s="26">
        <v>735</v>
      </c>
      <c r="AC307" s="26"/>
      <c r="AD307" s="26"/>
      <c r="AE307" s="26"/>
      <c r="AF307" s="26"/>
      <c r="AG307" s="26"/>
      <c r="AH307" s="26"/>
      <c r="AI307" s="27">
        <f t="shared" si="320"/>
        <v>741</v>
      </c>
      <c r="AJ307" s="27">
        <f t="shared" si="321"/>
        <v>1</v>
      </c>
      <c r="AK307" s="39">
        <v>1000000</v>
      </c>
      <c r="AL307" s="26">
        <v>50</v>
      </c>
      <c r="AM307" s="26">
        <v>50</v>
      </c>
      <c r="AN307" s="26">
        <v>9700</v>
      </c>
      <c r="AO307" s="26">
        <v>50</v>
      </c>
      <c r="AP307" s="26"/>
      <c r="AQ307" s="26"/>
      <c r="AR307" s="26"/>
      <c r="AS307" s="26"/>
      <c r="AT307" s="26"/>
      <c r="AU307" s="26"/>
      <c r="AV307" s="28">
        <f t="shared" si="322"/>
        <v>0</v>
      </c>
      <c r="AW307" s="27" t="str">
        <f>"&gt;5"</f>
        <v>&gt;5</v>
      </c>
      <c r="AX307" s="29">
        <f t="shared" si="344"/>
        <v>6</v>
      </c>
      <c r="AY307" s="30">
        <f t="shared" si="378"/>
        <v>6</v>
      </c>
      <c r="AZ307" s="30">
        <f t="shared" si="376"/>
        <v>1.6989700043360187</v>
      </c>
      <c r="BA307" s="30">
        <f t="shared" si="376"/>
        <v>1.6989700043360187</v>
      </c>
      <c r="BB307" s="30">
        <f t="shared" si="376"/>
        <v>3.9867717342662448</v>
      </c>
      <c r="BC307" s="30">
        <f t="shared" si="376"/>
        <v>1.6989700043360187</v>
      </c>
      <c r="BD307" s="30" t="str">
        <f t="shared" si="376"/>
        <v/>
      </c>
      <c r="BE307" s="30" t="str">
        <f t="shared" si="376"/>
        <v/>
      </c>
      <c r="BF307" s="30" t="str">
        <f t="shared" si="376"/>
        <v/>
      </c>
      <c r="BG307" s="30" t="str">
        <f t="shared" si="353"/>
        <v/>
      </c>
      <c r="BH307" s="30" t="str">
        <f t="shared" si="353"/>
        <v/>
      </c>
      <c r="BI307" s="30" t="str">
        <f t="shared" si="353"/>
        <v/>
      </c>
      <c r="BJ307" s="1" t="s">
        <v>38</v>
      </c>
      <c r="BK307" s="31" t="s">
        <v>38</v>
      </c>
      <c r="BL307" s="32">
        <f t="shared" si="323"/>
        <v>0</v>
      </c>
      <c r="BN307" s="32" t="str">
        <f t="shared" si="324"/>
        <v>0</v>
      </c>
      <c r="BO307" s="30">
        <f t="shared" si="325"/>
        <v>-4.3010299956639813</v>
      </c>
      <c r="BP307" s="30">
        <f t="shared" si="326"/>
        <v>-4.3010299956639813</v>
      </c>
      <c r="BQ307" s="30">
        <f t="shared" si="346"/>
        <v>0</v>
      </c>
      <c r="BR307" s="30">
        <f t="shared" si="346"/>
        <v>2.287801729930226</v>
      </c>
      <c r="BS307" s="30">
        <f t="shared" si="346"/>
        <v>-2.287801729930226</v>
      </c>
      <c r="BT307" s="30" t="str">
        <f t="shared" si="346"/>
        <v/>
      </c>
      <c r="BU307" s="30" t="str">
        <f t="shared" si="346"/>
        <v/>
      </c>
      <c r="BV307" s="30" t="str">
        <f t="shared" si="346"/>
        <v/>
      </c>
      <c r="BW307" s="30" t="str">
        <f t="shared" si="310"/>
        <v/>
      </c>
      <c r="BX307" s="30" t="str">
        <f t="shared" si="310"/>
        <v/>
      </c>
      <c r="BY307" s="30" t="str">
        <f t="shared" si="310"/>
        <v/>
      </c>
      <c r="BZ307" s="1">
        <f t="shared" si="327"/>
        <v>0</v>
      </c>
      <c r="CA307" s="1">
        <f t="shared" si="347"/>
        <v>0</v>
      </c>
      <c r="CB307" s="1">
        <f t="shared" si="347"/>
        <v>1</v>
      </c>
      <c r="CC307" s="1">
        <f t="shared" si="347"/>
        <v>0</v>
      </c>
      <c r="CD307" s="1">
        <f t="shared" si="347"/>
        <v>0</v>
      </c>
      <c r="CE307" s="1">
        <f t="shared" si="347"/>
        <v>0</v>
      </c>
      <c r="CF307" s="1">
        <f t="shared" si="347"/>
        <v>0</v>
      </c>
      <c r="CG307" s="1">
        <f t="shared" si="311"/>
        <v>0</v>
      </c>
      <c r="CH307" s="1">
        <f t="shared" si="311"/>
        <v>0</v>
      </c>
      <c r="CI307" s="1">
        <f t="shared" si="311"/>
        <v>0</v>
      </c>
      <c r="CJ307" s="1">
        <f t="shared" si="328"/>
        <v>1</v>
      </c>
      <c r="CK307" s="1">
        <f t="shared" si="329"/>
        <v>1</v>
      </c>
      <c r="CL307" s="1">
        <f t="shared" si="362"/>
        <v>-4.3010299956639813</v>
      </c>
      <c r="CM307" s="1" t="str">
        <f t="shared" si="362"/>
        <v/>
      </c>
      <c r="CN307" s="1">
        <f t="shared" si="362"/>
        <v>2.287801729930226</v>
      </c>
      <c r="CO307" s="1">
        <f t="shared" si="362"/>
        <v>-2.287801729930226</v>
      </c>
      <c r="CP307" s="1" t="str">
        <f t="shared" si="362"/>
        <v/>
      </c>
      <c r="CQ307" s="1" t="str">
        <f t="shared" si="360"/>
        <v/>
      </c>
      <c r="CR307" s="1" t="str">
        <f t="shared" si="360"/>
        <v/>
      </c>
      <c r="CS307" s="1" t="str">
        <f t="shared" si="360"/>
        <v/>
      </c>
      <c r="CT307" s="1" t="str">
        <f t="shared" si="360"/>
        <v/>
      </c>
      <c r="CU307" s="1" t="str">
        <f t="shared" si="360"/>
        <v/>
      </c>
      <c r="CV307" s="1">
        <f t="shared" si="363"/>
        <v>0</v>
      </c>
      <c r="CW307" s="1">
        <f t="shared" si="363"/>
        <v>0</v>
      </c>
      <c r="CX307" s="1">
        <f t="shared" si="363"/>
        <v>1</v>
      </c>
      <c r="CY307" s="1">
        <f t="shared" si="363"/>
        <v>0</v>
      </c>
      <c r="CZ307" s="1">
        <f t="shared" si="363"/>
        <v>0</v>
      </c>
      <c r="DA307" s="1">
        <f t="shared" si="361"/>
        <v>0</v>
      </c>
      <c r="DB307" s="1">
        <f t="shared" si="361"/>
        <v>0</v>
      </c>
      <c r="DC307" s="1">
        <f t="shared" si="361"/>
        <v>0</v>
      </c>
      <c r="DD307" s="1">
        <f t="shared" si="361"/>
        <v>0</v>
      </c>
      <c r="DE307" s="1">
        <f t="shared" si="361"/>
        <v>0</v>
      </c>
      <c r="DF307" s="1">
        <f t="shared" si="330"/>
        <v>1</v>
      </c>
      <c r="DG307" s="33">
        <f t="shared" si="331"/>
        <v>1</v>
      </c>
      <c r="DH307" s="34">
        <f t="shared" si="332"/>
        <v>0</v>
      </c>
      <c r="DI307" s="1">
        <f t="shared" si="370"/>
        <v>264</v>
      </c>
      <c r="DJ307" s="1">
        <f t="shared" si="371"/>
        <v>402</v>
      </c>
      <c r="DK307" s="1">
        <f t="shared" si="375"/>
        <v>138</v>
      </c>
      <c r="DL307" s="1">
        <f t="shared" si="375"/>
        <v>325</v>
      </c>
      <c r="DM307" s="1">
        <f t="shared" si="375"/>
        <v>-6</v>
      </c>
      <c r="DN307" s="1" t="str">
        <f t="shared" si="375"/>
        <v/>
      </c>
      <c r="DO307" s="1" t="str">
        <f t="shared" si="375"/>
        <v/>
      </c>
      <c r="DP307" s="1" t="str">
        <f t="shared" si="375"/>
        <v/>
      </c>
      <c r="DQ307" s="1" t="str">
        <f t="shared" si="365"/>
        <v/>
      </c>
      <c r="DR307" s="1" t="str">
        <f t="shared" si="365"/>
        <v/>
      </c>
      <c r="DS307" s="1" t="str">
        <f t="shared" si="365"/>
        <v/>
      </c>
      <c r="DT307" s="34">
        <f t="shared" si="372"/>
        <v>-161.07389608499574</v>
      </c>
      <c r="DU307" s="1">
        <f t="shared" si="382"/>
        <v>0</v>
      </c>
      <c r="DV307" s="1">
        <f t="shared" si="382"/>
        <v>0</v>
      </c>
      <c r="DW307" s="1">
        <f t="shared" si="382"/>
        <v>0</v>
      </c>
      <c r="DX307" s="1">
        <f t="shared" si="382"/>
        <v>0</v>
      </c>
      <c r="DY307" s="1">
        <f>IF((DM307&lt;$DT307),1,0)</f>
        <v>0</v>
      </c>
      <c r="EF307" s="33">
        <f t="shared" si="373"/>
        <v>0</v>
      </c>
      <c r="EG307" s="1">
        <f t="shared" si="379"/>
        <v>0</v>
      </c>
      <c r="EH307" s="1">
        <f t="shared" si="377"/>
        <v>0</v>
      </c>
      <c r="EI307" s="1">
        <f t="shared" si="377"/>
        <v>0</v>
      </c>
      <c r="EJ307" s="1">
        <f t="shared" si="377"/>
        <v>1</v>
      </c>
      <c r="EK307" s="1">
        <f t="shared" si="377"/>
        <v>1</v>
      </c>
      <c r="EL307" s="1">
        <f t="shared" si="377"/>
        <v>0</v>
      </c>
      <c r="EM307" s="1">
        <f t="shared" si="377"/>
        <v>0</v>
      </c>
      <c r="EN307" s="1">
        <f t="shared" si="377"/>
        <v>0</v>
      </c>
      <c r="EO307" s="1">
        <f t="shared" si="354"/>
        <v>0</v>
      </c>
      <c r="EP307" s="1">
        <f t="shared" si="354"/>
        <v>0</v>
      </c>
      <c r="EQ307" s="1">
        <f t="shared" si="354"/>
        <v>0</v>
      </c>
      <c r="ER307" s="33">
        <f t="shared" si="334"/>
        <v>0</v>
      </c>
      <c r="ES307" s="35">
        <f t="shared" si="374"/>
        <v>1</v>
      </c>
      <c r="ET307" s="35">
        <f t="shared" si="335"/>
        <v>1</v>
      </c>
      <c r="EU307" s="1" t="s">
        <v>59</v>
      </c>
      <c r="EV307" s="1" t="s">
        <v>34</v>
      </c>
      <c r="EW307" s="19">
        <f t="shared" si="336"/>
        <v>1</v>
      </c>
      <c r="EX307" s="1" t="s">
        <v>40</v>
      </c>
      <c r="FC307" s="1" t="s">
        <v>38</v>
      </c>
      <c r="FD307" s="19">
        <f t="shared" si="337"/>
        <v>0</v>
      </c>
      <c r="FJ307" s="1" t="s">
        <v>38</v>
      </c>
      <c r="FK307" s="19">
        <f t="shared" si="338"/>
        <v>0</v>
      </c>
      <c r="FQ307" s="1" t="s">
        <v>67</v>
      </c>
      <c r="FR307" s="1">
        <f t="shared" si="339"/>
        <v>1</v>
      </c>
      <c r="FU307" s="1" t="s">
        <v>717</v>
      </c>
      <c r="FV307" s="37" t="str">
        <f t="shared" si="345"/>
        <v>other</v>
      </c>
      <c r="FW307" s="34">
        <v>0</v>
      </c>
      <c r="FY307" s="1" t="s">
        <v>38</v>
      </c>
      <c r="FZ307" s="19">
        <f t="shared" si="340"/>
        <v>0</v>
      </c>
      <c r="GB307" s="1" t="s">
        <v>38</v>
      </c>
      <c r="GC307" s="19">
        <f t="shared" si="341"/>
        <v>0</v>
      </c>
      <c r="GD307" s="1" t="s">
        <v>38</v>
      </c>
      <c r="GE307" s="19">
        <f t="shared" si="342"/>
        <v>0</v>
      </c>
      <c r="GF307" s="1" t="s">
        <v>38</v>
      </c>
      <c r="GG307" s="19">
        <f t="shared" si="343"/>
        <v>0</v>
      </c>
    </row>
    <row r="308" spans="1:189" x14ac:dyDescent="0.3">
      <c r="A308" s="18">
        <v>402</v>
      </c>
      <c r="B308" s="1" t="s">
        <v>34</v>
      </c>
      <c r="C308" s="19" t="s">
        <v>47</v>
      </c>
      <c r="D308" s="19">
        <f t="shared" si="312"/>
        <v>1</v>
      </c>
      <c r="E308" s="38" t="s">
        <v>718</v>
      </c>
      <c r="F308" s="21" t="str">
        <f t="shared" si="313"/>
        <v>1967</v>
      </c>
      <c r="G308" s="21">
        <v>2004</v>
      </c>
      <c r="H308" s="22">
        <f t="shared" si="314"/>
        <v>37</v>
      </c>
      <c r="I308" s="1" t="str">
        <f t="shared" si="315"/>
        <v>31-40</v>
      </c>
      <c r="J308" s="1" t="s">
        <v>1607</v>
      </c>
      <c r="K308" s="1" t="s">
        <v>116</v>
      </c>
      <c r="L308" s="1">
        <f>VLOOKUP(K308,[1]areas!$C$3:$D$76,2,FALSE)</f>
        <v>40</v>
      </c>
      <c r="M308" s="1" t="str">
        <f t="shared" si="356"/>
        <v>21-40</v>
      </c>
      <c r="N308" s="19" t="s">
        <v>34</v>
      </c>
      <c r="O308" s="19">
        <f t="shared" si="316"/>
        <v>1</v>
      </c>
      <c r="P308" s="23">
        <v>59.8</v>
      </c>
      <c r="Q308" s="1">
        <v>173</v>
      </c>
      <c r="R308" s="1">
        <f t="shared" si="380"/>
        <v>2.9929000000000001</v>
      </c>
      <c r="S308" s="24">
        <f t="shared" si="381"/>
        <v>19.980620802566072</v>
      </c>
      <c r="T308" s="19">
        <v>3</v>
      </c>
      <c r="U308" s="1">
        <v>14.4</v>
      </c>
      <c r="V308" s="1">
        <v>14</v>
      </c>
      <c r="W308" s="1" t="str">
        <f t="shared" si="319"/>
        <v>1: 0-50</v>
      </c>
      <c r="X308" s="1">
        <v>26</v>
      </c>
      <c r="Y308" s="26">
        <v>82</v>
      </c>
      <c r="Z308" s="26">
        <v>72</v>
      </c>
      <c r="AA308" s="26"/>
      <c r="AB308" s="26"/>
      <c r="AC308" s="26"/>
      <c r="AD308" s="26"/>
      <c r="AE308" s="26"/>
      <c r="AF308" s="26"/>
      <c r="AG308" s="26"/>
      <c r="AH308" s="26"/>
      <c r="AI308" s="27">
        <f t="shared" si="320"/>
        <v>82</v>
      </c>
      <c r="AJ308" s="27">
        <f t="shared" si="321"/>
        <v>0</v>
      </c>
      <c r="AK308" s="39">
        <v>2500</v>
      </c>
      <c r="AL308" s="26">
        <v>5600</v>
      </c>
      <c r="AM308" s="26">
        <v>28259</v>
      </c>
      <c r="AN308" s="26"/>
      <c r="AO308" s="26"/>
      <c r="AP308" s="26"/>
      <c r="AQ308" s="26"/>
      <c r="AR308" s="26"/>
      <c r="AS308" s="26"/>
      <c r="AT308" s="26"/>
      <c r="AU308" s="26"/>
      <c r="AV308" s="28">
        <f t="shared" si="322"/>
        <v>1</v>
      </c>
      <c r="AW308" s="27" t="str">
        <f>"&lt;4"</f>
        <v>&lt;4</v>
      </c>
      <c r="AX308" s="29">
        <f t="shared" si="344"/>
        <v>3.3980000000000001</v>
      </c>
      <c r="AY308" s="30">
        <f t="shared" si="378"/>
        <v>3.3979400086720375</v>
      </c>
      <c r="AZ308" s="30">
        <f t="shared" si="376"/>
        <v>3.7481880270062002</v>
      </c>
      <c r="BA308" s="30">
        <f t="shared" si="376"/>
        <v>4.4511567894245712</v>
      </c>
      <c r="BB308" s="30" t="str">
        <f t="shared" si="376"/>
        <v/>
      </c>
      <c r="BC308" s="30" t="str">
        <f t="shared" si="376"/>
        <v/>
      </c>
      <c r="BD308" s="30" t="str">
        <f t="shared" si="376"/>
        <v/>
      </c>
      <c r="BE308" s="30" t="str">
        <f t="shared" si="376"/>
        <v/>
      </c>
      <c r="BF308" s="30" t="str">
        <f t="shared" si="376"/>
        <v/>
      </c>
      <c r="BG308" s="30" t="str">
        <f t="shared" si="353"/>
        <v/>
      </c>
      <c r="BH308" s="30" t="str">
        <f t="shared" si="353"/>
        <v/>
      </c>
      <c r="BI308" s="30" t="str">
        <f t="shared" si="353"/>
        <v/>
      </c>
      <c r="BJ308" s="1" t="s">
        <v>38</v>
      </c>
      <c r="BK308" s="31" t="s">
        <v>38</v>
      </c>
      <c r="BL308" s="32">
        <f t="shared" si="323"/>
        <v>0</v>
      </c>
      <c r="BN308" s="32" t="str">
        <f t="shared" si="324"/>
        <v>0</v>
      </c>
      <c r="BO308" s="30">
        <f t="shared" si="325"/>
        <v>0.35024801833416275</v>
      </c>
      <c r="BP308" s="30">
        <f t="shared" si="326"/>
        <v>1.0532167807525337</v>
      </c>
      <c r="BQ308" s="30">
        <f t="shared" si="346"/>
        <v>0.70296876241837092</v>
      </c>
      <c r="BR308" s="30" t="str">
        <f t="shared" si="346"/>
        <v/>
      </c>
      <c r="BS308" s="30" t="str">
        <f t="shared" si="346"/>
        <v/>
      </c>
      <c r="BT308" s="30" t="str">
        <f t="shared" ref="BT308:BY371" si="383">IF(OR(BD308="",BC308=""),"",BD308-BC308)</f>
        <v/>
      </c>
      <c r="BU308" s="30" t="str">
        <f t="shared" si="383"/>
        <v/>
      </c>
      <c r="BV308" s="30" t="str">
        <f t="shared" si="383"/>
        <v/>
      </c>
      <c r="BW308" s="30" t="str">
        <f t="shared" si="310"/>
        <v/>
      </c>
      <c r="BX308" s="30" t="str">
        <f t="shared" si="310"/>
        <v/>
      </c>
      <c r="BY308" s="30" t="str">
        <f t="shared" si="310"/>
        <v/>
      </c>
      <c r="BZ308" s="1">
        <f t="shared" si="327"/>
        <v>1</v>
      </c>
      <c r="CA308" s="1">
        <f t="shared" si="347"/>
        <v>1</v>
      </c>
      <c r="CB308" s="1">
        <f t="shared" si="347"/>
        <v>0</v>
      </c>
      <c r="CC308" s="1">
        <f t="shared" si="347"/>
        <v>0</v>
      </c>
      <c r="CD308" s="1">
        <f t="shared" ref="CD308:CI371" si="384">IF(OR(BT308&lt;=0,BT308=""),0,1)</f>
        <v>0</v>
      </c>
      <c r="CE308" s="1">
        <f t="shared" si="384"/>
        <v>0</v>
      </c>
      <c r="CF308" s="1">
        <f t="shared" si="384"/>
        <v>0</v>
      </c>
      <c r="CG308" s="1">
        <f t="shared" si="311"/>
        <v>0</v>
      </c>
      <c r="CH308" s="1">
        <f t="shared" si="311"/>
        <v>0</v>
      </c>
      <c r="CI308" s="1">
        <f t="shared" si="311"/>
        <v>0</v>
      </c>
      <c r="CJ308" s="1">
        <f t="shared" si="328"/>
        <v>2</v>
      </c>
      <c r="CK308" s="1">
        <f t="shared" si="329"/>
        <v>1</v>
      </c>
      <c r="CL308" s="1">
        <f t="shared" si="362"/>
        <v>0.35024801833416275</v>
      </c>
      <c r="CM308" s="1">
        <f t="shared" si="362"/>
        <v>0.70296876241837092</v>
      </c>
      <c r="CN308" s="1" t="str">
        <f t="shared" si="362"/>
        <v/>
      </c>
      <c r="CO308" s="1" t="str">
        <f t="shared" si="362"/>
        <v/>
      </c>
      <c r="CP308" s="1" t="str">
        <f t="shared" si="362"/>
        <v/>
      </c>
      <c r="CQ308" s="1" t="str">
        <f t="shared" si="360"/>
        <v/>
      </c>
      <c r="CR308" s="1" t="str">
        <f t="shared" si="360"/>
        <v/>
      </c>
      <c r="CS308" s="1" t="str">
        <f t="shared" si="360"/>
        <v/>
      </c>
      <c r="CT308" s="1" t="str">
        <f t="shared" si="360"/>
        <v/>
      </c>
      <c r="CU308" s="1" t="str">
        <f t="shared" si="360"/>
        <v/>
      </c>
      <c r="CV308" s="1">
        <f t="shared" si="363"/>
        <v>1</v>
      </c>
      <c r="CW308" s="1">
        <f t="shared" si="363"/>
        <v>1</v>
      </c>
      <c r="CX308" s="1">
        <f t="shared" si="363"/>
        <v>0</v>
      </c>
      <c r="CY308" s="1">
        <f t="shared" si="363"/>
        <v>0</v>
      </c>
      <c r="CZ308" s="1">
        <f t="shared" si="363"/>
        <v>0</v>
      </c>
      <c r="DA308" s="1">
        <f t="shared" si="361"/>
        <v>0</v>
      </c>
      <c r="DB308" s="1">
        <f t="shared" si="361"/>
        <v>0</v>
      </c>
      <c r="DC308" s="1">
        <f t="shared" si="361"/>
        <v>0</v>
      </c>
      <c r="DD308" s="1">
        <f t="shared" si="361"/>
        <v>0</v>
      </c>
      <c r="DE308" s="1">
        <f t="shared" si="361"/>
        <v>0</v>
      </c>
      <c r="DF308" s="1">
        <f t="shared" si="330"/>
        <v>2</v>
      </c>
      <c r="DG308" s="33">
        <f t="shared" si="331"/>
        <v>1</v>
      </c>
      <c r="DH308" s="34">
        <f t="shared" si="332"/>
        <v>0</v>
      </c>
      <c r="DI308" s="1">
        <f t="shared" si="370"/>
        <v>56</v>
      </c>
      <c r="DJ308" s="1">
        <f t="shared" si="371"/>
        <v>46</v>
      </c>
      <c r="DK308" s="1">
        <f t="shared" si="375"/>
        <v>-10</v>
      </c>
      <c r="DL308" s="1" t="str">
        <f t="shared" si="375"/>
        <v/>
      </c>
      <c r="DM308" s="1" t="str">
        <f t="shared" si="375"/>
        <v/>
      </c>
      <c r="DN308" s="1" t="str">
        <f t="shared" si="375"/>
        <v/>
      </c>
      <c r="DO308" s="1" t="str">
        <f t="shared" si="375"/>
        <v/>
      </c>
      <c r="DP308" s="1" t="str">
        <f t="shared" si="375"/>
        <v/>
      </c>
      <c r="DQ308" s="1" t="str">
        <f t="shared" si="365"/>
        <v/>
      </c>
      <c r="DR308" s="1" t="str">
        <f t="shared" si="365"/>
        <v/>
      </c>
      <c r="DS308" s="1" t="str">
        <f t="shared" si="365"/>
        <v/>
      </c>
      <c r="DT308" s="34">
        <f t="shared" si="372"/>
        <v>-35.5715241918776</v>
      </c>
      <c r="DU308" s="1">
        <f t="shared" si="382"/>
        <v>0</v>
      </c>
      <c r="DV308" s="1">
        <f t="shared" si="382"/>
        <v>0</v>
      </c>
      <c r="DW308" s="1">
        <f t="shared" si="382"/>
        <v>0</v>
      </c>
      <c r="EF308" s="33">
        <f t="shared" si="373"/>
        <v>0</v>
      </c>
      <c r="EG308" s="1">
        <f t="shared" si="379"/>
        <v>0</v>
      </c>
      <c r="EH308" s="1">
        <f t="shared" si="377"/>
        <v>0</v>
      </c>
      <c r="EI308" s="1">
        <f t="shared" si="377"/>
        <v>0</v>
      </c>
      <c r="EJ308" s="1">
        <f t="shared" si="377"/>
        <v>0</v>
      </c>
      <c r="EK308" s="1">
        <f t="shared" si="377"/>
        <v>0</v>
      </c>
      <c r="EL308" s="1">
        <f t="shared" si="377"/>
        <v>0</v>
      </c>
      <c r="EM308" s="1">
        <f t="shared" si="377"/>
        <v>0</v>
      </c>
      <c r="EN308" s="1">
        <f t="shared" si="377"/>
        <v>0</v>
      </c>
      <c r="EO308" s="1">
        <f t="shared" si="354"/>
        <v>0</v>
      </c>
      <c r="EP308" s="1">
        <f t="shared" si="354"/>
        <v>0</v>
      </c>
      <c r="EQ308" s="1">
        <f t="shared" si="354"/>
        <v>0</v>
      </c>
      <c r="ER308" s="33">
        <f t="shared" si="334"/>
        <v>1</v>
      </c>
      <c r="ES308" s="35">
        <f t="shared" si="374"/>
        <v>3</v>
      </c>
      <c r="ET308" s="35">
        <f t="shared" si="335"/>
        <v>1</v>
      </c>
      <c r="EU308" s="1" t="s">
        <v>207</v>
      </c>
      <c r="EV308" s="1" t="s">
        <v>34</v>
      </c>
      <c r="EW308" s="19">
        <f t="shared" si="336"/>
        <v>1</v>
      </c>
      <c r="EX308" s="1" t="s">
        <v>112</v>
      </c>
      <c r="FC308" s="1" t="s">
        <v>38</v>
      </c>
      <c r="FD308" s="19">
        <f t="shared" si="337"/>
        <v>0</v>
      </c>
      <c r="FJ308" s="1" t="s">
        <v>38</v>
      </c>
      <c r="FK308" s="19">
        <f t="shared" si="338"/>
        <v>0</v>
      </c>
      <c r="FR308" s="1">
        <f t="shared" si="339"/>
        <v>0</v>
      </c>
      <c r="FU308" s="1" t="s">
        <v>72</v>
      </c>
      <c r="FV308" s="37" t="str">
        <f t="shared" si="345"/>
        <v>other</v>
      </c>
      <c r="FW308" s="34">
        <v>0</v>
      </c>
      <c r="FY308" s="1" t="s">
        <v>38</v>
      </c>
      <c r="FZ308" s="19">
        <f t="shared" si="340"/>
        <v>0</v>
      </c>
      <c r="GB308" s="1" t="s">
        <v>38</v>
      </c>
      <c r="GC308" s="19">
        <f t="shared" si="341"/>
        <v>0</v>
      </c>
      <c r="GD308" s="1" t="s">
        <v>38</v>
      </c>
      <c r="GE308" s="19">
        <f t="shared" si="342"/>
        <v>0</v>
      </c>
      <c r="GF308" s="1" t="s">
        <v>38</v>
      </c>
      <c r="GG308" s="19">
        <f t="shared" si="343"/>
        <v>0</v>
      </c>
    </row>
    <row r="309" spans="1:189" x14ac:dyDescent="0.3">
      <c r="A309" s="18">
        <v>403</v>
      </c>
      <c r="B309" s="1" t="s">
        <v>34</v>
      </c>
      <c r="C309" s="19" t="s">
        <v>47</v>
      </c>
      <c r="D309" s="19">
        <f t="shared" si="312"/>
        <v>1</v>
      </c>
      <c r="E309" s="38" t="s">
        <v>719</v>
      </c>
      <c r="F309" s="21" t="str">
        <f t="shared" si="313"/>
        <v>1972</v>
      </c>
      <c r="G309" s="21">
        <v>2004</v>
      </c>
      <c r="H309" s="22">
        <f t="shared" si="314"/>
        <v>32</v>
      </c>
      <c r="I309" s="1" t="str">
        <f t="shared" si="315"/>
        <v>31-40</v>
      </c>
      <c r="J309" s="1" t="s">
        <v>1607</v>
      </c>
      <c r="K309" s="1" t="s">
        <v>93</v>
      </c>
      <c r="L309" s="1">
        <f>VLOOKUP(K309,[1]areas!$C$3:$D$76,2,FALSE)</f>
        <v>15</v>
      </c>
      <c r="M309" s="1" t="str">
        <f t="shared" si="356"/>
        <v>0-20</v>
      </c>
      <c r="N309" s="19" t="s">
        <v>38</v>
      </c>
      <c r="O309" s="19">
        <f t="shared" si="316"/>
        <v>0</v>
      </c>
      <c r="P309" s="23">
        <v>47.8</v>
      </c>
      <c r="Q309" s="1">
        <v>151</v>
      </c>
      <c r="R309" s="1">
        <f t="shared" si="380"/>
        <v>2.2801</v>
      </c>
      <c r="S309" s="24">
        <f t="shared" si="381"/>
        <v>20.96399280733301</v>
      </c>
      <c r="T309" s="19">
        <v>3</v>
      </c>
      <c r="U309" s="1">
        <v>12.7</v>
      </c>
      <c r="V309" s="1">
        <v>20</v>
      </c>
      <c r="W309" s="1" t="str">
        <f t="shared" si="319"/>
        <v>4: 151-200</v>
      </c>
      <c r="X309" s="1">
        <v>170</v>
      </c>
      <c r="Y309" s="26">
        <v>252</v>
      </c>
      <c r="Z309" s="26">
        <v>208</v>
      </c>
      <c r="AA309" s="26">
        <v>318</v>
      </c>
      <c r="AB309" s="26">
        <v>264</v>
      </c>
      <c r="AC309" s="26"/>
      <c r="AD309" s="26"/>
      <c r="AE309" s="26"/>
      <c r="AF309" s="26"/>
      <c r="AG309" s="26"/>
      <c r="AH309" s="26"/>
      <c r="AI309" s="27">
        <f t="shared" si="320"/>
        <v>318</v>
      </c>
      <c r="AJ309" s="27">
        <f t="shared" si="321"/>
        <v>0</v>
      </c>
      <c r="AK309" s="39">
        <v>2400</v>
      </c>
      <c r="AL309" s="26">
        <v>50</v>
      </c>
      <c r="AM309" s="26">
        <v>50</v>
      </c>
      <c r="AN309" s="26">
        <v>50</v>
      </c>
      <c r="AO309" s="26">
        <v>50</v>
      </c>
      <c r="AP309" s="26"/>
      <c r="AQ309" s="26"/>
      <c r="AR309" s="26"/>
      <c r="AS309" s="26"/>
      <c r="AT309" s="26"/>
      <c r="AU309" s="26"/>
      <c r="AV309" s="28">
        <f t="shared" si="322"/>
        <v>0</v>
      </c>
      <c r="AW309" s="27" t="str">
        <f>"&lt;4"</f>
        <v>&lt;4</v>
      </c>
      <c r="AX309" s="29">
        <f t="shared" si="344"/>
        <v>3.38</v>
      </c>
      <c r="AY309" s="30">
        <f t="shared" si="378"/>
        <v>3.3802112417116059</v>
      </c>
      <c r="AZ309" s="30">
        <f t="shared" si="376"/>
        <v>1.6989700043360187</v>
      </c>
      <c r="BA309" s="30">
        <f t="shared" si="376"/>
        <v>1.6989700043360187</v>
      </c>
      <c r="BB309" s="30">
        <f t="shared" si="376"/>
        <v>1.6989700043360187</v>
      </c>
      <c r="BC309" s="30">
        <f t="shared" si="376"/>
        <v>1.6989700043360187</v>
      </c>
      <c r="BD309" s="30" t="str">
        <f t="shared" si="376"/>
        <v/>
      </c>
      <c r="BE309" s="30" t="str">
        <f t="shared" si="376"/>
        <v/>
      </c>
      <c r="BF309" s="30" t="str">
        <f t="shared" si="376"/>
        <v/>
      </c>
      <c r="BG309" s="30" t="str">
        <f t="shared" si="353"/>
        <v/>
      </c>
      <c r="BH309" s="30" t="str">
        <f t="shared" si="353"/>
        <v/>
      </c>
      <c r="BI309" s="30" t="str">
        <f t="shared" si="353"/>
        <v/>
      </c>
      <c r="BJ309" s="1" t="s">
        <v>38</v>
      </c>
      <c r="BK309" s="31" t="s">
        <v>38</v>
      </c>
      <c r="BL309" s="32">
        <f t="shared" si="323"/>
        <v>0</v>
      </c>
      <c r="BN309" s="32" t="str">
        <f t="shared" si="324"/>
        <v>0</v>
      </c>
      <c r="BO309" s="30">
        <f t="shared" si="325"/>
        <v>-1.6812412373755872</v>
      </c>
      <c r="BP309" s="30">
        <f t="shared" si="326"/>
        <v>-1.6812412373755872</v>
      </c>
      <c r="BQ309" s="30">
        <f t="shared" ref="BQ309:BY372" si="385">IF(OR(BA309="",AZ309=""),"",BA309-AZ309)</f>
        <v>0</v>
      </c>
      <c r="BR309" s="30">
        <f t="shared" si="385"/>
        <v>0</v>
      </c>
      <c r="BS309" s="30">
        <f t="shared" si="385"/>
        <v>0</v>
      </c>
      <c r="BT309" s="30" t="str">
        <f t="shared" si="383"/>
        <v/>
      </c>
      <c r="BU309" s="30" t="str">
        <f t="shared" si="383"/>
        <v/>
      </c>
      <c r="BV309" s="30" t="str">
        <f t="shared" si="383"/>
        <v/>
      </c>
      <c r="BW309" s="30" t="str">
        <f t="shared" si="310"/>
        <v/>
      </c>
      <c r="BX309" s="30" t="str">
        <f t="shared" si="310"/>
        <v/>
      </c>
      <c r="BY309" s="30" t="str">
        <f t="shared" si="310"/>
        <v/>
      </c>
      <c r="BZ309" s="1">
        <f t="shared" si="327"/>
        <v>0</v>
      </c>
      <c r="CA309" s="1">
        <f t="shared" ref="CA309:CI372" si="386">IF(OR(BQ309&lt;=0,BQ309=""),0,1)</f>
        <v>0</v>
      </c>
      <c r="CB309" s="1">
        <f t="shared" si="386"/>
        <v>0</v>
      </c>
      <c r="CC309" s="1">
        <f t="shared" si="386"/>
        <v>0</v>
      </c>
      <c r="CD309" s="1">
        <f t="shared" si="384"/>
        <v>0</v>
      </c>
      <c r="CE309" s="1">
        <f t="shared" si="384"/>
        <v>0</v>
      </c>
      <c r="CF309" s="1">
        <f t="shared" si="384"/>
        <v>0</v>
      </c>
      <c r="CG309" s="1">
        <f t="shared" si="311"/>
        <v>0</v>
      </c>
      <c r="CH309" s="1">
        <f t="shared" si="311"/>
        <v>0</v>
      </c>
      <c r="CI309" s="1">
        <f t="shared" si="311"/>
        <v>0</v>
      </c>
      <c r="CJ309" s="1">
        <f t="shared" si="328"/>
        <v>0</v>
      </c>
      <c r="CK309" s="1">
        <f t="shared" si="329"/>
        <v>0</v>
      </c>
      <c r="CL309" s="1">
        <f t="shared" si="362"/>
        <v>-1.6812412373755872</v>
      </c>
      <c r="CM309" s="1" t="str">
        <f t="shared" si="362"/>
        <v/>
      </c>
      <c r="CN309" s="1" t="str">
        <f t="shared" si="362"/>
        <v/>
      </c>
      <c r="CO309" s="1" t="str">
        <f t="shared" si="362"/>
        <v/>
      </c>
      <c r="CP309" s="1" t="str">
        <f t="shared" si="362"/>
        <v/>
      </c>
      <c r="CQ309" s="1" t="str">
        <f t="shared" si="360"/>
        <v/>
      </c>
      <c r="CR309" s="1" t="str">
        <f t="shared" si="360"/>
        <v/>
      </c>
      <c r="CS309" s="1" t="str">
        <f t="shared" si="360"/>
        <v/>
      </c>
      <c r="CT309" s="1" t="str">
        <f t="shared" si="360"/>
        <v/>
      </c>
      <c r="CU309" s="1" t="str">
        <f t="shared" si="360"/>
        <v/>
      </c>
      <c r="CV309" s="1">
        <f t="shared" si="363"/>
        <v>0</v>
      </c>
      <c r="CW309" s="1">
        <f t="shared" si="363"/>
        <v>0</v>
      </c>
      <c r="CX309" s="1">
        <f t="shared" si="363"/>
        <v>0</v>
      </c>
      <c r="CY309" s="1">
        <f t="shared" si="363"/>
        <v>0</v>
      </c>
      <c r="CZ309" s="1">
        <f t="shared" si="363"/>
        <v>0</v>
      </c>
      <c r="DA309" s="1">
        <f t="shared" si="361"/>
        <v>0</v>
      </c>
      <c r="DB309" s="1">
        <f t="shared" si="361"/>
        <v>0</v>
      </c>
      <c r="DC309" s="1">
        <f t="shared" si="361"/>
        <v>0</v>
      </c>
      <c r="DD309" s="1">
        <f t="shared" si="361"/>
        <v>0</v>
      </c>
      <c r="DE309" s="1">
        <f t="shared" si="361"/>
        <v>0</v>
      </c>
      <c r="DF309" s="1">
        <f t="shared" si="330"/>
        <v>0</v>
      </c>
      <c r="DG309" s="33">
        <f t="shared" si="331"/>
        <v>0</v>
      </c>
      <c r="DH309" s="34">
        <f t="shared" si="332"/>
        <v>0</v>
      </c>
      <c r="DI309" s="1">
        <f t="shared" si="370"/>
        <v>82</v>
      </c>
      <c r="DJ309" s="1">
        <f t="shared" si="371"/>
        <v>38</v>
      </c>
      <c r="DK309" s="1">
        <f t="shared" si="375"/>
        <v>-44</v>
      </c>
      <c r="DL309" s="1">
        <f t="shared" si="375"/>
        <v>110</v>
      </c>
      <c r="DM309" s="1">
        <f t="shared" si="375"/>
        <v>-54</v>
      </c>
      <c r="DN309" s="1" t="str">
        <f t="shared" si="375"/>
        <v/>
      </c>
      <c r="DO309" s="1" t="str">
        <f t="shared" si="375"/>
        <v/>
      </c>
      <c r="DP309" s="1" t="str">
        <f t="shared" si="375"/>
        <v/>
      </c>
      <c r="DQ309" s="1" t="str">
        <f t="shared" si="365"/>
        <v/>
      </c>
      <c r="DR309" s="1" t="str">
        <f t="shared" si="365"/>
        <v/>
      </c>
      <c r="DS309" s="1" t="str">
        <f t="shared" si="365"/>
        <v/>
      </c>
      <c r="DT309" s="34">
        <f t="shared" si="372"/>
        <v>-73.544544325191112</v>
      </c>
      <c r="DU309" s="1">
        <f t="shared" si="382"/>
        <v>0</v>
      </c>
      <c r="DV309" s="1">
        <f t="shared" si="382"/>
        <v>0</v>
      </c>
      <c r="DW309" s="1">
        <f t="shared" si="382"/>
        <v>0</v>
      </c>
      <c r="DX309" s="1">
        <f t="shared" si="382"/>
        <v>0</v>
      </c>
      <c r="DY309" s="1">
        <f t="shared" si="382"/>
        <v>0</v>
      </c>
      <c r="EF309" s="33">
        <f t="shared" si="373"/>
        <v>0</v>
      </c>
      <c r="EG309" s="1">
        <f t="shared" si="379"/>
        <v>0</v>
      </c>
      <c r="EH309" s="1">
        <f t="shared" si="377"/>
        <v>0</v>
      </c>
      <c r="EI309" s="1">
        <f t="shared" si="377"/>
        <v>0</v>
      </c>
      <c r="EJ309" s="1">
        <f t="shared" si="377"/>
        <v>0</v>
      </c>
      <c r="EK309" s="1">
        <f t="shared" si="377"/>
        <v>0</v>
      </c>
      <c r="EL309" s="1">
        <f t="shared" si="377"/>
        <v>0</v>
      </c>
      <c r="EM309" s="1">
        <f t="shared" si="377"/>
        <v>0</v>
      </c>
      <c r="EN309" s="1">
        <f t="shared" si="377"/>
        <v>0</v>
      </c>
      <c r="EO309" s="1">
        <f t="shared" si="354"/>
        <v>0</v>
      </c>
      <c r="EP309" s="1">
        <f t="shared" si="354"/>
        <v>0</v>
      </c>
      <c r="EQ309" s="1">
        <f t="shared" si="354"/>
        <v>0</v>
      </c>
      <c r="ER309" s="33">
        <f t="shared" si="334"/>
        <v>1</v>
      </c>
      <c r="ES309" s="35">
        <f t="shared" si="374"/>
        <v>1</v>
      </c>
      <c r="ET309" s="35">
        <f t="shared" si="335"/>
        <v>1</v>
      </c>
      <c r="EU309" s="1" t="s">
        <v>59</v>
      </c>
      <c r="EV309" s="1" t="s">
        <v>38</v>
      </c>
      <c r="EW309" s="19">
        <f t="shared" si="336"/>
        <v>0</v>
      </c>
      <c r="FC309" s="1" t="s">
        <v>38</v>
      </c>
      <c r="FD309" s="19">
        <f t="shared" si="337"/>
        <v>0</v>
      </c>
      <c r="FJ309" s="1" t="s">
        <v>38</v>
      </c>
      <c r="FK309" s="19">
        <f t="shared" si="338"/>
        <v>0</v>
      </c>
      <c r="FR309" s="1">
        <f t="shared" si="339"/>
        <v>0</v>
      </c>
      <c r="FU309" s="1" t="s">
        <v>75</v>
      </c>
      <c r="FV309" s="37" t="str">
        <f t="shared" si="345"/>
        <v>tb</v>
      </c>
      <c r="FW309" s="34">
        <v>1</v>
      </c>
      <c r="FY309" s="1" t="s">
        <v>38</v>
      </c>
      <c r="FZ309" s="19">
        <f t="shared" si="340"/>
        <v>0</v>
      </c>
      <c r="GB309" s="1" t="s">
        <v>38</v>
      </c>
      <c r="GC309" s="19">
        <f t="shared" si="341"/>
        <v>0</v>
      </c>
      <c r="GD309" s="1" t="s">
        <v>38</v>
      </c>
      <c r="GE309" s="19">
        <f t="shared" si="342"/>
        <v>0</v>
      </c>
      <c r="GF309" s="1" t="s">
        <v>38</v>
      </c>
      <c r="GG309" s="19">
        <f t="shared" si="343"/>
        <v>0</v>
      </c>
    </row>
    <row r="310" spans="1:189" x14ac:dyDescent="0.3">
      <c r="A310" s="18">
        <v>404</v>
      </c>
      <c r="B310" s="1" t="s">
        <v>34</v>
      </c>
      <c r="C310" s="19" t="s">
        <v>35</v>
      </c>
      <c r="D310" s="19">
        <f t="shared" si="312"/>
        <v>0</v>
      </c>
      <c r="E310" s="38" t="s">
        <v>720</v>
      </c>
      <c r="F310" s="21" t="str">
        <f t="shared" si="313"/>
        <v>1972</v>
      </c>
      <c r="G310" s="21">
        <v>2004</v>
      </c>
      <c r="H310" s="22">
        <f t="shared" si="314"/>
        <v>32</v>
      </c>
      <c r="I310" s="1" t="str">
        <f t="shared" si="315"/>
        <v>31-40</v>
      </c>
      <c r="J310" s="1" t="s">
        <v>1607</v>
      </c>
      <c r="K310" s="1" t="s">
        <v>53</v>
      </c>
      <c r="L310" s="1">
        <f>VLOOKUP(K310,[1]areas!$C$3:$D$76,2,FALSE)</f>
        <v>30</v>
      </c>
      <c r="M310" s="1" t="str">
        <f t="shared" si="356"/>
        <v>21-40</v>
      </c>
      <c r="N310" s="19" t="s">
        <v>38</v>
      </c>
      <c r="O310" s="19">
        <f t="shared" si="316"/>
        <v>0</v>
      </c>
      <c r="P310" s="23">
        <v>63.5</v>
      </c>
      <c r="Q310" s="1">
        <v>155</v>
      </c>
      <c r="R310" s="1">
        <f t="shared" si="380"/>
        <v>2.4025000000000003</v>
      </c>
      <c r="S310" s="24">
        <f t="shared" si="381"/>
        <v>26.430801248699268</v>
      </c>
      <c r="T310" s="19">
        <v>3</v>
      </c>
      <c r="U310" s="1">
        <v>10.4</v>
      </c>
      <c r="V310" s="1">
        <v>16</v>
      </c>
      <c r="W310" s="1" t="str">
        <f t="shared" si="319"/>
        <v>1: 0-50</v>
      </c>
      <c r="X310" s="1">
        <v>7</v>
      </c>
      <c r="Y310" s="26">
        <v>260</v>
      </c>
      <c r="Z310" s="26">
        <v>430</v>
      </c>
      <c r="AA310" s="26">
        <v>495</v>
      </c>
      <c r="AB310" s="26">
        <v>768</v>
      </c>
      <c r="AC310" s="26">
        <v>793</v>
      </c>
      <c r="AD310" s="26"/>
      <c r="AE310" s="26">
        <v>938</v>
      </c>
      <c r="AF310" s="26">
        <v>764</v>
      </c>
      <c r="AG310" s="26">
        <v>806</v>
      </c>
      <c r="AH310" s="26"/>
      <c r="AI310" s="27">
        <f t="shared" si="320"/>
        <v>938</v>
      </c>
      <c r="AJ310" s="27">
        <f t="shared" si="321"/>
        <v>1</v>
      </c>
      <c r="AK310" s="39">
        <v>40000</v>
      </c>
      <c r="AL310" s="26">
        <v>50</v>
      </c>
      <c r="AM310" s="26">
        <v>50</v>
      </c>
      <c r="AN310" s="26">
        <v>50</v>
      </c>
      <c r="AO310" s="26">
        <v>50</v>
      </c>
      <c r="AP310" s="26">
        <v>50</v>
      </c>
      <c r="AQ310" s="26">
        <v>50</v>
      </c>
      <c r="AR310" s="26">
        <v>50</v>
      </c>
      <c r="AS310" s="26">
        <v>50</v>
      </c>
      <c r="AT310" s="26">
        <v>50</v>
      </c>
      <c r="AU310" s="26"/>
      <c r="AV310" s="28">
        <f t="shared" si="322"/>
        <v>0</v>
      </c>
      <c r="AW310" s="27" t="str">
        <f>"4-5"</f>
        <v>4-5</v>
      </c>
      <c r="AX310" s="29">
        <f t="shared" si="344"/>
        <v>4.6020000000000003</v>
      </c>
      <c r="AY310" s="30">
        <f t="shared" si="378"/>
        <v>4.6020599913279625</v>
      </c>
      <c r="AZ310" s="30">
        <f t="shared" si="376"/>
        <v>1.6989700043360187</v>
      </c>
      <c r="BA310" s="30">
        <f t="shared" si="376"/>
        <v>1.6989700043360187</v>
      </c>
      <c r="BB310" s="30">
        <f t="shared" si="376"/>
        <v>1.6989700043360187</v>
      </c>
      <c r="BC310" s="30">
        <f t="shared" si="376"/>
        <v>1.6989700043360187</v>
      </c>
      <c r="BD310" s="30">
        <f t="shared" si="376"/>
        <v>1.6989700043360187</v>
      </c>
      <c r="BE310" s="30">
        <f t="shared" si="376"/>
        <v>1.6989700043360187</v>
      </c>
      <c r="BF310" s="30">
        <f t="shared" si="376"/>
        <v>1.6989700043360187</v>
      </c>
      <c r="BG310" s="30">
        <f t="shared" si="353"/>
        <v>1.6989700043360187</v>
      </c>
      <c r="BH310" s="30">
        <f t="shared" si="353"/>
        <v>1.6989700043360187</v>
      </c>
      <c r="BI310" s="30" t="str">
        <f t="shared" si="353"/>
        <v/>
      </c>
      <c r="BJ310" s="1" t="s">
        <v>38</v>
      </c>
      <c r="BK310" s="31" t="s">
        <v>38</v>
      </c>
      <c r="BL310" s="32">
        <f t="shared" si="323"/>
        <v>0</v>
      </c>
      <c r="BN310" s="32" t="str">
        <f t="shared" si="324"/>
        <v>0</v>
      </c>
      <c r="BO310" s="30">
        <f t="shared" si="325"/>
        <v>-2.9030899869919438</v>
      </c>
      <c r="BP310" s="30">
        <f t="shared" si="326"/>
        <v>-2.9030899869919438</v>
      </c>
      <c r="BQ310" s="30">
        <f t="shared" si="385"/>
        <v>0</v>
      </c>
      <c r="BR310" s="30">
        <f t="shared" si="385"/>
        <v>0</v>
      </c>
      <c r="BS310" s="30">
        <f t="shared" si="385"/>
        <v>0</v>
      </c>
      <c r="BT310" s="30">
        <f t="shared" si="383"/>
        <v>0</v>
      </c>
      <c r="BU310" s="30">
        <f t="shared" si="383"/>
        <v>0</v>
      </c>
      <c r="BV310" s="30">
        <f t="shared" si="383"/>
        <v>0</v>
      </c>
      <c r="BW310" s="30">
        <f t="shared" si="310"/>
        <v>0</v>
      </c>
      <c r="BX310" s="30">
        <f t="shared" si="310"/>
        <v>0</v>
      </c>
      <c r="BY310" s="30" t="str">
        <f t="shared" si="310"/>
        <v/>
      </c>
      <c r="BZ310" s="1">
        <f t="shared" si="327"/>
        <v>0</v>
      </c>
      <c r="CA310" s="1">
        <f t="shared" si="386"/>
        <v>0</v>
      </c>
      <c r="CB310" s="1">
        <f t="shared" si="386"/>
        <v>0</v>
      </c>
      <c r="CC310" s="1">
        <f t="shared" si="386"/>
        <v>0</v>
      </c>
      <c r="CD310" s="1">
        <f t="shared" si="384"/>
        <v>0</v>
      </c>
      <c r="CE310" s="1">
        <f t="shared" si="384"/>
        <v>0</v>
      </c>
      <c r="CF310" s="1">
        <f t="shared" si="384"/>
        <v>0</v>
      </c>
      <c r="CG310" s="1">
        <f t="shared" si="311"/>
        <v>0</v>
      </c>
      <c r="CH310" s="1">
        <f t="shared" si="311"/>
        <v>0</v>
      </c>
      <c r="CI310" s="1">
        <f t="shared" si="311"/>
        <v>0</v>
      </c>
      <c r="CJ310" s="1">
        <f t="shared" si="328"/>
        <v>0</v>
      </c>
      <c r="CK310" s="1">
        <f t="shared" si="329"/>
        <v>0</v>
      </c>
      <c r="CL310" s="1">
        <f t="shared" si="362"/>
        <v>-2.9030899869919438</v>
      </c>
      <c r="CM310" s="1" t="str">
        <f t="shared" si="362"/>
        <v/>
      </c>
      <c r="CN310" s="1" t="str">
        <f t="shared" si="362"/>
        <v/>
      </c>
      <c r="CO310" s="1" t="str">
        <f t="shared" si="362"/>
        <v/>
      </c>
      <c r="CP310" s="1" t="str">
        <f t="shared" si="362"/>
        <v/>
      </c>
      <c r="CQ310" s="1" t="str">
        <f t="shared" si="360"/>
        <v/>
      </c>
      <c r="CR310" s="1" t="str">
        <f t="shared" si="360"/>
        <v/>
      </c>
      <c r="CS310" s="1" t="str">
        <f t="shared" si="360"/>
        <v/>
      </c>
      <c r="CT310" s="1" t="str">
        <f t="shared" si="360"/>
        <v/>
      </c>
      <c r="CU310" s="1" t="str">
        <f t="shared" si="360"/>
        <v/>
      </c>
      <c r="CV310" s="1">
        <f t="shared" si="363"/>
        <v>0</v>
      </c>
      <c r="CW310" s="1">
        <f t="shared" si="363"/>
        <v>0</v>
      </c>
      <c r="CX310" s="1">
        <f t="shared" si="363"/>
        <v>0</v>
      </c>
      <c r="CY310" s="1">
        <f t="shared" si="363"/>
        <v>0</v>
      </c>
      <c r="CZ310" s="1">
        <f t="shared" si="363"/>
        <v>0</v>
      </c>
      <c r="DA310" s="1">
        <f t="shared" si="361"/>
        <v>0</v>
      </c>
      <c r="DB310" s="1">
        <f t="shared" si="361"/>
        <v>0</v>
      </c>
      <c r="DC310" s="1">
        <f t="shared" si="361"/>
        <v>0</v>
      </c>
      <c r="DD310" s="1">
        <f t="shared" si="361"/>
        <v>0</v>
      </c>
      <c r="DE310" s="1">
        <f t="shared" si="361"/>
        <v>0</v>
      </c>
      <c r="DF310" s="1">
        <f t="shared" si="330"/>
        <v>0</v>
      </c>
      <c r="DG310" s="33">
        <f t="shared" si="331"/>
        <v>0</v>
      </c>
      <c r="DH310" s="34">
        <f t="shared" si="332"/>
        <v>0</v>
      </c>
      <c r="DI310" s="1">
        <f t="shared" si="370"/>
        <v>253</v>
      </c>
      <c r="DJ310" s="1">
        <f t="shared" si="371"/>
        <v>423</v>
      </c>
      <c r="DK310" s="1">
        <f t="shared" si="375"/>
        <v>170</v>
      </c>
      <c r="DL310" s="1">
        <f t="shared" si="375"/>
        <v>65</v>
      </c>
      <c r="DM310" s="1">
        <f t="shared" si="375"/>
        <v>273</v>
      </c>
      <c r="DN310" s="1">
        <f t="shared" si="375"/>
        <v>25</v>
      </c>
      <c r="DO310" s="1" t="str">
        <f t="shared" si="375"/>
        <v/>
      </c>
      <c r="DP310" s="1" t="str">
        <f t="shared" si="375"/>
        <v/>
      </c>
      <c r="DQ310" s="1">
        <f t="shared" si="365"/>
        <v>-174</v>
      </c>
      <c r="DR310" s="1">
        <f t="shared" si="365"/>
        <v>42</v>
      </c>
      <c r="DS310" s="1" t="str">
        <f t="shared" si="365"/>
        <v/>
      </c>
      <c r="DT310" s="34">
        <f t="shared" si="372"/>
        <v>-184.49385394331472</v>
      </c>
      <c r="DU310" s="1">
        <f t="shared" si="382"/>
        <v>0</v>
      </c>
      <c r="DV310" s="1">
        <f t="shared" si="382"/>
        <v>0</v>
      </c>
      <c r="DW310" s="1">
        <f t="shared" si="382"/>
        <v>0</v>
      </c>
      <c r="DX310" s="1">
        <f t="shared" si="382"/>
        <v>0</v>
      </c>
      <c r="DY310" s="1">
        <f t="shared" si="382"/>
        <v>0</v>
      </c>
      <c r="DZ310" s="1">
        <f>IF((DN310&lt;$DT310),1,0)</f>
        <v>0</v>
      </c>
      <c r="EC310" s="1">
        <f>IF((DQ310&lt;$DT310),1,0)</f>
        <v>0</v>
      </c>
      <c r="ED310" s="1">
        <f>IF((DR310&lt;$DT310),1,0)</f>
        <v>0</v>
      </c>
      <c r="EF310" s="33">
        <f t="shared" si="373"/>
        <v>0</v>
      </c>
      <c r="EG310" s="1">
        <f t="shared" si="379"/>
        <v>0</v>
      </c>
      <c r="EH310" s="1">
        <f t="shared" si="377"/>
        <v>0</v>
      </c>
      <c r="EI310" s="1">
        <f t="shared" si="377"/>
        <v>0</v>
      </c>
      <c r="EJ310" s="1">
        <f t="shared" si="377"/>
        <v>0</v>
      </c>
      <c r="EK310" s="1">
        <f t="shared" si="377"/>
        <v>1</v>
      </c>
      <c r="EL310" s="1">
        <f t="shared" si="377"/>
        <v>1</v>
      </c>
      <c r="EM310" s="1">
        <f t="shared" si="377"/>
        <v>0</v>
      </c>
      <c r="EN310" s="1">
        <f t="shared" si="377"/>
        <v>1</v>
      </c>
      <c r="EO310" s="1">
        <f t="shared" si="354"/>
        <v>1</v>
      </c>
      <c r="EP310" s="1">
        <f t="shared" si="354"/>
        <v>1</v>
      </c>
      <c r="EQ310" s="1">
        <f t="shared" si="354"/>
        <v>0</v>
      </c>
      <c r="ER310" s="33">
        <f t="shared" si="334"/>
        <v>0</v>
      </c>
      <c r="ES310" s="35">
        <f t="shared" si="374"/>
        <v>0</v>
      </c>
      <c r="ET310" s="35">
        <f t="shared" si="335"/>
        <v>0</v>
      </c>
      <c r="EU310" s="1" t="s">
        <v>59</v>
      </c>
      <c r="EV310" s="1" t="s">
        <v>34</v>
      </c>
      <c r="EW310" s="19">
        <f t="shared" si="336"/>
        <v>1</v>
      </c>
      <c r="EX310" s="1" t="s">
        <v>40</v>
      </c>
      <c r="EY310" s="50">
        <v>39099</v>
      </c>
      <c r="FC310" s="1" t="s">
        <v>38</v>
      </c>
      <c r="FD310" s="19">
        <f t="shared" si="337"/>
        <v>0</v>
      </c>
      <c r="FJ310" s="1" t="s">
        <v>38</v>
      </c>
      <c r="FK310" s="19">
        <f t="shared" si="338"/>
        <v>0</v>
      </c>
      <c r="FQ310" s="1" t="s">
        <v>506</v>
      </c>
      <c r="FR310" s="1">
        <f t="shared" si="339"/>
        <v>1</v>
      </c>
      <c r="FT310" s="1">
        <v>4.0999999999999996</v>
      </c>
      <c r="FV310" s="37" t="str">
        <f t="shared" si="345"/>
        <v>none</v>
      </c>
      <c r="FY310" s="1" t="s">
        <v>38</v>
      </c>
      <c r="FZ310" s="19">
        <f t="shared" si="340"/>
        <v>0</v>
      </c>
      <c r="GB310" s="1" t="s">
        <v>38</v>
      </c>
      <c r="GC310" s="19">
        <f t="shared" si="341"/>
        <v>0</v>
      </c>
      <c r="GD310" s="1" t="s">
        <v>34</v>
      </c>
      <c r="GE310" s="19">
        <f t="shared" si="342"/>
        <v>1</v>
      </c>
      <c r="GF310" s="1" t="s">
        <v>38</v>
      </c>
      <c r="GG310" s="19">
        <f t="shared" si="343"/>
        <v>0</v>
      </c>
    </row>
    <row r="311" spans="1:189" x14ac:dyDescent="0.3">
      <c r="A311" s="18">
        <v>405</v>
      </c>
      <c r="B311" s="1" t="s">
        <v>34</v>
      </c>
      <c r="C311" s="19" t="s">
        <v>47</v>
      </c>
      <c r="D311" s="19">
        <f t="shared" si="312"/>
        <v>1</v>
      </c>
      <c r="E311" s="38" t="s">
        <v>721</v>
      </c>
      <c r="F311" s="21" t="str">
        <f t="shared" si="313"/>
        <v>1971</v>
      </c>
      <c r="G311" s="21">
        <v>2004</v>
      </c>
      <c r="H311" s="22">
        <f t="shared" si="314"/>
        <v>33</v>
      </c>
      <c r="I311" s="1" t="str">
        <f t="shared" si="315"/>
        <v>31-40</v>
      </c>
      <c r="J311" s="1" t="s">
        <v>1607</v>
      </c>
      <c r="K311" s="1" t="s">
        <v>53</v>
      </c>
      <c r="L311" s="1">
        <f>VLOOKUP(K311,[1]areas!$C$3:$D$76,2,FALSE)</f>
        <v>30</v>
      </c>
      <c r="M311" s="1" t="str">
        <f t="shared" si="356"/>
        <v>21-40</v>
      </c>
      <c r="N311" s="19" t="s">
        <v>38</v>
      </c>
      <c r="O311" s="19">
        <f t="shared" si="316"/>
        <v>0</v>
      </c>
      <c r="P311" s="23">
        <v>50</v>
      </c>
      <c r="Q311" s="1">
        <v>168</v>
      </c>
      <c r="R311" s="1">
        <f t="shared" si="380"/>
        <v>2.8223999999999996</v>
      </c>
      <c r="S311" s="24">
        <f t="shared" si="381"/>
        <v>17.715419501133791</v>
      </c>
      <c r="T311" s="19">
        <v>4</v>
      </c>
      <c r="U311" s="1">
        <v>10.4</v>
      </c>
      <c r="V311" s="1">
        <v>17</v>
      </c>
      <c r="W311" s="1" t="str">
        <f t="shared" si="319"/>
        <v>2: 51-100</v>
      </c>
      <c r="X311" s="1">
        <v>63</v>
      </c>
      <c r="Y311" s="26">
        <v>209</v>
      </c>
      <c r="Z311" s="26">
        <v>200</v>
      </c>
      <c r="AA311" s="26">
        <v>155</v>
      </c>
      <c r="AB311" s="26">
        <v>283</v>
      </c>
      <c r="AC311" s="26"/>
      <c r="AD311" s="26"/>
      <c r="AE311" s="26"/>
      <c r="AF311" s="26"/>
      <c r="AG311" s="26"/>
      <c r="AH311" s="26"/>
      <c r="AI311" s="27">
        <f t="shared" si="320"/>
        <v>283</v>
      </c>
      <c r="AJ311" s="27">
        <f t="shared" si="321"/>
        <v>0</v>
      </c>
      <c r="AK311" s="39">
        <v>160000</v>
      </c>
      <c r="AL311" s="26">
        <v>50</v>
      </c>
      <c r="AM311" s="26">
        <v>50</v>
      </c>
      <c r="AN311" s="26">
        <v>50</v>
      </c>
      <c r="AO311" s="26">
        <v>50</v>
      </c>
      <c r="AP311" s="26"/>
      <c r="AQ311" s="26"/>
      <c r="AR311" s="26"/>
      <c r="AS311" s="26"/>
      <c r="AT311" s="26"/>
      <c r="AU311" s="26"/>
      <c r="AV311" s="28">
        <f t="shared" si="322"/>
        <v>0</v>
      </c>
      <c r="AW311" s="27" t="str">
        <f>"&gt;5"</f>
        <v>&gt;5</v>
      </c>
      <c r="AX311" s="29">
        <f t="shared" si="344"/>
        <v>5.2039999999999997</v>
      </c>
      <c r="AY311" s="30">
        <f t="shared" si="378"/>
        <v>5.204119982655925</v>
      </c>
      <c r="AZ311" s="30">
        <f t="shared" si="376"/>
        <v>1.6989700043360187</v>
      </c>
      <c r="BA311" s="30">
        <f t="shared" si="376"/>
        <v>1.6989700043360187</v>
      </c>
      <c r="BB311" s="30">
        <f t="shared" si="376"/>
        <v>1.6989700043360187</v>
      </c>
      <c r="BC311" s="30">
        <f t="shared" si="376"/>
        <v>1.6989700043360187</v>
      </c>
      <c r="BD311" s="30" t="str">
        <f t="shared" si="376"/>
        <v/>
      </c>
      <c r="BE311" s="30" t="str">
        <f t="shared" si="376"/>
        <v/>
      </c>
      <c r="BF311" s="30" t="str">
        <f t="shared" si="376"/>
        <v/>
      </c>
      <c r="BG311" s="30" t="str">
        <f t="shared" si="353"/>
        <v/>
      </c>
      <c r="BH311" s="30" t="str">
        <f t="shared" si="353"/>
        <v/>
      </c>
      <c r="BI311" s="30" t="str">
        <f t="shared" si="353"/>
        <v/>
      </c>
      <c r="BJ311" s="1" t="s">
        <v>38</v>
      </c>
      <c r="BK311" s="31" t="s">
        <v>38</v>
      </c>
      <c r="BL311" s="32">
        <f t="shared" si="323"/>
        <v>0</v>
      </c>
      <c r="BN311" s="32" t="str">
        <f t="shared" si="324"/>
        <v>0</v>
      </c>
      <c r="BO311" s="30">
        <f t="shared" si="325"/>
        <v>-3.5051499783199063</v>
      </c>
      <c r="BP311" s="30">
        <f t="shared" si="326"/>
        <v>-3.5051499783199063</v>
      </c>
      <c r="BQ311" s="30">
        <f t="shared" si="385"/>
        <v>0</v>
      </c>
      <c r="BR311" s="30">
        <f t="shared" si="385"/>
        <v>0</v>
      </c>
      <c r="BS311" s="30">
        <f t="shared" si="385"/>
        <v>0</v>
      </c>
      <c r="BT311" s="30" t="str">
        <f t="shared" si="383"/>
        <v/>
      </c>
      <c r="BU311" s="30" t="str">
        <f t="shared" si="383"/>
        <v/>
      </c>
      <c r="BV311" s="30" t="str">
        <f t="shared" si="383"/>
        <v/>
      </c>
      <c r="BW311" s="30" t="str">
        <f t="shared" si="310"/>
        <v/>
      </c>
      <c r="BX311" s="30" t="str">
        <f t="shared" si="310"/>
        <v/>
      </c>
      <c r="BY311" s="30" t="str">
        <f t="shared" si="310"/>
        <v/>
      </c>
      <c r="BZ311" s="1">
        <f t="shared" si="327"/>
        <v>0</v>
      </c>
      <c r="CA311" s="1">
        <f t="shared" si="386"/>
        <v>0</v>
      </c>
      <c r="CB311" s="1">
        <f t="shared" si="386"/>
        <v>0</v>
      </c>
      <c r="CC311" s="1">
        <f t="shared" si="386"/>
        <v>0</v>
      </c>
      <c r="CD311" s="1">
        <f t="shared" si="384"/>
        <v>0</v>
      </c>
      <c r="CE311" s="1">
        <f t="shared" si="384"/>
        <v>0</v>
      </c>
      <c r="CF311" s="1">
        <f t="shared" si="384"/>
        <v>0</v>
      </c>
      <c r="CG311" s="1">
        <f t="shared" si="311"/>
        <v>0</v>
      </c>
      <c r="CH311" s="1">
        <f t="shared" si="311"/>
        <v>0</v>
      </c>
      <c r="CI311" s="1">
        <f t="shared" si="311"/>
        <v>0</v>
      </c>
      <c r="CJ311" s="1">
        <f t="shared" si="328"/>
        <v>0</v>
      </c>
      <c r="CK311" s="1">
        <f t="shared" si="329"/>
        <v>0</v>
      </c>
      <c r="CL311" s="1">
        <f t="shared" si="362"/>
        <v>-3.5051499783199063</v>
      </c>
      <c r="CM311" s="1" t="str">
        <f t="shared" si="362"/>
        <v/>
      </c>
      <c r="CN311" s="1" t="str">
        <f t="shared" si="362"/>
        <v/>
      </c>
      <c r="CO311" s="1" t="str">
        <f t="shared" si="362"/>
        <v/>
      </c>
      <c r="CP311" s="1" t="str">
        <f t="shared" si="362"/>
        <v/>
      </c>
      <c r="CQ311" s="1" t="str">
        <f t="shared" si="360"/>
        <v/>
      </c>
      <c r="CR311" s="1" t="str">
        <f t="shared" si="360"/>
        <v/>
      </c>
      <c r="CS311" s="1" t="str">
        <f t="shared" si="360"/>
        <v/>
      </c>
      <c r="CT311" s="1" t="str">
        <f t="shared" si="360"/>
        <v/>
      </c>
      <c r="CU311" s="1" t="str">
        <f t="shared" si="360"/>
        <v/>
      </c>
      <c r="CV311" s="1">
        <f t="shared" si="363"/>
        <v>0</v>
      </c>
      <c r="CW311" s="1">
        <f t="shared" si="363"/>
        <v>0</v>
      </c>
      <c r="CX311" s="1">
        <f t="shared" si="363"/>
        <v>0</v>
      </c>
      <c r="CY311" s="1">
        <f t="shared" si="363"/>
        <v>0</v>
      </c>
      <c r="CZ311" s="1">
        <f t="shared" si="363"/>
        <v>0</v>
      </c>
      <c r="DA311" s="1">
        <f t="shared" si="361"/>
        <v>0</v>
      </c>
      <c r="DB311" s="1">
        <f t="shared" si="361"/>
        <v>0</v>
      </c>
      <c r="DC311" s="1">
        <f t="shared" si="361"/>
        <v>0</v>
      </c>
      <c r="DD311" s="1">
        <f t="shared" si="361"/>
        <v>0</v>
      </c>
      <c r="DE311" s="1">
        <f t="shared" si="361"/>
        <v>0</v>
      </c>
      <c r="DF311" s="1">
        <f t="shared" si="330"/>
        <v>0</v>
      </c>
      <c r="DG311" s="33">
        <f t="shared" si="331"/>
        <v>0</v>
      </c>
      <c r="DH311" s="34">
        <f t="shared" si="332"/>
        <v>0</v>
      </c>
      <c r="DI311" s="1">
        <f t="shared" si="370"/>
        <v>146</v>
      </c>
      <c r="DJ311" s="1">
        <f t="shared" si="371"/>
        <v>137</v>
      </c>
      <c r="DK311" s="1">
        <f t="shared" si="375"/>
        <v>-9</v>
      </c>
      <c r="DL311" s="1">
        <f t="shared" si="375"/>
        <v>-45</v>
      </c>
      <c r="DM311" s="1">
        <f t="shared" si="375"/>
        <v>128</v>
      </c>
      <c r="DN311" s="1" t="str">
        <f t="shared" si="375"/>
        <v/>
      </c>
      <c r="DO311" s="1" t="str">
        <f t="shared" si="375"/>
        <v/>
      </c>
      <c r="DP311" s="1" t="str">
        <f t="shared" si="375"/>
        <v/>
      </c>
      <c r="DQ311" s="1" t="str">
        <f t="shared" si="365"/>
        <v/>
      </c>
      <c r="DR311" s="1" t="str">
        <f t="shared" si="365"/>
        <v/>
      </c>
      <c r="DS311" s="1" t="str">
        <f t="shared" si="365"/>
        <v/>
      </c>
      <c r="DT311" s="34">
        <f t="shared" si="372"/>
        <v>-90.946687680200867</v>
      </c>
      <c r="DU311" s="1">
        <f t="shared" si="382"/>
        <v>0</v>
      </c>
      <c r="DV311" s="1">
        <f t="shared" si="382"/>
        <v>0</v>
      </c>
      <c r="DW311" s="1">
        <f t="shared" si="382"/>
        <v>0</v>
      </c>
      <c r="DX311" s="1">
        <f t="shared" si="382"/>
        <v>0</v>
      </c>
      <c r="DY311" s="1">
        <f t="shared" si="382"/>
        <v>0</v>
      </c>
      <c r="EF311" s="33">
        <f t="shared" si="373"/>
        <v>0</v>
      </c>
      <c r="EG311" s="1">
        <f t="shared" si="379"/>
        <v>0</v>
      </c>
      <c r="EH311" s="1">
        <f t="shared" si="377"/>
        <v>0</v>
      </c>
      <c r="EI311" s="1">
        <f t="shared" si="377"/>
        <v>0</v>
      </c>
      <c r="EJ311" s="1">
        <f t="shared" si="377"/>
        <v>0</v>
      </c>
      <c r="EK311" s="1">
        <f t="shared" si="377"/>
        <v>0</v>
      </c>
      <c r="EL311" s="1">
        <f t="shared" si="377"/>
        <v>0</v>
      </c>
      <c r="EM311" s="1">
        <f t="shared" si="377"/>
        <v>0</v>
      </c>
      <c r="EN311" s="1">
        <f t="shared" si="377"/>
        <v>0</v>
      </c>
      <c r="EO311" s="1">
        <f t="shared" si="354"/>
        <v>0</v>
      </c>
      <c r="EP311" s="1">
        <f t="shared" si="354"/>
        <v>0</v>
      </c>
      <c r="EQ311" s="1">
        <f t="shared" si="354"/>
        <v>0</v>
      </c>
      <c r="ER311" s="33">
        <f t="shared" si="334"/>
        <v>1</v>
      </c>
      <c r="ES311" s="35">
        <f t="shared" si="374"/>
        <v>1</v>
      </c>
      <c r="ET311" s="35">
        <f t="shared" si="335"/>
        <v>1</v>
      </c>
      <c r="EU311" s="1" t="s">
        <v>59</v>
      </c>
      <c r="EV311" s="1" t="s">
        <v>34</v>
      </c>
      <c r="EW311" s="19">
        <f t="shared" si="336"/>
        <v>1</v>
      </c>
      <c r="EX311" s="1" t="s">
        <v>40</v>
      </c>
      <c r="FC311" s="1" t="s">
        <v>38</v>
      </c>
      <c r="FD311" s="19">
        <f t="shared" si="337"/>
        <v>0</v>
      </c>
      <c r="FJ311" s="1" t="s">
        <v>38</v>
      </c>
      <c r="FK311" s="19">
        <f t="shared" si="338"/>
        <v>0</v>
      </c>
      <c r="FQ311" s="1" t="s">
        <v>331</v>
      </c>
      <c r="FR311" s="1">
        <f t="shared" si="339"/>
        <v>1</v>
      </c>
      <c r="FT311" s="1">
        <v>3.8</v>
      </c>
      <c r="FU311" s="1" t="s">
        <v>722</v>
      </c>
      <c r="FV311" s="37" t="str">
        <f t="shared" si="345"/>
        <v>tb</v>
      </c>
      <c r="FW311" s="34">
        <v>1</v>
      </c>
      <c r="FY311" s="1" t="s">
        <v>38</v>
      </c>
      <c r="FZ311" s="19">
        <f t="shared" si="340"/>
        <v>0</v>
      </c>
      <c r="GB311" s="1" t="s">
        <v>38</v>
      </c>
      <c r="GC311" s="19">
        <f t="shared" si="341"/>
        <v>0</v>
      </c>
      <c r="GD311" s="1" t="s">
        <v>38</v>
      </c>
      <c r="GE311" s="19">
        <f t="shared" si="342"/>
        <v>0</v>
      </c>
      <c r="GF311" s="1" t="s">
        <v>38</v>
      </c>
      <c r="GG311" s="19">
        <f t="shared" si="343"/>
        <v>0</v>
      </c>
    </row>
    <row r="312" spans="1:189" x14ac:dyDescent="0.3">
      <c r="A312" s="18">
        <v>406</v>
      </c>
      <c r="B312" s="18" t="s">
        <v>34</v>
      </c>
      <c r="C312" s="42" t="s">
        <v>47</v>
      </c>
      <c r="D312" s="19">
        <f t="shared" si="312"/>
        <v>1</v>
      </c>
      <c r="E312" s="43" t="s">
        <v>723</v>
      </c>
      <c r="F312" s="21" t="str">
        <f t="shared" si="313"/>
        <v>1974</v>
      </c>
      <c r="G312" s="21">
        <v>2004</v>
      </c>
      <c r="H312" s="22">
        <f t="shared" si="314"/>
        <v>30</v>
      </c>
      <c r="I312" s="1" t="str">
        <f t="shared" si="315"/>
        <v>21-30</v>
      </c>
      <c r="J312" s="1" t="s">
        <v>1606</v>
      </c>
      <c r="K312" s="18" t="s">
        <v>139</v>
      </c>
      <c r="L312" s="1">
        <f>VLOOKUP(K312,[1]areas!$C$3:$D$76,2,FALSE)</f>
        <v>15</v>
      </c>
      <c r="M312" s="1" t="str">
        <f t="shared" si="356"/>
        <v>0-20</v>
      </c>
      <c r="N312" s="42" t="s">
        <v>38</v>
      </c>
      <c r="O312" s="19">
        <f t="shared" si="316"/>
        <v>0</v>
      </c>
      <c r="P312" s="44">
        <v>56.8</v>
      </c>
      <c r="Q312" s="18">
        <v>176</v>
      </c>
      <c r="R312" s="18">
        <f t="shared" si="380"/>
        <v>3.0975999999999999</v>
      </c>
      <c r="S312" s="45">
        <f t="shared" si="381"/>
        <v>18.33677685950413</v>
      </c>
      <c r="T312" s="42">
        <v>3</v>
      </c>
      <c r="U312" s="18">
        <v>11.6</v>
      </c>
      <c r="V312" s="18">
        <v>38</v>
      </c>
      <c r="W312" s="1" t="str">
        <f t="shared" si="319"/>
        <v>2: 51-100</v>
      </c>
      <c r="X312" s="18">
        <v>53</v>
      </c>
      <c r="Y312" s="46">
        <v>438</v>
      </c>
      <c r="Z312" s="46">
        <v>453</v>
      </c>
      <c r="AA312" s="46">
        <v>465</v>
      </c>
      <c r="AB312" s="46">
        <v>550</v>
      </c>
      <c r="AC312" s="46"/>
      <c r="AD312" s="46"/>
      <c r="AE312" s="46"/>
      <c r="AF312" s="46"/>
      <c r="AG312" s="46"/>
      <c r="AH312" s="46"/>
      <c r="AI312" s="27">
        <f t="shared" si="320"/>
        <v>550</v>
      </c>
      <c r="AJ312" s="27">
        <f t="shared" si="321"/>
        <v>1</v>
      </c>
      <c r="AK312" s="47">
        <v>1000000</v>
      </c>
      <c r="AL312" s="46">
        <v>50</v>
      </c>
      <c r="AM312" s="46">
        <v>50</v>
      </c>
      <c r="AN312" s="46">
        <v>50</v>
      </c>
      <c r="AO312" s="46">
        <v>50</v>
      </c>
      <c r="AP312" s="46"/>
      <c r="AQ312" s="46"/>
      <c r="AR312" s="46"/>
      <c r="AS312" s="46"/>
      <c r="AT312" s="46"/>
      <c r="AU312" s="46"/>
      <c r="AV312" s="28">
        <f t="shared" si="322"/>
        <v>0</v>
      </c>
      <c r="AW312" s="27" t="str">
        <f>"&gt;5"</f>
        <v>&gt;5</v>
      </c>
      <c r="AX312" s="29">
        <f t="shared" si="344"/>
        <v>6</v>
      </c>
      <c r="AY312" s="30">
        <f t="shared" si="378"/>
        <v>6</v>
      </c>
      <c r="AZ312" s="30">
        <f t="shared" si="376"/>
        <v>1.6989700043360187</v>
      </c>
      <c r="BA312" s="30">
        <f t="shared" si="376"/>
        <v>1.6989700043360187</v>
      </c>
      <c r="BB312" s="30">
        <f t="shared" si="376"/>
        <v>1.6989700043360187</v>
      </c>
      <c r="BC312" s="30">
        <f t="shared" si="376"/>
        <v>1.6989700043360187</v>
      </c>
      <c r="BD312" s="30" t="str">
        <f t="shared" si="376"/>
        <v/>
      </c>
      <c r="BE312" s="30" t="str">
        <f t="shared" si="376"/>
        <v/>
      </c>
      <c r="BF312" s="30" t="str">
        <f t="shared" si="376"/>
        <v/>
      </c>
      <c r="BG312" s="30" t="str">
        <f t="shared" si="353"/>
        <v/>
      </c>
      <c r="BH312" s="30" t="str">
        <f t="shared" si="353"/>
        <v/>
      </c>
      <c r="BI312" s="30" t="str">
        <f t="shared" si="353"/>
        <v/>
      </c>
      <c r="BJ312" s="18" t="s">
        <v>38</v>
      </c>
      <c r="BK312" s="48" t="s">
        <v>38</v>
      </c>
      <c r="BL312" s="32">
        <f t="shared" si="323"/>
        <v>0</v>
      </c>
      <c r="BM312" s="48"/>
      <c r="BN312" s="32" t="str">
        <f t="shared" si="324"/>
        <v>0</v>
      </c>
      <c r="BO312" s="30">
        <f t="shared" si="325"/>
        <v>-4.3010299956639813</v>
      </c>
      <c r="BP312" s="30">
        <f t="shared" si="326"/>
        <v>-4.3010299956639813</v>
      </c>
      <c r="BQ312" s="30">
        <f t="shared" si="385"/>
        <v>0</v>
      </c>
      <c r="BR312" s="30">
        <f t="shared" si="385"/>
        <v>0</v>
      </c>
      <c r="BS312" s="30">
        <f t="shared" si="385"/>
        <v>0</v>
      </c>
      <c r="BT312" s="30" t="str">
        <f t="shared" si="383"/>
        <v/>
      </c>
      <c r="BU312" s="30" t="str">
        <f t="shared" si="383"/>
        <v/>
      </c>
      <c r="BV312" s="30" t="str">
        <f t="shared" si="383"/>
        <v/>
      </c>
      <c r="BW312" s="30" t="str">
        <f t="shared" si="310"/>
        <v/>
      </c>
      <c r="BX312" s="30" t="str">
        <f t="shared" si="310"/>
        <v/>
      </c>
      <c r="BY312" s="30" t="str">
        <f t="shared" si="310"/>
        <v/>
      </c>
      <c r="BZ312" s="1">
        <f t="shared" si="327"/>
        <v>0</v>
      </c>
      <c r="CA312" s="1">
        <f t="shared" si="386"/>
        <v>0</v>
      </c>
      <c r="CB312" s="1">
        <f t="shared" si="386"/>
        <v>0</v>
      </c>
      <c r="CC312" s="1">
        <f t="shared" si="386"/>
        <v>0</v>
      </c>
      <c r="CD312" s="1">
        <f t="shared" si="384"/>
        <v>0</v>
      </c>
      <c r="CE312" s="1">
        <f t="shared" si="384"/>
        <v>0</v>
      </c>
      <c r="CF312" s="1">
        <f t="shared" si="384"/>
        <v>0</v>
      </c>
      <c r="CG312" s="1">
        <f t="shared" si="311"/>
        <v>0</v>
      </c>
      <c r="CH312" s="1">
        <f t="shared" si="311"/>
        <v>0</v>
      </c>
      <c r="CI312" s="1">
        <f t="shared" si="311"/>
        <v>0</v>
      </c>
      <c r="CJ312" s="1">
        <f t="shared" si="328"/>
        <v>0</v>
      </c>
      <c r="CK312" s="1">
        <f t="shared" si="329"/>
        <v>0</v>
      </c>
      <c r="CL312" s="1">
        <f t="shared" si="362"/>
        <v>-4.3010299956639813</v>
      </c>
      <c r="CM312" s="1" t="str">
        <f t="shared" si="362"/>
        <v/>
      </c>
      <c r="CN312" s="1" t="str">
        <f t="shared" si="362"/>
        <v/>
      </c>
      <c r="CO312" s="1" t="str">
        <f t="shared" si="362"/>
        <v/>
      </c>
      <c r="CP312" s="1" t="str">
        <f t="shared" si="362"/>
        <v/>
      </c>
      <c r="CQ312" s="1" t="str">
        <f t="shared" si="360"/>
        <v/>
      </c>
      <c r="CR312" s="1" t="str">
        <f t="shared" si="360"/>
        <v/>
      </c>
      <c r="CS312" s="1" t="str">
        <f t="shared" si="360"/>
        <v/>
      </c>
      <c r="CT312" s="1" t="str">
        <f t="shared" si="360"/>
        <v/>
      </c>
      <c r="CU312" s="1" t="str">
        <f t="shared" si="360"/>
        <v/>
      </c>
      <c r="CV312" s="1">
        <f t="shared" si="363"/>
        <v>0</v>
      </c>
      <c r="CW312" s="1">
        <f t="shared" si="363"/>
        <v>0</v>
      </c>
      <c r="CX312" s="1">
        <f t="shared" si="363"/>
        <v>0</v>
      </c>
      <c r="CY312" s="1">
        <f t="shared" si="363"/>
        <v>0</v>
      </c>
      <c r="CZ312" s="1">
        <f t="shared" si="363"/>
        <v>0</v>
      </c>
      <c r="DA312" s="1">
        <f t="shared" si="361"/>
        <v>0</v>
      </c>
      <c r="DB312" s="1">
        <f t="shared" si="361"/>
        <v>0</v>
      </c>
      <c r="DC312" s="1">
        <f t="shared" si="361"/>
        <v>0</v>
      </c>
      <c r="DD312" s="1">
        <f t="shared" si="361"/>
        <v>0</v>
      </c>
      <c r="DE312" s="1">
        <f t="shared" si="361"/>
        <v>0</v>
      </c>
      <c r="DF312" s="1">
        <f t="shared" si="330"/>
        <v>0</v>
      </c>
      <c r="DG312" s="33">
        <f t="shared" si="331"/>
        <v>0</v>
      </c>
      <c r="DH312" s="34">
        <f t="shared" si="332"/>
        <v>0</v>
      </c>
      <c r="DI312" s="1">
        <f t="shared" si="370"/>
        <v>385</v>
      </c>
      <c r="DJ312" s="1">
        <f t="shared" si="371"/>
        <v>400</v>
      </c>
      <c r="DK312" s="1">
        <f t="shared" si="375"/>
        <v>15</v>
      </c>
      <c r="DL312" s="1">
        <f t="shared" si="375"/>
        <v>12</v>
      </c>
      <c r="DM312" s="1">
        <f t="shared" si="375"/>
        <v>85</v>
      </c>
      <c r="DN312" s="1" t="str">
        <f t="shared" si="375"/>
        <v/>
      </c>
      <c r="DO312" s="1" t="str">
        <f t="shared" si="375"/>
        <v/>
      </c>
      <c r="DP312" s="1" t="str">
        <f t="shared" si="375"/>
        <v/>
      </c>
      <c r="DQ312" s="1" t="str">
        <f t="shared" si="365"/>
        <v/>
      </c>
      <c r="DR312" s="1" t="str">
        <f t="shared" si="365"/>
        <v/>
      </c>
      <c r="DS312" s="1" t="str">
        <f t="shared" si="365"/>
        <v/>
      </c>
      <c r="DT312" s="34">
        <f t="shared" si="372"/>
        <v>-196.78490795790211</v>
      </c>
      <c r="DU312" s="1">
        <f t="shared" si="382"/>
        <v>0</v>
      </c>
      <c r="DV312" s="1">
        <f t="shared" si="382"/>
        <v>0</v>
      </c>
      <c r="DW312" s="1">
        <f t="shared" si="382"/>
        <v>0</v>
      </c>
      <c r="DX312" s="1">
        <f t="shared" si="382"/>
        <v>0</v>
      </c>
      <c r="DY312" s="1">
        <f t="shared" si="382"/>
        <v>0</v>
      </c>
      <c r="EF312" s="33">
        <f t="shared" si="373"/>
        <v>0</v>
      </c>
      <c r="EG312" s="1">
        <f t="shared" si="379"/>
        <v>0</v>
      </c>
      <c r="EH312" s="1">
        <f t="shared" si="377"/>
        <v>0</v>
      </c>
      <c r="EI312" s="1">
        <f t="shared" si="377"/>
        <v>0</v>
      </c>
      <c r="EJ312" s="1">
        <f t="shared" si="377"/>
        <v>0</v>
      </c>
      <c r="EK312" s="1">
        <f t="shared" si="377"/>
        <v>1</v>
      </c>
      <c r="EL312" s="1">
        <f t="shared" si="377"/>
        <v>0</v>
      </c>
      <c r="EM312" s="1">
        <f t="shared" si="377"/>
        <v>0</v>
      </c>
      <c r="EN312" s="1">
        <f t="shared" si="377"/>
        <v>0</v>
      </c>
      <c r="EO312" s="1">
        <f t="shared" si="354"/>
        <v>0</v>
      </c>
      <c r="EP312" s="1">
        <f t="shared" si="354"/>
        <v>0</v>
      </c>
      <c r="EQ312" s="1">
        <f t="shared" si="354"/>
        <v>0</v>
      </c>
      <c r="ER312" s="33">
        <f t="shared" si="334"/>
        <v>0</v>
      </c>
      <c r="ES312" s="35">
        <f t="shared" si="374"/>
        <v>0</v>
      </c>
      <c r="ET312" s="35">
        <f t="shared" si="335"/>
        <v>0</v>
      </c>
      <c r="EU312" s="18" t="s">
        <v>59</v>
      </c>
      <c r="EV312" s="18" t="s">
        <v>38</v>
      </c>
      <c r="EW312" s="19">
        <f t="shared" si="336"/>
        <v>0</v>
      </c>
      <c r="EX312" s="18"/>
      <c r="EY312" s="18"/>
      <c r="EZ312" s="18"/>
      <c r="FA312" s="18"/>
      <c r="FB312" s="18"/>
      <c r="FC312" s="18" t="s">
        <v>38</v>
      </c>
      <c r="FD312" s="19">
        <f t="shared" si="337"/>
        <v>0</v>
      </c>
      <c r="FE312" s="18"/>
      <c r="FF312" s="18"/>
      <c r="FG312" s="18"/>
      <c r="FH312" s="18"/>
      <c r="FI312" s="18"/>
      <c r="FJ312" s="18" t="s">
        <v>38</v>
      </c>
      <c r="FK312" s="19">
        <f t="shared" si="338"/>
        <v>0</v>
      </c>
      <c r="FL312" s="18"/>
      <c r="FM312" s="18"/>
      <c r="FN312" s="18"/>
      <c r="FO312" s="18"/>
      <c r="FP312" s="18"/>
      <c r="FQ312" s="18"/>
      <c r="FR312" s="1">
        <f t="shared" si="339"/>
        <v>0</v>
      </c>
      <c r="FS312" s="18"/>
      <c r="FT312" s="18"/>
      <c r="FU312" s="18" t="s">
        <v>75</v>
      </c>
      <c r="FV312" s="37" t="str">
        <f t="shared" si="345"/>
        <v>tb</v>
      </c>
      <c r="FW312" s="34">
        <v>1</v>
      </c>
      <c r="FX312" s="18"/>
      <c r="FY312" s="18" t="s">
        <v>38</v>
      </c>
      <c r="FZ312" s="19">
        <f t="shared" si="340"/>
        <v>0</v>
      </c>
      <c r="GA312" s="18"/>
      <c r="GB312" s="18" t="s">
        <v>38</v>
      </c>
      <c r="GC312" s="19">
        <f t="shared" si="341"/>
        <v>0</v>
      </c>
      <c r="GD312" s="18" t="s">
        <v>38</v>
      </c>
      <c r="GE312" s="19">
        <f t="shared" si="342"/>
        <v>0</v>
      </c>
      <c r="GF312" s="18" t="s">
        <v>38</v>
      </c>
      <c r="GG312" s="19">
        <f t="shared" si="343"/>
        <v>0</v>
      </c>
    </row>
    <row r="313" spans="1:189" x14ac:dyDescent="0.3">
      <c r="A313" s="18">
        <v>408</v>
      </c>
      <c r="B313" s="1" t="s">
        <v>34</v>
      </c>
      <c r="C313" s="19" t="s">
        <v>47</v>
      </c>
      <c r="D313" s="19">
        <f t="shared" si="312"/>
        <v>1</v>
      </c>
      <c r="E313" s="38" t="s">
        <v>724</v>
      </c>
      <c r="F313" s="21" t="str">
        <f t="shared" si="313"/>
        <v>1974</v>
      </c>
      <c r="G313" s="21">
        <v>2004</v>
      </c>
      <c r="H313" s="22">
        <f t="shared" si="314"/>
        <v>30</v>
      </c>
      <c r="I313" s="1" t="str">
        <f t="shared" si="315"/>
        <v>21-30</v>
      </c>
      <c r="J313" s="1" t="s">
        <v>1606</v>
      </c>
      <c r="K313" s="1" t="s">
        <v>53</v>
      </c>
      <c r="L313" s="1">
        <f>VLOOKUP(K313,[1]areas!$C$3:$D$76,2,FALSE)</f>
        <v>30</v>
      </c>
      <c r="M313" s="1" t="str">
        <f t="shared" si="356"/>
        <v>21-40</v>
      </c>
      <c r="N313" s="19"/>
      <c r="O313" s="19" t="str">
        <f t="shared" si="316"/>
        <v/>
      </c>
      <c r="P313" s="23"/>
      <c r="S313" s="24"/>
      <c r="T313" s="19">
        <v>4</v>
      </c>
      <c r="U313" s="1">
        <v>14.1</v>
      </c>
      <c r="V313" s="1">
        <v>24</v>
      </c>
      <c r="W313" s="1" t="str">
        <f t="shared" si="319"/>
        <v>1: 0-50</v>
      </c>
      <c r="X313" s="1">
        <v>0</v>
      </c>
      <c r="Y313" s="26">
        <v>146</v>
      </c>
      <c r="Z313" s="26">
        <v>192</v>
      </c>
      <c r="AA313" s="26">
        <v>379</v>
      </c>
      <c r="AB313" s="26"/>
      <c r="AC313" s="26"/>
      <c r="AD313" s="26"/>
      <c r="AE313" s="26"/>
      <c r="AF313" s="26"/>
      <c r="AG313" s="26"/>
      <c r="AH313" s="26"/>
      <c r="AI313" s="27">
        <f t="shared" si="320"/>
        <v>379</v>
      </c>
      <c r="AJ313" s="27">
        <f t="shared" si="321"/>
        <v>0</v>
      </c>
      <c r="AK313" s="39">
        <v>150000</v>
      </c>
      <c r="AL313" s="26">
        <v>50</v>
      </c>
      <c r="AM313" s="26">
        <v>150</v>
      </c>
      <c r="AN313" s="26">
        <v>8200</v>
      </c>
      <c r="AO313" s="26">
        <v>130</v>
      </c>
      <c r="AP313" s="26"/>
      <c r="AQ313" s="26"/>
      <c r="AR313" s="26"/>
      <c r="AS313" s="26"/>
      <c r="AT313" s="26"/>
      <c r="AU313" s="26"/>
      <c r="AV313" s="28">
        <f t="shared" si="322"/>
        <v>0</v>
      </c>
      <c r="AW313" s="27" t="str">
        <f>"&gt;5"</f>
        <v>&gt;5</v>
      </c>
      <c r="AX313" s="29">
        <f t="shared" si="344"/>
        <v>5.1760000000000002</v>
      </c>
      <c r="AY313" s="30">
        <f t="shared" si="378"/>
        <v>5.1760912590556813</v>
      </c>
      <c r="AZ313" s="30">
        <f t="shared" si="376"/>
        <v>1.6989700043360187</v>
      </c>
      <c r="BA313" s="30">
        <f t="shared" si="376"/>
        <v>2.1760912590556813</v>
      </c>
      <c r="BB313" s="30">
        <f t="shared" si="376"/>
        <v>3.9138138523837167</v>
      </c>
      <c r="BC313" s="30">
        <f t="shared" si="376"/>
        <v>2.1139433523068369</v>
      </c>
      <c r="BD313" s="30" t="str">
        <f t="shared" si="376"/>
        <v/>
      </c>
      <c r="BE313" s="30" t="str">
        <f t="shared" si="376"/>
        <v/>
      </c>
      <c r="BF313" s="30" t="str">
        <f t="shared" si="376"/>
        <v/>
      </c>
      <c r="BG313" s="30" t="str">
        <f t="shared" si="353"/>
        <v/>
      </c>
      <c r="BH313" s="30" t="str">
        <f t="shared" si="353"/>
        <v/>
      </c>
      <c r="BI313" s="30" t="str">
        <f t="shared" si="353"/>
        <v/>
      </c>
      <c r="BJ313" s="1" t="s">
        <v>38</v>
      </c>
      <c r="BK313" s="31" t="s">
        <v>38</v>
      </c>
      <c r="BL313" s="32">
        <f t="shared" si="323"/>
        <v>0</v>
      </c>
      <c r="BN313" s="32" t="str">
        <f t="shared" si="324"/>
        <v>0</v>
      </c>
      <c r="BO313" s="30">
        <f t="shared" si="325"/>
        <v>-3.4771212547196626</v>
      </c>
      <c r="BP313" s="30">
        <f t="shared" si="326"/>
        <v>-3</v>
      </c>
      <c r="BQ313" s="30">
        <f t="shared" si="385"/>
        <v>0.4771212547196626</v>
      </c>
      <c r="BR313" s="30">
        <f t="shared" si="385"/>
        <v>1.7377225933280354</v>
      </c>
      <c r="BS313" s="30">
        <f t="shared" si="385"/>
        <v>-1.7998705000768798</v>
      </c>
      <c r="BT313" s="30" t="str">
        <f t="shared" si="383"/>
        <v/>
      </c>
      <c r="BU313" s="30" t="str">
        <f t="shared" si="383"/>
        <v/>
      </c>
      <c r="BV313" s="30" t="str">
        <f t="shared" si="383"/>
        <v/>
      </c>
      <c r="BW313" s="30" t="str">
        <f t="shared" si="310"/>
        <v/>
      </c>
      <c r="BX313" s="30" t="str">
        <f t="shared" si="310"/>
        <v/>
      </c>
      <c r="BY313" s="30" t="str">
        <f t="shared" si="310"/>
        <v/>
      </c>
      <c r="BZ313" s="1">
        <f t="shared" si="327"/>
        <v>0</v>
      </c>
      <c r="CA313" s="1">
        <f t="shared" si="386"/>
        <v>1</v>
      </c>
      <c r="CB313" s="1">
        <f t="shared" si="386"/>
        <v>1</v>
      </c>
      <c r="CC313" s="1">
        <f t="shared" si="386"/>
        <v>0</v>
      </c>
      <c r="CD313" s="1">
        <f t="shared" si="384"/>
        <v>0</v>
      </c>
      <c r="CE313" s="1">
        <f t="shared" si="384"/>
        <v>0</v>
      </c>
      <c r="CF313" s="1">
        <f t="shared" si="384"/>
        <v>0</v>
      </c>
      <c r="CG313" s="1">
        <f t="shared" si="311"/>
        <v>0</v>
      </c>
      <c r="CH313" s="1">
        <f t="shared" si="311"/>
        <v>0</v>
      </c>
      <c r="CI313" s="1">
        <f t="shared" si="311"/>
        <v>0</v>
      </c>
      <c r="CJ313" s="1">
        <f t="shared" si="328"/>
        <v>2</v>
      </c>
      <c r="CK313" s="1">
        <f t="shared" si="329"/>
        <v>1</v>
      </c>
      <c r="CL313" s="1">
        <f t="shared" si="362"/>
        <v>-3.4771212547196626</v>
      </c>
      <c r="CM313" s="1" t="str">
        <f t="shared" si="362"/>
        <v/>
      </c>
      <c r="CN313" s="1">
        <f t="shared" si="362"/>
        <v>1.7377225933280354</v>
      </c>
      <c r="CO313" s="1">
        <f t="shared" si="362"/>
        <v>-1.7998705000768798</v>
      </c>
      <c r="CP313" s="1" t="str">
        <f t="shared" si="362"/>
        <v/>
      </c>
      <c r="CQ313" s="1" t="str">
        <f t="shared" si="360"/>
        <v/>
      </c>
      <c r="CR313" s="1" t="str">
        <f t="shared" si="360"/>
        <v/>
      </c>
      <c r="CS313" s="1" t="str">
        <f t="shared" si="360"/>
        <v/>
      </c>
      <c r="CT313" s="1" t="str">
        <f t="shared" si="360"/>
        <v/>
      </c>
      <c r="CU313" s="1" t="str">
        <f t="shared" si="360"/>
        <v/>
      </c>
      <c r="CV313" s="1">
        <f t="shared" si="363"/>
        <v>0</v>
      </c>
      <c r="CW313" s="1">
        <f t="shared" si="363"/>
        <v>0</v>
      </c>
      <c r="CX313" s="1">
        <f t="shared" si="363"/>
        <v>1</v>
      </c>
      <c r="CY313" s="1">
        <f t="shared" si="363"/>
        <v>0</v>
      </c>
      <c r="CZ313" s="1">
        <f t="shared" si="363"/>
        <v>0</v>
      </c>
      <c r="DA313" s="1">
        <f t="shared" si="361"/>
        <v>0</v>
      </c>
      <c r="DB313" s="1">
        <f t="shared" si="361"/>
        <v>0</v>
      </c>
      <c r="DC313" s="1">
        <f t="shared" si="361"/>
        <v>0</v>
      </c>
      <c r="DD313" s="1">
        <f t="shared" si="361"/>
        <v>0</v>
      </c>
      <c r="DE313" s="1">
        <f t="shared" si="361"/>
        <v>0</v>
      </c>
      <c r="DF313" s="1">
        <f t="shared" si="330"/>
        <v>1</v>
      </c>
      <c r="DG313" s="33">
        <f t="shared" si="331"/>
        <v>1</v>
      </c>
      <c r="DH313" s="34">
        <f t="shared" si="332"/>
        <v>0</v>
      </c>
      <c r="DI313" s="1">
        <f t="shared" si="370"/>
        <v>146</v>
      </c>
      <c r="DJ313" s="1">
        <f t="shared" si="371"/>
        <v>192</v>
      </c>
      <c r="DK313" s="1">
        <f t="shared" si="375"/>
        <v>46</v>
      </c>
      <c r="DL313" s="1">
        <f t="shared" si="375"/>
        <v>187</v>
      </c>
      <c r="DM313" s="1" t="str">
        <f t="shared" si="375"/>
        <v/>
      </c>
      <c r="DN313" s="1" t="str">
        <f t="shared" si="375"/>
        <v/>
      </c>
      <c r="DO313" s="1" t="str">
        <f t="shared" si="375"/>
        <v/>
      </c>
      <c r="DP313" s="1" t="str">
        <f t="shared" si="375"/>
        <v/>
      </c>
      <c r="DQ313" s="1" t="str">
        <f t="shared" si="365"/>
        <v/>
      </c>
      <c r="DR313" s="1" t="str">
        <f t="shared" si="365"/>
        <v/>
      </c>
      <c r="DS313" s="1" t="str">
        <f t="shared" si="365"/>
        <v/>
      </c>
      <c r="DT313" s="34">
        <f t="shared" si="372"/>
        <v>-67.712012720540713</v>
      </c>
      <c r="DU313" s="1">
        <f t="shared" si="382"/>
        <v>0</v>
      </c>
      <c r="DV313" s="1">
        <f t="shared" si="382"/>
        <v>0</v>
      </c>
      <c r="DW313" s="1">
        <f t="shared" si="382"/>
        <v>0</v>
      </c>
      <c r="DX313" s="1">
        <f t="shared" si="382"/>
        <v>0</v>
      </c>
      <c r="EF313" s="33">
        <f t="shared" si="373"/>
        <v>0</v>
      </c>
      <c r="EG313" s="1">
        <f t="shared" si="379"/>
        <v>0</v>
      </c>
      <c r="EH313" s="1">
        <f t="shared" si="377"/>
        <v>0</v>
      </c>
      <c r="EI313" s="1">
        <f t="shared" si="377"/>
        <v>0</v>
      </c>
      <c r="EJ313" s="1">
        <f t="shared" si="377"/>
        <v>0</v>
      </c>
      <c r="EK313" s="1">
        <f t="shared" si="377"/>
        <v>0</v>
      </c>
      <c r="EL313" s="1">
        <f t="shared" si="377"/>
        <v>0</v>
      </c>
      <c r="EM313" s="1">
        <f t="shared" si="377"/>
        <v>0</v>
      </c>
      <c r="EN313" s="1">
        <f t="shared" si="377"/>
        <v>0</v>
      </c>
      <c r="EO313" s="1">
        <f t="shared" si="354"/>
        <v>0</v>
      </c>
      <c r="EP313" s="1">
        <f t="shared" si="354"/>
        <v>0</v>
      </c>
      <c r="EQ313" s="1">
        <f t="shared" si="354"/>
        <v>0</v>
      </c>
      <c r="ER313" s="33">
        <f t="shared" si="334"/>
        <v>1</v>
      </c>
      <c r="ES313" s="35">
        <f t="shared" si="374"/>
        <v>2</v>
      </c>
      <c r="ET313" s="35">
        <f t="shared" si="335"/>
        <v>1</v>
      </c>
      <c r="EU313" s="1" t="s">
        <v>59</v>
      </c>
      <c r="EV313" s="1" t="s">
        <v>34</v>
      </c>
      <c r="EW313" s="19">
        <f t="shared" si="336"/>
        <v>1</v>
      </c>
      <c r="EX313" s="1" t="s">
        <v>40</v>
      </c>
      <c r="FC313" s="1" t="s">
        <v>38</v>
      </c>
      <c r="FD313" s="19">
        <f t="shared" si="337"/>
        <v>0</v>
      </c>
      <c r="FJ313" s="1" t="s">
        <v>38</v>
      </c>
      <c r="FK313" s="19">
        <f t="shared" si="338"/>
        <v>0</v>
      </c>
      <c r="FQ313" s="1" t="s">
        <v>71</v>
      </c>
      <c r="FR313" s="1">
        <f t="shared" si="339"/>
        <v>1</v>
      </c>
      <c r="FV313" s="37" t="str">
        <f t="shared" si="345"/>
        <v>none</v>
      </c>
      <c r="FY313" s="1" t="s">
        <v>38</v>
      </c>
      <c r="FZ313" s="19">
        <f t="shared" si="340"/>
        <v>0</v>
      </c>
      <c r="GB313" s="1" t="s">
        <v>38</v>
      </c>
      <c r="GC313" s="19">
        <f t="shared" si="341"/>
        <v>0</v>
      </c>
      <c r="GD313" s="1" t="s">
        <v>38</v>
      </c>
      <c r="GE313" s="19">
        <f t="shared" si="342"/>
        <v>0</v>
      </c>
      <c r="GF313" s="1" t="s">
        <v>38</v>
      </c>
      <c r="GG313" s="19">
        <f t="shared" si="343"/>
        <v>0</v>
      </c>
    </row>
    <row r="314" spans="1:189" x14ac:dyDescent="0.3">
      <c r="A314" s="18">
        <v>410</v>
      </c>
      <c r="B314" s="1" t="s">
        <v>34</v>
      </c>
      <c r="C314" s="19" t="s">
        <v>35</v>
      </c>
      <c r="D314" s="19">
        <f t="shared" si="312"/>
        <v>0</v>
      </c>
      <c r="E314" s="38" t="s">
        <v>725</v>
      </c>
      <c r="F314" s="21" t="str">
        <f t="shared" si="313"/>
        <v>1975</v>
      </c>
      <c r="G314" s="21">
        <v>2004</v>
      </c>
      <c r="H314" s="22">
        <f t="shared" si="314"/>
        <v>29</v>
      </c>
      <c r="I314" s="1" t="str">
        <f t="shared" si="315"/>
        <v>21-30</v>
      </c>
      <c r="J314" s="1" t="s">
        <v>1606</v>
      </c>
      <c r="K314" s="1" t="s">
        <v>139</v>
      </c>
      <c r="L314" s="1">
        <f>VLOOKUP(K314,[1]areas!$C$3:$D$76,2,FALSE)</f>
        <v>15</v>
      </c>
      <c r="M314" s="1" t="str">
        <f t="shared" si="356"/>
        <v>0-20</v>
      </c>
      <c r="N314" s="19" t="s">
        <v>38</v>
      </c>
      <c r="O314" s="19">
        <f t="shared" si="316"/>
        <v>0</v>
      </c>
      <c r="P314" s="23">
        <v>51</v>
      </c>
      <c r="Q314" s="1">
        <v>152</v>
      </c>
      <c r="R314" s="1">
        <f t="shared" ref="R314:R324" si="387">POWER(Q314*0.01,2)</f>
        <v>2.3104</v>
      </c>
      <c r="S314" s="24">
        <f t="shared" ref="S314:S324" si="388">P314/R314</f>
        <v>22.07409972299169</v>
      </c>
      <c r="T314" s="19">
        <v>3</v>
      </c>
      <c r="U314" s="1">
        <v>13.5</v>
      </c>
      <c r="V314" s="1">
        <v>12</v>
      </c>
      <c r="W314" s="1" t="str">
        <f t="shared" si="319"/>
        <v>5: 201-250</v>
      </c>
      <c r="X314" s="1">
        <v>201</v>
      </c>
      <c r="Y314" s="26">
        <v>362</v>
      </c>
      <c r="Z314" s="26">
        <v>241</v>
      </c>
      <c r="AA314" s="26">
        <v>296</v>
      </c>
      <c r="AB314" s="26">
        <v>203</v>
      </c>
      <c r="AC314" s="26"/>
      <c r="AD314" s="26"/>
      <c r="AE314" s="26"/>
      <c r="AF314" s="26"/>
      <c r="AG314" s="26"/>
      <c r="AH314" s="26"/>
      <c r="AI314" s="27">
        <f t="shared" si="320"/>
        <v>362</v>
      </c>
      <c r="AJ314" s="27">
        <f t="shared" si="321"/>
        <v>0</v>
      </c>
      <c r="AL314" s="26">
        <v>50</v>
      </c>
      <c r="AM314" s="26">
        <v>403</v>
      </c>
      <c r="AN314" s="26">
        <v>452</v>
      </c>
      <c r="AO314" s="26">
        <v>50</v>
      </c>
      <c r="AP314" s="26"/>
      <c r="AQ314" s="26"/>
      <c r="AR314" s="26"/>
      <c r="AS314" s="26"/>
      <c r="AT314" s="26"/>
      <c r="AU314" s="26"/>
      <c r="AV314" s="28">
        <f t="shared" si="322"/>
        <v>0</v>
      </c>
      <c r="AW314" s="27"/>
      <c r="AX314" s="29" t="str">
        <f t="shared" si="344"/>
        <v/>
      </c>
      <c r="AY314" s="30" t="str">
        <f t="shared" si="378"/>
        <v/>
      </c>
      <c r="AZ314" s="30">
        <f t="shared" si="376"/>
        <v>1.6989700043360187</v>
      </c>
      <c r="BA314" s="30">
        <f t="shared" si="376"/>
        <v>2.6053050461411096</v>
      </c>
      <c r="BB314" s="30">
        <f t="shared" si="376"/>
        <v>2.655138434811382</v>
      </c>
      <c r="BC314" s="30">
        <f t="shared" si="376"/>
        <v>1.6989700043360187</v>
      </c>
      <c r="BD314" s="30" t="str">
        <f t="shared" si="376"/>
        <v/>
      </c>
      <c r="BE314" s="30" t="str">
        <f t="shared" si="376"/>
        <v/>
      </c>
      <c r="BF314" s="30" t="str">
        <f t="shared" si="376"/>
        <v/>
      </c>
      <c r="BG314" s="30" t="str">
        <f t="shared" si="353"/>
        <v/>
      </c>
      <c r="BH314" s="30" t="str">
        <f t="shared" si="353"/>
        <v/>
      </c>
      <c r="BI314" s="30" t="str">
        <f t="shared" si="353"/>
        <v/>
      </c>
      <c r="BJ314" s="1" t="s">
        <v>38</v>
      </c>
      <c r="BK314" s="31" t="s">
        <v>38</v>
      </c>
      <c r="BL314" s="32">
        <f t="shared" si="323"/>
        <v>0</v>
      </c>
      <c r="BN314" s="32" t="str">
        <f t="shared" si="324"/>
        <v>0</v>
      </c>
      <c r="BO314" s="30" t="str">
        <f t="shared" si="325"/>
        <v/>
      </c>
      <c r="BP314" s="30" t="str">
        <f t="shared" si="326"/>
        <v/>
      </c>
      <c r="BQ314" s="30">
        <f t="shared" si="385"/>
        <v>0.90633504180509084</v>
      </c>
      <c r="BR314" s="30">
        <f t="shared" si="385"/>
        <v>4.9833388670272427E-2</v>
      </c>
      <c r="BS314" s="30">
        <f t="shared" si="385"/>
        <v>-0.95616843047536326</v>
      </c>
      <c r="BT314" s="30" t="str">
        <f t="shared" si="383"/>
        <v/>
      </c>
      <c r="BU314" s="30" t="str">
        <f t="shared" si="383"/>
        <v/>
      </c>
      <c r="BV314" s="30" t="str">
        <f t="shared" si="383"/>
        <v/>
      </c>
      <c r="BW314" s="30" t="str">
        <f t="shared" si="310"/>
        <v/>
      </c>
      <c r="BX314" s="30" t="str">
        <f t="shared" si="310"/>
        <v/>
      </c>
      <c r="BY314" s="30" t="str">
        <f t="shared" si="310"/>
        <v/>
      </c>
      <c r="BZ314" s="1">
        <f t="shared" si="327"/>
        <v>0</v>
      </c>
      <c r="CA314" s="1">
        <f t="shared" si="386"/>
        <v>1</v>
      </c>
      <c r="CB314" s="1">
        <f t="shared" si="386"/>
        <v>1</v>
      </c>
      <c r="CC314" s="1">
        <f t="shared" si="386"/>
        <v>0</v>
      </c>
      <c r="CD314" s="1">
        <f t="shared" si="384"/>
        <v>0</v>
      </c>
      <c r="CE314" s="1">
        <f t="shared" si="384"/>
        <v>0</v>
      </c>
      <c r="CF314" s="1">
        <f t="shared" si="384"/>
        <v>0</v>
      </c>
      <c r="CG314" s="1">
        <f t="shared" si="311"/>
        <v>0</v>
      </c>
      <c r="CH314" s="1">
        <f t="shared" si="311"/>
        <v>0</v>
      </c>
      <c r="CI314" s="1">
        <f t="shared" si="311"/>
        <v>0</v>
      </c>
      <c r="CJ314" s="1">
        <f t="shared" si="328"/>
        <v>2</v>
      </c>
      <c r="CK314" s="1">
        <f t="shared" si="329"/>
        <v>1</v>
      </c>
      <c r="CL314" s="1" t="str">
        <f t="shared" si="362"/>
        <v/>
      </c>
      <c r="CM314" s="1">
        <f t="shared" si="362"/>
        <v>0.90633504180509084</v>
      </c>
      <c r="CN314" s="1">
        <f t="shared" si="362"/>
        <v>4.9833388670272427E-2</v>
      </c>
      <c r="CO314" s="1">
        <f t="shared" si="362"/>
        <v>-0.95616843047536326</v>
      </c>
      <c r="CP314" s="1" t="str">
        <f t="shared" si="362"/>
        <v/>
      </c>
      <c r="CQ314" s="1" t="str">
        <f t="shared" si="360"/>
        <v/>
      </c>
      <c r="CR314" s="1" t="str">
        <f t="shared" si="360"/>
        <v/>
      </c>
      <c r="CS314" s="1" t="str">
        <f t="shared" si="360"/>
        <v/>
      </c>
      <c r="CT314" s="1" t="str">
        <f t="shared" si="360"/>
        <v/>
      </c>
      <c r="CU314" s="1" t="str">
        <f t="shared" si="360"/>
        <v/>
      </c>
      <c r="CV314" s="1">
        <f t="shared" si="363"/>
        <v>0</v>
      </c>
      <c r="CW314" s="1">
        <f t="shared" si="363"/>
        <v>1</v>
      </c>
      <c r="CX314" s="1">
        <f t="shared" si="363"/>
        <v>1</v>
      </c>
      <c r="CY314" s="1">
        <f t="shared" si="363"/>
        <v>0</v>
      </c>
      <c r="CZ314" s="1">
        <f t="shared" si="363"/>
        <v>0</v>
      </c>
      <c r="DA314" s="1">
        <f t="shared" si="361"/>
        <v>0</v>
      </c>
      <c r="DB314" s="1">
        <f t="shared" si="361"/>
        <v>0</v>
      </c>
      <c r="DC314" s="1">
        <f t="shared" si="361"/>
        <v>0</v>
      </c>
      <c r="DD314" s="1">
        <f t="shared" si="361"/>
        <v>0</v>
      </c>
      <c r="DE314" s="1">
        <f t="shared" si="361"/>
        <v>0</v>
      </c>
      <c r="DF314" s="1">
        <f t="shared" si="330"/>
        <v>2</v>
      </c>
      <c r="DG314" s="33">
        <f t="shared" si="331"/>
        <v>1</v>
      </c>
      <c r="DH314" s="34">
        <f t="shared" si="332"/>
        <v>0</v>
      </c>
      <c r="DI314" s="1">
        <f t="shared" si="370"/>
        <v>161</v>
      </c>
      <c r="DJ314" s="1">
        <f t="shared" si="371"/>
        <v>40</v>
      </c>
      <c r="DK314" s="1">
        <f t="shared" si="375"/>
        <v>-121</v>
      </c>
      <c r="DL314" s="1">
        <f t="shared" si="375"/>
        <v>55</v>
      </c>
      <c r="DM314" s="1">
        <f t="shared" si="375"/>
        <v>-93</v>
      </c>
      <c r="DN314" s="1" t="str">
        <f t="shared" si="375"/>
        <v/>
      </c>
      <c r="DO314" s="1" t="str">
        <f t="shared" si="375"/>
        <v/>
      </c>
      <c r="DP314" s="1" t="str">
        <f t="shared" si="375"/>
        <v/>
      </c>
      <c r="DQ314" s="1" t="str">
        <f t="shared" si="365"/>
        <v/>
      </c>
      <c r="DR314" s="1" t="str">
        <f t="shared" si="365"/>
        <v/>
      </c>
      <c r="DS314" s="1" t="str">
        <f t="shared" si="365"/>
        <v/>
      </c>
      <c r="DT314" s="34">
        <f t="shared" si="372"/>
        <v>-115.63217545302864</v>
      </c>
      <c r="DU314" s="1">
        <f t="shared" si="382"/>
        <v>0</v>
      </c>
      <c r="DV314" s="1">
        <f t="shared" si="382"/>
        <v>0</v>
      </c>
      <c r="DW314" s="1">
        <f t="shared" si="382"/>
        <v>1</v>
      </c>
      <c r="DX314" s="1">
        <f t="shared" si="382"/>
        <v>0</v>
      </c>
      <c r="DY314" s="1">
        <f t="shared" si="382"/>
        <v>0</v>
      </c>
      <c r="EF314" s="33">
        <f t="shared" si="373"/>
        <v>1</v>
      </c>
      <c r="EG314" s="1">
        <f t="shared" si="379"/>
        <v>0</v>
      </c>
      <c r="EH314" s="1">
        <f t="shared" si="377"/>
        <v>0</v>
      </c>
      <c r="EI314" s="1">
        <f t="shared" si="377"/>
        <v>0</v>
      </c>
      <c r="EJ314" s="1">
        <f t="shared" si="377"/>
        <v>0</v>
      </c>
      <c r="EK314" s="1">
        <f t="shared" si="377"/>
        <v>0</v>
      </c>
      <c r="EL314" s="1">
        <f t="shared" si="377"/>
        <v>0</v>
      </c>
      <c r="EM314" s="1">
        <f t="shared" si="377"/>
        <v>0</v>
      </c>
      <c r="EN314" s="1">
        <f t="shared" si="377"/>
        <v>0</v>
      </c>
      <c r="EO314" s="1">
        <f t="shared" si="354"/>
        <v>0</v>
      </c>
      <c r="EP314" s="1">
        <f t="shared" si="354"/>
        <v>0</v>
      </c>
      <c r="EQ314" s="1">
        <f t="shared" si="354"/>
        <v>0</v>
      </c>
      <c r="ER314" s="33">
        <f t="shared" si="334"/>
        <v>1</v>
      </c>
      <c r="ES314" s="35">
        <f t="shared" si="374"/>
        <v>3</v>
      </c>
      <c r="ET314" s="35">
        <f t="shared" si="335"/>
        <v>1</v>
      </c>
      <c r="EU314" s="1" t="s">
        <v>59</v>
      </c>
      <c r="EV314" s="1" t="s">
        <v>34</v>
      </c>
      <c r="EW314" s="19">
        <f t="shared" si="336"/>
        <v>1</v>
      </c>
      <c r="EX314" s="1" t="s">
        <v>448</v>
      </c>
      <c r="FC314" s="1" t="s">
        <v>38</v>
      </c>
      <c r="FD314" s="19">
        <f t="shared" si="337"/>
        <v>0</v>
      </c>
      <c r="FJ314" s="1" t="s">
        <v>38</v>
      </c>
      <c r="FK314" s="19">
        <f t="shared" si="338"/>
        <v>0</v>
      </c>
      <c r="FR314" s="1">
        <f t="shared" si="339"/>
        <v>0</v>
      </c>
      <c r="FV314" s="37" t="str">
        <f t="shared" si="345"/>
        <v>none</v>
      </c>
      <c r="FY314" s="1" t="s">
        <v>38</v>
      </c>
      <c r="FZ314" s="19">
        <f t="shared" si="340"/>
        <v>0</v>
      </c>
      <c r="GB314" s="1" t="s">
        <v>38</v>
      </c>
      <c r="GC314" s="19">
        <f t="shared" si="341"/>
        <v>0</v>
      </c>
      <c r="GD314" s="1" t="s">
        <v>38</v>
      </c>
      <c r="GE314" s="19">
        <f t="shared" si="342"/>
        <v>0</v>
      </c>
      <c r="GF314" s="1" t="s">
        <v>38</v>
      </c>
      <c r="GG314" s="19">
        <f t="shared" si="343"/>
        <v>0</v>
      </c>
    </row>
    <row r="315" spans="1:189" x14ac:dyDescent="0.3">
      <c r="A315" s="18">
        <v>411</v>
      </c>
      <c r="B315" s="1" t="s">
        <v>34</v>
      </c>
      <c r="C315" s="19" t="s">
        <v>35</v>
      </c>
      <c r="D315" s="19">
        <f t="shared" si="312"/>
        <v>0</v>
      </c>
      <c r="E315" s="38" t="s">
        <v>436</v>
      </c>
      <c r="F315" s="21" t="str">
        <f t="shared" si="313"/>
        <v>1973</v>
      </c>
      <c r="G315" s="21">
        <v>2004</v>
      </c>
      <c r="H315" s="22">
        <f t="shared" si="314"/>
        <v>31</v>
      </c>
      <c r="I315" s="1" t="str">
        <f t="shared" si="315"/>
        <v>31-40</v>
      </c>
      <c r="J315" s="1" t="s">
        <v>1607</v>
      </c>
      <c r="K315" s="1" t="s">
        <v>53</v>
      </c>
      <c r="L315" s="1">
        <f>VLOOKUP(K315,[1]areas!$C$3:$D$76,2,FALSE)</f>
        <v>30</v>
      </c>
      <c r="M315" s="1" t="str">
        <f t="shared" si="356"/>
        <v>21-40</v>
      </c>
      <c r="N315" s="19" t="s">
        <v>38</v>
      </c>
      <c r="O315" s="19">
        <f t="shared" si="316"/>
        <v>0</v>
      </c>
      <c r="P315" s="23">
        <v>65</v>
      </c>
      <c r="Q315" s="1">
        <v>157</v>
      </c>
      <c r="R315" s="1">
        <f t="shared" si="387"/>
        <v>2.4649000000000001</v>
      </c>
      <c r="S315" s="24">
        <f t="shared" si="388"/>
        <v>26.370238143535232</v>
      </c>
      <c r="T315" s="19">
        <v>2</v>
      </c>
      <c r="U315" s="1">
        <v>7.1</v>
      </c>
      <c r="V315" s="1">
        <v>11</v>
      </c>
      <c r="W315" s="1" t="str">
        <f t="shared" si="319"/>
        <v>1: 0-50</v>
      </c>
      <c r="X315" s="1">
        <v>38</v>
      </c>
      <c r="Y315" s="26">
        <v>168</v>
      </c>
      <c r="Z315" s="26">
        <v>249</v>
      </c>
      <c r="AA315" s="26">
        <v>156</v>
      </c>
      <c r="AB315" s="26">
        <v>266</v>
      </c>
      <c r="AC315" s="26">
        <v>98</v>
      </c>
      <c r="AD315" s="26"/>
      <c r="AE315" s="26">
        <v>207</v>
      </c>
      <c r="AF315" s="26">
        <v>164</v>
      </c>
      <c r="AG315" s="26">
        <v>121</v>
      </c>
      <c r="AH315" s="26"/>
      <c r="AI315" s="27">
        <f t="shared" si="320"/>
        <v>266</v>
      </c>
      <c r="AJ315" s="27">
        <f t="shared" si="321"/>
        <v>0</v>
      </c>
      <c r="AK315" s="39">
        <v>88000</v>
      </c>
      <c r="AL315" s="26">
        <v>922</v>
      </c>
      <c r="AM315" s="26">
        <v>490</v>
      </c>
      <c r="AN315" s="26">
        <v>22000</v>
      </c>
      <c r="AO315" s="26">
        <v>340000</v>
      </c>
      <c r="AP315" s="26">
        <v>750000</v>
      </c>
      <c r="AQ315" s="26"/>
      <c r="AR315" s="26">
        <v>1300</v>
      </c>
      <c r="AS315" s="26">
        <v>87000</v>
      </c>
      <c r="AT315" s="26">
        <v>210000</v>
      </c>
      <c r="AU315" s="26"/>
      <c r="AV315" s="28">
        <f t="shared" si="322"/>
        <v>1</v>
      </c>
      <c r="AW315" s="27" t="str">
        <f>"4-5"</f>
        <v>4-5</v>
      </c>
      <c r="AX315" s="29">
        <f t="shared" si="344"/>
        <v>4.944</v>
      </c>
      <c r="AY315" s="30">
        <f t="shared" si="378"/>
        <v>4.9444826721501682</v>
      </c>
      <c r="AZ315" s="30">
        <f t="shared" si="376"/>
        <v>2.9647309210536292</v>
      </c>
      <c r="BA315" s="30">
        <f t="shared" si="376"/>
        <v>2.6901960800285138</v>
      </c>
      <c r="BB315" s="30">
        <f t="shared" si="376"/>
        <v>4.3424226808222066</v>
      </c>
      <c r="BC315" s="30">
        <f t="shared" si="376"/>
        <v>5.5314789170422554</v>
      </c>
      <c r="BD315" s="30">
        <f t="shared" si="376"/>
        <v>5.8750612633917001</v>
      </c>
      <c r="BE315" s="30" t="str">
        <f t="shared" si="376"/>
        <v/>
      </c>
      <c r="BF315" s="30">
        <f t="shared" si="376"/>
        <v>3.1139433523068369</v>
      </c>
      <c r="BG315" s="30">
        <f t="shared" si="353"/>
        <v>4.9395192526186182</v>
      </c>
      <c r="BH315" s="30">
        <f t="shared" si="353"/>
        <v>5.3222192947339195</v>
      </c>
      <c r="BI315" s="30" t="str">
        <f t="shared" si="353"/>
        <v/>
      </c>
      <c r="BJ315" s="1" t="s">
        <v>38</v>
      </c>
      <c r="BK315" s="31" t="s">
        <v>38</v>
      </c>
      <c r="BL315" s="32">
        <f t="shared" si="323"/>
        <v>0</v>
      </c>
      <c r="BN315" s="32" t="str">
        <f t="shared" si="324"/>
        <v>0</v>
      </c>
      <c r="BO315" s="30">
        <f t="shared" si="325"/>
        <v>-1.979751751096539</v>
      </c>
      <c r="BP315" s="30">
        <f t="shared" si="326"/>
        <v>-2.2542865921216544</v>
      </c>
      <c r="BQ315" s="30">
        <f t="shared" si="385"/>
        <v>-0.27453484102511538</v>
      </c>
      <c r="BR315" s="30">
        <f t="shared" si="385"/>
        <v>1.6522266007936928</v>
      </c>
      <c r="BS315" s="30">
        <f t="shared" si="385"/>
        <v>1.1890562362200487</v>
      </c>
      <c r="BT315" s="30">
        <f t="shared" si="383"/>
        <v>0.34358234634944473</v>
      </c>
      <c r="BU315" s="30" t="str">
        <f t="shared" si="383"/>
        <v/>
      </c>
      <c r="BV315" s="30" t="str">
        <f t="shared" si="383"/>
        <v/>
      </c>
      <c r="BW315" s="30">
        <f t="shared" si="310"/>
        <v>1.8255759003117813</v>
      </c>
      <c r="BX315" s="30">
        <f t="shared" si="310"/>
        <v>0.38270004211530129</v>
      </c>
      <c r="BY315" s="30" t="str">
        <f t="shared" si="310"/>
        <v/>
      </c>
      <c r="BZ315" s="1">
        <f t="shared" si="327"/>
        <v>0</v>
      </c>
      <c r="CA315" s="1">
        <f t="shared" si="386"/>
        <v>0</v>
      </c>
      <c r="CB315" s="1">
        <f t="shared" si="386"/>
        <v>1</v>
      </c>
      <c r="CC315" s="1">
        <f t="shared" si="386"/>
        <v>1</v>
      </c>
      <c r="CD315" s="1">
        <f t="shared" si="384"/>
        <v>1</v>
      </c>
      <c r="CE315" s="1">
        <f t="shared" si="384"/>
        <v>0</v>
      </c>
      <c r="CF315" s="1">
        <f t="shared" si="384"/>
        <v>0</v>
      </c>
      <c r="CG315" s="1">
        <f t="shared" si="311"/>
        <v>1</v>
      </c>
      <c r="CH315" s="1">
        <f t="shared" si="311"/>
        <v>1</v>
      </c>
      <c r="CI315" s="1">
        <f t="shared" si="311"/>
        <v>0</v>
      </c>
      <c r="CJ315" s="1">
        <f t="shared" si="328"/>
        <v>5</v>
      </c>
      <c r="CK315" s="1">
        <f t="shared" si="329"/>
        <v>1</v>
      </c>
      <c r="CL315" s="1">
        <f t="shared" si="362"/>
        <v>-1.979751751096539</v>
      </c>
      <c r="CM315" s="1">
        <f t="shared" si="362"/>
        <v>-0.27453484102511538</v>
      </c>
      <c r="CN315" s="1">
        <f t="shared" si="362"/>
        <v>1.6522266007936928</v>
      </c>
      <c r="CO315" s="1">
        <f t="shared" si="362"/>
        <v>1.1890562362200487</v>
      </c>
      <c r="CP315" s="1">
        <f t="shared" si="362"/>
        <v>0.34358234634944473</v>
      </c>
      <c r="CQ315" s="1" t="str">
        <f t="shared" si="360"/>
        <v/>
      </c>
      <c r="CR315" s="1" t="str">
        <f t="shared" si="360"/>
        <v/>
      </c>
      <c r="CS315" s="1">
        <f t="shared" si="360"/>
        <v>1.8255759003117813</v>
      </c>
      <c r="CT315" s="1">
        <f t="shared" si="360"/>
        <v>0.38270004211530129</v>
      </c>
      <c r="CU315" s="1" t="str">
        <f t="shared" si="360"/>
        <v/>
      </c>
      <c r="CV315" s="1">
        <f t="shared" si="363"/>
        <v>0</v>
      </c>
      <c r="CW315" s="1">
        <f t="shared" si="363"/>
        <v>0</v>
      </c>
      <c r="CX315" s="1">
        <f t="shared" si="363"/>
        <v>1</v>
      </c>
      <c r="CY315" s="1">
        <f t="shared" si="363"/>
        <v>1</v>
      </c>
      <c r="CZ315" s="1">
        <f t="shared" si="363"/>
        <v>1</v>
      </c>
      <c r="DA315" s="1">
        <f t="shared" si="361"/>
        <v>0</v>
      </c>
      <c r="DB315" s="1">
        <f t="shared" si="361"/>
        <v>0</v>
      </c>
      <c r="DC315" s="1">
        <f t="shared" si="361"/>
        <v>1</v>
      </c>
      <c r="DD315" s="1">
        <f t="shared" si="361"/>
        <v>1</v>
      </c>
      <c r="DE315" s="1">
        <f t="shared" si="361"/>
        <v>0</v>
      </c>
      <c r="DF315" s="1">
        <f t="shared" si="330"/>
        <v>5</v>
      </c>
      <c r="DG315" s="33">
        <f t="shared" si="331"/>
        <v>1</v>
      </c>
      <c r="DH315" s="34">
        <f t="shared" si="332"/>
        <v>0</v>
      </c>
      <c r="DI315" s="1">
        <f t="shared" si="370"/>
        <v>130</v>
      </c>
      <c r="DJ315" s="1">
        <f t="shared" si="371"/>
        <v>211</v>
      </c>
      <c r="DK315" s="1">
        <f t="shared" si="375"/>
        <v>81</v>
      </c>
      <c r="DL315" s="1">
        <f t="shared" si="375"/>
        <v>-93</v>
      </c>
      <c r="DM315" s="1">
        <f t="shared" si="375"/>
        <v>110</v>
      </c>
      <c r="DN315" s="1">
        <f t="shared" si="375"/>
        <v>-168</v>
      </c>
      <c r="DO315" s="1" t="str">
        <f t="shared" si="375"/>
        <v/>
      </c>
      <c r="DP315" s="1" t="str">
        <f t="shared" si="375"/>
        <v/>
      </c>
      <c r="DQ315" s="1">
        <f t="shared" si="365"/>
        <v>-43</v>
      </c>
      <c r="DR315" s="1">
        <f t="shared" si="365"/>
        <v>-43</v>
      </c>
      <c r="DS315" s="1" t="str">
        <f t="shared" si="365"/>
        <v/>
      </c>
      <c r="DT315" s="34">
        <f t="shared" si="372"/>
        <v>-128.93790033522782</v>
      </c>
      <c r="DU315" s="1">
        <f t="shared" si="382"/>
        <v>0</v>
      </c>
      <c r="DV315" s="1">
        <f t="shared" si="382"/>
        <v>0</v>
      </c>
      <c r="DW315" s="1">
        <f t="shared" si="382"/>
        <v>0</v>
      </c>
      <c r="DX315" s="1">
        <f t="shared" si="382"/>
        <v>0</v>
      </c>
      <c r="DY315" s="1">
        <f t="shared" si="382"/>
        <v>0</v>
      </c>
      <c r="DZ315" s="1">
        <f>IF((DN315&lt;$DT315),1,0)</f>
        <v>1</v>
      </c>
      <c r="EC315" s="1">
        <f>IF((DQ315&lt;$DT315),1,0)</f>
        <v>0</v>
      </c>
      <c r="ED315" s="1">
        <f>IF((DR315&lt;$DT315),1,0)</f>
        <v>0</v>
      </c>
      <c r="EF315" s="33">
        <f t="shared" si="373"/>
        <v>1</v>
      </c>
      <c r="EG315" s="1">
        <f t="shared" si="379"/>
        <v>0</v>
      </c>
      <c r="EH315" s="1">
        <f t="shared" si="377"/>
        <v>0</v>
      </c>
      <c r="EI315" s="1">
        <f t="shared" si="377"/>
        <v>0</v>
      </c>
      <c r="EJ315" s="1">
        <f t="shared" si="377"/>
        <v>0</v>
      </c>
      <c r="EK315" s="1">
        <f t="shared" si="377"/>
        <v>0</v>
      </c>
      <c r="EL315" s="1">
        <f t="shared" si="377"/>
        <v>0</v>
      </c>
      <c r="EM315" s="1">
        <f t="shared" si="377"/>
        <v>0</v>
      </c>
      <c r="EN315" s="1">
        <f t="shared" si="377"/>
        <v>0</v>
      </c>
      <c r="EO315" s="1">
        <f t="shared" si="354"/>
        <v>0</v>
      </c>
      <c r="EP315" s="1">
        <f t="shared" si="354"/>
        <v>0</v>
      </c>
      <c r="EQ315" s="1">
        <f t="shared" si="354"/>
        <v>0</v>
      </c>
      <c r="ER315" s="33">
        <f t="shared" si="334"/>
        <v>1</v>
      </c>
      <c r="ES315" s="35">
        <f t="shared" si="374"/>
        <v>4</v>
      </c>
      <c r="ET315" s="35">
        <f t="shared" si="335"/>
        <v>1</v>
      </c>
      <c r="EU315" s="1" t="s">
        <v>280</v>
      </c>
      <c r="EV315" s="1" t="s">
        <v>34</v>
      </c>
      <c r="EW315" s="19">
        <f t="shared" si="336"/>
        <v>1</v>
      </c>
      <c r="EX315" s="1" t="s">
        <v>112</v>
      </c>
      <c r="EY315" s="50">
        <v>38903</v>
      </c>
      <c r="FC315" s="1" t="s">
        <v>38</v>
      </c>
      <c r="FD315" s="19">
        <f t="shared" si="337"/>
        <v>0</v>
      </c>
      <c r="FJ315" s="1" t="s">
        <v>38</v>
      </c>
      <c r="FK315" s="19">
        <f t="shared" si="338"/>
        <v>0</v>
      </c>
      <c r="FQ315" s="1" t="s">
        <v>44</v>
      </c>
      <c r="FR315" s="1">
        <f t="shared" si="339"/>
        <v>1</v>
      </c>
      <c r="FT315" s="1">
        <v>2.1</v>
      </c>
      <c r="FU315" s="1" t="s">
        <v>346</v>
      </c>
      <c r="FV315" s="37" t="str">
        <f t="shared" si="345"/>
        <v>other</v>
      </c>
      <c r="FW315" s="34">
        <v>0</v>
      </c>
      <c r="FY315" s="1" t="s">
        <v>38</v>
      </c>
      <c r="FZ315" s="19">
        <f t="shared" si="340"/>
        <v>0</v>
      </c>
      <c r="GB315" s="1" t="s">
        <v>34</v>
      </c>
      <c r="GC315" s="19">
        <f t="shared" si="341"/>
        <v>1</v>
      </c>
      <c r="GD315" s="1" t="s">
        <v>38</v>
      </c>
      <c r="GE315" s="19">
        <f t="shared" si="342"/>
        <v>0</v>
      </c>
      <c r="GF315" s="1" t="s">
        <v>38</v>
      </c>
      <c r="GG315" s="19">
        <f t="shared" si="343"/>
        <v>0</v>
      </c>
    </row>
    <row r="316" spans="1:189" x14ac:dyDescent="0.3">
      <c r="A316" s="18">
        <v>413</v>
      </c>
      <c r="B316" s="1" t="s">
        <v>34</v>
      </c>
      <c r="C316" s="19" t="s">
        <v>35</v>
      </c>
      <c r="D316" s="19">
        <f t="shared" si="312"/>
        <v>0</v>
      </c>
      <c r="E316" s="38" t="s">
        <v>726</v>
      </c>
      <c r="F316" s="21" t="str">
        <f t="shared" si="313"/>
        <v>1968</v>
      </c>
      <c r="G316" s="21">
        <v>2004</v>
      </c>
      <c r="H316" s="22">
        <f t="shared" si="314"/>
        <v>36</v>
      </c>
      <c r="I316" s="1" t="str">
        <f t="shared" si="315"/>
        <v>31-40</v>
      </c>
      <c r="J316" s="1" t="s">
        <v>1607</v>
      </c>
      <c r="K316" s="1" t="s">
        <v>53</v>
      </c>
      <c r="L316" s="1">
        <f>VLOOKUP(K316,[1]areas!$C$3:$D$76,2,FALSE)</f>
        <v>30</v>
      </c>
      <c r="M316" s="1" t="str">
        <f t="shared" si="356"/>
        <v>21-40</v>
      </c>
      <c r="N316" s="19" t="s">
        <v>38</v>
      </c>
      <c r="O316" s="19">
        <f t="shared" si="316"/>
        <v>0</v>
      </c>
      <c r="P316" s="23">
        <v>55.6</v>
      </c>
      <c r="Q316" s="1">
        <v>155</v>
      </c>
      <c r="R316" s="1">
        <f t="shared" si="387"/>
        <v>2.4025000000000003</v>
      </c>
      <c r="S316" s="24">
        <f t="shared" si="388"/>
        <v>23.142559833506763</v>
      </c>
      <c r="T316" s="19">
        <v>3</v>
      </c>
      <c r="U316" s="1">
        <v>7.8</v>
      </c>
      <c r="V316" s="1">
        <v>36</v>
      </c>
      <c r="W316" s="1" t="str">
        <f t="shared" si="319"/>
        <v>2: 51-100</v>
      </c>
      <c r="X316" s="1">
        <v>67</v>
      </c>
      <c r="Y316" s="26">
        <v>86</v>
      </c>
      <c r="Z316" s="26">
        <v>145</v>
      </c>
      <c r="AA316" s="26">
        <v>304</v>
      </c>
      <c r="AB316" s="26">
        <v>222</v>
      </c>
      <c r="AC316" s="26"/>
      <c r="AD316" s="26"/>
      <c r="AE316" s="26"/>
      <c r="AF316" s="26"/>
      <c r="AG316" s="26"/>
      <c r="AH316" s="26"/>
      <c r="AI316" s="27">
        <f t="shared" si="320"/>
        <v>304</v>
      </c>
      <c r="AJ316" s="27">
        <f t="shared" si="321"/>
        <v>0</v>
      </c>
      <c r="AK316" s="39">
        <v>280000</v>
      </c>
      <c r="AL316" s="26">
        <v>50</v>
      </c>
      <c r="AM316" s="26">
        <v>50</v>
      </c>
      <c r="AN316" s="26">
        <v>50</v>
      </c>
      <c r="AO316" s="26">
        <v>50</v>
      </c>
      <c r="AP316" s="26"/>
      <c r="AQ316" s="26"/>
      <c r="AR316" s="26"/>
      <c r="AS316" s="26"/>
      <c r="AT316" s="26"/>
      <c r="AU316" s="26"/>
      <c r="AV316" s="28">
        <f t="shared" si="322"/>
        <v>0</v>
      </c>
      <c r="AW316" s="27" t="str">
        <f>"&gt;5"</f>
        <v>&gt;5</v>
      </c>
      <c r="AX316" s="29">
        <f t="shared" si="344"/>
        <v>5.4470000000000001</v>
      </c>
      <c r="AY316" s="30">
        <f t="shared" si="378"/>
        <v>5.4471580313422194</v>
      </c>
      <c r="AZ316" s="30">
        <f t="shared" si="376"/>
        <v>1.6989700043360187</v>
      </c>
      <c r="BA316" s="30">
        <f t="shared" si="376"/>
        <v>1.6989700043360187</v>
      </c>
      <c r="BB316" s="30">
        <f t="shared" si="376"/>
        <v>1.6989700043360187</v>
      </c>
      <c r="BC316" s="30">
        <f t="shared" si="376"/>
        <v>1.6989700043360187</v>
      </c>
      <c r="BD316" s="30" t="str">
        <f t="shared" si="376"/>
        <v/>
      </c>
      <c r="BE316" s="30" t="str">
        <f t="shared" si="376"/>
        <v/>
      </c>
      <c r="BF316" s="30" t="str">
        <f t="shared" si="376"/>
        <v/>
      </c>
      <c r="BG316" s="30" t="str">
        <f t="shared" si="353"/>
        <v/>
      </c>
      <c r="BH316" s="30" t="str">
        <f t="shared" si="353"/>
        <v/>
      </c>
      <c r="BI316" s="30" t="str">
        <f t="shared" si="353"/>
        <v/>
      </c>
      <c r="BJ316" s="1" t="s">
        <v>38</v>
      </c>
      <c r="BK316" s="31" t="s">
        <v>38</v>
      </c>
      <c r="BL316" s="32">
        <f t="shared" si="323"/>
        <v>0</v>
      </c>
      <c r="BN316" s="32" t="str">
        <f t="shared" si="324"/>
        <v>0</v>
      </c>
      <c r="BO316" s="30">
        <f t="shared" si="325"/>
        <v>-3.7481880270062007</v>
      </c>
      <c r="BP316" s="30">
        <f t="shared" si="326"/>
        <v>-3.7481880270062007</v>
      </c>
      <c r="BQ316" s="30">
        <f t="shared" si="385"/>
        <v>0</v>
      </c>
      <c r="BR316" s="30">
        <f t="shared" si="385"/>
        <v>0</v>
      </c>
      <c r="BS316" s="30">
        <f t="shared" si="385"/>
        <v>0</v>
      </c>
      <c r="BT316" s="30" t="str">
        <f t="shared" si="383"/>
        <v/>
      </c>
      <c r="BU316" s="30" t="str">
        <f t="shared" si="383"/>
        <v/>
      </c>
      <c r="BV316" s="30" t="str">
        <f t="shared" si="383"/>
        <v/>
      </c>
      <c r="BW316" s="30" t="str">
        <f t="shared" si="310"/>
        <v/>
      </c>
      <c r="BX316" s="30" t="str">
        <f t="shared" si="310"/>
        <v/>
      </c>
      <c r="BY316" s="30" t="str">
        <f t="shared" si="310"/>
        <v/>
      </c>
      <c r="BZ316" s="1">
        <f t="shared" si="327"/>
        <v>0</v>
      </c>
      <c r="CA316" s="1">
        <f t="shared" si="386"/>
        <v>0</v>
      </c>
      <c r="CB316" s="1">
        <f t="shared" si="386"/>
        <v>0</v>
      </c>
      <c r="CC316" s="1">
        <f t="shared" si="386"/>
        <v>0</v>
      </c>
      <c r="CD316" s="1">
        <f t="shared" si="384"/>
        <v>0</v>
      </c>
      <c r="CE316" s="1">
        <f t="shared" si="384"/>
        <v>0</v>
      </c>
      <c r="CF316" s="1">
        <f t="shared" si="384"/>
        <v>0</v>
      </c>
      <c r="CG316" s="1">
        <f t="shared" si="311"/>
        <v>0</v>
      </c>
      <c r="CH316" s="1">
        <f t="shared" si="311"/>
        <v>0</v>
      </c>
      <c r="CI316" s="1">
        <f t="shared" si="311"/>
        <v>0</v>
      </c>
      <c r="CJ316" s="1">
        <f t="shared" si="328"/>
        <v>0</v>
      </c>
      <c r="CK316" s="1">
        <f t="shared" si="329"/>
        <v>0</v>
      </c>
      <c r="CL316" s="1">
        <f t="shared" si="362"/>
        <v>-3.7481880270062007</v>
      </c>
      <c r="CM316" s="1" t="str">
        <f t="shared" si="362"/>
        <v/>
      </c>
      <c r="CN316" s="1" t="str">
        <f t="shared" si="362"/>
        <v/>
      </c>
      <c r="CO316" s="1" t="str">
        <f t="shared" si="362"/>
        <v/>
      </c>
      <c r="CP316" s="1" t="str">
        <f t="shared" si="362"/>
        <v/>
      </c>
      <c r="CQ316" s="1" t="str">
        <f t="shared" si="360"/>
        <v/>
      </c>
      <c r="CR316" s="1" t="str">
        <f t="shared" si="360"/>
        <v/>
      </c>
      <c r="CS316" s="1" t="str">
        <f t="shared" si="360"/>
        <v/>
      </c>
      <c r="CT316" s="1" t="str">
        <f t="shared" si="360"/>
        <v/>
      </c>
      <c r="CU316" s="1" t="str">
        <f t="shared" si="360"/>
        <v/>
      </c>
      <c r="CV316" s="1">
        <f t="shared" si="363"/>
        <v>0</v>
      </c>
      <c r="CW316" s="1">
        <f t="shared" si="363"/>
        <v>0</v>
      </c>
      <c r="CX316" s="1">
        <f t="shared" si="363"/>
        <v>0</v>
      </c>
      <c r="CY316" s="1">
        <f t="shared" si="363"/>
        <v>0</v>
      </c>
      <c r="CZ316" s="1">
        <f t="shared" si="363"/>
        <v>0</v>
      </c>
      <c r="DA316" s="1">
        <f t="shared" si="361"/>
        <v>0</v>
      </c>
      <c r="DB316" s="1">
        <f t="shared" si="361"/>
        <v>0</v>
      </c>
      <c r="DC316" s="1">
        <f t="shared" si="361"/>
        <v>0</v>
      </c>
      <c r="DD316" s="1">
        <f t="shared" si="361"/>
        <v>0</v>
      </c>
      <c r="DE316" s="1">
        <f t="shared" si="361"/>
        <v>0</v>
      </c>
      <c r="DF316" s="1">
        <f t="shared" si="330"/>
        <v>0</v>
      </c>
      <c r="DG316" s="33">
        <f t="shared" si="331"/>
        <v>0</v>
      </c>
      <c r="DH316" s="34">
        <f t="shared" si="332"/>
        <v>0</v>
      </c>
      <c r="DI316" s="1">
        <f t="shared" si="370"/>
        <v>19</v>
      </c>
      <c r="DJ316" s="1">
        <f t="shared" si="371"/>
        <v>78</v>
      </c>
      <c r="DK316" s="1">
        <f t="shared" si="375"/>
        <v>59</v>
      </c>
      <c r="DL316" s="1">
        <f t="shared" si="375"/>
        <v>159</v>
      </c>
      <c r="DM316" s="1">
        <f t="shared" si="375"/>
        <v>-82</v>
      </c>
      <c r="DN316" s="1" t="str">
        <f t="shared" si="375"/>
        <v/>
      </c>
      <c r="DO316" s="1" t="str">
        <f t="shared" si="375"/>
        <v/>
      </c>
      <c r="DP316" s="1" t="str">
        <f t="shared" si="375"/>
        <v/>
      </c>
      <c r="DQ316" s="1" t="str">
        <f t="shared" si="365"/>
        <v/>
      </c>
      <c r="DR316" s="1" t="str">
        <f t="shared" si="365"/>
        <v/>
      </c>
      <c r="DS316" s="1" t="str">
        <f t="shared" si="365"/>
        <v/>
      </c>
      <c r="DT316" s="34">
        <f t="shared" si="372"/>
        <v>-88.137960039928316</v>
      </c>
      <c r="DU316" s="1">
        <f t="shared" si="382"/>
        <v>0</v>
      </c>
      <c r="DV316" s="1">
        <f t="shared" si="382"/>
        <v>0</v>
      </c>
      <c r="DW316" s="1">
        <f t="shared" si="382"/>
        <v>0</v>
      </c>
      <c r="DX316" s="1">
        <f t="shared" si="382"/>
        <v>0</v>
      </c>
      <c r="DY316" s="1">
        <f t="shared" si="382"/>
        <v>0</v>
      </c>
      <c r="EF316" s="33">
        <f t="shared" si="373"/>
        <v>0</v>
      </c>
      <c r="EG316" s="1">
        <f t="shared" si="379"/>
        <v>0</v>
      </c>
      <c r="EH316" s="1">
        <f t="shared" si="377"/>
        <v>0</v>
      </c>
      <c r="EI316" s="1">
        <f t="shared" si="377"/>
        <v>0</v>
      </c>
      <c r="EJ316" s="1">
        <f t="shared" si="377"/>
        <v>0</v>
      </c>
      <c r="EK316" s="1">
        <f t="shared" si="377"/>
        <v>0</v>
      </c>
      <c r="EL316" s="1">
        <f t="shared" si="377"/>
        <v>0</v>
      </c>
      <c r="EM316" s="1">
        <f t="shared" si="377"/>
        <v>0</v>
      </c>
      <c r="EN316" s="1">
        <f t="shared" si="377"/>
        <v>0</v>
      </c>
      <c r="EO316" s="1">
        <f t="shared" si="354"/>
        <v>0</v>
      </c>
      <c r="EP316" s="1">
        <f t="shared" si="354"/>
        <v>0</v>
      </c>
      <c r="EQ316" s="1">
        <f t="shared" si="354"/>
        <v>0</v>
      </c>
      <c r="ER316" s="33">
        <f t="shared" si="334"/>
        <v>1</v>
      </c>
      <c r="ES316" s="35">
        <f t="shared" si="374"/>
        <v>1</v>
      </c>
      <c r="ET316" s="35">
        <f t="shared" si="335"/>
        <v>1</v>
      </c>
      <c r="EU316" s="1" t="s">
        <v>59</v>
      </c>
      <c r="EV316" s="1" t="s">
        <v>34</v>
      </c>
      <c r="EW316" s="19">
        <f t="shared" si="336"/>
        <v>1</v>
      </c>
      <c r="EX316" s="1" t="s">
        <v>40</v>
      </c>
      <c r="FC316" s="1" t="s">
        <v>38</v>
      </c>
      <c r="FD316" s="19">
        <f t="shared" si="337"/>
        <v>0</v>
      </c>
      <c r="FJ316" s="1" t="s">
        <v>38</v>
      </c>
      <c r="FK316" s="19">
        <f t="shared" si="338"/>
        <v>0</v>
      </c>
      <c r="FQ316" s="1" t="s">
        <v>44</v>
      </c>
      <c r="FR316" s="1">
        <f t="shared" si="339"/>
        <v>1</v>
      </c>
      <c r="FT316" s="51">
        <v>3.3</v>
      </c>
      <c r="FU316" s="1" t="s">
        <v>647</v>
      </c>
      <c r="FV316" s="37" t="str">
        <f t="shared" si="345"/>
        <v>tb</v>
      </c>
      <c r="FW316" s="34">
        <v>1</v>
      </c>
      <c r="FY316" s="1" t="s">
        <v>38</v>
      </c>
      <c r="FZ316" s="19">
        <f t="shared" si="340"/>
        <v>0</v>
      </c>
      <c r="GB316" s="1" t="s">
        <v>38</v>
      </c>
      <c r="GC316" s="19">
        <f t="shared" si="341"/>
        <v>0</v>
      </c>
      <c r="GD316" s="1" t="s">
        <v>38</v>
      </c>
      <c r="GE316" s="19">
        <f t="shared" si="342"/>
        <v>0</v>
      </c>
      <c r="GF316" s="1" t="s">
        <v>38</v>
      </c>
      <c r="GG316" s="19">
        <f t="shared" si="343"/>
        <v>0</v>
      </c>
    </row>
    <row r="317" spans="1:189" x14ac:dyDescent="0.3">
      <c r="A317" s="18">
        <v>414</v>
      </c>
      <c r="B317" s="1" t="s">
        <v>34</v>
      </c>
      <c r="C317" s="19" t="s">
        <v>35</v>
      </c>
      <c r="D317" s="19">
        <f t="shared" si="312"/>
        <v>0</v>
      </c>
      <c r="E317" s="38" t="s">
        <v>727</v>
      </c>
      <c r="F317" s="21" t="str">
        <f t="shared" si="313"/>
        <v>1973</v>
      </c>
      <c r="G317" s="21">
        <v>2004</v>
      </c>
      <c r="H317" s="22">
        <f t="shared" si="314"/>
        <v>31</v>
      </c>
      <c r="I317" s="1" t="str">
        <f t="shared" si="315"/>
        <v>31-40</v>
      </c>
      <c r="J317" s="1" t="s">
        <v>1607</v>
      </c>
      <c r="K317" s="1" t="s">
        <v>53</v>
      </c>
      <c r="L317" s="1">
        <f>VLOOKUP(K317,[1]areas!$C$3:$D$76,2,FALSE)</f>
        <v>30</v>
      </c>
      <c r="M317" s="1" t="str">
        <f t="shared" si="356"/>
        <v>21-40</v>
      </c>
      <c r="N317" s="19" t="s">
        <v>34</v>
      </c>
      <c r="O317" s="19">
        <f t="shared" si="316"/>
        <v>1</v>
      </c>
      <c r="P317" s="23">
        <v>81</v>
      </c>
      <c r="Q317" s="1">
        <v>180</v>
      </c>
      <c r="R317" s="1">
        <f t="shared" si="387"/>
        <v>3.24</v>
      </c>
      <c r="S317" s="24">
        <f t="shared" si="388"/>
        <v>25</v>
      </c>
      <c r="T317" s="19">
        <v>4</v>
      </c>
      <c r="U317" s="1">
        <v>15.3</v>
      </c>
      <c r="V317" s="1">
        <v>18</v>
      </c>
      <c r="W317" s="1" t="str">
        <f t="shared" si="319"/>
        <v>1: 0-50</v>
      </c>
      <c r="X317" s="1">
        <v>49</v>
      </c>
      <c r="Y317" s="26">
        <v>96</v>
      </c>
      <c r="Z317" s="26">
        <v>66</v>
      </c>
      <c r="AA317" s="26">
        <v>105</v>
      </c>
      <c r="AB317" s="26">
        <v>86</v>
      </c>
      <c r="AC317" s="26"/>
      <c r="AD317" s="26"/>
      <c r="AE317" s="26"/>
      <c r="AF317" s="26"/>
      <c r="AG317" s="26"/>
      <c r="AH317" s="26"/>
      <c r="AI317" s="27">
        <f t="shared" si="320"/>
        <v>105</v>
      </c>
      <c r="AJ317" s="27">
        <f t="shared" si="321"/>
        <v>0</v>
      </c>
      <c r="AK317" s="39">
        <v>120000</v>
      </c>
      <c r="AL317" s="26">
        <v>50</v>
      </c>
      <c r="AM317" s="26">
        <v>160000</v>
      </c>
      <c r="AN317" s="26">
        <v>50</v>
      </c>
      <c r="AO317" s="26">
        <v>38000</v>
      </c>
      <c r="AP317" s="26"/>
      <c r="AQ317" s="26"/>
      <c r="AR317" s="26"/>
      <c r="AS317" s="26"/>
      <c r="AT317" s="26"/>
      <c r="AU317" s="26"/>
      <c r="AV317" s="28">
        <f t="shared" si="322"/>
        <v>0</v>
      </c>
      <c r="AW317" s="27" t="str">
        <f>"&gt;5"</f>
        <v>&gt;5</v>
      </c>
      <c r="AX317" s="29">
        <f t="shared" si="344"/>
        <v>5.0789999999999997</v>
      </c>
      <c r="AY317" s="30">
        <f t="shared" si="378"/>
        <v>5.0791812460476251</v>
      </c>
      <c r="AZ317" s="30">
        <f t="shared" si="376"/>
        <v>1.6989700043360187</v>
      </c>
      <c r="BA317" s="30">
        <f t="shared" si="376"/>
        <v>5.204119982655925</v>
      </c>
      <c r="BB317" s="30">
        <f t="shared" si="376"/>
        <v>1.6989700043360187</v>
      </c>
      <c r="BC317" s="30">
        <f t="shared" si="376"/>
        <v>4.5797835966168101</v>
      </c>
      <c r="BD317" s="30" t="str">
        <f t="shared" si="376"/>
        <v/>
      </c>
      <c r="BE317" s="30" t="str">
        <f t="shared" si="376"/>
        <v/>
      </c>
      <c r="BF317" s="30" t="str">
        <f t="shared" si="376"/>
        <v/>
      </c>
      <c r="BG317" s="30" t="str">
        <f t="shared" si="353"/>
        <v/>
      </c>
      <c r="BH317" s="30" t="str">
        <f t="shared" si="353"/>
        <v/>
      </c>
      <c r="BI317" s="30" t="str">
        <f t="shared" si="353"/>
        <v/>
      </c>
      <c r="BJ317" s="1" t="s">
        <v>38</v>
      </c>
      <c r="BK317" s="31" t="s">
        <v>38</v>
      </c>
      <c r="BL317" s="32">
        <f t="shared" si="323"/>
        <v>0</v>
      </c>
      <c r="BN317" s="32" t="str">
        <f t="shared" si="324"/>
        <v>0</v>
      </c>
      <c r="BO317" s="30">
        <f t="shared" si="325"/>
        <v>-3.3802112417116064</v>
      </c>
      <c r="BP317" s="30">
        <f t="shared" si="326"/>
        <v>0.12493873660829991</v>
      </c>
      <c r="BQ317" s="30">
        <f t="shared" si="385"/>
        <v>3.5051499783199063</v>
      </c>
      <c r="BR317" s="30">
        <f t="shared" si="385"/>
        <v>-3.5051499783199063</v>
      </c>
      <c r="BS317" s="30">
        <f t="shared" si="385"/>
        <v>2.8808135922807914</v>
      </c>
      <c r="BT317" s="30" t="str">
        <f t="shared" si="383"/>
        <v/>
      </c>
      <c r="BU317" s="30" t="str">
        <f t="shared" si="383"/>
        <v/>
      </c>
      <c r="BV317" s="30" t="str">
        <f t="shared" si="383"/>
        <v/>
      </c>
      <c r="BW317" s="30" t="str">
        <f t="shared" si="383"/>
        <v/>
      </c>
      <c r="BX317" s="30" t="str">
        <f t="shared" si="383"/>
        <v/>
      </c>
      <c r="BY317" s="30" t="str">
        <f t="shared" si="383"/>
        <v/>
      </c>
      <c r="BZ317" s="1">
        <f t="shared" si="327"/>
        <v>0</v>
      </c>
      <c r="CA317" s="1">
        <f t="shared" si="386"/>
        <v>1</v>
      </c>
      <c r="CB317" s="1">
        <f t="shared" si="386"/>
        <v>0</v>
      </c>
      <c r="CC317" s="1">
        <f t="shared" si="386"/>
        <v>1</v>
      </c>
      <c r="CD317" s="1">
        <f t="shared" si="384"/>
        <v>0</v>
      </c>
      <c r="CE317" s="1">
        <f t="shared" si="384"/>
        <v>0</v>
      </c>
      <c r="CF317" s="1">
        <f t="shared" si="384"/>
        <v>0</v>
      </c>
      <c r="CG317" s="1">
        <f t="shared" si="384"/>
        <v>0</v>
      </c>
      <c r="CH317" s="1">
        <f t="shared" si="384"/>
        <v>0</v>
      </c>
      <c r="CI317" s="1">
        <f t="shared" si="384"/>
        <v>0</v>
      </c>
      <c r="CJ317" s="1">
        <f t="shared" si="328"/>
        <v>2</v>
      </c>
      <c r="CK317" s="1">
        <f t="shared" si="329"/>
        <v>1</v>
      </c>
      <c r="CL317" s="1">
        <f t="shared" si="362"/>
        <v>-3.3802112417116064</v>
      </c>
      <c r="CM317" s="1">
        <f t="shared" si="362"/>
        <v>3.5051499783199063</v>
      </c>
      <c r="CN317" s="1">
        <f t="shared" si="362"/>
        <v>-3.5051499783199063</v>
      </c>
      <c r="CO317" s="1">
        <f t="shared" si="362"/>
        <v>2.8808135922807914</v>
      </c>
      <c r="CP317" s="1" t="str">
        <f t="shared" si="362"/>
        <v/>
      </c>
      <c r="CQ317" s="1" t="str">
        <f t="shared" si="360"/>
        <v/>
      </c>
      <c r="CR317" s="1" t="str">
        <f t="shared" si="360"/>
        <v/>
      </c>
      <c r="CS317" s="1" t="str">
        <f t="shared" si="360"/>
        <v/>
      </c>
      <c r="CT317" s="1" t="str">
        <f t="shared" si="360"/>
        <v/>
      </c>
      <c r="CU317" s="1" t="str">
        <f t="shared" si="360"/>
        <v/>
      </c>
      <c r="CV317" s="1">
        <f t="shared" si="363"/>
        <v>0</v>
      </c>
      <c r="CW317" s="1">
        <f t="shared" si="363"/>
        <v>1</v>
      </c>
      <c r="CX317" s="1">
        <f t="shared" si="363"/>
        <v>0</v>
      </c>
      <c r="CY317" s="1">
        <f t="shared" si="363"/>
        <v>1</v>
      </c>
      <c r="CZ317" s="1">
        <f t="shared" si="363"/>
        <v>0</v>
      </c>
      <c r="DA317" s="1">
        <f t="shared" si="361"/>
        <v>0</v>
      </c>
      <c r="DB317" s="1">
        <f t="shared" si="361"/>
        <v>0</v>
      </c>
      <c r="DC317" s="1">
        <f t="shared" si="361"/>
        <v>0</v>
      </c>
      <c r="DD317" s="1">
        <f t="shared" si="361"/>
        <v>0</v>
      </c>
      <c r="DE317" s="1">
        <f t="shared" si="361"/>
        <v>0</v>
      </c>
      <c r="DF317" s="1">
        <f t="shared" si="330"/>
        <v>2</v>
      </c>
      <c r="DG317" s="33">
        <f t="shared" si="331"/>
        <v>1</v>
      </c>
      <c r="DH317" s="34">
        <f t="shared" si="332"/>
        <v>0</v>
      </c>
      <c r="DI317" s="1">
        <f t="shared" si="370"/>
        <v>47</v>
      </c>
      <c r="DJ317" s="1">
        <f t="shared" si="371"/>
        <v>17</v>
      </c>
      <c r="DK317" s="1">
        <f t="shared" si="375"/>
        <v>-30</v>
      </c>
      <c r="DL317" s="1">
        <f t="shared" si="375"/>
        <v>39</v>
      </c>
      <c r="DM317" s="1">
        <f t="shared" si="375"/>
        <v>-19</v>
      </c>
      <c r="DN317" s="1" t="str">
        <f t="shared" si="375"/>
        <v/>
      </c>
      <c r="DO317" s="1" t="str">
        <f t="shared" si="375"/>
        <v/>
      </c>
      <c r="DP317" s="1" t="str">
        <f t="shared" si="375"/>
        <v/>
      </c>
      <c r="DQ317" s="1" t="str">
        <f t="shared" si="365"/>
        <v/>
      </c>
      <c r="DR317" s="1" t="str">
        <f t="shared" si="365"/>
        <v/>
      </c>
      <c r="DS317" s="1" t="str">
        <f t="shared" si="365"/>
        <v/>
      </c>
      <c r="DT317" s="34">
        <f t="shared" si="372"/>
        <v>-34.266601815762243</v>
      </c>
      <c r="DU317" s="1">
        <f t="shared" si="382"/>
        <v>0</v>
      </c>
      <c r="DV317" s="1">
        <f t="shared" si="382"/>
        <v>0</v>
      </c>
      <c r="DW317" s="1">
        <f t="shared" si="382"/>
        <v>0</v>
      </c>
      <c r="DX317" s="1">
        <f t="shared" si="382"/>
        <v>0</v>
      </c>
      <c r="DY317" s="1">
        <f t="shared" si="382"/>
        <v>0</v>
      </c>
      <c r="EF317" s="33">
        <f t="shared" si="373"/>
        <v>0</v>
      </c>
      <c r="EG317" s="1">
        <f t="shared" si="379"/>
        <v>0</v>
      </c>
      <c r="EH317" s="1">
        <f t="shared" si="377"/>
        <v>0</v>
      </c>
      <c r="EI317" s="1">
        <f t="shared" si="377"/>
        <v>0</v>
      </c>
      <c r="EJ317" s="1">
        <f t="shared" si="377"/>
        <v>0</v>
      </c>
      <c r="EK317" s="1">
        <f t="shared" si="377"/>
        <v>0</v>
      </c>
      <c r="EL317" s="1">
        <f t="shared" si="377"/>
        <v>0</v>
      </c>
      <c r="EM317" s="1">
        <f t="shared" si="377"/>
        <v>0</v>
      </c>
      <c r="EN317" s="1">
        <f t="shared" si="377"/>
        <v>0</v>
      </c>
      <c r="EO317" s="1">
        <f t="shared" si="354"/>
        <v>0</v>
      </c>
      <c r="EP317" s="1">
        <f t="shared" si="354"/>
        <v>0</v>
      </c>
      <c r="EQ317" s="1">
        <f t="shared" si="354"/>
        <v>0</v>
      </c>
      <c r="ER317" s="33">
        <f t="shared" si="334"/>
        <v>1</v>
      </c>
      <c r="ES317" s="35">
        <f t="shared" si="374"/>
        <v>2</v>
      </c>
      <c r="ET317" s="35">
        <f t="shared" si="335"/>
        <v>1</v>
      </c>
      <c r="EU317" s="1" t="s">
        <v>59</v>
      </c>
      <c r="EV317" s="1" t="s">
        <v>34</v>
      </c>
      <c r="EW317" s="19">
        <f t="shared" si="336"/>
        <v>1</v>
      </c>
      <c r="EX317" s="1" t="s">
        <v>40</v>
      </c>
      <c r="FC317" s="1" t="s">
        <v>34</v>
      </c>
      <c r="FD317" s="19">
        <f t="shared" si="337"/>
        <v>1</v>
      </c>
      <c r="FE317" s="1" t="s">
        <v>112</v>
      </c>
      <c r="FJ317" s="1" t="s">
        <v>38</v>
      </c>
      <c r="FK317" s="19">
        <f t="shared" si="338"/>
        <v>0</v>
      </c>
      <c r="FQ317" s="1" t="s">
        <v>728</v>
      </c>
      <c r="FR317" s="1">
        <f t="shared" si="339"/>
        <v>1</v>
      </c>
      <c r="FU317" s="1" t="s">
        <v>75</v>
      </c>
      <c r="FV317" s="37" t="str">
        <f t="shared" si="345"/>
        <v>tb</v>
      </c>
      <c r="FW317" s="34">
        <v>1</v>
      </c>
      <c r="FY317" s="1" t="s">
        <v>38</v>
      </c>
      <c r="FZ317" s="19">
        <f t="shared" si="340"/>
        <v>0</v>
      </c>
      <c r="GB317" s="1" t="s">
        <v>38</v>
      </c>
      <c r="GC317" s="19">
        <f t="shared" si="341"/>
        <v>0</v>
      </c>
      <c r="GD317" s="1" t="s">
        <v>38</v>
      </c>
      <c r="GE317" s="19">
        <f t="shared" si="342"/>
        <v>0</v>
      </c>
      <c r="GF317" s="1" t="s">
        <v>38</v>
      </c>
      <c r="GG317" s="19">
        <f t="shared" si="343"/>
        <v>0</v>
      </c>
    </row>
    <row r="318" spans="1:189" x14ac:dyDescent="0.3">
      <c r="A318" s="18">
        <v>415</v>
      </c>
      <c r="B318" s="1" t="s">
        <v>34</v>
      </c>
      <c r="C318" s="19" t="s">
        <v>47</v>
      </c>
      <c r="D318" s="19">
        <f t="shared" si="312"/>
        <v>1</v>
      </c>
      <c r="E318" s="38" t="s">
        <v>729</v>
      </c>
      <c r="F318" s="21" t="str">
        <f t="shared" si="313"/>
        <v>1970</v>
      </c>
      <c r="G318" s="21">
        <v>2004</v>
      </c>
      <c r="H318" s="22">
        <f t="shared" si="314"/>
        <v>34</v>
      </c>
      <c r="I318" s="1" t="str">
        <f t="shared" si="315"/>
        <v>31-40</v>
      </c>
      <c r="J318" s="1" t="s">
        <v>1607</v>
      </c>
      <c r="K318" s="1" t="s">
        <v>53</v>
      </c>
      <c r="L318" s="1">
        <f>VLOOKUP(K318,[1]areas!$C$3:$D$76,2,FALSE)</f>
        <v>30</v>
      </c>
      <c r="M318" s="1" t="str">
        <f t="shared" si="356"/>
        <v>21-40</v>
      </c>
      <c r="N318" s="19" t="s">
        <v>38</v>
      </c>
      <c r="O318" s="19">
        <f t="shared" si="316"/>
        <v>0</v>
      </c>
      <c r="P318" s="23">
        <v>57.5</v>
      </c>
      <c r="Q318" s="1">
        <v>176</v>
      </c>
      <c r="R318" s="1">
        <f t="shared" si="387"/>
        <v>3.0975999999999999</v>
      </c>
      <c r="S318" s="24">
        <f t="shared" si="388"/>
        <v>18.562758264462811</v>
      </c>
      <c r="T318" s="19">
        <v>3</v>
      </c>
      <c r="U318" s="1">
        <v>13.1</v>
      </c>
      <c r="V318" s="1">
        <v>31</v>
      </c>
      <c r="W318" s="1" t="str">
        <f t="shared" si="319"/>
        <v>4: 151-200</v>
      </c>
      <c r="X318" s="1">
        <v>198</v>
      </c>
      <c r="Y318" s="26">
        <v>163</v>
      </c>
      <c r="Z318" s="26">
        <v>350</v>
      </c>
      <c r="AA318" s="26">
        <v>367</v>
      </c>
      <c r="AB318" s="26">
        <v>414</v>
      </c>
      <c r="AC318" s="26"/>
      <c r="AD318" s="26"/>
      <c r="AE318" s="26"/>
      <c r="AF318" s="26"/>
      <c r="AG318" s="26"/>
      <c r="AH318" s="26"/>
      <c r="AI318" s="27">
        <f t="shared" si="320"/>
        <v>414</v>
      </c>
      <c r="AJ318" s="27">
        <f t="shared" si="321"/>
        <v>0</v>
      </c>
      <c r="AK318" s="39">
        <v>240000</v>
      </c>
      <c r="AL318" s="26">
        <v>50</v>
      </c>
      <c r="AM318" s="26">
        <v>50</v>
      </c>
      <c r="AN318" s="26">
        <v>50</v>
      </c>
      <c r="AO318" s="26">
        <v>55</v>
      </c>
      <c r="AP318" s="26"/>
      <c r="AQ318" s="26"/>
      <c r="AR318" s="26"/>
      <c r="AS318" s="26"/>
      <c r="AT318" s="26"/>
      <c r="AU318" s="26"/>
      <c r="AV318" s="28">
        <f t="shared" si="322"/>
        <v>0</v>
      </c>
      <c r="AW318" s="27" t="str">
        <f>"&gt;5"</f>
        <v>&gt;5</v>
      </c>
      <c r="AX318" s="29">
        <f t="shared" si="344"/>
        <v>5.38</v>
      </c>
      <c r="AY318" s="30">
        <f t="shared" si="378"/>
        <v>5.3802112417116064</v>
      </c>
      <c r="AZ318" s="30">
        <f t="shared" si="376"/>
        <v>1.6989700043360187</v>
      </c>
      <c r="BA318" s="30">
        <f t="shared" si="376"/>
        <v>1.6989700043360187</v>
      </c>
      <c r="BB318" s="30">
        <f t="shared" si="376"/>
        <v>1.6989700043360187</v>
      </c>
      <c r="BC318" s="30">
        <f t="shared" si="376"/>
        <v>1.7403626894942439</v>
      </c>
      <c r="BD318" s="30" t="str">
        <f t="shared" si="376"/>
        <v/>
      </c>
      <c r="BE318" s="30" t="str">
        <f t="shared" si="376"/>
        <v/>
      </c>
      <c r="BF318" s="30" t="str">
        <f t="shared" si="376"/>
        <v/>
      </c>
      <c r="BG318" s="30" t="str">
        <f t="shared" si="353"/>
        <v/>
      </c>
      <c r="BH318" s="30" t="str">
        <f t="shared" si="353"/>
        <v/>
      </c>
      <c r="BI318" s="30" t="str">
        <f t="shared" si="353"/>
        <v/>
      </c>
      <c r="BJ318" s="1" t="s">
        <v>38</v>
      </c>
      <c r="BK318" s="31" t="s">
        <v>38</v>
      </c>
      <c r="BL318" s="32">
        <f t="shared" si="323"/>
        <v>0</v>
      </c>
      <c r="BN318" s="32" t="str">
        <f t="shared" si="324"/>
        <v>0</v>
      </c>
      <c r="BO318" s="30">
        <f t="shared" si="325"/>
        <v>-3.6812412373755876</v>
      </c>
      <c r="BP318" s="30">
        <f t="shared" si="326"/>
        <v>-3.6812412373755876</v>
      </c>
      <c r="BQ318" s="30">
        <f t="shared" si="385"/>
        <v>0</v>
      </c>
      <c r="BR318" s="30">
        <f t="shared" si="385"/>
        <v>0</v>
      </c>
      <c r="BS318" s="30">
        <f t="shared" si="385"/>
        <v>4.139268515822514E-2</v>
      </c>
      <c r="BT318" s="30" t="str">
        <f t="shared" si="383"/>
        <v/>
      </c>
      <c r="BU318" s="30" t="str">
        <f t="shared" si="383"/>
        <v/>
      </c>
      <c r="BV318" s="30" t="str">
        <f t="shared" si="383"/>
        <v/>
      </c>
      <c r="BW318" s="30" t="str">
        <f t="shared" si="383"/>
        <v/>
      </c>
      <c r="BX318" s="30" t="str">
        <f t="shared" si="383"/>
        <v/>
      </c>
      <c r="BY318" s="30" t="str">
        <f t="shared" si="383"/>
        <v/>
      </c>
      <c r="BZ318" s="1">
        <f t="shared" si="327"/>
        <v>0</v>
      </c>
      <c r="CA318" s="1">
        <f t="shared" si="386"/>
        <v>0</v>
      </c>
      <c r="CB318" s="1">
        <f t="shared" si="386"/>
        <v>0</v>
      </c>
      <c r="CC318" s="1">
        <f t="shared" si="386"/>
        <v>1</v>
      </c>
      <c r="CD318" s="1">
        <f t="shared" si="384"/>
        <v>0</v>
      </c>
      <c r="CE318" s="1">
        <f t="shared" si="384"/>
        <v>0</v>
      </c>
      <c r="CF318" s="1">
        <f t="shared" si="384"/>
        <v>0</v>
      </c>
      <c r="CG318" s="1">
        <f t="shared" si="384"/>
        <v>0</v>
      </c>
      <c r="CH318" s="1">
        <f t="shared" si="384"/>
        <v>0</v>
      </c>
      <c r="CI318" s="1">
        <f t="shared" si="384"/>
        <v>0</v>
      </c>
      <c r="CJ318" s="1">
        <f t="shared" si="328"/>
        <v>1</v>
      </c>
      <c r="CK318" s="1">
        <f t="shared" si="329"/>
        <v>1</v>
      </c>
      <c r="CL318" s="1">
        <f t="shared" si="362"/>
        <v>-3.6812412373755876</v>
      </c>
      <c r="CM318" s="1" t="str">
        <f t="shared" si="362"/>
        <v/>
      </c>
      <c r="CN318" s="1" t="str">
        <f t="shared" si="362"/>
        <v/>
      </c>
      <c r="CO318" s="1" t="str">
        <f t="shared" si="362"/>
        <v/>
      </c>
      <c r="CP318" s="1" t="str">
        <f t="shared" si="362"/>
        <v/>
      </c>
      <c r="CQ318" s="1" t="str">
        <f t="shared" si="360"/>
        <v/>
      </c>
      <c r="CR318" s="1" t="str">
        <f t="shared" si="360"/>
        <v/>
      </c>
      <c r="CS318" s="1" t="str">
        <f t="shared" si="360"/>
        <v/>
      </c>
      <c r="CT318" s="1" t="str">
        <f t="shared" si="360"/>
        <v/>
      </c>
      <c r="CU318" s="1" t="str">
        <f t="shared" si="360"/>
        <v/>
      </c>
      <c r="CV318" s="1">
        <f t="shared" si="363"/>
        <v>0</v>
      </c>
      <c r="CW318" s="1">
        <f t="shared" si="363"/>
        <v>0</v>
      </c>
      <c r="CX318" s="1">
        <f t="shared" si="363"/>
        <v>0</v>
      </c>
      <c r="CY318" s="1">
        <f t="shared" si="363"/>
        <v>0</v>
      </c>
      <c r="CZ318" s="1">
        <f t="shared" si="363"/>
        <v>0</v>
      </c>
      <c r="DA318" s="1">
        <f t="shared" si="361"/>
        <v>0</v>
      </c>
      <c r="DB318" s="1">
        <f t="shared" si="361"/>
        <v>0</v>
      </c>
      <c r="DC318" s="1">
        <f t="shared" si="361"/>
        <v>0</v>
      </c>
      <c r="DD318" s="1">
        <f t="shared" si="361"/>
        <v>0</v>
      </c>
      <c r="DE318" s="1">
        <f t="shared" si="361"/>
        <v>0</v>
      </c>
      <c r="DF318" s="1">
        <f t="shared" si="330"/>
        <v>0</v>
      </c>
      <c r="DG318" s="33">
        <f t="shared" si="331"/>
        <v>0</v>
      </c>
      <c r="DH318" s="34">
        <f t="shared" si="332"/>
        <v>1</v>
      </c>
      <c r="DI318" s="1">
        <f t="shared" si="370"/>
        <v>-35</v>
      </c>
      <c r="DJ318" s="1">
        <f t="shared" si="371"/>
        <v>152</v>
      </c>
      <c r="DK318" s="1">
        <f t="shared" si="375"/>
        <v>187</v>
      </c>
      <c r="DL318" s="1">
        <f t="shared" si="375"/>
        <v>17</v>
      </c>
      <c r="DM318" s="1">
        <f t="shared" si="375"/>
        <v>47</v>
      </c>
      <c r="DN318" s="1" t="str">
        <f t="shared" si="375"/>
        <v/>
      </c>
      <c r="DO318" s="1" t="str">
        <f t="shared" si="375"/>
        <v/>
      </c>
      <c r="DP318" s="1" t="str">
        <f t="shared" si="375"/>
        <v/>
      </c>
      <c r="DQ318" s="1" t="str">
        <f t="shared" si="365"/>
        <v/>
      </c>
      <c r="DR318" s="1" t="str">
        <f t="shared" si="365"/>
        <v/>
      </c>
      <c r="DS318" s="1" t="str">
        <f t="shared" si="365"/>
        <v/>
      </c>
      <c r="DT318" s="34">
        <f t="shared" si="372"/>
        <v>-93.154710025848928</v>
      </c>
      <c r="DU318" s="1">
        <f t="shared" si="382"/>
        <v>0</v>
      </c>
      <c r="DV318" s="1">
        <f t="shared" si="382"/>
        <v>0</v>
      </c>
      <c r="DW318" s="1">
        <f t="shared" si="382"/>
        <v>0</v>
      </c>
      <c r="DX318" s="1">
        <f t="shared" si="382"/>
        <v>0</v>
      </c>
      <c r="DY318" s="1">
        <f t="shared" si="382"/>
        <v>0</v>
      </c>
      <c r="EF318" s="33">
        <f t="shared" si="373"/>
        <v>0</v>
      </c>
      <c r="EG318" s="1">
        <f t="shared" si="379"/>
        <v>0</v>
      </c>
      <c r="EH318" s="1">
        <f t="shared" si="377"/>
        <v>0</v>
      </c>
      <c r="EI318" s="1">
        <f t="shared" si="377"/>
        <v>0</v>
      </c>
      <c r="EJ318" s="1">
        <f t="shared" si="377"/>
        <v>0</v>
      </c>
      <c r="EK318" s="1">
        <f t="shared" si="377"/>
        <v>0</v>
      </c>
      <c r="EL318" s="1">
        <f t="shared" si="377"/>
        <v>0</v>
      </c>
      <c r="EM318" s="1">
        <f t="shared" si="377"/>
        <v>0</v>
      </c>
      <c r="EN318" s="1">
        <f t="shared" si="377"/>
        <v>0</v>
      </c>
      <c r="EO318" s="1">
        <f t="shared" si="354"/>
        <v>0</v>
      </c>
      <c r="EP318" s="1">
        <f t="shared" si="354"/>
        <v>0</v>
      </c>
      <c r="EQ318" s="1">
        <f t="shared" si="354"/>
        <v>0</v>
      </c>
      <c r="ER318" s="33">
        <f t="shared" si="334"/>
        <v>1</v>
      </c>
      <c r="ES318" s="35">
        <f t="shared" si="374"/>
        <v>1</v>
      </c>
      <c r="ET318" s="35">
        <f t="shared" si="335"/>
        <v>1</v>
      </c>
      <c r="EU318" s="1" t="s">
        <v>59</v>
      </c>
      <c r="EV318" s="1" t="s">
        <v>38</v>
      </c>
      <c r="EW318" s="19">
        <f t="shared" si="336"/>
        <v>0</v>
      </c>
      <c r="FC318" s="1" t="s">
        <v>38</v>
      </c>
      <c r="FD318" s="19">
        <f t="shared" si="337"/>
        <v>0</v>
      </c>
      <c r="FJ318" s="1" t="s">
        <v>38</v>
      </c>
      <c r="FK318" s="19">
        <f t="shared" si="338"/>
        <v>0</v>
      </c>
      <c r="FQ318" s="1" t="s">
        <v>67</v>
      </c>
      <c r="FR318" s="1">
        <f t="shared" si="339"/>
        <v>1</v>
      </c>
      <c r="FV318" s="37" t="str">
        <f t="shared" si="345"/>
        <v>none</v>
      </c>
      <c r="FY318" s="1" t="s">
        <v>38</v>
      </c>
      <c r="FZ318" s="19">
        <f t="shared" si="340"/>
        <v>0</v>
      </c>
      <c r="GB318" s="1" t="s">
        <v>38</v>
      </c>
      <c r="GC318" s="19">
        <f t="shared" si="341"/>
        <v>0</v>
      </c>
      <c r="GD318" s="1" t="s">
        <v>38</v>
      </c>
      <c r="GE318" s="19">
        <f t="shared" si="342"/>
        <v>0</v>
      </c>
      <c r="GF318" s="1" t="s">
        <v>38</v>
      </c>
      <c r="GG318" s="19">
        <f t="shared" si="343"/>
        <v>0</v>
      </c>
    </row>
    <row r="319" spans="1:189" x14ac:dyDescent="0.3">
      <c r="A319" s="18">
        <v>416</v>
      </c>
      <c r="B319" s="1" t="s">
        <v>34</v>
      </c>
      <c r="C319" s="19" t="s">
        <v>47</v>
      </c>
      <c r="D319" s="19">
        <f t="shared" si="312"/>
        <v>1</v>
      </c>
      <c r="E319" s="38" t="s">
        <v>730</v>
      </c>
      <c r="F319" s="21" t="str">
        <f t="shared" si="313"/>
        <v>1971</v>
      </c>
      <c r="G319" s="21">
        <v>2004</v>
      </c>
      <c r="H319" s="22">
        <f t="shared" si="314"/>
        <v>33</v>
      </c>
      <c r="I319" s="1" t="str">
        <f t="shared" si="315"/>
        <v>31-40</v>
      </c>
      <c r="J319" s="1" t="s">
        <v>1607</v>
      </c>
      <c r="K319" s="1" t="s">
        <v>93</v>
      </c>
      <c r="L319" s="1">
        <f>VLOOKUP(K319,[1]areas!$C$3:$D$76,2,FALSE)</f>
        <v>15</v>
      </c>
      <c r="M319" s="1" t="str">
        <f t="shared" si="356"/>
        <v>0-20</v>
      </c>
      <c r="N319" s="19" t="s">
        <v>38</v>
      </c>
      <c r="O319" s="19">
        <f t="shared" si="316"/>
        <v>0</v>
      </c>
      <c r="P319" s="23">
        <v>37.200000000000003</v>
      </c>
      <c r="Q319" s="1">
        <v>132</v>
      </c>
      <c r="R319" s="1">
        <f t="shared" si="387"/>
        <v>1.7424000000000002</v>
      </c>
      <c r="S319" s="24">
        <f t="shared" si="388"/>
        <v>21.349862258953166</v>
      </c>
      <c r="T319" s="19">
        <v>3</v>
      </c>
      <c r="U319" s="1">
        <v>11.4</v>
      </c>
      <c r="V319" s="1">
        <v>127</v>
      </c>
      <c r="W319" s="1" t="str">
        <f t="shared" si="319"/>
        <v>2: 51-100</v>
      </c>
      <c r="X319" s="1">
        <v>71</v>
      </c>
      <c r="Y319" s="26">
        <v>219</v>
      </c>
      <c r="Z319" s="26">
        <v>224</v>
      </c>
      <c r="AA319" s="26">
        <v>293</v>
      </c>
      <c r="AB319" s="26">
        <v>462</v>
      </c>
      <c r="AC319" s="26"/>
      <c r="AD319" s="26"/>
      <c r="AE319" s="26"/>
      <c r="AF319" s="26"/>
      <c r="AG319" s="26"/>
      <c r="AH319" s="26"/>
      <c r="AI319" s="27">
        <f t="shared" si="320"/>
        <v>462</v>
      </c>
      <c r="AJ319" s="27">
        <f t="shared" si="321"/>
        <v>0</v>
      </c>
      <c r="AK319" s="39">
        <v>150000</v>
      </c>
      <c r="AL319" s="26">
        <v>50</v>
      </c>
      <c r="AM319" s="26">
        <v>50</v>
      </c>
      <c r="AN319" s="26">
        <v>50</v>
      </c>
      <c r="AO319" s="26">
        <v>50</v>
      </c>
      <c r="AP319" s="26"/>
      <c r="AQ319" s="26"/>
      <c r="AR319" s="26"/>
      <c r="AS319" s="26"/>
      <c r="AT319" s="26"/>
      <c r="AU319" s="26"/>
      <c r="AV319" s="28">
        <f t="shared" si="322"/>
        <v>0</v>
      </c>
      <c r="AW319" s="27" t="str">
        <f>"&gt;5"</f>
        <v>&gt;5</v>
      </c>
      <c r="AX319" s="29">
        <f t="shared" si="344"/>
        <v>5.1760000000000002</v>
      </c>
      <c r="AY319" s="30">
        <f t="shared" si="378"/>
        <v>5.1760912590556813</v>
      </c>
      <c r="AZ319" s="30">
        <f t="shared" si="376"/>
        <v>1.6989700043360187</v>
      </c>
      <c r="BA319" s="30">
        <f t="shared" si="376"/>
        <v>1.6989700043360187</v>
      </c>
      <c r="BB319" s="30">
        <f t="shared" si="376"/>
        <v>1.6989700043360187</v>
      </c>
      <c r="BC319" s="30">
        <f t="shared" si="376"/>
        <v>1.6989700043360187</v>
      </c>
      <c r="BD319" s="30" t="str">
        <f t="shared" si="376"/>
        <v/>
      </c>
      <c r="BE319" s="30" t="str">
        <f t="shared" si="376"/>
        <v/>
      </c>
      <c r="BF319" s="30" t="str">
        <f t="shared" si="376"/>
        <v/>
      </c>
      <c r="BG319" s="30" t="str">
        <f t="shared" si="353"/>
        <v/>
      </c>
      <c r="BH319" s="30" t="str">
        <f t="shared" si="353"/>
        <v/>
      </c>
      <c r="BI319" s="30" t="str">
        <f t="shared" si="353"/>
        <v/>
      </c>
      <c r="BJ319" s="1" t="s">
        <v>38</v>
      </c>
      <c r="BK319" s="31" t="s">
        <v>38</v>
      </c>
      <c r="BL319" s="32">
        <f t="shared" si="323"/>
        <v>0</v>
      </c>
      <c r="BN319" s="32" t="str">
        <f t="shared" si="324"/>
        <v>0</v>
      </c>
      <c r="BO319" s="30">
        <f t="shared" si="325"/>
        <v>-3.4771212547196626</v>
      </c>
      <c r="BP319" s="30">
        <f t="shared" si="326"/>
        <v>-3.4771212547196626</v>
      </c>
      <c r="BQ319" s="30">
        <f t="shared" si="385"/>
        <v>0</v>
      </c>
      <c r="BR319" s="30">
        <f t="shared" si="385"/>
        <v>0</v>
      </c>
      <c r="BS319" s="30">
        <f t="shared" si="385"/>
        <v>0</v>
      </c>
      <c r="BT319" s="30" t="str">
        <f t="shared" si="383"/>
        <v/>
      </c>
      <c r="BU319" s="30" t="str">
        <f t="shared" si="383"/>
        <v/>
      </c>
      <c r="BV319" s="30" t="str">
        <f t="shared" si="383"/>
        <v/>
      </c>
      <c r="BW319" s="30" t="str">
        <f t="shared" si="383"/>
        <v/>
      </c>
      <c r="BX319" s="30" t="str">
        <f t="shared" si="383"/>
        <v/>
      </c>
      <c r="BY319" s="30" t="str">
        <f t="shared" si="383"/>
        <v/>
      </c>
      <c r="BZ319" s="1">
        <f t="shared" si="327"/>
        <v>0</v>
      </c>
      <c r="CA319" s="1">
        <f t="shared" si="386"/>
        <v>0</v>
      </c>
      <c r="CB319" s="1">
        <f t="shared" si="386"/>
        <v>0</v>
      </c>
      <c r="CC319" s="1">
        <f t="shared" si="386"/>
        <v>0</v>
      </c>
      <c r="CD319" s="1">
        <f t="shared" si="384"/>
        <v>0</v>
      </c>
      <c r="CE319" s="1">
        <f t="shared" si="384"/>
        <v>0</v>
      </c>
      <c r="CF319" s="1">
        <f t="shared" si="384"/>
        <v>0</v>
      </c>
      <c r="CG319" s="1">
        <f t="shared" si="384"/>
        <v>0</v>
      </c>
      <c r="CH319" s="1">
        <f t="shared" si="384"/>
        <v>0</v>
      </c>
      <c r="CI319" s="1">
        <f t="shared" si="384"/>
        <v>0</v>
      </c>
      <c r="CJ319" s="1">
        <f t="shared" si="328"/>
        <v>0</v>
      </c>
      <c r="CK319" s="1">
        <f t="shared" si="329"/>
        <v>0</v>
      </c>
      <c r="CL319" s="1">
        <f t="shared" si="362"/>
        <v>-3.4771212547196626</v>
      </c>
      <c r="CM319" s="1" t="str">
        <f t="shared" si="362"/>
        <v/>
      </c>
      <c r="CN319" s="1" t="str">
        <f t="shared" si="362"/>
        <v/>
      </c>
      <c r="CO319" s="1" t="str">
        <f t="shared" si="362"/>
        <v/>
      </c>
      <c r="CP319" s="1" t="str">
        <f t="shared" si="362"/>
        <v/>
      </c>
      <c r="CQ319" s="1" t="str">
        <f t="shared" si="360"/>
        <v/>
      </c>
      <c r="CR319" s="1" t="str">
        <f t="shared" si="360"/>
        <v/>
      </c>
      <c r="CS319" s="1" t="str">
        <f t="shared" si="360"/>
        <v/>
      </c>
      <c r="CT319" s="1" t="str">
        <f t="shared" si="360"/>
        <v/>
      </c>
      <c r="CU319" s="1" t="str">
        <f t="shared" si="360"/>
        <v/>
      </c>
      <c r="CV319" s="1">
        <f t="shared" si="363"/>
        <v>0</v>
      </c>
      <c r="CW319" s="1">
        <f t="shared" si="363"/>
        <v>0</v>
      </c>
      <c r="CX319" s="1">
        <f t="shared" si="363"/>
        <v>0</v>
      </c>
      <c r="CY319" s="1">
        <f t="shared" si="363"/>
        <v>0</v>
      </c>
      <c r="CZ319" s="1">
        <f t="shared" si="363"/>
        <v>0</v>
      </c>
      <c r="DA319" s="1">
        <f t="shared" si="361"/>
        <v>0</v>
      </c>
      <c r="DB319" s="1">
        <f t="shared" si="361"/>
        <v>0</v>
      </c>
      <c r="DC319" s="1">
        <f t="shared" si="361"/>
        <v>0</v>
      </c>
      <c r="DD319" s="1">
        <f t="shared" si="361"/>
        <v>0</v>
      </c>
      <c r="DE319" s="1">
        <f t="shared" si="361"/>
        <v>0</v>
      </c>
      <c r="DF319" s="1">
        <f t="shared" si="330"/>
        <v>0</v>
      </c>
      <c r="DG319" s="33">
        <f t="shared" si="331"/>
        <v>0</v>
      </c>
      <c r="DH319" s="34">
        <f t="shared" si="332"/>
        <v>0</v>
      </c>
      <c r="DI319" s="1">
        <f t="shared" si="370"/>
        <v>148</v>
      </c>
      <c r="DJ319" s="1">
        <f t="shared" si="371"/>
        <v>153</v>
      </c>
      <c r="DK319" s="1">
        <f t="shared" si="375"/>
        <v>5</v>
      </c>
      <c r="DL319" s="1">
        <f t="shared" si="375"/>
        <v>69</v>
      </c>
      <c r="DM319" s="1">
        <f t="shared" si="375"/>
        <v>169</v>
      </c>
      <c r="DN319" s="1" t="str">
        <f t="shared" si="375"/>
        <v/>
      </c>
      <c r="DO319" s="1" t="str">
        <f t="shared" si="375"/>
        <v/>
      </c>
      <c r="DP319" s="1" t="str">
        <f t="shared" si="375"/>
        <v/>
      </c>
      <c r="DQ319" s="1" t="str">
        <f t="shared" si="365"/>
        <v/>
      </c>
      <c r="DR319" s="1" t="str">
        <f t="shared" si="365"/>
        <v/>
      </c>
      <c r="DS319" s="1" t="str">
        <f t="shared" si="365"/>
        <v/>
      </c>
      <c r="DT319" s="34">
        <f t="shared" si="372"/>
        <v>-69.772487414452982</v>
      </c>
      <c r="DU319" s="1">
        <f t="shared" si="382"/>
        <v>0</v>
      </c>
      <c r="DV319" s="1">
        <f t="shared" si="382"/>
        <v>0</v>
      </c>
      <c r="DW319" s="1">
        <f t="shared" si="382"/>
        <v>0</v>
      </c>
      <c r="DX319" s="1">
        <f t="shared" si="382"/>
        <v>0</v>
      </c>
      <c r="DY319" s="1">
        <f t="shared" si="382"/>
        <v>0</v>
      </c>
      <c r="EF319" s="33">
        <f t="shared" si="373"/>
        <v>0</v>
      </c>
      <c r="EG319" s="1">
        <f t="shared" si="379"/>
        <v>0</v>
      </c>
      <c r="EH319" s="1">
        <f t="shared" si="377"/>
        <v>0</v>
      </c>
      <c r="EI319" s="1">
        <f t="shared" si="377"/>
        <v>0</v>
      </c>
      <c r="EJ319" s="1">
        <f t="shared" si="377"/>
        <v>0</v>
      </c>
      <c r="EK319" s="1">
        <f t="shared" si="377"/>
        <v>0</v>
      </c>
      <c r="EL319" s="1">
        <f t="shared" si="377"/>
        <v>0</v>
      </c>
      <c r="EM319" s="1">
        <f t="shared" si="377"/>
        <v>0</v>
      </c>
      <c r="EN319" s="1">
        <f t="shared" si="377"/>
        <v>0</v>
      </c>
      <c r="EO319" s="1">
        <f t="shared" si="354"/>
        <v>0</v>
      </c>
      <c r="EP319" s="1">
        <f t="shared" si="354"/>
        <v>0</v>
      </c>
      <c r="EQ319" s="1">
        <f t="shared" si="354"/>
        <v>0</v>
      </c>
      <c r="ER319" s="33">
        <f t="shared" si="334"/>
        <v>1</v>
      </c>
      <c r="ES319" s="35">
        <f t="shared" si="374"/>
        <v>1</v>
      </c>
      <c r="ET319" s="35">
        <f t="shared" si="335"/>
        <v>1</v>
      </c>
      <c r="EU319" s="1" t="s">
        <v>59</v>
      </c>
      <c r="EV319" s="1" t="s">
        <v>38</v>
      </c>
      <c r="EW319" s="19">
        <f t="shared" si="336"/>
        <v>0</v>
      </c>
      <c r="FC319" s="1" t="s">
        <v>38</v>
      </c>
      <c r="FD319" s="19">
        <f t="shared" si="337"/>
        <v>0</v>
      </c>
      <c r="FJ319" s="1" t="s">
        <v>38</v>
      </c>
      <c r="FK319" s="19">
        <f t="shared" si="338"/>
        <v>0</v>
      </c>
      <c r="FQ319" s="1" t="s">
        <v>731</v>
      </c>
      <c r="FR319" s="1">
        <f t="shared" si="339"/>
        <v>1</v>
      </c>
      <c r="FV319" s="37" t="str">
        <f t="shared" si="345"/>
        <v>none</v>
      </c>
      <c r="FY319" s="1" t="s">
        <v>38</v>
      </c>
      <c r="FZ319" s="19">
        <f t="shared" si="340"/>
        <v>0</v>
      </c>
      <c r="GB319" s="1" t="s">
        <v>38</v>
      </c>
      <c r="GC319" s="19">
        <f t="shared" si="341"/>
        <v>0</v>
      </c>
      <c r="GD319" s="1" t="s">
        <v>38</v>
      </c>
      <c r="GE319" s="19">
        <f t="shared" si="342"/>
        <v>0</v>
      </c>
      <c r="GF319" s="1" t="s">
        <v>38</v>
      </c>
      <c r="GG319" s="19">
        <f t="shared" si="343"/>
        <v>0</v>
      </c>
    </row>
    <row r="320" spans="1:189" x14ac:dyDescent="0.3">
      <c r="A320" s="18">
        <v>417</v>
      </c>
      <c r="B320" s="1" t="s">
        <v>34</v>
      </c>
      <c r="C320" s="19" t="s">
        <v>35</v>
      </c>
      <c r="D320" s="19">
        <f t="shared" si="312"/>
        <v>0</v>
      </c>
      <c r="E320" s="38" t="s">
        <v>732</v>
      </c>
      <c r="F320" s="21" t="str">
        <f t="shared" si="313"/>
        <v>1941</v>
      </c>
      <c r="G320" s="21">
        <v>2004</v>
      </c>
      <c r="H320" s="22">
        <f t="shared" si="314"/>
        <v>63</v>
      </c>
      <c r="I320" s="1" t="str">
        <f t="shared" si="315"/>
        <v>&gt;50</v>
      </c>
      <c r="J320" s="1" t="s">
        <v>1610</v>
      </c>
      <c r="K320" s="1" t="s">
        <v>93</v>
      </c>
      <c r="L320" s="1">
        <f>VLOOKUP(K320,[1]areas!$C$3:$D$76,2,FALSE)</f>
        <v>15</v>
      </c>
      <c r="M320" s="1" t="str">
        <f t="shared" si="356"/>
        <v>0-20</v>
      </c>
      <c r="N320" s="19" t="s">
        <v>38</v>
      </c>
      <c r="O320" s="19">
        <f t="shared" si="316"/>
        <v>0</v>
      </c>
      <c r="P320" s="23">
        <v>40.5</v>
      </c>
      <c r="Q320" s="1">
        <v>156</v>
      </c>
      <c r="R320" s="1">
        <f t="shared" si="387"/>
        <v>2.4336000000000002</v>
      </c>
      <c r="S320" s="24">
        <f t="shared" si="388"/>
        <v>16.642011834319526</v>
      </c>
      <c r="T320" s="19">
        <v>4</v>
      </c>
      <c r="U320" s="1">
        <v>7.4</v>
      </c>
      <c r="V320" s="1">
        <v>9</v>
      </c>
      <c r="W320" s="1" t="str">
        <f t="shared" si="319"/>
        <v>2: 51-100</v>
      </c>
      <c r="X320" s="1">
        <v>84</v>
      </c>
      <c r="Y320" s="26">
        <v>310</v>
      </c>
      <c r="Z320" s="26">
        <v>425</v>
      </c>
      <c r="AA320" s="26">
        <v>446</v>
      </c>
      <c r="AB320" s="26">
        <v>597</v>
      </c>
      <c r="AC320" s="26">
        <v>545</v>
      </c>
      <c r="AD320" s="26">
        <v>375</v>
      </c>
      <c r="AE320" s="26">
        <v>406</v>
      </c>
      <c r="AF320" s="26">
        <v>627</v>
      </c>
      <c r="AG320" s="26"/>
      <c r="AH320" s="26"/>
      <c r="AI320" s="27">
        <f t="shared" si="320"/>
        <v>627</v>
      </c>
      <c r="AJ320" s="27">
        <f t="shared" si="321"/>
        <v>1</v>
      </c>
      <c r="AK320" s="39">
        <v>68000</v>
      </c>
      <c r="AL320" s="26">
        <v>50</v>
      </c>
      <c r="AM320" s="26">
        <v>50</v>
      </c>
      <c r="AN320" s="26">
        <v>50</v>
      </c>
      <c r="AO320" s="26">
        <v>440</v>
      </c>
      <c r="AP320" s="26">
        <v>50</v>
      </c>
      <c r="AQ320" s="26">
        <v>50</v>
      </c>
      <c r="AR320" s="26">
        <v>50</v>
      </c>
      <c r="AS320" s="26">
        <v>50</v>
      </c>
      <c r="AT320" s="26"/>
      <c r="AU320" s="26"/>
      <c r="AV320" s="28">
        <f t="shared" si="322"/>
        <v>0</v>
      </c>
      <c r="AW320" s="27" t="str">
        <f>"4-5"</f>
        <v>4-5</v>
      </c>
      <c r="AX320" s="29">
        <f t="shared" si="344"/>
        <v>4.8330000000000002</v>
      </c>
      <c r="AY320" s="30">
        <f t="shared" si="378"/>
        <v>4.8325089127062366</v>
      </c>
      <c r="AZ320" s="30">
        <f t="shared" si="376"/>
        <v>1.6989700043360187</v>
      </c>
      <c r="BA320" s="30">
        <f t="shared" si="376"/>
        <v>1.6989700043360187</v>
      </c>
      <c r="BB320" s="30">
        <f t="shared" si="376"/>
        <v>1.6989700043360187</v>
      </c>
      <c r="BC320" s="30">
        <f t="shared" si="376"/>
        <v>2.6434526764861874</v>
      </c>
      <c r="BD320" s="30">
        <f t="shared" si="376"/>
        <v>1.6989700043360187</v>
      </c>
      <c r="BE320" s="30">
        <f t="shared" si="376"/>
        <v>1.6989700043360187</v>
      </c>
      <c r="BF320" s="30">
        <f t="shared" si="376"/>
        <v>1.6989700043360187</v>
      </c>
      <c r="BG320" s="30">
        <f t="shared" si="353"/>
        <v>1.6989700043360187</v>
      </c>
      <c r="BH320" s="30" t="str">
        <f t="shared" si="353"/>
        <v/>
      </c>
      <c r="BI320" s="30" t="str">
        <f t="shared" si="353"/>
        <v/>
      </c>
      <c r="BJ320" s="1" t="s">
        <v>38</v>
      </c>
      <c r="BK320" s="31" t="s">
        <v>38</v>
      </c>
      <c r="BL320" s="32">
        <f t="shared" si="323"/>
        <v>0</v>
      </c>
      <c r="BN320" s="32" t="str">
        <f t="shared" si="324"/>
        <v>0</v>
      </c>
      <c r="BO320" s="30">
        <f t="shared" si="325"/>
        <v>-3.1335389083702179</v>
      </c>
      <c r="BP320" s="30">
        <f t="shared" si="326"/>
        <v>-3.1335389083702179</v>
      </c>
      <c r="BQ320" s="30">
        <f t="shared" si="385"/>
        <v>0</v>
      </c>
      <c r="BR320" s="30">
        <f t="shared" si="385"/>
        <v>0</v>
      </c>
      <c r="BS320" s="30">
        <f t="shared" si="385"/>
        <v>0.94448267215016868</v>
      </c>
      <c r="BT320" s="30">
        <f t="shared" si="383"/>
        <v>-0.94448267215016868</v>
      </c>
      <c r="BU320" s="30">
        <f t="shared" si="383"/>
        <v>0</v>
      </c>
      <c r="BV320" s="30">
        <f t="shared" si="383"/>
        <v>0</v>
      </c>
      <c r="BW320" s="30">
        <f t="shared" si="383"/>
        <v>0</v>
      </c>
      <c r="BX320" s="30" t="str">
        <f t="shared" si="383"/>
        <v/>
      </c>
      <c r="BY320" s="30" t="str">
        <f t="shared" si="383"/>
        <v/>
      </c>
      <c r="BZ320" s="1">
        <f t="shared" si="327"/>
        <v>0</v>
      </c>
      <c r="CA320" s="1">
        <f t="shared" si="386"/>
        <v>0</v>
      </c>
      <c r="CB320" s="1">
        <f t="shared" si="386"/>
        <v>0</v>
      </c>
      <c r="CC320" s="1">
        <f t="shared" si="386"/>
        <v>1</v>
      </c>
      <c r="CD320" s="1">
        <f t="shared" si="384"/>
        <v>0</v>
      </c>
      <c r="CE320" s="1">
        <f t="shared" si="384"/>
        <v>0</v>
      </c>
      <c r="CF320" s="1">
        <f t="shared" si="384"/>
        <v>0</v>
      </c>
      <c r="CG320" s="1">
        <f t="shared" si="384"/>
        <v>0</v>
      </c>
      <c r="CH320" s="1">
        <f t="shared" si="384"/>
        <v>0</v>
      </c>
      <c r="CI320" s="1">
        <f t="shared" si="384"/>
        <v>0</v>
      </c>
      <c r="CJ320" s="1">
        <f t="shared" si="328"/>
        <v>1</v>
      </c>
      <c r="CK320" s="1">
        <f t="shared" si="329"/>
        <v>1</v>
      </c>
      <c r="CL320" s="1">
        <f t="shared" si="362"/>
        <v>-3.1335389083702179</v>
      </c>
      <c r="CM320" s="1" t="str">
        <f t="shared" si="362"/>
        <v/>
      </c>
      <c r="CN320" s="1" t="str">
        <f t="shared" si="362"/>
        <v/>
      </c>
      <c r="CO320" s="1">
        <f t="shared" si="362"/>
        <v>0.94448267215016868</v>
      </c>
      <c r="CP320" s="1">
        <f t="shared" si="362"/>
        <v>-0.94448267215016868</v>
      </c>
      <c r="CQ320" s="1" t="str">
        <f t="shared" si="360"/>
        <v/>
      </c>
      <c r="CR320" s="1" t="str">
        <f t="shared" si="360"/>
        <v/>
      </c>
      <c r="CS320" s="1" t="str">
        <f t="shared" si="360"/>
        <v/>
      </c>
      <c r="CT320" s="1" t="str">
        <f t="shared" si="360"/>
        <v/>
      </c>
      <c r="CU320" s="1" t="str">
        <f t="shared" si="360"/>
        <v/>
      </c>
      <c r="CV320" s="1">
        <f t="shared" si="363"/>
        <v>0</v>
      </c>
      <c r="CW320" s="1">
        <f t="shared" si="363"/>
        <v>0</v>
      </c>
      <c r="CX320" s="1">
        <f t="shared" si="363"/>
        <v>0</v>
      </c>
      <c r="CY320" s="1">
        <f t="shared" si="363"/>
        <v>1</v>
      </c>
      <c r="CZ320" s="1">
        <f t="shared" si="363"/>
        <v>0</v>
      </c>
      <c r="DA320" s="1">
        <f t="shared" si="361"/>
        <v>0</v>
      </c>
      <c r="DB320" s="1">
        <f t="shared" si="361"/>
        <v>0</v>
      </c>
      <c r="DC320" s="1">
        <f t="shared" si="361"/>
        <v>0</v>
      </c>
      <c r="DD320" s="1">
        <f t="shared" si="361"/>
        <v>0</v>
      </c>
      <c r="DE320" s="1">
        <f t="shared" si="361"/>
        <v>0</v>
      </c>
      <c r="DF320" s="1">
        <f t="shared" si="330"/>
        <v>1</v>
      </c>
      <c r="DG320" s="33">
        <f t="shared" si="331"/>
        <v>1</v>
      </c>
      <c r="DH320" s="34">
        <f t="shared" si="332"/>
        <v>0</v>
      </c>
      <c r="DI320" s="1">
        <f t="shared" si="370"/>
        <v>226</v>
      </c>
      <c r="DJ320" s="1">
        <f t="shared" si="371"/>
        <v>341</v>
      </c>
      <c r="DK320" s="1">
        <f t="shared" si="375"/>
        <v>115</v>
      </c>
      <c r="DL320" s="1">
        <f t="shared" si="375"/>
        <v>21</v>
      </c>
      <c r="DM320" s="1">
        <f t="shared" si="375"/>
        <v>151</v>
      </c>
      <c r="DN320" s="1">
        <f t="shared" si="375"/>
        <v>-52</v>
      </c>
      <c r="DO320" s="1">
        <f t="shared" si="375"/>
        <v>-170</v>
      </c>
      <c r="DP320" s="1">
        <f t="shared" si="375"/>
        <v>31</v>
      </c>
      <c r="DQ320" s="1">
        <f t="shared" si="365"/>
        <v>221</v>
      </c>
      <c r="DR320" s="1" t="str">
        <f t="shared" si="365"/>
        <v/>
      </c>
      <c r="DS320" s="1" t="str">
        <f t="shared" si="365"/>
        <v/>
      </c>
      <c r="DT320" s="34">
        <f t="shared" si="372"/>
        <v>-157.48077484075461</v>
      </c>
      <c r="DU320" s="1">
        <f t="shared" si="382"/>
        <v>0</v>
      </c>
      <c r="DV320" s="1">
        <f t="shared" si="382"/>
        <v>0</v>
      </c>
      <c r="DW320" s="1">
        <f t="shared" si="382"/>
        <v>0</v>
      </c>
      <c r="DX320" s="1">
        <f t="shared" si="382"/>
        <v>0</v>
      </c>
      <c r="DY320" s="1">
        <f t="shared" si="382"/>
        <v>0</v>
      </c>
      <c r="DZ320" s="1">
        <f>IF((DN320&lt;$DT320),1,0)</f>
        <v>0</v>
      </c>
      <c r="EA320" s="1">
        <f>IF((DO320&lt;$DT320),1,0)</f>
        <v>1</v>
      </c>
      <c r="EB320" s="1">
        <f>IF((DP320&lt;$DT320),1,0)</f>
        <v>0</v>
      </c>
      <c r="EC320" s="1">
        <f>IF((DQ320&lt;$DT320),1,0)</f>
        <v>0</v>
      </c>
      <c r="EF320" s="33">
        <f t="shared" si="373"/>
        <v>1</v>
      </c>
      <c r="EG320" s="1">
        <f t="shared" si="379"/>
        <v>0</v>
      </c>
      <c r="EH320" s="1">
        <f t="shared" si="377"/>
        <v>0</v>
      </c>
      <c r="EI320" s="1">
        <f t="shared" si="377"/>
        <v>0</v>
      </c>
      <c r="EJ320" s="1">
        <f t="shared" si="377"/>
        <v>0</v>
      </c>
      <c r="EK320" s="1">
        <f t="shared" si="377"/>
        <v>1</v>
      </c>
      <c r="EL320" s="1">
        <f t="shared" si="377"/>
        <v>1</v>
      </c>
      <c r="EM320" s="1">
        <f t="shared" si="377"/>
        <v>0</v>
      </c>
      <c r="EN320" s="1">
        <f t="shared" si="377"/>
        <v>0</v>
      </c>
      <c r="EO320" s="1">
        <f t="shared" si="354"/>
        <v>1</v>
      </c>
      <c r="EP320" s="1">
        <f t="shared" si="354"/>
        <v>0</v>
      </c>
      <c r="EQ320" s="1">
        <f t="shared" si="354"/>
        <v>0</v>
      </c>
      <c r="ER320" s="33">
        <f t="shared" si="334"/>
        <v>0</v>
      </c>
      <c r="ES320" s="35">
        <f t="shared" si="374"/>
        <v>2</v>
      </c>
      <c r="ET320" s="35">
        <f t="shared" si="335"/>
        <v>1</v>
      </c>
      <c r="EU320" s="1" t="s">
        <v>211</v>
      </c>
      <c r="EV320" s="1" t="s">
        <v>34</v>
      </c>
      <c r="EW320" s="19">
        <f t="shared" si="336"/>
        <v>1</v>
      </c>
      <c r="EX320" s="1" t="s">
        <v>112</v>
      </c>
      <c r="EY320" s="50">
        <v>39112</v>
      </c>
      <c r="FC320" s="1" t="s">
        <v>38</v>
      </c>
      <c r="FD320" s="19">
        <f t="shared" si="337"/>
        <v>0</v>
      </c>
      <c r="FJ320" s="1" t="s">
        <v>38</v>
      </c>
      <c r="FK320" s="19">
        <f t="shared" si="338"/>
        <v>0</v>
      </c>
      <c r="FQ320" s="1" t="s">
        <v>67</v>
      </c>
      <c r="FR320" s="1">
        <f t="shared" si="339"/>
        <v>1</v>
      </c>
      <c r="FU320" s="1" t="s">
        <v>733</v>
      </c>
      <c r="FV320" s="37" t="str">
        <f t="shared" si="345"/>
        <v>other</v>
      </c>
      <c r="FW320" s="34">
        <v>0</v>
      </c>
      <c r="FY320" s="1" t="s">
        <v>38</v>
      </c>
      <c r="FZ320" s="19">
        <f t="shared" si="340"/>
        <v>0</v>
      </c>
      <c r="GB320" s="1" t="s">
        <v>38</v>
      </c>
      <c r="GC320" s="19">
        <f t="shared" si="341"/>
        <v>0</v>
      </c>
      <c r="GD320" s="1" t="s">
        <v>38</v>
      </c>
      <c r="GE320" s="19">
        <f t="shared" si="342"/>
        <v>0</v>
      </c>
      <c r="GF320" s="1" t="s">
        <v>38</v>
      </c>
      <c r="GG320" s="19">
        <f t="shared" si="343"/>
        <v>0</v>
      </c>
    </row>
    <row r="321" spans="1:189" x14ac:dyDescent="0.3">
      <c r="A321" s="18">
        <v>418</v>
      </c>
      <c r="B321" s="1" t="s">
        <v>34</v>
      </c>
      <c r="C321" s="19" t="s">
        <v>35</v>
      </c>
      <c r="D321" s="19">
        <f t="shared" si="312"/>
        <v>0</v>
      </c>
      <c r="E321" s="38" t="s">
        <v>734</v>
      </c>
      <c r="F321" s="21" t="str">
        <f t="shared" si="313"/>
        <v>1974</v>
      </c>
      <c r="G321" s="21">
        <v>2004</v>
      </c>
      <c r="H321" s="22">
        <f t="shared" si="314"/>
        <v>30</v>
      </c>
      <c r="I321" s="1" t="str">
        <f t="shared" si="315"/>
        <v>21-30</v>
      </c>
      <c r="J321" s="1" t="s">
        <v>1606</v>
      </c>
      <c r="K321" s="1" t="s">
        <v>93</v>
      </c>
      <c r="L321" s="1">
        <f>VLOOKUP(K321,[1]areas!$C$3:$D$76,2,FALSE)</f>
        <v>15</v>
      </c>
      <c r="M321" s="1" t="str">
        <f t="shared" si="356"/>
        <v>0-20</v>
      </c>
      <c r="N321" s="19" t="s">
        <v>38</v>
      </c>
      <c r="O321" s="19">
        <f t="shared" si="316"/>
        <v>0</v>
      </c>
      <c r="P321" s="23">
        <v>64.7</v>
      </c>
      <c r="Q321" s="1">
        <v>160</v>
      </c>
      <c r="R321" s="1">
        <f t="shared" si="387"/>
        <v>2.5600000000000005</v>
      </c>
      <c r="S321" s="24">
        <f t="shared" si="388"/>
        <v>25.273437499999996</v>
      </c>
      <c r="T321" s="19">
        <v>4</v>
      </c>
      <c r="U321" s="1">
        <v>13.6</v>
      </c>
      <c r="V321" s="1">
        <v>19</v>
      </c>
      <c r="W321" s="1" t="str">
        <f t="shared" si="319"/>
        <v>7: 300+</v>
      </c>
      <c r="X321" s="1">
        <v>600</v>
      </c>
      <c r="Y321" s="26">
        <v>913</v>
      </c>
      <c r="Z321" s="26">
        <v>687</v>
      </c>
      <c r="AA321" s="26">
        <v>1023</v>
      </c>
      <c r="AB321" s="26">
        <v>947</v>
      </c>
      <c r="AC321" s="26"/>
      <c r="AD321" s="26"/>
      <c r="AE321" s="26"/>
      <c r="AF321" s="26"/>
      <c r="AG321" s="26"/>
      <c r="AH321" s="26"/>
      <c r="AI321" s="27">
        <f t="shared" si="320"/>
        <v>1023</v>
      </c>
      <c r="AJ321" s="27">
        <f t="shared" si="321"/>
        <v>1</v>
      </c>
      <c r="AK321" s="39">
        <v>1000000</v>
      </c>
      <c r="AL321" s="26">
        <v>50</v>
      </c>
      <c r="AM321" s="26">
        <v>50</v>
      </c>
      <c r="AN321" s="26">
        <v>50</v>
      </c>
      <c r="AO321" s="26">
        <v>50</v>
      </c>
      <c r="AP321" s="26"/>
      <c r="AQ321" s="26"/>
      <c r="AR321" s="26"/>
      <c r="AS321" s="26"/>
      <c r="AT321" s="26"/>
      <c r="AU321" s="26"/>
      <c r="AV321" s="28">
        <f t="shared" si="322"/>
        <v>0</v>
      </c>
      <c r="AW321" s="27" t="str">
        <f>"&gt;5"</f>
        <v>&gt;5</v>
      </c>
      <c r="AX321" s="29">
        <f t="shared" si="344"/>
        <v>6</v>
      </c>
      <c r="AY321" s="30">
        <f t="shared" si="378"/>
        <v>6</v>
      </c>
      <c r="AZ321" s="30">
        <f t="shared" si="376"/>
        <v>1.6989700043360187</v>
      </c>
      <c r="BA321" s="30">
        <f t="shared" si="376"/>
        <v>1.6989700043360187</v>
      </c>
      <c r="BB321" s="30">
        <f t="shared" si="376"/>
        <v>1.6989700043360187</v>
      </c>
      <c r="BC321" s="30">
        <f t="shared" si="376"/>
        <v>1.6989700043360187</v>
      </c>
      <c r="BD321" s="30" t="str">
        <f t="shared" si="376"/>
        <v/>
      </c>
      <c r="BE321" s="30" t="str">
        <f t="shared" si="376"/>
        <v/>
      </c>
      <c r="BF321" s="30" t="str">
        <f t="shared" si="376"/>
        <v/>
      </c>
      <c r="BG321" s="30" t="str">
        <f t="shared" si="353"/>
        <v/>
      </c>
      <c r="BH321" s="30" t="str">
        <f t="shared" si="353"/>
        <v/>
      </c>
      <c r="BI321" s="30" t="str">
        <f t="shared" si="353"/>
        <v/>
      </c>
      <c r="BJ321" s="1" t="s">
        <v>38</v>
      </c>
      <c r="BK321" s="31" t="s">
        <v>38</v>
      </c>
      <c r="BL321" s="32">
        <f t="shared" si="323"/>
        <v>0</v>
      </c>
      <c r="BN321" s="32" t="str">
        <f t="shared" si="324"/>
        <v>0</v>
      </c>
      <c r="BO321" s="30">
        <f t="shared" si="325"/>
        <v>-4.3010299956639813</v>
      </c>
      <c r="BP321" s="30">
        <f t="shared" si="326"/>
        <v>-4.3010299956639813</v>
      </c>
      <c r="BQ321" s="30">
        <f t="shared" si="385"/>
        <v>0</v>
      </c>
      <c r="BR321" s="30">
        <f t="shared" si="385"/>
        <v>0</v>
      </c>
      <c r="BS321" s="30">
        <f t="shared" si="385"/>
        <v>0</v>
      </c>
      <c r="BT321" s="30" t="str">
        <f t="shared" si="383"/>
        <v/>
      </c>
      <c r="BU321" s="30" t="str">
        <f t="shared" si="383"/>
        <v/>
      </c>
      <c r="BV321" s="30" t="str">
        <f t="shared" si="383"/>
        <v/>
      </c>
      <c r="BW321" s="30" t="str">
        <f t="shared" si="383"/>
        <v/>
      </c>
      <c r="BX321" s="30" t="str">
        <f t="shared" si="383"/>
        <v/>
      </c>
      <c r="BY321" s="30" t="str">
        <f t="shared" si="383"/>
        <v/>
      </c>
      <c r="BZ321" s="1">
        <f t="shared" si="327"/>
        <v>0</v>
      </c>
      <c r="CA321" s="1">
        <f t="shared" si="386"/>
        <v>0</v>
      </c>
      <c r="CB321" s="1">
        <f t="shared" si="386"/>
        <v>0</v>
      </c>
      <c r="CC321" s="1">
        <f t="shared" si="386"/>
        <v>0</v>
      </c>
      <c r="CD321" s="1">
        <f t="shared" si="384"/>
        <v>0</v>
      </c>
      <c r="CE321" s="1">
        <f t="shared" si="384"/>
        <v>0</v>
      </c>
      <c r="CF321" s="1">
        <f t="shared" si="384"/>
        <v>0</v>
      </c>
      <c r="CG321" s="1">
        <f t="shared" si="384"/>
        <v>0</v>
      </c>
      <c r="CH321" s="1">
        <f t="shared" si="384"/>
        <v>0</v>
      </c>
      <c r="CI321" s="1">
        <f t="shared" si="384"/>
        <v>0</v>
      </c>
      <c r="CJ321" s="1">
        <f t="shared" si="328"/>
        <v>0</v>
      </c>
      <c r="CK321" s="1">
        <f t="shared" si="329"/>
        <v>0</v>
      </c>
      <c r="CL321" s="1">
        <f t="shared" si="362"/>
        <v>-4.3010299956639813</v>
      </c>
      <c r="CM321" s="1" t="str">
        <f t="shared" si="362"/>
        <v/>
      </c>
      <c r="CN321" s="1" t="str">
        <f t="shared" si="362"/>
        <v/>
      </c>
      <c r="CO321" s="1" t="str">
        <f t="shared" si="362"/>
        <v/>
      </c>
      <c r="CP321" s="1" t="str">
        <f t="shared" si="362"/>
        <v/>
      </c>
      <c r="CQ321" s="1" t="str">
        <f t="shared" si="360"/>
        <v/>
      </c>
      <c r="CR321" s="1" t="str">
        <f t="shared" si="360"/>
        <v/>
      </c>
      <c r="CS321" s="1" t="str">
        <f t="shared" si="360"/>
        <v/>
      </c>
      <c r="CT321" s="1" t="str">
        <f t="shared" si="360"/>
        <v/>
      </c>
      <c r="CU321" s="1" t="str">
        <f t="shared" si="360"/>
        <v/>
      </c>
      <c r="CV321" s="1">
        <f t="shared" si="363"/>
        <v>0</v>
      </c>
      <c r="CW321" s="1">
        <f t="shared" si="363"/>
        <v>0</v>
      </c>
      <c r="CX321" s="1">
        <f t="shared" si="363"/>
        <v>0</v>
      </c>
      <c r="CY321" s="1">
        <f t="shared" si="363"/>
        <v>0</v>
      </c>
      <c r="CZ321" s="1">
        <f t="shared" si="363"/>
        <v>0</v>
      </c>
      <c r="DA321" s="1">
        <f t="shared" si="361"/>
        <v>0</v>
      </c>
      <c r="DB321" s="1">
        <f t="shared" si="361"/>
        <v>0</v>
      </c>
      <c r="DC321" s="1">
        <f t="shared" si="361"/>
        <v>0</v>
      </c>
      <c r="DD321" s="1">
        <f t="shared" si="361"/>
        <v>0</v>
      </c>
      <c r="DE321" s="1">
        <f t="shared" si="361"/>
        <v>0</v>
      </c>
      <c r="DF321" s="1">
        <f t="shared" si="330"/>
        <v>0</v>
      </c>
      <c r="DG321" s="33">
        <f t="shared" si="331"/>
        <v>0</v>
      </c>
      <c r="DH321" s="34">
        <f t="shared" si="332"/>
        <v>0</v>
      </c>
      <c r="DI321" s="1">
        <f t="shared" si="370"/>
        <v>313</v>
      </c>
      <c r="DJ321" s="1">
        <f t="shared" si="371"/>
        <v>87</v>
      </c>
      <c r="DK321" s="1">
        <f t="shared" si="375"/>
        <v>-226</v>
      </c>
      <c r="DL321" s="1">
        <f t="shared" si="375"/>
        <v>336</v>
      </c>
      <c r="DM321" s="1">
        <f t="shared" si="375"/>
        <v>-76</v>
      </c>
      <c r="DN321" s="1" t="str">
        <f t="shared" si="375"/>
        <v/>
      </c>
      <c r="DO321" s="1" t="str">
        <f t="shared" si="375"/>
        <v/>
      </c>
      <c r="DP321" s="1" t="str">
        <f t="shared" si="375"/>
        <v/>
      </c>
      <c r="DQ321" s="1" t="str">
        <f t="shared" si="365"/>
        <v/>
      </c>
      <c r="DR321" s="1" t="str">
        <f t="shared" si="365"/>
        <v/>
      </c>
      <c r="DS321" s="1" t="str">
        <f t="shared" si="365"/>
        <v/>
      </c>
      <c r="DT321" s="34">
        <f t="shared" si="372"/>
        <v>-243.72874266282176</v>
      </c>
      <c r="DU321" s="1">
        <f t="shared" si="382"/>
        <v>0</v>
      </c>
      <c r="DV321" s="1">
        <f t="shared" si="382"/>
        <v>0</v>
      </c>
      <c r="DW321" s="1">
        <f t="shared" si="382"/>
        <v>0</v>
      </c>
      <c r="DX321" s="1">
        <f t="shared" si="382"/>
        <v>0</v>
      </c>
      <c r="DY321" s="1">
        <f t="shared" si="382"/>
        <v>0</v>
      </c>
      <c r="EF321" s="33">
        <f t="shared" si="373"/>
        <v>0</v>
      </c>
      <c r="EG321" s="1">
        <f t="shared" si="379"/>
        <v>1</v>
      </c>
      <c r="EH321" s="1">
        <f t="shared" si="377"/>
        <v>1</v>
      </c>
      <c r="EI321" s="1">
        <f t="shared" si="377"/>
        <v>1</v>
      </c>
      <c r="EJ321" s="1">
        <f t="shared" si="377"/>
        <v>1</v>
      </c>
      <c r="EK321" s="1">
        <f t="shared" si="377"/>
        <v>1</v>
      </c>
      <c r="EL321" s="1">
        <f t="shared" si="377"/>
        <v>0</v>
      </c>
      <c r="EM321" s="1">
        <f t="shared" si="377"/>
        <v>0</v>
      </c>
      <c r="EN321" s="1">
        <f t="shared" si="377"/>
        <v>0</v>
      </c>
      <c r="EO321" s="1">
        <f t="shared" si="354"/>
        <v>0</v>
      </c>
      <c r="EP321" s="1">
        <f t="shared" si="354"/>
        <v>0</v>
      </c>
      <c r="EQ321" s="1">
        <f t="shared" si="354"/>
        <v>0</v>
      </c>
      <c r="ER321" s="33">
        <f t="shared" si="334"/>
        <v>0</v>
      </c>
      <c r="ES321" s="35">
        <f t="shared" si="374"/>
        <v>0</v>
      </c>
      <c r="ET321" s="35">
        <f t="shared" si="335"/>
        <v>0</v>
      </c>
      <c r="EU321" s="1" t="s">
        <v>735</v>
      </c>
      <c r="EV321" s="1" t="s">
        <v>34</v>
      </c>
      <c r="EW321" s="19">
        <f t="shared" si="336"/>
        <v>1</v>
      </c>
      <c r="EX321" s="1" t="s">
        <v>142</v>
      </c>
      <c r="EY321" s="50">
        <v>38820</v>
      </c>
      <c r="EZ321" s="1" t="s">
        <v>34</v>
      </c>
      <c r="FA321" s="1" t="s">
        <v>40</v>
      </c>
      <c r="FB321" s="50">
        <v>39308</v>
      </c>
      <c r="FC321" s="1" t="s">
        <v>38</v>
      </c>
      <c r="FD321" s="19">
        <f t="shared" si="337"/>
        <v>0</v>
      </c>
      <c r="FJ321" s="1" t="s">
        <v>38</v>
      </c>
      <c r="FK321" s="19">
        <f t="shared" si="338"/>
        <v>0</v>
      </c>
      <c r="FQ321" s="1" t="s">
        <v>44</v>
      </c>
      <c r="FR321" s="1">
        <f t="shared" si="339"/>
        <v>1</v>
      </c>
      <c r="FT321" s="1">
        <v>3.4</v>
      </c>
      <c r="FV321" s="37" t="str">
        <f t="shared" si="345"/>
        <v>none</v>
      </c>
      <c r="FY321" s="1" t="s">
        <v>38</v>
      </c>
      <c r="FZ321" s="19">
        <f t="shared" si="340"/>
        <v>0</v>
      </c>
      <c r="GB321" s="1" t="s">
        <v>38</v>
      </c>
      <c r="GC321" s="19">
        <f t="shared" si="341"/>
        <v>0</v>
      </c>
      <c r="GD321" s="1" t="s">
        <v>34</v>
      </c>
      <c r="GE321" s="19">
        <f t="shared" si="342"/>
        <v>1</v>
      </c>
      <c r="GF321" s="1" t="s">
        <v>38</v>
      </c>
      <c r="GG321" s="19">
        <f t="shared" si="343"/>
        <v>0</v>
      </c>
    </row>
    <row r="322" spans="1:189" x14ac:dyDescent="0.3">
      <c r="A322" s="18">
        <v>419</v>
      </c>
      <c r="B322" s="1" t="s">
        <v>34</v>
      </c>
      <c r="C322" s="19" t="s">
        <v>35</v>
      </c>
      <c r="D322" s="19">
        <f t="shared" ref="D322:D385" si="389">IF(C322="f",0,1)</f>
        <v>0</v>
      </c>
      <c r="E322" s="38" t="s">
        <v>736</v>
      </c>
      <c r="F322" s="21" t="str">
        <f t="shared" ref="F322:F385" si="390">RIGHT(E322,4)</f>
        <v>1974</v>
      </c>
      <c r="G322" s="21">
        <v>2004</v>
      </c>
      <c r="H322" s="22">
        <f t="shared" ref="H322:H384" si="391">G322-F322</f>
        <v>30</v>
      </c>
      <c r="I322" s="1" t="str">
        <f t="shared" ref="I322:I385" si="392">IF(H322&lt;=20,"0-20",IF(H322&lt;=30,"21-30", IF(H322&lt;=40, "31-40", IF(H322&lt;=50,"41-50", "&gt;50"))))</f>
        <v>21-30</v>
      </c>
      <c r="J322" s="1" t="s">
        <v>1606</v>
      </c>
      <c r="K322" s="1" t="s">
        <v>53</v>
      </c>
      <c r="L322" s="1">
        <f>VLOOKUP(K322,[1]areas!$C$3:$D$76,2,FALSE)</f>
        <v>30</v>
      </c>
      <c r="M322" s="1" t="str">
        <f t="shared" si="356"/>
        <v>21-40</v>
      </c>
      <c r="N322" s="19" t="s">
        <v>38</v>
      </c>
      <c r="O322" s="19">
        <f t="shared" ref="O322:O385" si="393">IF(N322="y",1,IF(N322="n",0,""))</f>
        <v>0</v>
      </c>
      <c r="P322" s="23">
        <v>56.4</v>
      </c>
      <c r="Q322" s="1">
        <v>152</v>
      </c>
      <c r="R322" s="1">
        <f t="shared" si="387"/>
        <v>2.3104</v>
      </c>
      <c r="S322" s="24">
        <f t="shared" si="388"/>
        <v>24.411357340720222</v>
      </c>
      <c r="T322" s="19">
        <v>3</v>
      </c>
      <c r="U322" s="1">
        <v>12</v>
      </c>
      <c r="V322" s="1">
        <v>62</v>
      </c>
      <c r="W322" s="1" t="str">
        <f t="shared" ref="W322:W385" si="394">IF(X322="","",IF(AND(X322&gt;=0,X322&lt;=50),"1: 0-50",IF(AND(X322&gt;50,X322&lt;=100),"2: 51-100",IF(AND(X322&gt;100,X322&lt;=150),"3: 101-150",IF(AND(X322&gt;150,X322&lt;=200),"4: 151-200",IF(AND(X322&gt;=201,X322&lt;=250),"5: 201-250",IF(AND(X322&gt;250,X322&lt;=300),"6: 251-300",IF(X322&gt;300,"7: 300+",""))))))))</f>
        <v>4: 151-200</v>
      </c>
      <c r="X322" s="1">
        <v>153</v>
      </c>
      <c r="Y322" s="26">
        <v>446</v>
      </c>
      <c r="Z322" s="26">
        <v>597</v>
      </c>
      <c r="AA322" s="26">
        <v>233</v>
      </c>
      <c r="AB322" s="26"/>
      <c r="AC322" s="26"/>
      <c r="AD322" s="26"/>
      <c r="AE322" s="26"/>
      <c r="AF322" s="26"/>
      <c r="AG322" s="26"/>
      <c r="AH322" s="26"/>
      <c r="AI322" s="27">
        <f t="shared" ref="AI322:AI385" si="395">MAX(X322:AH322)</f>
        <v>597</v>
      </c>
      <c r="AJ322" s="27">
        <f t="shared" ref="AJ322:AJ385" si="396">IF(AI322&gt;=500,1,IF(AI322&lt;500,0,""))</f>
        <v>1</v>
      </c>
      <c r="AK322" s="39">
        <v>23000</v>
      </c>
      <c r="AL322" s="26">
        <v>50</v>
      </c>
      <c r="AM322" s="26">
        <v>440</v>
      </c>
      <c r="AN322" s="26">
        <v>75000</v>
      </c>
      <c r="AO322" s="26"/>
      <c r="AP322" s="26"/>
      <c r="AQ322" s="26"/>
      <c r="AR322" s="26"/>
      <c r="AS322" s="26"/>
      <c r="AT322" s="26"/>
      <c r="AU322" s="26"/>
      <c r="AV322" s="28">
        <f t="shared" ref="AV322:AV385" si="397">IF(AL322&gt;50,1,IF(AL322=50,0,""))</f>
        <v>0</v>
      </c>
      <c r="AW322" s="27" t="str">
        <f>"4-5"</f>
        <v>4-5</v>
      </c>
      <c r="AX322" s="29">
        <f t="shared" si="344"/>
        <v>4.3620000000000001</v>
      </c>
      <c r="AY322" s="30">
        <f t="shared" si="378"/>
        <v>4.3617278360175931</v>
      </c>
      <c r="AZ322" s="30">
        <f t="shared" si="376"/>
        <v>1.6989700043360187</v>
      </c>
      <c r="BA322" s="30">
        <f t="shared" si="376"/>
        <v>2.6434526764861874</v>
      </c>
      <c r="BB322" s="30">
        <f t="shared" si="376"/>
        <v>4.8750612633917001</v>
      </c>
      <c r="BC322" s="30" t="str">
        <f t="shared" si="376"/>
        <v/>
      </c>
      <c r="BD322" s="30" t="str">
        <f t="shared" si="376"/>
        <v/>
      </c>
      <c r="BE322" s="30" t="str">
        <f t="shared" si="376"/>
        <v/>
      </c>
      <c r="BF322" s="30" t="str">
        <f t="shared" si="376"/>
        <v/>
      </c>
      <c r="BG322" s="30" t="str">
        <f t="shared" si="353"/>
        <v/>
      </c>
      <c r="BH322" s="30" t="str">
        <f t="shared" si="353"/>
        <v/>
      </c>
      <c r="BI322" s="30" t="str">
        <f t="shared" si="353"/>
        <v/>
      </c>
      <c r="BJ322" s="1" t="s">
        <v>38</v>
      </c>
      <c r="BK322" s="31" t="s">
        <v>38</v>
      </c>
      <c r="BL322" s="32">
        <f t="shared" ref="BL322:BL385" si="398">IF(BK322="y",1,IF(BK322="n",0,""))</f>
        <v>0</v>
      </c>
      <c r="BN322" s="32" t="str">
        <f t="shared" ref="BN322:BN385" si="399">IF(BL322=0,"0",IF(BL322="","",IF(AND(BL322=1,BM322=""),"&gt;1","1")))</f>
        <v>0</v>
      </c>
      <c r="BO322" s="30">
        <f t="shared" ref="BO322:BO385" si="400">IF(OR(AZ322="",AY322=""),"",AZ322-AY322)</f>
        <v>-2.6627578316815743</v>
      </c>
      <c r="BP322" s="30">
        <f t="shared" ref="BP322:BP385" si="401">IF(OR(BA322="",AY322=""),"",BA322-AY322)</f>
        <v>-1.7182751595314056</v>
      </c>
      <c r="BQ322" s="30">
        <f t="shared" si="385"/>
        <v>0.94448267215016868</v>
      </c>
      <c r="BR322" s="30">
        <f t="shared" si="385"/>
        <v>2.2316085869055127</v>
      </c>
      <c r="BS322" s="30" t="str">
        <f t="shared" si="385"/>
        <v/>
      </c>
      <c r="BT322" s="30" t="str">
        <f t="shared" si="383"/>
        <v/>
      </c>
      <c r="BU322" s="30" t="str">
        <f t="shared" si="383"/>
        <v/>
      </c>
      <c r="BV322" s="30" t="str">
        <f t="shared" si="383"/>
        <v/>
      </c>
      <c r="BW322" s="30" t="str">
        <f t="shared" si="383"/>
        <v/>
      </c>
      <c r="BX322" s="30" t="str">
        <f t="shared" si="383"/>
        <v/>
      </c>
      <c r="BY322" s="30" t="str">
        <f t="shared" si="383"/>
        <v/>
      </c>
      <c r="BZ322" s="1">
        <f t="shared" ref="BZ322:BZ385" si="402">IF(OR(BO322&lt;=0,BO322=""),0,1)</f>
        <v>0</v>
      </c>
      <c r="CA322" s="1">
        <f t="shared" si="386"/>
        <v>1</v>
      </c>
      <c r="CB322" s="1">
        <f t="shared" si="386"/>
        <v>1</v>
      </c>
      <c r="CC322" s="1">
        <f t="shared" si="386"/>
        <v>0</v>
      </c>
      <c r="CD322" s="1">
        <f t="shared" si="384"/>
        <v>0</v>
      </c>
      <c r="CE322" s="1">
        <f t="shared" si="384"/>
        <v>0</v>
      </c>
      <c r="CF322" s="1">
        <f t="shared" si="384"/>
        <v>0</v>
      </c>
      <c r="CG322" s="1">
        <f t="shared" si="384"/>
        <v>0</v>
      </c>
      <c r="CH322" s="1">
        <f t="shared" si="384"/>
        <v>0</v>
      </c>
      <c r="CI322" s="1">
        <f t="shared" si="384"/>
        <v>0</v>
      </c>
      <c r="CJ322" s="1">
        <f t="shared" ref="CJ322:CJ385" si="403">SUM(BZ322:CI322)</f>
        <v>2</v>
      </c>
      <c r="CK322" s="1">
        <f t="shared" ref="CK322:CK385" si="404">IF(CJ322=0,0,1)</f>
        <v>1</v>
      </c>
      <c r="CL322" s="1">
        <f t="shared" si="362"/>
        <v>-2.6627578316815743</v>
      </c>
      <c r="CM322" s="1">
        <f t="shared" si="362"/>
        <v>0.94448267215016868</v>
      </c>
      <c r="CN322" s="1">
        <f t="shared" si="362"/>
        <v>2.2316085869055127</v>
      </c>
      <c r="CO322" s="1" t="str">
        <f t="shared" si="362"/>
        <v/>
      </c>
      <c r="CP322" s="1" t="str">
        <f t="shared" si="362"/>
        <v/>
      </c>
      <c r="CQ322" s="1" t="str">
        <f t="shared" si="360"/>
        <v/>
      </c>
      <c r="CR322" s="1" t="str">
        <f t="shared" si="360"/>
        <v/>
      </c>
      <c r="CS322" s="1" t="str">
        <f t="shared" si="360"/>
        <v/>
      </c>
      <c r="CT322" s="1" t="str">
        <f t="shared" si="360"/>
        <v/>
      </c>
      <c r="CU322" s="1" t="str">
        <f t="shared" si="360"/>
        <v/>
      </c>
      <c r="CV322" s="1">
        <f t="shared" si="363"/>
        <v>0</v>
      </c>
      <c r="CW322" s="1">
        <f t="shared" si="363"/>
        <v>1</v>
      </c>
      <c r="CX322" s="1">
        <f t="shared" si="363"/>
        <v>1</v>
      </c>
      <c r="CY322" s="1">
        <f t="shared" si="363"/>
        <v>0</v>
      </c>
      <c r="CZ322" s="1">
        <f t="shared" si="363"/>
        <v>0</v>
      </c>
      <c r="DA322" s="1">
        <f t="shared" si="361"/>
        <v>0</v>
      </c>
      <c r="DB322" s="1">
        <f t="shared" si="361"/>
        <v>0</v>
      </c>
      <c r="DC322" s="1">
        <f t="shared" si="361"/>
        <v>0</v>
      </c>
      <c r="DD322" s="1">
        <f t="shared" si="361"/>
        <v>0</v>
      </c>
      <c r="DE322" s="1">
        <f t="shared" si="361"/>
        <v>0</v>
      </c>
      <c r="DF322" s="1">
        <f t="shared" ref="DF322:DF385" si="405">SUM(CV322:DE322)</f>
        <v>2</v>
      </c>
      <c r="DG322" s="33">
        <f t="shared" ref="DG322:DG385" si="406">IF(DF322=0,0,1)</f>
        <v>1</v>
      </c>
      <c r="DH322" s="34">
        <f t="shared" ref="DH322:DH385" si="407">(CK322-DG322)</f>
        <v>0</v>
      </c>
      <c r="DI322" s="1">
        <f t="shared" si="370"/>
        <v>293</v>
      </c>
      <c r="DJ322" s="1">
        <f t="shared" si="371"/>
        <v>444</v>
      </c>
      <c r="DK322" s="1">
        <f t="shared" si="375"/>
        <v>151</v>
      </c>
      <c r="DL322" s="1">
        <f t="shared" si="375"/>
        <v>-364</v>
      </c>
      <c r="DM322" s="1" t="str">
        <f t="shared" si="375"/>
        <v/>
      </c>
      <c r="DN322" s="1" t="str">
        <f t="shared" si="375"/>
        <v/>
      </c>
      <c r="DO322" s="1" t="str">
        <f t="shared" si="375"/>
        <v/>
      </c>
      <c r="DP322" s="1" t="str">
        <f t="shared" si="375"/>
        <v/>
      </c>
      <c r="DQ322" s="1" t="str">
        <f t="shared" si="365"/>
        <v/>
      </c>
      <c r="DR322" s="1" t="str">
        <f t="shared" si="365"/>
        <v/>
      </c>
      <c r="DS322" s="1" t="str">
        <f t="shared" si="365"/>
        <v/>
      </c>
      <c r="DT322" s="34">
        <f t="shared" si="372"/>
        <v>-351.01661878986113</v>
      </c>
      <c r="DU322" s="1">
        <f t="shared" si="382"/>
        <v>0</v>
      </c>
      <c r="DV322" s="1">
        <f t="shared" si="382"/>
        <v>0</v>
      </c>
      <c r="DW322" s="1">
        <f t="shared" si="382"/>
        <v>0</v>
      </c>
      <c r="DX322" s="1">
        <f t="shared" si="382"/>
        <v>1</v>
      </c>
      <c r="EF322" s="33">
        <f t="shared" si="373"/>
        <v>1</v>
      </c>
      <c r="EG322" s="1">
        <f t="shared" si="379"/>
        <v>0</v>
      </c>
      <c r="EH322" s="1">
        <f t="shared" si="377"/>
        <v>0</v>
      </c>
      <c r="EI322" s="1">
        <f t="shared" si="377"/>
        <v>1</v>
      </c>
      <c r="EJ322" s="1">
        <f t="shared" si="377"/>
        <v>0</v>
      </c>
      <c r="EK322" s="1">
        <f t="shared" si="377"/>
        <v>0</v>
      </c>
      <c r="EL322" s="1">
        <f t="shared" si="377"/>
        <v>0</v>
      </c>
      <c r="EM322" s="1">
        <f t="shared" si="377"/>
        <v>0</v>
      </c>
      <c r="EN322" s="1">
        <f t="shared" si="377"/>
        <v>0</v>
      </c>
      <c r="EO322" s="1">
        <f t="shared" si="354"/>
        <v>0</v>
      </c>
      <c r="EP322" s="1">
        <f t="shared" si="354"/>
        <v>0</v>
      </c>
      <c r="EQ322" s="1">
        <f t="shared" si="354"/>
        <v>0</v>
      </c>
      <c r="ER322" s="33">
        <f t="shared" ref="ER322:ER385" si="408">IF(SUM(EG322:EQ322)&gt;0,0,1)</f>
        <v>0</v>
      </c>
      <c r="ES322" s="35">
        <f t="shared" si="374"/>
        <v>2</v>
      </c>
      <c r="ET322" s="35">
        <f t="shared" ref="ET322:ET385" si="409">IF(ES322&gt;=1,1,0)</f>
        <v>1</v>
      </c>
      <c r="EU322" s="1" t="s">
        <v>59</v>
      </c>
      <c r="EV322" s="1" t="s">
        <v>34</v>
      </c>
      <c r="EW322" s="19">
        <f t="shared" ref="EW322:EW385" si="410">IF(EV322="y",1,IF(EV322="n",0,""))</f>
        <v>1</v>
      </c>
      <c r="EX322" s="1" t="s">
        <v>112</v>
      </c>
      <c r="FC322" s="1" t="s">
        <v>38</v>
      </c>
      <c r="FD322" s="19">
        <f t="shared" ref="FD322:FD385" si="411">IF(FC322="y",1,IF(FC322="n",0,""))</f>
        <v>0</v>
      </c>
      <c r="FJ322" s="1" t="s">
        <v>38</v>
      </c>
      <c r="FK322" s="19">
        <f t="shared" ref="FK322:FK385" si="412">IF(FJ322="y",1,IF(FJ322="n",0,""))</f>
        <v>0</v>
      </c>
      <c r="FR322" s="1">
        <f t="shared" ref="FR322:FR385" si="413">ISTEXT(FQ322)+0</f>
        <v>0</v>
      </c>
      <c r="FV322" s="37" t="str">
        <f t="shared" si="345"/>
        <v>none</v>
      </c>
      <c r="FY322" s="1" t="s">
        <v>38</v>
      </c>
      <c r="FZ322" s="19">
        <f t="shared" ref="FZ322:FZ385" si="414">IF(FY322="y",1,IF(FY322="n",0,""))</f>
        <v>0</v>
      </c>
      <c r="GB322" s="1" t="s">
        <v>38</v>
      </c>
      <c r="GC322" s="19">
        <f t="shared" ref="GC322:GC385" si="415">IF(GB322="y",1,IF(GB322="n",0,""))</f>
        <v>0</v>
      </c>
      <c r="GD322" s="1" t="s">
        <v>38</v>
      </c>
      <c r="GE322" s="19">
        <f t="shared" ref="GE322:GE385" si="416">IF(GD322="y",1,IF(GD322="n",0,""))</f>
        <v>0</v>
      </c>
      <c r="GF322" s="1" t="s">
        <v>38</v>
      </c>
      <c r="GG322" s="19">
        <f t="shared" ref="GG322:GG385" si="417">IF(GF322="y",1,IF(GF322="n",0,""))</f>
        <v>0</v>
      </c>
    </row>
    <row r="323" spans="1:189" x14ac:dyDescent="0.3">
      <c r="A323" s="18">
        <v>420</v>
      </c>
      <c r="B323" s="1" t="s">
        <v>34</v>
      </c>
      <c r="C323" s="19" t="s">
        <v>47</v>
      </c>
      <c r="D323" s="19">
        <f t="shared" si="389"/>
        <v>1</v>
      </c>
      <c r="E323" s="38" t="s">
        <v>737</v>
      </c>
      <c r="F323" s="21" t="str">
        <f t="shared" si="390"/>
        <v>1960</v>
      </c>
      <c r="G323" s="21">
        <v>2004</v>
      </c>
      <c r="H323" s="22">
        <f t="shared" si="391"/>
        <v>44</v>
      </c>
      <c r="I323" s="1" t="str">
        <f t="shared" si="392"/>
        <v>41-50</v>
      </c>
      <c r="J323" s="1" t="s">
        <v>1608</v>
      </c>
      <c r="K323" s="1" t="s">
        <v>53</v>
      </c>
      <c r="L323" s="1">
        <f>VLOOKUP(K323,[1]areas!$C$3:$D$76,2,FALSE)</f>
        <v>30</v>
      </c>
      <c r="M323" s="1" t="str">
        <f t="shared" si="356"/>
        <v>21-40</v>
      </c>
      <c r="N323" s="19" t="s">
        <v>38</v>
      </c>
      <c r="O323" s="19">
        <f t="shared" si="393"/>
        <v>0</v>
      </c>
      <c r="P323" s="23">
        <v>54.8</v>
      </c>
      <c r="Q323" s="1">
        <v>173</v>
      </c>
      <c r="R323" s="1">
        <f t="shared" si="387"/>
        <v>2.9929000000000001</v>
      </c>
      <c r="S323" s="24">
        <f t="shared" si="388"/>
        <v>18.310000334124091</v>
      </c>
      <c r="T323" s="19">
        <v>3</v>
      </c>
      <c r="U323" s="1">
        <v>8.1</v>
      </c>
      <c r="V323" s="1">
        <v>23</v>
      </c>
      <c r="W323" s="1" t="str">
        <f t="shared" si="394"/>
        <v>1: 0-50</v>
      </c>
      <c r="X323" s="1">
        <v>35</v>
      </c>
      <c r="Y323" s="26">
        <v>77</v>
      </c>
      <c r="Z323" s="26">
        <v>14</v>
      </c>
      <c r="AA323" s="26">
        <v>64</v>
      </c>
      <c r="AB323" s="26">
        <v>73</v>
      </c>
      <c r="AC323" s="26"/>
      <c r="AD323" s="26"/>
      <c r="AE323" s="26"/>
      <c r="AF323" s="26"/>
      <c r="AG323" s="26"/>
      <c r="AH323" s="26"/>
      <c r="AI323" s="27">
        <f t="shared" si="395"/>
        <v>77</v>
      </c>
      <c r="AJ323" s="27">
        <f t="shared" si="396"/>
        <v>0</v>
      </c>
      <c r="AK323" s="39">
        <v>290000</v>
      </c>
      <c r="AL323" s="26">
        <v>50</v>
      </c>
      <c r="AM323" s="26">
        <v>50</v>
      </c>
      <c r="AN323" s="26">
        <v>50</v>
      </c>
      <c r="AO323" s="26">
        <v>150000</v>
      </c>
      <c r="AP323" s="26"/>
      <c r="AQ323" s="26"/>
      <c r="AR323" s="26"/>
      <c r="AS323" s="26"/>
      <c r="AT323" s="26"/>
      <c r="AU323" s="26"/>
      <c r="AV323" s="28">
        <f t="shared" si="397"/>
        <v>0</v>
      </c>
      <c r="AW323" s="27" t="str">
        <f>"&gt;5"</f>
        <v>&gt;5</v>
      </c>
      <c r="AX323" s="29">
        <f t="shared" ref="AX323:AX386" si="418">IF(AY323="","",ROUND(LOG10(AK323),3))</f>
        <v>5.4619999999999997</v>
      </c>
      <c r="AY323" s="30">
        <f t="shared" si="378"/>
        <v>5.4623979978989565</v>
      </c>
      <c r="AZ323" s="30">
        <f t="shared" si="376"/>
        <v>1.6989700043360187</v>
      </c>
      <c r="BA323" s="30">
        <f t="shared" si="376"/>
        <v>1.6989700043360187</v>
      </c>
      <c r="BB323" s="30">
        <f t="shared" si="376"/>
        <v>1.6989700043360187</v>
      </c>
      <c r="BC323" s="30">
        <f t="shared" si="376"/>
        <v>5.1760912590556813</v>
      </c>
      <c r="BD323" s="30" t="str">
        <f t="shared" si="376"/>
        <v/>
      </c>
      <c r="BE323" s="30" t="str">
        <f t="shared" si="376"/>
        <v/>
      </c>
      <c r="BF323" s="30" t="str">
        <f t="shared" si="376"/>
        <v/>
      </c>
      <c r="BG323" s="30" t="str">
        <f t="shared" si="353"/>
        <v/>
      </c>
      <c r="BH323" s="30" t="str">
        <f t="shared" si="353"/>
        <v/>
      </c>
      <c r="BI323" s="30" t="str">
        <f t="shared" si="353"/>
        <v/>
      </c>
      <c r="BJ323" s="1" t="s">
        <v>38</v>
      </c>
      <c r="BK323" s="31" t="s">
        <v>38</v>
      </c>
      <c r="BL323" s="32">
        <f t="shared" si="398"/>
        <v>0</v>
      </c>
      <c r="BN323" s="32" t="str">
        <f t="shared" si="399"/>
        <v>0</v>
      </c>
      <c r="BO323" s="30">
        <f t="shared" si="400"/>
        <v>-3.7634279935629378</v>
      </c>
      <c r="BP323" s="30">
        <f t="shared" si="401"/>
        <v>-3.7634279935629378</v>
      </c>
      <c r="BQ323" s="30">
        <f t="shared" si="385"/>
        <v>0</v>
      </c>
      <c r="BR323" s="30">
        <f t="shared" si="385"/>
        <v>0</v>
      </c>
      <c r="BS323" s="30">
        <f t="shared" si="385"/>
        <v>3.4771212547196626</v>
      </c>
      <c r="BT323" s="30" t="str">
        <f t="shared" si="383"/>
        <v/>
      </c>
      <c r="BU323" s="30" t="str">
        <f t="shared" si="383"/>
        <v/>
      </c>
      <c r="BV323" s="30" t="str">
        <f t="shared" si="383"/>
        <v/>
      </c>
      <c r="BW323" s="30" t="str">
        <f t="shared" si="383"/>
        <v/>
      </c>
      <c r="BX323" s="30" t="str">
        <f t="shared" si="383"/>
        <v/>
      </c>
      <c r="BY323" s="30" t="str">
        <f t="shared" si="383"/>
        <v/>
      </c>
      <c r="BZ323" s="1">
        <f t="shared" si="402"/>
        <v>0</v>
      </c>
      <c r="CA323" s="1">
        <f t="shared" si="386"/>
        <v>0</v>
      </c>
      <c r="CB323" s="1">
        <f t="shared" si="386"/>
        <v>0</v>
      </c>
      <c r="CC323" s="1">
        <f t="shared" si="386"/>
        <v>1</v>
      </c>
      <c r="CD323" s="1">
        <f t="shared" si="384"/>
        <v>0</v>
      </c>
      <c r="CE323" s="1">
        <f t="shared" si="384"/>
        <v>0</v>
      </c>
      <c r="CF323" s="1">
        <f t="shared" si="384"/>
        <v>0</v>
      </c>
      <c r="CG323" s="1">
        <f t="shared" si="384"/>
        <v>0</v>
      </c>
      <c r="CH323" s="1">
        <f t="shared" si="384"/>
        <v>0</v>
      </c>
      <c r="CI323" s="1">
        <f t="shared" si="384"/>
        <v>0</v>
      </c>
      <c r="CJ323" s="1">
        <f t="shared" si="403"/>
        <v>1</v>
      </c>
      <c r="CK323" s="1">
        <f t="shared" si="404"/>
        <v>1</v>
      </c>
      <c r="CL323" s="1">
        <f t="shared" si="362"/>
        <v>-3.7634279935629378</v>
      </c>
      <c r="CM323" s="1" t="str">
        <f t="shared" si="362"/>
        <v/>
      </c>
      <c r="CN323" s="1" t="str">
        <f t="shared" si="362"/>
        <v/>
      </c>
      <c r="CO323" s="1">
        <f t="shared" si="362"/>
        <v>3.4771212547196626</v>
      </c>
      <c r="CP323" s="1" t="str">
        <f t="shared" si="362"/>
        <v/>
      </c>
      <c r="CQ323" s="1" t="str">
        <f t="shared" si="360"/>
        <v/>
      </c>
      <c r="CR323" s="1" t="str">
        <f t="shared" si="360"/>
        <v/>
      </c>
      <c r="CS323" s="1" t="str">
        <f t="shared" si="360"/>
        <v/>
      </c>
      <c r="CT323" s="1" t="str">
        <f t="shared" si="360"/>
        <v/>
      </c>
      <c r="CU323" s="1" t="str">
        <f t="shared" si="360"/>
        <v/>
      </c>
      <c r="CV323" s="1">
        <f t="shared" si="363"/>
        <v>0</v>
      </c>
      <c r="CW323" s="1">
        <f t="shared" si="363"/>
        <v>0</v>
      </c>
      <c r="CX323" s="1">
        <f t="shared" si="363"/>
        <v>0</v>
      </c>
      <c r="CY323" s="1">
        <f t="shared" si="363"/>
        <v>1</v>
      </c>
      <c r="CZ323" s="1">
        <f t="shared" si="363"/>
        <v>0</v>
      </c>
      <c r="DA323" s="1">
        <f t="shared" si="361"/>
        <v>0</v>
      </c>
      <c r="DB323" s="1">
        <f t="shared" si="361"/>
        <v>0</v>
      </c>
      <c r="DC323" s="1">
        <f t="shared" si="361"/>
        <v>0</v>
      </c>
      <c r="DD323" s="1">
        <f t="shared" si="361"/>
        <v>0</v>
      </c>
      <c r="DE323" s="1">
        <f t="shared" si="361"/>
        <v>0</v>
      </c>
      <c r="DF323" s="1">
        <f t="shared" si="405"/>
        <v>1</v>
      </c>
      <c r="DG323" s="33">
        <f t="shared" si="406"/>
        <v>1</v>
      </c>
      <c r="DH323" s="34">
        <f t="shared" si="407"/>
        <v>0</v>
      </c>
      <c r="DI323" s="1">
        <f t="shared" si="370"/>
        <v>42</v>
      </c>
      <c r="DJ323" s="1">
        <f t="shared" si="371"/>
        <v>-21</v>
      </c>
      <c r="DK323" s="1">
        <f t="shared" si="375"/>
        <v>-63</v>
      </c>
      <c r="DL323" s="1">
        <f t="shared" si="375"/>
        <v>50</v>
      </c>
      <c r="DM323" s="1">
        <f t="shared" si="375"/>
        <v>9</v>
      </c>
      <c r="DN323" s="1" t="str">
        <f t="shared" si="375"/>
        <v/>
      </c>
      <c r="DO323" s="1" t="str">
        <f t="shared" si="375"/>
        <v/>
      </c>
      <c r="DP323" s="1" t="str">
        <f t="shared" si="375"/>
        <v/>
      </c>
      <c r="DQ323" s="1" t="str">
        <f t="shared" si="365"/>
        <v/>
      </c>
      <c r="DR323" s="1" t="str">
        <f t="shared" si="365"/>
        <v/>
      </c>
      <c r="DS323" s="1" t="str">
        <f t="shared" si="365"/>
        <v/>
      </c>
      <c r="DT323" s="34">
        <f t="shared" si="372"/>
        <v>-46.629389873769526</v>
      </c>
      <c r="DU323" s="1">
        <f t="shared" si="382"/>
        <v>0</v>
      </c>
      <c r="DV323" s="1">
        <f t="shared" si="382"/>
        <v>0</v>
      </c>
      <c r="DW323" s="1">
        <f t="shared" si="382"/>
        <v>1</v>
      </c>
      <c r="DX323" s="1">
        <f t="shared" si="382"/>
        <v>0</v>
      </c>
      <c r="DY323" s="1">
        <f t="shared" si="382"/>
        <v>0</v>
      </c>
      <c r="EF323" s="33">
        <f t="shared" si="373"/>
        <v>1</v>
      </c>
      <c r="EG323" s="1">
        <f t="shared" si="379"/>
        <v>0</v>
      </c>
      <c r="EH323" s="1">
        <f t="shared" si="377"/>
        <v>0</v>
      </c>
      <c r="EI323" s="1">
        <f t="shared" si="377"/>
        <v>0</v>
      </c>
      <c r="EJ323" s="1">
        <f t="shared" si="377"/>
        <v>0</v>
      </c>
      <c r="EK323" s="1">
        <f t="shared" si="377"/>
        <v>0</v>
      </c>
      <c r="EL323" s="1">
        <f t="shared" si="377"/>
        <v>0</v>
      </c>
      <c r="EM323" s="1">
        <f t="shared" si="377"/>
        <v>0</v>
      </c>
      <c r="EN323" s="1">
        <f t="shared" si="377"/>
        <v>0</v>
      </c>
      <c r="EO323" s="1">
        <f t="shared" si="354"/>
        <v>0</v>
      </c>
      <c r="EP323" s="1">
        <f t="shared" si="354"/>
        <v>0</v>
      </c>
      <c r="EQ323" s="1">
        <f t="shared" si="354"/>
        <v>0</v>
      </c>
      <c r="ER323" s="33">
        <f t="shared" si="408"/>
        <v>1</v>
      </c>
      <c r="ES323" s="35">
        <f t="shared" si="374"/>
        <v>3</v>
      </c>
      <c r="ET323" s="35">
        <f t="shared" si="409"/>
        <v>1</v>
      </c>
      <c r="EU323" s="1" t="s">
        <v>59</v>
      </c>
      <c r="EV323" s="1" t="s">
        <v>34</v>
      </c>
      <c r="EW323" s="19">
        <f t="shared" si="410"/>
        <v>1</v>
      </c>
      <c r="EX323" s="1" t="s">
        <v>40</v>
      </c>
      <c r="FC323" s="1" t="s">
        <v>38</v>
      </c>
      <c r="FD323" s="19">
        <f t="shared" si="411"/>
        <v>0</v>
      </c>
      <c r="FJ323" s="1" t="s">
        <v>38</v>
      </c>
      <c r="FK323" s="19">
        <f t="shared" si="412"/>
        <v>0</v>
      </c>
      <c r="FQ323" s="1" t="s">
        <v>373</v>
      </c>
      <c r="FR323" s="1">
        <f t="shared" si="413"/>
        <v>1</v>
      </c>
      <c r="FT323" s="1">
        <v>2.6</v>
      </c>
      <c r="FV323" s="37" t="str">
        <f t="shared" ref="FV323:FV386" si="419">IF(FU323="","none",IF(ISNUMBER(SEARCH("tb",FU323)),"tb","other"))</f>
        <v>none</v>
      </c>
      <c r="FY323" s="1" t="s">
        <v>38</v>
      </c>
      <c r="FZ323" s="19">
        <f t="shared" si="414"/>
        <v>0</v>
      </c>
      <c r="GB323" s="1" t="s">
        <v>38</v>
      </c>
      <c r="GC323" s="19">
        <f t="shared" si="415"/>
        <v>0</v>
      </c>
      <c r="GD323" s="1" t="s">
        <v>34</v>
      </c>
      <c r="GE323" s="19">
        <f t="shared" si="416"/>
        <v>1</v>
      </c>
      <c r="GF323" s="1" t="s">
        <v>38</v>
      </c>
      <c r="GG323" s="19">
        <f t="shared" si="417"/>
        <v>0</v>
      </c>
    </row>
    <row r="324" spans="1:189" x14ac:dyDescent="0.3">
      <c r="A324" s="18">
        <v>421</v>
      </c>
      <c r="B324" s="1" t="s">
        <v>34</v>
      </c>
      <c r="C324" s="19" t="s">
        <v>35</v>
      </c>
      <c r="D324" s="19">
        <f t="shared" si="389"/>
        <v>0</v>
      </c>
      <c r="E324" s="38" t="s">
        <v>140</v>
      </c>
      <c r="F324" s="21" t="str">
        <f t="shared" si="390"/>
        <v>1982</v>
      </c>
      <c r="G324" s="21">
        <v>2004</v>
      </c>
      <c r="H324" s="22">
        <f t="shared" si="391"/>
        <v>22</v>
      </c>
      <c r="I324" s="1" t="str">
        <f t="shared" si="392"/>
        <v>21-30</v>
      </c>
      <c r="J324" s="1" t="s">
        <v>1606</v>
      </c>
      <c r="K324" s="1" t="s">
        <v>53</v>
      </c>
      <c r="L324" s="1">
        <f>VLOOKUP(K324,[1]areas!$C$3:$D$76,2,FALSE)</f>
        <v>30</v>
      </c>
      <c r="M324" s="1" t="str">
        <f t="shared" si="356"/>
        <v>21-40</v>
      </c>
      <c r="N324" s="19" t="s">
        <v>38</v>
      </c>
      <c r="O324" s="19">
        <f t="shared" si="393"/>
        <v>0</v>
      </c>
      <c r="P324" s="23">
        <v>63</v>
      </c>
      <c r="Q324" s="1">
        <v>164</v>
      </c>
      <c r="R324" s="1">
        <f t="shared" si="387"/>
        <v>2.6896000000000004</v>
      </c>
      <c r="S324" s="24">
        <f t="shared" si="388"/>
        <v>23.423557406305768</v>
      </c>
      <c r="T324" s="19">
        <v>4</v>
      </c>
      <c r="U324" s="1">
        <v>12.1</v>
      </c>
      <c r="V324" s="1">
        <v>35</v>
      </c>
      <c r="W324" s="1" t="str">
        <f t="shared" si="394"/>
        <v>1: 0-50</v>
      </c>
      <c r="X324" s="1">
        <v>5</v>
      </c>
      <c r="Y324" s="26">
        <v>281</v>
      </c>
      <c r="Z324" s="26">
        <v>126</v>
      </c>
      <c r="AA324" s="26">
        <v>540</v>
      </c>
      <c r="AB324" s="26">
        <v>452</v>
      </c>
      <c r="AC324" s="26">
        <v>735</v>
      </c>
      <c r="AD324" s="26"/>
      <c r="AE324" s="26"/>
      <c r="AF324" s="26"/>
      <c r="AG324" s="26"/>
      <c r="AH324" s="26"/>
      <c r="AI324" s="27">
        <f t="shared" si="395"/>
        <v>735</v>
      </c>
      <c r="AJ324" s="27">
        <f t="shared" si="396"/>
        <v>1</v>
      </c>
      <c r="AK324" s="39">
        <v>110000</v>
      </c>
      <c r="AL324" s="26">
        <v>50</v>
      </c>
      <c r="AM324" s="26">
        <v>50</v>
      </c>
      <c r="AN324" s="26">
        <v>50</v>
      </c>
      <c r="AO324" s="26">
        <v>50</v>
      </c>
      <c r="AP324" s="26">
        <v>50</v>
      </c>
      <c r="AQ324" s="26"/>
      <c r="AR324" s="26"/>
      <c r="AS324" s="26"/>
      <c r="AT324" s="26"/>
      <c r="AU324" s="26"/>
      <c r="AV324" s="28">
        <f t="shared" si="397"/>
        <v>0</v>
      </c>
      <c r="AW324" s="27" t="str">
        <f>"&gt;5"</f>
        <v>&gt;5</v>
      </c>
      <c r="AX324" s="29">
        <f t="shared" si="418"/>
        <v>5.0410000000000004</v>
      </c>
      <c r="AY324" s="30">
        <f t="shared" si="378"/>
        <v>5.0413926851582254</v>
      </c>
      <c r="AZ324" s="30">
        <f t="shared" si="376"/>
        <v>1.6989700043360187</v>
      </c>
      <c r="BA324" s="30">
        <f t="shared" si="376"/>
        <v>1.6989700043360187</v>
      </c>
      <c r="BB324" s="30">
        <f t="shared" si="376"/>
        <v>1.6989700043360187</v>
      </c>
      <c r="BC324" s="30">
        <f t="shared" si="376"/>
        <v>1.6989700043360187</v>
      </c>
      <c r="BD324" s="30">
        <f t="shared" si="376"/>
        <v>1.6989700043360187</v>
      </c>
      <c r="BE324" s="30" t="str">
        <f t="shared" si="376"/>
        <v/>
      </c>
      <c r="BF324" s="30" t="str">
        <f t="shared" si="376"/>
        <v/>
      </c>
      <c r="BG324" s="30" t="str">
        <f t="shared" si="353"/>
        <v/>
      </c>
      <c r="BH324" s="30" t="str">
        <f t="shared" si="353"/>
        <v/>
      </c>
      <c r="BI324" s="30" t="str">
        <f t="shared" si="353"/>
        <v/>
      </c>
      <c r="BJ324" s="1" t="s">
        <v>38</v>
      </c>
      <c r="BK324" s="31" t="s">
        <v>38</v>
      </c>
      <c r="BL324" s="32">
        <f t="shared" si="398"/>
        <v>0</v>
      </c>
      <c r="BN324" s="32" t="str">
        <f t="shared" si="399"/>
        <v>0</v>
      </c>
      <c r="BO324" s="30">
        <f t="shared" si="400"/>
        <v>-3.3424226808222066</v>
      </c>
      <c r="BP324" s="30">
        <f t="shared" si="401"/>
        <v>-3.3424226808222066</v>
      </c>
      <c r="BQ324" s="30">
        <f t="shared" si="385"/>
        <v>0</v>
      </c>
      <c r="BR324" s="30">
        <f t="shared" si="385"/>
        <v>0</v>
      </c>
      <c r="BS324" s="30">
        <f t="shared" si="385"/>
        <v>0</v>
      </c>
      <c r="BT324" s="30">
        <f t="shared" si="383"/>
        <v>0</v>
      </c>
      <c r="BU324" s="30" t="str">
        <f t="shared" si="383"/>
        <v/>
      </c>
      <c r="BV324" s="30" t="str">
        <f t="shared" si="383"/>
        <v/>
      </c>
      <c r="BW324" s="30" t="str">
        <f t="shared" si="383"/>
        <v/>
      </c>
      <c r="BX324" s="30" t="str">
        <f t="shared" si="383"/>
        <v/>
      </c>
      <c r="BY324" s="30" t="str">
        <f t="shared" si="383"/>
        <v/>
      </c>
      <c r="BZ324" s="1">
        <f t="shared" si="402"/>
        <v>0</v>
      </c>
      <c r="CA324" s="1">
        <f t="shared" si="386"/>
        <v>0</v>
      </c>
      <c r="CB324" s="1">
        <f t="shared" si="386"/>
        <v>0</v>
      </c>
      <c r="CC324" s="1">
        <f t="shared" si="386"/>
        <v>0</v>
      </c>
      <c r="CD324" s="1">
        <f t="shared" si="384"/>
        <v>0</v>
      </c>
      <c r="CE324" s="1">
        <f t="shared" si="384"/>
        <v>0</v>
      </c>
      <c r="CF324" s="1">
        <f t="shared" si="384"/>
        <v>0</v>
      </c>
      <c r="CG324" s="1">
        <f t="shared" si="384"/>
        <v>0</v>
      </c>
      <c r="CH324" s="1">
        <f t="shared" si="384"/>
        <v>0</v>
      </c>
      <c r="CI324" s="1">
        <f t="shared" si="384"/>
        <v>0</v>
      </c>
      <c r="CJ324" s="1">
        <f t="shared" si="403"/>
        <v>0</v>
      </c>
      <c r="CK324" s="1">
        <f t="shared" si="404"/>
        <v>0</v>
      </c>
      <c r="CL324" s="1">
        <f t="shared" si="362"/>
        <v>-3.3424226808222066</v>
      </c>
      <c r="CM324" s="1" t="str">
        <f t="shared" si="362"/>
        <v/>
      </c>
      <c r="CN324" s="1" t="str">
        <f t="shared" si="362"/>
        <v/>
      </c>
      <c r="CO324" s="1" t="str">
        <f t="shared" si="362"/>
        <v/>
      </c>
      <c r="CP324" s="1" t="str">
        <f t="shared" si="362"/>
        <v/>
      </c>
      <c r="CQ324" s="1" t="str">
        <f t="shared" si="360"/>
        <v/>
      </c>
      <c r="CR324" s="1" t="str">
        <f t="shared" si="360"/>
        <v/>
      </c>
      <c r="CS324" s="1" t="str">
        <f t="shared" si="360"/>
        <v/>
      </c>
      <c r="CT324" s="1" t="str">
        <f t="shared" si="360"/>
        <v/>
      </c>
      <c r="CU324" s="1" t="str">
        <f t="shared" si="360"/>
        <v/>
      </c>
      <c r="CV324" s="1">
        <f t="shared" si="363"/>
        <v>0</v>
      </c>
      <c r="CW324" s="1">
        <f t="shared" si="363"/>
        <v>0</v>
      </c>
      <c r="CX324" s="1">
        <f t="shared" si="363"/>
        <v>0</v>
      </c>
      <c r="CY324" s="1">
        <f t="shared" si="363"/>
        <v>0</v>
      </c>
      <c r="CZ324" s="1">
        <f t="shared" si="363"/>
        <v>0</v>
      </c>
      <c r="DA324" s="1">
        <f t="shared" si="361"/>
        <v>0</v>
      </c>
      <c r="DB324" s="1">
        <f t="shared" si="361"/>
        <v>0</v>
      </c>
      <c r="DC324" s="1">
        <f t="shared" si="361"/>
        <v>0</v>
      </c>
      <c r="DD324" s="1">
        <f t="shared" si="361"/>
        <v>0</v>
      </c>
      <c r="DE324" s="1">
        <f t="shared" si="361"/>
        <v>0</v>
      </c>
      <c r="DF324" s="1">
        <f t="shared" si="405"/>
        <v>0</v>
      </c>
      <c r="DG324" s="33">
        <f t="shared" si="406"/>
        <v>0</v>
      </c>
      <c r="DH324" s="34">
        <f t="shared" si="407"/>
        <v>0</v>
      </c>
      <c r="DI324" s="1">
        <f t="shared" si="370"/>
        <v>276</v>
      </c>
      <c r="DJ324" s="1">
        <f t="shared" si="371"/>
        <v>121</v>
      </c>
      <c r="DK324" s="1">
        <f t="shared" si="375"/>
        <v>-155</v>
      </c>
      <c r="DL324" s="1">
        <f t="shared" si="375"/>
        <v>414</v>
      </c>
      <c r="DM324" s="1">
        <f t="shared" si="375"/>
        <v>-88</v>
      </c>
      <c r="DN324" s="1">
        <f t="shared" si="375"/>
        <v>283</v>
      </c>
      <c r="DO324" s="1" t="str">
        <f t="shared" si="375"/>
        <v/>
      </c>
      <c r="DP324" s="1" t="str">
        <f t="shared" si="375"/>
        <v/>
      </c>
      <c r="DQ324" s="1" t="str">
        <f t="shared" si="365"/>
        <v/>
      </c>
      <c r="DR324" s="1" t="str">
        <f t="shared" si="365"/>
        <v/>
      </c>
      <c r="DS324" s="1" t="str">
        <f t="shared" si="365"/>
        <v/>
      </c>
      <c r="DT324" s="34">
        <f t="shared" si="372"/>
        <v>-225.10923274416504</v>
      </c>
      <c r="DU324" s="1">
        <f t="shared" si="382"/>
        <v>0</v>
      </c>
      <c r="DV324" s="1">
        <f t="shared" si="382"/>
        <v>0</v>
      </c>
      <c r="DW324" s="1">
        <f t="shared" si="382"/>
        <v>0</v>
      </c>
      <c r="DX324" s="1">
        <f t="shared" si="382"/>
        <v>0</v>
      </c>
      <c r="DY324" s="1">
        <f t="shared" si="382"/>
        <v>0</v>
      </c>
      <c r="DZ324" s="1">
        <f>IF((DN324&lt;$DT324),1,0)</f>
        <v>0</v>
      </c>
      <c r="EF324" s="33">
        <f t="shared" si="373"/>
        <v>0</v>
      </c>
      <c r="EG324" s="1">
        <f t="shared" si="379"/>
        <v>0</v>
      </c>
      <c r="EH324" s="1">
        <f t="shared" si="377"/>
        <v>0</v>
      </c>
      <c r="EI324" s="1">
        <f t="shared" si="377"/>
        <v>0</v>
      </c>
      <c r="EJ324" s="1">
        <f t="shared" si="377"/>
        <v>1</v>
      </c>
      <c r="EK324" s="1">
        <f t="shared" si="377"/>
        <v>0</v>
      </c>
      <c r="EL324" s="1">
        <f t="shared" si="377"/>
        <v>1</v>
      </c>
      <c r="EM324" s="1">
        <f t="shared" si="377"/>
        <v>0</v>
      </c>
      <c r="EN324" s="1">
        <f t="shared" si="377"/>
        <v>0</v>
      </c>
      <c r="EO324" s="1">
        <f t="shared" si="354"/>
        <v>0</v>
      </c>
      <c r="EP324" s="1">
        <f t="shared" si="354"/>
        <v>0</v>
      </c>
      <c r="EQ324" s="1">
        <f t="shared" si="354"/>
        <v>0</v>
      </c>
      <c r="ER324" s="33">
        <f t="shared" si="408"/>
        <v>0</v>
      </c>
      <c r="ES324" s="35">
        <f t="shared" si="374"/>
        <v>0</v>
      </c>
      <c r="ET324" s="35">
        <f t="shared" si="409"/>
        <v>0</v>
      </c>
      <c r="EU324" s="1" t="s">
        <v>141</v>
      </c>
      <c r="EV324" s="1" t="s">
        <v>34</v>
      </c>
      <c r="EW324" s="19">
        <f t="shared" si="410"/>
        <v>1</v>
      </c>
      <c r="EX324" s="1" t="s">
        <v>142</v>
      </c>
      <c r="EY324" s="50">
        <v>38581</v>
      </c>
      <c r="FC324" s="1" t="s">
        <v>34</v>
      </c>
      <c r="FD324" s="19">
        <f t="shared" si="411"/>
        <v>1</v>
      </c>
      <c r="FE324" s="1" t="s">
        <v>43</v>
      </c>
      <c r="FF324" s="50">
        <v>39546</v>
      </c>
      <c r="FJ324" s="1" t="s">
        <v>38</v>
      </c>
      <c r="FK324" s="19">
        <f t="shared" si="412"/>
        <v>0</v>
      </c>
      <c r="FR324" s="1">
        <f t="shared" si="413"/>
        <v>0</v>
      </c>
      <c r="FU324" s="1" t="s">
        <v>143</v>
      </c>
      <c r="FV324" s="37" t="str">
        <f t="shared" si="419"/>
        <v>other</v>
      </c>
      <c r="FW324" s="34">
        <v>0</v>
      </c>
      <c r="FY324" s="1" t="s">
        <v>34</v>
      </c>
      <c r="FZ324" s="19">
        <f t="shared" si="414"/>
        <v>1</v>
      </c>
      <c r="GB324" s="1" t="s">
        <v>34</v>
      </c>
      <c r="GC324" s="19">
        <f t="shared" si="415"/>
        <v>1</v>
      </c>
      <c r="GD324" s="1" t="s">
        <v>34</v>
      </c>
      <c r="GE324" s="19">
        <f t="shared" si="416"/>
        <v>1</v>
      </c>
      <c r="GF324" s="1" t="s">
        <v>38</v>
      </c>
      <c r="GG324" s="19">
        <f t="shared" si="417"/>
        <v>0</v>
      </c>
    </row>
    <row r="325" spans="1:189" x14ac:dyDescent="0.3">
      <c r="A325" s="18">
        <v>422</v>
      </c>
      <c r="B325" s="1" t="s">
        <v>34</v>
      </c>
      <c r="C325" s="19" t="s">
        <v>35</v>
      </c>
      <c r="D325" s="19">
        <f t="shared" si="389"/>
        <v>0</v>
      </c>
      <c r="E325" s="38" t="s">
        <v>738</v>
      </c>
      <c r="F325" s="21" t="str">
        <f t="shared" si="390"/>
        <v>1967</v>
      </c>
      <c r="G325" s="21">
        <v>2004</v>
      </c>
      <c r="H325" s="22">
        <f t="shared" si="391"/>
        <v>37</v>
      </c>
      <c r="I325" s="1" t="str">
        <f t="shared" si="392"/>
        <v>31-40</v>
      </c>
      <c r="J325" s="1" t="s">
        <v>1607</v>
      </c>
      <c r="K325" s="1" t="s">
        <v>93</v>
      </c>
      <c r="L325" s="1">
        <f>VLOOKUP(K325,[1]areas!$C$3:$D$76,2,FALSE)</f>
        <v>15</v>
      </c>
      <c r="M325" s="1" t="str">
        <f t="shared" si="356"/>
        <v>0-20</v>
      </c>
      <c r="N325" s="19" t="s">
        <v>34</v>
      </c>
      <c r="O325" s="19">
        <f t="shared" si="393"/>
        <v>1</v>
      </c>
      <c r="P325" s="23">
        <v>56.8</v>
      </c>
      <c r="S325" s="24"/>
      <c r="T325" s="19">
        <v>4</v>
      </c>
      <c r="U325" s="1">
        <v>13.5</v>
      </c>
      <c r="V325" s="1">
        <v>22</v>
      </c>
      <c r="W325" s="1" t="str">
        <f t="shared" si="394"/>
        <v>3: 101-150</v>
      </c>
      <c r="X325" s="1">
        <v>150</v>
      </c>
      <c r="Y325" s="26">
        <v>214</v>
      </c>
      <c r="Z325" s="26">
        <v>397</v>
      </c>
      <c r="AA325" s="26">
        <v>366</v>
      </c>
      <c r="AB325" s="26">
        <v>563</v>
      </c>
      <c r="AC325" s="26">
        <v>440</v>
      </c>
      <c r="AD325" s="26">
        <v>831</v>
      </c>
      <c r="AE325" s="26">
        <v>619</v>
      </c>
      <c r="AF325" s="26">
        <v>658</v>
      </c>
      <c r="AG325" s="26">
        <v>616</v>
      </c>
      <c r="AH325" s="26"/>
      <c r="AI325" s="27">
        <f t="shared" si="395"/>
        <v>831</v>
      </c>
      <c r="AJ325" s="27">
        <f t="shared" si="396"/>
        <v>1</v>
      </c>
      <c r="AK325" s="39">
        <v>170000</v>
      </c>
      <c r="AL325" s="26">
        <v>50</v>
      </c>
      <c r="AM325" s="26">
        <v>50</v>
      </c>
      <c r="AN325" s="26">
        <v>50</v>
      </c>
      <c r="AO325" s="26">
        <v>50</v>
      </c>
      <c r="AP325" s="26">
        <v>50</v>
      </c>
      <c r="AQ325" s="26">
        <v>50</v>
      </c>
      <c r="AR325" s="26">
        <v>50</v>
      </c>
      <c r="AS325" s="26">
        <v>50</v>
      </c>
      <c r="AT325" s="26">
        <v>50</v>
      </c>
      <c r="AU325" s="26"/>
      <c r="AV325" s="28">
        <f t="shared" si="397"/>
        <v>0</v>
      </c>
      <c r="AW325" s="27" t="str">
        <f>"&gt;5"</f>
        <v>&gt;5</v>
      </c>
      <c r="AX325" s="29">
        <f t="shared" si="418"/>
        <v>5.23</v>
      </c>
      <c r="AY325" s="30">
        <f t="shared" si="378"/>
        <v>5.2304489213782741</v>
      </c>
      <c r="AZ325" s="30">
        <f t="shared" si="376"/>
        <v>1.6989700043360187</v>
      </c>
      <c r="BA325" s="30">
        <f t="shared" si="376"/>
        <v>1.6989700043360187</v>
      </c>
      <c r="BB325" s="30">
        <f t="shared" si="376"/>
        <v>1.6989700043360187</v>
      </c>
      <c r="BC325" s="30">
        <f t="shared" si="376"/>
        <v>1.6989700043360187</v>
      </c>
      <c r="BD325" s="30">
        <f t="shared" si="376"/>
        <v>1.6989700043360187</v>
      </c>
      <c r="BE325" s="30">
        <f t="shared" si="376"/>
        <v>1.6989700043360187</v>
      </c>
      <c r="BF325" s="30">
        <f t="shared" si="376"/>
        <v>1.6989700043360187</v>
      </c>
      <c r="BG325" s="30">
        <f t="shared" si="353"/>
        <v>1.6989700043360187</v>
      </c>
      <c r="BH325" s="30">
        <f t="shared" si="353"/>
        <v>1.6989700043360187</v>
      </c>
      <c r="BI325" s="30" t="str">
        <f t="shared" si="353"/>
        <v/>
      </c>
      <c r="BJ325" s="1" t="s">
        <v>38</v>
      </c>
      <c r="BK325" s="31" t="s">
        <v>38</v>
      </c>
      <c r="BL325" s="32">
        <f t="shared" si="398"/>
        <v>0</v>
      </c>
      <c r="BN325" s="32" t="str">
        <f t="shared" si="399"/>
        <v>0</v>
      </c>
      <c r="BO325" s="30">
        <f t="shared" si="400"/>
        <v>-3.5314789170422554</v>
      </c>
      <c r="BP325" s="30">
        <f t="shared" si="401"/>
        <v>-3.5314789170422554</v>
      </c>
      <c r="BQ325" s="30">
        <f t="shared" si="385"/>
        <v>0</v>
      </c>
      <c r="BR325" s="30">
        <f t="shared" si="385"/>
        <v>0</v>
      </c>
      <c r="BS325" s="30">
        <f t="shared" si="385"/>
        <v>0</v>
      </c>
      <c r="BT325" s="30">
        <f t="shared" si="383"/>
        <v>0</v>
      </c>
      <c r="BU325" s="30">
        <f t="shared" si="383"/>
        <v>0</v>
      </c>
      <c r="BV325" s="30">
        <f t="shared" si="383"/>
        <v>0</v>
      </c>
      <c r="BW325" s="30">
        <f t="shared" si="383"/>
        <v>0</v>
      </c>
      <c r="BX325" s="30">
        <f t="shared" si="383"/>
        <v>0</v>
      </c>
      <c r="BY325" s="30" t="str">
        <f t="shared" si="383"/>
        <v/>
      </c>
      <c r="BZ325" s="1">
        <f t="shared" si="402"/>
        <v>0</v>
      </c>
      <c r="CA325" s="1">
        <f t="shared" si="386"/>
        <v>0</v>
      </c>
      <c r="CB325" s="1">
        <f t="shared" si="386"/>
        <v>0</v>
      </c>
      <c r="CC325" s="1">
        <f t="shared" si="386"/>
        <v>0</v>
      </c>
      <c r="CD325" s="1">
        <f t="shared" si="384"/>
        <v>0</v>
      </c>
      <c r="CE325" s="1">
        <f t="shared" si="384"/>
        <v>0</v>
      </c>
      <c r="CF325" s="1">
        <f t="shared" si="384"/>
        <v>0</v>
      </c>
      <c r="CG325" s="1">
        <f t="shared" si="384"/>
        <v>0</v>
      </c>
      <c r="CH325" s="1">
        <f t="shared" si="384"/>
        <v>0</v>
      </c>
      <c r="CI325" s="1">
        <f t="shared" si="384"/>
        <v>0</v>
      </c>
      <c r="CJ325" s="1">
        <f t="shared" si="403"/>
        <v>0</v>
      </c>
      <c r="CK325" s="1">
        <f t="shared" si="404"/>
        <v>0</v>
      </c>
      <c r="CL325" s="1">
        <f t="shared" si="362"/>
        <v>-3.5314789170422554</v>
      </c>
      <c r="CM325" s="1" t="str">
        <f t="shared" si="362"/>
        <v/>
      </c>
      <c r="CN325" s="1" t="str">
        <f t="shared" si="362"/>
        <v/>
      </c>
      <c r="CO325" s="1" t="str">
        <f t="shared" si="362"/>
        <v/>
      </c>
      <c r="CP325" s="1" t="str">
        <f t="shared" si="362"/>
        <v/>
      </c>
      <c r="CQ325" s="1" t="str">
        <f t="shared" si="360"/>
        <v/>
      </c>
      <c r="CR325" s="1" t="str">
        <f t="shared" si="360"/>
        <v/>
      </c>
      <c r="CS325" s="1" t="str">
        <f t="shared" si="360"/>
        <v/>
      </c>
      <c r="CT325" s="1" t="str">
        <f t="shared" si="360"/>
        <v/>
      </c>
      <c r="CU325" s="1" t="str">
        <f t="shared" si="360"/>
        <v/>
      </c>
      <c r="CV325" s="1">
        <f t="shared" si="363"/>
        <v>0</v>
      </c>
      <c r="CW325" s="1">
        <f t="shared" si="363"/>
        <v>0</v>
      </c>
      <c r="CX325" s="1">
        <f t="shared" si="363"/>
        <v>0</v>
      </c>
      <c r="CY325" s="1">
        <f t="shared" si="363"/>
        <v>0</v>
      </c>
      <c r="CZ325" s="1">
        <f t="shared" si="363"/>
        <v>0</v>
      </c>
      <c r="DA325" s="1">
        <f t="shared" si="361"/>
        <v>0</v>
      </c>
      <c r="DB325" s="1">
        <f t="shared" si="361"/>
        <v>0</v>
      </c>
      <c r="DC325" s="1">
        <f t="shared" si="361"/>
        <v>0</v>
      </c>
      <c r="DD325" s="1">
        <f t="shared" si="361"/>
        <v>0</v>
      </c>
      <c r="DE325" s="1">
        <f t="shared" si="361"/>
        <v>0</v>
      </c>
      <c r="DF325" s="1">
        <f t="shared" si="405"/>
        <v>0</v>
      </c>
      <c r="DG325" s="33">
        <f t="shared" si="406"/>
        <v>0</v>
      </c>
      <c r="DH325" s="34">
        <f t="shared" si="407"/>
        <v>0</v>
      </c>
      <c r="DI325" s="1">
        <f t="shared" si="370"/>
        <v>64</v>
      </c>
      <c r="DJ325" s="1">
        <f t="shared" si="371"/>
        <v>247</v>
      </c>
      <c r="DK325" s="1">
        <f t="shared" si="375"/>
        <v>183</v>
      </c>
      <c r="DL325" s="1">
        <f t="shared" si="375"/>
        <v>-31</v>
      </c>
      <c r="DM325" s="1">
        <f t="shared" si="375"/>
        <v>197</v>
      </c>
      <c r="DN325" s="1">
        <f t="shared" si="375"/>
        <v>-123</v>
      </c>
      <c r="DO325" s="1">
        <f t="shared" si="375"/>
        <v>391</v>
      </c>
      <c r="DP325" s="1">
        <f t="shared" si="375"/>
        <v>-212</v>
      </c>
      <c r="DQ325" s="1">
        <f t="shared" si="365"/>
        <v>39</v>
      </c>
      <c r="DR325" s="1">
        <f t="shared" si="365"/>
        <v>-42</v>
      </c>
      <c r="DS325" s="1" t="str">
        <f t="shared" si="365"/>
        <v/>
      </c>
      <c r="DT325" s="34">
        <f t="shared" si="372"/>
        <v>-183.71659938309571</v>
      </c>
      <c r="DU325" s="1">
        <f t="shared" si="382"/>
        <v>0</v>
      </c>
      <c r="DV325" s="1">
        <f t="shared" si="382"/>
        <v>0</v>
      </c>
      <c r="DW325" s="1">
        <f t="shared" si="382"/>
        <v>0</v>
      </c>
      <c r="DX325" s="1">
        <f t="shared" si="382"/>
        <v>0</v>
      </c>
      <c r="DY325" s="1">
        <f t="shared" si="382"/>
        <v>0</v>
      </c>
      <c r="DZ325" s="1">
        <f>IF((DN325&lt;$DT325),1,0)</f>
        <v>0</v>
      </c>
      <c r="EA325" s="1">
        <f>IF((DO325&lt;$DT325),1,0)</f>
        <v>0</v>
      </c>
      <c r="EB325" s="1">
        <f>IF((DP325&lt;$DT325),1,0)</f>
        <v>1</v>
      </c>
      <c r="EC325" s="1">
        <f>IF((DQ325&lt;$DT325),1,0)</f>
        <v>0</v>
      </c>
      <c r="ED325" s="1">
        <f>IF((DR325&lt;$DT325),1,0)</f>
        <v>0</v>
      </c>
      <c r="EF325" s="33">
        <f t="shared" si="373"/>
        <v>1</v>
      </c>
      <c r="EG325" s="1">
        <f t="shared" si="379"/>
        <v>0</v>
      </c>
      <c r="EH325" s="1">
        <f t="shared" si="377"/>
        <v>0</v>
      </c>
      <c r="EI325" s="1">
        <f t="shared" si="377"/>
        <v>0</v>
      </c>
      <c r="EJ325" s="1">
        <f t="shared" si="377"/>
        <v>0</v>
      </c>
      <c r="EK325" s="1">
        <f t="shared" si="377"/>
        <v>1</v>
      </c>
      <c r="EL325" s="1">
        <f t="shared" si="377"/>
        <v>0</v>
      </c>
      <c r="EM325" s="1">
        <f t="shared" si="377"/>
        <v>1</v>
      </c>
      <c r="EN325" s="1">
        <f t="shared" si="377"/>
        <v>1</v>
      </c>
      <c r="EO325" s="1">
        <f t="shared" si="354"/>
        <v>1</v>
      </c>
      <c r="EP325" s="1">
        <f t="shared" si="354"/>
        <v>1</v>
      </c>
      <c r="EQ325" s="1">
        <f t="shared" si="354"/>
        <v>0</v>
      </c>
      <c r="ER325" s="33">
        <f t="shared" si="408"/>
        <v>0</v>
      </c>
      <c r="ES325" s="35">
        <f t="shared" si="374"/>
        <v>1</v>
      </c>
      <c r="ET325" s="35">
        <f t="shared" si="409"/>
        <v>1</v>
      </c>
      <c r="EU325" s="1" t="s">
        <v>59</v>
      </c>
      <c r="EV325" s="1" t="s">
        <v>34</v>
      </c>
      <c r="EW325" s="19">
        <f t="shared" si="410"/>
        <v>1</v>
      </c>
      <c r="EX325" s="1" t="s">
        <v>40</v>
      </c>
      <c r="EY325" s="50">
        <v>39035</v>
      </c>
      <c r="FC325" s="1" t="s">
        <v>38</v>
      </c>
      <c r="FD325" s="19">
        <f t="shared" si="411"/>
        <v>0</v>
      </c>
      <c r="FJ325" s="1" t="s">
        <v>38</v>
      </c>
      <c r="FK325" s="19">
        <f t="shared" si="412"/>
        <v>0</v>
      </c>
      <c r="FQ325" s="1" t="s">
        <v>44</v>
      </c>
      <c r="FR325" s="1">
        <f t="shared" si="413"/>
        <v>1</v>
      </c>
      <c r="FT325" s="1">
        <v>3.2</v>
      </c>
      <c r="FU325" s="1" t="s">
        <v>624</v>
      </c>
      <c r="FV325" s="37" t="str">
        <f t="shared" si="419"/>
        <v>other</v>
      </c>
      <c r="FW325" s="34">
        <v>0</v>
      </c>
      <c r="FY325" s="1" t="s">
        <v>38</v>
      </c>
      <c r="FZ325" s="19">
        <f t="shared" si="414"/>
        <v>0</v>
      </c>
      <c r="GB325" s="1" t="s">
        <v>38</v>
      </c>
      <c r="GC325" s="19">
        <f t="shared" si="415"/>
        <v>0</v>
      </c>
      <c r="GD325" s="1" t="s">
        <v>38</v>
      </c>
      <c r="GE325" s="19">
        <f t="shared" si="416"/>
        <v>0</v>
      </c>
      <c r="GF325" s="1" t="s">
        <v>38</v>
      </c>
      <c r="GG325" s="19">
        <f t="shared" si="417"/>
        <v>0</v>
      </c>
    </row>
    <row r="326" spans="1:189" x14ac:dyDescent="0.3">
      <c r="A326" s="18">
        <v>423</v>
      </c>
      <c r="B326" s="1" t="s">
        <v>34</v>
      </c>
      <c r="C326" s="19" t="s">
        <v>47</v>
      </c>
      <c r="D326" s="19">
        <f t="shared" si="389"/>
        <v>1</v>
      </c>
      <c r="E326" s="38" t="s">
        <v>739</v>
      </c>
      <c r="F326" s="21" t="str">
        <f t="shared" si="390"/>
        <v>1969</v>
      </c>
      <c r="G326" s="21">
        <v>2004</v>
      </c>
      <c r="H326" s="22">
        <f t="shared" si="391"/>
        <v>35</v>
      </c>
      <c r="I326" s="1" t="str">
        <f t="shared" si="392"/>
        <v>31-40</v>
      </c>
      <c r="J326" s="1" t="s">
        <v>1607</v>
      </c>
      <c r="K326" s="1" t="s">
        <v>53</v>
      </c>
      <c r="L326" s="1">
        <f>VLOOKUP(K326,[1]areas!$C$3:$D$76,2,FALSE)</f>
        <v>30</v>
      </c>
      <c r="M326" s="1" t="str">
        <f t="shared" si="356"/>
        <v>21-40</v>
      </c>
      <c r="N326" s="19" t="s">
        <v>34</v>
      </c>
      <c r="O326" s="19">
        <f t="shared" si="393"/>
        <v>1</v>
      </c>
      <c r="P326" s="23">
        <v>61.2</v>
      </c>
      <c r="Q326" s="1">
        <v>167</v>
      </c>
      <c r="R326" s="1">
        <f t="shared" ref="R326:R332" si="420">POWER(Q326*0.01,2)</f>
        <v>2.7888999999999999</v>
      </c>
      <c r="S326" s="24">
        <f t="shared" ref="S326:S332" si="421">P326/R326</f>
        <v>21.944135680734341</v>
      </c>
      <c r="T326" s="19">
        <v>3</v>
      </c>
      <c r="U326" s="1">
        <v>13.4</v>
      </c>
      <c r="V326" s="1">
        <v>47</v>
      </c>
      <c r="W326" s="1" t="str">
        <f t="shared" si="394"/>
        <v>4: 151-200</v>
      </c>
      <c r="X326" s="1">
        <v>157</v>
      </c>
      <c r="Y326" s="26">
        <v>160</v>
      </c>
      <c r="Z326" s="26">
        <v>168</v>
      </c>
      <c r="AA326" s="26">
        <v>142</v>
      </c>
      <c r="AB326" s="26">
        <v>232</v>
      </c>
      <c r="AC326" s="26"/>
      <c r="AD326" s="26"/>
      <c r="AE326" s="26"/>
      <c r="AF326" s="26"/>
      <c r="AG326" s="26"/>
      <c r="AH326" s="26"/>
      <c r="AI326" s="27">
        <f t="shared" si="395"/>
        <v>232</v>
      </c>
      <c r="AJ326" s="27">
        <f t="shared" si="396"/>
        <v>0</v>
      </c>
      <c r="AK326" s="39">
        <v>230000</v>
      </c>
      <c r="AL326" s="26">
        <v>50</v>
      </c>
      <c r="AM326" s="26">
        <v>50</v>
      </c>
      <c r="AN326" s="26">
        <v>50</v>
      </c>
      <c r="AO326" s="26">
        <v>50</v>
      </c>
      <c r="AP326" s="26"/>
      <c r="AQ326" s="26"/>
      <c r="AR326" s="26"/>
      <c r="AS326" s="26"/>
      <c r="AT326" s="26"/>
      <c r="AU326" s="26"/>
      <c r="AV326" s="28">
        <f t="shared" si="397"/>
        <v>0</v>
      </c>
      <c r="AW326" s="27" t="str">
        <f>"&gt;5"</f>
        <v>&gt;5</v>
      </c>
      <c r="AX326" s="29">
        <f t="shared" si="418"/>
        <v>5.3620000000000001</v>
      </c>
      <c r="AY326" s="30">
        <f t="shared" si="378"/>
        <v>5.3617278360175931</v>
      </c>
      <c r="AZ326" s="30">
        <f t="shared" si="376"/>
        <v>1.6989700043360187</v>
      </c>
      <c r="BA326" s="30">
        <f t="shared" si="376"/>
        <v>1.6989700043360187</v>
      </c>
      <c r="BB326" s="30">
        <f t="shared" si="376"/>
        <v>1.6989700043360187</v>
      </c>
      <c r="BC326" s="30">
        <f t="shared" si="376"/>
        <v>1.6989700043360187</v>
      </c>
      <c r="BD326" s="30" t="str">
        <f t="shared" si="376"/>
        <v/>
      </c>
      <c r="BE326" s="30" t="str">
        <f t="shared" si="376"/>
        <v/>
      </c>
      <c r="BF326" s="30" t="str">
        <f t="shared" si="376"/>
        <v/>
      </c>
      <c r="BG326" s="30" t="str">
        <f t="shared" si="353"/>
        <v/>
      </c>
      <c r="BH326" s="30" t="str">
        <f t="shared" si="353"/>
        <v/>
      </c>
      <c r="BI326" s="30" t="str">
        <f t="shared" si="353"/>
        <v/>
      </c>
      <c r="BJ326" s="1" t="s">
        <v>38</v>
      </c>
      <c r="BK326" s="31" t="s">
        <v>38</v>
      </c>
      <c r="BL326" s="32">
        <f t="shared" si="398"/>
        <v>0</v>
      </c>
      <c r="BN326" s="32" t="str">
        <f t="shared" si="399"/>
        <v>0</v>
      </c>
      <c r="BO326" s="30">
        <f t="shared" si="400"/>
        <v>-3.6627578316815743</v>
      </c>
      <c r="BP326" s="30">
        <f t="shared" si="401"/>
        <v>-3.6627578316815743</v>
      </c>
      <c r="BQ326" s="30">
        <f t="shared" si="385"/>
        <v>0</v>
      </c>
      <c r="BR326" s="30">
        <f t="shared" si="385"/>
        <v>0</v>
      </c>
      <c r="BS326" s="30">
        <f t="shared" si="385"/>
        <v>0</v>
      </c>
      <c r="BT326" s="30" t="str">
        <f t="shared" si="383"/>
        <v/>
      </c>
      <c r="BU326" s="30" t="str">
        <f t="shared" si="383"/>
        <v/>
      </c>
      <c r="BV326" s="30" t="str">
        <f t="shared" si="383"/>
        <v/>
      </c>
      <c r="BW326" s="30" t="str">
        <f t="shared" si="383"/>
        <v/>
      </c>
      <c r="BX326" s="30" t="str">
        <f t="shared" si="383"/>
        <v/>
      </c>
      <c r="BY326" s="30" t="str">
        <f t="shared" si="383"/>
        <v/>
      </c>
      <c r="BZ326" s="1">
        <f t="shared" si="402"/>
        <v>0</v>
      </c>
      <c r="CA326" s="1">
        <f t="shared" si="386"/>
        <v>0</v>
      </c>
      <c r="CB326" s="1">
        <f t="shared" si="386"/>
        <v>0</v>
      </c>
      <c r="CC326" s="1">
        <f t="shared" si="386"/>
        <v>0</v>
      </c>
      <c r="CD326" s="1">
        <f t="shared" si="384"/>
        <v>0</v>
      </c>
      <c r="CE326" s="1">
        <f t="shared" si="384"/>
        <v>0</v>
      </c>
      <c r="CF326" s="1">
        <f t="shared" si="384"/>
        <v>0</v>
      </c>
      <c r="CG326" s="1">
        <f t="shared" si="384"/>
        <v>0</v>
      </c>
      <c r="CH326" s="1">
        <f t="shared" si="384"/>
        <v>0</v>
      </c>
      <c r="CI326" s="1">
        <f t="shared" si="384"/>
        <v>0</v>
      </c>
      <c r="CJ326" s="1">
        <f t="shared" si="403"/>
        <v>0</v>
      </c>
      <c r="CK326" s="1">
        <f t="shared" si="404"/>
        <v>0</v>
      </c>
      <c r="CL326" s="1">
        <f t="shared" si="362"/>
        <v>-3.6627578316815743</v>
      </c>
      <c r="CM326" s="1" t="str">
        <f t="shared" si="362"/>
        <v/>
      </c>
      <c r="CN326" s="1" t="str">
        <f t="shared" si="362"/>
        <v/>
      </c>
      <c r="CO326" s="1" t="str">
        <f t="shared" si="362"/>
        <v/>
      </c>
      <c r="CP326" s="1" t="str">
        <f t="shared" si="362"/>
        <v/>
      </c>
      <c r="CQ326" s="1" t="str">
        <f t="shared" si="360"/>
        <v/>
      </c>
      <c r="CR326" s="1" t="str">
        <f t="shared" si="360"/>
        <v/>
      </c>
      <c r="CS326" s="1" t="str">
        <f t="shared" si="360"/>
        <v/>
      </c>
      <c r="CT326" s="1" t="str">
        <f t="shared" si="360"/>
        <v/>
      </c>
      <c r="CU326" s="1" t="str">
        <f t="shared" si="360"/>
        <v/>
      </c>
      <c r="CV326" s="1">
        <f t="shared" si="363"/>
        <v>0</v>
      </c>
      <c r="CW326" s="1">
        <f t="shared" si="363"/>
        <v>0</v>
      </c>
      <c r="CX326" s="1">
        <f t="shared" si="363"/>
        <v>0</v>
      </c>
      <c r="CY326" s="1">
        <f t="shared" si="363"/>
        <v>0</v>
      </c>
      <c r="CZ326" s="1">
        <f t="shared" si="363"/>
        <v>0</v>
      </c>
      <c r="DA326" s="1">
        <f t="shared" si="361"/>
        <v>0</v>
      </c>
      <c r="DB326" s="1">
        <f t="shared" si="361"/>
        <v>0</v>
      </c>
      <c r="DC326" s="1">
        <f t="shared" si="361"/>
        <v>0</v>
      </c>
      <c r="DD326" s="1">
        <f t="shared" si="361"/>
        <v>0</v>
      </c>
      <c r="DE326" s="1">
        <f t="shared" si="361"/>
        <v>0</v>
      </c>
      <c r="DF326" s="1">
        <f t="shared" si="405"/>
        <v>0</v>
      </c>
      <c r="DG326" s="33">
        <f t="shared" si="406"/>
        <v>0</v>
      </c>
      <c r="DH326" s="34">
        <f t="shared" si="407"/>
        <v>0</v>
      </c>
      <c r="DI326" s="1">
        <f t="shared" si="370"/>
        <v>3</v>
      </c>
      <c r="DJ326" s="1">
        <f t="shared" si="371"/>
        <v>11</v>
      </c>
      <c r="DK326" s="1">
        <f t="shared" si="375"/>
        <v>8</v>
      </c>
      <c r="DL326" s="1">
        <f t="shared" si="375"/>
        <v>-26</v>
      </c>
      <c r="DM326" s="1">
        <f t="shared" si="375"/>
        <v>90</v>
      </c>
      <c r="DN326" s="1" t="str">
        <f t="shared" si="375"/>
        <v/>
      </c>
      <c r="DO326" s="1" t="str">
        <f t="shared" si="375"/>
        <v/>
      </c>
      <c r="DP326" s="1" t="str">
        <f t="shared" si="375"/>
        <v/>
      </c>
      <c r="DQ326" s="1" t="str">
        <f t="shared" si="365"/>
        <v/>
      </c>
      <c r="DR326" s="1" t="str">
        <f t="shared" si="365"/>
        <v/>
      </c>
      <c r="DS326" s="1" t="str">
        <f t="shared" si="365"/>
        <v/>
      </c>
      <c r="DT326" s="34">
        <f t="shared" si="372"/>
        <v>-43.274703927352292</v>
      </c>
      <c r="DU326" s="1">
        <f t="shared" si="382"/>
        <v>0</v>
      </c>
      <c r="DV326" s="1">
        <f t="shared" si="382"/>
        <v>0</v>
      </c>
      <c r="DW326" s="1">
        <f t="shared" si="382"/>
        <v>0</v>
      </c>
      <c r="DX326" s="1">
        <f t="shared" si="382"/>
        <v>0</v>
      </c>
      <c r="DY326" s="1">
        <f t="shared" si="382"/>
        <v>0</v>
      </c>
      <c r="EF326" s="33">
        <f t="shared" si="373"/>
        <v>0</v>
      </c>
      <c r="EG326" s="1">
        <f t="shared" si="379"/>
        <v>0</v>
      </c>
      <c r="EH326" s="1">
        <f t="shared" si="377"/>
        <v>0</v>
      </c>
      <c r="EI326" s="1">
        <f t="shared" si="377"/>
        <v>0</v>
      </c>
      <c r="EJ326" s="1">
        <f t="shared" si="377"/>
        <v>0</v>
      </c>
      <c r="EK326" s="1">
        <f t="shared" si="377"/>
        <v>0</v>
      </c>
      <c r="EL326" s="1">
        <f t="shared" si="377"/>
        <v>0</v>
      </c>
      <c r="EM326" s="1">
        <f t="shared" si="377"/>
        <v>0</v>
      </c>
      <c r="EN326" s="1">
        <f t="shared" si="377"/>
        <v>0</v>
      </c>
      <c r="EO326" s="1">
        <f t="shared" si="354"/>
        <v>0</v>
      </c>
      <c r="EP326" s="1">
        <f t="shared" si="354"/>
        <v>0</v>
      </c>
      <c r="EQ326" s="1">
        <f t="shared" si="354"/>
        <v>0</v>
      </c>
      <c r="ER326" s="33">
        <f t="shared" si="408"/>
        <v>1</v>
      </c>
      <c r="ES326" s="35">
        <f t="shared" si="374"/>
        <v>1</v>
      </c>
      <c r="ET326" s="35">
        <f t="shared" si="409"/>
        <v>1</v>
      </c>
      <c r="EU326" s="1" t="s">
        <v>59</v>
      </c>
      <c r="EV326" s="1" t="s">
        <v>38</v>
      </c>
      <c r="EW326" s="19">
        <f t="shared" si="410"/>
        <v>0</v>
      </c>
      <c r="FC326" s="1" t="s">
        <v>38</v>
      </c>
      <c r="FD326" s="19">
        <f t="shared" si="411"/>
        <v>0</v>
      </c>
      <c r="FJ326" s="1" t="s">
        <v>38</v>
      </c>
      <c r="FK326" s="19">
        <f t="shared" si="412"/>
        <v>0</v>
      </c>
      <c r="FQ326" s="1" t="s">
        <v>740</v>
      </c>
      <c r="FR326" s="1">
        <f t="shared" si="413"/>
        <v>1</v>
      </c>
      <c r="FU326" s="1" t="s">
        <v>75</v>
      </c>
      <c r="FV326" s="37" t="str">
        <f t="shared" si="419"/>
        <v>tb</v>
      </c>
      <c r="FW326" s="34">
        <v>1</v>
      </c>
      <c r="FY326" s="1" t="s">
        <v>38</v>
      </c>
      <c r="FZ326" s="19">
        <f t="shared" si="414"/>
        <v>0</v>
      </c>
      <c r="GB326" s="1" t="s">
        <v>38</v>
      </c>
      <c r="GC326" s="19">
        <f t="shared" si="415"/>
        <v>0</v>
      </c>
      <c r="GD326" s="1" t="s">
        <v>38</v>
      </c>
      <c r="GE326" s="19">
        <f t="shared" si="416"/>
        <v>0</v>
      </c>
      <c r="GF326" s="1" t="s">
        <v>38</v>
      </c>
      <c r="GG326" s="19">
        <f t="shared" si="417"/>
        <v>0</v>
      </c>
    </row>
    <row r="327" spans="1:189" x14ac:dyDescent="0.3">
      <c r="A327" s="18">
        <v>424</v>
      </c>
      <c r="B327" s="1" t="s">
        <v>34</v>
      </c>
      <c r="C327" s="19" t="s">
        <v>35</v>
      </c>
      <c r="D327" s="19">
        <f t="shared" si="389"/>
        <v>0</v>
      </c>
      <c r="E327" s="38" t="s">
        <v>144</v>
      </c>
      <c r="F327" s="21" t="str">
        <f t="shared" si="390"/>
        <v>1976</v>
      </c>
      <c r="G327" s="21">
        <v>2004</v>
      </c>
      <c r="H327" s="22">
        <f t="shared" si="391"/>
        <v>28</v>
      </c>
      <c r="I327" s="1" t="str">
        <f t="shared" si="392"/>
        <v>21-30</v>
      </c>
      <c r="J327" s="1" t="s">
        <v>1606</v>
      </c>
      <c r="K327" s="1" t="s">
        <v>93</v>
      </c>
      <c r="L327" s="1">
        <f>VLOOKUP(K327,[1]areas!$C$3:$D$76,2,FALSE)</f>
        <v>15</v>
      </c>
      <c r="M327" s="1" t="str">
        <f t="shared" si="356"/>
        <v>0-20</v>
      </c>
      <c r="N327" s="19" t="s">
        <v>34</v>
      </c>
      <c r="O327" s="19">
        <f t="shared" si="393"/>
        <v>1</v>
      </c>
      <c r="P327" s="23">
        <v>62.4</v>
      </c>
      <c r="Q327" s="1">
        <v>155</v>
      </c>
      <c r="R327" s="1">
        <f t="shared" si="420"/>
        <v>2.4025000000000003</v>
      </c>
      <c r="S327" s="24">
        <f t="shared" si="421"/>
        <v>25.9729448491155</v>
      </c>
      <c r="T327" s="19">
        <v>1</v>
      </c>
      <c r="U327" s="1">
        <v>10.7</v>
      </c>
      <c r="V327" s="1">
        <v>14</v>
      </c>
      <c r="W327" s="1" t="str">
        <f t="shared" si="394"/>
        <v>6: 251-300</v>
      </c>
      <c r="X327" s="1">
        <v>272</v>
      </c>
      <c r="Y327" s="26">
        <v>17</v>
      </c>
      <c r="Z327" s="26">
        <v>181</v>
      </c>
      <c r="AA327" s="26">
        <v>221</v>
      </c>
      <c r="AB327" s="26">
        <v>235</v>
      </c>
      <c r="AC327" s="26">
        <v>325</v>
      </c>
      <c r="AD327" s="26">
        <v>384</v>
      </c>
      <c r="AE327" s="26"/>
      <c r="AF327" s="26"/>
      <c r="AG327" s="26"/>
      <c r="AH327" s="26"/>
      <c r="AI327" s="27">
        <f t="shared" si="395"/>
        <v>384</v>
      </c>
      <c r="AJ327" s="27">
        <f t="shared" si="396"/>
        <v>0</v>
      </c>
      <c r="AK327" s="39">
        <v>230000</v>
      </c>
      <c r="AL327" s="26">
        <v>430000</v>
      </c>
      <c r="AM327" s="26">
        <v>120</v>
      </c>
      <c r="AN327" s="26">
        <v>36000</v>
      </c>
      <c r="AO327" s="26">
        <v>270</v>
      </c>
      <c r="AP327" s="26">
        <v>50</v>
      </c>
      <c r="AQ327" s="26">
        <v>50</v>
      </c>
      <c r="AR327" s="26"/>
      <c r="AS327" s="26"/>
      <c r="AT327" s="26"/>
      <c r="AU327" s="26"/>
      <c r="AV327" s="28">
        <f t="shared" si="397"/>
        <v>1</v>
      </c>
      <c r="AW327" s="27" t="str">
        <f>"&gt;5"</f>
        <v>&gt;5</v>
      </c>
      <c r="AX327" s="29">
        <f t="shared" si="418"/>
        <v>5.3620000000000001</v>
      </c>
      <c r="AY327" s="30">
        <f t="shared" si="378"/>
        <v>5.3617278360175931</v>
      </c>
      <c r="AZ327" s="30">
        <f t="shared" si="376"/>
        <v>5.6334684555795862</v>
      </c>
      <c r="BA327" s="30">
        <f t="shared" si="376"/>
        <v>2.0791812460476247</v>
      </c>
      <c r="BB327" s="30">
        <f t="shared" si="376"/>
        <v>4.5563025007672868</v>
      </c>
      <c r="BC327" s="30">
        <f t="shared" si="376"/>
        <v>2.4313637641589874</v>
      </c>
      <c r="BD327" s="30">
        <f t="shared" si="376"/>
        <v>1.6989700043360187</v>
      </c>
      <c r="BE327" s="30">
        <f t="shared" si="376"/>
        <v>1.6989700043360187</v>
      </c>
      <c r="BF327" s="30" t="str">
        <f t="shared" si="376"/>
        <v/>
      </c>
      <c r="BG327" s="30" t="str">
        <f t="shared" si="353"/>
        <v/>
      </c>
      <c r="BH327" s="30" t="str">
        <f t="shared" si="353"/>
        <v/>
      </c>
      <c r="BI327" s="30" t="str">
        <f t="shared" si="353"/>
        <v/>
      </c>
      <c r="BJ327" s="1" t="s">
        <v>38</v>
      </c>
      <c r="BK327" s="31" t="s">
        <v>38</v>
      </c>
      <c r="BL327" s="32">
        <f t="shared" si="398"/>
        <v>0</v>
      </c>
      <c r="BN327" s="32" t="str">
        <f t="shared" si="399"/>
        <v>0</v>
      </c>
      <c r="BO327" s="30">
        <f t="shared" si="400"/>
        <v>0.27174061956199314</v>
      </c>
      <c r="BP327" s="30">
        <f t="shared" si="401"/>
        <v>-3.2825465899699684</v>
      </c>
      <c r="BQ327" s="30">
        <f t="shared" si="385"/>
        <v>-3.5542872095319615</v>
      </c>
      <c r="BR327" s="30">
        <f t="shared" si="385"/>
        <v>2.4771212547196622</v>
      </c>
      <c r="BS327" s="30">
        <f t="shared" si="385"/>
        <v>-2.1249387366082995</v>
      </c>
      <c r="BT327" s="30">
        <f t="shared" si="383"/>
        <v>-0.73239375982296862</v>
      </c>
      <c r="BU327" s="30">
        <f t="shared" si="383"/>
        <v>0</v>
      </c>
      <c r="BV327" s="30" t="str">
        <f t="shared" si="383"/>
        <v/>
      </c>
      <c r="BW327" s="30" t="str">
        <f t="shared" si="383"/>
        <v/>
      </c>
      <c r="BX327" s="30" t="str">
        <f t="shared" si="383"/>
        <v/>
      </c>
      <c r="BY327" s="30" t="str">
        <f t="shared" si="383"/>
        <v/>
      </c>
      <c r="BZ327" s="1">
        <f t="shared" si="402"/>
        <v>1</v>
      </c>
      <c r="CA327" s="1">
        <f t="shared" si="386"/>
        <v>0</v>
      </c>
      <c r="CB327" s="1">
        <f t="shared" si="386"/>
        <v>1</v>
      </c>
      <c r="CC327" s="1">
        <f t="shared" si="386"/>
        <v>0</v>
      </c>
      <c r="CD327" s="1">
        <f t="shared" si="384"/>
        <v>0</v>
      </c>
      <c r="CE327" s="1">
        <f t="shared" si="384"/>
        <v>0</v>
      </c>
      <c r="CF327" s="1">
        <f t="shared" si="384"/>
        <v>0</v>
      </c>
      <c r="CG327" s="1">
        <f t="shared" si="384"/>
        <v>0</v>
      </c>
      <c r="CH327" s="1">
        <f t="shared" si="384"/>
        <v>0</v>
      </c>
      <c r="CI327" s="1">
        <f t="shared" si="384"/>
        <v>0</v>
      </c>
      <c r="CJ327" s="1">
        <f t="shared" si="403"/>
        <v>2</v>
      </c>
      <c r="CK327" s="1">
        <f t="shared" si="404"/>
        <v>1</v>
      </c>
      <c r="CL327" s="1">
        <f t="shared" si="362"/>
        <v>0.27174061956199314</v>
      </c>
      <c r="CM327" s="1">
        <f t="shared" si="362"/>
        <v>-3.5542872095319615</v>
      </c>
      <c r="CN327" s="1">
        <f t="shared" si="362"/>
        <v>2.4771212547196622</v>
      </c>
      <c r="CO327" s="1">
        <f t="shared" si="362"/>
        <v>-2.1249387366082995</v>
      </c>
      <c r="CP327" s="1" t="str">
        <f t="shared" si="362"/>
        <v/>
      </c>
      <c r="CQ327" s="1" t="str">
        <f t="shared" si="360"/>
        <v/>
      </c>
      <c r="CR327" s="1" t="str">
        <f t="shared" si="360"/>
        <v/>
      </c>
      <c r="CS327" s="1" t="str">
        <f t="shared" si="360"/>
        <v/>
      </c>
      <c r="CT327" s="1" t="str">
        <f t="shared" si="360"/>
        <v/>
      </c>
      <c r="CU327" s="1" t="str">
        <f t="shared" si="360"/>
        <v/>
      </c>
      <c r="CV327" s="1">
        <f t="shared" si="363"/>
        <v>1</v>
      </c>
      <c r="CW327" s="1">
        <f t="shared" si="363"/>
        <v>0</v>
      </c>
      <c r="CX327" s="1">
        <f t="shared" si="363"/>
        <v>1</v>
      </c>
      <c r="CY327" s="1">
        <f t="shared" si="363"/>
        <v>0</v>
      </c>
      <c r="CZ327" s="1">
        <f t="shared" si="363"/>
        <v>0</v>
      </c>
      <c r="DA327" s="1">
        <f t="shared" si="361"/>
        <v>0</v>
      </c>
      <c r="DB327" s="1">
        <f t="shared" si="361"/>
        <v>0</v>
      </c>
      <c r="DC327" s="1">
        <f t="shared" si="361"/>
        <v>0</v>
      </c>
      <c r="DD327" s="1">
        <f t="shared" si="361"/>
        <v>0</v>
      </c>
      <c r="DE327" s="1">
        <f t="shared" si="361"/>
        <v>0</v>
      </c>
      <c r="DF327" s="1">
        <f t="shared" si="405"/>
        <v>2</v>
      </c>
      <c r="DG327" s="33">
        <f t="shared" si="406"/>
        <v>1</v>
      </c>
      <c r="DH327" s="34">
        <f t="shared" si="407"/>
        <v>0</v>
      </c>
      <c r="DI327" s="1">
        <f t="shared" si="370"/>
        <v>-255</v>
      </c>
      <c r="DJ327" s="1">
        <f t="shared" si="371"/>
        <v>-91</v>
      </c>
      <c r="DK327" s="1">
        <f t="shared" si="375"/>
        <v>164</v>
      </c>
      <c r="DL327" s="1">
        <f t="shared" si="375"/>
        <v>40</v>
      </c>
      <c r="DM327" s="1">
        <f t="shared" si="375"/>
        <v>14</v>
      </c>
      <c r="DN327" s="1">
        <f t="shared" si="375"/>
        <v>90</v>
      </c>
      <c r="DO327" s="1">
        <f t="shared" si="375"/>
        <v>59</v>
      </c>
      <c r="DP327" s="1" t="str">
        <f t="shared" si="375"/>
        <v/>
      </c>
      <c r="DQ327" s="1" t="str">
        <f t="shared" si="365"/>
        <v/>
      </c>
      <c r="DR327" s="1" t="str">
        <f t="shared" si="365"/>
        <v/>
      </c>
      <c r="DS327" s="1" t="str">
        <f t="shared" si="365"/>
        <v/>
      </c>
      <c r="DT327" s="34">
        <f t="shared" si="372"/>
        <v>-137.54756752968527</v>
      </c>
      <c r="DU327" s="1">
        <f t="shared" si="382"/>
        <v>1</v>
      </c>
      <c r="DV327" s="1">
        <f t="shared" si="382"/>
        <v>0</v>
      </c>
      <c r="DW327" s="1">
        <f t="shared" si="382"/>
        <v>0</v>
      </c>
      <c r="DX327" s="1">
        <f t="shared" si="382"/>
        <v>0</v>
      </c>
      <c r="DY327" s="1">
        <f t="shared" si="382"/>
        <v>0</v>
      </c>
      <c r="DZ327" s="1">
        <f>IF((DN327&lt;$DT327),1,0)</f>
        <v>0</v>
      </c>
      <c r="EA327" s="1">
        <f>IF((DO327&lt;$DT327),1,0)</f>
        <v>0</v>
      </c>
      <c r="EF327" s="33">
        <f t="shared" si="373"/>
        <v>1</v>
      </c>
      <c r="EG327" s="1">
        <f t="shared" si="379"/>
        <v>0</v>
      </c>
      <c r="EH327" s="1">
        <f t="shared" si="377"/>
        <v>0</v>
      </c>
      <c r="EI327" s="1">
        <f t="shared" si="377"/>
        <v>0</v>
      </c>
      <c r="EJ327" s="1">
        <f t="shared" si="377"/>
        <v>0</v>
      </c>
      <c r="EK327" s="1">
        <f t="shared" si="377"/>
        <v>0</v>
      </c>
      <c r="EL327" s="1">
        <f t="shared" si="377"/>
        <v>0</v>
      </c>
      <c r="EM327" s="1">
        <f t="shared" si="377"/>
        <v>0</v>
      </c>
      <c r="EN327" s="1">
        <f t="shared" si="377"/>
        <v>0</v>
      </c>
      <c r="EO327" s="1">
        <f t="shared" si="354"/>
        <v>0</v>
      </c>
      <c r="EP327" s="1">
        <f t="shared" si="354"/>
        <v>0</v>
      </c>
      <c r="EQ327" s="1">
        <f t="shared" si="354"/>
        <v>0</v>
      </c>
      <c r="ER327" s="33">
        <f t="shared" si="408"/>
        <v>1</v>
      </c>
      <c r="ES327" s="35">
        <f t="shared" si="374"/>
        <v>4</v>
      </c>
      <c r="ET327" s="35">
        <f t="shared" si="409"/>
        <v>1</v>
      </c>
      <c r="EU327" s="1" t="s">
        <v>39</v>
      </c>
      <c r="EV327" s="1" t="s">
        <v>34</v>
      </c>
      <c r="EW327" s="19">
        <f t="shared" si="410"/>
        <v>1</v>
      </c>
      <c r="EY327" s="50">
        <v>39036</v>
      </c>
      <c r="EZ327" s="1" t="s">
        <v>34</v>
      </c>
      <c r="FA327" s="1" t="s">
        <v>112</v>
      </c>
      <c r="FB327" s="50">
        <v>39372</v>
      </c>
      <c r="FC327" s="1" t="s">
        <v>34</v>
      </c>
      <c r="FD327" s="19">
        <f t="shared" si="411"/>
        <v>1</v>
      </c>
      <c r="FJ327" s="1" t="s">
        <v>38</v>
      </c>
      <c r="FK327" s="19">
        <f t="shared" si="412"/>
        <v>0</v>
      </c>
      <c r="FQ327" s="1" t="s">
        <v>44</v>
      </c>
      <c r="FR327" s="1">
        <f t="shared" si="413"/>
        <v>1</v>
      </c>
      <c r="FT327" s="1">
        <v>2.2999999999999998</v>
      </c>
      <c r="FU327" s="1" t="s">
        <v>145</v>
      </c>
      <c r="FV327" s="37" t="str">
        <f t="shared" si="419"/>
        <v>other</v>
      </c>
      <c r="FW327" s="34">
        <v>0</v>
      </c>
      <c r="FY327" s="1" t="s">
        <v>34</v>
      </c>
      <c r="FZ327" s="19">
        <f t="shared" si="414"/>
        <v>1</v>
      </c>
      <c r="GB327" s="1" t="s">
        <v>34</v>
      </c>
      <c r="GC327" s="19">
        <f t="shared" si="415"/>
        <v>1</v>
      </c>
      <c r="GD327" s="1" t="s">
        <v>38</v>
      </c>
      <c r="GE327" s="19">
        <f t="shared" si="416"/>
        <v>0</v>
      </c>
      <c r="GF327" s="1" t="s">
        <v>38</v>
      </c>
      <c r="GG327" s="19">
        <f t="shared" si="417"/>
        <v>0</v>
      </c>
    </row>
    <row r="328" spans="1:189" x14ac:dyDescent="0.3">
      <c r="A328" s="18">
        <v>425</v>
      </c>
      <c r="B328" s="1" t="s">
        <v>34</v>
      </c>
      <c r="C328" s="19" t="s">
        <v>35</v>
      </c>
      <c r="D328" s="19">
        <f t="shared" si="389"/>
        <v>0</v>
      </c>
      <c r="E328" s="38" t="s">
        <v>741</v>
      </c>
      <c r="F328" s="21" t="str">
        <f t="shared" si="390"/>
        <v>1968</v>
      </c>
      <c r="G328" s="21">
        <v>2004</v>
      </c>
      <c r="H328" s="22">
        <f t="shared" si="391"/>
        <v>36</v>
      </c>
      <c r="I328" s="1" t="str">
        <f t="shared" si="392"/>
        <v>31-40</v>
      </c>
      <c r="J328" s="1" t="s">
        <v>1607</v>
      </c>
      <c r="K328" s="1" t="s">
        <v>53</v>
      </c>
      <c r="L328" s="1">
        <f>VLOOKUP(K328,[1]areas!$C$3:$D$76,2,FALSE)</f>
        <v>30</v>
      </c>
      <c r="M328" s="1" t="str">
        <f t="shared" si="356"/>
        <v>21-40</v>
      </c>
      <c r="N328" s="19" t="s">
        <v>38</v>
      </c>
      <c r="O328" s="19">
        <f t="shared" si="393"/>
        <v>0</v>
      </c>
      <c r="P328" s="23">
        <v>69.7</v>
      </c>
      <c r="Q328" s="1">
        <v>163</v>
      </c>
      <c r="R328" s="1">
        <f t="shared" si="420"/>
        <v>2.6569000000000003</v>
      </c>
      <c r="S328" s="24">
        <f t="shared" si="421"/>
        <v>26.233580488539275</v>
      </c>
      <c r="T328" s="19">
        <v>3</v>
      </c>
      <c r="U328" s="1">
        <v>12</v>
      </c>
      <c r="V328" s="1">
        <v>12</v>
      </c>
      <c r="W328" s="1" t="str">
        <f t="shared" si="394"/>
        <v>2: 51-100</v>
      </c>
      <c r="X328" s="1">
        <v>69</v>
      </c>
      <c r="Y328" s="26">
        <v>171</v>
      </c>
      <c r="Z328" s="26">
        <v>139</v>
      </c>
      <c r="AA328" s="26">
        <v>293</v>
      </c>
      <c r="AB328" s="26">
        <v>220</v>
      </c>
      <c r="AC328" s="26"/>
      <c r="AD328" s="26"/>
      <c r="AE328" s="26"/>
      <c r="AF328" s="26"/>
      <c r="AG328" s="26"/>
      <c r="AH328" s="26"/>
      <c r="AI328" s="27">
        <f t="shared" si="395"/>
        <v>293</v>
      </c>
      <c r="AJ328" s="27">
        <f t="shared" si="396"/>
        <v>0</v>
      </c>
      <c r="AK328" s="39">
        <v>51000</v>
      </c>
      <c r="AL328" s="26">
        <v>50</v>
      </c>
      <c r="AM328" s="26">
        <v>50</v>
      </c>
      <c r="AN328" s="26">
        <v>50</v>
      </c>
      <c r="AO328" s="26">
        <v>50</v>
      </c>
      <c r="AP328" s="26"/>
      <c r="AQ328" s="26"/>
      <c r="AR328" s="26"/>
      <c r="AS328" s="26"/>
      <c r="AT328" s="26"/>
      <c r="AU328" s="26"/>
      <c r="AV328" s="28">
        <f t="shared" si="397"/>
        <v>0</v>
      </c>
      <c r="AW328" s="27" t="str">
        <f>"4-5"</f>
        <v>4-5</v>
      </c>
      <c r="AX328" s="29">
        <f t="shared" si="418"/>
        <v>4.7080000000000002</v>
      </c>
      <c r="AY328" s="30">
        <f t="shared" si="378"/>
        <v>4.7075701760979367</v>
      </c>
      <c r="AZ328" s="30">
        <f t="shared" si="376"/>
        <v>1.6989700043360187</v>
      </c>
      <c r="BA328" s="30">
        <f t="shared" si="376"/>
        <v>1.6989700043360187</v>
      </c>
      <c r="BB328" s="30">
        <f t="shared" si="376"/>
        <v>1.6989700043360187</v>
      </c>
      <c r="BC328" s="30">
        <f t="shared" si="376"/>
        <v>1.6989700043360187</v>
      </c>
      <c r="BD328" s="30" t="str">
        <f t="shared" si="376"/>
        <v/>
      </c>
      <c r="BE328" s="30" t="str">
        <f t="shared" si="376"/>
        <v/>
      </c>
      <c r="BF328" s="30" t="str">
        <f t="shared" si="376"/>
        <v/>
      </c>
      <c r="BG328" s="30" t="str">
        <f t="shared" si="353"/>
        <v/>
      </c>
      <c r="BH328" s="30" t="str">
        <f t="shared" si="353"/>
        <v/>
      </c>
      <c r="BI328" s="30" t="str">
        <f t="shared" si="353"/>
        <v/>
      </c>
      <c r="BJ328" s="1" t="s">
        <v>38</v>
      </c>
      <c r="BK328" s="31" t="s">
        <v>38</v>
      </c>
      <c r="BL328" s="32">
        <f t="shared" si="398"/>
        <v>0</v>
      </c>
      <c r="BN328" s="32" t="str">
        <f t="shared" si="399"/>
        <v>0</v>
      </c>
      <c r="BO328" s="30">
        <f t="shared" si="400"/>
        <v>-3.008600171761918</v>
      </c>
      <c r="BP328" s="30">
        <f t="shared" si="401"/>
        <v>-3.008600171761918</v>
      </c>
      <c r="BQ328" s="30">
        <f t="shared" si="385"/>
        <v>0</v>
      </c>
      <c r="BR328" s="30">
        <f t="shared" si="385"/>
        <v>0</v>
      </c>
      <c r="BS328" s="30">
        <f t="shared" si="385"/>
        <v>0</v>
      </c>
      <c r="BT328" s="30" t="str">
        <f t="shared" si="383"/>
        <v/>
      </c>
      <c r="BU328" s="30" t="str">
        <f t="shared" si="383"/>
        <v/>
      </c>
      <c r="BV328" s="30" t="str">
        <f t="shared" si="383"/>
        <v/>
      </c>
      <c r="BW328" s="30" t="str">
        <f t="shared" si="383"/>
        <v/>
      </c>
      <c r="BX328" s="30" t="str">
        <f t="shared" si="383"/>
        <v/>
      </c>
      <c r="BY328" s="30" t="str">
        <f t="shared" si="383"/>
        <v/>
      </c>
      <c r="BZ328" s="1">
        <f t="shared" si="402"/>
        <v>0</v>
      </c>
      <c r="CA328" s="1">
        <f t="shared" si="386"/>
        <v>0</v>
      </c>
      <c r="CB328" s="1">
        <f t="shared" si="386"/>
        <v>0</v>
      </c>
      <c r="CC328" s="1">
        <f t="shared" si="386"/>
        <v>0</v>
      </c>
      <c r="CD328" s="1">
        <f t="shared" si="384"/>
        <v>0</v>
      </c>
      <c r="CE328" s="1">
        <f t="shared" si="384"/>
        <v>0</v>
      </c>
      <c r="CF328" s="1">
        <f t="shared" si="384"/>
        <v>0</v>
      </c>
      <c r="CG328" s="1">
        <f t="shared" si="384"/>
        <v>0</v>
      </c>
      <c r="CH328" s="1">
        <f t="shared" si="384"/>
        <v>0</v>
      </c>
      <c r="CI328" s="1">
        <f t="shared" si="384"/>
        <v>0</v>
      </c>
      <c r="CJ328" s="1">
        <f t="shared" si="403"/>
        <v>0</v>
      </c>
      <c r="CK328" s="1">
        <f t="shared" si="404"/>
        <v>0</v>
      </c>
      <c r="CL328" s="1">
        <f t="shared" si="362"/>
        <v>-3.008600171761918</v>
      </c>
      <c r="CM328" s="1" t="str">
        <f t="shared" si="362"/>
        <v/>
      </c>
      <c r="CN328" s="1" t="str">
        <f t="shared" si="362"/>
        <v/>
      </c>
      <c r="CO328" s="1" t="str">
        <f t="shared" si="362"/>
        <v/>
      </c>
      <c r="CP328" s="1" t="str">
        <f t="shared" si="362"/>
        <v/>
      </c>
      <c r="CQ328" s="1" t="str">
        <f t="shared" si="360"/>
        <v/>
      </c>
      <c r="CR328" s="1" t="str">
        <f t="shared" si="360"/>
        <v/>
      </c>
      <c r="CS328" s="1" t="str">
        <f t="shared" si="360"/>
        <v/>
      </c>
      <c r="CT328" s="1" t="str">
        <f t="shared" si="360"/>
        <v/>
      </c>
      <c r="CU328" s="1" t="str">
        <f t="shared" si="360"/>
        <v/>
      </c>
      <c r="CV328" s="1">
        <f t="shared" si="363"/>
        <v>0</v>
      </c>
      <c r="CW328" s="1">
        <f t="shared" si="363"/>
        <v>0</v>
      </c>
      <c r="CX328" s="1">
        <f t="shared" si="363"/>
        <v>0</v>
      </c>
      <c r="CY328" s="1">
        <f t="shared" si="363"/>
        <v>0</v>
      </c>
      <c r="CZ328" s="1">
        <f t="shared" si="363"/>
        <v>0</v>
      </c>
      <c r="DA328" s="1">
        <f t="shared" si="361"/>
        <v>0</v>
      </c>
      <c r="DB328" s="1">
        <f t="shared" si="361"/>
        <v>0</v>
      </c>
      <c r="DC328" s="1">
        <f t="shared" si="361"/>
        <v>0</v>
      </c>
      <c r="DD328" s="1">
        <f t="shared" si="361"/>
        <v>0</v>
      </c>
      <c r="DE328" s="1">
        <f t="shared" si="361"/>
        <v>0</v>
      </c>
      <c r="DF328" s="1">
        <f t="shared" si="405"/>
        <v>0</v>
      </c>
      <c r="DG328" s="33">
        <f t="shared" si="406"/>
        <v>0</v>
      </c>
      <c r="DH328" s="34">
        <f t="shared" si="407"/>
        <v>0</v>
      </c>
      <c r="DI328" s="1">
        <f t="shared" si="370"/>
        <v>102</v>
      </c>
      <c r="DJ328" s="1">
        <f t="shared" si="371"/>
        <v>70</v>
      </c>
      <c r="DK328" s="1">
        <f t="shared" si="375"/>
        <v>-32</v>
      </c>
      <c r="DL328" s="1">
        <f t="shared" si="375"/>
        <v>154</v>
      </c>
      <c r="DM328" s="1">
        <f t="shared" si="375"/>
        <v>-73</v>
      </c>
      <c r="DN328" s="1" t="str">
        <f t="shared" si="375"/>
        <v/>
      </c>
      <c r="DO328" s="1" t="str">
        <f t="shared" si="375"/>
        <v/>
      </c>
      <c r="DP328" s="1" t="str">
        <f t="shared" si="375"/>
        <v/>
      </c>
      <c r="DQ328" s="1" t="str">
        <f t="shared" si="365"/>
        <v/>
      </c>
      <c r="DR328" s="1" t="str">
        <f t="shared" si="365"/>
        <v/>
      </c>
      <c r="DS328" s="1" t="str">
        <f t="shared" si="365"/>
        <v/>
      </c>
      <c r="DT328" s="34">
        <f t="shared" si="372"/>
        <v>-94.346171093478944</v>
      </c>
      <c r="DU328" s="1">
        <f t="shared" si="382"/>
        <v>0</v>
      </c>
      <c r="DV328" s="1">
        <f t="shared" si="382"/>
        <v>0</v>
      </c>
      <c r="DW328" s="1">
        <f t="shared" si="382"/>
        <v>0</v>
      </c>
      <c r="DX328" s="1">
        <f t="shared" si="382"/>
        <v>0</v>
      </c>
      <c r="DY328" s="1">
        <f t="shared" si="382"/>
        <v>0</v>
      </c>
      <c r="EF328" s="33">
        <f t="shared" si="373"/>
        <v>0</v>
      </c>
      <c r="EG328" s="1">
        <f t="shared" si="379"/>
        <v>0</v>
      </c>
      <c r="EH328" s="1">
        <f t="shared" si="377"/>
        <v>0</v>
      </c>
      <c r="EI328" s="1">
        <f t="shared" si="377"/>
        <v>0</v>
      </c>
      <c r="EJ328" s="1">
        <f t="shared" si="377"/>
        <v>0</v>
      </c>
      <c r="EK328" s="1">
        <f t="shared" si="377"/>
        <v>0</v>
      </c>
      <c r="EL328" s="1">
        <f t="shared" si="377"/>
        <v>0</v>
      </c>
      <c r="EM328" s="1">
        <f t="shared" si="377"/>
        <v>0</v>
      </c>
      <c r="EN328" s="1">
        <f t="shared" si="377"/>
        <v>0</v>
      </c>
      <c r="EO328" s="1">
        <f t="shared" si="354"/>
        <v>0</v>
      </c>
      <c r="EP328" s="1">
        <f t="shared" si="354"/>
        <v>0</v>
      </c>
      <c r="EQ328" s="1">
        <f t="shared" si="354"/>
        <v>0</v>
      </c>
      <c r="ER328" s="33">
        <f t="shared" si="408"/>
        <v>1</v>
      </c>
      <c r="ES328" s="35">
        <f t="shared" si="374"/>
        <v>1</v>
      </c>
      <c r="ET328" s="35">
        <f t="shared" si="409"/>
        <v>1</v>
      </c>
      <c r="EU328" s="1" t="s">
        <v>59</v>
      </c>
      <c r="EV328" s="1" t="s">
        <v>34</v>
      </c>
      <c r="EW328" s="19">
        <f t="shared" si="410"/>
        <v>1</v>
      </c>
      <c r="EX328" s="1" t="s">
        <v>558</v>
      </c>
      <c r="FC328" s="1" t="s">
        <v>38</v>
      </c>
      <c r="FD328" s="19">
        <f t="shared" si="411"/>
        <v>0</v>
      </c>
      <c r="FJ328" s="1" t="s">
        <v>38</v>
      </c>
      <c r="FK328" s="19">
        <f t="shared" si="412"/>
        <v>0</v>
      </c>
      <c r="FQ328" s="1" t="s">
        <v>44</v>
      </c>
      <c r="FR328" s="1">
        <f t="shared" si="413"/>
        <v>1</v>
      </c>
      <c r="FT328" s="1">
        <v>3.3</v>
      </c>
      <c r="FU328" s="1" t="s">
        <v>742</v>
      </c>
      <c r="FV328" s="37" t="str">
        <f t="shared" si="419"/>
        <v>other</v>
      </c>
      <c r="FW328" s="34">
        <v>0</v>
      </c>
      <c r="FY328" s="1" t="s">
        <v>38</v>
      </c>
      <c r="FZ328" s="19">
        <f t="shared" si="414"/>
        <v>0</v>
      </c>
      <c r="GB328" s="1" t="s">
        <v>38</v>
      </c>
      <c r="GC328" s="19">
        <f t="shared" si="415"/>
        <v>0</v>
      </c>
      <c r="GD328" s="1" t="s">
        <v>38</v>
      </c>
      <c r="GE328" s="19">
        <f t="shared" si="416"/>
        <v>0</v>
      </c>
      <c r="GF328" s="1" t="s">
        <v>38</v>
      </c>
      <c r="GG328" s="19">
        <f t="shared" si="417"/>
        <v>0</v>
      </c>
    </row>
    <row r="329" spans="1:189" x14ac:dyDescent="0.3">
      <c r="A329" s="18">
        <v>428</v>
      </c>
      <c r="B329" s="1" t="s">
        <v>34</v>
      </c>
      <c r="C329" s="19" t="s">
        <v>35</v>
      </c>
      <c r="D329" s="19">
        <f t="shared" si="389"/>
        <v>0</v>
      </c>
      <c r="E329" s="38" t="s">
        <v>518</v>
      </c>
      <c r="F329" s="21" t="str">
        <f t="shared" si="390"/>
        <v>1959</v>
      </c>
      <c r="G329" s="21">
        <v>2004</v>
      </c>
      <c r="H329" s="22">
        <f t="shared" si="391"/>
        <v>45</v>
      </c>
      <c r="I329" s="1" t="str">
        <f t="shared" si="392"/>
        <v>41-50</v>
      </c>
      <c r="J329" s="1" t="s">
        <v>1608</v>
      </c>
      <c r="K329" s="1" t="s">
        <v>672</v>
      </c>
      <c r="L329" s="1">
        <f>VLOOKUP(K329,[1]areas!$C$3:$D$76,2,FALSE)</f>
        <v>19</v>
      </c>
      <c r="M329" s="1" t="str">
        <f t="shared" si="356"/>
        <v>0-20</v>
      </c>
      <c r="N329" s="19" t="s">
        <v>34</v>
      </c>
      <c r="O329" s="19">
        <f t="shared" si="393"/>
        <v>1</v>
      </c>
      <c r="P329" s="23">
        <v>57</v>
      </c>
      <c r="Q329" s="1">
        <v>164</v>
      </c>
      <c r="R329" s="1">
        <f t="shared" si="420"/>
        <v>2.6896000000000004</v>
      </c>
      <c r="S329" s="24">
        <f t="shared" si="421"/>
        <v>21.192742415229027</v>
      </c>
      <c r="T329" s="19">
        <v>2</v>
      </c>
      <c r="U329" s="1">
        <v>10</v>
      </c>
      <c r="V329" s="1">
        <v>18</v>
      </c>
      <c r="W329" s="1" t="str">
        <f t="shared" si="394"/>
        <v>2: 51-100</v>
      </c>
      <c r="X329" s="1">
        <v>51</v>
      </c>
      <c r="Y329" s="26">
        <v>280</v>
      </c>
      <c r="Z329" s="26">
        <v>173</v>
      </c>
      <c r="AA329" s="26"/>
      <c r="AB329" s="26">
        <v>264</v>
      </c>
      <c r="AC329" s="26"/>
      <c r="AD329" s="26"/>
      <c r="AE329" s="26"/>
      <c r="AF329" s="26"/>
      <c r="AG329" s="26"/>
      <c r="AH329" s="26"/>
      <c r="AI329" s="27">
        <f t="shared" si="395"/>
        <v>280</v>
      </c>
      <c r="AJ329" s="27">
        <f t="shared" si="396"/>
        <v>0</v>
      </c>
      <c r="AK329" s="39">
        <v>150000</v>
      </c>
      <c r="AL329" s="26">
        <v>50</v>
      </c>
      <c r="AM329" s="26">
        <v>50</v>
      </c>
      <c r="AN329" s="26">
        <v>50</v>
      </c>
      <c r="AO329" s="26">
        <v>2700</v>
      </c>
      <c r="AP329" s="26"/>
      <c r="AQ329" s="26"/>
      <c r="AR329" s="26"/>
      <c r="AS329" s="26"/>
      <c r="AT329" s="26"/>
      <c r="AU329" s="26"/>
      <c r="AV329" s="28">
        <f t="shared" si="397"/>
        <v>0</v>
      </c>
      <c r="AW329" s="27" t="str">
        <f>"&gt;5"</f>
        <v>&gt;5</v>
      </c>
      <c r="AX329" s="29">
        <f t="shared" si="418"/>
        <v>5.1760000000000002</v>
      </c>
      <c r="AY329" s="30">
        <f t="shared" si="378"/>
        <v>5.1760912590556813</v>
      </c>
      <c r="AZ329" s="30">
        <f t="shared" si="376"/>
        <v>1.6989700043360187</v>
      </c>
      <c r="BA329" s="30">
        <f t="shared" si="376"/>
        <v>1.6989700043360187</v>
      </c>
      <c r="BB329" s="30">
        <f t="shared" si="376"/>
        <v>1.6989700043360187</v>
      </c>
      <c r="BC329" s="30">
        <f t="shared" si="376"/>
        <v>3.4313637641589874</v>
      </c>
      <c r="BD329" s="30" t="str">
        <f t="shared" si="376"/>
        <v/>
      </c>
      <c r="BE329" s="30" t="str">
        <f t="shared" si="376"/>
        <v/>
      </c>
      <c r="BF329" s="30" t="str">
        <f t="shared" si="376"/>
        <v/>
      </c>
      <c r="BG329" s="30" t="str">
        <f t="shared" si="353"/>
        <v/>
      </c>
      <c r="BH329" s="30" t="str">
        <f t="shared" si="353"/>
        <v/>
      </c>
      <c r="BI329" s="30" t="str">
        <f t="shared" si="353"/>
        <v/>
      </c>
      <c r="BJ329" s="1" t="s">
        <v>38</v>
      </c>
      <c r="BK329" s="31" t="s">
        <v>38</v>
      </c>
      <c r="BL329" s="32">
        <f t="shared" si="398"/>
        <v>0</v>
      </c>
      <c r="BN329" s="32" t="str">
        <f t="shared" si="399"/>
        <v>0</v>
      </c>
      <c r="BO329" s="30">
        <f t="shared" si="400"/>
        <v>-3.4771212547196626</v>
      </c>
      <c r="BP329" s="30">
        <f t="shared" si="401"/>
        <v>-3.4771212547196626</v>
      </c>
      <c r="BQ329" s="30">
        <f t="shared" si="385"/>
        <v>0</v>
      </c>
      <c r="BR329" s="30">
        <f t="shared" si="385"/>
        <v>0</v>
      </c>
      <c r="BS329" s="30">
        <f t="shared" si="385"/>
        <v>1.7323937598229686</v>
      </c>
      <c r="BT329" s="30" t="str">
        <f t="shared" si="383"/>
        <v/>
      </c>
      <c r="BU329" s="30" t="str">
        <f t="shared" si="383"/>
        <v/>
      </c>
      <c r="BV329" s="30" t="str">
        <f t="shared" si="383"/>
        <v/>
      </c>
      <c r="BW329" s="30" t="str">
        <f t="shared" si="383"/>
        <v/>
      </c>
      <c r="BX329" s="30" t="str">
        <f t="shared" si="383"/>
        <v/>
      </c>
      <c r="BY329" s="30" t="str">
        <f t="shared" si="383"/>
        <v/>
      </c>
      <c r="BZ329" s="1">
        <f t="shared" si="402"/>
        <v>0</v>
      </c>
      <c r="CA329" s="1">
        <f t="shared" si="386"/>
        <v>0</v>
      </c>
      <c r="CB329" s="1">
        <f t="shared" si="386"/>
        <v>0</v>
      </c>
      <c r="CC329" s="1">
        <f t="shared" si="386"/>
        <v>1</v>
      </c>
      <c r="CD329" s="1">
        <f t="shared" si="384"/>
        <v>0</v>
      </c>
      <c r="CE329" s="1">
        <f t="shared" si="384"/>
        <v>0</v>
      </c>
      <c r="CF329" s="1">
        <f t="shared" si="384"/>
        <v>0</v>
      </c>
      <c r="CG329" s="1">
        <f t="shared" si="384"/>
        <v>0</v>
      </c>
      <c r="CH329" s="1">
        <f t="shared" si="384"/>
        <v>0</v>
      </c>
      <c r="CI329" s="1">
        <f t="shared" si="384"/>
        <v>0</v>
      </c>
      <c r="CJ329" s="1">
        <f t="shared" si="403"/>
        <v>1</v>
      </c>
      <c r="CK329" s="1">
        <f t="shared" si="404"/>
        <v>1</v>
      </c>
      <c r="CL329" s="1">
        <f t="shared" si="362"/>
        <v>-3.4771212547196626</v>
      </c>
      <c r="CM329" s="1" t="str">
        <f t="shared" si="362"/>
        <v/>
      </c>
      <c r="CN329" s="1" t="str">
        <f t="shared" si="362"/>
        <v/>
      </c>
      <c r="CO329" s="1">
        <f t="shared" si="362"/>
        <v>1.7323937598229686</v>
      </c>
      <c r="CP329" s="1" t="str">
        <f t="shared" si="362"/>
        <v/>
      </c>
      <c r="CQ329" s="1" t="str">
        <f t="shared" si="360"/>
        <v/>
      </c>
      <c r="CR329" s="1" t="str">
        <f t="shared" si="360"/>
        <v/>
      </c>
      <c r="CS329" s="1" t="str">
        <f t="shared" si="360"/>
        <v/>
      </c>
      <c r="CT329" s="1" t="str">
        <f t="shared" si="360"/>
        <v/>
      </c>
      <c r="CU329" s="1" t="str">
        <f t="shared" si="360"/>
        <v/>
      </c>
      <c r="CV329" s="1">
        <f t="shared" si="363"/>
        <v>0</v>
      </c>
      <c r="CW329" s="1">
        <f t="shared" si="363"/>
        <v>0</v>
      </c>
      <c r="CX329" s="1">
        <f t="shared" si="363"/>
        <v>0</v>
      </c>
      <c r="CY329" s="1">
        <f t="shared" si="363"/>
        <v>1</v>
      </c>
      <c r="CZ329" s="1">
        <f t="shared" si="363"/>
        <v>0</v>
      </c>
      <c r="DA329" s="1">
        <f t="shared" si="361"/>
        <v>0</v>
      </c>
      <c r="DB329" s="1">
        <f t="shared" si="361"/>
        <v>0</v>
      </c>
      <c r="DC329" s="1">
        <f t="shared" si="361"/>
        <v>0</v>
      </c>
      <c r="DD329" s="1">
        <f t="shared" si="361"/>
        <v>0</v>
      </c>
      <c r="DE329" s="1">
        <f t="shared" si="361"/>
        <v>0</v>
      </c>
      <c r="DF329" s="1">
        <f t="shared" si="405"/>
        <v>1</v>
      </c>
      <c r="DG329" s="33">
        <f t="shared" si="406"/>
        <v>1</v>
      </c>
      <c r="DH329" s="34">
        <f t="shared" si="407"/>
        <v>0</v>
      </c>
      <c r="DI329" s="1">
        <f t="shared" si="370"/>
        <v>229</v>
      </c>
      <c r="DJ329" s="1">
        <f t="shared" si="371"/>
        <v>122</v>
      </c>
      <c r="DK329" s="1">
        <f t="shared" si="375"/>
        <v>-107</v>
      </c>
      <c r="DL329" s="1" t="str">
        <f t="shared" si="375"/>
        <v/>
      </c>
      <c r="DM329" s="1" t="str">
        <f t="shared" si="375"/>
        <v/>
      </c>
      <c r="DN329" s="1" t="str">
        <f t="shared" si="375"/>
        <v/>
      </c>
      <c r="DO329" s="1" t="str">
        <f t="shared" si="375"/>
        <v/>
      </c>
      <c r="DP329" s="1" t="str">
        <f t="shared" si="375"/>
        <v/>
      </c>
      <c r="DQ329" s="1" t="str">
        <f t="shared" si="365"/>
        <v/>
      </c>
      <c r="DR329" s="1" t="str">
        <f t="shared" si="365"/>
        <v/>
      </c>
      <c r="DS329" s="1" t="str">
        <f t="shared" si="365"/>
        <v/>
      </c>
      <c r="DT329" s="34">
        <f t="shared" si="372"/>
        <v>-171.65177928973918</v>
      </c>
      <c r="DU329" s="1">
        <f t="shared" si="382"/>
        <v>0</v>
      </c>
      <c r="DV329" s="1">
        <f t="shared" si="382"/>
        <v>0</v>
      </c>
      <c r="DW329" s="1">
        <f t="shared" si="382"/>
        <v>0</v>
      </c>
      <c r="EF329" s="33">
        <f t="shared" si="373"/>
        <v>0</v>
      </c>
      <c r="EG329" s="1">
        <f t="shared" si="379"/>
        <v>0</v>
      </c>
      <c r="EH329" s="1">
        <f t="shared" si="377"/>
        <v>0</v>
      </c>
      <c r="EI329" s="1">
        <f t="shared" si="377"/>
        <v>0</v>
      </c>
      <c r="EJ329" s="1">
        <f t="shared" si="377"/>
        <v>0</v>
      </c>
      <c r="EK329" s="1">
        <f t="shared" si="377"/>
        <v>0</v>
      </c>
      <c r="EL329" s="1">
        <f t="shared" si="377"/>
        <v>0</v>
      </c>
      <c r="EM329" s="1">
        <f t="shared" si="377"/>
        <v>0</v>
      </c>
      <c r="EN329" s="1">
        <f t="shared" si="377"/>
        <v>0</v>
      </c>
      <c r="EO329" s="1">
        <f t="shared" si="354"/>
        <v>0</v>
      </c>
      <c r="EP329" s="1">
        <f t="shared" si="354"/>
        <v>0</v>
      </c>
      <c r="EQ329" s="1">
        <f t="shared" si="354"/>
        <v>0</v>
      </c>
      <c r="ER329" s="33">
        <f t="shared" si="408"/>
        <v>1</v>
      </c>
      <c r="ES329" s="35">
        <f t="shared" si="374"/>
        <v>2</v>
      </c>
      <c r="ET329" s="35">
        <f t="shared" si="409"/>
        <v>1</v>
      </c>
      <c r="EU329" s="1" t="s">
        <v>59</v>
      </c>
      <c r="EV329" s="1" t="s">
        <v>34</v>
      </c>
      <c r="EW329" s="19">
        <f t="shared" si="410"/>
        <v>1</v>
      </c>
      <c r="EX329" s="1" t="s">
        <v>40</v>
      </c>
      <c r="FC329" s="1" t="s">
        <v>38</v>
      </c>
      <c r="FD329" s="19">
        <f t="shared" si="411"/>
        <v>0</v>
      </c>
      <c r="FJ329" s="1" t="s">
        <v>38</v>
      </c>
      <c r="FK329" s="19">
        <f t="shared" si="412"/>
        <v>0</v>
      </c>
      <c r="FQ329" s="1" t="s">
        <v>44</v>
      </c>
      <c r="FR329" s="1">
        <f t="shared" si="413"/>
        <v>1</v>
      </c>
      <c r="FT329" s="1">
        <v>2.5</v>
      </c>
      <c r="FU329" s="1" t="s">
        <v>743</v>
      </c>
      <c r="FV329" s="37" t="str">
        <f t="shared" si="419"/>
        <v>other</v>
      </c>
      <c r="FW329" s="34">
        <v>0</v>
      </c>
      <c r="FY329" s="1" t="s">
        <v>38</v>
      </c>
      <c r="FZ329" s="19">
        <f t="shared" si="414"/>
        <v>0</v>
      </c>
      <c r="GB329" s="1" t="s">
        <v>38</v>
      </c>
      <c r="GC329" s="19">
        <f t="shared" si="415"/>
        <v>0</v>
      </c>
      <c r="GD329" s="1" t="s">
        <v>38</v>
      </c>
      <c r="GE329" s="19">
        <f t="shared" si="416"/>
        <v>0</v>
      </c>
      <c r="GF329" s="1" t="s">
        <v>38</v>
      </c>
      <c r="GG329" s="19">
        <f t="shared" si="417"/>
        <v>0</v>
      </c>
    </row>
    <row r="330" spans="1:189" x14ac:dyDescent="0.3">
      <c r="A330" s="18">
        <v>429</v>
      </c>
      <c r="B330" s="1" t="s">
        <v>34</v>
      </c>
      <c r="C330" s="19" t="s">
        <v>47</v>
      </c>
      <c r="D330" s="19">
        <f t="shared" si="389"/>
        <v>1</v>
      </c>
      <c r="E330" s="38" t="s">
        <v>146</v>
      </c>
      <c r="F330" s="21" t="str">
        <f t="shared" si="390"/>
        <v>1961</v>
      </c>
      <c r="G330" s="21">
        <v>2004</v>
      </c>
      <c r="H330" s="22">
        <f t="shared" si="391"/>
        <v>43</v>
      </c>
      <c r="I330" s="1" t="str">
        <f t="shared" si="392"/>
        <v>41-50</v>
      </c>
      <c r="J330" s="1" t="s">
        <v>1608</v>
      </c>
      <c r="K330" s="1" t="s">
        <v>82</v>
      </c>
      <c r="L330" s="1">
        <f>VLOOKUP(K330,[1]areas!$C$3:$D$76,2,FALSE)</f>
        <v>20</v>
      </c>
      <c r="M330" s="1" t="str">
        <f t="shared" si="356"/>
        <v>0-20</v>
      </c>
      <c r="N330" s="19" t="s">
        <v>38</v>
      </c>
      <c r="O330" s="19">
        <f t="shared" si="393"/>
        <v>0</v>
      </c>
      <c r="P330" s="23">
        <v>67.099999999999994</v>
      </c>
      <c r="Q330" s="1">
        <v>175</v>
      </c>
      <c r="R330" s="1">
        <f t="shared" si="420"/>
        <v>3.0625</v>
      </c>
      <c r="S330" s="24">
        <f t="shared" si="421"/>
        <v>21.910204081632653</v>
      </c>
      <c r="T330" s="19">
        <v>3</v>
      </c>
      <c r="U330" s="1">
        <v>13.9</v>
      </c>
      <c r="V330" s="1">
        <v>18</v>
      </c>
      <c r="W330" s="1" t="str">
        <f t="shared" si="394"/>
        <v>3: 101-150</v>
      </c>
      <c r="X330" s="1">
        <v>107</v>
      </c>
      <c r="Y330" s="26">
        <v>63</v>
      </c>
      <c r="Z330" s="26"/>
      <c r="AA330" s="26"/>
      <c r="AB330" s="26"/>
      <c r="AC330" s="26"/>
      <c r="AD330" s="26"/>
      <c r="AE330" s="26"/>
      <c r="AF330" s="26"/>
      <c r="AG330" s="26"/>
      <c r="AH330" s="26"/>
      <c r="AI330" s="27">
        <f t="shared" si="395"/>
        <v>107</v>
      </c>
      <c r="AJ330" s="27">
        <f t="shared" si="396"/>
        <v>0</v>
      </c>
      <c r="AK330" s="39">
        <v>110000</v>
      </c>
      <c r="AL330" s="26">
        <v>174195</v>
      </c>
      <c r="AM330" s="26"/>
      <c r="AN330" s="26"/>
      <c r="AO330" s="26"/>
      <c r="AP330" s="26"/>
      <c r="AQ330" s="26"/>
      <c r="AR330" s="26"/>
      <c r="AS330" s="26"/>
      <c r="AT330" s="26"/>
      <c r="AU330" s="26"/>
      <c r="AV330" s="28">
        <f t="shared" si="397"/>
        <v>1</v>
      </c>
      <c r="AW330" s="27" t="str">
        <f>"&gt;5"</f>
        <v>&gt;5</v>
      </c>
      <c r="AX330" s="29">
        <f t="shared" si="418"/>
        <v>5.0410000000000004</v>
      </c>
      <c r="AY330" s="30">
        <f t="shared" si="378"/>
        <v>5.0413926851582254</v>
      </c>
      <c r="AZ330" s="30">
        <f t="shared" si="376"/>
        <v>5.2410356850942987</v>
      </c>
      <c r="BA330" s="30" t="str">
        <f t="shared" si="376"/>
        <v/>
      </c>
      <c r="BB330" s="30" t="str">
        <f t="shared" si="376"/>
        <v/>
      </c>
      <c r="BC330" s="30" t="str">
        <f t="shared" si="376"/>
        <v/>
      </c>
      <c r="BD330" s="30" t="str">
        <f t="shared" si="376"/>
        <v/>
      </c>
      <c r="BE330" s="30" t="str">
        <f t="shared" si="376"/>
        <v/>
      </c>
      <c r="BF330" s="30" t="str">
        <f t="shared" si="376"/>
        <v/>
      </c>
      <c r="BG330" s="30" t="str">
        <f t="shared" si="353"/>
        <v/>
      </c>
      <c r="BH330" s="30" t="str">
        <f t="shared" si="353"/>
        <v/>
      </c>
      <c r="BI330" s="30" t="str">
        <f t="shared" si="353"/>
        <v/>
      </c>
      <c r="BJ330" s="1" t="s">
        <v>34</v>
      </c>
      <c r="BK330" s="31" t="s">
        <v>34</v>
      </c>
      <c r="BL330" s="32">
        <f t="shared" si="398"/>
        <v>1</v>
      </c>
      <c r="BM330" s="31">
        <v>1.5</v>
      </c>
      <c r="BN330" s="32" t="str">
        <f t="shared" si="399"/>
        <v>1</v>
      </c>
      <c r="BO330" s="30">
        <f t="shared" si="400"/>
        <v>0.19964299993607337</v>
      </c>
      <c r="BP330" s="30" t="str">
        <f t="shared" si="401"/>
        <v/>
      </c>
      <c r="BQ330" s="30" t="str">
        <f t="shared" si="385"/>
        <v/>
      </c>
      <c r="BR330" s="30" t="str">
        <f t="shared" si="385"/>
        <v/>
      </c>
      <c r="BS330" s="30" t="str">
        <f t="shared" si="385"/>
        <v/>
      </c>
      <c r="BT330" s="30" t="str">
        <f t="shared" si="383"/>
        <v/>
      </c>
      <c r="BU330" s="30" t="str">
        <f t="shared" si="383"/>
        <v/>
      </c>
      <c r="BV330" s="30" t="str">
        <f t="shared" si="383"/>
        <v/>
      </c>
      <c r="BW330" s="30" t="str">
        <f t="shared" si="383"/>
        <v/>
      </c>
      <c r="BX330" s="30" t="str">
        <f t="shared" si="383"/>
        <v/>
      </c>
      <c r="BY330" s="30" t="str">
        <f t="shared" si="383"/>
        <v/>
      </c>
      <c r="BZ330" s="1">
        <f t="shared" si="402"/>
        <v>1</v>
      </c>
      <c r="CA330" s="1">
        <f t="shared" si="386"/>
        <v>0</v>
      </c>
      <c r="CB330" s="1">
        <f t="shared" si="386"/>
        <v>0</v>
      </c>
      <c r="CC330" s="1">
        <f t="shared" si="386"/>
        <v>0</v>
      </c>
      <c r="CD330" s="1">
        <f t="shared" si="384"/>
        <v>0</v>
      </c>
      <c r="CE330" s="1">
        <f t="shared" si="384"/>
        <v>0</v>
      </c>
      <c r="CF330" s="1">
        <f t="shared" si="384"/>
        <v>0</v>
      </c>
      <c r="CG330" s="1">
        <f t="shared" si="384"/>
        <v>0</v>
      </c>
      <c r="CH330" s="1">
        <f t="shared" si="384"/>
        <v>0</v>
      </c>
      <c r="CI330" s="1">
        <f t="shared" si="384"/>
        <v>0</v>
      </c>
      <c r="CJ330" s="1">
        <f t="shared" si="403"/>
        <v>1</v>
      </c>
      <c r="CK330" s="1">
        <f t="shared" si="404"/>
        <v>1</v>
      </c>
      <c r="CL330" s="1">
        <f t="shared" si="362"/>
        <v>0.19964299993607337</v>
      </c>
      <c r="CM330" s="1" t="str">
        <f t="shared" si="362"/>
        <v/>
      </c>
      <c r="CN330" s="1" t="str">
        <f t="shared" si="362"/>
        <v/>
      </c>
      <c r="CO330" s="1" t="str">
        <f t="shared" si="362"/>
        <v/>
      </c>
      <c r="CP330" s="1" t="str">
        <f t="shared" si="362"/>
        <v/>
      </c>
      <c r="CQ330" s="1" t="str">
        <f t="shared" si="360"/>
        <v/>
      </c>
      <c r="CR330" s="1" t="str">
        <f t="shared" si="360"/>
        <v/>
      </c>
      <c r="CS330" s="1" t="str">
        <f t="shared" si="360"/>
        <v/>
      </c>
      <c r="CT330" s="1" t="str">
        <f t="shared" si="360"/>
        <v/>
      </c>
      <c r="CU330" s="1" t="str">
        <f t="shared" si="360"/>
        <v/>
      </c>
      <c r="CV330" s="1">
        <f t="shared" si="363"/>
        <v>1</v>
      </c>
      <c r="CW330" s="1">
        <f t="shared" si="363"/>
        <v>0</v>
      </c>
      <c r="CX330" s="1">
        <f t="shared" si="363"/>
        <v>0</v>
      </c>
      <c r="CY330" s="1">
        <f t="shared" si="363"/>
        <v>0</v>
      </c>
      <c r="CZ330" s="1">
        <f t="shared" si="363"/>
        <v>0</v>
      </c>
      <c r="DA330" s="1">
        <f t="shared" si="361"/>
        <v>0</v>
      </c>
      <c r="DB330" s="1">
        <f t="shared" si="361"/>
        <v>0</v>
      </c>
      <c r="DC330" s="1">
        <f t="shared" si="361"/>
        <v>0</v>
      </c>
      <c r="DD330" s="1">
        <f t="shared" si="361"/>
        <v>0</v>
      </c>
      <c r="DE330" s="1">
        <f t="shared" si="361"/>
        <v>0</v>
      </c>
      <c r="DF330" s="1">
        <f t="shared" si="405"/>
        <v>1</v>
      </c>
      <c r="DG330" s="33">
        <f t="shared" si="406"/>
        <v>1</v>
      </c>
      <c r="DH330" s="34">
        <f t="shared" si="407"/>
        <v>0</v>
      </c>
      <c r="DI330" s="1">
        <f t="shared" si="370"/>
        <v>-44</v>
      </c>
      <c r="DJ330" s="1" t="str">
        <f t="shared" si="371"/>
        <v/>
      </c>
      <c r="DK330" s="1" t="str">
        <f t="shared" si="375"/>
        <v/>
      </c>
      <c r="DL330" s="1" t="str">
        <f t="shared" si="375"/>
        <v/>
      </c>
      <c r="DM330" s="1" t="str">
        <f t="shared" si="375"/>
        <v/>
      </c>
      <c r="DN330" s="1" t="str">
        <f t="shared" si="375"/>
        <v/>
      </c>
      <c r="DO330" s="1" t="str">
        <f t="shared" si="375"/>
        <v/>
      </c>
      <c r="DP330" s="1" t="str">
        <f t="shared" si="375"/>
        <v/>
      </c>
      <c r="DQ330" s="1" t="str">
        <f t="shared" si="365"/>
        <v/>
      </c>
      <c r="DR330" s="1" t="str">
        <f t="shared" si="365"/>
        <v/>
      </c>
      <c r="DS330" s="1" t="str">
        <f t="shared" si="365"/>
        <v/>
      </c>
      <c r="DU330" s="1">
        <f t="shared" si="382"/>
        <v>1</v>
      </c>
      <c r="EG330" s="1">
        <f t="shared" si="379"/>
        <v>0</v>
      </c>
      <c r="EH330" s="1">
        <f t="shared" si="377"/>
        <v>0</v>
      </c>
      <c r="EI330" s="1">
        <f t="shared" si="377"/>
        <v>0</v>
      </c>
      <c r="EJ330" s="1">
        <f t="shared" si="377"/>
        <v>0</v>
      </c>
      <c r="EK330" s="1">
        <f t="shared" si="377"/>
        <v>0</v>
      </c>
      <c r="EL330" s="1">
        <f t="shared" si="377"/>
        <v>0</v>
      </c>
      <c r="EM330" s="1">
        <f t="shared" si="377"/>
        <v>0</v>
      </c>
      <c r="EN330" s="1">
        <f t="shared" si="377"/>
        <v>0</v>
      </c>
      <c r="EO330" s="1">
        <f t="shared" si="354"/>
        <v>0</v>
      </c>
      <c r="EP330" s="1">
        <f t="shared" si="354"/>
        <v>0</v>
      </c>
      <c r="EQ330" s="1">
        <f t="shared" si="354"/>
        <v>0</v>
      </c>
      <c r="ER330" s="33">
        <f t="shared" si="408"/>
        <v>1</v>
      </c>
      <c r="ES330" s="35">
        <f>ER330+DG330+AV330</f>
        <v>3</v>
      </c>
      <c r="ET330" s="35">
        <f t="shared" si="409"/>
        <v>1</v>
      </c>
      <c r="EU330" s="1" t="s">
        <v>59</v>
      </c>
      <c r="EV330" s="1" t="s">
        <v>38</v>
      </c>
      <c r="EW330" s="19">
        <f t="shared" si="410"/>
        <v>0</v>
      </c>
      <c r="FC330" s="1" t="s">
        <v>38</v>
      </c>
      <c r="FD330" s="19">
        <f t="shared" si="411"/>
        <v>0</v>
      </c>
      <c r="FJ330" s="1" t="s">
        <v>38</v>
      </c>
      <c r="FK330" s="19">
        <f t="shared" si="412"/>
        <v>0</v>
      </c>
      <c r="FR330" s="1">
        <f t="shared" si="413"/>
        <v>0</v>
      </c>
      <c r="FU330" s="1" t="s">
        <v>147</v>
      </c>
      <c r="FV330" s="37" t="str">
        <f t="shared" si="419"/>
        <v>other</v>
      </c>
      <c r="FW330" s="34">
        <v>0</v>
      </c>
      <c r="FX330" s="1" t="s">
        <v>148</v>
      </c>
      <c r="FY330" s="1" t="s">
        <v>34</v>
      </c>
      <c r="FZ330" s="19">
        <f t="shared" si="414"/>
        <v>1</v>
      </c>
      <c r="GB330" s="1" t="s">
        <v>34</v>
      </c>
      <c r="GC330" s="19">
        <f t="shared" si="415"/>
        <v>1</v>
      </c>
      <c r="GD330" s="1" t="s">
        <v>38</v>
      </c>
      <c r="GE330" s="19">
        <f t="shared" si="416"/>
        <v>0</v>
      </c>
      <c r="GF330" s="1" t="s">
        <v>34</v>
      </c>
      <c r="GG330" s="19">
        <f t="shared" si="417"/>
        <v>1</v>
      </c>
    </row>
    <row r="331" spans="1:189" x14ac:dyDescent="0.3">
      <c r="A331" s="18">
        <v>430</v>
      </c>
      <c r="B331" s="1" t="s">
        <v>34</v>
      </c>
      <c r="C331" s="19" t="s">
        <v>35</v>
      </c>
      <c r="D331" s="19">
        <f t="shared" si="389"/>
        <v>0</v>
      </c>
      <c r="E331" s="38" t="s">
        <v>744</v>
      </c>
      <c r="F331" s="21" t="str">
        <f t="shared" si="390"/>
        <v>1977</v>
      </c>
      <c r="G331" s="21">
        <v>2004</v>
      </c>
      <c r="H331" s="22">
        <f t="shared" si="391"/>
        <v>27</v>
      </c>
      <c r="I331" s="1" t="str">
        <f t="shared" si="392"/>
        <v>21-30</v>
      </c>
      <c r="J331" s="1" t="s">
        <v>1606</v>
      </c>
      <c r="K331" s="1" t="s">
        <v>228</v>
      </c>
      <c r="L331" s="1">
        <f>VLOOKUP(K331,[1]areas!$C$3:$D$76,2,FALSE)</f>
        <v>33</v>
      </c>
      <c r="M331" s="1" t="str">
        <f t="shared" si="356"/>
        <v>21-40</v>
      </c>
      <c r="N331" s="19" t="s">
        <v>38</v>
      </c>
      <c r="O331" s="19">
        <f t="shared" si="393"/>
        <v>0</v>
      </c>
      <c r="P331" s="23">
        <v>64</v>
      </c>
      <c r="Q331" s="1">
        <v>156</v>
      </c>
      <c r="R331" s="1">
        <f t="shared" si="420"/>
        <v>2.4336000000000002</v>
      </c>
      <c r="S331" s="24">
        <f t="shared" si="421"/>
        <v>26.298487836949374</v>
      </c>
      <c r="T331" s="19">
        <v>1</v>
      </c>
      <c r="U331" s="1">
        <v>10.8</v>
      </c>
      <c r="V331" s="1">
        <v>16</v>
      </c>
      <c r="W331" s="1" t="str">
        <f t="shared" si="394"/>
        <v>7: 300+</v>
      </c>
      <c r="X331" s="1">
        <v>358</v>
      </c>
      <c r="Y331" s="26">
        <v>641</v>
      </c>
      <c r="Z331" s="26">
        <v>532</v>
      </c>
      <c r="AA331" s="26">
        <v>691</v>
      </c>
      <c r="AB331" s="26">
        <v>821</v>
      </c>
      <c r="AC331" s="26"/>
      <c r="AD331" s="26"/>
      <c r="AE331" s="26"/>
      <c r="AF331" s="26"/>
      <c r="AG331" s="26"/>
      <c r="AH331" s="26"/>
      <c r="AI331" s="27">
        <f t="shared" si="395"/>
        <v>821</v>
      </c>
      <c r="AJ331" s="27">
        <f t="shared" si="396"/>
        <v>1</v>
      </c>
      <c r="AK331" s="39">
        <v>18000</v>
      </c>
      <c r="AL331" s="26">
        <v>50</v>
      </c>
      <c r="AM331" s="26">
        <v>575</v>
      </c>
      <c r="AN331" s="26">
        <v>720</v>
      </c>
      <c r="AO331" s="26">
        <v>1900</v>
      </c>
      <c r="AP331" s="26"/>
      <c r="AQ331" s="26"/>
      <c r="AR331" s="26"/>
      <c r="AS331" s="26"/>
      <c r="AT331" s="26"/>
      <c r="AU331" s="26"/>
      <c r="AV331" s="28">
        <f t="shared" si="397"/>
        <v>0</v>
      </c>
      <c r="AW331" s="27" t="str">
        <f>"4-5"</f>
        <v>4-5</v>
      </c>
      <c r="AX331" s="29">
        <f t="shared" si="418"/>
        <v>4.2549999999999999</v>
      </c>
      <c r="AY331" s="30">
        <f t="shared" si="378"/>
        <v>4.2552725051033065</v>
      </c>
      <c r="AZ331" s="30">
        <f t="shared" si="376"/>
        <v>1.6989700043360187</v>
      </c>
      <c r="BA331" s="30">
        <f t="shared" si="376"/>
        <v>2.7596678446896306</v>
      </c>
      <c r="BB331" s="30">
        <f t="shared" si="376"/>
        <v>2.8573324964312685</v>
      </c>
      <c r="BC331" s="30">
        <f t="shared" si="376"/>
        <v>3.2787536009528289</v>
      </c>
      <c r="BD331" s="30" t="str">
        <f t="shared" si="376"/>
        <v/>
      </c>
      <c r="BE331" s="30" t="str">
        <f t="shared" si="376"/>
        <v/>
      </c>
      <c r="BF331" s="30" t="str">
        <f t="shared" si="376"/>
        <v/>
      </c>
      <c r="BG331" s="30" t="str">
        <f t="shared" si="353"/>
        <v/>
      </c>
      <c r="BH331" s="30" t="str">
        <f t="shared" si="353"/>
        <v/>
      </c>
      <c r="BI331" s="30" t="str">
        <f t="shared" si="353"/>
        <v/>
      </c>
      <c r="BJ331" s="1" t="s">
        <v>38</v>
      </c>
      <c r="BK331" s="31" t="s">
        <v>38</v>
      </c>
      <c r="BL331" s="32">
        <f t="shared" si="398"/>
        <v>0</v>
      </c>
      <c r="BN331" s="32" t="str">
        <f t="shared" si="399"/>
        <v>0</v>
      </c>
      <c r="BO331" s="30">
        <f t="shared" si="400"/>
        <v>-2.5563025007672877</v>
      </c>
      <c r="BP331" s="30">
        <f t="shared" si="401"/>
        <v>-1.4956046604136759</v>
      </c>
      <c r="BQ331" s="30">
        <f t="shared" si="385"/>
        <v>1.0606978403536118</v>
      </c>
      <c r="BR331" s="30">
        <f t="shared" si="385"/>
        <v>9.7664651741637964E-2</v>
      </c>
      <c r="BS331" s="30">
        <f t="shared" si="385"/>
        <v>0.42142110452156034</v>
      </c>
      <c r="BT331" s="30" t="str">
        <f t="shared" si="383"/>
        <v/>
      </c>
      <c r="BU331" s="30" t="str">
        <f t="shared" si="383"/>
        <v/>
      </c>
      <c r="BV331" s="30" t="str">
        <f t="shared" si="383"/>
        <v/>
      </c>
      <c r="BW331" s="30" t="str">
        <f t="shared" si="383"/>
        <v/>
      </c>
      <c r="BX331" s="30" t="str">
        <f t="shared" si="383"/>
        <v/>
      </c>
      <c r="BY331" s="30" t="str">
        <f t="shared" si="383"/>
        <v/>
      </c>
      <c r="BZ331" s="1">
        <f t="shared" si="402"/>
        <v>0</v>
      </c>
      <c r="CA331" s="1">
        <f t="shared" si="386"/>
        <v>1</v>
      </c>
      <c r="CB331" s="1">
        <f t="shared" si="386"/>
        <v>1</v>
      </c>
      <c r="CC331" s="1">
        <f t="shared" si="386"/>
        <v>1</v>
      </c>
      <c r="CD331" s="1">
        <f t="shared" si="384"/>
        <v>0</v>
      </c>
      <c r="CE331" s="1">
        <f t="shared" si="384"/>
        <v>0</v>
      </c>
      <c r="CF331" s="1">
        <f t="shared" si="384"/>
        <v>0</v>
      </c>
      <c r="CG331" s="1">
        <f t="shared" si="384"/>
        <v>0</v>
      </c>
      <c r="CH331" s="1">
        <f t="shared" si="384"/>
        <v>0</v>
      </c>
      <c r="CI331" s="1">
        <f t="shared" si="384"/>
        <v>0</v>
      </c>
      <c r="CJ331" s="1">
        <f t="shared" si="403"/>
        <v>3</v>
      </c>
      <c r="CK331" s="1">
        <f t="shared" si="404"/>
        <v>1</v>
      </c>
      <c r="CL331" s="1">
        <f t="shared" si="362"/>
        <v>-2.5563025007672877</v>
      </c>
      <c r="CM331" s="1">
        <f t="shared" si="362"/>
        <v>1.0606978403536118</v>
      </c>
      <c r="CN331" s="1">
        <f t="shared" si="362"/>
        <v>9.7664651741637964E-2</v>
      </c>
      <c r="CO331" s="1">
        <f t="shared" si="362"/>
        <v>0.42142110452156034</v>
      </c>
      <c r="CP331" s="1" t="str">
        <f t="shared" si="362"/>
        <v/>
      </c>
      <c r="CQ331" s="1" t="str">
        <f t="shared" si="360"/>
        <v/>
      </c>
      <c r="CR331" s="1" t="str">
        <f t="shared" si="360"/>
        <v/>
      </c>
      <c r="CS331" s="1" t="str">
        <f t="shared" si="360"/>
        <v/>
      </c>
      <c r="CT331" s="1" t="str">
        <f t="shared" si="360"/>
        <v/>
      </c>
      <c r="CU331" s="1" t="str">
        <f t="shared" si="360"/>
        <v/>
      </c>
      <c r="CV331" s="1">
        <f t="shared" si="363"/>
        <v>0</v>
      </c>
      <c r="CW331" s="1">
        <f t="shared" si="363"/>
        <v>1</v>
      </c>
      <c r="CX331" s="1">
        <f t="shared" si="363"/>
        <v>1</v>
      </c>
      <c r="CY331" s="1">
        <f t="shared" si="363"/>
        <v>1</v>
      </c>
      <c r="CZ331" s="1">
        <f t="shared" si="363"/>
        <v>0</v>
      </c>
      <c r="DA331" s="1">
        <f t="shared" si="361"/>
        <v>0</v>
      </c>
      <c r="DB331" s="1">
        <f t="shared" si="361"/>
        <v>0</v>
      </c>
      <c r="DC331" s="1">
        <f t="shared" si="361"/>
        <v>0</v>
      </c>
      <c r="DD331" s="1">
        <f t="shared" si="361"/>
        <v>0</v>
      </c>
      <c r="DE331" s="1">
        <f t="shared" si="361"/>
        <v>0</v>
      </c>
      <c r="DF331" s="1">
        <f t="shared" si="405"/>
        <v>3</v>
      </c>
      <c r="DG331" s="33">
        <f t="shared" si="406"/>
        <v>1</v>
      </c>
      <c r="DH331" s="34">
        <f t="shared" si="407"/>
        <v>0</v>
      </c>
      <c r="DI331" s="1">
        <f t="shared" si="370"/>
        <v>283</v>
      </c>
      <c r="DJ331" s="1">
        <f t="shared" si="371"/>
        <v>174</v>
      </c>
      <c r="DK331" s="1">
        <f t="shared" si="375"/>
        <v>-109</v>
      </c>
      <c r="DL331" s="1">
        <f t="shared" si="375"/>
        <v>159</v>
      </c>
      <c r="DM331" s="1">
        <f t="shared" si="375"/>
        <v>130</v>
      </c>
      <c r="DN331" s="1" t="str">
        <f t="shared" si="375"/>
        <v/>
      </c>
      <c r="DO331" s="1" t="str">
        <f t="shared" si="375"/>
        <v/>
      </c>
      <c r="DP331" s="1" t="str">
        <f t="shared" si="375"/>
        <v/>
      </c>
      <c r="DQ331" s="1" t="str">
        <f t="shared" si="365"/>
        <v/>
      </c>
      <c r="DR331" s="1" t="str">
        <f t="shared" si="365"/>
        <v/>
      </c>
      <c r="DS331" s="1" t="str">
        <f t="shared" si="365"/>
        <v/>
      </c>
      <c r="DT331" s="34">
        <f>(STDEV(DI331:DS331))*-1</f>
        <v>-144.28548090504464</v>
      </c>
      <c r="DU331" s="1">
        <f t="shared" si="382"/>
        <v>0</v>
      </c>
      <c r="DV331" s="1">
        <f t="shared" si="382"/>
        <v>0</v>
      </c>
      <c r="DW331" s="1">
        <f t="shared" si="382"/>
        <v>0</v>
      </c>
      <c r="DX331" s="1">
        <f t="shared" si="382"/>
        <v>0</v>
      </c>
      <c r="DY331" s="1">
        <f t="shared" si="382"/>
        <v>0</v>
      </c>
      <c r="EF331" s="33">
        <f>IF(SUM(DU331:EE331)&gt;0,1,0)</f>
        <v>0</v>
      </c>
      <c r="EG331" s="1">
        <f t="shared" si="379"/>
        <v>0</v>
      </c>
      <c r="EH331" s="1">
        <f t="shared" si="377"/>
        <v>1</v>
      </c>
      <c r="EI331" s="1">
        <f t="shared" si="377"/>
        <v>1</v>
      </c>
      <c r="EJ331" s="1">
        <f t="shared" si="377"/>
        <v>1</v>
      </c>
      <c r="EK331" s="1">
        <f t="shared" si="377"/>
        <v>1</v>
      </c>
      <c r="EL331" s="1">
        <f t="shared" si="377"/>
        <v>0</v>
      </c>
      <c r="EM331" s="1">
        <f t="shared" si="377"/>
        <v>0</v>
      </c>
      <c r="EN331" s="1">
        <f t="shared" si="377"/>
        <v>0</v>
      </c>
      <c r="EO331" s="1">
        <f t="shared" si="354"/>
        <v>0</v>
      </c>
      <c r="EP331" s="1">
        <f t="shared" si="354"/>
        <v>0</v>
      </c>
      <c r="EQ331" s="1">
        <f t="shared" si="354"/>
        <v>0</v>
      </c>
      <c r="ER331" s="33">
        <f t="shared" si="408"/>
        <v>0</v>
      </c>
      <c r="ES331" s="35">
        <f>ER331+EF331+DG331+AV331</f>
        <v>1</v>
      </c>
      <c r="ET331" s="35">
        <f t="shared" si="409"/>
        <v>1</v>
      </c>
      <c r="EU331" s="1" t="s">
        <v>50</v>
      </c>
      <c r="EV331" s="1" t="s">
        <v>34</v>
      </c>
      <c r="EW331" s="19">
        <f t="shared" si="410"/>
        <v>1</v>
      </c>
      <c r="EX331" s="1" t="s">
        <v>40</v>
      </c>
      <c r="FC331" s="1" t="s">
        <v>38</v>
      </c>
      <c r="FD331" s="19">
        <f t="shared" si="411"/>
        <v>0</v>
      </c>
      <c r="FJ331" s="1" t="s">
        <v>38</v>
      </c>
      <c r="FK331" s="19">
        <f t="shared" si="412"/>
        <v>0</v>
      </c>
      <c r="FQ331" s="1" t="s">
        <v>369</v>
      </c>
      <c r="FR331" s="1">
        <f t="shared" si="413"/>
        <v>1</v>
      </c>
      <c r="FT331" s="1">
        <v>4.3</v>
      </c>
      <c r="FU331" s="1" t="s">
        <v>142</v>
      </c>
      <c r="FV331" s="37" t="str">
        <f t="shared" si="419"/>
        <v>other</v>
      </c>
      <c r="FW331" s="34">
        <v>0</v>
      </c>
      <c r="FY331" s="1" t="s">
        <v>38</v>
      </c>
      <c r="FZ331" s="19">
        <f t="shared" si="414"/>
        <v>0</v>
      </c>
      <c r="GB331" s="1" t="s">
        <v>38</v>
      </c>
      <c r="GC331" s="19">
        <f t="shared" si="415"/>
        <v>0</v>
      </c>
      <c r="GD331" s="1" t="s">
        <v>38</v>
      </c>
      <c r="GE331" s="19">
        <f t="shared" si="416"/>
        <v>0</v>
      </c>
      <c r="GF331" s="1" t="s">
        <v>38</v>
      </c>
      <c r="GG331" s="19">
        <f t="shared" si="417"/>
        <v>0</v>
      </c>
    </row>
    <row r="332" spans="1:189" x14ac:dyDescent="0.3">
      <c r="A332" s="18">
        <v>431</v>
      </c>
      <c r="B332" s="1" t="s">
        <v>34</v>
      </c>
      <c r="C332" s="19" t="s">
        <v>47</v>
      </c>
      <c r="D332" s="19">
        <f t="shared" si="389"/>
        <v>1</v>
      </c>
      <c r="E332" s="38" t="s">
        <v>745</v>
      </c>
      <c r="F332" s="21" t="str">
        <f t="shared" si="390"/>
        <v>1969</v>
      </c>
      <c r="G332" s="21">
        <v>2004</v>
      </c>
      <c r="H332" s="22">
        <f t="shared" si="391"/>
        <v>35</v>
      </c>
      <c r="I332" s="1" t="str">
        <f t="shared" si="392"/>
        <v>31-40</v>
      </c>
      <c r="J332" s="1" t="s">
        <v>1607</v>
      </c>
      <c r="K332" s="1" t="s">
        <v>53</v>
      </c>
      <c r="L332" s="1">
        <f>VLOOKUP(K332,[1]areas!$C$3:$D$76,2,FALSE)</f>
        <v>30</v>
      </c>
      <c r="M332" s="1" t="str">
        <f t="shared" si="356"/>
        <v>21-40</v>
      </c>
      <c r="N332" s="19" t="s">
        <v>34</v>
      </c>
      <c r="O332" s="19">
        <f t="shared" si="393"/>
        <v>1</v>
      </c>
      <c r="P332" s="23">
        <v>75.5</v>
      </c>
      <c r="Q332" s="1">
        <v>176</v>
      </c>
      <c r="R332" s="1">
        <f t="shared" si="420"/>
        <v>3.0975999999999999</v>
      </c>
      <c r="S332" s="24">
        <f t="shared" si="421"/>
        <v>24.373708677685951</v>
      </c>
      <c r="T332" s="19">
        <v>3</v>
      </c>
      <c r="U332" s="1">
        <v>12.4</v>
      </c>
      <c r="V332" s="1">
        <v>26</v>
      </c>
      <c r="W332" s="1" t="str">
        <f t="shared" si="394"/>
        <v>2: 51-100</v>
      </c>
      <c r="X332" s="1">
        <v>94</v>
      </c>
      <c r="Y332" s="26">
        <v>201</v>
      </c>
      <c r="Z332" s="26">
        <v>310</v>
      </c>
      <c r="AA332" s="26">
        <v>289</v>
      </c>
      <c r="AB332" s="26">
        <v>408</v>
      </c>
      <c r="AC332" s="26"/>
      <c r="AD332" s="26"/>
      <c r="AE332" s="26">
        <v>510</v>
      </c>
      <c r="AF332" s="26">
        <v>565</v>
      </c>
      <c r="AG332" s="26"/>
      <c r="AH332" s="26"/>
      <c r="AI332" s="27">
        <f t="shared" si="395"/>
        <v>565</v>
      </c>
      <c r="AJ332" s="27">
        <f t="shared" si="396"/>
        <v>1</v>
      </c>
      <c r="AK332" s="39">
        <v>1000000</v>
      </c>
      <c r="AL332" s="26">
        <v>50</v>
      </c>
      <c r="AM332" s="26">
        <v>50</v>
      </c>
      <c r="AN332" s="26">
        <v>50</v>
      </c>
      <c r="AO332" s="26">
        <v>50</v>
      </c>
      <c r="AP332" s="26"/>
      <c r="AQ332" s="26"/>
      <c r="AR332" s="26">
        <v>50</v>
      </c>
      <c r="AS332" s="26">
        <v>50</v>
      </c>
      <c r="AT332" s="26"/>
      <c r="AU332" s="26"/>
      <c r="AV332" s="28">
        <f t="shared" si="397"/>
        <v>0</v>
      </c>
      <c r="AW332" s="27" t="str">
        <f>"&gt;5"</f>
        <v>&gt;5</v>
      </c>
      <c r="AX332" s="29">
        <f t="shared" si="418"/>
        <v>6</v>
      </c>
      <c r="AY332" s="30">
        <f t="shared" si="378"/>
        <v>6</v>
      </c>
      <c r="AZ332" s="30">
        <f t="shared" si="376"/>
        <v>1.6989700043360187</v>
      </c>
      <c r="BA332" s="30">
        <f t="shared" si="376"/>
        <v>1.6989700043360187</v>
      </c>
      <c r="BB332" s="30">
        <f t="shared" si="376"/>
        <v>1.6989700043360187</v>
      </c>
      <c r="BC332" s="30">
        <f t="shared" si="376"/>
        <v>1.6989700043360187</v>
      </c>
      <c r="BD332" s="30" t="str">
        <f t="shared" si="376"/>
        <v/>
      </c>
      <c r="BE332" s="30" t="str">
        <f t="shared" si="376"/>
        <v/>
      </c>
      <c r="BF332" s="30">
        <f t="shared" si="376"/>
        <v>1.6989700043360187</v>
      </c>
      <c r="BG332" s="30">
        <f t="shared" si="353"/>
        <v>1.6989700043360187</v>
      </c>
      <c r="BH332" s="30" t="str">
        <f t="shared" si="353"/>
        <v/>
      </c>
      <c r="BI332" s="30" t="str">
        <f t="shared" si="353"/>
        <v/>
      </c>
      <c r="BJ332" s="1" t="s">
        <v>38</v>
      </c>
      <c r="BK332" s="31" t="s">
        <v>38</v>
      </c>
      <c r="BL332" s="32">
        <f t="shared" si="398"/>
        <v>0</v>
      </c>
      <c r="BN332" s="32" t="str">
        <f t="shared" si="399"/>
        <v>0</v>
      </c>
      <c r="BO332" s="30">
        <f t="shared" si="400"/>
        <v>-4.3010299956639813</v>
      </c>
      <c r="BP332" s="30">
        <f t="shared" si="401"/>
        <v>-4.3010299956639813</v>
      </c>
      <c r="BQ332" s="30">
        <f t="shared" si="385"/>
        <v>0</v>
      </c>
      <c r="BR332" s="30">
        <f t="shared" si="385"/>
        <v>0</v>
      </c>
      <c r="BS332" s="30">
        <f t="shared" si="385"/>
        <v>0</v>
      </c>
      <c r="BT332" s="30" t="str">
        <f t="shared" si="383"/>
        <v/>
      </c>
      <c r="BU332" s="30" t="str">
        <f t="shared" si="383"/>
        <v/>
      </c>
      <c r="BV332" s="30" t="str">
        <f t="shared" si="383"/>
        <v/>
      </c>
      <c r="BW332" s="30">
        <f t="shared" si="383"/>
        <v>0</v>
      </c>
      <c r="BX332" s="30" t="str">
        <f t="shared" si="383"/>
        <v/>
      </c>
      <c r="BY332" s="30" t="str">
        <f t="shared" si="383"/>
        <v/>
      </c>
      <c r="BZ332" s="1">
        <f t="shared" si="402"/>
        <v>0</v>
      </c>
      <c r="CA332" s="1">
        <f t="shared" si="386"/>
        <v>0</v>
      </c>
      <c r="CB332" s="1">
        <f t="shared" si="386"/>
        <v>0</v>
      </c>
      <c r="CC332" s="1">
        <f t="shared" si="386"/>
        <v>0</v>
      </c>
      <c r="CD332" s="1">
        <f t="shared" si="384"/>
        <v>0</v>
      </c>
      <c r="CE332" s="1">
        <f t="shared" si="384"/>
        <v>0</v>
      </c>
      <c r="CF332" s="1">
        <f t="shared" si="384"/>
        <v>0</v>
      </c>
      <c r="CG332" s="1">
        <f t="shared" si="384"/>
        <v>0</v>
      </c>
      <c r="CH332" s="1">
        <f t="shared" si="384"/>
        <v>0</v>
      </c>
      <c r="CI332" s="1">
        <f t="shared" si="384"/>
        <v>0</v>
      </c>
      <c r="CJ332" s="1">
        <f t="shared" si="403"/>
        <v>0</v>
      </c>
      <c r="CK332" s="1">
        <f t="shared" si="404"/>
        <v>0</v>
      </c>
      <c r="CL332" s="1">
        <f t="shared" si="362"/>
        <v>-4.3010299956639813</v>
      </c>
      <c r="CM332" s="1" t="str">
        <f t="shared" si="362"/>
        <v/>
      </c>
      <c r="CN332" s="1" t="str">
        <f t="shared" si="362"/>
        <v/>
      </c>
      <c r="CO332" s="1" t="str">
        <f t="shared" si="362"/>
        <v/>
      </c>
      <c r="CP332" s="1" t="str">
        <f t="shared" si="362"/>
        <v/>
      </c>
      <c r="CQ332" s="1" t="str">
        <f t="shared" si="360"/>
        <v/>
      </c>
      <c r="CR332" s="1" t="str">
        <f t="shared" si="360"/>
        <v/>
      </c>
      <c r="CS332" s="1" t="str">
        <f t="shared" si="360"/>
        <v/>
      </c>
      <c r="CT332" s="1" t="str">
        <f t="shared" si="360"/>
        <v/>
      </c>
      <c r="CU332" s="1" t="str">
        <f t="shared" si="360"/>
        <v/>
      </c>
      <c r="CV332" s="1">
        <f t="shared" si="363"/>
        <v>0</v>
      </c>
      <c r="CW332" s="1">
        <f t="shared" si="363"/>
        <v>0</v>
      </c>
      <c r="CX332" s="1">
        <f t="shared" si="363"/>
        <v>0</v>
      </c>
      <c r="CY332" s="1">
        <f t="shared" si="363"/>
        <v>0</v>
      </c>
      <c r="CZ332" s="1">
        <f t="shared" si="363"/>
        <v>0</v>
      </c>
      <c r="DA332" s="1">
        <f t="shared" si="361"/>
        <v>0</v>
      </c>
      <c r="DB332" s="1">
        <f t="shared" si="361"/>
        <v>0</v>
      </c>
      <c r="DC332" s="1">
        <f t="shared" si="361"/>
        <v>0</v>
      </c>
      <c r="DD332" s="1">
        <f t="shared" si="361"/>
        <v>0</v>
      </c>
      <c r="DE332" s="1">
        <f t="shared" si="361"/>
        <v>0</v>
      </c>
      <c r="DF332" s="1">
        <f t="shared" si="405"/>
        <v>0</v>
      </c>
      <c r="DG332" s="33">
        <f t="shared" si="406"/>
        <v>0</v>
      </c>
      <c r="DH332" s="34">
        <f t="shared" si="407"/>
        <v>0</v>
      </c>
      <c r="DI332" s="1">
        <f t="shared" si="370"/>
        <v>107</v>
      </c>
      <c r="DJ332" s="1">
        <f t="shared" si="371"/>
        <v>216</v>
      </c>
      <c r="DK332" s="1">
        <f t="shared" si="375"/>
        <v>109</v>
      </c>
      <c r="DL332" s="1">
        <f t="shared" si="375"/>
        <v>-21</v>
      </c>
      <c r="DM332" s="1">
        <f t="shared" si="375"/>
        <v>119</v>
      </c>
      <c r="DN332" s="1" t="str">
        <f t="shared" si="375"/>
        <v/>
      </c>
      <c r="DO332" s="1" t="str">
        <f t="shared" si="375"/>
        <v/>
      </c>
      <c r="DP332" s="1" t="str">
        <f t="shared" si="375"/>
        <v/>
      </c>
      <c r="DQ332" s="1">
        <f t="shared" si="365"/>
        <v>55</v>
      </c>
      <c r="DR332" s="1" t="str">
        <f t="shared" si="365"/>
        <v/>
      </c>
      <c r="DS332" s="1" t="str">
        <f t="shared" si="365"/>
        <v/>
      </c>
      <c r="DT332" s="34">
        <f>(STDEV(DI332:DS332))*-1</f>
        <v>-78.199104854211726</v>
      </c>
      <c r="DU332" s="1">
        <f t="shared" si="382"/>
        <v>0</v>
      </c>
      <c r="DV332" s="1">
        <f t="shared" si="382"/>
        <v>0</v>
      </c>
      <c r="DW332" s="1">
        <f t="shared" si="382"/>
        <v>0</v>
      </c>
      <c r="DX332" s="1">
        <f t="shared" si="382"/>
        <v>0</v>
      </c>
      <c r="DY332" s="1">
        <f t="shared" si="382"/>
        <v>0</v>
      </c>
      <c r="EC332" s="1">
        <f>IF((DQ332&lt;$DT332),1,0)</f>
        <v>0</v>
      </c>
      <c r="EF332" s="33">
        <f>IF(SUM(DU332:EE332)&gt;0,1,0)</f>
        <v>0</v>
      </c>
      <c r="EG332" s="1">
        <f t="shared" si="379"/>
        <v>0</v>
      </c>
      <c r="EH332" s="1">
        <f t="shared" si="377"/>
        <v>0</v>
      </c>
      <c r="EI332" s="1">
        <f t="shared" si="377"/>
        <v>0</v>
      </c>
      <c r="EJ332" s="1">
        <f t="shared" si="377"/>
        <v>0</v>
      </c>
      <c r="EK332" s="1">
        <f t="shared" si="377"/>
        <v>0</v>
      </c>
      <c r="EL332" s="1">
        <f t="shared" si="377"/>
        <v>0</v>
      </c>
      <c r="EM332" s="1">
        <f t="shared" si="377"/>
        <v>0</v>
      </c>
      <c r="EN332" s="1">
        <f t="shared" si="377"/>
        <v>1</v>
      </c>
      <c r="EO332" s="1">
        <f t="shared" si="354"/>
        <v>1</v>
      </c>
      <c r="EP332" s="1">
        <f t="shared" si="354"/>
        <v>0</v>
      </c>
      <c r="EQ332" s="1">
        <f t="shared" si="354"/>
        <v>0</v>
      </c>
      <c r="ER332" s="33">
        <f t="shared" si="408"/>
        <v>0</v>
      </c>
      <c r="ES332" s="35">
        <f>ER332+EF332+DG332+AV332</f>
        <v>0</v>
      </c>
      <c r="ET332" s="35">
        <f t="shared" si="409"/>
        <v>0</v>
      </c>
      <c r="EU332" s="1" t="s">
        <v>211</v>
      </c>
      <c r="EV332" s="1" t="s">
        <v>34</v>
      </c>
      <c r="EW332" s="19">
        <f t="shared" si="410"/>
        <v>1</v>
      </c>
      <c r="EX332" s="1" t="s">
        <v>40</v>
      </c>
      <c r="EY332" s="50">
        <v>38758</v>
      </c>
      <c r="FC332" s="1" t="s">
        <v>38</v>
      </c>
      <c r="FD332" s="19">
        <f t="shared" si="411"/>
        <v>0</v>
      </c>
      <c r="FJ332" s="1" t="s">
        <v>38</v>
      </c>
      <c r="FK332" s="19">
        <f t="shared" si="412"/>
        <v>0</v>
      </c>
      <c r="FQ332" s="1" t="s">
        <v>44</v>
      </c>
      <c r="FR332" s="1">
        <f t="shared" si="413"/>
        <v>1</v>
      </c>
      <c r="FT332" s="1">
        <v>3.8</v>
      </c>
      <c r="FV332" s="37" t="str">
        <f t="shared" si="419"/>
        <v>none</v>
      </c>
      <c r="FY332" s="1" t="s">
        <v>38</v>
      </c>
      <c r="FZ332" s="19">
        <f t="shared" si="414"/>
        <v>0</v>
      </c>
      <c r="GB332" s="1" t="s">
        <v>38</v>
      </c>
      <c r="GC332" s="19">
        <f t="shared" si="415"/>
        <v>0</v>
      </c>
      <c r="GD332" s="1" t="s">
        <v>38</v>
      </c>
      <c r="GE332" s="19">
        <f t="shared" si="416"/>
        <v>0</v>
      </c>
      <c r="GF332" s="1" t="s">
        <v>38</v>
      </c>
      <c r="GG332" s="19">
        <f t="shared" si="417"/>
        <v>0</v>
      </c>
    </row>
    <row r="333" spans="1:189" x14ac:dyDescent="0.3">
      <c r="A333" s="18">
        <v>433</v>
      </c>
      <c r="B333" s="1" t="s">
        <v>34</v>
      </c>
      <c r="C333" s="19" t="s">
        <v>35</v>
      </c>
      <c r="D333" s="19">
        <f t="shared" si="389"/>
        <v>0</v>
      </c>
      <c r="E333" s="38" t="s">
        <v>746</v>
      </c>
      <c r="F333" s="21" t="str">
        <f t="shared" si="390"/>
        <v>1960</v>
      </c>
      <c r="G333" s="21">
        <v>2004</v>
      </c>
      <c r="H333" s="22">
        <f t="shared" si="391"/>
        <v>44</v>
      </c>
      <c r="I333" s="1" t="str">
        <f t="shared" si="392"/>
        <v>41-50</v>
      </c>
      <c r="J333" s="1" t="s">
        <v>1608</v>
      </c>
      <c r="K333" s="1" t="s">
        <v>53</v>
      </c>
      <c r="L333" s="1">
        <f>VLOOKUP(K333,[1]areas!$C$3:$D$76,2,FALSE)</f>
        <v>30</v>
      </c>
      <c r="M333" s="1" t="str">
        <f t="shared" si="356"/>
        <v>21-40</v>
      </c>
      <c r="N333" s="19" t="s">
        <v>38</v>
      </c>
      <c r="O333" s="19">
        <f t="shared" si="393"/>
        <v>0</v>
      </c>
      <c r="P333" s="23">
        <v>51.4</v>
      </c>
      <c r="S333" s="24"/>
      <c r="T333" s="19">
        <v>3</v>
      </c>
      <c r="U333" s="1">
        <v>9.1999999999999993</v>
      </c>
      <c r="V333" s="1">
        <v>30</v>
      </c>
      <c r="W333" s="1" t="str">
        <f t="shared" si="394"/>
        <v>1: 0-50</v>
      </c>
      <c r="X333" s="1">
        <v>31</v>
      </c>
      <c r="Y333" s="26">
        <v>206</v>
      </c>
      <c r="Z333" s="26">
        <v>231</v>
      </c>
      <c r="AA333" s="26">
        <v>391</v>
      </c>
      <c r="AB333" s="26">
        <v>374</v>
      </c>
      <c r="AC333" s="26"/>
      <c r="AD333" s="26"/>
      <c r="AE333" s="26"/>
      <c r="AF333" s="26"/>
      <c r="AG333" s="26"/>
      <c r="AH333" s="26"/>
      <c r="AI333" s="27">
        <f t="shared" si="395"/>
        <v>391</v>
      </c>
      <c r="AJ333" s="27">
        <f t="shared" si="396"/>
        <v>0</v>
      </c>
      <c r="AK333" s="39">
        <v>260000</v>
      </c>
      <c r="AL333" s="26">
        <v>50</v>
      </c>
      <c r="AM333" s="26">
        <v>50</v>
      </c>
      <c r="AN333" s="26">
        <v>50</v>
      </c>
      <c r="AO333" s="26">
        <v>50</v>
      </c>
      <c r="AP333" s="26"/>
      <c r="AQ333" s="26"/>
      <c r="AR333" s="26"/>
      <c r="AS333" s="26"/>
      <c r="AT333" s="26"/>
      <c r="AU333" s="26"/>
      <c r="AV333" s="28">
        <f t="shared" si="397"/>
        <v>0</v>
      </c>
      <c r="AW333" s="27" t="str">
        <f>"&gt;5"</f>
        <v>&gt;5</v>
      </c>
      <c r="AX333" s="29">
        <f t="shared" si="418"/>
        <v>5.415</v>
      </c>
      <c r="AY333" s="30">
        <f t="shared" si="378"/>
        <v>5.4149733479708182</v>
      </c>
      <c r="AZ333" s="30">
        <f t="shared" si="376"/>
        <v>1.6989700043360187</v>
      </c>
      <c r="BA333" s="30">
        <f t="shared" si="376"/>
        <v>1.6989700043360187</v>
      </c>
      <c r="BB333" s="30">
        <f t="shared" si="376"/>
        <v>1.6989700043360187</v>
      </c>
      <c r="BC333" s="30">
        <f t="shared" si="376"/>
        <v>1.6989700043360187</v>
      </c>
      <c r="BD333" s="30" t="str">
        <f t="shared" si="376"/>
        <v/>
      </c>
      <c r="BE333" s="30" t="str">
        <f t="shared" si="376"/>
        <v/>
      </c>
      <c r="BF333" s="30" t="str">
        <f t="shared" si="376"/>
        <v/>
      </c>
      <c r="BG333" s="30" t="str">
        <f t="shared" si="353"/>
        <v/>
      </c>
      <c r="BH333" s="30" t="str">
        <f t="shared" si="353"/>
        <v/>
      </c>
      <c r="BI333" s="30" t="str">
        <f t="shared" si="353"/>
        <v/>
      </c>
      <c r="BJ333" s="1" t="s">
        <v>38</v>
      </c>
      <c r="BK333" s="31" t="s">
        <v>38</v>
      </c>
      <c r="BL333" s="32">
        <f t="shared" si="398"/>
        <v>0</v>
      </c>
      <c r="BN333" s="32" t="str">
        <f t="shared" si="399"/>
        <v>0</v>
      </c>
      <c r="BO333" s="30">
        <f t="shared" si="400"/>
        <v>-3.7160033436347994</v>
      </c>
      <c r="BP333" s="30">
        <f t="shared" si="401"/>
        <v>-3.7160033436347994</v>
      </c>
      <c r="BQ333" s="30">
        <f t="shared" si="385"/>
        <v>0</v>
      </c>
      <c r="BR333" s="30">
        <f t="shared" si="385"/>
        <v>0</v>
      </c>
      <c r="BS333" s="30">
        <f t="shared" si="385"/>
        <v>0</v>
      </c>
      <c r="BT333" s="30" t="str">
        <f t="shared" si="383"/>
        <v/>
      </c>
      <c r="BU333" s="30" t="str">
        <f t="shared" si="383"/>
        <v/>
      </c>
      <c r="BV333" s="30" t="str">
        <f t="shared" si="383"/>
        <v/>
      </c>
      <c r="BW333" s="30" t="str">
        <f t="shared" si="383"/>
        <v/>
      </c>
      <c r="BX333" s="30" t="str">
        <f t="shared" si="383"/>
        <v/>
      </c>
      <c r="BY333" s="30" t="str">
        <f t="shared" si="383"/>
        <v/>
      </c>
      <c r="BZ333" s="1">
        <f t="shared" si="402"/>
        <v>0</v>
      </c>
      <c r="CA333" s="1">
        <f t="shared" si="386"/>
        <v>0</v>
      </c>
      <c r="CB333" s="1">
        <f t="shared" si="386"/>
        <v>0</v>
      </c>
      <c r="CC333" s="1">
        <f t="shared" si="386"/>
        <v>0</v>
      </c>
      <c r="CD333" s="1">
        <f t="shared" si="384"/>
        <v>0</v>
      </c>
      <c r="CE333" s="1">
        <f t="shared" si="384"/>
        <v>0</v>
      </c>
      <c r="CF333" s="1">
        <f t="shared" si="384"/>
        <v>0</v>
      </c>
      <c r="CG333" s="1">
        <f t="shared" si="384"/>
        <v>0</v>
      </c>
      <c r="CH333" s="1">
        <f t="shared" si="384"/>
        <v>0</v>
      </c>
      <c r="CI333" s="1">
        <f t="shared" si="384"/>
        <v>0</v>
      </c>
      <c r="CJ333" s="1">
        <f t="shared" si="403"/>
        <v>0</v>
      </c>
      <c r="CK333" s="1">
        <f t="shared" si="404"/>
        <v>0</v>
      </c>
      <c r="CL333" s="1">
        <f t="shared" si="362"/>
        <v>-3.7160033436347994</v>
      </c>
      <c r="CM333" s="1" t="str">
        <f t="shared" si="362"/>
        <v/>
      </c>
      <c r="CN333" s="1" t="str">
        <f t="shared" si="362"/>
        <v/>
      </c>
      <c r="CO333" s="1" t="str">
        <f t="shared" si="362"/>
        <v/>
      </c>
      <c r="CP333" s="1" t="str">
        <f t="shared" si="362"/>
        <v/>
      </c>
      <c r="CQ333" s="1" t="str">
        <f t="shared" ref="CQ333:CU396" si="422">IF(OR(BE333="",BD333=""),"",IF(OR(BE333&gt;=LOG10(400),BD333&gt;=LOG10(400)),BE333-BD333,""))</f>
        <v/>
      </c>
      <c r="CR333" s="1" t="str">
        <f t="shared" si="422"/>
        <v/>
      </c>
      <c r="CS333" s="1" t="str">
        <f t="shared" si="422"/>
        <v/>
      </c>
      <c r="CT333" s="1" t="str">
        <f t="shared" si="422"/>
        <v/>
      </c>
      <c r="CU333" s="1" t="str">
        <f t="shared" si="422"/>
        <v/>
      </c>
      <c r="CV333" s="1">
        <f t="shared" si="363"/>
        <v>0</v>
      </c>
      <c r="CW333" s="1">
        <f t="shared" si="363"/>
        <v>0</v>
      </c>
      <c r="CX333" s="1">
        <f t="shared" si="363"/>
        <v>0</v>
      </c>
      <c r="CY333" s="1">
        <f t="shared" si="363"/>
        <v>0</v>
      </c>
      <c r="CZ333" s="1">
        <f t="shared" si="363"/>
        <v>0</v>
      </c>
      <c r="DA333" s="1">
        <f t="shared" ref="DA333:DE396" si="423">IF(OR(CQ333&lt;=0,CQ333=""),0,1)</f>
        <v>0</v>
      </c>
      <c r="DB333" s="1">
        <f t="shared" si="423"/>
        <v>0</v>
      </c>
      <c r="DC333" s="1">
        <f t="shared" si="423"/>
        <v>0</v>
      </c>
      <c r="DD333" s="1">
        <f t="shared" si="423"/>
        <v>0</v>
      </c>
      <c r="DE333" s="1">
        <f t="shared" si="423"/>
        <v>0</v>
      </c>
      <c r="DF333" s="1">
        <f t="shared" si="405"/>
        <v>0</v>
      </c>
      <c r="DG333" s="33">
        <f t="shared" si="406"/>
        <v>0</v>
      </c>
      <c r="DH333" s="34">
        <f t="shared" si="407"/>
        <v>0</v>
      </c>
      <c r="DI333" s="1">
        <f t="shared" si="370"/>
        <v>175</v>
      </c>
      <c r="DJ333" s="1">
        <f t="shared" si="371"/>
        <v>200</v>
      </c>
      <c r="DK333" s="1">
        <f t="shared" si="375"/>
        <v>25</v>
      </c>
      <c r="DL333" s="1">
        <f t="shared" si="375"/>
        <v>160</v>
      </c>
      <c r="DM333" s="1">
        <f t="shared" si="375"/>
        <v>-17</v>
      </c>
      <c r="DN333" s="1" t="str">
        <f t="shared" si="375"/>
        <v/>
      </c>
      <c r="DO333" s="1" t="str">
        <f t="shared" si="375"/>
        <v/>
      </c>
      <c r="DP333" s="1" t="str">
        <f t="shared" si="375"/>
        <v/>
      </c>
      <c r="DQ333" s="1" t="str">
        <f t="shared" si="365"/>
        <v/>
      </c>
      <c r="DR333" s="1" t="str">
        <f t="shared" si="365"/>
        <v/>
      </c>
      <c r="DS333" s="1" t="str">
        <f t="shared" si="365"/>
        <v/>
      </c>
      <c r="DT333" s="34">
        <f>(STDEV(DI333:DS333))*-1</f>
        <v>-97.684696856774849</v>
      </c>
      <c r="DU333" s="1">
        <f t="shared" si="382"/>
        <v>0</v>
      </c>
      <c r="DV333" s="1">
        <f t="shared" si="382"/>
        <v>0</v>
      </c>
      <c r="DW333" s="1">
        <f t="shared" si="382"/>
        <v>0</v>
      </c>
      <c r="DX333" s="1">
        <f t="shared" si="382"/>
        <v>0</v>
      </c>
      <c r="DY333" s="1">
        <f t="shared" si="382"/>
        <v>0</v>
      </c>
      <c r="EF333" s="33">
        <f>IF(SUM(DU333:EE333)&gt;0,1,0)</f>
        <v>0</v>
      </c>
      <c r="EG333" s="1">
        <f t="shared" si="379"/>
        <v>0</v>
      </c>
      <c r="EH333" s="1">
        <f t="shared" si="377"/>
        <v>0</v>
      </c>
      <c r="EI333" s="1">
        <f t="shared" si="377"/>
        <v>0</v>
      </c>
      <c r="EJ333" s="1">
        <f t="shared" si="377"/>
        <v>0</v>
      </c>
      <c r="EK333" s="1">
        <f t="shared" si="377"/>
        <v>0</v>
      </c>
      <c r="EL333" s="1">
        <f t="shared" si="377"/>
        <v>0</v>
      </c>
      <c r="EM333" s="1">
        <f t="shared" si="377"/>
        <v>0</v>
      </c>
      <c r="EN333" s="1">
        <f t="shared" si="377"/>
        <v>0</v>
      </c>
      <c r="EO333" s="1">
        <f t="shared" si="354"/>
        <v>0</v>
      </c>
      <c r="EP333" s="1">
        <f t="shared" si="354"/>
        <v>0</v>
      </c>
      <c r="EQ333" s="1">
        <f t="shared" si="354"/>
        <v>0</v>
      </c>
      <c r="ER333" s="33">
        <f t="shared" si="408"/>
        <v>1</v>
      </c>
      <c r="ES333" s="35">
        <f>ER333+EF333+DG333+AV333</f>
        <v>1</v>
      </c>
      <c r="ET333" s="35">
        <f t="shared" si="409"/>
        <v>1</v>
      </c>
      <c r="EU333" s="1" t="s">
        <v>59</v>
      </c>
      <c r="EV333" s="1" t="s">
        <v>34</v>
      </c>
      <c r="EW333" s="19">
        <f t="shared" si="410"/>
        <v>1</v>
      </c>
      <c r="EX333" s="1" t="s">
        <v>40</v>
      </c>
      <c r="FC333" s="1" t="s">
        <v>38</v>
      </c>
      <c r="FD333" s="19">
        <f t="shared" si="411"/>
        <v>0</v>
      </c>
      <c r="FJ333" s="1" t="s">
        <v>38</v>
      </c>
      <c r="FK333" s="19">
        <f t="shared" si="412"/>
        <v>0</v>
      </c>
      <c r="FQ333" s="1" t="s">
        <v>747</v>
      </c>
      <c r="FR333" s="1">
        <f t="shared" si="413"/>
        <v>1</v>
      </c>
      <c r="FU333" s="1" t="s">
        <v>748</v>
      </c>
      <c r="FV333" s="37" t="str">
        <f t="shared" si="419"/>
        <v>tb</v>
      </c>
      <c r="FW333" s="34">
        <v>1</v>
      </c>
      <c r="FY333" s="1" t="s">
        <v>38</v>
      </c>
      <c r="FZ333" s="19">
        <f t="shared" si="414"/>
        <v>0</v>
      </c>
      <c r="GB333" s="1" t="s">
        <v>38</v>
      </c>
      <c r="GC333" s="19">
        <f t="shared" si="415"/>
        <v>0</v>
      </c>
      <c r="GD333" s="1" t="s">
        <v>38</v>
      </c>
      <c r="GE333" s="19">
        <f t="shared" si="416"/>
        <v>0</v>
      </c>
      <c r="GF333" s="1" t="s">
        <v>38</v>
      </c>
      <c r="GG333" s="19">
        <f t="shared" si="417"/>
        <v>0</v>
      </c>
    </row>
    <row r="334" spans="1:189" x14ac:dyDescent="0.3">
      <c r="A334" s="18">
        <v>434</v>
      </c>
      <c r="B334" s="1" t="s">
        <v>34</v>
      </c>
      <c r="C334" s="19" t="s">
        <v>47</v>
      </c>
      <c r="D334" s="19">
        <f t="shared" si="389"/>
        <v>1</v>
      </c>
      <c r="E334" s="38" t="s">
        <v>749</v>
      </c>
      <c r="F334" s="21" t="str">
        <f t="shared" si="390"/>
        <v>1957</v>
      </c>
      <c r="G334" s="21">
        <v>2004</v>
      </c>
      <c r="H334" s="22">
        <f t="shared" si="391"/>
        <v>47</v>
      </c>
      <c r="I334" s="1" t="str">
        <f t="shared" si="392"/>
        <v>41-50</v>
      </c>
      <c r="J334" s="1" t="s">
        <v>1608</v>
      </c>
      <c r="K334" s="1" t="s">
        <v>53</v>
      </c>
      <c r="L334" s="1">
        <f>VLOOKUP(K334,[1]areas!$C$3:$D$76,2,FALSE)</f>
        <v>30</v>
      </c>
      <c r="M334" s="1" t="str">
        <f t="shared" si="356"/>
        <v>21-40</v>
      </c>
      <c r="N334" s="19" t="s">
        <v>38</v>
      </c>
      <c r="O334" s="19">
        <f t="shared" si="393"/>
        <v>0</v>
      </c>
      <c r="P334" s="23">
        <v>57.4</v>
      </c>
      <c r="Q334" s="1">
        <v>168</v>
      </c>
      <c r="R334" s="1">
        <f>POWER(Q334*0.01,2)</f>
        <v>2.8223999999999996</v>
      </c>
      <c r="S334" s="24">
        <f>P334/R334</f>
        <v>20.337301587301589</v>
      </c>
      <c r="T334" s="19">
        <v>4</v>
      </c>
      <c r="U334" s="1">
        <v>10</v>
      </c>
      <c r="V334" s="1">
        <v>18</v>
      </c>
      <c r="W334" s="1" t="str">
        <f t="shared" si="394"/>
        <v>1: 0-50</v>
      </c>
      <c r="X334" s="1">
        <v>42</v>
      </c>
      <c r="Y334" s="26">
        <v>97</v>
      </c>
      <c r="Z334" s="26">
        <v>129</v>
      </c>
      <c r="AA334" s="26">
        <v>241</v>
      </c>
      <c r="AB334" s="26">
        <v>198</v>
      </c>
      <c r="AC334" s="26">
        <v>195</v>
      </c>
      <c r="AD334" s="26">
        <v>201</v>
      </c>
      <c r="AE334" s="26">
        <v>286</v>
      </c>
      <c r="AF334" s="26"/>
      <c r="AG334" s="26"/>
      <c r="AH334" s="26"/>
      <c r="AI334" s="27">
        <f t="shared" si="395"/>
        <v>286</v>
      </c>
      <c r="AJ334" s="27">
        <f t="shared" si="396"/>
        <v>0</v>
      </c>
      <c r="AK334" s="39">
        <v>360000</v>
      </c>
      <c r="AL334" s="26">
        <v>50</v>
      </c>
      <c r="AM334" s="26">
        <v>50</v>
      </c>
      <c r="AN334" s="26">
        <v>50</v>
      </c>
      <c r="AO334" s="26">
        <v>50</v>
      </c>
      <c r="AP334" s="26">
        <v>50</v>
      </c>
      <c r="AQ334" s="26">
        <v>50</v>
      </c>
      <c r="AR334" s="26">
        <v>50</v>
      </c>
      <c r="AS334" s="26"/>
      <c r="AT334" s="26"/>
      <c r="AU334" s="26"/>
      <c r="AV334" s="28">
        <f t="shared" si="397"/>
        <v>0</v>
      </c>
      <c r="AW334" s="27" t="str">
        <f>"&gt;5"</f>
        <v>&gt;5</v>
      </c>
      <c r="AX334" s="29">
        <f t="shared" si="418"/>
        <v>5.556</v>
      </c>
      <c r="AY334" s="30">
        <f t="shared" si="378"/>
        <v>5.5563025007672868</v>
      </c>
      <c r="AZ334" s="30">
        <f t="shared" si="376"/>
        <v>1.6989700043360187</v>
      </c>
      <c r="BA334" s="30">
        <f t="shared" si="376"/>
        <v>1.6989700043360187</v>
      </c>
      <c r="BB334" s="30">
        <f t="shared" si="376"/>
        <v>1.6989700043360187</v>
      </c>
      <c r="BC334" s="30">
        <f t="shared" si="376"/>
        <v>1.6989700043360187</v>
      </c>
      <c r="BD334" s="30">
        <f t="shared" si="376"/>
        <v>1.6989700043360187</v>
      </c>
      <c r="BE334" s="30">
        <f t="shared" si="376"/>
        <v>1.6989700043360187</v>
      </c>
      <c r="BF334" s="30">
        <f t="shared" si="376"/>
        <v>1.6989700043360187</v>
      </c>
      <c r="BG334" s="30" t="str">
        <f t="shared" si="353"/>
        <v/>
      </c>
      <c r="BH334" s="30" t="str">
        <f t="shared" si="353"/>
        <v/>
      </c>
      <c r="BI334" s="30" t="str">
        <f t="shared" si="353"/>
        <v/>
      </c>
      <c r="BJ334" s="1" t="s">
        <v>38</v>
      </c>
      <c r="BK334" s="31" t="s">
        <v>38</v>
      </c>
      <c r="BL334" s="32">
        <f t="shared" si="398"/>
        <v>0</v>
      </c>
      <c r="BN334" s="32" t="str">
        <f t="shared" si="399"/>
        <v>0</v>
      </c>
      <c r="BO334" s="30">
        <f t="shared" si="400"/>
        <v>-3.8573324964312681</v>
      </c>
      <c r="BP334" s="30">
        <f t="shared" si="401"/>
        <v>-3.8573324964312681</v>
      </c>
      <c r="BQ334" s="30">
        <f t="shared" si="385"/>
        <v>0</v>
      </c>
      <c r="BR334" s="30">
        <f t="shared" si="385"/>
        <v>0</v>
      </c>
      <c r="BS334" s="30">
        <f t="shared" si="385"/>
        <v>0</v>
      </c>
      <c r="BT334" s="30">
        <f t="shared" si="383"/>
        <v>0</v>
      </c>
      <c r="BU334" s="30">
        <f t="shared" si="383"/>
        <v>0</v>
      </c>
      <c r="BV334" s="30">
        <f t="shared" si="383"/>
        <v>0</v>
      </c>
      <c r="BW334" s="30" t="str">
        <f t="shared" si="383"/>
        <v/>
      </c>
      <c r="BX334" s="30" t="str">
        <f t="shared" si="383"/>
        <v/>
      </c>
      <c r="BY334" s="30" t="str">
        <f t="shared" si="383"/>
        <v/>
      </c>
      <c r="BZ334" s="1">
        <f t="shared" si="402"/>
        <v>0</v>
      </c>
      <c r="CA334" s="1">
        <f t="shared" si="386"/>
        <v>0</v>
      </c>
      <c r="CB334" s="1">
        <f t="shared" si="386"/>
        <v>0</v>
      </c>
      <c r="CC334" s="1">
        <f t="shared" si="386"/>
        <v>0</v>
      </c>
      <c r="CD334" s="1">
        <f t="shared" si="384"/>
        <v>0</v>
      </c>
      <c r="CE334" s="1">
        <f t="shared" si="384"/>
        <v>0</v>
      </c>
      <c r="CF334" s="1">
        <f t="shared" si="384"/>
        <v>0</v>
      </c>
      <c r="CG334" s="1">
        <f t="shared" si="384"/>
        <v>0</v>
      </c>
      <c r="CH334" s="1">
        <f t="shared" si="384"/>
        <v>0</v>
      </c>
      <c r="CI334" s="1">
        <f t="shared" si="384"/>
        <v>0</v>
      </c>
      <c r="CJ334" s="1">
        <f t="shared" si="403"/>
        <v>0</v>
      </c>
      <c r="CK334" s="1">
        <f t="shared" si="404"/>
        <v>0</v>
      </c>
      <c r="CL334" s="1">
        <f t="shared" ref="CL334:CP397" si="424">IF(OR(AZ334="",AY334=""),"",IF(OR(AZ334&gt;=LOG10(400),AY334&gt;=LOG10(400)),AZ334-AY334,""))</f>
        <v>-3.8573324964312681</v>
      </c>
      <c r="CM334" s="1" t="str">
        <f t="shared" si="424"/>
        <v/>
      </c>
      <c r="CN334" s="1" t="str">
        <f t="shared" si="424"/>
        <v/>
      </c>
      <c r="CO334" s="1" t="str">
        <f t="shared" si="424"/>
        <v/>
      </c>
      <c r="CP334" s="1" t="str">
        <f t="shared" si="424"/>
        <v/>
      </c>
      <c r="CQ334" s="1" t="str">
        <f t="shared" si="422"/>
        <v/>
      </c>
      <c r="CR334" s="1" t="str">
        <f t="shared" si="422"/>
        <v/>
      </c>
      <c r="CS334" s="1" t="str">
        <f t="shared" si="422"/>
        <v/>
      </c>
      <c r="CT334" s="1" t="str">
        <f t="shared" si="422"/>
        <v/>
      </c>
      <c r="CU334" s="1" t="str">
        <f t="shared" si="422"/>
        <v/>
      </c>
      <c r="CV334" s="1">
        <f t="shared" ref="CV334:CZ397" si="425">IF(OR(CL334&lt;=0,CL334=""),0,1)</f>
        <v>0</v>
      </c>
      <c r="CW334" s="1">
        <f t="shared" si="425"/>
        <v>0</v>
      </c>
      <c r="CX334" s="1">
        <f t="shared" si="425"/>
        <v>0</v>
      </c>
      <c r="CY334" s="1">
        <f t="shared" si="425"/>
        <v>0</v>
      </c>
      <c r="CZ334" s="1">
        <f t="shared" si="425"/>
        <v>0</v>
      </c>
      <c r="DA334" s="1">
        <f t="shared" si="423"/>
        <v>0</v>
      </c>
      <c r="DB334" s="1">
        <f t="shared" si="423"/>
        <v>0</v>
      </c>
      <c r="DC334" s="1">
        <f t="shared" si="423"/>
        <v>0</v>
      </c>
      <c r="DD334" s="1">
        <f t="shared" si="423"/>
        <v>0</v>
      </c>
      <c r="DE334" s="1">
        <f t="shared" si="423"/>
        <v>0</v>
      </c>
      <c r="DF334" s="1">
        <f t="shared" si="405"/>
        <v>0</v>
      </c>
      <c r="DG334" s="33">
        <f t="shared" si="406"/>
        <v>0</v>
      </c>
      <c r="DH334" s="34">
        <f t="shared" si="407"/>
        <v>0</v>
      </c>
      <c r="DI334" s="1">
        <f t="shared" si="370"/>
        <v>55</v>
      </c>
      <c r="DJ334" s="1">
        <f t="shared" si="371"/>
        <v>87</v>
      </c>
      <c r="DK334" s="1">
        <f t="shared" si="375"/>
        <v>32</v>
      </c>
      <c r="DL334" s="1">
        <f t="shared" si="375"/>
        <v>112</v>
      </c>
      <c r="DM334" s="1">
        <f t="shared" si="375"/>
        <v>-43</v>
      </c>
      <c r="DN334" s="1">
        <f t="shared" si="375"/>
        <v>-3</v>
      </c>
      <c r="DO334" s="1">
        <f t="shared" si="375"/>
        <v>6</v>
      </c>
      <c r="DP334" s="1">
        <f t="shared" si="375"/>
        <v>85</v>
      </c>
      <c r="DQ334" s="1" t="str">
        <f t="shared" si="365"/>
        <v/>
      </c>
      <c r="DR334" s="1" t="str">
        <f t="shared" si="365"/>
        <v/>
      </c>
      <c r="DS334" s="1" t="str">
        <f t="shared" si="365"/>
        <v/>
      </c>
      <c r="DT334" s="34">
        <f>(STDEV(DI334:DS334))*-1</f>
        <v>-52.895955827049221</v>
      </c>
      <c r="DU334" s="1">
        <f t="shared" si="382"/>
        <v>0</v>
      </c>
      <c r="DV334" s="1">
        <f t="shared" si="382"/>
        <v>0</v>
      </c>
      <c r="DW334" s="1">
        <f t="shared" si="382"/>
        <v>0</v>
      </c>
      <c r="DX334" s="1">
        <f t="shared" si="382"/>
        <v>0</v>
      </c>
      <c r="DY334" s="1">
        <f t="shared" si="382"/>
        <v>0</v>
      </c>
      <c r="DZ334" s="1">
        <f>IF((DN334&lt;$DT334),1,0)</f>
        <v>0</v>
      </c>
      <c r="EA334" s="1">
        <f>IF((DO334&lt;$DT334),1,0)</f>
        <v>0</v>
      </c>
      <c r="EB334" s="1">
        <f>IF((DP334&lt;$DT334),1,0)</f>
        <v>0</v>
      </c>
      <c r="EF334" s="33">
        <f>IF(SUM(DU334:EE334)&gt;0,1,0)</f>
        <v>0</v>
      </c>
      <c r="EG334" s="1">
        <f t="shared" si="379"/>
        <v>0</v>
      </c>
      <c r="EH334" s="1">
        <f t="shared" si="377"/>
        <v>0</v>
      </c>
      <c r="EI334" s="1">
        <f t="shared" si="377"/>
        <v>0</v>
      </c>
      <c r="EJ334" s="1">
        <f t="shared" si="377"/>
        <v>0</v>
      </c>
      <c r="EK334" s="1">
        <f t="shared" si="377"/>
        <v>0</v>
      </c>
      <c r="EL334" s="1">
        <f t="shared" si="377"/>
        <v>0</v>
      </c>
      <c r="EM334" s="1">
        <f t="shared" si="377"/>
        <v>0</v>
      </c>
      <c r="EN334" s="1">
        <f t="shared" si="377"/>
        <v>0</v>
      </c>
      <c r="EO334" s="1">
        <f t="shared" si="354"/>
        <v>0</v>
      </c>
      <c r="EP334" s="1">
        <f t="shared" si="354"/>
        <v>0</v>
      </c>
      <c r="EQ334" s="1">
        <f t="shared" si="354"/>
        <v>0</v>
      </c>
      <c r="ER334" s="33">
        <f t="shared" si="408"/>
        <v>1</v>
      </c>
      <c r="ES334" s="35">
        <f>ER334+EF334+DG334+AV334</f>
        <v>1</v>
      </c>
      <c r="ET334" s="35">
        <f t="shared" si="409"/>
        <v>1</v>
      </c>
      <c r="EU334" s="1" t="s">
        <v>211</v>
      </c>
      <c r="EV334" s="1" t="s">
        <v>34</v>
      </c>
      <c r="EW334" s="19">
        <f t="shared" si="410"/>
        <v>1</v>
      </c>
      <c r="EX334" s="1" t="s">
        <v>40</v>
      </c>
      <c r="EY334" s="50">
        <v>38687</v>
      </c>
      <c r="FC334" s="1" t="s">
        <v>38</v>
      </c>
      <c r="FD334" s="19">
        <f t="shared" si="411"/>
        <v>0</v>
      </c>
      <c r="FJ334" s="1" t="s">
        <v>38</v>
      </c>
      <c r="FK334" s="19">
        <f t="shared" si="412"/>
        <v>0</v>
      </c>
      <c r="FQ334" s="1" t="s">
        <v>67</v>
      </c>
      <c r="FR334" s="1">
        <f t="shared" si="413"/>
        <v>1</v>
      </c>
      <c r="FU334" s="1" t="s">
        <v>239</v>
      </c>
      <c r="FV334" s="37" t="str">
        <f t="shared" si="419"/>
        <v>tb</v>
      </c>
      <c r="FW334" s="34">
        <v>1</v>
      </c>
      <c r="FY334" s="1" t="s">
        <v>38</v>
      </c>
      <c r="FZ334" s="19">
        <f t="shared" si="414"/>
        <v>0</v>
      </c>
      <c r="GB334" s="1" t="s">
        <v>38</v>
      </c>
      <c r="GC334" s="19">
        <f t="shared" si="415"/>
        <v>0</v>
      </c>
      <c r="GD334" s="1" t="s">
        <v>38</v>
      </c>
      <c r="GE334" s="19">
        <f t="shared" si="416"/>
        <v>0</v>
      </c>
      <c r="GF334" s="1" t="s">
        <v>38</v>
      </c>
      <c r="GG334" s="19">
        <f t="shared" si="417"/>
        <v>0</v>
      </c>
    </row>
    <row r="335" spans="1:189" x14ac:dyDescent="0.3">
      <c r="A335" s="18">
        <v>435</v>
      </c>
      <c r="B335" s="1" t="s">
        <v>34</v>
      </c>
      <c r="C335" s="19" t="s">
        <v>47</v>
      </c>
      <c r="D335" s="19">
        <f t="shared" si="389"/>
        <v>1</v>
      </c>
      <c r="E335" s="38" t="s">
        <v>750</v>
      </c>
      <c r="F335" s="21" t="str">
        <f t="shared" si="390"/>
        <v>1968</v>
      </c>
      <c r="G335" s="21">
        <v>2004</v>
      </c>
      <c r="H335" s="22">
        <f t="shared" si="391"/>
        <v>36</v>
      </c>
      <c r="I335" s="1" t="str">
        <f t="shared" si="392"/>
        <v>31-40</v>
      </c>
      <c r="J335" s="1" t="s">
        <v>1607</v>
      </c>
      <c r="K335" s="1" t="s">
        <v>53</v>
      </c>
      <c r="L335" s="1">
        <f>VLOOKUP(K335,[1]areas!$C$3:$D$76,2,FALSE)</f>
        <v>30</v>
      </c>
      <c r="M335" s="1" t="str">
        <f t="shared" si="356"/>
        <v>21-40</v>
      </c>
      <c r="N335" s="19" t="s">
        <v>38</v>
      </c>
      <c r="O335" s="19">
        <f t="shared" si="393"/>
        <v>0</v>
      </c>
      <c r="P335" s="23">
        <v>50.4</v>
      </c>
      <c r="S335" s="24"/>
      <c r="T335" s="19">
        <v>4</v>
      </c>
      <c r="U335" s="1">
        <v>11</v>
      </c>
      <c r="V335" s="1">
        <v>21</v>
      </c>
      <c r="W335" s="1" t="str">
        <f t="shared" si="394"/>
        <v>2: 51-100</v>
      </c>
      <c r="X335" s="1">
        <v>67</v>
      </c>
      <c r="Y335" s="26">
        <v>99</v>
      </c>
      <c r="Z335" s="26">
        <v>148</v>
      </c>
      <c r="AA335" s="26">
        <v>177</v>
      </c>
      <c r="AB335" s="26">
        <v>48</v>
      </c>
      <c r="AC335" s="26"/>
      <c r="AD335" s="26"/>
      <c r="AE335" s="26"/>
      <c r="AF335" s="26"/>
      <c r="AG335" s="26"/>
      <c r="AH335" s="26"/>
      <c r="AI335" s="27">
        <f t="shared" si="395"/>
        <v>177</v>
      </c>
      <c r="AJ335" s="27">
        <f t="shared" si="396"/>
        <v>0</v>
      </c>
      <c r="AK335" s="39">
        <v>350000</v>
      </c>
      <c r="AL335" s="26">
        <v>50</v>
      </c>
      <c r="AM335" s="26">
        <v>50</v>
      </c>
      <c r="AN335" s="26">
        <v>50</v>
      </c>
      <c r="AO335" s="26">
        <v>1000000</v>
      </c>
      <c r="AP335" s="26"/>
      <c r="AQ335" s="26"/>
      <c r="AR335" s="26"/>
      <c r="AS335" s="26"/>
      <c r="AT335" s="26"/>
      <c r="AU335" s="26"/>
      <c r="AV335" s="28">
        <f t="shared" si="397"/>
        <v>0</v>
      </c>
      <c r="AW335" s="27" t="str">
        <f>"&gt;5"</f>
        <v>&gt;5</v>
      </c>
      <c r="AX335" s="29">
        <f t="shared" si="418"/>
        <v>5.5439999999999996</v>
      </c>
      <c r="AY335" s="30">
        <f t="shared" si="378"/>
        <v>5.5440680443502757</v>
      </c>
      <c r="AZ335" s="30">
        <f t="shared" si="376"/>
        <v>1.6989700043360187</v>
      </c>
      <c r="BA335" s="30">
        <f t="shared" si="376"/>
        <v>1.6989700043360187</v>
      </c>
      <c r="BB335" s="30">
        <f t="shared" si="376"/>
        <v>1.6989700043360187</v>
      </c>
      <c r="BC335" s="30">
        <f t="shared" si="376"/>
        <v>6</v>
      </c>
      <c r="BD335" s="30" t="str">
        <f t="shared" si="376"/>
        <v/>
      </c>
      <c r="BE335" s="30" t="str">
        <f t="shared" si="376"/>
        <v/>
      </c>
      <c r="BF335" s="30" t="str">
        <f t="shared" si="376"/>
        <v/>
      </c>
      <c r="BG335" s="30" t="str">
        <f t="shared" si="353"/>
        <v/>
      </c>
      <c r="BH335" s="30" t="str">
        <f t="shared" si="353"/>
        <v/>
      </c>
      <c r="BI335" s="30" t="str">
        <f t="shared" si="353"/>
        <v/>
      </c>
      <c r="BJ335" s="1" t="s">
        <v>38</v>
      </c>
      <c r="BK335" s="31" t="s">
        <v>38</v>
      </c>
      <c r="BL335" s="32">
        <f t="shared" si="398"/>
        <v>0</v>
      </c>
      <c r="BN335" s="32" t="str">
        <f t="shared" si="399"/>
        <v>0</v>
      </c>
      <c r="BO335" s="30">
        <f t="shared" si="400"/>
        <v>-3.8450980400142569</v>
      </c>
      <c r="BP335" s="30">
        <f t="shared" si="401"/>
        <v>-3.8450980400142569</v>
      </c>
      <c r="BQ335" s="30">
        <f t="shared" si="385"/>
        <v>0</v>
      </c>
      <c r="BR335" s="30">
        <f t="shared" si="385"/>
        <v>0</v>
      </c>
      <c r="BS335" s="30">
        <f t="shared" si="385"/>
        <v>4.3010299956639813</v>
      </c>
      <c r="BT335" s="30" t="str">
        <f t="shared" si="383"/>
        <v/>
      </c>
      <c r="BU335" s="30" t="str">
        <f t="shared" si="383"/>
        <v/>
      </c>
      <c r="BV335" s="30" t="str">
        <f t="shared" si="383"/>
        <v/>
      </c>
      <c r="BW335" s="30" t="str">
        <f t="shared" si="383"/>
        <v/>
      </c>
      <c r="BX335" s="30" t="str">
        <f t="shared" si="383"/>
        <v/>
      </c>
      <c r="BY335" s="30" t="str">
        <f t="shared" si="383"/>
        <v/>
      </c>
      <c r="BZ335" s="1">
        <f t="shared" si="402"/>
        <v>0</v>
      </c>
      <c r="CA335" s="1">
        <f t="shared" si="386"/>
        <v>0</v>
      </c>
      <c r="CB335" s="1">
        <f t="shared" si="386"/>
        <v>0</v>
      </c>
      <c r="CC335" s="1">
        <f t="shared" si="386"/>
        <v>1</v>
      </c>
      <c r="CD335" s="1">
        <f t="shared" si="384"/>
        <v>0</v>
      </c>
      <c r="CE335" s="1">
        <f t="shared" si="384"/>
        <v>0</v>
      </c>
      <c r="CF335" s="1">
        <f t="shared" si="384"/>
        <v>0</v>
      </c>
      <c r="CG335" s="1">
        <f t="shared" si="384"/>
        <v>0</v>
      </c>
      <c r="CH335" s="1">
        <f t="shared" si="384"/>
        <v>0</v>
      </c>
      <c r="CI335" s="1">
        <f t="shared" si="384"/>
        <v>0</v>
      </c>
      <c r="CJ335" s="1">
        <f t="shared" si="403"/>
        <v>1</v>
      </c>
      <c r="CK335" s="1">
        <f t="shared" si="404"/>
        <v>1</v>
      </c>
      <c r="CL335" s="1">
        <f t="shared" si="424"/>
        <v>-3.8450980400142569</v>
      </c>
      <c r="CM335" s="1" t="str">
        <f t="shared" si="424"/>
        <v/>
      </c>
      <c r="CN335" s="1" t="str">
        <f t="shared" si="424"/>
        <v/>
      </c>
      <c r="CO335" s="1">
        <f t="shared" si="424"/>
        <v>4.3010299956639813</v>
      </c>
      <c r="CP335" s="1" t="str">
        <f t="shared" si="424"/>
        <v/>
      </c>
      <c r="CQ335" s="1" t="str">
        <f t="shared" si="422"/>
        <v/>
      </c>
      <c r="CR335" s="1" t="str">
        <f t="shared" si="422"/>
        <v/>
      </c>
      <c r="CS335" s="1" t="str">
        <f t="shared" si="422"/>
        <v/>
      </c>
      <c r="CT335" s="1" t="str">
        <f t="shared" si="422"/>
        <v/>
      </c>
      <c r="CU335" s="1" t="str">
        <f t="shared" si="422"/>
        <v/>
      </c>
      <c r="CV335" s="1">
        <f t="shared" si="425"/>
        <v>0</v>
      </c>
      <c r="CW335" s="1">
        <f t="shared" si="425"/>
        <v>0</v>
      </c>
      <c r="CX335" s="1">
        <f t="shared" si="425"/>
        <v>0</v>
      </c>
      <c r="CY335" s="1">
        <f t="shared" si="425"/>
        <v>1</v>
      </c>
      <c r="CZ335" s="1">
        <f t="shared" si="425"/>
        <v>0</v>
      </c>
      <c r="DA335" s="1">
        <f t="shared" si="423"/>
        <v>0</v>
      </c>
      <c r="DB335" s="1">
        <f t="shared" si="423"/>
        <v>0</v>
      </c>
      <c r="DC335" s="1">
        <f t="shared" si="423"/>
        <v>0</v>
      </c>
      <c r="DD335" s="1">
        <f t="shared" si="423"/>
        <v>0</v>
      </c>
      <c r="DE335" s="1">
        <f t="shared" si="423"/>
        <v>0</v>
      </c>
      <c r="DF335" s="1">
        <f t="shared" si="405"/>
        <v>1</v>
      </c>
      <c r="DG335" s="33">
        <f t="shared" si="406"/>
        <v>1</v>
      </c>
      <c r="DH335" s="34">
        <f t="shared" si="407"/>
        <v>0</v>
      </c>
      <c r="DI335" s="1">
        <f t="shared" si="370"/>
        <v>32</v>
      </c>
      <c r="DJ335" s="1">
        <f t="shared" si="371"/>
        <v>81</v>
      </c>
      <c r="DK335" s="1">
        <f t="shared" si="375"/>
        <v>49</v>
      </c>
      <c r="DL335" s="1">
        <f t="shared" si="375"/>
        <v>29</v>
      </c>
      <c r="DM335" s="1">
        <f t="shared" si="375"/>
        <v>-129</v>
      </c>
      <c r="DN335" s="1" t="str">
        <f t="shared" si="375"/>
        <v/>
      </c>
      <c r="DO335" s="1" t="str">
        <f t="shared" si="375"/>
        <v/>
      </c>
      <c r="DP335" s="1" t="str">
        <f t="shared" si="375"/>
        <v/>
      </c>
      <c r="DQ335" s="1" t="str">
        <f t="shared" si="365"/>
        <v/>
      </c>
      <c r="DR335" s="1" t="str">
        <f t="shared" si="365"/>
        <v/>
      </c>
      <c r="DS335" s="1" t="str">
        <f t="shared" si="365"/>
        <v/>
      </c>
      <c r="DT335" s="34">
        <f>(STDEV(DI335:DS335))*-1</f>
        <v>-81.699449202549715</v>
      </c>
      <c r="DU335" s="1">
        <f t="shared" si="382"/>
        <v>0</v>
      </c>
      <c r="DV335" s="1">
        <f t="shared" si="382"/>
        <v>0</v>
      </c>
      <c r="DW335" s="1">
        <f t="shared" si="382"/>
        <v>0</v>
      </c>
      <c r="DX335" s="1">
        <f t="shared" si="382"/>
        <v>0</v>
      </c>
      <c r="DY335" s="1">
        <f t="shared" si="382"/>
        <v>1</v>
      </c>
      <c r="EF335" s="33">
        <f>IF(SUM(DU335:EE335)&gt;0,1,0)</f>
        <v>1</v>
      </c>
      <c r="EG335" s="1">
        <f t="shared" si="379"/>
        <v>0</v>
      </c>
      <c r="EH335" s="1">
        <f t="shared" si="377"/>
        <v>0</v>
      </c>
      <c r="EI335" s="1">
        <f t="shared" si="377"/>
        <v>0</v>
      </c>
      <c r="EJ335" s="1">
        <f t="shared" si="377"/>
        <v>0</v>
      </c>
      <c r="EK335" s="1">
        <f t="shared" si="377"/>
        <v>0</v>
      </c>
      <c r="EL335" s="1">
        <f t="shared" si="377"/>
        <v>0</v>
      </c>
      <c r="EM335" s="1">
        <f t="shared" si="377"/>
        <v>0</v>
      </c>
      <c r="EN335" s="1">
        <f t="shared" si="377"/>
        <v>0</v>
      </c>
      <c r="EO335" s="1">
        <f t="shared" si="354"/>
        <v>0</v>
      </c>
      <c r="EP335" s="1">
        <f t="shared" si="354"/>
        <v>0</v>
      </c>
      <c r="EQ335" s="1">
        <f t="shared" si="354"/>
        <v>0</v>
      </c>
      <c r="ER335" s="33">
        <f t="shared" si="408"/>
        <v>1</v>
      </c>
      <c r="ES335" s="35">
        <f>ER335+EF335+DG335+AV335</f>
        <v>3</v>
      </c>
      <c r="ET335" s="35">
        <f t="shared" si="409"/>
        <v>1</v>
      </c>
      <c r="EU335" s="1" t="s">
        <v>59</v>
      </c>
      <c r="EV335" s="1" t="s">
        <v>34</v>
      </c>
      <c r="EW335" s="19">
        <f t="shared" si="410"/>
        <v>1</v>
      </c>
      <c r="EX335" s="1" t="s">
        <v>40</v>
      </c>
      <c r="FC335" s="1" t="s">
        <v>34</v>
      </c>
      <c r="FD335" s="19">
        <f t="shared" si="411"/>
        <v>1</v>
      </c>
      <c r="FE335" s="1" t="s">
        <v>112</v>
      </c>
      <c r="FJ335" s="1" t="s">
        <v>38</v>
      </c>
      <c r="FK335" s="19">
        <f t="shared" si="412"/>
        <v>0</v>
      </c>
      <c r="FQ335" s="1" t="s">
        <v>751</v>
      </c>
      <c r="FR335" s="1">
        <f t="shared" si="413"/>
        <v>1</v>
      </c>
      <c r="FT335" s="1">
        <v>4.0999999999999996</v>
      </c>
      <c r="FU335" s="1" t="s">
        <v>427</v>
      </c>
      <c r="FV335" s="37" t="str">
        <f t="shared" si="419"/>
        <v>tb</v>
      </c>
      <c r="FW335" s="34">
        <v>1</v>
      </c>
      <c r="FY335" s="1" t="s">
        <v>38</v>
      </c>
      <c r="FZ335" s="19">
        <f t="shared" si="414"/>
        <v>0</v>
      </c>
      <c r="GB335" s="1" t="s">
        <v>34</v>
      </c>
      <c r="GC335" s="19">
        <f t="shared" si="415"/>
        <v>1</v>
      </c>
      <c r="GD335" s="1" t="s">
        <v>38</v>
      </c>
      <c r="GE335" s="19">
        <f t="shared" si="416"/>
        <v>0</v>
      </c>
      <c r="GF335" s="1" t="s">
        <v>38</v>
      </c>
      <c r="GG335" s="19">
        <f t="shared" si="417"/>
        <v>0</v>
      </c>
    </row>
    <row r="336" spans="1:189" x14ac:dyDescent="0.3">
      <c r="A336" s="18">
        <v>436</v>
      </c>
      <c r="B336" s="1" t="s">
        <v>34</v>
      </c>
      <c r="C336" s="19" t="s">
        <v>35</v>
      </c>
      <c r="D336" s="19">
        <f t="shared" si="389"/>
        <v>0</v>
      </c>
      <c r="E336" s="38" t="s">
        <v>752</v>
      </c>
      <c r="F336" s="21" t="str">
        <f t="shared" si="390"/>
        <v>1983</v>
      </c>
      <c r="G336" s="21">
        <v>2004</v>
      </c>
      <c r="H336" s="22">
        <f t="shared" si="391"/>
        <v>21</v>
      </c>
      <c r="I336" s="1" t="str">
        <f t="shared" si="392"/>
        <v>21-30</v>
      </c>
      <c r="J336" s="1" t="s">
        <v>1606</v>
      </c>
      <c r="K336" s="1" t="s">
        <v>82</v>
      </c>
      <c r="L336" s="1">
        <f>VLOOKUP(K336,[1]areas!$C$3:$D$76,2,FALSE)</f>
        <v>20</v>
      </c>
      <c r="M336" s="1" t="str">
        <f t="shared" si="356"/>
        <v>0-20</v>
      </c>
      <c r="N336" s="19" t="s">
        <v>38</v>
      </c>
      <c r="O336" s="19">
        <f t="shared" si="393"/>
        <v>0</v>
      </c>
      <c r="P336" s="23">
        <v>64.400000000000006</v>
      </c>
      <c r="Q336" s="1">
        <v>155</v>
      </c>
      <c r="R336" s="1">
        <f t="shared" ref="R336:R359" si="426">POWER(Q336*0.01,2)</f>
        <v>2.4025000000000003</v>
      </c>
      <c r="S336" s="24">
        <f t="shared" ref="S336:S359" si="427">P336/R336</f>
        <v>26.805411030176899</v>
      </c>
      <c r="T336" s="19">
        <v>4</v>
      </c>
      <c r="U336" s="1">
        <v>10.8</v>
      </c>
      <c r="V336" s="1">
        <v>16</v>
      </c>
      <c r="W336" s="1" t="str">
        <f t="shared" si="394"/>
        <v>1: 0-50</v>
      </c>
      <c r="X336" s="1">
        <v>22</v>
      </c>
      <c r="Y336" s="26"/>
      <c r="Z336" s="26"/>
      <c r="AA336" s="26">
        <v>326</v>
      </c>
      <c r="AB336" s="26">
        <v>353</v>
      </c>
      <c r="AC336" s="26"/>
      <c r="AD336" s="26"/>
      <c r="AE336" s="26"/>
      <c r="AF336" s="26"/>
      <c r="AG336" s="26"/>
      <c r="AH336" s="26"/>
      <c r="AI336" s="27">
        <f t="shared" si="395"/>
        <v>353</v>
      </c>
      <c r="AJ336" s="27">
        <f t="shared" si="396"/>
        <v>0</v>
      </c>
      <c r="AL336" s="26"/>
      <c r="AM336" s="26"/>
      <c r="AN336" s="26">
        <v>50</v>
      </c>
      <c r="AO336" s="26">
        <v>50</v>
      </c>
      <c r="AP336" s="26"/>
      <c r="AQ336" s="26"/>
      <c r="AR336" s="26"/>
      <c r="AS336" s="26"/>
      <c r="AT336" s="26"/>
      <c r="AU336" s="26"/>
      <c r="AV336" s="28" t="str">
        <f t="shared" si="397"/>
        <v/>
      </c>
      <c r="AW336" s="27"/>
      <c r="AX336" s="29" t="str">
        <f t="shared" si="418"/>
        <v/>
      </c>
      <c r="AY336" s="30" t="str">
        <f t="shared" si="378"/>
        <v/>
      </c>
      <c r="AZ336" s="30" t="str">
        <f t="shared" si="376"/>
        <v/>
      </c>
      <c r="BA336" s="30" t="str">
        <f t="shared" si="376"/>
        <v/>
      </c>
      <c r="BB336" s="30">
        <f t="shared" si="376"/>
        <v>1.6989700043360187</v>
      </c>
      <c r="BC336" s="30">
        <f t="shared" si="376"/>
        <v>1.6989700043360187</v>
      </c>
      <c r="BD336" s="30" t="str">
        <f t="shared" si="376"/>
        <v/>
      </c>
      <c r="BE336" s="30" t="str">
        <f t="shared" si="376"/>
        <v/>
      </c>
      <c r="BF336" s="30" t="str">
        <f t="shared" si="376"/>
        <v/>
      </c>
      <c r="BG336" s="30" t="str">
        <f t="shared" si="353"/>
        <v/>
      </c>
      <c r="BH336" s="30" t="str">
        <f t="shared" si="353"/>
        <v/>
      </c>
      <c r="BI336" s="30" t="str">
        <f t="shared" si="353"/>
        <v/>
      </c>
      <c r="BJ336" s="1" t="s">
        <v>38</v>
      </c>
      <c r="BK336" s="31" t="s">
        <v>38</v>
      </c>
      <c r="BL336" s="32">
        <f t="shared" si="398"/>
        <v>0</v>
      </c>
      <c r="BN336" s="32" t="str">
        <f t="shared" si="399"/>
        <v>0</v>
      </c>
      <c r="BO336" s="30" t="str">
        <f t="shared" si="400"/>
        <v/>
      </c>
      <c r="BP336" s="30" t="str">
        <f t="shared" si="401"/>
        <v/>
      </c>
      <c r="BQ336" s="30" t="str">
        <f t="shared" si="385"/>
        <v/>
      </c>
      <c r="BR336" s="30" t="str">
        <f t="shared" si="385"/>
        <v/>
      </c>
      <c r="BS336" s="30">
        <f t="shared" si="385"/>
        <v>0</v>
      </c>
      <c r="BT336" s="30" t="str">
        <f t="shared" si="383"/>
        <v/>
      </c>
      <c r="BU336" s="30" t="str">
        <f t="shared" si="383"/>
        <v/>
      </c>
      <c r="BV336" s="30" t="str">
        <f t="shared" si="383"/>
        <v/>
      </c>
      <c r="BW336" s="30" t="str">
        <f t="shared" si="383"/>
        <v/>
      </c>
      <c r="BX336" s="30" t="str">
        <f t="shared" si="383"/>
        <v/>
      </c>
      <c r="BY336" s="30" t="str">
        <f t="shared" si="383"/>
        <v/>
      </c>
      <c r="BZ336" s="1">
        <f t="shared" si="402"/>
        <v>0</v>
      </c>
      <c r="CA336" s="1">
        <f t="shared" si="386"/>
        <v>0</v>
      </c>
      <c r="CB336" s="1">
        <f t="shared" si="386"/>
        <v>0</v>
      </c>
      <c r="CC336" s="1">
        <f t="shared" si="386"/>
        <v>0</v>
      </c>
      <c r="CD336" s="1">
        <f t="shared" si="384"/>
        <v>0</v>
      </c>
      <c r="CE336" s="1">
        <f t="shared" si="384"/>
        <v>0</v>
      </c>
      <c r="CF336" s="1">
        <f t="shared" si="384"/>
        <v>0</v>
      </c>
      <c r="CG336" s="1">
        <f t="shared" si="384"/>
        <v>0</v>
      </c>
      <c r="CH336" s="1">
        <f t="shared" si="384"/>
        <v>0</v>
      </c>
      <c r="CI336" s="1">
        <f t="shared" si="384"/>
        <v>0</v>
      </c>
      <c r="CJ336" s="1">
        <f t="shared" si="403"/>
        <v>0</v>
      </c>
      <c r="CK336" s="1">
        <f t="shared" si="404"/>
        <v>0</v>
      </c>
      <c r="CL336" s="1" t="str">
        <f t="shared" si="424"/>
        <v/>
      </c>
      <c r="CM336" s="1" t="str">
        <f t="shared" si="424"/>
        <v/>
      </c>
      <c r="CN336" s="1" t="str">
        <f t="shared" si="424"/>
        <v/>
      </c>
      <c r="CO336" s="1" t="str">
        <f t="shared" si="424"/>
        <v/>
      </c>
      <c r="CP336" s="1" t="str">
        <f t="shared" si="424"/>
        <v/>
      </c>
      <c r="CQ336" s="1" t="str">
        <f t="shared" si="422"/>
        <v/>
      </c>
      <c r="CR336" s="1" t="str">
        <f t="shared" si="422"/>
        <v/>
      </c>
      <c r="CS336" s="1" t="str">
        <f t="shared" si="422"/>
        <v/>
      </c>
      <c r="CT336" s="1" t="str">
        <f t="shared" si="422"/>
        <v/>
      </c>
      <c r="CU336" s="1" t="str">
        <f t="shared" si="422"/>
        <v/>
      </c>
      <c r="CV336" s="1">
        <f t="shared" si="425"/>
        <v>0</v>
      </c>
      <c r="CW336" s="1">
        <f t="shared" si="425"/>
        <v>0</v>
      </c>
      <c r="CX336" s="1">
        <f t="shared" si="425"/>
        <v>0</v>
      </c>
      <c r="CY336" s="1">
        <f t="shared" si="425"/>
        <v>0</v>
      </c>
      <c r="CZ336" s="1">
        <f t="shared" si="425"/>
        <v>0</v>
      </c>
      <c r="DA336" s="1">
        <f t="shared" si="423"/>
        <v>0</v>
      </c>
      <c r="DB336" s="1">
        <f t="shared" si="423"/>
        <v>0</v>
      </c>
      <c r="DC336" s="1">
        <f t="shared" si="423"/>
        <v>0</v>
      </c>
      <c r="DD336" s="1">
        <f t="shared" si="423"/>
        <v>0</v>
      </c>
      <c r="DE336" s="1">
        <f t="shared" si="423"/>
        <v>0</v>
      </c>
      <c r="DF336" s="1">
        <f t="shared" si="405"/>
        <v>0</v>
      </c>
      <c r="DG336" s="33">
        <f t="shared" si="406"/>
        <v>0</v>
      </c>
      <c r="DH336" s="34">
        <f t="shared" si="407"/>
        <v>0</v>
      </c>
      <c r="DI336" s="1" t="str">
        <f t="shared" si="370"/>
        <v/>
      </c>
      <c r="DJ336" s="1" t="str">
        <f t="shared" si="371"/>
        <v/>
      </c>
      <c r="DK336" s="1" t="str">
        <f t="shared" si="375"/>
        <v/>
      </c>
      <c r="DL336" s="1" t="str">
        <f t="shared" si="375"/>
        <v/>
      </c>
      <c r="DM336" s="1">
        <f t="shared" si="375"/>
        <v>27</v>
      </c>
      <c r="DN336" s="1" t="str">
        <f t="shared" si="375"/>
        <v/>
      </c>
      <c r="DO336" s="1" t="str">
        <f t="shared" si="375"/>
        <v/>
      </c>
      <c r="DP336" s="1" t="str">
        <f t="shared" si="375"/>
        <v/>
      </c>
      <c r="DQ336" s="1" t="str">
        <f t="shared" si="365"/>
        <v/>
      </c>
      <c r="DR336" s="1" t="str">
        <f t="shared" si="365"/>
        <v/>
      </c>
      <c r="DS336" s="1" t="str">
        <f t="shared" si="365"/>
        <v/>
      </c>
      <c r="DY336" s="1">
        <f>IF((DM336&lt;$DT336),1,0)</f>
        <v>0</v>
      </c>
      <c r="EG336" s="1">
        <f t="shared" si="379"/>
        <v>0</v>
      </c>
      <c r="EH336" s="1">
        <f t="shared" si="377"/>
        <v>0</v>
      </c>
      <c r="EI336" s="1">
        <f t="shared" si="377"/>
        <v>0</v>
      </c>
      <c r="EJ336" s="1">
        <f t="shared" si="377"/>
        <v>0</v>
      </c>
      <c r="EK336" s="1">
        <f t="shared" si="377"/>
        <v>0</v>
      </c>
      <c r="EL336" s="1">
        <f t="shared" si="377"/>
        <v>0</v>
      </c>
      <c r="EM336" s="1">
        <f t="shared" si="377"/>
        <v>0</v>
      </c>
      <c r="EN336" s="1">
        <f t="shared" si="377"/>
        <v>0</v>
      </c>
      <c r="EO336" s="1">
        <f t="shared" si="354"/>
        <v>0</v>
      </c>
      <c r="EP336" s="1">
        <f t="shared" si="354"/>
        <v>0</v>
      </c>
      <c r="EQ336" s="1">
        <f t="shared" si="354"/>
        <v>0</v>
      </c>
      <c r="ER336" s="33">
        <f t="shared" si="408"/>
        <v>1</v>
      </c>
      <c r="ES336" s="35">
        <f>ER336+DG336</f>
        <v>1</v>
      </c>
      <c r="ET336" s="35">
        <f t="shared" si="409"/>
        <v>1</v>
      </c>
      <c r="EU336" s="1" t="s">
        <v>59</v>
      </c>
      <c r="EV336" s="1" t="s">
        <v>34</v>
      </c>
      <c r="EW336" s="19">
        <f t="shared" si="410"/>
        <v>1</v>
      </c>
      <c r="EX336" s="1" t="s">
        <v>142</v>
      </c>
      <c r="FC336" s="1" t="s">
        <v>38</v>
      </c>
      <c r="FD336" s="19">
        <f t="shared" si="411"/>
        <v>0</v>
      </c>
      <c r="FJ336" s="1" t="s">
        <v>38</v>
      </c>
      <c r="FK336" s="19">
        <f t="shared" si="412"/>
        <v>0</v>
      </c>
      <c r="FQ336" s="1" t="s">
        <v>71</v>
      </c>
      <c r="FR336" s="1">
        <f t="shared" si="413"/>
        <v>1</v>
      </c>
      <c r="FV336" s="37" t="str">
        <f t="shared" si="419"/>
        <v>none</v>
      </c>
      <c r="FY336" s="1" t="s">
        <v>38</v>
      </c>
      <c r="FZ336" s="19">
        <f t="shared" si="414"/>
        <v>0</v>
      </c>
      <c r="GB336" s="1" t="s">
        <v>38</v>
      </c>
      <c r="GC336" s="19">
        <f t="shared" si="415"/>
        <v>0</v>
      </c>
      <c r="GD336" s="1" t="s">
        <v>38</v>
      </c>
      <c r="GE336" s="19">
        <f t="shared" si="416"/>
        <v>0</v>
      </c>
      <c r="GF336" s="1" t="s">
        <v>38</v>
      </c>
      <c r="GG336" s="19">
        <f t="shared" si="417"/>
        <v>0</v>
      </c>
    </row>
    <row r="337" spans="1:189" x14ac:dyDescent="0.3">
      <c r="A337" s="18">
        <v>439</v>
      </c>
      <c r="B337" s="1" t="s">
        <v>34</v>
      </c>
      <c r="C337" s="19" t="s">
        <v>35</v>
      </c>
      <c r="D337" s="19">
        <f t="shared" si="389"/>
        <v>0</v>
      </c>
      <c r="E337" s="38" t="s">
        <v>753</v>
      </c>
      <c r="F337" s="21" t="str">
        <f t="shared" si="390"/>
        <v>1954</v>
      </c>
      <c r="G337" s="21">
        <v>2004</v>
      </c>
      <c r="H337" s="22">
        <f t="shared" si="391"/>
        <v>50</v>
      </c>
      <c r="I337" s="1" t="str">
        <f t="shared" si="392"/>
        <v>41-50</v>
      </c>
      <c r="J337" s="1" t="s">
        <v>1608</v>
      </c>
      <c r="K337" s="1" t="s">
        <v>93</v>
      </c>
      <c r="L337" s="1">
        <f>VLOOKUP(K337,[1]areas!$C$3:$D$76,2,FALSE)</f>
        <v>15</v>
      </c>
      <c r="M337" s="1" t="str">
        <f t="shared" si="356"/>
        <v>0-20</v>
      </c>
      <c r="N337" s="19" t="s">
        <v>34</v>
      </c>
      <c r="O337" s="19">
        <f t="shared" si="393"/>
        <v>1</v>
      </c>
      <c r="P337" s="23">
        <v>42.1</v>
      </c>
      <c r="Q337" s="1">
        <v>158</v>
      </c>
      <c r="R337" s="1">
        <f t="shared" si="426"/>
        <v>2.4964000000000004</v>
      </c>
      <c r="S337" s="24">
        <f t="shared" si="427"/>
        <v>16.86428456978048</v>
      </c>
      <c r="T337" s="19">
        <v>3</v>
      </c>
      <c r="U337" s="1">
        <v>9.4</v>
      </c>
      <c r="V337" s="1">
        <v>31</v>
      </c>
      <c r="W337" s="1" t="str">
        <f t="shared" si="394"/>
        <v>3: 101-150</v>
      </c>
      <c r="X337" s="1">
        <v>132</v>
      </c>
      <c r="Y337" s="26">
        <v>391</v>
      </c>
      <c r="Z337" s="26">
        <v>370</v>
      </c>
      <c r="AA337" s="26">
        <v>385</v>
      </c>
      <c r="AB337" s="26">
        <v>379</v>
      </c>
      <c r="AC337" s="26"/>
      <c r="AD337" s="26"/>
      <c r="AE337" s="26"/>
      <c r="AF337" s="26"/>
      <c r="AG337" s="26"/>
      <c r="AH337" s="26"/>
      <c r="AI337" s="27">
        <f t="shared" si="395"/>
        <v>391</v>
      </c>
      <c r="AJ337" s="27">
        <f t="shared" si="396"/>
        <v>0</v>
      </c>
      <c r="AK337" s="39">
        <v>1000000</v>
      </c>
      <c r="AL337" s="26">
        <v>50</v>
      </c>
      <c r="AM337" s="26">
        <v>50</v>
      </c>
      <c r="AN337" s="26">
        <v>50</v>
      </c>
      <c r="AO337" s="26">
        <v>50</v>
      </c>
      <c r="AP337" s="26"/>
      <c r="AQ337" s="26"/>
      <c r="AR337" s="26"/>
      <c r="AS337" s="26"/>
      <c r="AT337" s="26"/>
      <c r="AU337" s="26"/>
      <c r="AV337" s="28">
        <f t="shared" si="397"/>
        <v>0</v>
      </c>
      <c r="AW337" s="27" t="str">
        <f>"&gt;5"</f>
        <v>&gt;5</v>
      </c>
      <c r="AX337" s="29">
        <f t="shared" si="418"/>
        <v>6</v>
      </c>
      <c r="AY337" s="30">
        <f t="shared" si="378"/>
        <v>6</v>
      </c>
      <c r="AZ337" s="30">
        <f t="shared" si="376"/>
        <v>1.6989700043360187</v>
      </c>
      <c r="BA337" s="30">
        <f t="shared" si="376"/>
        <v>1.6989700043360187</v>
      </c>
      <c r="BB337" s="30">
        <f t="shared" si="376"/>
        <v>1.6989700043360187</v>
      </c>
      <c r="BC337" s="30">
        <f t="shared" si="376"/>
        <v>1.6989700043360187</v>
      </c>
      <c r="BD337" s="30" t="str">
        <f t="shared" si="376"/>
        <v/>
      </c>
      <c r="BE337" s="30" t="str">
        <f t="shared" si="376"/>
        <v/>
      </c>
      <c r="BF337" s="30" t="str">
        <f t="shared" si="376"/>
        <v/>
      </c>
      <c r="BG337" s="30" t="str">
        <f t="shared" si="376"/>
        <v/>
      </c>
      <c r="BH337" s="30" t="str">
        <f t="shared" si="376"/>
        <v/>
      </c>
      <c r="BI337" s="30" t="str">
        <f t="shared" si="376"/>
        <v/>
      </c>
      <c r="BJ337" s="1" t="s">
        <v>38</v>
      </c>
      <c r="BK337" s="31" t="s">
        <v>38</v>
      </c>
      <c r="BL337" s="32">
        <f t="shared" si="398"/>
        <v>0</v>
      </c>
      <c r="BN337" s="32" t="str">
        <f t="shared" si="399"/>
        <v>0</v>
      </c>
      <c r="BO337" s="30">
        <f t="shared" si="400"/>
        <v>-4.3010299956639813</v>
      </c>
      <c r="BP337" s="30">
        <f t="shared" si="401"/>
        <v>-4.3010299956639813</v>
      </c>
      <c r="BQ337" s="30">
        <f t="shared" si="385"/>
        <v>0</v>
      </c>
      <c r="BR337" s="30">
        <f t="shared" si="385"/>
        <v>0</v>
      </c>
      <c r="BS337" s="30">
        <f t="shared" si="385"/>
        <v>0</v>
      </c>
      <c r="BT337" s="30" t="str">
        <f t="shared" si="383"/>
        <v/>
      </c>
      <c r="BU337" s="30" t="str">
        <f t="shared" si="383"/>
        <v/>
      </c>
      <c r="BV337" s="30" t="str">
        <f t="shared" si="383"/>
        <v/>
      </c>
      <c r="BW337" s="30" t="str">
        <f t="shared" si="383"/>
        <v/>
      </c>
      <c r="BX337" s="30" t="str">
        <f t="shared" si="383"/>
        <v/>
      </c>
      <c r="BY337" s="30" t="str">
        <f t="shared" si="383"/>
        <v/>
      </c>
      <c r="BZ337" s="1">
        <f t="shared" si="402"/>
        <v>0</v>
      </c>
      <c r="CA337" s="1">
        <f t="shared" si="386"/>
        <v>0</v>
      </c>
      <c r="CB337" s="1">
        <f t="shared" si="386"/>
        <v>0</v>
      </c>
      <c r="CC337" s="1">
        <f t="shared" si="386"/>
        <v>0</v>
      </c>
      <c r="CD337" s="1">
        <f t="shared" si="384"/>
        <v>0</v>
      </c>
      <c r="CE337" s="1">
        <f t="shared" si="384"/>
        <v>0</v>
      </c>
      <c r="CF337" s="1">
        <f t="shared" si="384"/>
        <v>0</v>
      </c>
      <c r="CG337" s="1">
        <f t="shared" si="384"/>
        <v>0</v>
      </c>
      <c r="CH337" s="1">
        <f t="shared" si="384"/>
        <v>0</v>
      </c>
      <c r="CI337" s="1">
        <f t="shared" si="384"/>
        <v>0</v>
      </c>
      <c r="CJ337" s="1">
        <f t="shared" si="403"/>
        <v>0</v>
      </c>
      <c r="CK337" s="1">
        <f t="shared" si="404"/>
        <v>0</v>
      </c>
      <c r="CL337" s="1">
        <f t="shared" si="424"/>
        <v>-4.3010299956639813</v>
      </c>
      <c r="CM337" s="1" t="str">
        <f t="shared" si="424"/>
        <v/>
      </c>
      <c r="CN337" s="1" t="str">
        <f t="shared" si="424"/>
        <v/>
      </c>
      <c r="CO337" s="1" t="str">
        <f t="shared" si="424"/>
        <v/>
      </c>
      <c r="CP337" s="1" t="str">
        <f t="shared" si="424"/>
        <v/>
      </c>
      <c r="CQ337" s="1" t="str">
        <f t="shared" si="422"/>
        <v/>
      </c>
      <c r="CR337" s="1" t="str">
        <f t="shared" si="422"/>
        <v/>
      </c>
      <c r="CS337" s="1" t="str">
        <f t="shared" si="422"/>
        <v/>
      </c>
      <c r="CT337" s="1" t="str">
        <f t="shared" si="422"/>
        <v/>
      </c>
      <c r="CU337" s="1" t="str">
        <f t="shared" si="422"/>
        <v/>
      </c>
      <c r="CV337" s="1">
        <f t="shared" si="425"/>
        <v>0</v>
      </c>
      <c r="CW337" s="1">
        <f t="shared" si="425"/>
        <v>0</v>
      </c>
      <c r="CX337" s="1">
        <f t="shared" si="425"/>
        <v>0</v>
      </c>
      <c r="CY337" s="1">
        <f t="shared" si="425"/>
        <v>0</v>
      </c>
      <c r="CZ337" s="1">
        <f t="shared" si="425"/>
        <v>0</v>
      </c>
      <c r="DA337" s="1">
        <f t="shared" si="423"/>
        <v>0</v>
      </c>
      <c r="DB337" s="1">
        <f t="shared" si="423"/>
        <v>0</v>
      </c>
      <c r="DC337" s="1">
        <f t="shared" si="423"/>
        <v>0</v>
      </c>
      <c r="DD337" s="1">
        <f t="shared" si="423"/>
        <v>0</v>
      </c>
      <c r="DE337" s="1">
        <f t="shared" si="423"/>
        <v>0</v>
      </c>
      <c r="DF337" s="1">
        <f t="shared" si="405"/>
        <v>0</v>
      </c>
      <c r="DG337" s="33">
        <f t="shared" si="406"/>
        <v>0</v>
      </c>
      <c r="DH337" s="34">
        <f t="shared" si="407"/>
        <v>0</v>
      </c>
      <c r="DI337" s="1">
        <f t="shared" si="370"/>
        <v>259</v>
      </c>
      <c r="DJ337" s="1">
        <f t="shared" si="371"/>
        <v>238</v>
      </c>
      <c r="DK337" s="1">
        <f t="shared" si="375"/>
        <v>-21</v>
      </c>
      <c r="DL337" s="1">
        <f t="shared" si="375"/>
        <v>15</v>
      </c>
      <c r="DM337" s="1">
        <f t="shared" si="375"/>
        <v>-6</v>
      </c>
      <c r="DN337" s="1" t="str">
        <f t="shared" si="375"/>
        <v/>
      </c>
      <c r="DO337" s="1" t="str">
        <f t="shared" si="375"/>
        <v/>
      </c>
      <c r="DP337" s="1" t="str">
        <f t="shared" si="375"/>
        <v/>
      </c>
      <c r="DQ337" s="1" t="str">
        <f t="shared" si="365"/>
        <v/>
      </c>
      <c r="DR337" s="1" t="str">
        <f t="shared" si="365"/>
        <v/>
      </c>
      <c r="DS337" s="1" t="str">
        <f t="shared" si="365"/>
        <v/>
      </c>
      <c r="DT337" s="34">
        <f>(STDEV(DI337:DS337))*-1</f>
        <v>-139.0881015759436</v>
      </c>
      <c r="DU337" s="1">
        <f t="shared" ref="DU337:DX339" si="428">IF((DI337&lt;$DT337),1,0)</f>
        <v>0</v>
      </c>
      <c r="DV337" s="1">
        <f t="shared" si="428"/>
        <v>0</v>
      </c>
      <c r="DW337" s="1">
        <f t="shared" si="428"/>
        <v>0</v>
      </c>
      <c r="DX337" s="1">
        <f t="shared" si="428"/>
        <v>0</v>
      </c>
      <c r="DY337" s="1">
        <f>IF((DM337&lt;$DT337),1,0)</f>
        <v>0</v>
      </c>
      <c r="EF337" s="33">
        <f>IF(SUM(DU337:EE337)&gt;0,1,0)</f>
        <v>0</v>
      </c>
      <c r="EG337" s="1">
        <f t="shared" si="379"/>
        <v>0</v>
      </c>
      <c r="EH337" s="1">
        <f t="shared" si="377"/>
        <v>0</v>
      </c>
      <c r="EI337" s="1">
        <f t="shared" si="377"/>
        <v>0</v>
      </c>
      <c r="EJ337" s="1">
        <f t="shared" si="377"/>
        <v>0</v>
      </c>
      <c r="EK337" s="1">
        <f t="shared" si="377"/>
        <v>0</v>
      </c>
      <c r="EL337" s="1">
        <f t="shared" si="377"/>
        <v>0</v>
      </c>
      <c r="EM337" s="1">
        <f t="shared" si="377"/>
        <v>0</v>
      </c>
      <c r="EN337" s="1">
        <f t="shared" si="377"/>
        <v>0</v>
      </c>
      <c r="EO337" s="1">
        <f t="shared" si="377"/>
        <v>0</v>
      </c>
      <c r="EP337" s="1">
        <f t="shared" si="377"/>
        <v>0</v>
      </c>
      <c r="EQ337" s="1">
        <f t="shared" si="377"/>
        <v>0</v>
      </c>
      <c r="ER337" s="33">
        <f t="shared" si="408"/>
        <v>1</v>
      </c>
      <c r="ES337" s="35">
        <f>ER337+EF337+DG337+AV337</f>
        <v>1</v>
      </c>
      <c r="ET337" s="35">
        <f t="shared" si="409"/>
        <v>1</v>
      </c>
      <c r="EU337" s="1" t="s">
        <v>59</v>
      </c>
      <c r="EV337" s="1" t="s">
        <v>34</v>
      </c>
      <c r="EW337" s="19">
        <f t="shared" si="410"/>
        <v>1</v>
      </c>
      <c r="EX337" s="1" t="s">
        <v>40</v>
      </c>
      <c r="FC337" s="1" t="s">
        <v>38</v>
      </c>
      <c r="FD337" s="19">
        <f t="shared" si="411"/>
        <v>0</v>
      </c>
      <c r="FJ337" s="1" t="s">
        <v>38</v>
      </c>
      <c r="FK337" s="19">
        <f t="shared" si="412"/>
        <v>0</v>
      </c>
      <c r="FQ337" s="1" t="s">
        <v>491</v>
      </c>
      <c r="FR337" s="1">
        <f t="shared" si="413"/>
        <v>1</v>
      </c>
      <c r="FT337" s="1">
        <v>4.2</v>
      </c>
      <c r="FU337" s="1" t="s">
        <v>75</v>
      </c>
      <c r="FV337" s="37" t="str">
        <f t="shared" si="419"/>
        <v>tb</v>
      </c>
      <c r="FW337" s="34">
        <v>1</v>
      </c>
      <c r="FY337" s="1" t="s">
        <v>38</v>
      </c>
      <c r="FZ337" s="19">
        <f t="shared" si="414"/>
        <v>0</v>
      </c>
      <c r="GB337" s="1" t="s">
        <v>38</v>
      </c>
      <c r="GC337" s="19">
        <f t="shared" si="415"/>
        <v>0</v>
      </c>
      <c r="GD337" s="1" t="s">
        <v>38</v>
      </c>
      <c r="GE337" s="19">
        <f t="shared" si="416"/>
        <v>0</v>
      </c>
      <c r="GF337" s="1" t="s">
        <v>38</v>
      </c>
      <c r="GG337" s="19">
        <f t="shared" si="417"/>
        <v>0</v>
      </c>
    </row>
    <row r="338" spans="1:189" x14ac:dyDescent="0.3">
      <c r="A338" s="18">
        <v>440</v>
      </c>
      <c r="B338" s="1" t="s">
        <v>34</v>
      </c>
      <c r="C338" s="19" t="s">
        <v>35</v>
      </c>
      <c r="D338" s="19">
        <f t="shared" si="389"/>
        <v>0</v>
      </c>
      <c r="E338" s="38" t="s">
        <v>754</v>
      </c>
      <c r="F338" s="21" t="str">
        <f t="shared" si="390"/>
        <v>1976</v>
      </c>
      <c r="G338" s="21">
        <v>2004</v>
      </c>
      <c r="H338" s="22">
        <f t="shared" si="391"/>
        <v>28</v>
      </c>
      <c r="I338" s="1" t="str">
        <f t="shared" si="392"/>
        <v>21-30</v>
      </c>
      <c r="J338" s="1" t="s">
        <v>1606</v>
      </c>
      <c r="K338" s="1" t="s">
        <v>53</v>
      </c>
      <c r="L338" s="1">
        <f>VLOOKUP(K338,[1]areas!$C$3:$D$76,2,FALSE)</f>
        <v>30</v>
      </c>
      <c r="M338" s="1" t="str">
        <f t="shared" si="356"/>
        <v>21-40</v>
      </c>
      <c r="N338" s="19" t="s">
        <v>38</v>
      </c>
      <c r="O338" s="19">
        <f t="shared" si="393"/>
        <v>0</v>
      </c>
      <c r="P338" s="23">
        <v>68</v>
      </c>
      <c r="Q338" s="1">
        <v>159</v>
      </c>
      <c r="R338" s="1">
        <f t="shared" si="426"/>
        <v>2.5281000000000002</v>
      </c>
      <c r="S338" s="24">
        <f t="shared" si="427"/>
        <v>26.897670187097027</v>
      </c>
      <c r="T338" s="19">
        <v>3</v>
      </c>
      <c r="U338" s="1">
        <v>11.7</v>
      </c>
      <c r="V338" s="1">
        <v>48</v>
      </c>
      <c r="W338" s="1" t="str">
        <f t="shared" si="394"/>
        <v>1: 0-50</v>
      </c>
      <c r="X338" s="1">
        <v>17</v>
      </c>
      <c r="Y338" s="26">
        <v>36</v>
      </c>
      <c r="Z338" s="26">
        <v>151</v>
      </c>
      <c r="AA338" s="26">
        <v>191</v>
      </c>
      <c r="AB338" s="26">
        <v>169</v>
      </c>
      <c r="AC338" s="26">
        <v>197</v>
      </c>
      <c r="AD338" s="26">
        <v>155</v>
      </c>
      <c r="AE338" s="26">
        <v>203</v>
      </c>
      <c r="AF338" s="26"/>
      <c r="AG338" s="26">
        <v>192</v>
      </c>
      <c r="AH338" s="26"/>
      <c r="AI338" s="27">
        <f t="shared" si="395"/>
        <v>203</v>
      </c>
      <c r="AJ338" s="27">
        <f t="shared" si="396"/>
        <v>0</v>
      </c>
      <c r="AK338" s="39">
        <v>17000</v>
      </c>
      <c r="AL338" s="26">
        <v>3400</v>
      </c>
      <c r="AM338" s="26">
        <v>50</v>
      </c>
      <c r="AN338" s="26">
        <v>50</v>
      </c>
      <c r="AO338" s="26">
        <v>50</v>
      </c>
      <c r="AP338" s="26">
        <v>50</v>
      </c>
      <c r="AQ338" s="26">
        <v>340</v>
      </c>
      <c r="AR338" s="26">
        <v>50</v>
      </c>
      <c r="AS338" s="26">
        <v>50</v>
      </c>
      <c r="AT338" s="26">
        <v>50</v>
      </c>
      <c r="AU338" s="26"/>
      <c r="AV338" s="28">
        <f t="shared" si="397"/>
        <v>1</v>
      </c>
      <c r="AW338" s="27" t="str">
        <f>"4-5"</f>
        <v>4-5</v>
      </c>
      <c r="AX338" s="29">
        <f t="shared" si="418"/>
        <v>4.2300000000000004</v>
      </c>
      <c r="AY338" s="30">
        <f t="shared" si="378"/>
        <v>4.2304489213782741</v>
      </c>
      <c r="AZ338" s="30">
        <f t="shared" si="378"/>
        <v>3.5314789170422549</v>
      </c>
      <c r="BA338" s="30">
        <f t="shared" si="378"/>
        <v>1.6989700043360187</v>
      </c>
      <c r="BB338" s="30">
        <f t="shared" si="378"/>
        <v>1.6989700043360187</v>
      </c>
      <c r="BC338" s="30">
        <f t="shared" si="378"/>
        <v>1.6989700043360187</v>
      </c>
      <c r="BD338" s="30">
        <f t="shared" si="378"/>
        <v>1.6989700043360187</v>
      </c>
      <c r="BE338" s="30">
        <f t="shared" si="378"/>
        <v>2.5314789170422549</v>
      </c>
      <c r="BF338" s="30">
        <f t="shared" si="378"/>
        <v>1.6989700043360187</v>
      </c>
      <c r="BG338" s="30">
        <f t="shared" si="378"/>
        <v>1.6989700043360187</v>
      </c>
      <c r="BH338" s="30">
        <f t="shared" si="378"/>
        <v>1.6989700043360187</v>
      </c>
      <c r="BI338" s="30" t="str">
        <f t="shared" si="378"/>
        <v/>
      </c>
      <c r="BJ338" s="1" t="s">
        <v>38</v>
      </c>
      <c r="BK338" s="31" t="s">
        <v>38</v>
      </c>
      <c r="BL338" s="32">
        <f t="shared" si="398"/>
        <v>0</v>
      </c>
      <c r="BN338" s="32" t="str">
        <f t="shared" si="399"/>
        <v>0</v>
      </c>
      <c r="BO338" s="30">
        <f t="shared" si="400"/>
        <v>-0.69897000433601919</v>
      </c>
      <c r="BP338" s="30">
        <f t="shared" si="401"/>
        <v>-2.5314789170422554</v>
      </c>
      <c r="BQ338" s="30">
        <f t="shared" si="385"/>
        <v>-1.8325089127062362</v>
      </c>
      <c r="BR338" s="30">
        <f t="shared" si="385"/>
        <v>0</v>
      </c>
      <c r="BS338" s="30">
        <f t="shared" si="385"/>
        <v>0</v>
      </c>
      <c r="BT338" s="30">
        <f t="shared" si="383"/>
        <v>0</v>
      </c>
      <c r="BU338" s="30">
        <f t="shared" si="383"/>
        <v>0.83250891270623617</v>
      </c>
      <c r="BV338" s="30">
        <f t="shared" si="383"/>
        <v>-0.83250891270623617</v>
      </c>
      <c r="BW338" s="30">
        <f t="shared" si="383"/>
        <v>0</v>
      </c>
      <c r="BX338" s="30">
        <f t="shared" si="383"/>
        <v>0</v>
      </c>
      <c r="BY338" s="30" t="str">
        <f t="shared" si="383"/>
        <v/>
      </c>
      <c r="BZ338" s="1">
        <f t="shared" si="402"/>
        <v>0</v>
      </c>
      <c r="CA338" s="1">
        <f t="shared" si="386"/>
        <v>0</v>
      </c>
      <c r="CB338" s="1">
        <f t="shared" si="386"/>
        <v>0</v>
      </c>
      <c r="CC338" s="1">
        <f t="shared" si="386"/>
        <v>0</v>
      </c>
      <c r="CD338" s="1">
        <f t="shared" si="384"/>
        <v>0</v>
      </c>
      <c r="CE338" s="1">
        <f t="shared" si="384"/>
        <v>1</v>
      </c>
      <c r="CF338" s="1">
        <f t="shared" si="384"/>
        <v>0</v>
      </c>
      <c r="CG338" s="1">
        <f t="shared" si="384"/>
        <v>0</v>
      </c>
      <c r="CH338" s="1">
        <f t="shared" si="384"/>
        <v>0</v>
      </c>
      <c r="CI338" s="1">
        <f t="shared" si="384"/>
        <v>0</v>
      </c>
      <c r="CJ338" s="1">
        <f t="shared" si="403"/>
        <v>1</v>
      </c>
      <c r="CK338" s="1">
        <f t="shared" si="404"/>
        <v>1</v>
      </c>
      <c r="CL338" s="1">
        <f t="shared" si="424"/>
        <v>-0.69897000433601919</v>
      </c>
      <c r="CM338" s="1">
        <f t="shared" si="424"/>
        <v>-1.8325089127062362</v>
      </c>
      <c r="CN338" s="1" t="str">
        <f t="shared" si="424"/>
        <v/>
      </c>
      <c r="CO338" s="1" t="str">
        <f t="shared" si="424"/>
        <v/>
      </c>
      <c r="CP338" s="1" t="str">
        <f t="shared" si="424"/>
        <v/>
      </c>
      <c r="CQ338" s="1" t="str">
        <f t="shared" si="422"/>
        <v/>
      </c>
      <c r="CR338" s="1" t="str">
        <f t="shared" si="422"/>
        <v/>
      </c>
      <c r="CS338" s="1" t="str">
        <f t="shared" si="422"/>
        <v/>
      </c>
      <c r="CT338" s="1" t="str">
        <f t="shared" si="422"/>
        <v/>
      </c>
      <c r="CU338" s="1" t="str">
        <f t="shared" si="422"/>
        <v/>
      </c>
      <c r="CV338" s="1">
        <f t="shared" si="425"/>
        <v>0</v>
      </c>
      <c r="CW338" s="1">
        <f t="shared" si="425"/>
        <v>0</v>
      </c>
      <c r="CX338" s="1">
        <f t="shared" si="425"/>
        <v>0</v>
      </c>
      <c r="CY338" s="1">
        <f t="shared" si="425"/>
        <v>0</v>
      </c>
      <c r="CZ338" s="1">
        <f t="shared" si="425"/>
        <v>0</v>
      </c>
      <c r="DA338" s="1">
        <f t="shared" si="423"/>
        <v>0</v>
      </c>
      <c r="DB338" s="1">
        <f t="shared" si="423"/>
        <v>0</v>
      </c>
      <c r="DC338" s="1">
        <f t="shared" si="423"/>
        <v>0</v>
      </c>
      <c r="DD338" s="1">
        <f t="shared" si="423"/>
        <v>0</v>
      </c>
      <c r="DE338" s="1">
        <f t="shared" si="423"/>
        <v>0</v>
      </c>
      <c r="DF338" s="1">
        <f t="shared" si="405"/>
        <v>0</v>
      </c>
      <c r="DG338" s="33">
        <f t="shared" si="406"/>
        <v>0</v>
      </c>
      <c r="DH338" s="34">
        <f t="shared" si="407"/>
        <v>1</v>
      </c>
      <c r="DI338" s="1">
        <f t="shared" si="370"/>
        <v>19</v>
      </c>
      <c r="DJ338" s="1">
        <f t="shared" si="371"/>
        <v>134</v>
      </c>
      <c r="DK338" s="1">
        <f t="shared" si="375"/>
        <v>115</v>
      </c>
      <c r="DL338" s="1">
        <f t="shared" si="375"/>
        <v>40</v>
      </c>
      <c r="DM338" s="1">
        <f t="shared" si="375"/>
        <v>-22</v>
      </c>
      <c r="DN338" s="1">
        <f t="shared" si="375"/>
        <v>28</v>
      </c>
      <c r="DO338" s="1">
        <f t="shared" si="375"/>
        <v>-42</v>
      </c>
      <c r="DP338" s="1">
        <f t="shared" si="375"/>
        <v>48</v>
      </c>
      <c r="DQ338" s="1" t="str">
        <f t="shared" si="365"/>
        <v/>
      </c>
      <c r="DR338" s="1" t="str">
        <f t="shared" si="365"/>
        <v/>
      </c>
      <c r="DS338" s="1" t="str">
        <f t="shared" si="365"/>
        <v/>
      </c>
      <c r="DT338" s="34">
        <f>(STDEV(DI338:DS338))*-1</f>
        <v>-60.566374452213289</v>
      </c>
      <c r="DU338" s="1">
        <f t="shared" si="428"/>
        <v>0</v>
      </c>
      <c r="DV338" s="1">
        <f t="shared" si="428"/>
        <v>0</v>
      </c>
      <c r="DW338" s="1">
        <f t="shared" si="428"/>
        <v>0</v>
      </c>
      <c r="DX338" s="1">
        <f t="shared" si="428"/>
        <v>0</v>
      </c>
      <c r="DY338" s="1">
        <f>IF((DM338&lt;$DT338),1,0)</f>
        <v>0</v>
      </c>
      <c r="DZ338" s="1">
        <f t="shared" ref="DZ338:EB339" si="429">IF((DN338&lt;$DT338),1,0)</f>
        <v>0</v>
      </c>
      <c r="EA338" s="1">
        <f t="shared" si="429"/>
        <v>0</v>
      </c>
      <c r="EB338" s="1">
        <f t="shared" si="429"/>
        <v>0</v>
      </c>
      <c r="EF338" s="33">
        <f>IF(SUM(DU338:EE338)&gt;0,1,0)</f>
        <v>0</v>
      </c>
      <c r="EG338" s="1">
        <f t="shared" si="379"/>
        <v>0</v>
      </c>
      <c r="EH338" s="1">
        <f t="shared" si="379"/>
        <v>0</v>
      </c>
      <c r="EI338" s="1">
        <f t="shared" si="379"/>
        <v>0</v>
      </c>
      <c r="EJ338" s="1">
        <f t="shared" si="379"/>
        <v>0</v>
      </c>
      <c r="EK338" s="1">
        <f t="shared" si="379"/>
        <v>0</v>
      </c>
      <c r="EL338" s="1">
        <f t="shared" si="379"/>
        <v>0</v>
      </c>
      <c r="EM338" s="1">
        <f t="shared" si="379"/>
        <v>0</v>
      </c>
      <c r="EN338" s="1">
        <f t="shared" si="379"/>
        <v>0</v>
      </c>
      <c r="EO338" s="1">
        <f t="shared" si="379"/>
        <v>0</v>
      </c>
      <c r="EP338" s="1">
        <f t="shared" si="379"/>
        <v>0</v>
      </c>
      <c r="EQ338" s="1">
        <f t="shared" si="379"/>
        <v>0</v>
      </c>
      <c r="ER338" s="33">
        <f t="shared" si="408"/>
        <v>1</v>
      </c>
      <c r="ES338" s="35">
        <f>ER338+EF338+DG338+AV338</f>
        <v>2</v>
      </c>
      <c r="ET338" s="35">
        <f t="shared" si="409"/>
        <v>1</v>
      </c>
      <c r="EU338" s="1" t="s">
        <v>90</v>
      </c>
      <c r="EV338" s="1" t="s">
        <v>34</v>
      </c>
      <c r="EW338" s="19">
        <f t="shared" si="410"/>
        <v>1</v>
      </c>
      <c r="EX338" s="1" t="s">
        <v>142</v>
      </c>
      <c r="EY338" s="50">
        <v>38518</v>
      </c>
      <c r="FC338" s="1" t="s">
        <v>38</v>
      </c>
      <c r="FD338" s="19">
        <f t="shared" si="411"/>
        <v>0</v>
      </c>
      <c r="FJ338" s="1" t="s">
        <v>38</v>
      </c>
      <c r="FK338" s="19">
        <f t="shared" si="412"/>
        <v>0</v>
      </c>
      <c r="FQ338" s="1" t="s">
        <v>71</v>
      </c>
      <c r="FR338" s="1">
        <f t="shared" si="413"/>
        <v>1</v>
      </c>
      <c r="FU338" s="1" t="s">
        <v>259</v>
      </c>
      <c r="FV338" s="37" t="str">
        <f t="shared" si="419"/>
        <v>other</v>
      </c>
      <c r="FW338" s="34">
        <v>0</v>
      </c>
      <c r="FY338" s="1" t="s">
        <v>38</v>
      </c>
      <c r="FZ338" s="19">
        <f t="shared" si="414"/>
        <v>0</v>
      </c>
      <c r="GB338" s="1" t="s">
        <v>38</v>
      </c>
      <c r="GC338" s="19">
        <f t="shared" si="415"/>
        <v>0</v>
      </c>
      <c r="GD338" s="1" t="s">
        <v>38</v>
      </c>
      <c r="GE338" s="19">
        <f t="shared" si="416"/>
        <v>0</v>
      </c>
      <c r="GF338" s="1" t="s">
        <v>38</v>
      </c>
      <c r="GG338" s="19">
        <f t="shared" si="417"/>
        <v>0</v>
      </c>
    </row>
    <row r="339" spans="1:189" x14ac:dyDescent="0.3">
      <c r="A339" s="18">
        <v>442</v>
      </c>
      <c r="B339" s="1" t="s">
        <v>34</v>
      </c>
      <c r="C339" s="19" t="s">
        <v>47</v>
      </c>
      <c r="D339" s="19">
        <f t="shared" si="389"/>
        <v>1</v>
      </c>
      <c r="E339" s="38" t="s">
        <v>149</v>
      </c>
      <c r="F339" s="21" t="str">
        <f t="shared" si="390"/>
        <v>1967</v>
      </c>
      <c r="G339" s="21">
        <v>2004</v>
      </c>
      <c r="H339" s="22">
        <f t="shared" si="391"/>
        <v>37</v>
      </c>
      <c r="I339" s="1" t="str">
        <f t="shared" si="392"/>
        <v>31-40</v>
      </c>
      <c r="J339" s="1" t="s">
        <v>1607</v>
      </c>
      <c r="K339" s="1" t="s">
        <v>139</v>
      </c>
      <c r="L339" s="1">
        <f>VLOOKUP(K339,[1]areas!$C$3:$D$76,2,FALSE)</f>
        <v>15</v>
      </c>
      <c r="M339" s="1" t="str">
        <f t="shared" ref="M339:M384" si="430">IF(L339&lt;=20,"0-20",IF(L339&lt;=40,"21-40", IF(L339&lt;=60, "41-60", IF(L339&lt;=80,"61-80", "&gt;80"))))</f>
        <v>0-20</v>
      </c>
      <c r="N339" s="19" t="s">
        <v>38</v>
      </c>
      <c r="O339" s="19">
        <f t="shared" si="393"/>
        <v>0</v>
      </c>
      <c r="P339" s="23">
        <v>65</v>
      </c>
      <c r="Q339" s="1">
        <v>179</v>
      </c>
      <c r="R339" s="1">
        <f t="shared" si="426"/>
        <v>3.2040999999999999</v>
      </c>
      <c r="S339" s="24">
        <f t="shared" si="427"/>
        <v>20.286507911738084</v>
      </c>
      <c r="T339" s="19">
        <v>3</v>
      </c>
      <c r="U339" s="1">
        <v>14.4</v>
      </c>
      <c r="V339" s="1">
        <v>87</v>
      </c>
      <c r="W339" s="1" t="str">
        <f t="shared" si="394"/>
        <v>4: 151-200</v>
      </c>
      <c r="X339" s="1">
        <v>191</v>
      </c>
      <c r="Y339" s="26">
        <v>255</v>
      </c>
      <c r="Z339" s="26">
        <v>306</v>
      </c>
      <c r="AA339" s="26">
        <v>317</v>
      </c>
      <c r="AB339" s="26">
        <v>315</v>
      </c>
      <c r="AC339" s="26">
        <v>452</v>
      </c>
      <c r="AD339" s="26">
        <v>322</v>
      </c>
      <c r="AE339" s="26">
        <v>306</v>
      </c>
      <c r="AF339" s="26"/>
      <c r="AG339" s="26"/>
      <c r="AH339" s="26"/>
      <c r="AI339" s="27">
        <f t="shared" si="395"/>
        <v>452</v>
      </c>
      <c r="AJ339" s="27">
        <f t="shared" si="396"/>
        <v>0</v>
      </c>
      <c r="AK339" s="39">
        <v>131242</v>
      </c>
      <c r="AL339" s="26">
        <v>50</v>
      </c>
      <c r="AM339" s="26">
        <v>50</v>
      </c>
      <c r="AN339" s="26">
        <v>110</v>
      </c>
      <c r="AO339" s="26"/>
      <c r="AP339" s="26">
        <v>320</v>
      </c>
      <c r="AQ339" s="26">
        <v>66</v>
      </c>
      <c r="AR339" s="26">
        <v>110</v>
      </c>
      <c r="AS339" s="26"/>
      <c r="AT339" s="26"/>
      <c r="AU339" s="26"/>
      <c r="AV339" s="28">
        <f t="shared" si="397"/>
        <v>0</v>
      </c>
      <c r="AW339" s="27" t="str">
        <f>"&gt;5"</f>
        <v>&gt;5</v>
      </c>
      <c r="AX339" s="29">
        <f t="shared" si="418"/>
        <v>5.1180000000000003</v>
      </c>
      <c r="AY339" s="30">
        <f t="shared" si="378"/>
        <v>5.1180728399885114</v>
      </c>
      <c r="AZ339" s="30">
        <f t="shared" si="378"/>
        <v>1.6989700043360187</v>
      </c>
      <c r="BA339" s="30">
        <f t="shared" si="378"/>
        <v>1.6989700043360187</v>
      </c>
      <c r="BB339" s="30">
        <f t="shared" si="378"/>
        <v>2.0413926851582249</v>
      </c>
      <c r="BC339" s="30" t="str">
        <f t="shared" si="378"/>
        <v/>
      </c>
      <c r="BD339" s="30">
        <f t="shared" si="378"/>
        <v>2.5051499783199058</v>
      </c>
      <c r="BE339" s="30">
        <f t="shared" si="378"/>
        <v>1.8195439355418688</v>
      </c>
      <c r="BF339" s="30">
        <f t="shared" si="378"/>
        <v>2.0413926851582249</v>
      </c>
      <c r="BG339" s="30" t="str">
        <f t="shared" si="378"/>
        <v/>
      </c>
      <c r="BH339" s="30" t="str">
        <f t="shared" si="378"/>
        <v/>
      </c>
      <c r="BI339" s="30" t="str">
        <f t="shared" si="378"/>
        <v/>
      </c>
      <c r="BJ339" s="1" t="s">
        <v>38</v>
      </c>
      <c r="BK339" s="31" t="s">
        <v>38</v>
      </c>
      <c r="BL339" s="32">
        <f t="shared" si="398"/>
        <v>0</v>
      </c>
      <c r="BN339" s="32" t="str">
        <f t="shared" si="399"/>
        <v>0</v>
      </c>
      <c r="BO339" s="30">
        <f t="shared" si="400"/>
        <v>-3.4191028356524926</v>
      </c>
      <c r="BP339" s="30">
        <f t="shared" si="401"/>
        <v>-3.4191028356524926</v>
      </c>
      <c r="BQ339" s="30">
        <f t="shared" si="385"/>
        <v>0</v>
      </c>
      <c r="BR339" s="30">
        <f t="shared" si="385"/>
        <v>0.34242268082220617</v>
      </c>
      <c r="BS339" s="30" t="str">
        <f t="shared" si="385"/>
        <v/>
      </c>
      <c r="BT339" s="30" t="str">
        <f t="shared" si="383"/>
        <v/>
      </c>
      <c r="BU339" s="30">
        <f t="shared" si="383"/>
        <v>-0.68560604277803705</v>
      </c>
      <c r="BV339" s="30">
        <f t="shared" si="383"/>
        <v>0.22184874961635614</v>
      </c>
      <c r="BW339" s="30" t="str">
        <f t="shared" si="383"/>
        <v/>
      </c>
      <c r="BX339" s="30" t="str">
        <f t="shared" si="383"/>
        <v/>
      </c>
      <c r="BY339" s="30" t="str">
        <f t="shared" si="383"/>
        <v/>
      </c>
      <c r="BZ339" s="1">
        <f t="shared" si="402"/>
        <v>0</v>
      </c>
      <c r="CA339" s="1">
        <f t="shared" si="386"/>
        <v>0</v>
      </c>
      <c r="CB339" s="1">
        <f t="shared" si="386"/>
        <v>1</v>
      </c>
      <c r="CC339" s="1">
        <f t="shared" si="386"/>
        <v>0</v>
      </c>
      <c r="CD339" s="1">
        <f t="shared" si="384"/>
        <v>0</v>
      </c>
      <c r="CE339" s="1">
        <f t="shared" si="384"/>
        <v>0</v>
      </c>
      <c r="CF339" s="1">
        <f t="shared" si="384"/>
        <v>1</v>
      </c>
      <c r="CG339" s="1">
        <f t="shared" si="384"/>
        <v>0</v>
      </c>
      <c r="CH339" s="1">
        <f t="shared" si="384"/>
        <v>0</v>
      </c>
      <c r="CI339" s="1">
        <f t="shared" si="384"/>
        <v>0</v>
      </c>
      <c r="CJ339" s="1">
        <f t="shared" si="403"/>
        <v>2</v>
      </c>
      <c r="CK339" s="1">
        <f t="shared" si="404"/>
        <v>1</v>
      </c>
      <c r="CL339" s="1">
        <f t="shared" si="424"/>
        <v>-3.4191028356524926</v>
      </c>
      <c r="CM339" s="1" t="str">
        <f t="shared" si="424"/>
        <v/>
      </c>
      <c r="CN339" s="1" t="str">
        <f t="shared" si="424"/>
        <v/>
      </c>
      <c r="CO339" s="1" t="str">
        <f t="shared" si="424"/>
        <v/>
      </c>
      <c r="CP339" s="1" t="str">
        <f t="shared" si="424"/>
        <v/>
      </c>
      <c r="CQ339" s="1" t="str">
        <f t="shared" si="422"/>
        <v/>
      </c>
      <c r="CR339" s="1" t="str">
        <f t="shared" si="422"/>
        <v/>
      </c>
      <c r="CS339" s="1" t="str">
        <f t="shared" si="422"/>
        <v/>
      </c>
      <c r="CT339" s="1" t="str">
        <f t="shared" si="422"/>
        <v/>
      </c>
      <c r="CU339" s="1" t="str">
        <f t="shared" si="422"/>
        <v/>
      </c>
      <c r="CV339" s="1">
        <f t="shared" si="425"/>
        <v>0</v>
      </c>
      <c r="CW339" s="1">
        <f t="shared" si="425"/>
        <v>0</v>
      </c>
      <c r="CX339" s="1">
        <f t="shared" si="425"/>
        <v>0</v>
      </c>
      <c r="CY339" s="1">
        <f t="shared" si="425"/>
        <v>0</v>
      </c>
      <c r="CZ339" s="1">
        <f t="shared" si="425"/>
        <v>0</v>
      </c>
      <c r="DA339" s="1">
        <f t="shared" si="423"/>
        <v>0</v>
      </c>
      <c r="DB339" s="1">
        <f t="shared" si="423"/>
        <v>0</v>
      </c>
      <c r="DC339" s="1">
        <f t="shared" si="423"/>
        <v>0</v>
      </c>
      <c r="DD339" s="1">
        <f t="shared" si="423"/>
        <v>0</v>
      </c>
      <c r="DE339" s="1">
        <f t="shared" si="423"/>
        <v>0</v>
      </c>
      <c r="DF339" s="1">
        <f t="shared" si="405"/>
        <v>0</v>
      </c>
      <c r="DG339" s="33">
        <f t="shared" si="406"/>
        <v>0</v>
      </c>
      <c r="DH339" s="34">
        <f t="shared" si="407"/>
        <v>1</v>
      </c>
      <c r="DI339" s="1">
        <f t="shared" si="370"/>
        <v>64</v>
      </c>
      <c r="DJ339" s="1">
        <f t="shared" si="371"/>
        <v>115</v>
      </c>
      <c r="DK339" s="1">
        <f t="shared" si="375"/>
        <v>51</v>
      </c>
      <c r="DL339" s="1">
        <f t="shared" si="375"/>
        <v>11</v>
      </c>
      <c r="DM339" s="1">
        <f t="shared" si="375"/>
        <v>-2</v>
      </c>
      <c r="DN339" s="1">
        <f t="shared" si="375"/>
        <v>137</v>
      </c>
      <c r="DO339" s="1">
        <f t="shared" si="375"/>
        <v>-130</v>
      </c>
      <c r="DP339" s="1">
        <f t="shared" si="375"/>
        <v>-16</v>
      </c>
      <c r="DQ339" s="1" t="str">
        <f t="shared" si="365"/>
        <v/>
      </c>
      <c r="DR339" s="1" t="str">
        <f t="shared" si="365"/>
        <v/>
      </c>
      <c r="DS339" s="1" t="str">
        <f t="shared" si="365"/>
        <v/>
      </c>
      <c r="DT339" s="34">
        <f>(STDEV(DI339:DS339))*-1</f>
        <v>-83.972359397942029</v>
      </c>
      <c r="DU339" s="1">
        <f t="shared" si="428"/>
        <v>0</v>
      </c>
      <c r="DV339" s="1">
        <f t="shared" si="428"/>
        <v>0</v>
      </c>
      <c r="DW339" s="1">
        <f t="shared" si="428"/>
        <v>0</v>
      </c>
      <c r="DX339" s="1">
        <f t="shared" si="428"/>
        <v>0</v>
      </c>
      <c r="DY339" s="1">
        <f>IF((DM339&lt;$DT339),1,0)</f>
        <v>0</v>
      </c>
      <c r="DZ339" s="1">
        <f t="shared" si="429"/>
        <v>0</v>
      </c>
      <c r="EA339" s="1">
        <f t="shared" si="429"/>
        <v>1</v>
      </c>
      <c r="EB339" s="1">
        <f t="shared" si="429"/>
        <v>0</v>
      </c>
      <c r="EF339" s="33">
        <f>IF(SUM(DU339:EE339)&gt;0,1,0)</f>
        <v>1</v>
      </c>
      <c r="EG339" s="1">
        <f t="shared" si="379"/>
        <v>0</v>
      </c>
      <c r="EH339" s="1">
        <f t="shared" si="379"/>
        <v>0</v>
      </c>
      <c r="EI339" s="1">
        <f t="shared" si="379"/>
        <v>0</v>
      </c>
      <c r="EJ339" s="1">
        <f t="shared" si="379"/>
        <v>0</v>
      </c>
      <c r="EK339" s="1">
        <f t="shared" si="379"/>
        <v>0</v>
      </c>
      <c r="EL339" s="1">
        <f t="shared" si="379"/>
        <v>0</v>
      </c>
      <c r="EM339" s="1">
        <f t="shared" si="379"/>
        <v>0</v>
      </c>
      <c r="EN339" s="1">
        <f t="shared" si="379"/>
        <v>0</v>
      </c>
      <c r="EO339" s="1">
        <f t="shared" si="379"/>
        <v>0</v>
      </c>
      <c r="EP339" s="1">
        <f t="shared" si="379"/>
        <v>0</v>
      </c>
      <c r="EQ339" s="1">
        <f t="shared" si="379"/>
        <v>0</v>
      </c>
      <c r="ER339" s="33">
        <f t="shared" si="408"/>
        <v>1</v>
      </c>
      <c r="ES339" s="35">
        <f>ER339+EF339+DG339+AV339</f>
        <v>2</v>
      </c>
      <c r="ET339" s="35">
        <f t="shared" si="409"/>
        <v>1</v>
      </c>
      <c r="EU339" s="1" t="s">
        <v>59</v>
      </c>
      <c r="EV339" s="1" t="s">
        <v>38</v>
      </c>
      <c r="EW339" s="19">
        <f t="shared" si="410"/>
        <v>0</v>
      </c>
      <c r="FC339" s="1" t="s">
        <v>34</v>
      </c>
      <c r="FD339" s="19">
        <f t="shared" si="411"/>
        <v>1</v>
      </c>
      <c r="FE339" s="1" t="s">
        <v>43</v>
      </c>
      <c r="FF339" s="50"/>
      <c r="FJ339" s="1" t="s">
        <v>38</v>
      </c>
      <c r="FK339" s="19">
        <f t="shared" si="412"/>
        <v>0</v>
      </c>
      <c r="FR339" s="1">
        <f t="shared" si="413"/>
        <v>0</v>
      </c>
      <c r="FU339" s="1" t="s">
        <v>72</v>
      </c>
      <c r="FV339" s="37" t="str">
        <f t="shared" si="419"/>
        <v>other</v>
      </c>
      <c r="FW339" s="34">
        <v>0</v>
      </c>
      <c r="FY339" s="1" t="s">
        <v>34</v>
      </c>
      <c r="FZ339" s="19">
        <f t="shared" si="414"/>
        <v>1</v>
      </c>
      <c r="GB339" s="1" t="s">
        <v>34</v>
      </c>
      <c r="GC339" s="19">
        <f t="shared" si="415"/>
        <v>1</v>
      </c>
      <c r="GD339" s="1" t="s">
        <v>38</v>
      </c>
      <c r="GE339" s="19">
        <f t="shared" si="416"/>
        <v>0</v>
      </c>
      <c r="GF339" s="1" t="s">
        <v>38</v>
      </c>
      <c r="GG339" s="19">
        <f t="shared" si="417"/>
        <v>0</v>
      </c>
    </row>
    <row r="340" spans="1:189" x14ac:dyDescent="0.3">
      <c r="A340" s="18">
        <v>443</v>
      </c>
      <c r="B340" s="1" t="s">
        <v>34</v>
      </c>
      <c r="C340" s="19" t="s">
        <v>47</v>
      </c>
      <c r="D340" s="19">
        <f t="shared" si="389"/>
        <v>1</v>
      </c>
      <c r="E340" s="38" t="s">
        <v>755</v>
      </c>
      <c r="F340" s="21" t="str">
        <f t="shared" si="390"/>
        <v>1954</v>
      </c>
      <c r="G340" s="21">
        <v>2004</v>
      </c>
      <c r="H340" s="22">
        <f t="shared" si="391"/>
        <v>50</v>
      </c>
      <c r="I340" s="1" t="str">
        <f t="shared" si="392"/>
        <v>41-50</v>
      </c>
      <c r="J340" s="1" t="s">
        <v>1608</v>
      </c>
      <c r="K340" s="1" t="s">
        <v>93</v>
      </c>
      <c r="L340" s="1">
        <f>VLOOKUP(K340,[1]areas!$C$3:$D$76,2,FALSE)</f>
        <v>15</v>
      </c>
      <c r="M340" s="1" t="str">
        <f t="shared" si="430"/>
        <v>0-20</v>
      </c>
      <c r="N340" s="19" t="s">
        <v>34</v>
      </c>
      <c r="O340" s="19">
        <f t="shared" si="393"/>
        <v>1</v>
      </c>
      <c r="P340" s="23">
        <v>62</v>
      </c>
      <c r="Q340" s="1">
        <v>166</v>
      </c>
      <c r="R340" s="1">
        <f t="shared" si="426"/>
        <v>2.7556000000000003</v>
      </c>
      <c r="S340" s="24">
        <f t="shared" si="427"/>
        <v>22.499637102627375</v>
      </c>
      <c r="T340" s="19">
        <v>3</v>
      </c>
      <c r="U340" s="1">
        <v>12.5</v>
      </c>
      <c r="V340" s="1">
        <v>21</v>
      </c>
      <c r="W340" s="1" t="str">
        <f t="shared" si="394"/>
        <v>4: 151-200</v>
      </c>
      <c r="X340" s="1">
        <v>177</v>
      </c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7">
        <f t="shared" si="395"/>
        <v>177</v>
      </c>
      <c r="AJ340" s="27">
        <f t="shared" si="396"/>
        <v>0</v>
      </c>
      <c r="AK340" s="39">
        <v>240438</v>
      </c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8" t="str">
        <f t="shared" si="397"/>
        <v/>
      </c>
      <c r="AW340" s="27" t="str">
        <f>"&gt;5"</f>
        <v>&gt;5</v>
      </c>
      <c r="AX340" s="29">
        <f t="shared" si="418"/>
        <v>5.3810000000000002</v>
      </c>
      <c r="AY340" s="30">
        <f t="shared" si="378"/>
        <v>5.3810031067837842</v>
      </c>
      <c r="AZ340" s="30" t="str">
        <f t="shared" si="378"/>
        <v/>
      </c>
      <c r="BA340" s="30" t="str">
        <f t="shared" si="378"/>
        <v/>
      </c>
      <c r="BB340" s="30" t="str">
        <f t="shared" si="378"/>
        <v/>
      </c>
      <c r="BC340" s="30" t="str">
        <f t="shared" si="378"/>
        <v/>
      </c>
      <c r="BD340" s="30" t="str">
        <f t="shared" si="378"/>
        <v/>
      </c>
      <c r="BE340" s="30" t="str">
        <f t="shared" si="378"/>
        <v/>
      </c>
      <c r="BF340" s="30" t="str">
        <f t="shared" si="378"/>
        <v/>
      </c>
      <c r="BG340" s="30" t="str">
        <f t="shared" si="378"/>
        <v/>
      </c>
      <c r="BH340" s="30" t="str">
        <f t="shared" si="378"/>
        <v/>
      </c>
      <c r="BI340" s="30" t="str">
        <f t="shared" si="378"/>
        <v/>
      </c>
      <c r="BJ340" s="1" t="s">
        <v>38</v>
      </c>
      <c r="BK340" s="31" t="s">
        <v>38</v>
      </c>
      <c r="BL340" s="32">
        <f t="shared" si="398"/>
        <v>0</v>
      </c>
      <c r="BN340" s="32" t="str">
        <f t="shared" si="399"/>
        <v>0</v>
      </c>
      <c r="BO340" s="30" t="str">
        <f t="shared" si="400"/>
        <v/>
      </c>
      <c r="BP340" s="30" t="str">
        <f t="shared" si="401"/>
        <v/>
      </c>
      <c r="BQ340" s="30" t="str">
        <f t="shared" si="385"/>
        <v/>
      </c>
      <c r="BR340" s="30" t="str">
        <f t="shared" si="385"/>
        <v/>
      </c>
      <c r="BS340" s="30" t="str">
        <f t="shared" si="385"/>
        <v/>
      </c>
      <c r="BT340" s="30" t="str">
        <f t="shared" si="383"/>
        <v/>
      </c>
      <c r="BU340" s="30" t="str">
        <f t="shared" si="383"/>
        <v/>
      </c>
      <c r="BV340" s="30" t="str">
        <f t="shared" si="383"/>
        <v/>
      </c>
      <c r="BW340" s="30" t="str">
        <f t="shared" si="383"/>
        <v/>
      </c>
      <c r="BX340" s="30" t="str">
        <f t="shared" si="383"/>
        <v/>
      </c>
      <c r="BY340" s="30" t="str">
        <f t="shared" si="383"/>
        <v/>
      </c>
      <c r="BZ340" s="1">
        <f t="shared" si="402"/>
        <v>0</v>
      </c>
      <c r="CA340" s="1">
        <f t="shared" si="386"/>
        <v>0</v>
      </c>
      <c r="CB340" s="1">
        <f t="shared" si="386"/>
        <v>0</v>
      </c>
      <c r="CC340" s="1">
        <f t="shared" si="386"/>
        <v>0</v>
      </c>
      <c r="CD340" s="1">
        <f t="shared" si="384"/>
        <v>0</v>
      </c>
      <c r="CE340" s="1">
        <f t="shared" si="384"/>
        <v>0</v>
      </c>
      <c r="CF340" s="1">
        <f t="shared" si="384"/>
        <v>0</v>
      </c>
      <c r="CG340" s="1">
        <f t="shared" si="384"/>
        <v>0</v>
      </c>
      <c r="CH340" s="1">
        <f t="shared" si="384"/>
        <v>0</v>
      </c>
      <c r="CI340" s="1">
        <f t="shared" si="384"/>
        <v>0</v>
      </c>
      <c r="CJ340" s="1">
        <f t="shared" si="403"/>
        <v>0</v>
      </c>
      <c r="CK340" s="1">
        <f t="shared" si="404"/>
        <v>0</v>
      </c>
      <c r="CL340" s="1" t="str">
        <f t="shared" si="424"/>
        <v/>
      </c>
      <c r="CM340" s="1" t="str">
        <f t="shared" si="424"/>
        <v/>
      </c>
      <c r="CN340" s="1" t="str">
        <f t="shared" si="424"/>
        <v/>
      </c>
      <c r="CO340" s="1" t="str">
        <f t="shared" si="424"/>
        <v/>
      </c>
      <c r="CP340" s="1" t="str">
        <f t="shared" si="424"/>
        <v/>
      </c>
      <c r="CQ340" s="1" t="str">
        <f t="shared" si="422"/>
        <v/>
      </c>
      <c r="CR340" s="1" t="str">
        <f t="shared" si="422"/>
        <v/>
      </c>
      <c r="CS340" s="1" t="str">
        <f t="shared" si="422"/>
        <v/>
      </c>
      <c r="CT340" s="1" t="str">
        <f t="shared" si="422"/>
        <v/>
      </c>
      <c r="CU340" s="1" t="str">
        <f t="shared" si="422"/>
        <v/>
      </c>
      <c r="CV340" s="1">
        <f t="shared" si="425"/>
        <v>0</v>
      </c>
      <c r="CW340" s="1">
        <f t="shared" si="425"/>
        <v>0</v>
      </c>
      <c r="CX340" s="1">
        <f t="shared" si="425"/>
        <v>0</v>
      </c>
      <c r="CY340" s="1">
        <f t="shared" si="425"/>
        <v>0</v>
      </c>
      <c r="CZ340" s="1">
        <f t="shared" si="425"/>
        <v>0</v>
      </c>
      <c r="DA340" s="1">
        <f t="shared" si="423"/>
        <v>0</v>
      </c>
      <c r="DB340" s="1">
        <f t="shared" si="423"/>
        <v>0</v>
      </c>
      <c r="DC340" s="1">
        <f t="shared" si="423"/>
        <v>0</v>
      </c>
      <c r="DD340" s="1">
        <f t="shared" si="423"/>
        <v>0</v>
      </c>
      <c r="DE340" s="1">
        <f t="shared" si="423"/>
        <v>0</v>
      </c>
      <c r="DF340" s="1">
        <f t="shared" si="405"/>
        <v>0</v>
      </c>
      <c r="DG340" s="33">
        <f t="shared" si="406"/>
        <v>0</v>
      </c>
      <c r="DH340" s="34">
        <f t="shared" si="407"/>
        <v>0</v>
      </c>
      <c r="DI340" s="1" t="str">
        <f t="shared" si="370"/>
        <v/>
      </c>
      <c r="DJ340" s="1" t="str">
        <f t="shared" si="371"/>
        <v/>
      </c>
      <c r="DK340" s="1" t="str">
        <f t="shared" si="375"/>
        <v/>
      </c>
      <c r="DL340" s="1" t="str">
        <f t="shared" si="375"/>
        <v/>
      </c>
      <c r="DM340" s="1" t="str">
        <f t="shared" si="375"/>
        <v/>
      </c>
      <c r="DN340" s="1" t="str">
        <f t="shared" si="375"/>
        <v/>
      </c>
      <c r="DO340" s="1" t="str">
        <f t="shared" si="375"/>
        <v/>
      </c>
      <c r="DP340" s="1" t="str">
        <f t="shared" si="375"/>
        <v/>
      </c>
      <c r="DQ340" s="1" t="str">
        <f t="shared" si="365"/>
        <v/>
      </c>
      <c r="DR340" s="1" t="str">
        <f t="shared" si="365"/>
        <v/>
      </c>
      <c r="DS340" s="1" t="str">
        <f t="shared" si="365"/>
        <v/>
      </c>
      <c r="EG340" s="1">
        <f t="shared" si="379"/>
        <v>0</v>
      </c>
      <c r="EH340" s="1">
        <f t="shared" si="379"/>
        <v>0</v>
      </c>
      <c r="EI340" s="1">
        <f t="shared" si="379"/>
        <v>0</v>
      </c>
      <c r="EJ340" s="1">
        <f t="shared" si="379"/>
        <v>0</v>
      </c>
      <c r="EK340" s="1">
        <f t="shared" si="379"/>
        <v>0</v>
      </c>
      <c r="EL340" s="1">
        <f t="shared" si="379"/>
        <v>0</v>
      </c>
      <c r="EM340" s="1">
        <f t="shared" si="379"/>
        <v>0</v>
      </c>
      <c r="EN340" s="1">
        <f t="shared" si="379"/>
        <v>0</v>
      </c>
      <c r="EO340" s="1">
        <f t="shared" si="379"/>
        <v>0</v>
      </c>
      <c r="EP340" s="1">
        <f t="shared" si="379"/>
        <v>0</v>
      </c>
      <c r="EQ340" s="1">
        <f t="shared" si="379"/>
        <v>0</v>
      </c>
      <c r="ER340" s="33">
        <f t="shared" si="408"/>
        <v>1</v>
      </c>
      <c r="ES340" s="35">
        <f>ER340+DG340</f>
        <v>1</v>
      </c>
      <c r="ET340" s="35">
        <f t="shared" si="409"/>
        <v>1</v>
      </c>
      <c r="EU340" s="1" t="s">
        <v>59</v>
      </c>
      <c r="EV340" s="1" t="s">
        <v>38</v>
      </c>
      <c r="EW340" s="19">
        <f t="shared" si="410"/>
        <v>0</v>
      </c>
      <c r="FC340" s="1" t="s">
        <v>38</v>
      </c>
      <c r="FD340" s="19">
        <f t="shared" si="411"/>
        <v>0</v>
      </c>
      <c r="FJ340" s="1" t="s">
        <v>38</v>
      </c>
      <c r="FK340" s="19">
        <f t="shared" si="412"/>
        <v>0</v>
      </c>
      <c r="FR340" s="1">
        <f t="shared" si="413"/>
        <v>0</v>
      </c>
      <c r="FV340" s="37" t="str">
        <f t="shared" si="419"/>
        <v>none</v>
      </c>
      <c r="FY340" s="1" t="s">
        <v>38</v>
      </c>
      <c r="FZ340" s="19">
        <f t="shared" si="414"/>
        <v>0</v>
      </c>
      <c r="GB340" s="1" t="s">
        <v>38</v>
      </c>
      <c r="GC340" s="19">
        <f t="shared" si="415"/>
        <v>0</v>
      </c>
      <c r="GD340" s="1" t="s">
        <v>34</v>
      </c>
      <c r="GE340" s="19">
        <f t="shared" si="416"/>
        <v>1</v>
      </c>
      <c r="GF340" s="1" t="s">
        <v>38</v>
      </c>
      <c r="GG340" s="19">
        <f t="shared" si="417"/>
        <v>0</v>
      </c>
    </row>
    <row r="341" spans="1:189" x14ac:dyDescent="0.3">
      <c r="A341" s="18">
        <v>444</v>
      </c>
      <c r="B341" s="1" t="s">
        <v>34</v>
      </c>
      <c r="C341" s="19" t="s">
        <v>35</v>
      </c>
      <c r="D341" s="19">
        <f t="shared" si="389"/>
        <v>0</v>
      </c>
      <c r="E341" s="38" t="s">
        <v>756</v>
      </c>
      <c r="F341" s="21" t="str">
        <f t="shared" si="390"/>
        <v>1956</v>
      </c>
      <c r="G341" s="21">
        <v>2004</v>
      </c>
      <c r="H341" s="22">
        <f t="shared" si="391"/>
        <v>48</v>
      </c>
      <c r="I341" s="1" t="str">
        <f t="shared" si="392"/>
        <v>41-50</v>
      </c>
      <c r="J341" s="1" t="s">
        <v>1608</v>
      </c>
      <c r="K341" s="1" t="s">
        <v>139</v>
      </c>
      <c r="L341" s="1">
        <f>VLOOKUP(K341,[1]areas!$C$3:$D$76,2,FALSE)</f>
        <v>15</v>
      </c>
      <c r="M341" s="1" t="str">
        <f t="shared" si="430"/>
        <v>0-20</v>
      </c>
      <c r="N341" s="19" t="s">
        <v>34</v>
      </c>
      <c r="O341" s="19">
        <f t="shared" si="393"/>
        <v>1</v>
      </c>
      <c r="P341" s="23">
        <v>84</v>
      </c>
      <c r="Q341" s="1">
        <v>161</v>
      </c>
      <c r="R341" s="1">
        <f t="shared" si="426"/>
        <v>2.5921000000000003</v>
      </c>
      <c r="S341" s="24">
        <f t="shared" si="427"/>
        <v>32.406157169862269</v>
      </c>
      <c r="T341" s="19">
        <v>3</v>
      </c>
      <c r="U341" s="1">
        <v>9.4</v>
      </c>
      <c r="V341" s="1">
        <v>20</v>
      </c>
      <c r="W341" s="1" t="str">
        <f t="shared" si="394"/>
        <v>3: 101-150</v>
      </c>
      <c r="X341" s="1">
        <v>121</v>
      </c>
      <c r="Y341" s="26">
        <v>318</v>
      </c>
      <c r="Z341" s="26">
        <v>318</v>
      </c>
      <c r="AA341" s="26"/>
      <c r="AB341" s="26">
        <v>670</v>
      </c>
      <c r="AC341" s="26"/>
      <c r="AD341" s="26"/>
      <c r="AE341" s="26"/>
      <c r="AF341" s="26"/>
      <c r="AG341" s="26"/>
      <c r="AH341" s="26"/>
      <c r="AI341" s="27">
        <f t="shared" si="395"/>
        <v>670</v>
      </c>
      <c r="AJ341" s="27">
        <f t="shared" si="396"/>
        <v>1</v>
      </c>
      <c r="AK341" s="39">
        <v>780000</v>
      </c>
      <c r="AL341" s="26">
        <v>50</v>
      </c>
      <c r="AM341" s="26">
        <v>120</v>
      </c>
      <c r="AN341" s="26"/>
      <c r="AO341" s="26">
        <v>50</v>
      </c>
      <c r="AP341" s="26"/>
      <c r="AQ341" s="26"/>
      <c r="AR341" s="26"/>
      <c r="AS341" s="26"/>
      <c r="AT341" s="26"/>
      <c r="AU341" s="26"/>
      <c r="AV341" s="28">
        <f t="shared" si="397"/>
        <v>0</v>
      </c>
      <c r="AW341" s="27" t="str">
        <f>"&gt;5"</f>
        <v>&gt;5</v>
      </c>
      <c r="AX341" s="29">
        <f t="shared" si="418"/>
        <v>5.8920000000000003</v>
      </c>
      <c r="AY341" s="30">
        <f t="shared" si="378"/>
        <v>5.8920946026904808</v>
      </c>
      <c r="AZ341" s="30">
        <f t="shared" si="378"/>
        <v>1.6989700043360187</v>
      </c>
      <c r="BA341" s="30">
        <f t="shared" si="378"/>
        <v>2.0791812460476247</v>
      </c>
      <c r="BB341" s="30" t="str">
        <f t="shared" si="378"/>
        <v/>
      </c>
      <c r="BC341" s="30">
        <f t="shared" si="378"/>
        <v>1.6989700043360187</v>
      </c>
      <c r="BD341" s="30" t="str">
        <f t="shared" si="378"/>
        <v/>
      </c>
      <c r="BE341" s="30" t="str">
        <f t="shared" si="378"/>
        <v/>
      </c>
      <c r="BF341" s="30" t="str">
        <f t="shared" si="378"/>
        <v/>
      </c>
      <c r="BG341" s="30" t="str">
        <f t="shared" si="378"/>
        <v/>
      </c>
      <c r="BH341" s="30" t="str">
        <f t="shared" si="378"/>
        <v/>
      </c>
      <c r="BI341" s="30" t="str">
        <f t="shared" si="378"/>
        <v/>
      </c>
      <c r="BJ341" s="1" t="s">
        <v>38</v>
      </c>
      <c r="BK341" s="31" t="s">
        <v>38</v>
      </c>
      <c r="BL341" s="32">
        <f t="shared" si="398"/>
        <v>0</v>
      </c>
      <c r="BN341" s="32" t="str">
        <f t="shared" si="399"/>
        <v>0</v>
      </c>
      <c r="BO341" s="30">
        <f t="shared" si="400"/>
        <v>-4.1931245983544621</v>
      </c>
      <c r="BP341" s="30">
        <f t="shared" si="401"/>
        <v>-3.8129133566428561</v>
      </c>
      <c r="BQ341" s="30">
        <f t="shared" si="385"/>
        <v>0.38021124171160592</v>
      </c>
      <c r="BR341" s="30" t="str">
        <f t="shared" si="385"/>
        <v/>
      </c>
      <c r="BS341" s="30" t="str">
        <f t="shared" si="385"/>
        <v/>
      </c>
      <c r="BT341" s="30" t="str">
        <f t="shared" si="383"/>
        <v/>
      </c>
      <c r="BU341" s="30" t="str">
        <f t="shared" si="383"/>
        <v/>
      </c>
      <c r="BV341" s="30" t="str">
        <f t="shared" si="383"/>
        <v/>
      </c>
      <c r="BW341" s="30" t="str">
        <f t="shared" si="383"/>
        <v/>
      </c>
      <c r="BX341" s="30" t="str">
        <f t="shared" si="383"/>
        <v/>
      </c>
      <c r="BY341" s="30" t="str">
        <f t="shared" si="383"/>
        <v/>
      </c>
      <c r="BZ341" s="1">
        <f t="shared" si="402"/>
        <v>0</v>
      </c>
      <c r="CA341" s="1">
        <f t="shared" si="386"/>
        <v>1</v>
      </c>
      <c r="CB341" s="1">
        <f t="shared" si="386"/>
        <v>0</v>
      </c>
      <c r="CC341" s="1">
        <f t="shared" si="386"/>
        <v>0</v>
      </c>
      <c r="CD341" s="1">
        <f t="shared" si="384"/>
        <v>0</v>
      </c>
      <c r="CE341" s="1">
        <f t="shared" si="384"/>
        <v>0</v>
      </c>
      <c r="CF341" s="1">
        <f t="shared" si="384"/>
        <v>0</v>
      </c>
      <c r="CG341" s="1">
        <f t="shared" si="384"/>
        <v>0</v>
      </c>
      <c r="CH341" s="1">
        <f t="shared" si="384"/>
        <v>0</v>
      </c>
      <c r="CI341" s="1">
        <f t="shared" si="384"/>
        <v>0</v>
      </c>
      <c r="CJ341" s="1">
        <f t="shared" si="403"/>
        <v>1</v>
      </c>
      <c r="CK341" s="1">
        <f t="shared" si="404"/>
        <v>1</v>
      </c>
      <c r="CL341" s="1">
        <f t="shared" si="424"/>
        <v>-4.1931245983544621</v>
      </c>
      <c r="CM341" s="1" t="str">
        <f t="shared" si="424"/>
        <v/>
      </c>
      <c r="CN341" s="1" t="str">
        <f t="shared" si="424"/>
        <v/>
      </c>
      <c r="CO341" s="1" t="str">
        <f t="shared" si="424"/>
        <v/>
      </c>
      <c r="CP341" s="1" t="str">
        <f t="shared" si="424"/>
        <v/>
      </c>
      <c r="CQ341" s="1" t="str">
        <f t="shared" si="422"/>
        <v/>
      </c>
      <c r="CR341" s="1" t="str">
        <f t="shared" si="422"/>
        <v/>
      </c>
      <c r="CS341" s="1" t="str">
        <f t="shared" si="422"/>
        <v/>
      </c>
      <c r="CT341" s="1" t="str">
        <f t="shared" si="422"/>
        <v/>
      </c>
      <c r="CU341" s="1" t="str">
        <f t="shared" si="422"/>
        <v/>
      </c>
      <c r="CV341" s="1">
        <f t="shared" si="425"/>
        <v>0</v>
      </c>
      <c r="CW341" s="1">
        <f t="shared" si="425"/>
        <v>0</v>
      </c>
      <c r="CX341" s="1">
        <f t="shared" si="425"/>
        <v>0</v>
      </c>
      <c r="CY341" s="1">
        <f t="shared" si="425"/>
        <v>0</v>
      </c>
      <c r="CZ341" s="1">
        <f t="shared" si="425"/>
        <v>0</v>
      </c>
      <c r="DA341" s="1">
        <f t="shared" si="423"/>
        <v>0</v>
      </c>
      <c r="DB341" s="1">
        <f t="shared" si="423"/>
        <v>0</v>
      </c>
      <c r="DC341" s="1">
        <f t="shared" si="423"/>
        <v>0</v>
      </c>
      <c r="DD341" s="1">
        <f t="shared" si="423"/>
        <v>0</v>
      </c>
      <c r="DE341" s="1">
        <f t="shared" si="423"/>
        <v>0</v>
      </c>
      <c r="DF341" s="1">
        <f t="shared" si="405"/>
        <v>0</v>
      </c>
      <c r="DG341" s="33">
        <f t="shared" si="406"/>
        <v>0</v>
      </c>
      <c r="DH341" s="34">
        <f t="shared" si="407"/>
        <v>1</v>
      </c>
      <c r="DI341" s="1">
        <f t="shared" si="370"/>
        <v>197</v>
      </c>
      <c r="DJ341" s="1">
        <f t="shared" si="371"/>
        <v>197</v>
      </c>
      <c r="DK341" s="1">
        <f t="shared" si="375"/>
        <v>0</v>
      </c>
      <c r="DL341" s="1" t="str">
        <f t="shared" si="375"/>
        <v/>
      </c>
      <c r="DM341" s="1" t="str">
        <f t="shared" si="375"/>
        <v/>
      </c>
      <c r="DN341" s="1" t="str">
        <f t="shared" si="375"/>
        <v/>
      </c>
      <c r="DO341" s="1" t="str">
        <f t="shared" si="375"/>
        <v/>
      </c>
      <c r="DP341" s="1" t="str">
        <f t="shared" si="375"/>
        <v/>
      </c>
      <c r="DQ341" s="1" t="str">
        <f t="shared" si="365"/>
        <v/>
      </c>
      <c r="DR341" s="1" t="str">
        <f t="shared" si="365"/>
        <v/>
      </c>
      <c r="DS341" s="1" t="str">
        <f t="shared" si="365"/>
        <v/>
      </c>
      <c r="DT341" s="34">
        <f>(STDEV(DI341:DS341))*-1</f>
        <v>-113.73800303035627</v>
      </c>
      <c r="DU341" s="1">
        <f>IF((DI341&lt;$DT341),1,0)</f>
        <v>0</v>
      </c>
      <c r="DV341" s="1">
        <f>IF((DJ341&lt;$DT341),1,0)</f>
        <v>0</v>
      </c>
      <c r="DW341" s="1">
        <f>IF((DK341&lt;$DT341),1,0)</f>
        <v>0</v>
      </c>
      <c r="EF341" s="33">
        <f>IF(SUM(DU341:EE341)&gt;0,1,0)</f>
        <v>0</v>
      </c>
      <c r="EG341" s="1">
        <f t="shared" si="379"/>
        <v>0</v>
      </c>
      <c r="EH341" s="1">
        <f t="shared" si="379"/>
        <v>0</v>
      </c>
      <c r="EI341" s="1">
        <f t="shared" si="379"/>
        <v>0</v>
      </c>
      <c r="EJ341" s="1">
        <f t="shared" si="379"/>
        <v>0</v>
      </c>
      <c r="EK341" s="1">
        <f t="shared" si="379"/>
        <v>1</v>
      </c>
      <c r="EL341" s="1">
        <f t="shared" si="379"/>
        <v>0</v>
      </c>
      <c r="EM341" s="1">
        <f t="shared" si="379"/>
        <v>0</v>
      </c>
      <c r="EN341" s="1">
        <f t="shared" si="379"/>
        <v>0</v>
      </c>
      <c r="EO341" s="1">
        <f t="shared" si="379"/>
        <v>0</v>
      </c>
      <c r="EP341" s="1">
        <f t="shared" si="379"/>
        <v>0</v>
      </c>
      <c r="EQ341" s="1">
        <f t="shared" si="379"/>
        <v>0</v>
      </c>
      <c r="ER341" s="33">
        <f t="shared" si="408"/>
        <v>0</v>
      </c>
      <c r="ES341" s="35">
        <f>ER341+EF341+DG341+AV341</f>
        <v>0</v>
      </c>
      <c r="ET341" s="35">
        <f t="shared" si="409"/>
        <v>0</v>
      </c>
      <c r="EU341" s="1" t="s">
        <v>59</v>
      </c>
      <c r="EV341" s="1" t="s">
        <v>34</v>
      </c>
      <c r="EW341" s="19">
        <f t="shared" si="410"/>
        <v>1</v>
      </c>
      <c r="EX341" s="1" t="s">
        <v>40</v>
      </c>
      <c r="FC341" s="1" t="s">
        <v>38</v>
      </c>
      <c r="FD341" s="19">
        <f t="shared" si="411"/>
        <v>0</v>
      </c>
      <c r="FJ341" s="1" t="s">
        <v>38</v>
      </c>
      <c r="FK341" s="19">
        <f t="shared" si="412"/>
        <v>0</v>
      </c>
      <c r="FQ341" s="1" t="s">
        <v>554</v>
      </c>
      <c r="FR341" s="1">
        <f t="shared" si="413"/>
        <v>1</v>
      </c>
      <c r="FT341" s="1">
        <v>3.6</v>
      </c>
      <c r="FV341" s="37" t="str">
        <f t="shared" si="419"/>
        <v>none</v>
      </c>
      <c r="FY341" s="1" t="s">
        <v>38</v>
      </c>
      <c r="FZ341" s="19">
        <f t="shared" si="414"/>
        <v>0</v>
      </c>
      <c r="GB341" s="1" t="s">
        <v>38</v>
      </c>
      <c r="GC341" s="19">
        <f t="shared" si="415"/>
        <v>0</v>
      </c>
      <c r="GD341" s="1" t="s">
        <v>38</v>
      </c>
      <c r="GE341" s="19">
        <f t="shared" si="416"/>
        <v>0</v>
      </c>
      <c r="GF341" s="1" t="s">
        <v>38</v>
      </c>
      <c r="GG341" s="19">
        <f t="shared" si="417"/>
        <v>0</v>
      </c>
    </row>
    <row r="342" spans="1:189" x14ac:dyDescent="0.3">
      <c r="A342" s="18">
        <v>445</v>
      </c>
      <c r="B342" s="1" t="s">
        <v>34</v>
      </c>
      <c r="C342" s="19" t="s">
        <v>35</v>
      </c>
      <c r="D342" s="19">
        <f t="shared" si="389"/>
        <v>0</v>
      </c>
      <c r="E342" s="38" t="s">
        <v>150</v>
      </c>
      <c r="F342" s="21" t="str">
        <f t="shared" si="390"/>
        <v>1972</v>
      </c>
      <c r="G342" s="21">
        <v>2004</v>
      </c>
      <c r="H342" s="22">
        <f t="shared" si="391"/>
        <v>32</v>
      </c>
      <c r="I342" s="1" t="str">
        <f t="shared" si="392"/>
        <v>31-40</v>
      </c>
      <c r="J342" s="1" t="s">
        <v>1607</v>
      </c>
      <c r="K342" s="1" t="s">
        <v>93</v>
      </c>
      <c r="L342" s="1">
        <f>VLOOKUP(K342,[1]areas!$C$3:$D$76,2,FALSE)</f>
        <v>15</v>
      </c>
      <c r="M342" s="1" t="str">
        <f t="shared" si="430"/>
        <v>0-20</v>
      </c>
      <c r="N342" s="19" t="s">
        <v>34</v>
      </c>
      <c r="O342" s="19">
        <f t="shared" si="393"/>
        <v>1</v>
      </c>
      <c r="P342" s="23">
        <v>76.599999999999994</v>
      </c>
      <c r="Q342" s="1">
        <v>170</v>
      </c>
      <c r="R342" s="1">
        <f t="shared" si="426"/>
        <v>2.8899999999999997</v>
      </c>
      <c r="S342" s="24">
        <f t="shared" si="427"/>
        <v>26.505190311418687</v>
      </c>
      <c r="T342" s="19">
        <v>4</v>
      </c>
      <c r="U342" s="1">
        <v>11.3</v>
      </c>
      <c r="V342" s="1">
        <v>191</v>
      </c>
      <c r="W342" s="1" t="str">
        <f t="shared" si="394"/>
        <v>1: 0-50</v>
      </c>
      <c r="X342" s="1">
        <v>3</v>
      </c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7">
        <f t="shared" si="395"/>
        <v>3</v>
      </c>
      <c r="AJ342" s="27">
        <f t="shared" si="396"/>
        <v>0</v>
      </c>
      <c r="AK342" s="39">
        <v>1000000</v>
      </c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8" t="str">
        <f t="shared" si="397"/>
        <v/>
      </c>
      <c r="AW342" s="27" t="str">
        <f>"&gt;5"</f>
        <v>&gt;5</v>
      </c>
      <c r="AX342" s="29">
        <f t="shared" si="418"/>
        <v>6</v>
      </c>
      <c r="AY342" s="30">
        <f t="shared" si="378"/>
        <v>6</v>
      </c>
      <c r="AZ342" s="30" t="str">
        <f t="shared" si="378"/>
        <v/>
      </c>
      <c r="BA342" s="30" t="str">
        <f t="shared" si="378"/>
        <v/>
      </c>
      <c r="BB342" s="30" t="str">
        <f t="shared" si="378"/>
        <v/>
      </c>
      <c r="BC342" s="30" t="str">
        <f t="shared" si="378"/>
        <v/>
      </c>
      <c r="BD342" s="30" t="str">
        <f t="shared" si="378"/>
        <v/>
      </c>
      <c r="BE342" s="30" t="str">
        <f t="shared" si="378"/>
        <v/>
      </c>
      <c r="BF342" s="30" t="str">
        <f t="shared" si="378"/>
        <v/>
      </c>
      <c r="BG342" s="30" t="str">
        <f t="shared" si="378"/>
        <v/>
      </c>
      <c r="BH342" s="30" t="str">
        <f t="shared" si="378"/>
        <v/>
      </c>
      <c r="BI342" s="30" t="str">
        <f t="shared" si="378"/>
        <v/>
      </c>
      <c r="BJ342" s="1" t="s">
        <v>58</v>
      </c>
      <c r="BK342" s="31" t="s">
        <v>58</v>
      </c>
      <c r="BL342" s="32" t="str">
        <f t="shared" si="398"/>
        <v/>
      </c>
      <c r="BN342" s="32" t="str">
        <f t="shared" si="399"/>
        <v/>
      </c>
      <c r="BO342" s="30" t="str">
        <f t="shared" si="400"/>
        <v/>
      </c>
      <c r="BP342" s="30" t="str">
        <f t="shared" si="401"/>
        <v/>
      </c>
      <c r="BQ342" s="30" t="str">
        <f t="shared" si="385"/>
        <v/>
      </c>
      <c r="BR342" s="30" t="str">
        <f t="shared" si="385"/>
        <v/>
      </c>
      <c r="BS342" s="30" t="str">
        <f t="shared" si="385"/>
        <v/>
      </c>
      <c r="BT342" s="30" t="str">
        <f t="shared" si="383"/>
        <v/>
      </c>
      <c r="BU342" s="30" t="str">
        <f t="shared" si="383"/>
        <v/>
      </c>
      <c r="BV342" s="30" t="str">
        <f t="shared" si="383"/>
        <v/>
      </c>
      <c r="BW342" s="30" t="str">
        <f t="shared" si="383"/>
        <v/>
      </c>
      <c r="BX342" s="30" t="str">
        <f t="shared" si="383"/>
        <v/>
      </c>
      <c r="BY342" s="30" t="str">
        <f t="shared" si="383"/>
        <v/>
      </c>
      <c r="BZ342" s="1">
        <f t="shared" si="402"/>
        <v>0</v>
      </c>
      <c r="CA342" s="1">
        <f t="shared" si="386"/>
        <v>0</v>
      </c>
      <c r="CB342" s="1">
        <f t="shared" si="386"/>
        <v>0</v>
      </c>
      <c r="CC342" s="1">
        <f t="shared" si="386"/>
        <v>0</v>
      </c>
      <c r="CD342" s="1">
        <f t="shared" si="384"/>
        <v>0</v>
      </c>
      <c r="CE342" s="1">
        <f t="shared" si="384"/>
        <v>0</v>
      </c>
      <c r="CF342" s="1">
        <f t="shared" si="384"/>
        <v>0</v>
      </c>
      <c r="CG342" s="1">
        <f t="shared" si="384"/>
        <v>0</v>
      </c>
      <c r="CH342" s="1">
        <f t="shared" si="384"/>
        <v>0</v>
      </c>
      <c r="CI342" s="1">
        <f t="shared" si="384"/>
        <v>0</v>
      </c>
      <c r="CJ342" s="1">
        <f t="shared" si="403"/>
        <v>0</v>
      </c>
      <c r="CK342" s="1">
        <f t="shared" si="404"/>
        <v>0</v>
      </c>
      <c r="CL342" s="1" t="str">
        <f t="shared" si="424"/>
        <v/>
      </c>
      <c r="CM342" s="1" t="str">
        <f t="shared" si="424"/>
        <v/>
      </c>
      <c r="CN342" s="1" t="str">
        <f t="shared" si="424"/>
        <v/>
      </c>
      <c r="CO342" s="1" t="str">
        <f t="shared" si="424"/>
        <v/>
      </c>
      <c r="CP342" s="1" t="str">
        <f t="shared" si="424"/>
        <v/>
      </c>
      <c r="CQ342" s="1" t="str">
        <f t="shared" si="422"/>
        <v/>
      </c>
      <c r="CR342" s="1" t="str">
        <f t="shared" si="422"/>
        <v/>
      </c>
      <c r="CS342" s="1" t="str">
        <f t="shared" si="422"/>
        <v/>
      </c>
      <c r="CT342" s="1" t="str">
        <f t="shared" si="422"/>
        <v/>
      </c>
      <c r="CU342" s="1" t="str">
        <f t="shared" si="422"/>
        <v/>
      </c>
      <c r="CV342" s="1">
        <f t="shared" si="425"/>
        <v>0</v>
      </c>
      <c r="CW342" s="1">
        <f t="shared" si="425"/>
        <v>0</v>
      </c>
      <c r="CX342" s="1">
        <f t="shared" si="425"/>
        <v>0</v>
      </c>
      <c r="CY342" s="1">
        <f t="shared" si="425"/>
        <v>0</v>
      </c>
      <c r="CZ342" s="1">
        <f t="shared" si="425"/>
        <v>0</v>
      </c>
      <c r="DA342" s="1">
        <f t="shared" si="423"/>
        <v>0</v>
      </c>
      <c r="DB342" s="1">
        <f t="shared" si="423"/>
        <v>0</v>
      </c>
      <c r="DC342" s="1">
        <f t="shared" si="423"/>
        <v>0</v>
      </c>
      <c r="DD342" s="1">
        <f t="shared" si="423"/>
        <v>0</v>
      </c>
      <c r="DE342" s="1">
        <f t="shared" si="423"/>
        <v>0</v>
      </c>
      <c r="DF342" s="1">
        <f t="shared" si="405"/>
        <v>0</v>
      </c>
      <c r="DG342" s="33">
        <f t="shared" si="406"/>
        <v>0</v>
      </c>
      <c r="DH342" s="34">
        <f t="shared" si="407"/>
        <v>0</v>
      </c>
      <c r="DI342" s="1" t="str">
        <f t="shared" si="370"/>
        <v/>
      </c>
      <c r="DJ342" s="1" t="str">
        <f t="shared" si="371"/>
        <v/>
      </c>
      <c r="DK342" s="1" t="str">
        <f t="shared" si="375"/>
        <v/>
      </c>
      <c r="DL342" s="1" t="str">
        <f t="shared" si="375"/>
        <v/>
      </c>
      <c r="DM342" s="1" t="str">
        <f t="shared" si="375"/>
        <v/>
      </c>
      <c r="DN342" s="1" t="str">
        <f t="shared" ref="DN342:DS405" si="431">IF(OR(AB342="",AC342=""),"",AC342-AB342)</f>
        <v/>
      </c>
      <c r="DO342" s="1" t="str">
        <f t="shared" si="431"/>
        <v/>
      </c>
      <c r="DP342" s="1" t="str">
        <f t="shared" si="431"/>
        <v/>
      </c>
      <c r="DQ342" s="1" t="str">
        <f t="shared" si="365"/>
        <v/>
      </c>
      <c r="DR342" s="1" t="str">
        <f t="shared" si="365"/>
        <v/>
      </c>
      <c r="DS342" s="1" t="str">
        <f t="shared" si="365"/>
        <v/>
      </c>
      <c r="EG342" s="1">
        <f t="shared" si="379"/>
        <v>0</v>
      </c>
      <c r="EH342" s="1">
        <f t="shared" si="379"/>
        <v>0</v>
      </c>
      <c r="EI342" s="1">
        <f t="shared" si="379"/>
        <v>0</v>
      </c>
      <c r="EJ342" s="1">
        <f t="shared" si="379"/>
        <v>0</v>
      </c>
      <c r="EK342" s="1">
        <f t="shared" si="379"/>
        <v>0</v>
      </c>
      <c r="EL342" s="1">
        <f t="shared" si="379"/>
        <v>0</v>
      </c>
      <c r="EM342" s="1">
        <f t="shared" si="379"/>
        <v>0</v>
      </c>
      <c r="EN342" s="1">
        <f t="shared" si="379"/>
        <v>0</v>
      </c>
      <c r="EO342" s="1">
        <f t="shared" si="379"/>
        <v>0</v>
      </c>
      <c r="EP342" s="1">
        <f t="shared" si="379"/>
        <v>0</v>
      </c>
      <c r="EQ342" s="1">
        <f t="shared" si="379"/>
        <v>0</v>
      </c>
      <c r="ER342" s="33">
        <f t="shared" si="408"/>
        <v>1</v>
      </c>
      <c r="ES342" s="35">
        <f>ER342+DG342</f>
        <v>1</v>
      </c>
      <c r="ET342" s="35">
        <f t="shared" si="409"/>
        <v>1</v>
      </c>
      <c r="EU342" s="1" t="s">
        <v>59</v>
      </c>
      <c r="EV342" s="1" t="s">
        <v>38</v>
      </c>
      <c r="EW342" s="19">
        <f t="shared" si="410"/>
        <v>0</v>
      </c>
      <c r="FC342" s="1" t="s">
        <v>38</v>
      </c>
      <c r="FD342" s="19">
        <f t="shared" si="411"/>
        <v>0</v>
      </c>
      <c r="FJ342" s="1" t="s">
        <v>38</v>
      </c>
      <c r="FK342" s="19">
        <f t="shared" si="412"/>
        <v>0</v>
      </c>
      <c r="FQ342" s="1" t="s">
        <v>71</v>
      </c>
      <c r="FR342" s="1">
        <f t="shared" si="413"/>
        <v>1</v>
      </c>
      <c r="FU342" s="1" t="s">
        <v>151</v>
      </c>
      <c r="FV342" s="37" t="str">
        <f t="shared" si="419"/>
        <v>other</v>
      </c>
      <c r="FW342" s="34">
        <v>0</v>
      </c>
      <c r="FY342" s="1" t="s">
        <v>34</v>
      </c>
      <c r="FZ342" s="19">
        <f t="shared" si="414"/>
        <v>1</v>
      </c>
      <c r="GB342" s="1" t="s">
        <v>34</v>
      </c>
      <c r="GC342" s="19">
        <f t="shared" si="415"/>
        <v>1</v>
      </c>
      <c r="GD342" s="1" t="s">
        <v>38</v>
      </c>
      <c r="GE342" s="19">
        <f t="shared" si="416"/>
        <v>0</v>
      </c>
      <c r="GF342" s="1" t="s">
        <v>34</v>
      </c>
      <c r="GG342" s="19">
        <f t="shared" si="417"/>
        <v>1</v>
      </c>
    </row>
    <row r="343" spans="1:189" x14ac:dyDescent="0.3">
      <c r="A343" s="18">
        <v>446</v>
      </c>
      <c r="B343" s="1" t="s">
        <v>34</v>
      </c>
      <c r="C343" s="19" t="s">
        <v>35</v>
      </c>
      <c r="D343" s="19">
        <f t="shared" si="389"/>
        <v>0</v>
      </c>
      <c r="E343" s="38" t="s">
        <v>757</v>
      </c>
      <c r="F343" s="21" t="str">
        <f t="shared" si="390"/>
        <v>1976</v>
      </c>
      <c r="G343" s="21">
        <v>2004</v>
      </c>
      <c r="H343" s="22">
        <f t="shared" si="391"/>
        <v>28</v>
      </c>
      <c r="I343" s="1" t="str">
        <f t="shared" si="392"/>
        <v>21-30</v>
      </c>
      <c r="J343" s="1" t="s">
        <v>1606</v>
      </c>
      <c r="K343" s="1" t="s">
        <v>53</v>
      </c>
      <c r="L343" s="1">
        <f>VLOOKUP(K343,[1]areas!$C$3:$D$76,2,FALSE)</f>
        <v>30</v>
      </c>
      <c r="M343" s="1" t="str">
        <f t="shared" si="430"/>
        <v>21-40</v>
      </c>
      <c r="N343" s="19" t="s">
        <v>38</v>
      </c>
      <c r="O343" s="19">
        <f t="shared" si="393"/>
        <v>0</v>
      </c>
      <c r="P343" s="23">
        <v>53</v>
      </c>
      <c r="Q343" s="1">
        <v>156</v>
      </c>
      <c r="R343" s="1">
        <f t="shared" si="426"/>
        <v>2.4336000000000002</v>
      </c>
      <c r="S343" s="24">
        <f t="shared" si="427"/>
        <v>21.7784352399737</v>
      </c>
      <c r="T343" s="19">
        <v>3</v>
      </c>
      <c r="U343" s="1">
        <v>13.6</v>
      </c>
      <c r="V343" s="1">
        <v>30</v>
      </c>
      <c r="W343" s="1" t="str">
        <f t="shared" si="394"/>
        <v>1: 0-50</v>
      </c>
      <c r="X343" s="1">
        <v>36</v>
      </c>
      <c r="Y343" s="26">
        <v>237</v>
      </c>
      <c r="Z343" s="26">
        <v>361</v>
      </c>
      <c r="AA343" s="26">
        <v>817</v>
      </c>
      <c r="AB343" s="26">
        <v>750</v>
      </c>
      <c r="AC343" s="26">
        <v>506</v>
      </c>
      <c r="AD343" s="26">
        <v>560</v>
      </c>
      <c r="AE343" s="26">
        <v>831</v>
      </c>
      <c r="AF343" s="26">
        <v>377</v>
      </c>
      <c r="AG343" s="26"/>
      <c r="AH343" s="26"/>
      <c r="AI343" s="27">
        <f t="shared" si="395"/>
        <v>831</v>
      </c>
      <c r="AJ343" s="27">
        <f t="shared" si="396"/>
        <v>1</v>
      </c>
      <c r="AK343" s="39">
        <v>24000</v>
      </c>
      <c r="AL343" s="26">
        <v>50</v>
      </c>
      <c r="AM343" s="26">
        <v>50</v>
      </c>
      <c r="AN343" s="26">
        <v>50</v>
      </c>
      <c r="AO343" s="26">
        <v>60</v>
      </c>
      <c r="AP343" s="26">
        <v>50</v>
      </c>
      <c r="AQ343" s="26">
        <v>50</v>
      </c>
      <c r="AR343" s="26">
        <v>50</v>
      </c>
      <c r="AS343" s="26">
        <v>50</v>
      </c>
      <c r="AT343" s="26"/>
      <c r="AU343" s="26"/>
      <c r="AV343" s="28">
        <f t="shared" si="397"/>
        <v>0</v>
      </c>
      <c r="AW343" s="27" t="str">
        <f>"4-5"</f>
        <v>4-5</v>
      </c>
      <c r="AX343" s="29">
        <f t="shared" si="418"/>
        <v>4.38</v>
      </c>
      <c r="AY343" s="30">
        <f t="shared" si="378"/>
        <v>4.3802112417116064</v>
      </c>
      <c r="AZ343" s="30">
        <f t="shared" si="378"/>
        <v>1.6989700043360187</v>
      </c>
      <c r="BA343" s="30">
        <f t="shared" si="378"/>
        <v>1.6989700043360187</v>
      </c>
      <c r="BB343" s="30">
        <f t="shared" si="378"/>
        <v>1.6989700043360187</v>
      </c>
      <c r="BC343" s="30">
        <f t="shared" si="378"/>
        <v>1.7781512503836436</v>
      </c>
      <c r="BD343" s="30">
        <f t="shared" si="378"/>
        <v>1.6989700043360187</v>
      </c>
      <c r="BE343" s="30">
        <f t="shared" si="378"/>
        <v>1.6989700043360187</v>
      </c>
      <c r="BF343" s="30">
        <f t="shared" si="378"/>
        <v>1.6989700043360187</v>
      </c>
      <c r="BG343" s="30">
        <f t="shared" si="378"/>
        <v>1.6989700043360187</v>
      </c>
      <c r="BH343" s="30" t="str">
        <f t="shared" si="378"/>
        <v/>
      </c>
      <c r="BI343" s="30" t="str">
        <f t="shared" si="378"/>
        <v/>
      </c>
      <c r="BJ343" s="1" t="s">
        <v>38</v>
      </c>
      <c r="BK343" s="31" t="s">
        <v>38</v>
      </c>
      <c r="BL343" s="32">
        <f t="shared" si="398"/>
        <v>0</v>
      </c>
      <c r="BN343" s="32" t="str">
        <f t="shared" si="399"/>
        <v>0</v>
      </c>
      <c r="BO343" s="30">
        <f t="shared" si="400"/>
        <v>-2.6812412373755876</v>
      </c>
      <c r="BP343" s="30">
        <f t="shared" si="401"/>
        <v>-2.6812412373755876</v>
      </c>
      <c r="BQ343" s="30">
        <f t="shared" si="385"/>
        <v>0</v>
      </c>
      <c r="BR343" s="30">
        <f t="shared" si="385"/>
        <v>0</v>
      </c>
      <c r="BS343" s="30">
        <f t="shared" si="385"/>
        <v>7.9181246047624887E-2</v>
      </c>
      <c r="BT343" s="30">
        <f t="shared" si="383"/>
        <v>-7.9181246047624887E-2</v>
      </c>
      <c r="BU343" s="30">
        <f t="shared" si="383"/>
        <v>0</v>
      </c>
      <c r="BV343" s="30">
        <f t="shared" si="383"/>
        <v>0</v>
      </c>
      <c r="BW343" s="30">
        <f t="shared" si="383"/>
        <v>0</v>
      </c>
      <c r="BX343" s="30" t="str">
        <f t="shared" si="383"/>
        <v/>
      </c>
      <c r="BY343" s="30" t="str">
        <f t="shared" si="383"/>
        <v/>
      </c>
      <c r="BZ343" s="1">
        <f t="shared" si="402"/>
        <v>0</v>
      </c>
      <c r="CA343" s="1">
        <f t="shared" si="386"/>
        <v>0</v>
      </c>
      <c r="CB343" s="1">
        <f t="shared" si="386"/>
        <v>0</v>
      </c>
      <c r="CC343" s="1">
        <f t="shared" si="386"/>
        <v>1</v>
      </c>
      <c r="CD343" s="1">
        <f t="shared" si="384"/>
        <v>0</v>
      </c>
      <c r="CE343" s="1">
        <f t="shared" si="384"/>
        <v>0</v>
      </c>
      <c r="CF343" s="1">
        <f t="shared" si="384"/>
        <v>0</v>
      </c>
      <c r="CG343" s="1">
        <f t="shared" si="384"/>
        <v>0</v>
      </c>
      <c r="CH343" s="1">
        <f t="shared" si="384"/>
        <v>0</v>
      </c>
      <c r="CI343" s="1">
        <f t="shared" si="384"/>
        <v>0</v>
      </c>
      <c r="CJ343" s="1">
        <f t="shared" si="403"/>
        <v>1</v>
      </c>
      <c r="CK343" s="1">
        <f t="shared" si="404"/>
        <v>1</v>
      </c>
      <c r="CL343" s="1">
        <f t="shared" si="424"/>
        <v>-2.6812412373755876</v>
      </c>
      <c r="CM343" s="1" t="str">
        <f t="shared" si="424"/>
        <v/>
      </c>
      <c r="CN343" s="1" t="str">
        <f t="shared" si="424"/>
        <v/>
      </c>
      <c r="CO343" s="1" t="str">
        <f t="shared" si="424"/>
        <v/>
      </c>
      <c r="CP343" s="1" t="str">
        <f t="shared" si="424"/>
        <v/>
      </c>
      <c r="CQ343" s="1" t="str">
        <f t="shared" si="422"/>
        <v/>
      </c>
      <c r="CR343" s="1" t="str">
        <f t="shared" si="422"/>
        <v/>
      </c>
      <c r="CS343" s="1" t="str">
        <f t="shared" si="422"/>
        <v/>
      </c>
      <c r="CT343" s="1" t="str">
        <f t="shared" si="422"/>
        <v/>
      </c>
      <c r="CU343" s="1" t="str">
        <f t="shared" si="422"/>
        <v/>
      </c>
      <c r="CV343" s="1">
        <f t="shared" si="425"/>
        <v>0</v>
      </c>
      <c r="CW343" s="1">
        <f t="shared" si="425"/>
        <v>0</v>
      </c>
      <c r="CX343" s="1">
        <f t="shared" si="425"/>
        <v>0</v>
      </c>
      <c r="CY343" s="1">
        <f t="shared" si="425"/>
        <v>0</v>
      </c>
      <c r="CZ343" s="1">
        <f t="shared" si="425"/>
        <v>0</v>
      </c>
      <c r="DA343" s="1">
        <f t="shared" si="423"/>
        <v>0</v>
      </c>
      <c r="DB343" s="1">
        <f t="shared" si="423"/>
        <v>0</v>
      </c>
      <c r="DC343" s="1">
        <f t="shared" si="423"/>
        <v>0</v>
      </c>
      <c r="DD343" s="1">
        <f t="shared" si="423"/>
        <v>0</v>
      </c>
      <c r="DE343" s="1">
        <f t="shared" si="423"/>
        <v>0</v>
      </c>
      <c r="DF343" s="1">
        <f t="shared" si="405"/>
        <v>0</v>
      </c>
      <c r="DG343" s="33">
        <f t="shared" si="406"/>
        <v>0</v>
      </c>
      <c r="DH343" s="34">
        <f t="shared" si="407"/>
        <v>1</v>
      </c>
      <c r="DI343" s="1">
        <f t="shared" si="370"/>
        <v>201</v>
      </c>
      <c r="DJ343" s="1">
        <f t="shared" si="371"/>
        <v>325</v>
      </c>
      <c r="DK343" s="1">
        <f t="shared" ref="DK343:DS406" si="432">IF(OR(Y343="",Z343=""),"",Z343-Y343)</f>
        <v>124</v>
      </c>
      <c r="DL343" s="1">
        <f t="shared" si="432"/>
        <v>456</v>
      </c>
      <c r="DM343" s="1">
        <f t="shared" si="432"/>
        <v>-67</v>
      </c>
      <c r="DN343" s="1">
        <f t="shared" si="431"/>
        <v>-244</v>
      </c>
      <c r="DO343" s="1">
        <f t="shared" si="431"/>
        <v>54</v>
      </c>
      <c r="DP343" s="1">
        <f t="shared" si="431"/>
        <v>271</v>
      </c>
      <c r="DQ343" s="1">
        <f t="shared" si="365"/>
        <v>-454</v>
      </c>
      <c r="DR343" s="1" t="str">
        <f t="shared" si="365"/>
        <v/>
      </c>
      <c r="DS343" s="1" t="str">
        <f t="shared" si="365"/>
        <v/>
      </c>
      <c r="DT343" s="34">
        <f>(STDEV(DI343:DS343))*-1</f>
        <v>-288.65030746562525</v>
      </c>
      <c r="DU343" s="1">
        <f t="shared" ref="DU343:EC344" si="433">IF((DI343&lt;$DT343),1,0)</f>
        <v>0</v>
      </c>
      <c r="DV343" s="1">
        <f t="shared" si="433"/>
        <v>0</v>
      </c>
      <c r="DW343" s="1">
        <f t="shared" si="433"/>
        <v>0</v>
      </c>
      <c r="DX343" s="1">
        <f t="shared" si="433"/>
        <v>0</v>
      </c>
      <c r="DY343" s="1">
        <f t="shared" si="433"/>
        <v>0</v>
      </c>
      <c r="DZ343" s="1">
        <f t="shared" si="433"/>
        <v>0</v>
      </c>
      <c r="EA343" s="1">
        <f t="shared" si="433"/>
        <v>0</v>
      </c>
      <c r="EB343" s="1">
        <f t="shared" si="433"/>
        <v>0</v>
      </c>
      <c r="EC343" s="1">
        <f t="shared" si="433"/>
        <v>1</v>
      </c>
      <c r="EF343" s="33">
        <f>IF(SUM(DU343:EE343)&gt;0,1,0)</f>
        <v>1</v>
      </c>
      <c r="EG343" s="1">
        <f t="shared" si="379"/>
        <v>0</v>
      </c>
      <c r="EH343" s="1">
        <f t="shared" si="379"/>
        <v>0</v>
      </c>
      <c r="EI343" s="1">
        <f t="shared" si="379"/>
        <v>0</v>
      </c>
      <c r="EJ343" s="1">
        <f t="shared" si="379"/>
        <v>1</v>
      </c>
      <c r="EK343" s="1">
        <f t="shared" si="379"/>
        <v>1</v>
      </c>
      <c r="EL343" s="1">
        <f t="shared" si="379"/>
        <v>1</v>
      </c>
      <c r="EM343" s="1">
        <f t="shared" si="379"/>
        <v>1</v>
      </c>
      <c r="EN343" s="1">
        <f t="shared" si="379"/>
        <v>1</v>
      </c>
      <c r="EO343" s="1">
        <f t="shared" si="379"/>
        <v>0</v>
      </c>
      <c r="EP343" s="1">
        <f t="shared" si="379"/>
        <v>0</v>
      </c>
      <c r="EQ343" s="1">
        <f t="shared" si="379"/>
        <v>0</v>
      </c>
      <c r="ER343" s="33">
        <f t="shared" si="408"/>
        <v>0</v>
      </c>
      <c r="ES343" s="35">
        <f>ER343+EF343+DG343+AV343</f>
        <v>1</v>
      </c>
      <c r="ET343" s="35">
        <f t="shared" si="409"/>
        <v>1</v>
      </c>
      <c r="EU343" s="1" t="s">
        <v>758</v>
      </c>
      <c r="EV343" s="1" t="s">
        <v>34</v>
      </c>
      <c r="EW343" s="19">
        <f t="shared" si="410"/>
        <v>1</v>
      </c>
      <c r="EX343" s="1" t="s">
        <v>40</v>
      </c>
      <c r="EY343" s="50">
        <v>39764</v>
      </c>
      <c r="FC343" s="1" t="s">
        <v>38</v>
      </c>
      <c r="FD343" s="19">
        <f t="shared" si="411"/>
        <v>0</v>
      </c>
      <c r="FJ343" s="1" t="s">
        <v>38</v>
      </c>
      <c r="FK343" s="19">
        <f t="shared" si="412"/>
        <v>0</v>
      </c>
      <c r="FQ343" s="1" t="s">
        <v>550</v>
      </c>
      <c r="FR343" s="1">
        <f t="shared" si="413"/>
        <v>1</v>
      </c>
      <c r="FT343" s="1">
        <v>3.4</v>
      </c>
      <c r="FU343" s="1" t="s">
        <v>759</v>
      </c>
      <c r="FV343" s="37" t="str">
        <f t="shared" si="419"/>
        <v>tb</v>
      </c>
      <c r="FW343" s="34">
        <v>1</v>
      </c>
      <c r="FY343" s="1" t="s">
        <v>38</v>
      </c>
      <c r="FZ343" s="19">
        <f t="shared" si="414"/>
        <v>0</v>
      </c>
      <c r="GB343" s="1" t="s">
        <v>38</v>
      </c>
      <c r="GC343" s="19">
        <f t="shared" si="415"/>
        <v>0</v>
      </c>
      <c r="GD343" s="1" t="s">
        <v>34</v>
      </c>
      <c r="GE343" s="19">
        <f t="shared" si="416"/>
        <v>1</v>
      </c>
      <c r="GF343" s="1" t="s">
        <v>38</v>
      </c>
      <c r="GG343" s="19">
        <f t="shared" si="417"/>
        <v>0</v>
      </c>
    </row>
    <row r="344" spans="1:189" x14ac:dyDescent="0.3">
      <c r="A344" s="18">
        <v>447</v>
      </c>
      <c r="B344" s="1" t="s">
        <v>34</v>
      </c>
      <c r="C344" s="19" t="s">
        <v>35</v>
      </c>
      <c r="D344" s="19">
        <f t="shared" si="389"/>
        <v>0</v>
      </c>
      <c r="E344" s="38" t="s">
        <v>760</v>
      </c>
      <c r="F344" s="21" t="str">
        <f t="shared" si="390"/>
        <v>1952</v>
      </c>
      <c r="G344" s="21">
        <v>2004</v>
      </c>
      <c r="H344" s="22">
        <f t="shared" si="391"/>
        <v>52</v>
      </c>
      <c r="I344" s="1" t="str">
        <f t="shared" si="392"/>
        <v>&gt;50</v>
      </c>
      <c r="J344" s="1" t="s">
        <v>1610</v>
      </c>
      <c r="K344" s="1" t="s">
        <v>761</v>
      </c>
      <c r="L344" s="1">
        <f>VLOOKUP(K344,[1]areas!$C$3:$D$76,2,FALSE)</f>
        <v>15</v>
      </c>
      <c r="M344" s="1" t="str">
        <f t="shared" si="430"/>
        <v>0-20</v>
      </c>
      <c r="N344" s="19" t="s">
        <v>34</v>
      </c>
      <c r="O344" s="19">
        <f t="shared" si="393"/>
        <v>1</v>
      </c>
      <c r="P344" s="23">
        <v>77.7</v>
      </c>
      <c r="Q344" s="1">
        <v>159</v>
      </c>
      <c r="R344" s="1">
        <f t="shared" si="426"/>
        <v>2.5281000000000002</v>
      </c>
      <c r="S344" s="24">
        <f t="shared" si="427"/>
        <v>30.734543728491751</v>
      </c>
      <c r="T344" s="19">
        <v>3</v>
      </c>
      <c r="U344" s="1">
        <v>13.7</v>
      </c>
      <c r="V344" s="1">
        <v>36</v>
      </c>
      <c r="W344" s="1" t="str">
        <f t="shared" si="394"/>
        <v>3: 101-150</v>
      </c>
      <c r="X344" s="1">
        <v>107</v>
      </c>
      <c r="Y344" s="26">
        <v>230</v>
      </c>
      <c r="Z344" s="26">
        <v>375</v>
      </c>
      <c r="AA344" s="26">
        <v>386</v>
      </c>
      <c r="AB344" s="26">
        <v>435</v>
      </c>
      <c r="AC344" s="26">
        <v>361</v>
      </c>
      <c r="AD344" s="26">
        <v>472</v>
      </c>
      <c r="AE344" s="26">
        <v>523</v>
      </c>
      <c r="AF344" s="26"/>
      <c r="AG344" s="26"/>
      <c r="AH344" s="26"/>
      <c r="AI344" s="27">
        <f t="shared" si="395"/>
        <v>523</v>
      </c>
      <c r="AJ344" s="27">
        <f t="shared" si="396"/>
        <v>1</v>
      </c>
      <c r="AK344" s="39">
        <v>13000</v>
      </c>
      <c r="AL344" s="26">
        <v>50</v>
      </c>
      <c r="AM344" s="26">
        <v>50</v>
      </c>
      <c r="AN344" s="26">
        <v>50</v>
      </c>
      <c r="AO344" s="26">
        <v>50</v>
      </c>
      <c r="AP344" s="26">
        <v>50</v>
      </c>
      <c r="AQ344" s="26">
        <v>50</v>
      </c>
      <c r="AR344" s="26">
        <v>50</v>
      </c>
      <c r="AS344" s="26"/>
      <c r="AT344" s="26"/>
      <c r="AU344" s="26"/>
      <c r="AV344" s="28">
        <f t="shared" si="397"/>
        <v>0</v>
      </c>
      <c r="AW344" s="27" t="str">
        <f>"4-5"</f>
        <v>4-5</v>
      </c>
      <c r="AX344" s="29">
        <f t="shared" si="418"/>
        <v>4.1139999999999999</v>
      </c>
      <c r="AY344" s="30">
        <f t="shared" si="378"/>
        <v>4.1139433523068369</v>
      </c>
      <c r="AZ344" s="30">
        <f t="shared" si="378"/>
        <v>1.6989700043360187</v>
      </c>
      <c r="BA344" s="30">
        <f t="shared" si="378"/>
        <v>1.6989700043360187</v>
      </c>
      <c r="BB344" s="30">
        <f t="shared" si="378"/>
        <v>1.6989700043360187</v>
      </c>
      <c r="BC344" s="30">
        <f t="shared" si="378"/>
        <v>1.6989700043360187</v>
      </c>
      <c r="BD344" s="30">
        <f t="shared" si="378"/>
        <v>1.6989700043360187</v>
      </c>
      <c r="BE344" s="30">
        <f t="shared" si="378"/>
        <v>1.6989700043360187</v>
      </c>
      <c r="BF344" s="30">
        <f t="shared" si="378"/>
        <v>1.6989700043360187</v>
      </c>
      <c r="BG344" s="30" t="str">
        <f t="shared" si="378"/>
        <v/>
      </c>
      <c r="BH344" s="30" t="str">
        <f t="shared" si="378"/>
        <v/>
      </c>
      <c r="BI344" s="30" t="str">
        <f t="shared" si="378"/>
        <v/>
      </c>
      <c r="BJ344" s="1" t="s">
        <v>38</v>
      </c>
      <c r="BK344" s="31" t="s">
        <v>38</v>
      </c>
      <c r="BL344" s="32">
        <f t="shared" si="398"/>
        <v>0</v>
      </c>
      <c r="BN344" s="32" t="str">
        <f t="shared" si="399"/>
        <v>0</v>
      </c>
      <c r="BO344" s="30">
        <f t="shared" si="400"/>
        <v>-2.4149733479708182</v>
      </c>
      <c r="BP344" s="30">
        <f t="shared" si="401"/>
        <v>-2.4149733479708182</v>
      </c>
      <c r="BQ344" s="30">
        <f t="shared" si="385"/>
        <v>0</v>
      </c>
      <c r="BR344" s="30">
        <f t="shared" si="385"/>
        <v>0</v>
      </c>
      <c r="BS344" s="30">
        <f t="shared" si="385"/>
        <v>0</v>
      </c>
      <c r="BT344" s="30">
        <f t="shared" si="383"/>
        <v>0</v>
      </c>
      <c r="BU344" s="30">
        <f t="shared" si="383"/>
        <v>0</v>
      </c>
      <c r="BV344" s="30">
        <f t="shared" si="383"/>
        <v>0</v>
      </c>
      <c r="BW344" s="30" t="str">
        <f t="shared" si="383"/>
        <v/>
      </c>
      <c r="BX344" s="30" t="str">
        <f t="shared" si="383"/>
        <v/>
      </c>
      <c r="BY344" s="30" t="str">
        <f t="shared" si="383"/>
        <v/>
      </c>
      <c r="BZ344" s="1">
        <f t="shared" si="402"/>
        <v>0</v>
      </c>
      <c r="CA344" s="1">
        <f t="shared" si="386"/>
        <v>0</v>
      </c>
      <c r="CB344" s="1">
        <f t="shared" si="386"/>
        <v>0</v>
      </c>
      <c r="CC344" s="1">
        <f t="shared" si="386"/>
        <v>0</v>
      </c>
      <c r="CD344" s="1">
        <f t="shared" si="384"/>
        <v>0</v>
      </c>
      <c r="CE344" s="1">
        <f t="shared" si="384"/>
        <v>0</v>
      </c>
      <c r="CF344" s="1">
        <f t="shared" si="384"/>
        <v>0</v>
      </c>
      <c r="CG344" s="1">
        <f t="shared" si="384"/>
        <v>0</v>
      </c>
      <c r="CH344" s="1">
        <f t="shared" si="384"/>
        <v>0</v>
      </c>
      <c r="CI344" s="1">
        <f t="shared" si="384"/>
        <v>0</v>
      </c>
      <c r="CJ344" s="1">
        <f t="shared" si="403"/>
        <v>0</v>
      </c>
      <c r="CK344" s="1">
        <f t="shared" si="404"/>
        <v>0</v>
      </c>
      <c r="CL344" s="1">
        <f t="shared" si="424"/>
        <v>-2.4149733479708182</v>
      </c>
      <c r="CM344" s="1" t="str">
        <f t="shared" si="424"/>
        <v/>
      </c>
      <c r="CN344" s="1" t="str">
        <f t="shared" si="424"/>
        <v/>
      </c>
      <c r="CO344" s="1" t="str">
        <f t="shared" si="424"/>
        <v/>
      </c>
      <c r="CP344" s="1" t="str">
        <f t="shared" si="424"/>
        <v/>
      </c>
      <c r="CQ344" s="1" t="str">
        <f t="shared" si="422"/>
        <v/>
      </c>
      <c r="CR344" s="1" t="str">
        <f t="shared" si="422"/>
        <v/>
      </c>
      <c r="CS344" s="1" t="str">
        <f t="shared" si="422"/>
        <v/>
      </c>
      <c r="CT344" s="1" t="str">
        <f t="shared" si="422"/>
        <v/>
      </c>
      <c r="CU344" s="1" t="str">
        <f t="shared" si="422"/>
        <v/>
      </c>
      <c r="CV344" s="1">
        <f t="shared" si="425"/>
        <v>0</v>
      </c>
      <c r="CW344" s="1">
        <f t="shared" si="425"/>
        <v>0</v>
      </c>
      <c r="CX344" s="1">
        <f t="shared" si="425"/>
        <v>0</v>
      </c>
      <c r="CY344" s="1">
        <f t="shared" si="425"/>
        <v>0</v>
      </c>
      <c r="CZ344" s="1">
        <f t="shared" si="425"/>
        <v>0</v>
      </c>
      <c r="DA344" s="1">
        <f t="shared" si="423"/>
        <v>0</v>
      </c>
      <c r="DB344" s="1">
        <f t="shared" si="423"/>
        <v>0</v>
      </c>
      <c r="DC344" s="1">
        <f t="shared" si="423"/>
        <v>0</v>
      </c>
      <c r="DD344" s="1">
        <f t="shared" si="423"/>
        <v>0</v>
      </c>
      <c r="DE344" s="1">
        <f t="shared" si="423"/>
        <v>0</v>
      </c>
      <c r="DF344" s="1">
        <f t="shared" si="405"/>
        <v>0</v>
      </c>
      <c r="DG344" s="33">
        <f t="shared" si="406"/>
        <v>0</v>
      </c>
      <c r="DH344" s="34">
        <f t="shared" si="407"/>
        <v>0</v>
      </c>
      <c r="DI344" s="1">
        <f t="shared" si="370"/>
        <v>123</v>
      </c>
      <c r="DJ344" s="1">
        <f t="shared" si="371"/>
        <v>268</v>
      </c>
      <c r="DK344" s="1">
        <f t="shared" si="432"/>
        <v>145</v>
      </c>
      <c r="DL344" s="1">
        <f t="shared" si="432"/>
        <v>11</v>
      </c>
      <c r="DM344" s="1">
        <f t="shared" si="432"/>
        <v>49</v>
      </c>
      <c r="DN344" s="1">
        <f t="shared" si="431"/>
        <v>-74</v>
      </c>
      <c r="DO344" s="1">
        <f t="shared" si="431"/>
        <v>111</v>
      </c>
      <c r="DP344" s="1">
        <f t="shared" si="431"/>
        <v>51</v>
      </c>
      <c r="DQ344" s="1" t="str">
        <f t="shared" si="365"/>
        <v/>
      </c>
      <c r="DR344" s="1" t="str">
        <f t="shared" si="365"/>
        <v/>
      </c>
      <c r="DS344" s="1" t="str">
        <f t="shared" si="365"/>
        <v/>
      </c>
      <c r="DT344" s="34">
        <f>(STDEV(DI344:DS344))*-1</f>
        <v>-101.71107539075012</v>
      </c>
      <c r="DU344" s="1">
        <f t="shared" si="433"/>
        <v>0</v>
      </c>
      <c r="DV344" s="1">
        <f t="shared" si="433"/>
        <v>0</v>
      </c>
      <c r="DW344" s="1">
        <f t="shared" si="433"/>
        <v>0</v>
      </c>
      <c r="DX344" s="1">
        <f t="shared" si="433"/>
        <v>0</v>
      </c>
      <c r="DY344" s="1">
        <f t="shared" si="433"/>
        <v>0</v>
      </c>
      <c r="DZ344" s="1">
        <f t="shared" si="433"/>
        <v>0</v>
      </c>
      <c r="EA344" s="1">
        <f t="shared" si="433"/>
        <v>0</v>
      </c>
      <c r="EB344" s="1">
        <f t="shared" si="433"/>
        <v>0</v>
      </c>
      <c r="EF344" s="33">
        <f>IF(SUM(DU344:EE344)&gt;0,1,0)</f>
        <v>0</v>
      </c>
      <c r="EG344" s="1">
        <f t="shared" si="379"/>
        <v>0</v>
      </c>
      <c r="EH344" s="1">
        <f t="shared" si="379"/>
        <v>0</v>
      </c>
      <c r="EI344" s="1">
        <f t="shared" si="379"/>
        <v>0</v>
      </c>
      <c r="EJ344" s="1">
        <f t="shared" si="379"/>
        <v>0</v>
      </c>
      <c r="EK344" s="1">
        <f t="shared" si="379"/>
        <v>0</v>
      </c>
      <c r="EL344" s="1">
        <f t="shared" si="379"/>
        <v>0</v>
      </c>
      <c r="EM344" s="1">
        <f t="shared" si="379"/>
        <v>0</v>
      </c>
      <c r="EN344" s="1">
        <f t="shared" si="379"/>
        <v>1</v>
      </c>
      <c r="EO344" s="1">
        <f t="shared" si="379"/>
        <v>0</v>
      </c>
      <c r="EP344" s="1">
        <f t="shared" si="379"/>
        <v>0</v>
      </c>
      <c r="EQ344" s="1">
        <f t="shared" si="379"/>
        <v>0</v>
      </c>
      <c r="ER344" s="33">
        <f t="shared" si="408"/>
        <v>0</v>
      </c>
      <c r="ES344" s="35">
        <f>ER344+EF344+DG344+AV344</f>
        <v>0</v>
      </c>
      <c r="ET344" s="35">
        <f t="shared" si="409"/>
        <v>0</v>
      </c>
      <c r="EU344" s="1" t="s">
        <v>447</v>
      </c>
      <c r="EV344" s="1" t="s">
        <v>34</v>
      </c>
      <c r="EW344" s="19">
        <f t="shared" si="410"/>
        <v>1</v>
      </c>
      <c r="EX344" s="1" t="s">
        <v>40</v>
      </c>
      <c r="EY344" s="50">
        <v>38600</v>
      </c>
      <c r="FC344" s="1" t="s">
        <v>34</v>
      </c>
      <c r="FD344" s="19">
        <f t="shared" si="411"/>
        <v>1</v>
      </c>
      <c r="FE344" s="1" t="s">
        <v>40</v>
      </c>
      <c r="FJ344" s="1" t="s">
        <v>38</v>
      </c>
      <c r="FK344" s="19">
        <f t="shared" si="412"/>
        <v>0</v>
      </c>
      <c r="FQ344" s="1" t="s">
        <v>442</v>
      </c>
      <c r="FR344" s="1">
        <f t="shared" si="413"/>
        <v>1</v>
      </c>
      <c r="FT344" s="1">
        <v>6.5</v>
      </c>
      <c r="FU344" s="1" t="s">
        <v>762</v>
      </c>
      <c r="FV344" s="37" t="str">
        <f t="shared" si="419"/>
        <v>other</v>
      </c>
      <c r="FW344" s="34">
        <v>0</v>
      </c>
      <c r="FY344" s="1" t="s">
        <v>38</v>
      </c>
      <c r="FZ344" s="19">
        <f t="shared" si="414"/>
        <v>0</v>
      </c>
      <c r="GB344" s="1" t="s">
        <v>38</v>
      </c>
      <c r="GC344" s="19">
        <f t="shared" si="415"/>
        <v>0</v>
      </c>
      <c r="GD344" s="1" t="s">
        <v>38</v>
      </c>
      <c r="GE344" s="19">
        <f t="shared" si="416"/>
        <v>0</v>
      </c>
      <c r="GF344" s="1" t="s">
        <v>38</v>
      </c>
      <c r="GG344" s="19">
        <f t="shared" si="417"/>
        <v>0</v>
      </c>
    </row>
    <row r="345" spans="1:189" x14ac:dyDescent="0.3">
      <c r="A345" s="18">
        <v>450</v>
      </c>
      <c r="B345" s="1" t="s">
        <v>34</v>
      </c>
      <c r="C345" s="19" t="s">
        <v>35</v>
      </c>
      <c r="D345" s="19">
        <f t="shared" si="389"/>
        <v>0</v>
      </c>
      <c r="E345" s="38" t="s">
        <v>763</v>
      </c>
      <c r="F345" s="21" t="str">
        <f t="shared" si="390"/>
        <v>1960</v>
      </c>
      <c r="G345" s="21">
        <v>2004</v>
      </c>
      <c r="H345" s="22">
        <f t="shared" si="391"/>
        <v>44</v>
      </c>
      <c r="I345" s="1" t="str">
        <f t="shared" si="392"/>
        <v>41-50</v>
      </c>
      <c r="J345" s="1" t="s">
        <v>1608</v>
      </c>
      <c r="K345" s="1" t="s">
        <v>53</v>
      </c>
      <c r="L345" s="1">
        <f>VLOOKUP(K345,[1]areas!$C$3:$D$76,2,FALSE)</f>
        <v>30</v>
      </c>
      <c r="M345" s="1" t="str">
        <f t="shared" si="430"/>
        <v>21-40</v>
      </c>
      <c r="N345" s="19" t="s">
        <v>38</v>
      </c>
      <c r="O345" s="19">
        <f t="shared" si="393"/>
        <v>0</v>
      </c>
      <c r="P345" s="23">
        <v>51.8</v>
      </c>
      <c r="Q345" s="1">
        <v>152</v>
      </c>
      <c r="R345" s="1">
        <f t="shared" si="426"/>
        <v>2.3104</v>
      </c>
      <c r="S345" s="24">
        <f t="shared" si="427"/>
        <v>22.420360110803323</v>
      </c>
      <c r="T345" s="19">
        <v>3</v>
      </c>
      <c r="U345" s="1">
        <v>7.1</v>
      </c>
      <c r="V345" s="1">
        <v>17</v>
      </c>
      <c r="W345" s="1" t="str">
        <f t="shared" si="394"/>
        <v>4: 151-200</v>
      </c>
      <c r="X345" s="1">
        <v>187</v>
      </c>
      <c r="Y345" s="26">
        <v>414</v>
      </c>
      <c r="Z345" s="26">
        <v>553</v>
      </c>
      <c r="AA345" s="26">
        <v>645</v>
      </c>
      <c r="AB345" s="26">
        <v>237</v>
      </c>
      <c r="AC345" s="26"/>
      <c r="AD345" s="26"/>
      <c r="AE345" s="26"/>
      <c r="AF345" s="26"/>
      <c r="AG345" s="26"/>
      <c r="AH345" s="26"/>
      <c r="AI345" s="27">
        <f t="shared" si="395"/>
        <v>645</v>
      </c>
      <c r="AJ345" s="27">
        <f t="shared" si="396"/>
        <v>1</v>
      </c>
      <c r="AK345" s="39">
        <v>1000000</v>
      </c>
      <c r="AL345" s="26">
        <v>50</v>
      </c>
      <c r="AM345" s="26">
        <v>50</v>
      </c>
      <c r="AN345" s="26">
        <v>50</v>
      </c>
      <c r="AO345" s="26">
        <v>50</v>
      </c>
      <c r="AP345" s="26"/>
      <c r="AQ345" s="26"/>
      <c r="AR345" s="26"/>
      <c r="AS345" s="26"/>
      <c r="AT345" s="26"/>
      <c r="AU345" s="26"/>
      <c r="AV345" s="28">
        <f t="shared" si="397"/>
        <v>0</v>
      </c>
      <c r="AW345" s="27" t="str">
        <f>"&gt;5"</f>
        <v>&gt;5</v>
      </c>
      <c r="AX345" s="29">
        <f t="shared" si="418"/>
        <v>6</v>
      </c>
      <c r="AY345" s="30">
        <f t="shared" si="378"/>
        <v>6</v>
      </c>
      <c r="AZ345" s="30">
        <f t="shared" si="378"/>
        <v>1.6989700043360187</v>
      </c>
      <c r="BA345" s="30">
        <f t="shared" si="378"/>
        <v>1.6989700043360187</v>
      </c>
      <c r="BB345" s="30">
        <f t="shared" si="378"/>
        <v>1.6989700043360187</v>
      </c>
      <c r="BC345" s="30">
        <f t="shared" si="378"/>
        <v>1.6989700043360187</v>
      </c>
      <c r="BD345" s="30" t="str">
        <f t="shared" si="378"/>
        <v/>
      </c>
      <c r="BE345" s="30" t="str">
        <f t="shared" si="378"/>
        <v/>
      </c>
      <c r="BF345" s="30" t="str">
        <f t="shared" si="378"/>
        <v/>
      </c>
      <c r="BG345" s="30" t="str">
        <f t="shared" si="378"/>
        <v/>
      </c>
      <c r="BH345" s="30" t="str">
        <f t="shared" si="378"/>
        <v/>
      </c>
      <c r="BI345" s="30" t="str">
        <f t="shared" si="378"/>
        <v/>
      </c>
      <c r="BJ345" s="1" t="s">
        <v>38</v>
      </c>
      <c r="BK345" s="31" t="s">
        <v>38</v>
      </c>
      <c r="BL345" s="32">
        <f t="shared" si="398"/>
        <v>0</v>
      </c>
      <c r="BN345" s="32" t="str">
        <f t="shared" si="399"/>
        <v>0</v>
      </c>
      <c r="BO345" s="30">
        <f t="shared" si="400"/>
        <v>-4.3010299956639813</v>
      </c>
      <c r="BP345" s="30">
        <f t="shared" si="401"/>
        <v>-4.3010299956639813</v>
      </c>
      <c r="BQ345" s="30">
        <f t="shared" si="385"/>
        <v>0</v>
      </c>
      <c r="BR345" s="30">
        <f t="shared" si="385"/>
        <v>0</v>
      </c>
      <c r="BS345" s="30">
        <f t="shared" si="385"/>
        <v>0</v>
      </c>
      <c r="BT345" s="30" t="str">
        <f t="shared" si="383"/>
        <v/>
      </c>
      <c r="BU345" s="30" t="str">
        <f t="shared" si="383"/>
        <v/>
      </c>
      <c r="BV345" s="30" t="str">
        <f t="shared" si="383"/>
        <v/>
      </c>
      <c r="BW345" s="30" t="str">
        <f t="shared" si="383"/>
        <v/>
      </c>
      <c r="BX345" s="30" t="str">
        <f t="shared" si="383"/>
        <v/>
      </c>
      <c r="BY345" s="30" t="str">
        <f t="shared" si="383"/>
        <v/>
      </c>
      <c r="BZ345" s="1">
        <f t="shared" si="402"/>
        <v>0</v>
      </c>
      <c r="CA345" s="1">
        <f t="shared" si="386"/>
        <v>0</v>
      </c>
      <c r="CB345" s="1">
        <f t="shared" si="386"/>
        <v>0</v>
      </c>
      <c r="CC345" s="1">
        <f t="shared" si="386"/>
        <v>0</v>
      </c>
      <c r="CD345" s="1">
        <f t="shared" si="384"/>
        <v>0</v>
      </c>
      <c r="CE345" s="1">
        <f t="shared" si="384"/>
        <v>0</v>
      </c>
      <c r="CF345" s="1">
        <f t="shared" si="384"/>
        <v>0</v>
      </c>
      <c r="CG345" s="1">
        <f t="shared" si="384"/>
        <v>0</v>
      </c>
      <c r="CH345" s="1">
        <f t="shared" si="384"/>
        <v>0</v>
      </c>
      <c r="CI345" s="1">
        <f t="shared" si="384"/>
        <v>0</v>
      </c>
      <c r="CJ345" s="1">
        <f t="shared" si="403"/>
        <v>0</v>
      </c>
      <c r="CK345" s="1">
        <f t="shared" si="404"/>
        <v>0</v>
      </c>
      <c r="CL345" s="1">
        <f t="shared" si="424"/>
        <v>-4.3010299956639813</v>
      </c>
      <c r="CM345" s="1" t="str">
        <f t="shared" si="424"/>
        <v/>
      </c>
      <c r="CN345" s="1" t="str">
        <f t="shared" si="424"/>
        <v/>
      </c>
      <c r="CO345" s="1" t="str">
        <f t="shared" si="424"/>
        <v/>
      </c>
      <c r="CP345" s="1" t="str">
        <f t="shared" si="424"/>
        <v/>
      </c>
      <c r="CQ345" s="1" t="str">
        <f t="shared" si="422"/>
        <v/>
      </c>
      <c r="CR345" s="1" t="str">
        <f t="shared" si="422"/>
        <v/>
      </c>
      <c r="CS345" s="1" t="str">
        <f t="shared" si="422"/>
        <v/>
      </c>
      <c r="CT345" s="1" t="str">
        <f t="shared" si="422"/>
        <v/>
      </c>
      <c r="CU345" s="1" t="str">
        <f t="shared" si="422"/>
        <v/>
      </c>
      <c r="CV345" s="1">
        <f t="shared" si="425"/>
        <v>0</v>
      </c>
      <c r="CW345" s="1">
        <f t="shared" si="425"/>
        <v>0</v>
      </c>
      <c r="CX345" s="1">
        <f t="shared" si="425"/>
        <v>0</v>
      </c>
      <c r="CY345" s="1">
        <f t="shared" si="425"/>
        <v>0</v>
      </c>
      <c r="CZ345" s="1">
        <f t="shared" si="425"/>
        <v>0</v>
      </c>
      <c r="DA345" s="1">
        <f t="shared" si="423"/>
        <v>0</v>
      </c>
      <c r="DB345" s="1">
        <f t="shared" si="423"/>
        <v>0</v>
      </c>
      <c r="DC345" s="1">
        <f t="shared" si="423"/>
        <v>0</v>
      </c>
      <c r="DD345" s="1">
        <f t="shared" si="423"/>
        <v>0</v>
      </c>
      <c r="DE345" s="1">
        <f t="shared" si="423"/>
        <v>0</v>
      </c>
      <c r="DF345" s="1">
        <f t="shared" si="405"/>
        <v>0</v>
      </c>
      <c r="DG345" s="33">
        <f t="shared" si="406"/>
        <v>0</v>
      </c>
      <c r="DH345" s="34">
        <f t="shared" si="407"/>
        <v>0</v>
      </c>
      <c r="DI345" s="1">
        <f t="shared" si="370"/>
        <v>227</v>
      </c>
      <c r="DJ345" s="1">
        <f t="shared" si="371"/>
        <v>366</v>
      </c>
      <c r="DK345" s="1">
        <f t="shared" si="432"/>
        <v>139</v>
      </c>
      <c r="DL345" s="1">
        <f t="shared" si="432"/>
        <v>92</v>
      </c>
      <c r="DM345" s="1">
        <f t="shared" si="432"/>
        <v>-408</v>
      </c>
      <c r="DN345" s="1" t="str">
        <f t="shared" si="431"/>
        <v/>
      </c>
      <c r="DO345" s="1" t="str">
        <f t="shared" si="431"/>
        <v/>
      </c>
      <c r="DP345" s="1" t="str">
        <f t="shared" si="431"/>
        <v/>
      </c>
      <c r="DQ345" s="1" t="str">
        <f t="shared" si="365"/>
        <v/>
      </c>
      <c r="DR345" s="1" t="str">
        <f t="shared" si="365"/>
        <v/>
      </c>
      <c r="DS345" s="1" t="str">
        <f t="shared" si="365"/>
        <v/>
      </c>
      <c r="DT345" s="34">
        <f>(STDEV(DI345:DS345))*-1</f>
        <v>-293.73576561256544</v>
      </c>
      <c r="DU345" s="1">
        <f>IF((DI345&lt;$DT345),1,0)</f>
        <v>0</v>
      </c>
      <c r="DV345" s="1">
        <f>IF((DJ345&lt;$DT345),1,0)</f>
        <v>0</v>
      </c>
      <c r="DW345" s="1">
        <f>IF((DK345&lt;$DT345),1,0)</f>
        <v>0</v>
      </c>
      <c r="DX345" s="1">
        <f>IF((DL345&lt;$DT345),1,0)</f>
        <v>0</v>
      </c>
      <c r="DY345" s="1">
        <f>IF((DM345&lt;$DT345),1,0)</f>
        <v>1</v>
      </c>
      <c r="EF345" s="33">
        <f>IF(SUM(DU345:EE345)&gt;0,1,0)</f>
        <v>1</v>
      </c>
      <c r="EG345" s="1">
        <f t="shared" si="379"/>
        <v>0</v>
      </c>
      <c r="EH345" s="1">
        <f t="shared" si="379"/>
        <v>0</v>
      </c>
      <c r="EI345" s="1">
        <f t="shared" si="379"/>
        <v>1</v>
      </c>
      <c r="EJ345" s="1">
        <f t="shared" si="379"/>
        <v>1</v>
      </c>
      <c r="EK345" s="1">
        <f t="shared" si="379"/>
        <v>0</v>
      </c>
      <c r="EL345" s="1">
        <f t="shared" si="379"/>
        <v>0</v>
      </c>
      <c r="EM345" s="1">
        <f t="shared" si="379"/>
        <v>0</v>
      </c>
      <c r="EN345" s="1">
        <f t="shared" si="379"/>
        <v>0</v>
      </c>
      <c r="EO345" s="1">
        <f t="shared" si="379"/>
        <v>0</v>
      </c>
      <c r="EP345" s="1">
        <f t="shared" si="379"/>
        <v>0</v>
      </c>
      <c r="EQ345" s="1">
        <f t="shared" si="379"/>
        <v>0</v>
      </c>
      <c r="ER345" s="33">
        <f t="shared" si="408"/>
        <v>0</v>
      </c>
      <c r="ES345" s="35">
        <f>ER345+EF345+DG345+AV345</f>
        <v>1</v>
      </c>
      <c r="ET345" s="35">
        <f t="shared" si="409"/>
        <v>1</v>
      </c>
      <c r="EU345" s="1" t="s">
        <v>764</v>
      </c>
      <c r="EV345" s="1" t="s">
        <v>34</v>
      </c>
      <c r="EW345" s="19">
        <f t="shared" si="410"/>
        <v>1</v>
      </c>
      <c r="EX345" s="1" t="s">
        <v>40</v>
      </c>
      <c r="EY345" s="38" t="s">
        <v>765</v>
      </c>
      <c r="EZ345" s="1" t="s">
        <v>34</v>
      </c>
      <c r="FA345" s="50" t="s">
        <v>40</v>
      </c>
      <c r="FB345" s="50">
        <v>39405</v>
      </c>
      <c r="FC345" s="1" t="s">
        <v>38</v>
      </c>
      <c r="FD345" s="19">
        <f t="shared" si="411"/>
        <v>0</v>
      </c>
      <c r="FJ345" s="1" t="s">
        <v>38</v>
      </c>
      <c r="FK345" s="19">
        <f t="shared" si="412"/>
        <v>0</v>
      </c>
      <c r="FQ345" s="1" t="s">
        <v>766</v>
      </c>
      <c r="FR345" s="1">
        <f t="shared" si="413"/>
        <v>1</v>
      </c>
      <c r="FV345" s="37" t="str">
        <f t="shared" si="419"/>
        <v>none</v>
      </c>
      <c r="FY345" s="1" t="s">
        <v>38</v>
      </c>
      <c r="FZ345" s="19">
        <f t="shared" si="414"/>
        <v>0</v>
      </c>
      <c r="GB345" s="1" t="s">
        <v>38</v>
      </c>
      <c r="GC345" s="19">
        <f t="shared" si="415"/>
        <v>0</v>
      </c>
      <c r="GD345" s="1" t="s">
        <v>34</v>
      </c>
      <c r="GE345" s="19">
        <f t="shared" si="416"/>
        <v>1</v>
      </c>
      <c r="GF345" s="1" t="s">
        <v>38</v>
      </c>
      <c r="GG345" s="19">
        <f t="shared" si="417"/>
        <v>0</v>
      </c>
    </row>
    <row r="346" spans="1:189" x14ac:dyDescent="0.3">
      <c r="A346" s="18">
        <v>451</v>
      </c>
      <c r="B346" s="1" t="s">
        <v>34</v>
      </c>
      <c r="C346" s="19" t="s">
        <v>35</v>
      </c>
      <c r="D346" s="19">
        <f t="shared" si="389"/>
        <v>0</v>
      </c>
      <c r="E346" s="38" t="s">
        <v>767</v>
      </c>
      <c r="F346" s="21" t="str">
        <f t="shared" si="390"/>
        <v>1962</v>
      </c>
      <c r="G346" s="21">
        <v>2004</v>
      </c>
      <c r="H346" s="22">
        <f t="shared" si="391"/>
        <v>42</v>
      </c>
      <c r="I346" s="1" t="str">
        <f t="shared" si="392"/>
        <v>41-50</v>
      </c>
      <c r="J346" s="1" t="s">
        <v>1608</v>
      </c>
      <c r="K346" s="1" t="s">
        <v>768</v>
      </c>
      <c r="L346" s="1">
        <f>VLOOKUP(K346,[1]areas!$C$3:$D$76,2,FALSE)</f>
        <v>11</v>
      </c>
      <c r="M346" s="1" t="str">
        <f t="shared" si="430"/>
        <v>0-20</v>
      </c>
      <c r="N346" s="19" t="s">
        <v>34</v>
      </c>
      <c r="O346" s="19">
        <f t="shared" si="393"/>
        <v>1</v>
      </c>
      <c r="P346" s="23">
        <v>61</v>
      </c>
      <c r="Q346" s="1">
        <v>160</v>
      </c>
      <c r="R346" s="1">
        <f t="shared" si="426"/>
        <v>2.5600000000000005</v>
      </c>
      <c r="S346" s="24">
        <f t="shared" si="427"/>
        <v>23.828124999999996</v>
      </c>
      <c r="T346" s="19">
        <v>4</v>
      </c>
      <c r="U346" s="1">
        <v>13</v>
      </c>
      <c r="V346" s="1">
        <v>24</v>
      </c>
      <c r="W346" s="1" t="str">
        <f t="shared" si="394"/>
        <v>7: 300+</v>
      </c>
      <c r="X346" s="1">
        <v>697</v>
      </c>
      <c r="Y346" s="26">
        <v>798</v>
      </c>
      <c r="Z346" s="26"/>
      <c r="AA346" s="26"/>
      <c r="AB346" s="26"/>
      <c r="AC346" s="26"/>
      <c r="AD346" s="26"/>
      <c r="AE346" s="26"/>
      <c r="AF346" s="26"/>
      <c r="AG346" s="26"/>
      <c r="AH346" s="26"/>
      <c r="AI346" s="27">
        <f t="shared" si="395"/>
        <v>798</v>
      </c>
      <c r="AJ346" s="27">
        <f t="shared" si="396"/>
        <v>1</v>
      </c>
      <c r="AK346" s="39">
        <v>730</v>
      </c>
      <c r="AL346" s="26">
        <v>50</v>
      </c>
      <c r="AM346" s="26"/>
      <c r="AN346" s="26"/>
      <c r="AO346" s="26"/>
      <c r="AP346" s="26"/>
      <c r="AQ346" s="26"/>
      <c r="AR346" s="26"/>
      <c r="AS346" s="26"/>
      <c r="AT346" s="26"/>
      <c r="AU346" s="26"/>
      <c r="AV346" s="28">
        <f t="shared" si="397"/>
        <v>0</v>
      </c>
      <c r="AW346" s="27" t="str">
        <f>"&lt;4"</f>
        <v>&lt;4</v>
      </c>
      <c r="AX346" s="29">
        <f t="shared" si="418"/>
        <v>2.863</v>
      </c>
      <c r="AY346" s="30">
        <f t="shared" si="378"/>
        <v>2.8633228601204559</v>
      </c>
      <c r="AZ346" s="30">
        <f t="shared" si="378"/>
        <v>1.6989700043360187</v>
      </c>
      <c r="BA346" s="30" t="str">
        <f t="shared" si="378"/>
        <v/>
      </c>
      <c r="BB346" s="30" t="str">
        <f t="shared" si="378"/>
        <v/>
      </c>
      <c r="BC346" s="30" t="str">
        <f t="shared" si="378"/>
        <v/>
      </c>
      <c r="BD346" s="30" t="str">
        <f t="shared" si="378"/>
        <v/>
      </c>
      <c r="BE346" s="30" t="str">
        <f t="shared" si="378"/>
        <v/>
      </c>
      <c r="BF346" s="30" t="str">
        <f t="shared" si="378"/>
        <v/>
      </c>
      <c r="BG346" s="30" t="str">
        <f t="shared" si="378"/>
        <v/>
      </c>
      <c r="BH346" s="30" t="str">
        <f t="shared" si="378"/>
        <v/>
      </c>
      <c r="BI346" s="30" t="str">
        <f t="shared" si="378"/>
        <v/>
      </c>
      <c r="BJ346" s="1" t="s">
        <v>38</v>
      </c>
      <c r="BK346" s="31" t="s">
        <v>38</v>
      </c>
      <c r="BL346" s="32">
        <f t="shared" si="398"/>
        <v>0</v>
      </c>
      <c r="BN346" s="32" t="str">
        <f t="shared" si="399"/>
        <v>0</v>
      </c>
      <c r="BO346" s="30">
        <f t="shared" si="400"/>
        <v>-1.1643528557844371</v>
      </c>
      <c r="BP346" s="30" t="str">
        <f t="shared" si="401"/>
        <v/>
      </c>
      <c r="BQ346" s="30" t="str">
        <f t="shared" si="385"/>
        <v/>
      </c>
      <c r="BR346" s="30" t="str">
        <f t="shared" si="385"/>
        <v/>
      </c>
      <c r="BS346" s="30" t="str">
        <f t="shared" si="385"/>
        <v/>
      </c>
      <c r="BT346" s="30" t="str">
        <f t="shared" si="383"/>
        <v/>
      </c>
      <c r="BU346" s="30" t="str">
        <f t="shared" si="383"/>
        <v/>
      </c>
      <c r="BV346" s="30" t="str">
        <f t="shared" si="383"/>
        <v/>
      </c>
      <c r="BW346" s="30" t="str">
        <f t="shared" si="383"/>
        <v/>
      </c>
      <c r="BX346" s="30" t="str">
        <f t="shared" si="383"/>
        <v/>
      </c>
      <c r="BY346" s="30" t="str">
        <f t="shared" si="383"/>
        <v/>
      </c>
      <c r="BZ346" s="1">
        <f t="shared" si="402"/>
        <v>0</v>
      </c>
      <c r="CA346" s="1">
        <f t="shared" si="386"/>
        <v>0</v>
      </c>
      <c r="CB346" s="1">
        <f t="shared" si="386"/>
        <v>0</v>
      </c>
      <c r="CC346" s="1">
        <f t="shared" si="386"/>
        <v>0</v>
      </c>
      <c r="CD346" s="1">
        <f t="shared" si="384"/>
        <v>0</v>
      </c>
      <c r="CE346" s="1">
        <f t="shared" si="384"/>
        <v>0</v>
      </c>
      <c r="CF346" s="1">
        <f t="shared" si="384"/>
        <v>0</v>
      </c>
      <c r="CG346" s="1">
        <f t="shared" si="384"/>
        <v>0</v>
      </c>
      <c r="CH346" s="1">
        <f t="shared" si="384"/>
        <v>0</v>
      </c>
      <c r="CI346" s="1">
        <f t="shared" si="384"/>
        <v>0</v>
      </c>
      <c r="CJ346" s="1">
        <f t="shared" si="403"/>
        <v>0</v>
      </c>
      <c r="CK346" s="1">
        <f t="shared" si="404"/>
        <v>0</v>
      </c>
      <c r="CL346" s="1">
        <f t="shared" si="424"/>
        <v>-1.1643528557844371</v>
      </c>
      <c r="CM346" s="1" t="str">
        <f t="shared" si="424"/>
        <v/>
      </c>
      <c r="CN346" s="1" t="str">
        <f t="shared" si="424"/>
        <v/>
      </c>
      <c r="CO346" s="1" t="str">
        <f t="shared" si="424"/>
        <v/>
      </c>
      <c r="CP346" s="1" t="str">
        <f t="shared" si="424"/>
        <v/>
      </c>
      <c r="CQ346" s="1" t="str">
        <f t="shared" si="422"/>
        <v/>
      </c>
      <c r="CR346" s="1" t="str">
        <f t="shared" si="422"/>
        <v/>
      </c>
      <c r="CS346" s="1" t="str">
        <f t="shared" si="422"/>
        <v/>
      </c>
      <c r="CT346" s="1" t="str">
        <f t="shared" si="422"/>
        <v/>
      </c>
      <c r="CU346" s="1" t="str">
        <f t="shared" si="422"/>
        <v/>
      </c>
      <c r="CV346" s="1">
        <f t="shared" si="425"/>
        <v>0</v>
      </c>
      <c r="CW346" s="1">
        <f t="shared" si="425"/>
        <v>0</v>
      </c>
      <c r="CX346" s="1">
        <f t="shared" si="425"/>
        <v>0</v>
      </c>
      <c r="CY346" s="1">
        <f t="shared" si="425"/>
        <v>0</v>
      </c>
      <c r="CZ346" s="1">
        <f t="shared" si="425"/>
        <v>0</v>
      </c>
      <c r="DA346" s="1">
        <f t="shared" si="423"/>
        <v>0</v>
      </c>
      <c r="DB346" s="1">
        <f t="shared" si="423"/>
        <v>0</v>
      </c>
      <c r="DC346" s="1">
        <f t="shared" si="423"/>
        <v>0</v>
      </c>
      <c r="DD346" s="1">
        <f t="shared" si="423"/>
        <v>0</v>
      </c>
      <c r="DE346" s="1">
        <f t="shared" si="423"/>
        <v>0</v>
      </c>
      <c r="DF346" s="1">
        <f t="shared" si="405"/>
        <v>0</v>
      </c>
      <c r="DG346" s="33">
        <f t="shared" si="406"/>
        <v>0</v>
      </c>
      <c r="DH346" s="34">
        <f t="shared" si="407"/>
        <v>0</v>
      </c>
      <c r="DI346" s="1">
        <f t="shared" si="370"/>
        <v>101</v>
      </c>
      <c r="DJ346" s="1" t="str">
        <f t="shared" si="371"/>
        <v/>
      </c>
      <c r="DK346" s="1" t="str">
        <f t="shared" si="432"/>
        <v/>
      </c>
      <c r="DL346" s="1" t="str">
        <f t="shared" si="432"/>
        <v/>
      </c>
      <c r="DM346" s="1" t="str">
        <f t="shared" si="432"/>
        <v/>
      </c>
      <c r="DN346" s="1" t="str">
        <f t="shared" si="431"/>
        <v/>
      </c>
      <c r="DO346" s="1" t="str">
        <f t="shared" si="431"/>
        <v/>
      </c>
      <c r="DP346" s="1" t="str">
        <f t="shared" si="431"/>
        <v/>
      </c>
      <c r="DQ346" s="1" t="str">
        <f t="shared" si="365"/>
        <v/>
      </c>
      <c r="DR346" s="1" t="str">
        <f t="shared" si="365"/>
        <v/>
      </c>
      <c r="DS346" s="1" t="str">
        <f t="shared" si="365"/>
        <v/>
      </c>
      <c r="DU346" s="1">
        <f>IF((DI346&lt;$DT346),1,0)</f>
        <v>0</v>
      </c>
      <c r="EG346" s="1">
        <f t="shared" si="379"/>
        <v>1</v>
      </c>
      <c r="EH346" s="1">
        <f t="shared" si="379"/>
        <v>1</v>
      </c>
      <c r="EI346" s="1">
        <f t="shared" si="379"/>
        <v>0</v>
      </c>
      <c r="EJ346" s="1">
        <f t="shared" si="379"/>
        <v>0</v>
      </c>
      <c r="EK346" s="1">
        <f t="shared" si="379"/>
        <v>0</v>
      </c>
      <c r="EL346" s="1">
        <f t="shared" si="379"/>
        <v>0</v>
      </c>
      <c r="EM346" s="1">
        <f t="shared" si="379"/>
        <v>0</v>
      </c>
      <c r="EN346" s="1">
        <f t="shared" si="379"/>
        <v>0</v>
      </c>
      <c r="EO346" s="1">
        <f t="shared" si="379"/>
        <v>0</v>
      </c>
      <c r="EP346" s="1">
        <f t="shared" si="379"/>
        <v>0</v>
      </c>
      <c r="EQ346" s="1">
        <f t="shared" si="379"/>
        <v>0</v>
      </c>
      <c r="ER346" s="33">
        <f t="shared" si="408"/>
        <v>0</v>
      </c>
      <c r="ES346" s="35">
        <f>ER346+DG346+AV346</f>
        <v>0</v>
      </c>
      <c r="ET346" s="35">
        <f t="shared" si="409"/>
        <v>0</v>
      </c>
      <c r="EU346" s="1" t="s">
        <v>769</v>
      </c>
      <c r="EV346" s="1" t="s">
        <v>38</v>
      </c>
      <c r="EW346" s="19">
        <f t="shared" si="410"/>
        <v>0</v>
      </c>
      <c r="FC346" s="1" t="s">
        <v>38</v>
      </c>
      <c r="FD346" s="19">
        <f t="shared" si="411"/>
        <v>0</v>
      </c>
      <c r="FJ346" s="1" t="s">
        <v>38</v>
      </c>
      <c r="FK346" s="19">
        <f t="shared" si="412"/>
        <v>0</v>
      </c>
      <c r="FR346" s="1">
        <f t="shared" si="413"/>
        <v>0</v>
      </c>
      <c r="FV346" s="37" t="str">
        <f t="shared" si="419"/>
        <v>none</v>
      </c>
      <c r="FY346" s="1" t="s">
        <v>38</v>
      </c>
      <c r="FZ346" s="19">
        <f t="shared" si="414"/>
        <v>0</v>
      </c>
      <c r="GB346" s="1" t="s">
        <v>38</v>
      </c>
      <c r="GC346" s="19">
        <f t="shared" si="415"/>
        <v>0</v>
      </c>
      <c r="GD346" s="1" t="s">
        <v>34</v>
      </c>
      <c r="GE346" s="19">
        <f t="shared" si="416"/>
        <v>1</v>
      </c>
      <c r="GF346" s="1" t="s">
        <v>38</v>
      </c>
      <c r="GG346" s="19">
        <f t="shared" si="417"/>
        <v>0</v>
      </c>
    </row>
    <row r="347" spans="1:189" x14ac:dyDescent="0.3">
      <c r="A347" s="18">
        <v>452</v>
      </c>
      <c r="B347" s="1" t="s">
        <v>34</v>
      </c>
      <c r="C347" s="19" t="s">
        <v>35</v>
      </c>
      <c r="D347" s="19">
        <f t="shared" si="389"/>
        <v>0</v>
      </c>
      <c r="E347" s="38" t="s">
        <v>770</v>
      </c>
      <c r="F347" s="21" t="str">
        <f t="shared" si="390"/>
        <v>1978</v>
      </c>
      <c r="G347" s="21">
        <v>2004</v>
      </c>
      <c r="H347" s="22">
        <f t="shared" si="391"/>
        <v>26</v>
      </c>
      <c r="I347" s="1" t="str">
        <f t="shared" si="392"/>
        <v>21-30</v>
      </c>
      <c r="J347" s="1" t="s">
        <v>1606</v>
      </c>
      <c r="K347" s="1" t="s">
        <v>53</v>
      </c>
      <c r="L347" s="1">
        <f>VLOOKUP(K347,[1]areas!$C$3:$D$76,2,FALSE)</f>
        <v>30</v>
      </c>
      <c r="M347" s="1" t="str">
        <f t="shared" si="430"/>
        <v>21-40</v>
      </c>
      <c r="N347" s="19" t="s">
        <v>38</v>
      </c>
      <c r="O347" s="19">
        <f t="shared" si="393"/>
        <v>0</v>
      </c>
      <c r="P347" s="23">
        <v>63.7</v>
      </c>
      <c r="Q347" s="1">
        <v>156</v>
      </c>
      <c r="R347" s="1">
        <f t="shared" si="426"/>
        <v>2.4336000000000002</v>
      </c>
      <c r="S347" s="24">
        <f t="shared" si="427"/>
        <v>26.175213675213673</v>
      </c>
      <c r="T347" s="19">
        <v>3</v>
      </c>
      <c r="U347" s="1">
        <v>11.2</v>
      </c>
      <c r="V347" s="1">
        <v>23</v>
      </c>
      <c r="W347" s="1" t="str">
        <f t="shared" si="394"/>
        <v>3: 101-150</v>
      </c>
      <c r="X347" s="1">
        <v>119</v>
      </c>
      <c r="Y347" s="26">
        <v>362</v>
      </c>
      <c r="Z347" s="26"/>
      <c r="AA347" s="26"/>
      <c r="AB347" s="26"/>
      <c r="AC347" s="26"/>
      <c r="AD347" s="26"/>
      <c r="AE347" s="26"/>
      <c r="AF347" s="26"/>
      <c r="AG347" s="26"/>
      <c r="AH347" s="26"/>
      <c r="AI347" s="27">
        <f t="shared" si="395"/>
        <v>362</v>
      </c>
      <c r="AJ347" s="27">
        <f t="shared" si="396"/>
        <v>0</v>
      </c>
      <c r="AK347" s="39">
        <v>89000</v>
      </c>
      <c r="AL347" s="26">
        <v>50</v>
      </c>
      <c r="AM347" s="26"/>
      <c r="AN347" s="26"/>
      <c r="AO347" s="26"/>
      <c r="AP347" s="26"/>
      <c r="AQ347" s="26"/>
      <c r="AR347" s="26"/>
      <c r="AS347" s="26"/>
      <c r="AT347" s="26"/>
      <c r="AU347" s="26"/>
      <c r="AV347" s="28">
        <f t="shared" si="397"/>
        <v>0</v>
      </c>
      <c r="AW347" s="27" t="str">
        <f>"4-5"</f>
        <v>4-5</v>
      </c>
      <c r="AX347" s="29">
        <f t="shared" si="418"/>
        <v>4.9489999999999998</v>
      </c>
      <c r="AY347" s="30">
        <f t="shared" si="378"/>
        <v>4.9493900066449124</v>
      </c>
      <c r="AZ347" s="30">
        <f t="shared" si="378"/>
        <v>1.6989700043360187</v>
      </c>
      <c r="BA347" s="30" t="str">
        <f t="shared" si="378"/>
        <v/>
      </c>
      <c r="BB347" s="30" t="str">
        <f t="shared" si="378"/>
        <v/>
      </c>
      <c r="BC347" s="30" t="str">
        <f t="shared" si="378"/>
        <v/>
      </c>
      <c r="BD347" s="30" t="str">
        <f t="shared" si="378"/>
        <v/>
      </c>
      <c r="BE347" s="30" t="str">
        <f t="shared" si="378"/>
        <v/>
      </c>
      <c r="BF347" s="30" t="str">
        <f t="shared" si="378"/>
        <v/>
      </c>
      <c r="BG347" s="30" t="str">
        <f t="shared" si="378"/>
        <v/>
      </c>
      <c r="BH347" s="30" t="str">
        <f t="shared" si="378"/>
        <v/>
      </c>
      <c r="BI347" s="30" t="str">
        <f t="shared" si="378"/>
        <v/>
      </c>
      <c r="BJ347" s="1" t="s">
        <v>38</v>
      </c>
      <c r="BK347" s="31" t="s">
        <v>38</v>
      </c>
      <c r="BL347" s="32">
        <f t="shared" si="398"/>
        <v>0</v>
      </c>
      <c r="BN347" s="32" t="str">
        <f t="shared" si="399"/>
        <v>0</v>
      </c>
      <c r="BO347" s="30">
        <f t="shared" si="400"/>
        <v>-3.2504200023088936</v>
      </c>
      <c r="BP347" s="30" t="str">
        <f t="shared" si="401"/>
        <v/>
      </c>
      <c r="BQ347" s="30" t="str">
        <f t="shared" si="385"/>
        <v/>
      </c>
      <c r="BR347" s="30" t="str">
        <f t="shared" si="385"/>
        <v/>
      </c>
      <c r="BS347" s="30" t="str">
        <f t="shared" si="385"/>
        <v/>
      </c>
      <c r="BT347" s="30" t="str">
        <f t="shared" si="383"/>
        <v/>
      </c>
      <c r="BU347" s="30" t="str">
        <f t="shared" si="383"/>
        <v/>
      </c>
      <c r="BV347" s="30" t="str">
        <f t="shared" si="383"/>
        <v/>
      </c>
      <c r="BW347" s="30" t="str">
        <f t="shared" si="383"/>
        <v/>
      </c>
      <c r="BX347" s="30" t="str">
        <f t="shared" si="383"/>
        <v/>
      </c>
      <c r="BY347" s="30" t="str">
        <f t="shared" si="383"/>
        <v/>
      </c>
      <c r="BZ347" s="1">
        <f t="shared" si="402"/>
        <v>0</v>
      </c>
      <c r="CA347" s="1">
        <f t="shared" si="386"/>
        <v>0</v>
      </c>
      <c r="CB347" s="1">
        <f t="shared" si="386"/>
        <v>0</v>
      </c>
      <c r="CC347" s="1">
        <f t="shared" si="386"/>
        <v>0</v>
      </c>
      <c r="CD347" s="1">
        <f t="shared" si="384"/>
        <v>0</v>
      </c>
      <c r="CE347" s="1">
        <f t="shared" si="384"/>
        <v>0</v>
      </c>
      <c r="CF347" s="1">
        <f t="shared" si="384"/>
        <v>0</v>
      </c>
      <c r="CG347" s="1">
        <f t="shared" si="384"/>
        <v>0</v>
      </c>
      <c r="CH347" s="1">
        <f t="shared" si="384"/>
        <v>0</v>
      </c>
      <c r="CI347" s="1">
        <f t="shared" si="384"/>
        <v>0</v>
      </c>
      <c r="CJ347" s="1">
        <f t="shared" si="403"/>
        <v>0</v>
      </c>
      <c r="CK347" s="1">
        <f t="shared" si="404"/>
        <v>0</v>
      </c>
      <c r="CL347" s="1">
        <f t="shared" si="424"/>
        <v>-3.2504200023088936</v>
      </c>
      <c r="CM347" s="1" t="str">
        <f t="shared" si="424"/>
        <v/>
      </c>
      <c r="CN347" s="1" t="str">
        <f t="shared" si="424"/>
        <v/>
      </c>
      <c r="CO347" s="1" t="str">
        <f t="shared" si="424"/>
        <v/>
      </c>
      <c r="CP347" s="1" t="str">
        <f t="shared" si="424"/>
        <v/>
      </c>
      <c r="CQ347" s="1" t="str">
        <f t="shared" si="422"/>
        <v/>
      </c>
      <c r="CR347" s="1" t="str">
        <f t="shared" si="422"/>
        <v/>
      </c>
      <c r="CS347" s="1" t="str">
        <f t="shared" si="422"/>
        <v/>
      </c>
      <c r="CT347" s="1" t="str">
        <f t="shared" si="422"/>
        <v/>
      </c>
      <c r="CU347" s="1" t="str">
        <f t="shared" si="422"/>
        <v/>
      </c>
      <c r="CV347" s="1">
        <f t="shared" si="425"/>
        <v>0</v>
      </c>
      <c r="CW347" s="1">
        <f t="shared" si="425"/>
        <v>0</v>
      </c>
      <c r="CX347" s="1">
        <f t="shared" si="425"/>
        <v>0</v>
      </c>
      <c r="CY347" s="1">
        <f t="shared" si="425"/>
        <v>0</v>
      </c>
      <c r="CZ347" s="1">
        <f t="shared" si="425"/>
        <v>0</v>
      </c>
      <c r="DA347" s="1">
        <f t="shared" si="423"/>
        <v>0</v>
      </c>
      <c r="DB347" s="1">
        <f t="shared" si="423"/>
        <v>0</v>
      </c>
      <c r="DC347" s="1">
        <f t="shared" si="423"/>
        <v>0</v>
      </c>
      <c r="DD347" s="1">
        <f t="shared" si="423"/>
        <v>0</v>
      </c>
      <c r="DE347" s="1">
        <f t="shared" si="423"/>
        <v>0</v>
      </c>
      <c r="DF347" s="1">
        <f t="shared" si="405"/>
        <v>0</v>
      </c>
      <c r="DG347" s="33">
        <f t="shared" si="406"/>
        <v>0</v>
      </c>
      <c r="DH347" s="34">
        <f t="shared" si="407"/>
        <v>0</v>
      </c>
      <c r="DI347" s="1">
        <f t="shared" si="370"/>
        <v>243</v>
      </c>
      <c r="DJ347" s="1" t="str">
        <f t="shared" si="371"/>
        <v/>
      </c>
      <c r="DK347" s="1" t="str">
        <f t="shared" si="432"/>
        <v/>
      </c>
      <c r="DL347" s="1" t="str">
        <f t="shared" si="432"/>
        <v/>
      </c>
      <c r="DM347" s="1" t="str">
        <f t="shared" si="432"/>
        <v/>
      </c>
      <c r="DN347" s="1" t="str">
        <f t="shared" si="431"/>
        <v/>
      </c>
      <c r="DO347" s="1" t="str">
        <f t="shared" si="431"/>
        <v/>
      </c>
      <c r="DP347" s="1" t="str">
        <f t="shared" si="431"/>
        <v/>
      </c>
      <c r="DQ347" s="1" t="str">
        <f t="shared" si="365"/>
        <v/>
      </c>
      <c r="DR347" s="1" t="str">
        <f t="shared" si="365"/>
        <v/>
      </c>
      <c r="DS347" s="1" t="str">
        <f t="shared" si="365"/>
        <v/>
      </c>
      <c r="DU347" s="1">
        <f>IF((DI347&lt;$DT347),1,0)</f>
        <v>0</v>
      </c>
      <c r="EG347" s="1">
        <f t="shared" si="379"/>
        <v>0</v>
      </c>
      <c r="EH347" s="1">
        <f t="shared" si="379"/>
        <v>0</v>
      </c>
      <c r="EI347" s="1">
        <f t="shared" si="379"/>
        <v>0</v>
      </c>
      <c r="EJ347" s="1">
        <f t="shared" si="379"/>
        <v>0</v>
      </c>
      <c r="EK347" s="1">
        <f t="shared" si="379"/>
        <v>0</v>
      </c>
      <c r="EL347" s="1">
        <f t="shared" si="379"/>
        <v>0</v>
      </c>
      <c r="EM347" s="1">
        <f t="shared" si="379"/>
        <v>0</v>
      </c>
      <c r="EN347" s="1">
        <f t="shared" si="379"/>
        <v>0</v>
      </c>
      <c r="EO347" s="1">
        <f t="shared" si="379"/>
        <v>0</v>
      </c>
      <c r="EP347" s="1">
        <f t="shared" si="379"/>
        <v>0</v>
      </c>
      <c r="EQ347" s="1">
        <f t="shared" si="379"/>
        <v>0</v>
      </c>
      <c r="ER347" s="33">
        <f t="shared" si="408"/>
        <v>1</v>
      </c>
      <c r="ES347" s="35">
        <f>ER347+DG347+AV347</f>
        <v>1</v>
      </c>
      <c r="ET347" s="35">
        <f t="shared" si="409"/>
        <v>1</v>
      </c>
      <c r="EU347" s="1" t="s">
        <v>59</v>
      </c>
      <c r="EV347" s="1" t="s">
        <v>38</v>
      </c>
      <c r="EW347" s="19">
        <f t="shared" si="410"/>
        <v>0</v>
      </c>
      <c r="FC347" s="1" t="s">
        <v>38</v>
      </c>
      <c r="FD347" s="19">
        <f t="shared" si="411"/>
        <v>0</v>
      </c>
      <c r="FJ347" s="1" t="s">
        <v>38</v>
      </c>
      <c r="FK347" s="19">
        <f t="shared" si="412"/>
        <v>0</v>
      </c>
      <c r="FR347" s="1">
        <f t="shared" si="413"/>
        <v>0</v>
      </c>
      <c r="FV347" s="37" t="str">
        <f t="shared" si="419"/>
        <v>none</v>
      </c>
      <c r="FY347" s="1" t="s">
        <v>38</v>
      </c>
      <c r="FZ347" s="19">
        <f t="shared" si="414"/>
        <v>0</v>
      </c>
      <c r="GB347" s="1" t="s">
        <v>38</v>
      </c>
      <c r="GC347" s="19">
        <f t="shared" si="415"/>
        <v>0</v>
      </c>
      <c r="GD347" s="1" t="s">
        <v>34</v>
      </c>
      <c r="GE347" s="19">
        <f t="shared" si="416"/>
        <v>1</v>
      </c>
      <c r="GF347" s="1" t="s">
        <v>38</v>
      </c>
      <c r="GG347" s="19">
        <f t="shared" si="417"/>
        <v>0</v>
      </c>
    </row>
    <row r="348" spans="1:189" x14ac:dyDescent="0.3">
      <c r="A348" s="18">
        <v>453</v>
      </c>
      <c r="B348" s="1" t="s">
        <v>34</v>
      </c>
      <c r="C348" s="19" t="s">
        <v>47</v>
      </c>
      <c r="D348" s="19">
        <f t="shared" si="389"/>
        <v>1</v>
      </c>
      <c r="E348" s="38" t="s">
        <v>152</v>
      </c>
      <c r="F348" s="21" t="str">
        <f t="shared" si="390"/>
        <v>1963</v>
      </c>
      <c r="G348" s="21">
        <v>2004</v>
      </c>
      <c r="H348" s="22">
        <f t="shared" si="391"/>
        <v>41</v>
      </c>
      <c r="I348" s="1" t="str">
        <f t="shared" si="392"/>
        <v>41-50</v>
      </c>
      <c r="J348" s="1" t="s">
        <v>1608</v>
      </c>
      <c r="K348" s="1" t="s">
        <v>53</v>
      </c>
      <c r="L348" s="1">
        <f>VLOOKUP(K348,[1]areas!$C$3:$D$76,2,FALSE)</f>
        <v>30</v>
      </c>
      <c r="M348" s="1" t="str">
        <f t="shared" si="430"/>
        <v>21-40</v>
      </c>
      <c r="N348" s="19" t="s">
        <v>38</v>
      </c>
      <c r="O348" s="19">
        <f t="shared" si="393"/>
        <v>0</v>
      </c>
      <c r="P348" s="23">
        <v>53</v>
      </c>
      <c r="Q348" s="1">
        <v>178</v>
      </c>
      <c r="R348" s="1">
        <f t="shared" si="426"/>
        <v>3.1684000000000001</v>
      </c>
      <c r="S348" s="24">
        <f t="shared" si="427"/>
        <v>16.72768589824517</v>
      </c>
      <c r="T348" s="19">
        <v>3</v>
      </c>
      <c r="U348" s="1">
        <v>11.3</v>
      </c>
      <c r="V348" s="1">
        <v>32</v>
      </c>
      <c r="W348" s="1" t="str">
        <f t="shared" si="394"/>
        <v>5: 201-250</v>
      </c>
      <c r="X348" s="1">
        <v>205</v>
      </c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7">
        <f t="shared" si="395"/>
        <v>205</v>
      </c>
      <c r="AJ348" s="27">
        <f t="shared" si="396"/>
        <v>0</v>
      </c>
      <c r="AK348" s="39">
        <v>980000</v>
      </c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8" t="str">
        <f t="shared" si="397"/>
        <v/>
      </c>
      <c r="AW348" s="27" t="str">
        <f>"&gt;5"</f>
        <v>&gt;5</v>
      </c>
      <c r="AX348" s="29">
        <f t="shared" si="418"/>
        <v>5.9909999999999997</v>
      </c>
      <c r="AY348" s="30">
        <f t="shared" si="378"/>
        <v>5.9912260756924951</v>
      </c>
      <c r="AZ348" s="30" t="str">
        <f t="shared" si="378"/>
        <v/>
      </c>
      <c r="BA348" s="30" t="str">
        <f t="shared" si="378"/>
        <v/>
      </c>
      <c r="BB348" s="30" t="str">
        <f t="shared" si="378"/>
        <v/>
      </c>
      <c r="BC348" s="30" t="str">
        <f t="shared" si="378"/>
        <v/>
      </c>
      <c r="BD348" s="30" t="str">
        <f t="shared" si="378"/>
        <v/>
      </c>
      <c r="BE348" s="30" t="str">
        <f t="shared" si="378"/>
        <v/>
      </c>
      <c r="BF348" s="30" t="str">
        <f t="shared" si="378"/>
        <v/>
      </c>
      <c r="BG348" s="30" t="str">
        <f t="shared" si="378"/>
        <v/>
      </c>
      <c r="BH348" s="30" t="str">
        <f t="shared" si="378"/>
        <v/>
      </c>
      <c r="BI348" s="30" t="str">
        <f t="shared" si="378"/>
        <v/>
      </c>
      <c r="BJ348" s="1" t="s">
        <v>58</v>
      </c>
      <c r="BK348" s="31" t="s">
        <v>58</v>
      </c>
      <c r="BL348" s="32" t="str">
        <f t="shared" si="398"/>
        <v/>
      </c>
      <c r="BN348" s="32" t="str">
        <f t="shared" si="399"/>
        <v/>
      </c>
      <c r="BO348" s="30" t="str">
        <f t="shared" si="400"/>
        <v/>
      </c>
      <c r="BP348" s="30" t="str">
        <f t="shared" si="401"/>
        <v/>
      </c>
      <c r="BQ348" s="30" t="str">
        <f t="shared" si="385"/>
        <v/>
      </c>
      <c r="BR348" s="30" t="str">
        <f t="shared" si="385"/>
        <v/>
      </c>
      <c r="BS348" s="30" t="str">
        <f t="shared" si="385"/>
        <v/>
      </c>
      <c r="BT348" s="30" t="str">
        <f t="shared" si="383"/>
        <v/>
      </c>
      <c r="BU348" s="30" t="str">
        <f t="shared" si="383"/>
        <v/>
      </c>
      <c r="BV348" s="30" t="str">
        <f t="shared" si="383"/>
        <v/>
      </c>
      <c r="BW348" s="30" t="str">
        <f t="shared" si="383"/>
        <v/>
      </c>
      <c r="BX348" s="30" t="str">
        <f t="shared" si="383"/>
        <v/>
      </c>
      <c r="BY348" s="30" t="str">
        <f t="shared" si="383"/>
        <v/>
      </c>
      <c r="BZ348" s="1">
        <f t="shared" si="402"/>
        <v>0</v>
      </c>
      <c r="CA348" s="1">
        <f t="shared" si="386"/>
        <v>0</v>
      </c>
      <c r="CB348" s="1">
        <f t="shared" si="386"/>
        <v>0</v>
      </c>
      <c r="CC348" s="1">
        <f t="shared" si="386"/>
        <v>0</v>
      </c>
      <c r="CD348" s="1">
        <f t="shared" si="384"/>
        <v>0</v>
      </c>
      <c r="CE348" s="1">
        <f t="shared" si="384"/>
        <v>0</v>
      </c>
      <c r="CF348" s="1">
        <f t="shared" si="384"/>
        <v>0</v>
      </c>
      <c r="CG348" s="1">
        <f t="shared" si="384"/>
        <v>0</v>
      </c>
      <c r="CH348" s="1">
        <f t="shared" si="384"/>
        <v>0</v>
      </c>
      <c r="CI348" s="1">
        <f t="shared" si="384"/>
        <v>0</v>
      </c>
      <c r="CJ348" s="1">
        <f t="shared" si="403"/>
        <v>0</v>
      </c>
      <c r="CK348" s="1">
        <f t="shared" si="404"/>
        <v>0</v>
      </c>
      <c r="CL348" s="1" t="str">
        <f t="shared" si="424"/>
        <v/>
      </c>
      <c r="CM348" s="1" t="str">
        <f t="shared" si="424"/>
        <v/>
      </c>
      <c r="CN348" s="1" t="str">
        <f t="shared" si="424"/>
        <v/>
      </c>
      <c r="CO348" s="1" t="str">
        <f t="shared" si="424"/>
        <v/>
      </c>
      <c r="CP348" s="1" t="str">
        <f t="shared" si="424"/>
        <v/>
      </c>
      <c r="CQ348" s="1" t="str">
        <f t="shared" si="422"/>
        <v/>
      </c>
      <c r="CR348" s="1" t="str">
        <f t="shared" si="422"/>
        <v/>
      </c>
      <c r="CS348" s="1" t="str">
        <f t="shared" si="422"/>
        <v/>
      </c>
      <c r="CT348" s="1" t="str">
        <f t="shared" si="422"/>
        <v/>
      </c>
      <c r="CU348" s="1" t="str">
        <f t="shared" si="422"/>
        <v/>
      </c>
      <c r="CV348" s="1">
        <f t="shared" si="425"/>
        <v>0</v>
      </c>
      <c r="CW348" s="1">
        <f t="shared" si="425"/>
        <v>0</v>
      </c>
      <c r="CX348" s="1">
        <f t="shared" si="425"/>
        <v>0</v>
      </c>
      <c r="CY348" s="1">
        <f t="shared" si="425"/>
        <v>0</v>
      </c>
      <c r="CZ348" s="1">
        <f t="shared" si="425"/>
        <v>0</v>
      </c>
      <c r="DA348" s="1">
        <f t="shared" si="423"/>
        <v>0</v>
      </c>
      <c r="DB348" s="1">
        <f t="shared" si="423"/>
        <v>0</v>
      </c>
      <c r="DC348" s="1">
        <f t="shared" si="423"/>
        <v>0</v>
      </c>
      <c r="DD348" s="1">
        <f t="shared" si="423"/>
        <v>0</v>
      </c>
      <c r="DE348" s="1">
        <f t="shared" si="423"/>
        <v>0</v>
      </c>
      <c r="DF348" s="1">
        <f t="shared" si="405"/>
        <v>0</v>
      </c>
      <c r="DG348" s="33">
        <f t="shared" si="406"/>
        <v>0</v>
      </c>
      <c r="DH348" s="34">
        <f t="shared" si="407"/>
        <v>0</v>
      </c>
      <c r="DI348" s="1" t="str">
        <f t="shared" si="370"/>
        <v/>
      </c>
      <c r="DJ348" s="1" t="str">
        <f t="shared" si="371"/>
        <v/>
      </c>
      <c r="DK348" s="1" t="str">
        <f t="shared" si="432"/>
        <v/>
      </c>
      <c r="DL348" s="1" t="str">
        <f t="shared" si="432"/>
        <v/>
      </c>
      <c r="DM348" s="1" t="str">
        <f t="shared" si="432"/>
        <v/>
      </c>
      <c r="DN348" s="1" t="str">
        <f t="shared" si="431"/>
        <v/>
      </c>
      <c r="DO348" s="1" t="str">
        <f t="shared" si="431"/>
        <v/>
      </c>
      <c r="DP348" s="1" t="str">
        <f t="shared" si="431"/>
        <v/>
      </c>
      <c r="DQ348" s="1" t="str">
        <f t="shared" si="365"/>
        <v/>
      </c>
      <c r="DR348" s="1" t="str">
        <f t="shared" si="365"/>
        <v/>
      </c>
      <c r="DS348" s="1" t="str">
        <f t="shared" si="365"/>
        <v/>
      </c>
      <c r="EG348" s="1">
        <f t="shared" si="379"/>
        <v>0</v>
      </c>
      <c r="EH348" s="1">
        <f t="shared" si="379"/>
        <v>0</v>
      </c>
      <c r="EI348" s="1">
        <f t="shared" si="379"/>
        <v>0</v>
      </c>
      <c r="EJ348" s="1">
        <f t="shared" si="379"/>
        <v>0</v>
      </c>
      <c r="EK348" s="1">
        <f t="shared" si="379"/>
        <v>0</v>
      </c>
      <c r="EL348" s="1">
        <f t="shared" si="379"/>
        <v>0</v>
      </c>
      <c r="EM348" s="1">
        <f t="shared" si="379"/>
        <v>0</v>
      </c>
      <c r="EN348" s="1">
        <f t="shared" si="379"/>
        <v>0</v>
      </c>
      <c r="EO348" s="1">
        <f t="shared" si="379"/>
        <v>0</v>
      </c>
      <c r="EP348" s="1">
        <f t="shared" si="379"/>
        <v>0</v>
      </c>
      <c r="EQ348" s="1">
        <f t="shared" si="379"/>
        <v>0</v>
      </c>
      <c r="ER348" s="33">
        <f t="shared" si="408"/>
        <v>1</v>
      </c>
      <c r="ES348" s="35">
        <f>ER348+DG348</f>
        <v>1</v>
      </c>
      <c r="ET348" s="35">
        <f t="shared" si="409"/>
        <v>1</v>
      </c>
      <c r="EU348" s="1" t="s">
        <v>59</v>
      </c>
      <c r="EV348" s="1" t="s">
        <v>38</v>
      </c>
      <c r="EW348" s="19">
        <f t="shared" si="410"/>
        <v>0</v>
      </c>
      <c r="FD348" s="19" t="str">
        <f t="shared" si="411"/>
        <v/>
      </c>
      <c r="FJ348" s="1" t="s">
        <v>38</v>
      </c>
      <c r="FK348" s="19">
        <f t="shared" si="412"/>
        <v>0</v>
      </c>
      <c r="FR348" s="1">
        <f t="shared" si="413"/>
        <v>0</v>
      </c>
      <c r="FU348" s="1" t="s">
        <v>75</v>
      </c>
      <c r="FV348" s="37" t="str">
        <f t="shared" si="419"/>
        <v>tb</v>
      </c>
      <c r="FW348" s="34">
        <v>1</v>
      </c>
      <c r="FY348" s="1" t="s">
        <v>34</v>
      </c>
      <c r="FZ348" s="19">
        <f t="shared" si="414"/>
        <v>1</v>
      </c>
      <c r="GB348" s="1" t="s">
        <v>34</v>
      </c>
      <c r="GC348" s="19">
        <f t="shared" si="415"/>
        <v>1</v>
      </c>
      <c r="GD348" s="1" t="s">
        <v>38</v>
      </c>
      <c r="GE348" s="19">
        <f t="shared" si="416"/>
        <v>0</v>
      </c>
      <c r="GF348" s="1" t="s">
        <v>34</v>
      </c>
      <c r="GG348" s="19">
        <f t="shared" si="417"/>
        <v>1</v>
      </c>
    </row>
    <row r="349" spans="1:189" x14ac:dyDescent="0.3">
      <c r="A349" s="18">
        <v>455</v>
      </c>
      <c r="B349" s="1" t="s">
        <v>34</v>
      </c>
      <c r="C349" s="19" t="s">
        <v>35</v>
      </c>
      <c r="D349" s="19">
        <f t="shared" si="389"/>
        <v>0</v>
      </c>
      <c r="E349" s="38" t="s">
        <v>771</v>
      </c>
      <c r="F349" s="21" t="str">
        <f t="shared" si="390"/>
        <v>1967</v>
      </c>
      <c r="G349" s="21">
        <v>2004</v>
      </c>
      <c r="H349" s="22">
        <f t="shared" si="391"/>
        <v>37</v>
      </c>
      <c r="I349" s="1" t="str">
        <f t="shared" si="392"/>
        <v>31-40</v>
      </c>
      <c r="J349" s="1" t="s">
        <v>1607</v>
      </c>
      <c r="K349" s="1" t="s">
        <v>82</v>
      </c>
      <c r="L349" s="1">
        <f>VLOOKUP(K349,[1]areas!$C$3:$D$76,2,FALSE)</f>
        <v>20</v>
      </c>
      <c r="M349" s="1" t="str">
        <f t="shared" si="430"/>
        <v>0-20</v>
      </c>
      <c r="N349" s="19" t="s">
        <v>34</v>
      </c>
      <c r="O349" s="19">
        <f t="shared" si="393"/>
        <v>1</v>
      </c>
      <c r="P349" s="23">
        <v>76.3</v>
      </c>
      <c r="Q349" s="1">
        <v>161</v>
      </c>
      <c r="R349" s="1">
        <f t="shared" si="426"/>
        <v>2.5921000000000003</v>
      </c>
      <c r="S349" s="24">
        <f t="shared" si="427"/>
        <v>29.435592762624893</v>
      </c>
      <c r="T349" s="19">
        <v>3</v>
      </c>
      <c r="U349" s="1">
        <v>10.8</v>
      </c>
      <c r="V349" s="1">
        <v>29</v>
      </c>
      <c r="W349" s="1" t="str">
        <f t="shared" si="394"/>
        <v>2: 51-100</v>
      </c>
      <c r="X349" s="1">
        <v>98</v>
      </c>
      <c r="Y349" s="26">
        <v>347</v>
      </c>
      <c r="Z349" s="26">
        <v>254</v>
      </c>
      <c r="AA349" s="26"/>
      <c r="AB349" s="26">
        <v>630</v>
      </c>
      <c r="AC349" s="26">
        <v>749</v>
      </c>
      <c r="AD349" s="26">
        <v>673</v>
      </c>
      <c r="AE349" s="26">
        <v>815</v>
      </c>
      <c r="AF349" s="26"/>
      <c r="AG349" s="26"/>
      <c r="AH349" s="26"/>
      <c r="AI349" s="27">
        <f t="shared" si="395"/>
        <v>815</v>
      </c>
      <c r="AJ349" s="27">
        <f t="shared" si="396"/>
        <v>1</v>
      </c>
      <c r="AK349" s="39">
        <v>24000</v>
      </c>
      <c r="AL349" s="26">
        <v>50</v>
      </c>
      <c r="AM349" s="26">
        <v>77625</v>
      </c>
      <c r="AN349" s="26">
        <v>50</v>
      </c>
      <c r="AO349" s="26">
        <v>50</v>
      </c>
      <c r="AP349" s="26">
        <v>50</v>
      </c>
      <c r="AQ349" s="26">
        <v>50</v>
      </c>
      <c r="AR349" s="26">
        <v>50</v>
      </c>
      <c r="AS349" s="26"/>
      <c r="AT349" s="26"/>
      <c r="AU349" s="26"/>
      <c r="AV349" s="28">
        <f t="shared" si="397"/>
        <v>0</v>
      </c>
      <c r="AW349" s="27" t="str">
        <f>"4-5"</f>
        <v>4-5</v>
      </c>
      <c r="AX349" s="29">
        <f t="shared" si="418"/>
        <v>4.38</v>
      </c>
      <c r="AY349" s="30">
        <f t="shared" si="378"/>
        <v>4.3802112417116064</v>
      </c>
      <c r="AZ349" s="30">
        <f t="shared" si="378"/>
        <v>1.6989700043360187</v>
      </c>
      <c r="BA349" s="30">
        <f t="shared" si="378"/>
        <v>4.8900016131846362</v>
      </c>
      <c r="BB349" s="30">
        <f t="shared" si="378"/>
        <v>1.6989700043360187</v>
      </c>
      <c r="BC349" s="30">
        <f t="shared" si="378"/>
        <v>1.6989700043360187</v>
      </c>
      <c r="BD349" s="30">
        <f t="shared" si="378"/>
        <v>1.6989700043360187</v>
      </c>
      <c r="BE349" s="30">
        <f t="shared" si="378"/>
        <v>1.6989700043360187</v>
      </c>
      <c r="BF349" s="30">
        <f t="shared" si="378"/>
        <v>1.6989700043360187</v>
      </c>
      <c r="BG349" s="30" t="str">
        <f t="shared" si="378"/>
        <v/>
      </c>
      <c r="BH349" s="30" t="str">
        <f t="shared" si="378"/>
        <v/>
      </c>
      <c r="BI349" s="30" t="str">
        <f t="shared" si="378"/>
        <v/>
      </c>
      <c r="BJ349" s="1" t="s">
        <v>38</v>
      </c>
      <c r="BK349" s="31" t="s">
        <v>38</v>
      </c>
      <c r="BL349" s="32">
        <f t="shared" si="398"/>
        <v>0</v>
      </c>
      <c r="BN349" s="32" t="str">
        <f t="shared" si="399"/>
        <v>0</v>
      </c>
      <c r="BO349" s="30">
        <f t="shared" si="400"/>
        <v>-2.6812412373755876</v>
      </c>
      <c r="BP349" s="30">
        <f t="shared" si="401"/>
        <v>0.50979037147302986</v>
      </c>
      <c r="BQ349" s="30">
        <f t="shared" si="385"/>
        <v>3.1910316088486175</v>
      </c>
      <c r="BR349" s="30">
        <f t="shared" si="385"/>
        <v>-3.1910316088486175</v>
      </c>
      <c r="BS349" s="30">
        <f t="shared" si="385"/>
        <v>0</v>
      </c>
      <c r="BT349" s="30">
        <f t="shared" si="383"/>
        <v>0</v>
      </c>
      <c r="BU349" s="30">
        <f t="shared" si="383"/>
        <v>0</v>
      </c>
      <c r="BV349" s="30">
        <f t="shared" si="383"/>
        <v>0</v>
      </c>
      <c r="BW349" s="30" t="str">
        <f t="shared" si="383"/>
        <v/>
      </c>
      <c r="BX349" s="30" t="str">
        <f t="shared" si="383"/>
        <v/>
      </c>
      <c r="BY349" s="30" t="str">
        <f t="shared" si="383"/>
        <v/>
      </c>
      <c r="BZ349" s="1">
        <f t="shared" si="402"/>
        <v>0</v>
      </c>
      <c r="CA349" s="1">
        <f t="shared" si="386"/>
        <v>1</v>
      </c>
      <c r="CB349" s="1">
        <f t="shared" si="386"/>
        <v>0</v>
      </c>
      <c r="CC349" s="1">
        <f t="shared" si="386"/>
        <v>0</v>
      </c>
      <c r="CD349" s="1">
        <f t="shared" si="384"/>
        <v>0</v>
      </c>
      <c r="CE349" s="1">
        <f t="shared" si="384"/>
        <v>0</v>
      </c>
      <c r="CF349" s="1">
        <f t="shared" si="384"/>
        <v>0</v>
      </c>
      <c r="CG349" s="1">
        <f t="shared" si="384"/>
        <v>0</v>
      </c>
      <c r="CH349" s="1">
        <f t="shared" si="384"/>
        <v>0</v>
      </c>
      <c r="CI349" s="1">
        <f t="shared" si="384"/>
        <v>0</v>
      </c>
      <c r="CJ349" s="1">
        <f t="shared" si="403"/>
        <v>1</v>
      </c>
      <c r="CK349" s="1">
        <f t="shared" si="404"/>
        <v>1</v>
      </c>
      <c r="CL349" s="1">
        <f t="shared" si="424"/>
        <v>-2.6812412373755876</v>
      </c>
      <c r="CM349" s="1">
        <f t="shared" si="424"/>
        <v>3.1910316088486175</v>
      </c>
      <c r="CN349" s="1">
        <f t="shared" si="424"/>
        <v>-3.1910316088486175</v>
      </c>
      <c r="CO349" s="1" t="str">
        <f t="shared" si="424"/>
        <v/>
      </c>
      <c r="CP349" s="1" t="str">
        <f t="shared" si="424"/>
        <v/>
      </c>
      <c r="CQ349" s="1" t="str">
        <f t="shared" si="422"/>
        <v/>
      </c>
      <c r="CR349" s="1" t="str">
        <f t="shared" si="422"/>
        <v/>
      </c>
      <c r="CS349" s="1" t="str">
        <f t="shared" si="422"/>
        <v/>
      </c>
      <c r="CT349" s="1" t="str">
        <f t="shared" si="422"/>
        <v/>
      </c>
      <c r="CU349" s="1" t="str">
        <f t="shared" si="422"/>
        <v/>
      </c>
      <c r="CV349" s="1">
        <f t="shared" si="425"/>
        <v>0</v>
      </c>
      <c r="CW349" s="1">
        <f t="shared" si="425"/>
        <v>1</v>
      </c>
      <c r="CX349" s="1">
        <f t="shared" si="425"/>
        <v>0</v>
      </c>
      <c r="CY349" s="1">
        <f t="shared" si="425"/>
        <v>0</v>
      </c>
      <c r="CZ349" s="1">
        <f t="shared" si="425"/>
        <v>0</v>
      </c>
      <c r="DA349" s="1">
        <f t="shared" si="423"/>
        <v>0</v>
      </c>
      <c r="DB349" s="1">
        <f t="shared" si="423"/>
        <v>0</v>
      </c>
      <c r="DC349" s="1">
        <f t="shared" si="423"/>
        <v>0</v>
      </c>
      <c r="DD349" s="1">
        <f t="shared" si="423"/>
        <v>0</v>
      </c>
      <c r="DE349" s="1">
        <f t="shared" si="423"/>
        <v>0</v>
      </c>
      <c r="DF349" s="1">
        <f t="shared" si="405"/>
        <v>1</v>
      </c>
      <c r="DG349" s="33">
        <f t="shared" si="406"/>
        <v>1</v>
      </c>
      <c r="DH349" s="34">
        <f t="shared" si="407"/>
        <v>0</v>
      </c>
      <c r="DI349" s="1">
        <f t="shared" si="370"/>
        <v>249</v>
      </c>
      <c r="DJ349" s="1">
        <f t="shared" si="371"/>
        <v>156</v>
      </c>
      <c r="DK349" s="1">
        <f t="shared" si="432"/>
        <v>-93</v>
      </c>
      <c r="DL349" s="1" t="str">
        <f t="shared" si="432"/>
        <v/>
      </c>
      <c r="DM349" s="1" t="str">
        <f t="shared" si="432"/>
        <v/>
      </c>
      <c r="DN349" s="1">
        <f t="shared" si="431"/>
        <v>119</v>
      </c>
      <c r="DO349" s="1">
        <f t="shared" si="431"/>
        <v>-76</v>
      </c>
      <c r="DP349" s="1">
        <f t="shared" si="431"/>
        <v>142</v>
      </c>
      <c r="DQ349" s="1" t="str">
        <f t="shared" si="365"/>
        <v/>
      </c>
      <c r="DR349" s="1" t="str">
        <f t="shared" si="365"/>
        <v/>
      </c>
      <c r="DS349" s="1" t="str">
        <f t="shared" si="365"/>
        <v/>
      </c>
      <c r="DT349" s="34">
        <f>(STDEV(DI349:DS349))*-1</f>
        <v>-137.05388234802643</v>
      </c>
      <c r="DU349" s="1">
        <f>IF((DI349&lt;$DT349),1,0)</f>
        <v>0</v>
      </c>
      <c r="DV349" s="1">
        <f>IF((DJ349&lt;$DT349),1,0)</f>
        <v>0</v>
      </c>
      <c r="DW349" s="1">
        <f>IF((DK349&lt;$DT349),1,0)</f>
        <v>0</v>
      </c>
      <c r="DZ349" s="1">
        <f>IF((DN349&lt;$DT349),1,0)</f>
        <v>0</v>
      </c>
      <c r="EA349" s="1">
        <f>IF((DO349&lt;$DT349),1,0)</f>
        <v>0</v>
      </c>
      <c r="EB349" s="1">
        <f>IF((DP349&lt;$DT349),1,0)</f>
        <v>0</v>
      </c>
      <c r="EF349" s="33">
        <f>IF(SUM(DU349:EE349)&gt;0,1,0)</f>
        <v>0</v>
      </c>
      <c r="EG349" s="1">
        <f t="shared" si="379"/>
        <v>0</v>
      </c>
      <c r="EH349" s="1">
        <f t="shared" si="379"/>
        <v>0</v>
      </c>
      <c r="EI349" s="1">
        <f t="shared" si="379"/>
        <v>0</v>
      </c>
      <c r="EJ349" s="1">
        <f t="shared" si="379"/>
        <v>0</v>
      </c>
      <c r="EK349" s="1">
        <f t="shared" si="379"/>
        <v>1</v>
      </c>
      <c r="EL349" s="1">
        <f t="shared" si="379"/>
        <v>1</v>
      </c>
      <c r="EM349" s="1">
        <f t="shared" si="379"/>
        <v>1</v>
      </c>
      <c r="EN349" s="1">
        <f t="shared" si="379"/>
        <v>1</v>
      </c>
      <c r="EO349" s="1">
        <f t="shared" si="379"/>
        <v>0</v>
      </c>
      <c r="EP349" s="1">
        <f t="shared" si="379"/>
        <v>0</v>
      </c>
      <c r="EQ349" s="1">
        <f t="shared" si="379"/>
        <v>0</v>
      </c>
      <c r="ER349" s="33">
        <f t="shared" si="408"/>
        <v>0</v>
      </c>
      <c r="ES349" s="35">
        <f>ER349+EF349+DG349+AV349</f>
        <v>1</v>
      </c>
      <c r="ET349" s="35">
        <f t="shared" si="409"/>
        <v>1</v>
      </c>
      <c r="EU349" s="1" t="s">
        <v>211</v>
      </c>
      <c r="EV349" s="1" t="s">
        <v>34</v>
      </c>
      <c r="EW349" s="19">
        <f t="shared" si="410"/>
        <v>1</v>
      </c>
      <c r="EX349" s="1" t="s">
        <v>40</v>
      </c>
      <c r="EY349" s="50">
        <v>38726</v>
      </c>
      <c r="FC349" s="1" t="s">
        <v>34</v>
      </c>
      <c r="FD349" s="19">
        <f t="shared" si="411"/>
        <v>1</v>
      </c>
      <c r="FE349" s="1" t="s">
        <v>40</v>
      </c>
      <c r="FF349" s="50">
        <v>38698</v>
      </c>
      <c r="FJ349" s="1" t="s">
        <v>38</v>
      </c>
      <c r="FK349" s="19">
        <f t="shared" si="412"/>
        <v>0</v>
      </c>
      <c r="FQ349" s="1" t="s">
        <v>44</v>
      </c>
      <c r="FR349" s="1">
        <f t="shared" si="413"/>
        <v>1</v>
      </c>
      <c r="FT349" s="1">
        <v>6.5</v>
      </c>
      <c r="FU349" s="1" t="s">
        <v>624</v>
      </c>
      <c r="FV349" s="37" t="str">
        <f t="shared" si="419"/>
        <v>other</v>
      </c>
      <c r="FW349" s="34">
        <v>0</v>
      </c>
      <c r="FY349" s="1" t="s">
        <v>38</v>
      </c>
      <c r="FZ349" s="19">
        <f t="shared" si="414"/>
        <v>0</v>
      </c>
      <c r="GB349" s="1" t="s">
        <v>38</v>
      </c>
      <c r="GC349" s="19">
        <f t="shared" si="415"/>
        <v>0</v>
      </c>
      <c r="GD349" s="1" t="s">
        <v>38</v>
      </c>
      <c r="GE349" s="19">
        <f t="shared" si="416"/>
        <v>0</v>
      </c>
      <c r="GF349" s="1" t="s">
        <v>38</v>
      </c>
      <c r="GG349" s="19">
        <f t="shared" si="417"/>
        <v>0</v>
      </c>
    </row>
    <row r="350" spans="1:189" x14ac:dyDescent="0.3">
      <c r="A350" s="18">
        <v>457</v>
      </c>
      <c r="B350" s="1" t="s">
        <v>34</v>
      </c>
      <c r="C350" s="19" t="s">
        <v>35</v>
      </c>
      <c r="D350" s="19">
        <f t="shared" si="389"/>
        <v>0</v>
      </c>
      <c r="E350" s="38" t="s">
        <v>153</v>
      </c>
      <c r="F350" s="21" t="str">
        <f t="shared" si="390"/>
        <v>1963</v>
      </c>
      <c r="G350" s="21">
        <v>2004</v>
      </c>
      <c r="H350" s="22">
        <f t="shared" si="391"/>
        <v>41</v>
      </c>
      <c r="I350" s="1" t="str">
        <f t="shared" si="392"/>
        <v>41-50</v>
      </c>
      <c r="J350" s="1" t="s">
        <v>1608</v>
      </c>
      <c r="K350" s="1" t="s">
        <v>53</v>
      </c>
      <c r="L350" s="1">
        <f>VLOOKUP(K350,[1]areas!$C$3:$D$76,2,FALSE)</f>
        <v>30</v>
      </c>
      <c r="M350" s="1" t="str">
        <f t="shared" si="430"/>
        <v>21-40</v>
      </c>
      <c r="N350" s="19" t="s">
        <v>38</v>
      </c>
      <c r="O350" s="19">
        <f t="shared" si="393"/>
        <v>0</v>
      </c>
      <c r="P350" s="23">
        <v>40</v>
      </c>
      <c r="Q350" s="1">
        <v>156</v>
      </c>
      <c r="R350" s="1">
        <f t="shared" si="426"/>
        <v>2.4336000000000002</v>
      </c>
      <c r="S350" s="24">
        <f t="shared" si="427"/>
        <v>16.436554898093359</v>
      </c>
      <c r="T350" s="19">
        <v>3</v>
      </c>
      <c r="U350" s="1">
        <v>8.9</v>
      </c>
      <c r="V350" s="1">
        <v>14</v>
      </c>
      <c r="W350" s="1" t="str">
        <f t="shared" si="394"/>
        <v>3: 101-150</v>
      </c>
      <c r="X350" s="1">
        <v>147</v>
      </c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7">
        <f t="shared" si="395"/>
        <v>147</v>
      </c>
      <c r="AJ350" s="27">
        <f t="shared" si="396"/>
        <v>0</v>
      </c>
      <c r="AK350" s="39">
        <v>79000</v>
      </c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8" t="str">
        <f t="shared" si="397"/>
        <v/>
      </c>
      <c r="AW350" s="27" t="str">
        <f>"4-5"</f>
        <v>4-5</v>
      </c>
      <c r="AX350" s="29">
        <f t="shared" si="418"/>
        <v>4.8979999999999997</v>
      </c>
      <c r="AY350" s="30">
        <f t="shared" si="378"/>
        <v>4.8976270912904418</v>
      </c>
      <c r="AZ350" s="30" t="str">
        <f t="shared" si="378"/>
        <v/>
      </c>
      <c r="BA350" s="30" t="str">
        <f t="shared" si="378"/>
        <v/>
      </c>
      <c r="BB350" s="30" t="str">
        <f t="shared" si="378"/>
        <v/>
      </c>
      <c r="BC350" s="30" t="str">
        <f t="shared" si="378"/>
        <v/>
      </c>
      <c r="BD350" s="30" t="str">
        <f t="shared" si="378"/>
        <v/>
      </c>
      <c r="BE350" s="30" t="str">
        <f t="shared" si="378"/>
        <v/>
      </c>
      <c r="BF350" s="30" t="str">
        <f t="shared" si="378"/>
        <v/>
      </c>
      <c r="BG350" s="30" t="str">
        <f t="shared" si="378"/>
        <v/>
      </c>
      <c r="BH350" s="30" t="str">
        <f t="shared" si="378"/>
        <v/>
      </c>
      <c r="BI350" s="30" t="str">
        <f t="shared" si="378"/>
        <v/>
      </c>
      <c r="BJ350" s="1" t="s">
        <v>58</v>
      </c>
      <c r="BK350" s="31" t="s">
        <v>58</v>
      </c>
      <c r="BL350" s="32" t="str">
        <f t="shared" si="398"/>
        <v/>
      </c>
      <c r="BN350" s="32" t="str">
        <f t="shared" si="399"/>
        <v/>
      </c>
      <c r="BO350" s="30" t="str">
        <f t="shared" si="400"/>
        <v/>
      </c>
      <c r="BP350" s="30" t="str">
        <f t="shared" si="401"/>
        <v/>
      </c>
      <c r="BQ350" s="30" t="str">
        <f t="shared" si="385"/>
        <v/>
      </c>
      <c r="BR350" s="30" t="str">
        <f t="shared" si="385"/>
        <v/>
      </c>
      <c r="BS350" s="30" t="str">
        <f t="shared" si="385"/>
        <v/>
      </c>
      <c r="BT350" s="30" t="str">
        <f t="shared" si="383"/>
        <v/>
      </c>
      <c r="BU350" s="30" t="str">
        <f t="shared" si="383"/>
        <v/>
      </c>
      <c r="BV350" s="30" t="str">
        <f t="shared" si="383"/>
        <v/>
      </c>
      <c r="BW350" s="30" t="str">
        <f t="shared" si="383"/>
        <v/>
      </c>
      <c r="BX350" s="30" t="str">
        <f t="shared" si="383"/>
        <v/>
      </c>
      <c r="BY350" s="30" t="str">
        <f t="shared" si="383"/>
        <v/>
      </c>
      <c r="BZ350" s="1">
        <f t="shared" si="402"/>
        <v>0</v>
      </c>
      <c r="CA350" s="1">
        <f t="shared" si="386"/>
        <v>0</v>
      </c>
      <c r="CB350" s="1">
        <f t="shared" si="386"/>
        <v>0</v>
      </c>
      <c r="CC350" s="1">
        <f t="shared" si="386"/>
        <v>0</v>
      </c>
      <c r="CD350" s="1">
        <f t="shared" si="384"/>
        <v>0</v>
      </c>
      <c r="CE350" s="1">
        <f t="shared" si="384"/>
        <v>0</v>
      </c>
      <c r="CF350" s="1">
        <f t="shared" si="384"/>
        <v>0</v>
      </c>
      <c r="CG350" s="1">
        <f t="shared" si="384"/>
        <v>0</v>
      </c>
      <c r="CH350" s="1">
        <f t="shared" si="384"/>
        <v>0</v>
      </c>
      <c r="CI350" s="1">
        <f t="shared" si="384"/>
        <v>0</v>
      </c>
      <c r="CJ350" s="1">
        <f t="shared" si="403"/>
        <v>0</v>
      </c>
      <c r="CK350" s="1">
        <f t="shared" si="404"/>
        <v>0</v>
      </c>
      <c r="CL350" s="1" t="str">
        <f t="shared" si="424"/>
        <v/>
      </c>
      <c r="CM350" s="1" t="str">
        <f t="shared" si="424"/>
        <v/>
      </c>
      <c r="CN350" s="1" t="str">
        <f t="shared" si="424"/>
        <v/>
      </c>
      <c r="CO350" s="1" t="str">
        <f t="shared" si="424"/>
        <v/>
      </c>
      <c r="CP350" s="1" t="str">
        <f t="shared" si="424"/>
        <v/>
      </c>
      <c r="CQ350" s="1" t="str">
        <f t="shared" si="422"/>
        <v/>
      </c>
      <c r="CR350" s="1" t="str">
        <f t="shared" si="422"/>
        <v/>
      </c>
      <c r="CS350" s="1" t="str">
        <f t="shared" si="422"/>
        <v/>
      </c>
      <c r="CT350" s="1" t="str">
        <f t="shared" si="422"/>
        <v/>
      </c>
      <c r="CU350" s="1" t="str">
        <f t="shared" si="422"/>
        <v/>
      </c>
      <c r="CV350" s="1">
        <f t="shared" si="425"/>
        <v>0</v>
      </c>
      <c r="CW350" s="1">
        <f t="shared" si="425"/>
        <v>0</v>
      </c>
      <c r="CX350" s="1">
        <f t="shared" si="425"/>
        <v>0</v>
      </c>
      <c r="CY350" s="1">
        <f t="shared" si="425"/>
        <v>0</v>
      </c>
      <c r="CZ350" s="1">
        <f t="shared" si="425"/>
        <v>0</v>
      </c>
      <c r="DA350" s="1">
        <f t="shared" si="423"/>
        <v>0</v>
      </c>
      <c r="DB350" s="1">
        <f t="shared" si="423"/>
        <v>0</v>
      </c>
      <c r="DC350" s="1">
        <f t="shared" si="423"/>
        <v>0</v>
      </c>
      <c r="DD350" s="1">
        <f t="shared" si="423"/>
        <v>0</v>
      </c>
      <c r="DE350" s="1">
        <f t="shared" si="423"/>
        <v>0</v>
      </c>
      <c r="DF350" s="1">
        <f t="shared" si="405"/>
        <v>0</v>
      </c>
      <c r="DG350" s="33">
        <f t="shared" si="406"/>
        <v>0</v>
      </c>
      <c r="DH350" s="34">
        <f t="shared" si="407"/>
        <v>0</v>
      </c>
      <c r="DI350" s="1" t="str">
        <f t="shared" si="370"/>
        <v/>
      </c>
      <c r="DJ350" s="1" t="str">
        <f t="shared" si="371"/>
        <v/>
      </c>
      <c r="DK350" s="1" t="str">
        <f t="shared" si="432"/>
        <v/>
      </c>
      <c r="DL350" s="1" t="str">
        <f t="shared" si="432"/>
        <v/>
      </c>
      <c r="DM350" s="1" t="str">
        <f t="shared" si="432"/>
        <v/>
      </c>
      <c r="DN350" s="1" t="str">
        <f t="shared" si="431"/>
        <v/>
      </c>
      <c r="DO350" s="1" t="str">
        <f t="shared" si="431"/>
        <v/>
      </c>
      <c r="DP350" s="1" t="str">
        <f t="shared" si="431"/>
        <v/>
      </c>
      <c r="DQ350" s="1" t="str">
        <f t="shared" si="365"/>
        <v/>
      </c>
      <c r="DR350" s="1" t="str">
        <f t="shared" si="365"/>
        <v/>
      </c>
      <c r="DS350" s="1" t="str">
        <f t="shared" si="365"/>
        <v/>
      </c>
      <c r="EG350" s="1">
        <f t="shared" si="379"/>
        <v>0</v>
      </c>
      <c r="EH350" s="1">
        <f t="shared" si="379"/>
        <v>0</v>
      </c>
      <c r="EI350" s="1">
        <f t="shared" si="379"/>
        <v>0</v>
      </c>
      <c r="EJ350" s="1">
        <f t="shared" si="379"/>
        <v>0</v>
      </c>
      <c r="EK350" s="1">
        <f t="shared" si="379"/>
        <v>0</v>
      </c>
      <c r="EL350" s="1">
        <f t="shared" si="379"/>
        <v>0</v>
      </c>
      <c r="EM350" s="1">
        <f t="shared" si="379"/>
        <v>0</v>
      </c>
      <c r="EN350" s="1">
        <f t="shared" si="379"/>
        <v>0</v>
      </c>
      <c r="EO350" s="1">
        <f t="shared" si="379"/>
        <v>0</v>
      </c>
      <c r="EP350" s="1">
        <f t="shared" si="379"/>
        <v>0</v>
      </c>
      <c r="EQ350" s="1">
        <f t="shared" si="379"/>
        <v>0</v>
      </c>
      <c r="ER350" s="33">
        <f t="shared" si="408"/>
        <v>1</v>
      </c>
      <c r="ES350" s="35">
        <f>ER350+DG350</f>
        <v>1</v>
      </c>
      <c r="ET350" s="35">
        <f t="shared" si="409"/>
        <v>1</v>
      </c>
      <c r="EU350" s="1" t="s">
        <v>59</v>
      </c>
      <c r="EV350" s="1" t="s">
        <v>38</v>
      </c>
      <c r="EW350" s="19">
        <f t="shared" si="410"/>
        <v>0</v>
      </c>
      <c r="FD350" s="19" t="str">
        <f t="shared" si="411"/>
        <v/>
      </c>
      <c r="FJ350" s="1" t="s">
        <v>38</v>
      </c>
      <c r="FK350" s="19">
        <f t="shared" si="412"/>
        <v>0</v>
      </c>
      <c r="FQ350" s="1" t="s">
        <v>67</v>
      </c>
      <c r="FR350" s="1">
        <f t="shared" si="413"/>
        <v>1</v>
      </c>
      <c r="FU350" s="1" t="s">
        <v>154</v>
      </c>
      <c r="FV350" s="37" t="str">
        <f t="shared" si="419"/>
        <v>other</v>
      </c>
      <c r="FW350" s="34">
        <v>0</v>
      </c>
      <c r="FY350" s="1" t="s">
        <v>34</v>
      </c>
      <c r="FZ350" s="19">
        <f t="shared" si="414"/>
        <v>1</v>
      </c>
      <c r="GB350" s="1" t="s">
        <v>34</v>
      </c>
      <c r="GC350" s="19">
        <f t="shared" si="415"/>
        <v>1</v>
      </c>
      <c r="GD350" s="1" t="s">
        <v>38</v>
      </c>
      <c r="GE350" s="19">
        <f t="shared" si="416"/>
        <v>0</v>
      </c>
      <c r="GF350" s="1" t="s">
        <v>34</v>
      </c>
      <c r="GG350" s="19">
        <f t="shared" si="417"/>
        <v>1</v>
      </c>
    </row>
    <row r="351" spans="1:189" x14ac:dyDescent="0.3">
      <c r="A351" s="18">
        <v>458</v>
      </c>
      <c r="B351" s="1" t="s">
        <v>34</v>
      </c>
      <c r="C351" s="19" t="s">
        <v>35</v>
      </c>
      <c r="D351" s="19">
        <f t="shared" si="389"/>
        <v>0</v>
      </c>
      <c r="E351" s="38" t="s">
        <v>772</v>
      </c>
      <c r="F351" s="21" t="str">
        <f t="shared" si="390"/>
        <v>1982</v>
      </c>
      <c r="G351" s="21">
        <v>2004</v>
      </c>
      <c r="H351" s="22">
        <f t="shared" si="391"/>
        <v>22</v>
      </c>
      <c r="I351" s="1" t="str">
        <f t="shared" si="392"/>
        <v>21-30</v>
      </c>
      <c r="J351" s="1" t="s">
        <v>1606</v>
      </c>
      <c r="K351" s="1" t="s">
        <v>53</v>
      </c>
      <c r="L351" s="1">
        <f>VLOOKUP(K351,[1]areas!$C$3:$D$76,2,FALSE)</f>
        <v>30</v>
      </c>
      <c r="M351" s="1" t="str">
        <f t="shared" si="430"/>
        <v>21-40</v>
      </c>
      <c r="N351" s="19" t="s">
        <v>38</v>
      </c>
      <c r="O351" s="19">
        <f t="shared" si="393"/>
        <v>0</v>
      </c>
      <c r="P351" s="23">
        <v>57.7</v>
      </c>
      <c r="Q351" s="1">
        <v>161</v>
      </c>
      <c r="R351" s="1">
        <f t="shared" si="426"/>
        <v>2.5921000000000003</v>
      </c>
      <c r="S351" s="24">
        <f t="shared" si="427"/>
        <v>22.259943675012536</v>
      </c>
      <c r="T351" s="19">
        <v>2</v>
      </c>
      <c r="U351" s="1">
        <v>12.2</v>
      </c>
      <c r="V351" s="1">
        <v>9</v>
      </c>
      <c r="W351" s="1" t="str">
        <f t="shared" si="394"/>
        <v>4: 151-200</v>
      </c>
      <c r="X351" s="1">
        <v>179</v>
      </c>
      <c r="Y351" s="26">
        <v>329</v>
      </c>
      <c r="Z351" s="26">
        <v>381</v>
      </c>
      <c r="AA351" s="26">
        <v>451</v>
      </c>
      <c r="AB351" s="26">
        <v>495</v>
      </c>
      <c r="AC351" s="26"/>
      <c r="AD351" s="26"/>
      <c r="AE351" s="26"/>
      <c r="AF351" s="26"/>
      <c r="AG351" s="26"/>
      <c r="AH351" s="26"/>
      <c r="AI351" s="27">
        <f t="shared" si="395"/>
        <v>495</v>
      </c>
      <c r="AJ351" s="27">
        <f t="shared" si="396"/>
        <v>0</v>
      </c>
      <c r="AK351" s="39">
        <v>370000</v>
      </c>
      <c r="AL351" s="26">
        <v>50</v>
      </c>
      <c r="AM351" s="26">
        <v>50</v>
      </c>
      <c r="AN351" s="26">
        <v>50</v>
      </c>
      <c r="AO351" s="26">
        <v>50</v>
      </c>
      <c r="AP351" s="26"/>
      <c r="AQ351" s="26"/>
      <c r="AR351" s="26"/>
      <c r="AS351" s="26"/>
      <c r="AT351" s="26"/>
      <c r="AU351" s="26"/>
      <c r="AV351" s="28">
        <f t="shared" si="397"/>
        <v>0</v>
      </c>
      <c r="AW351" s="27" t="str">
        <f>"&gt;5"</f>
        <v>&gt;5</v>
      </c>
      <c r="AX351" s="29">
        <f t="shared" si="418"/>
        <v>5.5679999999999996</v>
      </c>
      <c r="AY351" s="30">
        <f t="shared" si="378"/>
        <v>5.568201724066995</v>
      </c>
      <c r="AZ351" s="30">
        <f t="shared" si="378"/>
        <v>1.6989700043360187</v>
      </c>
      <c r="BA351" s="30">
        <f t="shared" si="378"/>
        <v>1.6989700043360187</v>
      </c>
      <c r="BB351" s="30">
        <f t="shared" si="378"/>
        <v>1.6989700043360187</v>
      </c>
      <c r="BC351" s="30">
        <f t="shared" si="378"/>
        <v>1.6989700043360187</v>
      </c>
      <c r="BD351" s="30" t="str">
        <f t="shared" si="378"/>
        <v/>
      </c>
      <c r="BE351" s="30" t="str">
        <f t="shared" si="378"/>
        <v/>
      </c>
      <c r="BF351" s="30" t="str">
        <f t="shared" si="378"/>
        <v/>
      </c>
      <c r="BG351" s="30" t="str">
        <f t="shared" si="378"/>
        <v/>
      </c>
      <c r="BH351" s="30" t="str">
        <f t="shared" si="378"/>
        <v/>
      </c>
      <c r="BI351" s="30" t="str">
        <f t="shared" si="378"/>
        <v/>
      </c>
      <c r="BJ351" s="1" t="s">
        <v>38</v>
      </c>
      <c r="BK351" s="31" t="s">
        <v>38</v>
      </c>
      <c r="BL351" s="32">
        <f t="shared" si="398"/>
        <v>0</v>
      </c>
      <c r="BN351" s="32" t="str">
        <f t="shared" si="399"/>
        <v>0</v>
      </c>
      <c r="BO351" s="30">
        <f t="shared" si="400"/>
        <v>-3.8692317197309762</v>
      </c>
      <c r="BP351" s="30">
        <f t="shared" si="401"/>
        <v>-3.8692317197309762</v>
      </c>
      <c r="BQ351" s="30">
        <f t="shared" si="385"/>
        <v>0</v>
      </c>
      <c r="BR351" s="30">
        <f t="shared" si="385"/>
        <v>0</v>
      </c>
      <c r="BS351" s="30">
        <f t="shared" si="385"/>
        <v>0</v>
      </c>
      <c r="BT351" s="30" t="str">
        <f t="shared" si="383"/>
        <v/>
      </c>
      <c r="BU351" s="30" t="str">
        <f t="shared" si="383"/>
        <v/>
      </c>
      <c r="BV351" s="30" t="str">
        <f t="shared" si="383"/>
        <v/>
      </c>
      <c r="BW351" s="30" t="str">
        <f t="shared" si="383"/>
        <v/>
      </c>
      <c r="BX351" s="30" t="str">
        <f t="shared" si="383"/>
        <v/>
      </c>
      <c r="BY351" s="30" t="str">
        <f t="shared" si="383"/>
        <v/>
      </c>
      <c r="BZ351" s="1">
        <f t="shared" si="402"/>
        <v>0</v>
      </c>
      <c r="CA351" s="1">
        <f t="shared" si="386"/>
        <v>0</v>
      </c>
      <c r="CB351" s="1">
        <f t="shared" si="386"/>
        <v>0</v>
      </c>
      <c r="CC351" s="1">
        <f t="shared" si="386"/>
        <v>0</v>
      </c>
      <c r="CD351" s="1">
        <f t="shared" si="384"/>
        <v>0</v>
      </c>
      <c r="CE351" s="1">
        <f t="shared" si="384"/>
        <v>0</v>
      </c>
      <c r="CF351" s="1">
        <f t="shared" si="384"/>
        <v>0</v>
      </c>
      <c r="CG351" s="1">
        <f t="shared" si="384"/>
        <v>0</v>
      </c>
      <c r="CH351" s="1">
        <f t="shared" si="384"/>
        <v>0</v>
      </c>
      <c r="CI351" s="1">
        <f t="shared" si="384"/>
        <v>0</v>
      </c>
      <c r="CJ351" s="1">
        <f t="shared" si="403"/>
        <v>0</v>
      </c>
      <c r="CK351" s="1">
        <f t="shared" si="404"/>
        <v>0</v>
      </c>
      <c r="CL351" s="1">
        <f t="shared" si="424"/>
        <v>-3.8692317197309762</v>
      </c>
      <c r="CM351" s="1" t="str">
        <f t="shared" si="424"/>
        <v/>
      </c>
      <c r="CN351" s="1" t="str">
        <f t="shared" si="424"/>
        <v/>
      </c>
      <c r="CO351" s="1" t="str">
        <f t="shared" si="424"/>
        <v/>
      </c>
      <c r="CP351" s="1" t="str">
        <f t="shared" si="424"/>
        <v/>
      </c>
      <c r="CQ351" s="1" t="str">
        <f t="shared" si="422"/>
        <v/>
      </c>
      <c r="CR351" s="1" t="str">
        <f t="shared" si="422"/>
        <v/>
      </c>
      <c r="CS351" s="1" t="str">
        <f t="shared" si="422"/>
        <v/>
      </c>
      <c r="CT351" s="1" t="str">
        <f t="shared" si="422"/>
        <v/>
      </c>
      <c r="CU351" s="1" t="str">
        <f t="shared" si="422"/>
        <v/>
      </c>
      <c r="CV351" s="1">
        <f t="shared" si="425"/>
        <v>0</v>
      </c>
      <c r="CW351" s="1">
        <f t="shared" si="425"/>
        <v>0</v>
      </c>
      <c r="CX351" s="1">
        <f t="shared" si="425"/>
        <v>0</v>
      </c>
      <c r="CY351" s="1">
        <f t="shared" si="425"/>
        <v>0</v>
      </c>
      <c r="CZ351" s="1">
        <f t="shared" si="425"/>
        <v>0</v>
      </c>
      <c r="DA351" s="1">
        <f t="shared" si="423"/>
        <v>0</v>
      </c>
      <c r="DB351" s="1">
        <f t="shared" si="423"/>
        <v>0</v>
      </c>
      <c r="DC351" s="1">
        <f t="shared" si="423"/>
        <v>0</v>
      </c>
      <c r="DD351" s="1">
        <f t="shared" si="423"/>
        <v>0</v>
      </c>
      <c r="DE351" s="1">
        <f t="shared" si="423"/>
        <v>0</v>
      </c>
      <c r="DF351" s="1">
        <f t="shared" si="405"/>
        <v>0</v>
      </c>
      <c r="DG351" s="33">
        <f t="shared" si="406"/>
        <v>0</v>
      </c>
      <c r="DH351" s="34">
        <f t="shared" si="407"/>
        <v>0</v>
      </c>
      <c r="DI351" s="1">
        <f t="shared" si="370"/>
        <v>150</v>
      </c>
      <c r="DJ351" s="1">
        <f t="shared" si="371"/>
        <v>202</v>
      </c>
      <c r="DK351" s="1">
        <f t="shared" si="432"/>
        <v>52</v>
      </c>
      <c r="DL351" s="1">
        <f t="shared" si="432"/>
        <v>70</v>
      </c>
      <c r="DM351" s="1">
        <f t="shared" si="432"/>
        <v>44</v>
      </c>
      <c r="DN351" s="1" t="str">
        <f t="shared" si="431"/>
        <v/>
      </c>
      <c r="DO351" s="1" t="str">
        <f t="shared" si="431"/>
        <v/>
      </c>
      <c r="DP351" s="1" t="str">
        <f t="shared" si="431"/>
        <v/>
      </c>
      <c r="DQ351" s="1" t="str">
        <f t="shared" si="431"/>
        <v/>
      </c>
      <c r="DR351" s="1" t="str">
        <f t="shared" si="431"/>
        <v/>
      </c>
      <c r="DS351" s="1" t="str">
        <f t="shared" si="431"/>
        <v/>
      </c>
      <c r="DT351" s="34">
        <f t="shared" ref="DT351:DT357" si="434">(STDEV(DI351:DS351))*-1</f>
        <v>-69.244494365978298</v>
      </c>
      <c r="DU351" s="1">
        <f t="shared" ref="DU351:EC357" si="435">IF((DI351&lt;$DT351),1,0)</f>
        <v>0</v>
      </c>
      <c r="DV351" s="1">
        <f t="shared" si="435"/>
        <v>0</v>
      </c>
      <c r="DW351" s="1">
        <f t="shared" si="435"/>
        <v>0</v>
      </c>
      <c r="DX351" s="1">
        <f t="shared" si="435"/>
        <v>0</v>
      </c>
      <c r="DY351" s="1">
        <f t="shared" si="435"/>
        <v>0</v>
      </c>
      <c r="EF351" s="33">
        <f t="shared" ref="EF351:EF357" si="436">IF(SUM(DU351:EE351)&gt;0,1,0)</f>
        <v>0</v>
      </c>
      <c r="EG351" s="1">
        <f t="shared" si="379"/>
        <v>0</v>
      </c>
      <c r="EH351" s="1">
        <f t="shared" si="379"/>
        <v>0</v>
      </c>
      <c r="EI351" s="1">
        <f t="shared" si="379"/>
        <v>0</v>
      </c>
      <c r="EJ351" s="1">
        <f t="shared" si="379"/>
        <v>0</v>
      </c>
      <c r="EK351" s="1">
        <f t="shared" si="379"/>
        <v>0</v>
      </c>
      <c r="EL351" s="1">
        <f t="shared" si="379"/>
        <v>0</v>
      </c>
      <c r="EM351" s="1">
        <f t="shared" si="379"/>
        <v>0</v>
      </c>
      <c r="EN351" s="1">
        <f t="shared" si="379"/>
        <v>0</v>
      </c>
      <c r="EO351" s="1">
        <f t="shared" si="379"/>
        <v>0</v>
      </c>
      <c r="EP351" s="1">
        <f t="shared" si="379"/>
        <v>0</v>
      </c>
      <c r="EQ351" s="1">
        <f t="shared" si="379"/>
        <v>0</v>
      </c>
      <c r="ER351" s="33">
        <f t="shared" si="408"/>
        <v>1</v>
      </c>
      <c r="ES351" s="35">
        <f t="shared" ref="ES351:ES357" si="437">ER351+EF351+DG351+AV351</f>
        <v>1</v>
      </c>
      <c r="ET351" s="35">
        <f t="shared" si="409"/>
        <v>1</v>
      </c>
      <c r="EU351" s="1" t="s">
        <v>224</v>
      </c>
      <c r="EV351" s="1" t="s">
        <v>38</v>
      </c>
      <c r="EW351" s="19">
        <f t="shared" si="410"/>
        <v>0</v>
      </c>
      <c r="FC351" s="1" t="s">
        <v>38</v>
      </c>
      <c r="FD351" s="19">
        <f t="shared" si="411"/>
        <v>0</v>
      </c>
      <c r="FJ351" s="1" t="s">
        <v>38</v>
      </c>
      <c r="FK351" s="19">
        <f t="shared" si="412"/>
        <v>0</v>
      </c>
      <c r="FR351" s="1">
        <f t="shared" si="413"/>
        <v>0</v>
      </c>
      <c r="FV351" s="37" t="str">
        <f t="shared" si="419"/>
        <v>none</v>
      </c>
      <c r="FY351" s="1" t="s">
        <v>38</v>
      </c>
      <c r="FZ351" s="19">
        <f t="shared" si="414"/>
        <v>0</v>
      </c>
      <c r="GB351" s="1" t="s">
        <v>38</v>
      </c>
      <c r="GC351" s="19">
        <f t="shared" si="415"/>
        <v>0</v>
      </c>
      <c r="GD351" s="1" t="s">
        <v>38</v>
      </c>
      <c r="GE351" s="19">
        <f t="shared" si="416"/>
        <v>0</v>
      </c>
      <c r="GF351" s="1" t="s">
        <v>38</v>
      </c>
      <c r="GG351" s="19">
        <f t="shared" si="417"/>
        <v>0</v>
      </c>
    </row>
    <row r="352" spans="1:189" x14ac:dyDescent="0.3">
      <c r="A352" s="18">
        <v>459</v>
      </c>
      <c r="B352" s="1" t="s">
        <v>34</v>
      </c>
      <c r="C352" s="19" t="s">
        <v>35</v>
      </c>
      <c r="D352" s="19">
        <f t="shared" si="389"/>
        <v>0</v>
      </c>
      <c r="E352" s="38" t="s">
        <v>773</v>
      </c>
      <c r="F352" s="21" t="str">
        <f t="shared" si="390"/>
        <v>1963</v>
      </c>
      <c r="G352" s="21">
        <v>2004</v>
      </c>
      <c r="H352" s="22">
        <f t="shared" si="391"/>
        <v>41</v>
      </c>
      <c r="I352" s="1" t="str">
        <f t="shared" si="392"/>
        <v>41-50</v>
      </c>
      <c r="J352" s="1" t="s">
        <v>1608</v>
      </c>
      <c r="K352" s="1" t="s">
        <v>88</v>
      </c>
      <c r="L352" s="1">
        <f>VLOOKUP(K352,[1]areas!$C$3:$D$76,2,FALSE)</f>
        <v>30</v>
      </c>
      <c r="M352" s="1" t="str">
        <f t="shared" si="430"/>
        <v>21-40</v>
      </c>
      <c r="N352" s="19" t="s">
        <v>34</v>
      </c>
      <c r="O352" s="19">
        <f t="shared" si="393"/>
        <v>1</v>
      </c>
      <c r="P352" s="23">
        <v>43</v>
      </c>
      <c r="Q352" s="1">
        <v>153</v>
      </c>
      <c r="R352" s="1">
        <f t="shared" si="426"/>
        <v>2.3409</v>
      </c>
      <c r="S352" s="24">
        <f t="shared" si="427"/>
        <v>18.369003374770386</v>
      </c>
      <c r="T352" s="19">
        <v>3</v>
      </c>
      <c r="U352" s="1">
        <v>6.3</v>
      </c>
      <c r="V352" s="1">
        <v>19</v>
      </c>
      <c r="W352" s="1" t="str">
        <f t="shared" si="394"/>
        <v>3: 101-150</v>
      </c>
      <c r="X352" s="1">
        <v>103</v>
      </c>
      <c r="Y352" s="26">
        <v>337</v>
      </c>
      <c r="Z352" s="26">
        <v>400</v>
      </c>
      <c r="AA352" s="26">
        <v>357</v>
      </c>
      <c r="AB352" s="26">
        <v>327</v>
      </c>
      <c r="AC352" s="26"/>
      <c r="AD352" s="26"/>
      <c r="AE352" s="26"/>
      <c r="AF352" s="26"/>
      <c r="AG352" s="26"/>
      <c r="AH352" s="26"/>
      <c r="AI352" s="27">
        <f t="shared" si="395"/>
        <v>400</v>
      </c>
      <c r="AJ352" s="27">
        <f t="shared" si="396"/>
        <v>0</v>
      </c>
      <c r="AK352" s="39">
        <v>160000</v>
      </c>
      <c r="AL352" s="26">
        <v>50</v>
      </c>
      <c r="AM352" s="26">
        <v>50</v>
      </c>
      <c r="AN352" s="26">
        <v>50</v>
      </c>
      <c r="AO352" s="26">
        <v>50</v>
      </c>
      <c r="AP352" s="26"/>
      <c r="AQ352" s="26"/>
      <c r="AR352" s="26"/>
      <c r="AS352" s="26"/>
      <c r="AT352" s="26"/>
      <c r="AU352" s="26"/>
      <c r="AV352" s="28">
        <f t="shared" si="397"/>
        <v>0</v>
      </c>
      <c r="AW352" s="27" t="str">
        <f>"&gt;5"</f>
        <v>&gt;5</v>
      </c>
      <c r="AX352" s="29">
        <f t="shared" si="418"/>
        <v>5.2039999999999997</v>
      </c>
      <c r="AY352" s="30">
        <f t="shared" si="378"/>
        <v>5.204119982655925</v>
      </c>
      <c r="AZ352" s="30">
        <f t="shared" si="378"/>
        <v>1.6989700043360187</v>
      </c>
      <c r="BA352" s="30">
        <f t="shared" si="378"/>
        <v>1.6989700043360187</v>
      </c>
      <c r="BB352" s="30">
        <f t="shared" si="378"/>
        <v>1.6989700043360187</v>
      </c>
      <c r="BC352" s="30">
        <f t="shared" si="378"/>
        <v>1.6989700043360187</v>
      </c>
      <c r="BD352" s="30" t="str">
        <f t="shared" si="378"/>
        <v/>
      </c>
      <c r="BE352" s="30" t="str">
        <f t="shared" si="378"/>
        <v/>
      </c>
      <c r="BF352" s="30" t="str">
        <f t="shared" si="378"/>
        <v/>
      </c>
      <c r="BG352" s="30" t="str">
        <f t="shared" si="378"/>
        <v/>
      </c>
      <c r="BH352" s="30" t="str">
        <f t="shared" si="378"/>
        <v/>
      </c>
      <c r="BI352" s="30" t="str">
        <f t="shared" si="378"/>
        <v/>
      </c>
      <c r="BJ352" s="1" t="s">
        <v>38</v>
      </c>
      <c r="BK352" s="31" t="s">
        <v>38</v>
      </c>
      <c r="BL352" s="32">
        <f t="shared" si="398"/>
        <v>0</v>
      </c>
      <c r="BN352" s="32" t="str">
        <f t="shared" si="399"/>
        <v>0</v>
      </c>
      <c r="BO352" s="30">
        <f t="shared" si="400"/>
        <v>-3.5051499783199063</v>
      </c>
      <c r="BP352" s="30">
        <f t="shared" si="401"/>
        <v>-3.5051499783199063</v>
      </c>
      <c r="BQ352" s="30">
        <f t="shared" si="385"/>
        <v>0</v>
      </c>
      <c r="BR352" s="30">
        <f t="shared" si="385"/>
        <v>0</v>
      </c>
      <c r="BS352" s="30">
        <f t="shared" si="385"/>
        <v>0</v>
      </c>
      <c r="BT352" s="30" t="str">
        <f t="shared" si="383"/>
        <v/>
      </c>
      <c r="BU352" s="30" t="str">
        <f t="shared" si="383"/>
        <v/>
      </c>
      <c r="BV352" s="30" t="str">
        <f t="shared" si="383"/>
        <v/>
      </c>
      <c r="BW352" s="30" t="str">
        <f t="shared" si="383"/>
        <v/>
      </c>
      <c r="BX352" s="30" t="str">
        <f t="shared" si="383"/>
        <v/>
      </c>
      <c r="BY352" s="30" t="str">
        <f t="shared" si="383"/>
        <v/>
      </c>
      <c r="BZ352" s="1">
        <f t="shared" si="402"/>
        <v>0</v>
      </c>
      <c r="CA352" s="1">
        <f t="shared" si="386"/>
        <v>0</v>
      </c>
      <c r="CB352" s="1">
        <f t="shared" si="386"/>
        <v>0</v>
      </c>
      <c r="CC352" s="1">
        <f t="shared" si="386"/>
        <v>0</v>
      </c>
      <c r="CD352" s="1">
        <f t="shared" si="384"/>
        <v>0</v>
      </c>
      <c r="CE352" s="1">
        <f t="shared" si="384"/>
        <v>0</v>
      </c>
      <c r="CF352" s="1">
        <f t="shared" si="384"/>
        <v>0</v>
      </c>
      <c r="CG352" s="1">
        <f t="shared" si="384"/>
        <v>0</v>
      </c>
      <c r="CH352" s="1">
        <f t="shared" si="384"/>
        <v>0</v>
      </c>
      <c r="CI352" s="1">
        <f t="shared" si="384"/>
        <v>0</v>
      </c>
      <c r="CJ352" s="1">
        <f t="shared" si="403"/>
        <v>0</v>
      </c>
      <c r="CK352" s="1">
        <f t="shared" si="404"/>
        <v>0</v>
      </c>
      <c r="CL352" s="1">
        <f t="shared" si="424"/>
        <v>-3.5051499783199063</v>
      </c>
      <c r="CM352" s="1" t="str">
        <f t="shared" si="424"/>
        <v/>
      </c>
      <c r="CN352" s="1" t="str">
        <f t="shared" si="424"/>
        <v/>
      </c>
      <c r="CO352" s="1" t="str">
        <f t="shared" si="424"/>
        <v/>
      </c>
      <c r="CP352" s="1" t="str">
        <f t="shared" si="424"/>
        <v/>
      </c>
      <c r="CQ352" s="1" t="str">
        <f t="shared" si="422"/>
        <v/>
      </c>
      <c r="CR352" s="1" t="str">
        <f t="shared" si="422"/>
        <v/>
      </c>
      <c r="CS352" s="1" t="str">
        <f t="shared" si="422"/>
        <v/>
      </c>
      <c r="CT352" s="1" t="str">
        <f t="shared" si="422"/>
        <v/>
      </c>
      <c r="CU352" s="1" t="str">
        <f t="shared" si="422"/>
        <v/>
      </c>
      <c r="CV352" s="1">
        <f t="shared" si="425"/>
        <v>0</v>
      </c>
      <c r="CW352" s="1">
        <f t="shared" si="425"/>
        <v>0</v>
      </c>
      <c r="CX352" s="1">
        <f t="shared" si="425"/>
        <v>0</v>
      </c>
      <c r="CY352" s="1">
        <f t="shared" si="425"/>
        <v>0</v>
      </c>
      <c r="CZ352" s="1">
        <f t="shared" si="425"/>
        <v>0</v>
      </c>
      <c r="DA352" s="1">
        <f t="shared" si="423"/>
        <v>0</v>
      </c>
      <c r="DB352" s="1">
        <f t="shared" si="423"/>
        <v>0</v>
      </c>
      <c r="DC352" s="1">
        <f t="shared" si="423"/>
        <v>0</v>
      </c>
      <c r="DD352" s="1">
        <f t="shared" si="423"/>
        <v>0</v>
      </c>
      <c r="DE352" s="1">
        <f t="shared" si="423"/>
        <v>0</v>
      </c>
      <c r="DF352" s="1">
        <f t="shared" si="405"/>
        <v>0</v>
      </c>
      <c r="DG352" s="33">
        <f t="shared" si="406"/>
        <v>0</v>
      </c>
      <c r="DH352" s="34">
        <f t="shared" si="407"/>
        <v>0</v>
      </c>
      <c r="DI352" s="1">
        <f t="shared" si="370"/>
        <v>234</v>
      </c>
      <c r="DJ352" s="1">
        <f t="shared" si="371"/>
        <v>297</v>
      </c>
      <c r="DK352" s="1">
        <f t="shared" si="432"/>
        <v>63</v>
      </c>
      <c r="DL352" s="1">
        <f t="shared" si="432"/>
        <v>-43</v>
      </c>
      <c r="DM352" s="1">
        <f t="shared" si="432"/>
        <v>-30</v>
      </c>
      <c r="DN352" s="1" t="str">
        <f t="shared" si="431"/>
        <v/>
      </c>
      <c r="DO352" s="1" t="str">
        <f t="shared" si="431"/>
        <v/>
      </c>
      <c r="DP352" s="1" t="str">
        <f t="shared" si="431"/>
        <v/>
      </c>
      <c r="DQ352" s="1" t="str">
        <f t="shared" si="431"/>
        <v/>
      </c>
      <c r="DR352" s="1" t="str">
        <f t="shared" si="431"/>
        <v/>
      </c>
      <c r="DS352" s="1" t="str">
        <f t="shared" si="431"/>
        <v/>
      </c>
      <c r="DT352" s="34">
        <f t="shared" si="434"/>
        <v>-154.43024315204585</v>
      </c>
      <c r="DU352" s="1">
        <f t="shared" si="435"/>
        <v>0</v>
      </c>
      <c r="DV352" s="1">
        <f t="shared" si="435"/>
        <v>0</v>
      </c>
      <c r="DW352" s="1">
        <f t="shared" si="435"/>
        <v>0</v>
      </c>
      <c r="DX352" s="1">
        <f t="shared" si="435"/>
        <v>0</v>
      </c>
      <c r="DY352" s="1">
        <f t="shared" si="435"/>
        <v>0</v>
      </c>
      <c r="EF352" s="33">
        <f t="shared" si="436"/>
        <v>0</v>
      </c>
      <c r="EG352" s="1">
        <f t="shared" si="379"/>
        <v>0</v>
      </c>
      <c r="EH352" s="1">
        <f t="shared" si="379"/>
        <v>0</v>
      </c>
      <c r="EI352" s="1">
        <f t="shared" si="379"/>
        <v>0</v>
      </c>
      <c r="EJ352" s="1">
        <f t="shared" si="379"/>
        <v>0</v>
      </c>
      <c r="EK352" s="1">
        <f t="shared" si="379"/>
        <v>0</v>
      </c>
      <c r="EL352" s="1">
        <f t="shared" si="379"/>
        <v>0</v>
      </c>
      <c r="EM352" s="1">
        <f t="shared" si="379"/>
        <v>0</v>
      </c>
      <c r="EN352" s="1">
        <f t="shared" si="379"/>
        <v>0</v>
      </c>
      <c r="EO352" s="1">
        <f t="shared" si="379"/>
        <v>0</v>
      </c>
      <c r="EP352" s="1">
        <f t="shared" si="379"/>
        <v>0</v>
      </c>
      <c r="EQ352" s="1">
        <f t="shared" si="379"/>
        <v>0</v>
      </c>
      <c r="ER352" s="33">
        <f t="shared" si="408"/>
        <v>1</v>
      </c>
      <c r="ES352" s="35">
        <f t="shared" si="437"/>
        <v>1</v>
      </c>
      <c r="ET352" s="35">
        <f t="shared" si="409"/>
        <v>1</v>
      </c>
      <c r="EU352" s="1" t="s">
        <v>59</v>
      </c>
      <c r="EV352" s="1" t="s">
        <v>34</v>
      </c>
      <c r="EW352" s="19">
        <f t="shared" si="410"/>
        <v>1</v>
      </c>
      <c r="EX352" s="1" t="s">
        <v>40</v>
      </c>
      <c r="FC352" s="1" t="s">
        <v>38</v>
      </c>
      <c r="FD352" s="19">
        <f t="shared" si="411"/>
        <v>0</v>
      </c>
      <c r="FJ352" s="1" t="s">
        <v>38</v>
      </c>
      <c r="FK352" s="19">
        <f t="shared" si="412"/>
        <v>0</v>
      </c>
      <c r="FQ352" s="1" t="s">
        <v>774</v>
      </c>
      <c r="FR352" s="1">
        <f t="shared" si="413"/>
        <v>1</v>
      </c>
      <c r="FV352" s="37" t="str">
        <f t="shared" si="419"/>
        <v>none</v>
      </c>
      <c r="FY352" s="1" t="s">
        <v>38</v>
      </c>
      <c r="FZ352" s="19">
        <f t="shared" si="414"/>
        <v>0</v>
      </c>
      <c r="GB352" s="1" t="s">
        <v>38</v>
      </c>
      <c r="GC352" s="19">
        <f t="shared" si="415"/>
        <v>0</v>
      </c>
      <c r="GD352" s="1" t="s">
        <v>38</v>
      </c>
      <c r="GE352" s="19">
        <f t="shared" si="416"/>
        <v>0</v>
      </c>
      <c r="GF352" s="1" t="s">
        <v>38</v>
      </c>
      <c r="GG352" s="19">
        <f t="shared" si="417"/>
        <v>0</v>
      </c>
    </row>
    <row r="353" spans="1:189" x14ac:dyDescent="0.3">
      <c r="A353" s="18">
        <v>460</v>
      </c>
      <c r="B353" s="1" t="s">
        <v>34</v>
      </c>
      <c r="C353" s="19" t="s">
        <v>35</v>
      </c>
      <c r="D353" s="19">
        <f t="shared" si="389"/>
        <v>0</v>
      </c>
      <c r="E353" s="38" t="s">
        <v>775</v>
      </c>
      <c r="F353" s="21" t="str">
        <f t="shared" si="390"/>
        <v>1974</v>
      </c>
      <c r="G353" s="21">
        <v>2004</v>
      </c>
      <c r="H353" s="22">
        <f t="shared" si="391"/>
        <v>30</v>
      </c>
      <c r="I353" s="1" t="str">
        <f t="shared" si="392"/>
        <v>21-30</v>
      </c>
      <c r="J353" s="1" t="s">
        <v>1606</v>
      </c>
      <c r="K353" s="1" t="s">
        <v>53</v>
      </c>
      <c r="L353" s="1">
        <f>VLOOKUP(K353,[1]areas!$C$3:$D$76,2,FALSE)</f>
        <v>30</v>
      </c>
      <c r="M353" s="1" t="str">
        <f t="shared" si="430"/>
        <v>21-40</v>
      </c>
      <c r="N353" s="19" t="s">
        <v>38</v>
      </c>
      <c r="O353" s="19">
        <f t="shared" si="393"/>
        <v>0</v>
      </c>
      <c r="P353" s="23">
        <v>45.6</v>
      </c>
      <c r="Q353" s="1">
        <v>158</v>
      </c>
      <c r="R353" s="1">
        <f t="shared" si="426"/>
        <v>2.4964000000000004</v>
      </c>
      <c r="S353" s="24">
        <f t="shared" si="427"/>
        <v>18.266303477006886</v>
      </c>
      <c r="T353" s="19">
        <v>3</v>
      </c>
      <c r="U353" s="1">
        <v>10.8</v>
      </c>
      <c r="V353" s="1">
        <v>13</v>
      </c>
      <c r="W353" s="1" t="str">
        <f t="shared" si="394"/>
        <v>2: 51-100</v>
      </c>
      <c r="X353" s="1">
        <v>67</v>
      </c>
      <c r="Y353" s="26">
        <v>186</v>
      </c>
      <c r="Z353" s="26">
        <v>223</v>
      </c>
      <c r="AA353" s="26">
        <v>186</v>
      </c>
      <c r="AB353" s="26">
        <v>267</v>
      </c>
      <c r="AC353" s="26">
        <v>386</v>
      </c>
      <c r="AD353" s="26">
        <v>362</v>
      </c>
      <c r="AE353" s="26">
        <v>346</v>
      </c>
      <c r="AF353" s="26">
        <v>318</v>
      </c>
      <c r="AG353" s="26"/>
      <c r="AH353" s="26"/>
      <c r="AI353" s="27">
        <f t="shared" si="395"/>
        <v>386</v>
      </c>
      <c r="AJ353" s="27">
        <f t="shared" si="396"/>
        <v>0</v>
      </c>
      <c r="AK353" s="39">
        <v>170000</v>
      </c>
      <c r="AL353" s="26">
        <v>50</v>
      </c>
      <c r="AM353" s="26">
        <v>50</v>
      </c>
      <c r="AN353" s="26">
        <v>50</v>
      </c>
      <c r="AO353" s="26">
        <v>50</v>
      </c>
      <c r="AP353" s="26">
        <v>50</v>
      </c>
      <c r="AQ353" s="26">
        <v>50</v>
      </c>
      <c r="AR353" s="26">
        <v>50</v>
      </c>
      <c r="AS353" s="26">
        <v>50</v>
      </c>
      <c r="AT353" s="26"/>
      <c r="AU353" s="26"/>
      <c r="AV353" s="28">
        <f t="shared" si="397"/>
        <v>0</v>
      </c>
      <c r="AW353" s="27" t="str">
        <f>"&gt;5"</f>
        <v>&gt;5</v>
      </c>
      <c r="AX353" s="29">
        <f t="shared" si="418"/>
        <v>5.23</v>
      </c>
      <c r="AY353" s="30">
        <f t="shared" si="378"/>
        <v>5.2304489213782741</v>
      </c>
      <c r="AZ353" s="30">
        <f t="shared" si="378"/>
        <v>1.6989700043360187</v>
      </c>
      <c r="BA353" s="30">
        <f t="shared" si="378"/>
        <v>1.6989700043360187</v>
      </c>
      <c r="BB353" s="30">
        <f t="shared" si="378"/>
        <v>1.6989700043360187</v>
      </c>
      <c r="BC353" s="30">
        <f t="shared" si="378"/>
        <v>1.6989700043360187</v>
      </c>
      <c r="BD353" s="30">
        <f t="shared" si="378"/>
        <v>1.6989700043360187</v>
      </c>
      <c r="BE353" s="30">
        <f t="shared" si="378"/>
        <v>1.6989700043360187</v>
      </c>
      <c r="BF353" s="30">
        <f t="shared" si="378"/>
        <v>1.6989700043360187</v>
      </c>
      <c r="BG353" s="30">
        <f t="shared" si="378"/>
        <v>1.6989700043360187</v>
      </c>
      <c r="BH353" s="30" t="str">
        <f t="shared" si="378"/>
        <v/>
      </c>
      <c r="BI353" s="30" t="str">
        <f t="shared" si="378"/>
        <v/>
      </c>
      <c r="BJ353" s="1" t="s">
        <v>38</v>
      </c>
      <c r="BK353" s="31" t="s">
        <v>38</v>
      </c>
      <c r="BL353" s="32">
        <f t="shared" si="398"/>
        <v>0</v>
      </c>
      <c r="BN353" s="32" t="str">
        <f t="shared" si="399"/>
        <v>0</v>
      </c>
      <c r="BO353" s="30">
        <f t="shared" si="400"/>
        <v>-3.5314789170422554</v>
      </c>
      <c r="BP353" s="30">
        <f t="shared" si="401"/>
        <v>-3.5314789170422554</v>
      </c>
      <c r="BQ353" s="30">
        <f t="shared" si="385"/>
        <v>0</v>
      </c>
      <c r="BR353" s="30">
        <f t="shared" si="385"/>
        <v>0</v>
      </c>
      <c r="BS353" s="30">
        <f t="shared" si="385"/>
        <v>0</v>
      </c>
      <c r="BT353" s="30">
        <f t="shared" si="383"/>
        <v>0</v>
      </c>
      <c r="BU353" s="30">
        <f t="shared" si="383"/>
        <v>0</v>
      </c>
      <c r="BV353" s="30">
        <f t="shared" si="383"/>
        <v>0</v>
      </c>
      <c r="BW353" s="30">
        <f t="shared" si="383"/>
        <v>0</v>
      </c>
      <c r="BX353" s="30" t="str">
        <f t="shared" si="383"/>
        <v/>
      </c>
      <c r="BY353" s="30" t="str">
        <f t="shared" si="383"/>
        <v/>
      </c>
      <c r="BZ353" s="1">
        <f t="shared" si="402"/>
        <v>0</v>
      </c>
      <c r="CA353" s="1">
        <f t="shared" si="386"/>
        <v>0</v>
      </c>
      <c r="CB353" s="1">
        <f t="shared" si="386"/>
        <v>0</v>
      </c>
      <c r="CC353" s="1">
        <f t="shared" si="386"/>
        <v>0</v>
      </c>
      <c r="CD353" s="1">
        <f t="shared" si="384"/>
        <v>0</v>
      </c>
      <c r="CE353" s="1">
        <f t="shared" si="384"/>
        <v>0</v>
      </c>
      <c r="CF353" s="1">
        <f t="shared" si="384"/>
        <v>0</v>
      </c>
      <c r="CG353" s="1">
        <f t="shared" si="384"/>
        <v>0</v>
      </c>
      <c r="CH353" s="1">
        <f t="shared" si="384"/>
        <v>0</v>
      </c>
      <c r="CI353" s="1">
        <f t="shared" si="384"/>
        <v>0</v>
      </c>
      <c r="CJ353" s="1">
        <f t="shared" si="403"/>
        <v>0</v>
      </c>
      <c r="CK353" s="1">
        <f t="shared" si="404"/>
        <v>0</v>
      </c>
      <c r="CL353" s="1">
        <f t="shared" si="424"/>
        <v>-3.5314789170422554</v>
      </c>
      <c r="CM353" s="1" t="str">
        <f t="shared" si="424"/>
        <v/>
      </c>
      <c r="CN353" s="1" t="str">
        <f t="shared" si="424"/>
        <v/>
      </c>
      <c r="CO353" s="1" t="str">
        <f t="shared" si="424"/>
        <v/>
      </c>
      <c r="CP353" s="1" t="str">
        <f t="shared" si="424"/>
        <v/>
      </c>
      <c r="CQ353" s="1" t="str">
        <f t="shared" si="422"/>
        <v/>
      </c>
      <c r="CR353" s="1" t="str">
        <f t="shared" si="422"/>
        <v/>
      </c>
      <c r="CS353" s="1" t="str">
        <f t="shared" si="422"/>
        <v/>
      </c>
      <c r="CT353" s="1" t="str">
        <f t="shared" si="422"/>
        <v/>
      </c>
      <c r="CU353" s="1" t="str">
        <f t="shared" si="422"/>
        <v/>
      </c>
      <c r="CV353" s="1">
        <f t="shared" si="425"/>
        <v>0</v>
      </c>
      <c r="CW353" s="1">
        <f t="shared" si="425"/>
        <v>0</v>
      </c>
      <c r="CX353" s="1">
        <f t="shared" si="425"/>
        <v>0</v>
      </c>
      <c r="CY353" s="1">
        <f t="shared" si="425"/>
        <v>0</v>
      </c>
      <c r="CZ353" s="1">
        <f t="shared" si="425"/>
        <v>0</v>
      </c>
      <c r="DA353" s="1">
        <f t="shared" si="423"/>
        <v>0</v>
      </c>
      <c r="DB353" s="1">
        <f t="shared" si="423"/>
        <v>0</v>
      </c>
      <c r="DC353" s="1">
        <f t="shared" si="423"/>
        <v>0</v>
      </c>
      <c r="DD353" s="1">
        <f t="shared" si="423"/>
        <v>0</v>
      </c>
      <c r="DE353" s="1">
        <f t="shared" si="423"/>
        <v>0</v>
      </c>
      <c r="DF353" s="1">
        <f t="shared" si="405"/>
        <v>0</v>
      </c>
      <c r="DG353" s="33">
        <f t="shared" si="406"/>
        <v>0</v>
      </c>
      <c r="DH353" s="34">
        <f t="shared" si="407"/>
        <v>0</v>
      </c>
      <c r="DI353" s="1">
        <f t="shared" si="370"/>
        <v>119</v>
      </c>
      <c r="DJ353" s="1">
        <f t="shared" si="371"/>
        <v>156</v>
      </c>
      <c r="DK353" s="1">
        <f t="shared" si="432"/>
        <v>37</v>
      </c>
      <c r="DL353" s="1">
        <f t="shared" si="432"/>
        <v>-37</v>
      </c>
      <c r="DM353" s="1">
        <f t="shared" si="432"/>
        <v>81</v>
      </c>
      <c r="DN353" s="1">
        <f t="shared" si="431"/>
        <v>119</v>
      </c>
      <c r="DO353" s="1">
        <f t="shared" si="431"/>
        <v>-24</v>
      </c>
      <c r="DP353" s="1">
        <f t="shared" si="431"/>
        <v>-16</v>
      </c>
      <c r="DQ353" s="1">
        <f t="shared" si="431"/>
        <v>-28</v>
      </c>
      <c r="DR353" s="1" t="str">
        <f t="shared" si="431"/>
        <v/>
      </c>
      <c r="DS353" s="1" t="str">
        <f t="shared" si="431"/>
        <v/>
      </c>
      <c r="DT353" s="34">
        <f t="shared" si="434"/>
        <v>-75.139499894825249</v>
      </c>
      <c r="DU353" s="1">
        <f t="shared" si="435"/>
        <v>0</v>
      </c>
      <c r="DV353" s="1">
        <f t="shared" si="435"/>
        <v>0</v>
      </c>
      <c r="DW353" s="1">
        <f t="shared" si="435"/>
        <v>0</v>
      </c>
      <c r="DX353" s="1">
        <f t="shared" si="435"/>
        <v>0</v>
      </c>
      <c r="DY353" s="1">
        <f t="shared" si="435"/>
        <v>0</v>
      </c>
      <c r="DZ353" s="1">
        <f t="shared" si="435"/>
        <v>0</v>
      </c>
      <c r="EA353" s="1">
        <f t="shared" si="435"/>
        <v>0</v>
      </c>
      <c r="EB353" s="1">
        <f t="shared" si="435"/>
        <v>0</v>
      </c>
      <c r="EC353" s="1">
        <f t="shared" si="435"/>
        <v>0</v>
      </c>
      <c r="EF353" s="33">
        <f t="shared" si="436"/>
        <v>0</v>
      </c>
      <c r="EG353" s="1">
        <f t="shared" si="379"/>
        <v>0</v>
      </c>
      <c r="EH353" s="1">
        <f t="shared" si="379"/>
        <v>0</v>
      </c>
      <c r="EI353" s="1">
        <f t="shared" si="379"/>
        <v>0</v>
      </c>
      <c r="EJ353" s="1">
        <f t="shared" si="379"/>
        <v>0</v>
      </c>
      <c r="EK353" s="1">
        <f t="shared" si="379"/>
        <v>0</v>
      </c>
      <c r="EL353" s="1">
        <f t="shared" si="379"/>
        <v>0</v>
      </c>
      <c r="EM353" s="1">
        <f t="shared" si="379"/>
        <v>0</v>
      </c>
      <c r="EN353" s="1">
        <f t="shared" si="379"/>
        <v>0</v>
      </c>
      <c r="EO353" s="1">
        <f t="shared" si="379"/>
        <v>0</v>
      </c>
      <c r="EP353" s="1">
        <f t="shared" si="379"/>
        <v>0</v>
      </c>
      <c r="EQ353" s="1">
        <f t="shared" si="379"/>
        <v>0</v>
      </c>
      <c r="ER353" s="33">
        <f t="shared" si="408"/>
        <v>1</v>
      </c>
      <c r="ES353" s="35">
        <f t="shared" si="437"/>
        <v>1</v>
      </c>
      <c r="ET353" s="35">
        <f t="shared" si="409"/>
        <v>1</v>
      </c>
      <c r="EU353" s="1" t="s">
        <v>211</v>
      </c>
      <c r="EV353" s="1" t="s">
        <v>34</v>
      </c>
      <c r="EW353" s="19">
        <f t="shared" si="410"/>
        <v>1</v>
      </c>
      <c r="EX353" s="1" t="s">
        <v>40</v>
      </c>
      <c r="EY353" s="50">
        <v>38979</v>
      </c>
      <c r="FC353" s="1" t="s">
        <v>38</v>
      </c>
      <c r="FD353" s="19">
        <f t="shared" si="411"/>
        <v>0</v>
      </c>
      <c r="FJ353" s="1" t="s">
        <v>38</v>
      </c>
      <c r="FK353" s="19">
        <f t="shared" si="412"/>
        <v>0</v>
      </c>
      <c r="FQ353" s="1" t="s">
        <v>275</v>
      </c>
      <c r="FR353" s="1">
        <f t="shared" si="413"/>
        <v>1</v>
      </c>
      <c r="FT353" s="1">
        <v>3.9</v>
      </c>
      <c r="FU353" s="1" t="s">
        <v>75</v>
      </c>
      <c r="FV353" s="37" t="str">
        <f t="shared" si="419"/>
        <v>tb</v>
      </c>
      <c r="FW353" s="34">
        <v>1</v>
      </c>
      <c r="FY353" s="1" t="s">
        <v>38</v>
      </c>
      <c r="FZ353" s="19">
        <f t="shared" si="414"/>
        <v>0</v>
      </c>
      <c r="GB353" s="1" t="s">
        <v>38</v>
      </c>
      <c r="GC353" s="19">
        <f t="shared" si="415"/>
        <v>0</v>
      </c>
      <c r="GD353" s="1" t="s">
        <v>34</v>
      </c>
      <c r="GE353" s="19">
        <f t="shared" si="416"/>
        <v>1</v>
      </c>
      <c r="GF353" s="1" t="s">
        <v>38</v>
      </c>
      <c r="GG353" s="19">
        <f t="shared" si="417"/>
        <v>0</v>
      </c>
    </row>
    <row r="354" spans="1:189" x14ac:dyDescent="0.3">
      <c r="A354" s="18">
        <v>461</v>
      </c>
      <c r="B354" s="1" t="s">
        <v>34</v>
      </c>
      <c r="C354" s="19" t="s">
        <v>35</v>
      </c>
      <c r="D354" s="19">
        <f t="shared" si="389"/>
        <v>0</v>
      </c>
      <c r="E354" s="38" t="s">
        <v>776</v>
      </c>
      <c r="F354" s="21" t="str">
        <f t="shared" si="390"/>
        <v>1963</v>
      </c>
      <c r="G354" s="21">
        <v>2004</v>
      </c>
      <c r="H354" s="22">
        <f t="shared" si="391"/>
        <v>41</v>
      </c>
      <c r="I354" s="1" t="str">
        <f t="shared" si="392"/>
        <v>41-50</v>
      </c>
      <c r="J354" s="1" t="s">
        <v>1608</v>
      </c>
      <c r="K354" s="1" t="s">
        <v>93</v>
      </c>
      <c r="L354" s="1">
        <f>VLOOKUP(K354,[1]areas!$C$3:$D$76,2,FALSE)</f>
        <v>15</v>
      </c>
      <c r="M354" s="1" t="str">
        <f t="shared" si="430"/>
        <v>0-20</v>
      </c>
      <c r="N354" s="19" t="s">
        <v>38</v>
      </c>
      <c r="O354" s="19">
        <f t="shared" si="393"/>
        <v>0</v>
      </c>
      <c r="P354" s="23">
        <v>54</v>
      </c>
      <c r="Q354" s="1">
        <v>157</v>
      </c>
      <c r="R354" s="1">
        <f t="shared" si="426"/>
        <v>2.4649000000000001</v>
      </c>
      <c r="S354" s="24">
        <f t="shared" si="427"/>
        <v>21.907582457706194</v>
      </c>
      <c r="T354" s="19">
        <v>3</v>
      </c>
      <c r="U354" s="1">
        <v>10.1</v>
      </c>
      <c r="V354" s="1">
        <v>29</v>
      </c>
      <c r="W354" s="1" t="str">
        <f t="shared" si="394"/>
        <v>3: 101-150</v>
      </c>
      <c r="X354" s="1">
        <v>121</v>
      </c>
      <c r="Y354" s="26">
        <v>213</v>
      </c>
      <c r="Z354" s="26">
        <v>343</v>
      </c>
      <c r="AA354" s="26">
        <v>310</v>
      </c>
      <c r="AB354" s="26">
        <v>477</v>
      </c>
      <c r="AC354" s="26">
        <v>398</v>
      </c>
      <c r="AD354" s="26">
        <v>438</v>
      </c>
      <c r="AE354" s="26">
        <v>856</v>
      </c>
      <c r="AF354" s="26">
        <v>606</v>
      </c>
      <c r="AG354" s="26">
        <v>844</v>
      </c>
      <c r="AH354" s="26">
        <v>962</v>
      </c>
      <c r="AI354" s="27">
        <f t="shared" si="395"/>
        <v>962</v>
      </c>
      <c r="AJ354" s="27">
        <f t="shared" si="396"/>
        <v>1</v>
      </c>
      <c r="AK354" s="39">
        <v>19000</v>
      </c>
      <c r="AL354" s="26">
        <v>50</v>
      </c>
      <c r="AM354" s="26">
        <v>50</v>
      </c>
      <c r="AN354" s="26">
        <v>50</v>
      </c>
      <c r="AO354" s="26">
        <v>50</v>
      </c>
      <c r="AP354" s="26">
        <v>50</v>
      </c>
      <c r="AQ354" s="26">
        <v>50</v>
      </c>
      <c r="AR354" s="26">
        <v>50</v>
      </c>
      <c r="AS354" s="26">
        <v>50</v>
      </c>
      <c r="AT354" s="26">
        <v>50</v>
      </c>
      <c r="AU354" s="26">
        <v>50</v>
      </c>
      <c r="AV354" s="28">
        <f t="shared" si="397"/>
        <v>0</v>
      </c>
      <c r="AW354" s="27" t="str">
        <f>"4-5"</f>
        <v>4-5</v>
      </c>
      <c r="AX354" s="29">
        <f t="shared" si="418"/>
        <v>4.2789999999999999</v>
      </c>
      <c r="AY354" s="30">
        <f t="shared" si="378"/>
        <v>4.2787536009528289</v>
      </c>
      <c r="AZ354" s="30">
        <f t="shared" si="378"/>
        <v>1.6989700043360187</v>
      </c>
      <c r="BA354" s="30">
        <f t="shared" si="378"/>
        <v>1.6989700043360187</v>
      </c>
      <c r="BB354" s="30">
        <f t="shared" si="378"/>
        <v>1.6989700043360187</v>
      </c>
      <c r="BC354" s="30">
        <f t="shared" si="378"/>
        <v>1.6989700043360187</v>
      </c>
      <c r="BD354" s="30">
        <f t="shared" si="378"/>
        <v>1.6989700043360187</v>
      </c>
      <c r="BE354" s="30">
        <f t="shared" si="378"/>
        <v>1.6989700043360187</v>
      </c>
      <c r="BF354" s="30">
        <f t="shared" si="378"/>
        <v>1.6989700043360187</v>
      </c>
      <c r="BG354" s="30">
        <f t="shared" si="378"/>
        <v>1.6989700043360187</v>
      </c>
      <c r="BH354" s="30">
        <f t="shared" si="378"/>
        <v>1.6989700043360187</v>
      </c>
      <c r="BI354" s="30">
        <f t="shared" si="378"/>
        <v>1.6989700043360187</v>
      </c>
      <c r="BJ354" s="1" t="s">
        <v>38</v>
      </c>
      <c r="BK354" s="31" t="s">
        <v>38</v>
      </c>
      <c r="BL354" s="32">
        <f t="shared" si="398"/>
        <v>0</v>
      </c>
      <c r="BN354" s="32" t="str">
        <f t="shared" si="399"/>
        <v>0</v>
      </c>
      <c r="BO354" s="30">
        <f t="shared" si="400"/>
        <v>-2.5797835966168101</v>
      </c>
      <c r="BP354" s="30">
        <f t="shared" si="401"/>
        <v>-2.5797835966168101</v>
      </c>
      <c r="BQ354" s="30">
        <f t="shared" si="385"/>
        <v>0</v>
      </c>
      <c r="BR354" s="30">
        <f t="shared" si="385"/>
        <v>0</v>
      </c>
      <c r="BS354" s="30">
        <f t="shared" si="385"/>
        <v>0</v>
      </c>
      <c r="BT354" s="30">
        <f t="shared" si="383"/>
        <v>0</v>
      </c>
      <c r="BU354" s="30">
        <f t="shared" si="383"/>
        <v>0</v>
      </c>
      <c r="BV354" s="30">
        <f t="shared" si="383"/>
        <v>0</v>
      </c>
      <c r="BW354" s="30">
        <f t="shared" si="383"/>
        <v>0</v>
      </c>
      <c r="BX354" s="30">
        <f t="shared" si="383"/>
        <v>0</v>
      </c>
      <c r="BY354" s="30">
        <f t="shared" si="383"/>
        <v>0</v>
      </c>
      <c r="BZ354" s="1">
        <f t="shared" si="402"/>
        <v>0</v>
      </c>
      <c r="CA354" s="1">
        <f t="shared" si="386"/>
        <v>0</v>
      </c>
      <c r="CB354" s="1">
        <f t="shared" si="386"/>
        <v>0</v>
      </c>
      <c r="CC354" s="1">
        <f t="shared" si="386"/>
        <v>0</v>
      </c>
      <c r="CD354" s="1">
        <f t="shared" si="384"/>
        <v>0</v>
      </c>
      <c r="CE354" s="1">
        <f t="shared" si="384"/>
        <v>0</v>
      </c>
      <c r="CF354" s="1">
        <f t="shared" si="384"/>
        <v>0</v>
      </c>
      <c r="CG354" s="1">
        <f t="shared" si="384"/>
        <v>0</v>
      </c>
      <c r="CH354" s="1">
        <f t="shared" si="384"/>
        <v>0</v>
      </c>
      <c r="CI354" s="1">
        <f t="shared" si="384"/>
        <v>0</v>
      </c>
      <c r="CJ354" s="1">
        <f t="shared" si="403"/>
        <v>0</v>
      </c>
      <c r="CK354" s="1">
        <f t="shared" si="404"/>
        <v>0</v>
      </c>
      <c r="CL354" s="1">
        <f t="shared" si="424"/>
        <v>-2.5797835966168101</v>
      </c>
      <c r="CM354" s="1" t="str">
        <f t="shared" si="424"/>
        <v/>
      </c>
      <c r="CN354" s="1" t="str">
        <f t="shared" si="424"/>
        <v/>
      </c>
      <c r="CO354" s="1" t="str">
        <f t="shared" si="424"/>
        <v/>
      </c>
      <c r="CP354" s="1" t="str">
        <f t="shared" si="424"/>
        <v/>
      </c>
      <c r="CQ354" s="1" t="str">
        <f t="shared" si="422"/>
        <v/>
      </c>
      <c r="CR354" s="1" t="str">
        <f t="shared" si="422"/>
        <v/>
      </c>
      <c r="CS354" s="1" t="str">
        <f t="shared" si="422"/>
        <v/>
      </c>
      <c r="CT354" s="1" t="str">
        <f t="shared" si="422"/>
        <v/>
      </c>
      <c r="CU354" s="1" t="str">
        <f t="shared" si="422"/>
        <v/>
      </c>
      <c r="CV354" s="1">
        <f t="shared" si="425"/>
        <v>0</v>
      </c>
      <c r="CW354" s="1">
        <f t="shared" si="425"/>
        <v>0</v>
      </c>
      <c r="CX354" s="1">
        <f t="shared" si="425"/>
        <v>0</v>
      </c>
      <c r="CY354" s="1">
        <f t="shared" si="425"/>
        <v>0</v>
      </c>
      <c r="CZ354" s="1">
        <f t="shared" si="425"/>
        <v>0</v>
      </c>
      <c r="DA354" s="1">
        <f t="shared" si="423"/>
        <v>0</v>
      </c>
      <c r="DB354" s="1">
        <f t="shared" si="423"/>
        <v>0</v>
      </c>
      <c r="DC354" s="1">
        <f t="shared" si="423"/>
        <v>0</v>
      </c>
      <c r="DD354" s="1">
        <f t="shared" si="423"/>
        <v>0</v>
      </c>
      <c r="DE354" s="1">
        <f t="shared" si="423"/>
        <v>0</v>
      </c>
      <c r="DF354" s="1">
        <f t="shared" si="405"/>
        <v>0</v>
      </c>
      <c r="DG354" s="33">
        <f t="shared" si="406"/>
        <v>0</v>
      </c>
      <c r="DH354" s="34">
        <f t="shared" si="407"/>
        <v>0</v>
      </c>
      <c r="DI354" s="1">
        <f t="shared" si="370"/>
        <v>92</v>
      </c>
      <c r="DJ354" s="1">
        <f t="shared" si="371"/>
        <v>222</v>
      </c>
      <c r="DK354" s="1">
        <f t="shared" si="432"/>
        <v>130</v>
      </c>
      <c r="DL354" s="1">
        <f t="shared" si="432"/>
        <v>-33</v>
      </c>
      <c r="DM354" s="1">
        <f t="shared" si="432"/>
        <v>167</v>
      </c>
      <c r="DN354" s="1">
        <f t="shared" si="431"/>
        <v>-79</v>
      </c>
      <c r="DO354" s="1">
        <f t="shared" si="431"/>
        <v>40</v>
      </c>
      <c r="DP354" s="1">
        <f t="shared" si="431"/>
        <v>418</v>
      </c>
      <c r="DQ354" s="1">
        <f t="shared" si="431"/>
        <v>-250</v>
      </c>
      <c r="DR354" s="1">
        <f t="shared" si="431"/>
        <v>238</v>
      </c>
      <c r="DS354" s="1">
        <f t="shared" si="431"/>
        <v>118</v>
      </c>
      <c r="DT354" s="34">
        <f t="shared" si="434"/>
        <v>-177.91417747176459</v>
      </c>
      <c r="DU354" s="1">
        <f t="shared" si="435"/>
        <v>0</v>
      </c>
      <c r="DV354" s="1">
        <f t="shared" si="435"/>
        <v>0</v>
      </c>
      <c r="DW354" s="1">
        <f t="shared" si="435"/>
        <v>0</v>
      </c>
      <c r="DX354" s="1">
        <f t="shared" si="435"/>
        <v>0</v>
      </c>
      <c r="DY354" s="1">
        <f t="shared" si="435"/>
        <v>0</v>
      </c>
      <c r="DZ354" s="1">
        <f t="shared" si="435"/>
        <v>0</v>
      </c>
      <c r="EA354" s="1">
        <f t="shared" si="435"/>
        <v>0</v>
      </c>
      <c r="EB354" s="1">
        <f t="shared" si="435"/>
        <v>0</v>
      </c>
      <c r="EC354" s="1">
        <f t="shared" si="435"/>
        <v>1</v>
      </c>
      <c r="ED354" s="1">
        <f>IF((DR354&lt;$DT354),1,0)</f>
        <v>0</v>
      </c>
      <c r="EE354" s="1">
        <f>IF((DS354&lt;$DT354),1,0)</f>
        <v>0</v>
      </c>
      <c r="EF354" s="33">
        <f t="shared" si="436"/>
        <v>1</v>
      </c>
      <c r="EG354" s="1">
        <f t="shared" si="379"/>
        <v>0</v>
      </c>
      <c r="EH354" s="1">
        <f t="shared" si="379"/>
        <v>0</v>
      </c>
      <c r="EI354" s="1">
        <f t="shared" si="379"/>
        <v>0</v>
      </c>
      <c r="EJ354" s="1">
        <f t="shared" si="379"/>
        <v>0</v>
      </c>
      <c r="EK354" s="1">
        <f t="shared" si="379"/>
        <v>0</v>
      </c>
      <c r="EL354" s="1">
        <f t="shared" si="379"/>
        <v>0</v>
      </c>
      <c r="EM354" s="1">
        <f t="shared" si="379"/>
        <v>0</v>
      </c>
      <c r="EN354" s="1">
        <f t="shared" si="379"/>
        <v>1</v>
      </c>
      <c r="EO354" s="1">
        <f t="shared" si="379"/>
        <v>1</v>
      </c>
      <c r="EP354" s="1">
        <f t="shared" si="379"/>
        <v>1</v>
      </c>
      <c r="EQ354" s="1">
        <f t="shared" si="379"/>
        <v>1</v>
      </c>
      <c r="ER354" s="33">
        <f t="shared" si="408"/>
        <v>0</v>
      </c>
      <c r="ES354" s="35">
        <f t="shared" si="437"/>
        <v>1</v>
      </c>
      <c r="ET354" s="35">
        <f t="shared" si="409"/>
        <v>1</v>
      </c>
      <c r="EU354" s="1" t="s">
        <v>211</v>
      </c>
      <c r="EV354" s="1" t="s">
        <v>34</v>
      </c>
      <c r="EW354" s="19">
        <f t="shared" si="410"/>
        <v>1</v>
      </c>
      <c r="EX354" s="50" t="s">
        <v>40</v>
      </c>
      <c r="EY354" s="50">
        <v>38853</v>
      </c>
      <c r="FC354" s="1" t="s">
        <v>38</v>
      </c>
      <c r="FD354" s="19">
        <f t="shared" si="411"/>
        <v>0</v>
      </c>
      <c r="FJ354" s="1" t="s">
        <v>38</v>
      </c>
      <c r="FK354" s="19">
        <f t="shared" si="412"/>
        <v>0</v>
      </c>
      <c r="FQ354" s="1" t="s">
        <v>509</v>
      </c>
      <c r="FR354" s="1">
        <f t="shared" si="413"/>
        <v>1</v>
      </c>
      <c r="FT354" s="1">
        <v>5.5</v>
      </c>
      <c r="FU354" s="1" t="s">
        <v>346</v>
      </c>
      <c r="FV354" s="37" t="str">
        <f t="shared" si="419"/>
        <v>other</v>
      </c>
      <c r="FW354" s="34">
        <v>0</v>
      </c>
      <c r="FY354" s="1" t="s">
        <v>38</v>
      </c>
      <c r="FZ354" s="19">
        <f t="shared" si="414"/>
        <v>0</v>
      </c>
      <c r="GB354" s="1" t="s">
        <v>38</v>
      </c>
      <c r="GC354" s="19">
        <f t="shared" si="415"/>
        <v>0</v>
      </c>
      <c r="GD354" s="1" t="s">
        <v>38</v>
      </c>
      <c r="GE354" s="19">
        <f t="shared" si="416"/>
        <v>0</v>
      </c>
      <c r="GF354" s="1" t="s">
        <v>38</v>
      </c>
      <c r="GG354" s="19">
        <f t="shared" si="417"/>
        <v>0</v>
      </c>
    </row>
    <row r="355" spans="1:189" x14ac:dyDescent="0.3">
      <c r="A355" s="18">
        <v>462</v>
      </c>
      <c r="B355" s="1" t="s">
        <v>34</v>
      </c>
      <c r="C355" s="19" t="s">
        <v>35</v>
      </c>
      <c r="D355" s="19">
        <f t="shared" si="389"/>
        <v>0</v>
      </c>
      <c r="E355" s="38" t="s">
        <v>777</v>
      </c>
      <c r="F355" s="21" t="str">
        <f t="shared" si="390"/>
        <v>1949</v>
      </c>
      <c r="G355" s="21">
        <v>2004</v>
      </c>
      <c r="H355" s="22">
        <f t="shared" si="391"/>
        <v>55</v>
      </c>
      <c r="I355" s="1" t="str">
        <f t="shared" si="392"/>
        <v>&gt;50</v>
      </c>
      <c r="J355" s="1" t="s">
        <v>1610</v>
      </c>
      <c r="K355" s="1" t="s">
        <v>53</v>
      </c>
      <c r="L355" s="1">
        <f>VLOOKUP(K355,[1]areas!$C$3:$D$76,2,FALSE)</f>
        <v>30</v>
      </c>
      <c r="M355" s="1" t="str">
        <f t="shared" si="430"/>
        <v>21-40</v>
      </c>
      <c r="N355" s="19" t="s">
        <v>38</v>
      </c>
      <c r="O355" s="19">
        <f t="shared" si="393"/>
        <v>0</v>
      </c>
      <c r="P355" s="23">
        <v>42</v>
      </c>
      <c r="Q355" s="1">
        <v>160</v>
      </c>
      <c r="R355" s="1">
        <f t="shared" si="426"/>
        <v>2.5600000000000005</v>
      </c>
      <c r="S355" s="24">
        <f t="shared" si="427"/>
        <v>16.406249999999996</v>
      </c>
      <c r="T355" s="19">
        <v>4</v>
      </c>
      <c r="U355" s="1">
        <v>9.9</v>
      </c>
      <c r="V355" s="1">
        <v>38</v>
      </c>
      <c r="W355" s="1" t="str">
        <f t="shared" si="394"/>
        <v>2: 51-100</v>
      </c>
      <c r="X355" s="1">
        <v>72</v>
      </c>
      <c r="Y355" s="26">
        <v>230</v>
      </c>
      <c r="Z355" s="26">
        <v>337</v>
      </c>
      <c r="AA355" s="26">
        <v>455</v>
      </c>
      <c r="AB355" s="26">
        <v>421</v>
      </c>
      <c r="AC355" s="26"/>
      <c r="AD355" s="26">
        <v>666</v>
      </c>
      <c r="AE355" s="26">
        <v>700</v>
      </c>
      <c r="AF355" s="26">
        <v>832</v>
      </c>
      <c r="AG355" s="26"/>
      <c r="AH355" s="26"/>
      <c r="AI355" s="27">
        <f t="shared" si="395"/>
        <v>832</v>
      </c>
      <c r="AJ355" s="27">
        <f t="shared" si="396"/>
        <v>1</v>
      </c>
      <c r="AK355" s="39">
        <v>1000000</v>
      </c>
      <c r="AL355" s="26">
        <v>50</v>
      </c>
      <c r="AM355" s="26">
        <v>230</v>
      </c>
      <c r="AN355" s="26">
        <v>50</v>
      </c>
      <c r="AO355" s="26">
        <v>50</v>
      </c>
      <c r="AP355" s="26"/>
      <c r="AQ355" s="26">
        <v>50</v>
      </c>
      <c r="AR355" s="26">
        <v>50</v>
      </c>
      <c r="AS355" s="26">
        <v>50</v>
      </c>
      <c r="AT355" s="26"/>
      <c r="AU355" s="26"/>
      <c r="AV355" s="28">
        <f t="shared" si="397"/>
        <v>0</v>
      </c>
      <c r="AW355" s="27" t="str">
        <f>"&gt;5"</f>
        <v>&gt;5</v>
      </c>
      <c r="AX355" s="29">
        <f t="shared" si="418"/>
        <v>6</v>
      </c>
      <c r="AY355" s="30">
        <f t="shared" si="378"/>
        <v>6</v>
      </c>
      <c r="AZ355" s="30">
        <f t="shared" si="378"/>
        <v>1.6989700043360187</v>
      </c>
      <c r="BA355" s="30">
        <f t="shared" si="378"/>
        <v>2.3617278360175931</v>
      </c>
      <c r="BB355" s="30">
        <f t="shared" si="378"/>
        <v>1.6989700043360187</v>
      </c>
      <c r="BC355" s="30">
        <f t="shared" si="378"/>
        <v>1.6989700043360187</v>
      </c>
      <c r="BD355" s="30" t="str">
        <f t="shared" si="378"/>
        <v/>
      </c>
      <c r="BE355" s="30">
        <f t="shared" si="378"/>
        <v>1.6989700043360187</v>
      </c>
      <c r="BF355" s="30">
        <f t="shared" si="378"/>
        <v>1.6989700043360187</v>
      </c>
      <c r="BG355" s="30">
        <f t="shared" si="378"/>
        <v>1.6989700043360187</v>
      </c>
      <c r="BH355" s="30" t="str">
        <f t="shared" si="378"/>
        <v/>
      </c>
      <c r="BI355" s="30" t="str">
        <f t="shared" si="378"/>
        <v/>
      </c>
      <c r="BJ355" s="1" t="s">
        <v>38</v>
      </c>
      <c r="BK355" s="31" t="s">
        <v>38</v>
      </c>
      <c r="BL355" s="32">
        <f t="shared" si="398"/>
        <v>0</v>
      </c>
      <c r="BN355" s="32" t="str">
        <f t="shared" si="399"/>
        <v>0</v>
      </c>
      <c r="BO355" s="30">
        <f t="shared" si="400"/>
        <v>-4.3010299956639813</v>
      </c>
      <c r="BP355" s="30">
        <f t="shared" si="401"/>
        <v>-3.6382721639824069</v>
      </c>
      <c r="BQ355" s="30">
        <f t="shared" si="385"/>
        <v>0.66275783168157432</v>
      </c>
      <c r="BR355" s="30">
        <f t="shared" si="385"/>
        <v>-0.66275783168157432</v>
      </c>
      <c r="BS355" s="30">
        <f t="shared" si="385"/>
        <v>0</v>
      </c>
      <c r="BT355" s="30" t="str">
        <f t="shared" si="385"/>
        <v/>
      </c>
      <c r="BU355" s="30" t="str">
        <f t="shared" si="385"/>
        <v/>
      </c>
      <c r="BV355" s="30">
        <f t="shared" si="385"/>
        <v>0</v>
      </c>
      <c r="BW355" s="30">
        <f t="shared" si="385"/>
        <v>0</v>
      </c>
      <c r="BX355" s="30" t="str">
        <f t="shared" si="385"/>
        <v/>
      </c>
      <c r="BY355" s="30" t="str">
        <f t="shared" si="385"/>
        <v/>
      </c>
      <c r="BZ355" s="1">
        <f t="shared" si="402"/>
        <v>0</v>
      </c>
      <c r="CA355" s="1">
        <f t="shared" si="386"/>
        <v>1</v>
      </c>
      <c r="CB355" s="1">
        <f t="shared" si="386"/>
        <v>0</v>
      </c>
      <c r="CC355" s="1">
        <f t="shared" si="386"/>
        <v>0</v>
      </c>
      <c r="CD355" s="1">
        <f t="shared" si="386"/>
        <v>0</v>
      </c>
      <c r="CE355" s="1">
        <f t="shared" si="386"/>
        <v>0</v>
      </c>
      <c r="CF355" s="1">
        <f t="shared" si="386"/>
        <v>0</v>
      </c>
      <c r="CG355" s="1">
        <f t="shared" si="386"/>
        <v>0</v>
      </c>
      <c r="CH355" s="1">
        <f t="shared" si="386"/>
        <v>0</v>
      </c>
      <c r="CI355" s="1">
        <f t="shared" si="386"/>
        <v>0</v>
      </c>
      <c r="CJ355" s="1">
        <f t="shared" si="403"/>
        <v>1</v>
      </c>
      <c r="CK355" s="1">
        <f t="shared" si="404"/>
        <v>1</v>
      </c>
      <c r="CL355" s="1">
        <f t="shared" si="424"/>
        <v>-4.3010299956639813</v>
      </c>
      <c r="CM355" s="1" t="str">
        <f t="shared" si="424"/>
        <v/>
      </c>
      <c r="CN355" s="1" t="str">
        <f t="shared" si="424"/>
        <v/>
      </c>
      <c r="CO355" s="1" t="str">
        <f t="shared" si="424"/>
        <v/>
      </c>
      <c r="CP355" s="1" t="str">
        <f t="shared" si="424"/>
        <v/>
      </c>
      <c r="CQ355" s="1" t="str">
        <f t="shared" si="422"/>
        <v/>
      </c>
      <c r="CR355" s="1" t="str">
        <f t="shared" si="422"/>
        <v/>
      </c>
      <c r="CS355" s="1" t="str">
        <f t="shared" si="422"/>
        <v/>
      </c>
      <c r="CT355" s="1" t="str">
        <f t="shared" si="422"/>
        <v/>
      </c>
      <c r="CU355" s="1" t="str">
        <f t="shared" si="422"/>
        <v/>
      </c>
      <c r="CV355" s="1">
        <f t="shared" si="425"/>
        <v>0</v>
      </c>
      <c r="CW355" s="1">
        <f t="shared" si="425"/>
        <v>0</v>
      </c>
      <c r="CX355" s="1">
        <f t="shared" si="425"/>
        <v>0</v>
      </c>
      <c r="CY355" s="1">
        <f t="shared" si="425"/>
        <v>0</v>
      </c>
      <c r="CZ355" s="1">
        <f t="shared" si="425"/>
        <v>0</v>
      </c>
      <c r="DA355" s="1">
        <f t="shared" si="423"/>
        <v>0</v>
      </c>
      <c r="DB355" s="1">
        <f t="shared" si="423"/>
        <v>0</v>
      </c>
      <c r="DC355" s="1">
        <f t="shared" si="423"/>
        <v>0</v>
      </c>
      <c r="DD355" s="1">
        <f t="shared" si="423"/>
        <v>0</v>
      </c>
      <c r="DE355" s="1">
        <f t="shared" si="423"/>
        <v>0</v>
      </c>
      <c r="DF355" s="1">
        <f t="shared" si="405"/>
        <v>0</v>
      </c>
      <c r="DG355" s="33">
        <f t="shared" si="406"/>
        <v>0</v>
      </c>
      <c r="DH355" s="34">
        <f t="shared" si="407"/>
        <v>1</v>
      </c>
      <c r="DI355" s="1">
        <f t="shared" si="370"/>
        <v>158</v>
      </c>
      <c r="DJ355" s="1">
        <f t="shared" si="371"/>
        <v>265</v>
      </c>
      <c r="DK355" s="1">
        <f t="shared" si="432"/>
        <v>107</v>
      </c>
      <c r="DL355" s="1">
        <f t="shared" si="432"/>
        <v>118</v>
      </c>
      <c r="DM355" s="1">
        <f t="shared" si="432"/>
        <v>-34</v>
      </c>
      <c r="DN355" s="1" t="str">
        <f t="shared" si="431"/>
        <v/>
      </c>
      <c r="DO355" s="1" t="str">
        <f t="shared" si="431"/>
        <v/>
      </c>
      <c r="DP355" s="1">
        <f t="shared" si="431"/>
        <v>34</v>
      </c>
      <c r="DQ355" s="1">
        <f t="shared" si="431"/>
        <v>132</v>
      </c>
      <c r="DR355" s="1" t="str">
        <f t="shared" si="431"/>
        <v/>
      </c>
      <c r="DS355" s="1" t="str">
        <f t="shared" si="431"/>
        <v/>
      </c>
      <c r="DT355" s="34">
        <f t="shared" si="434"/>
        <v>-94.325424538062464</v>
      </c>
      <c r="DU355" s="1">
        <f t="shared" si="435"/>
        <v>0</v>
      </c>
      <c r="DV355" s="1">
        <f t="shared" si="435"/>
        <v>0</v>
      </c>
      <c r="DW355" s="1">
        <f t="shared" si="435"/>
        <v>0</v>
      </c>
      <c r="DX355" s="1">
        <f t="shared" si="435"/>
        <v>0</v>
      </c>
      <c r="DY355" s="1">
        <f t="shared" si="435"/>
        <v>0</v>
      </c>
      <c r="EB355" s="1">
        <f>IF((DP355&lt;$DT355),1,0)</f>
        <v>0</v>
      </c>
      <c r="EC355" s="1">
        <f>IF((DQ355&lt;$DT355),1,0)</f>
        <v>0</v>
      </c>
      <c r="EF355" s="33">
        <f t="shared" si="436"/>
        <v>0</v>
      </c>
      <c r="EG355" s="1">
        <f t="shared" si="379"/>
        <v>0</v>
      </c>
      <c r="EH355" s="1">
        <f t="shared" si="379"/>
        <v>0</v>
      </c>
      <c r="EI355" s="1">
        <f t="shared" si="379"/>
        <v>0</v>
      </c>
      <c r="EJ355" s="1">
        <f t="shared" si="379"/>
        <v>0</v>
      </c>
      <c r="EK355" s="1">
        <f t="shared" si="379"/>
        <v>0</v>
      </c>
      <c r="EL355" s="1">
        <f t="shared" si="379"/>
        <v>0</v>
      </c>
      <c r="EM355" s="1">
        <f t="shared" si="379"/>
        <v>1</v>
      </c>
      <c r="EN355" s="1">
        <f t="shared" si="379"/>
        <v>1</v>
      </c>
      <c r="EO355" s="1">
        <f t="shared" si="379"/>
        <v>1</v>
      </c>
      <c r="EP355" s="1">
        <f t="shared" si="379"/>
        <v>0</v>
      </c>
      <c r="EQ355" s="1">
        <f t="shared" si="379"/>
        <v>0</v>
      </c>
      <c r="ER355" s="33">
        <f t="shared" si="408"/>
        <v>0</v>
      </c>
      <c r="ES355" s="35">
        <f t="shared" si="437"/>
        <v>0</v>
      </c>
      <c r="ET355" s="35">
        <f t="shared" si="409"/>
        <v>0</v>
      </c>
      <c r="EU355" s="1" t="s">
        <v>778</v>
      </c>
      <c r="EV355" s="1" t="s">
        <v>34</v>
      </c>
      <c r="EW355" s="19">
        <f t="shared" si="410"/>
        <v>1</v>
      </c>
      <c r="EX355" s="1" t="s">
        <v>40</v>
      </c>
      <c r="EY355" s="50">
        <v>40115</v>
      </c>
      <c r="FC355" s="1" t="s">
        <v>38</v>
      </c>
      <c r="FD355" s="19">
        <f t="shared" si="411"/>
        <v>0</v>
      </c>
      <c r="FJ355" s="1" t="s">
        <v>38</v>
      </c>
      <c r="FK355" s="19">
        <f t="shared" si="412"/>
        <v>0</v>
      </c>
      <c r="FQ355" s="1" t="s">
        <v>277</v>
      </c>
      <c r="FR355" s="1">
        <f t="shared" si="413"/>
        <v>1</v>
      </c>
      <c r="FU355" s="1" t="s">
        <v>346</v>
      </c>
      <c r="FV355" s="37" t="str">
        <f t="shared" si="419"/>
        <v>other</v>
      </c>
      <c r="FW355" s="34">
        <v>0</v>
      </c>
      <c r="FY355" s="1" t="s">
        <v>38</v>
      </c>
      <c r="FZ355" s="19">
        <f t="shared" si="414"/>
        <v>0</v>
      </c>
      <c r="GB355" s="1" t="s">
        <v>38</v>
      </c>
      <c r="GC355" s="19">
        <f t="shared" si="415"/>
        <v>0</v>
      </c>
      <c r="GD355" s="1" t="s">
        <v>38</v>
      </c>
      <c r="GE355" s="19">
        <f t="shared" si="416"/>
        <v>0</v>
      </c>
      <c r="GF355" s="1" t="s">
        <v>38</v>
      </c>
      <c r="GG355" s="19">
        <f t="shared" si="417"/>
        <v>0</v>
      </c>
    </row>
    <row r="356" spans="1:189" x14ac:dyDescent="0.3">
      <c r="A356" s="18">
        <v>464</v>
      </c>
      <c r="B356" s="1" t="s">
        <v>34</v>
      </c>
      <c r="C356" s="19" t="s">
        <v>47</v>
      </c>
      <c r="D356" s="19">
        <f t="shared" si="389"/>
        <v>1</v>
      </c>
      <c r="E356" s="38" t="s">
        <v>779</v>
      </c>
      <c r="F356" s="21" t="str">
        <f t="shared" si="390"/>
        <v>1943</v>
      </c>
      <c r="G356" s="21">
        <v>2004</v>
      </c>
      <c r="H356" s="22">
        <f t="shared" si="391"/>
        <v>61</v>
      </c>
      <c r="I356" s="1" t="str">
        <f t="shared" si="392"/>
        <v>&gt;50</v>
      </c>
      <c r="J356" s="1" t="s">
        <v>1610</v>
      </c>
      <c r="K356" s="1" t="s">
        <v>139</v>
      </c>
      <c r="L356" s="1">
        <f>VLOOKUP(K356,[1]areas!$C$3:$D$76,2,FALSE)</f>
        <v>15</v>
      </c>
      <c r="M356" s="1" t="str">
        <f t="shared" si="430"/>
        <v>0-20</v>
      </c>
      <c r="N356" s="19" t="s">
        <v>38</v>
      </c>
      <c r="O356" s="19">
        <f t="shared" si="393"/>
        <v>0</v>
      </c>
      <c r="P356" s="23">
        <v>42.5</v>
      </c>
      <c r="Q356" s="1">
        <v>164</v>
      </c>
      <c r="R356" s="1">
        <f t="shared" si="426"/>
        <v>2.6896000000000004</v>
      </c>
      <c r="S356" s="24">
        <f t="shared" si="427"/>
        <v>15.801606186793572</v>
      </c>
      <c r="T356" s="19">
        <v>3</v>
      </c>
      <c r="U356" s="1">
        <v>9.4</v>
      </c>
      <c r="V356" s="1">
        <v>20</v>
      </c>
      <c r="W356" s="1" t="str">
        <f t="shared" si="394"/>
        <v>2: 51-100</v>
      </c>
      <c r="X356" s="1">
        <v>71</v>
      </c>
      <c r="Y356" s="26">
        <v>205</v>
      </c>
      <c r="Z356" s="26">
        <v>247</v>
      </c>
      <c r="AA356" s="26">
        <v>77</v>
      </c>
      <c r="AB356" s="26">
        <v>209</v>
      </c>
      <c r="AC356" s="26"/>
      <c r="AD356" s="26"/>
      <c r="AE356" s="26"/>
      <c r="AF356" s="26"/>
      <c r="AG356" s="26"/>
      <c r="AH356" s="26"/>
      <c r="AI356" s="27">
        <f t="shared" si="395"/>
        <v>247</v>
      </c>
      <c r="AJ356" s="27">
        <f t="shared" si="396"/>
        <v>0</v>
      </c>
      <c r="AK356" s="39">
        <v>1000000</v>
      </c>
      <c r="AL356" s="26">
        <v>50</v>
      </c>
      <c r="AM356" s="26">
        <v>50</v>
      </c>
      <c r="AN356" s="26">
        <v>50</v>
      </c>
      <c r="AO356" s="26">
        <v>50</v>
      </c>
      <c r="AP356" s="26"/>
      <c r="AQ356" s="26"/>
      <c r="AR356" s="26"/>
      <c r="AS356" s="26"/>
      <c r="AT356" s="26"/>
      <c r="AU356" s="26"/>
      <c r="AV356" s="28">
        <f t="shared" si="397"/>
        <v>0</v>
      </c>
      <c r="AW356" s="27" t="str">
        <f>"&gt;5"</f>
        <v>&gt;5</v>
      </c>
      <c r="AX356" s="29">
        <f t="shared" si="418"/>
        <v>6</v>
      </c>
      <c r="AY356" s="30">
        <f t="shared" si="378"/>
        <v>6</v>
      </c>
      <c r="AZ356" s="30">
        <f t="shared" si="378"/>
        <v>1.6989700043360187</v>
      </c>
      <c r="BA356" s="30">
        <f t="shared" si="378"/>
        <v>1.6989700043360187</v>
      </c>
      <c r="BB356" s="30">
        <f t="shared" si="378"/>
        <v>1.6989700043360187</v>
      </c>
      <c r="BC356" s="30">
        <f t="shared" si="378"/>
        <v>1.6989700043360187</v>
      </c>
      <c r="BD356" s="30" t="str">
        <f t="shared" si="378"/>
        <v/>
      </c>
      <c r="BE356" s="30" t="str">
        <f t="shared" si="378"/>
        <v/>
      </c>
      <c r="BF356" s="30" t="str">
        <f t="shared" si="378"/>
        <v/>
      </c>
      <c r="BG356" s="30" t="str">
        <f t="shared" si="378"/>
        <v/>
      </c>
      <c r="BH356" s="30" t="str">
        <f t="shared" si="378"/>
        <v/>
      </c>
      <c r="BI356" s="30" t="str">
        <f t="shared" si="378"/>
        <v/>
      </c>
      <c r="BJ356" s="1" t="s">
        <v>38</v>
      </c>
      <c r="BK356" s="31" t="s">
        <v>38</v>
      </c>
      <c r="BL356" s="32">
        <f t="shared" si="398"/>
        <v>0</v>
      </c>
      <c r="BN356" s="32" t="str">
        <f t="shared" si="399"/>
        <v>0</v>
      </c>
      <c r="BO356" s="30">
        <f t="shared" si="400"/>
        <v>-4.3010299956639813</v>
      </c>
      <c r="BP356" s="30">
        <f t="shared" si="401"/>
        <v>-4.3010299956639813</v>
      </c>
      <c r="BQ356" s="30">
        <f t="shared" si="385"/>
        <v>0</v>
      </c>
      <c r="BR356" s="30">
        <f t="shared" si="385"/>
        <v>0</v>
      </c>
      <c r="BS356" s="30">
        <f t="shared" si="385"/>
        <v>0</v>
      </c>
      <c r="BT356" s="30" t="str">
        <f t="shared" si="385"/>
        <v/>
      </c>
      <c r="BU356" s="30" t="str">
        <f t="shared" si="385"/>
        <v/>
      </c>
      <c r="BV356" s="30" t="str">
        <f t="shared" si="385"/>
        <v/>
      </c>
      <c r="BW356" s="30" t="str">
        <f t="shared" si="385"/>
        <v/>
      </c>
      <c r="BX356" s="30" t="str">
        <f t="shared" si="385"/>
        <v/>
      </c>
      <c r="BY356" s="30" t="str">
        <f t="shared" si="385"/>
        <v/>
      </c>
      <c r="BZ356" s="1">
        <f t="shared" si="402"/>
        <v>0</v>
      </c>
      <c r="CA356" s="1">
        <f t="shared" si="386"/>
        <v>0</v>
      </c>
      <c r="CB356" s="1">
        <f t="shared" si="386"/>
        <v>0</v>
      </c>
      <c r="CC356" s="1">
        <f t="shared" si="386"/>
        <v>0</v>
      </c>
      <c r="CD356" s="1">
        <f t="shared" si="386"/>
        <v>0</v>
      </c>
      <c r="CE356" s="1">
        <f t="shared" si="386"/>
        <v>0</v>
      </c>
      <c r="CF356" s="1">
        <f t="shared" si="386"/>
        <v>0</v>
      </c>
      <c r="CG356" s="1">
        <f t="shared" si="386"/>
        <v>0</v>
      </c>
      <c r="CH356" s="1">
        <f t="shared" si="386"/>
        <v>0</v>
      </c>
      <c r="CI356" s="1">
        <f t="shared" si="386"/>
        <v>0</v>
      </c>
      <c r="CJ356" s="1">
        <f t="shared" si="403"/>
        <v>0</v>
      </c>
      <c r="CK356" s="1">
        <f t="shared" si="404"/>
        <v>0</v>
      </c>
      <c r="CL356" s="1">
        <f t="shared" si="424"/>
        <v>-4.3010299956639813</v>
      </c>
      <c r="CM356" s="1" t="str">
        <f t="shared" si="424"/>
        <v/>
      </c>
      <c r="CN356" s="1" t="str">
        <f t="shared" si="424"/>
        <v/>
      </c>
      <c r="CO356" s="1" t="str">
        <f t="shared" si="424"/>
        <v/>
      </c>
      <c r="CP356" s="1" t="str">
        <f t="shared" si="424"/>
        <v/>
      </c>
      <c r="CQ356" s="1" t="str">
        <f t="shared" si="422"/>
        <v/>
      </c>
      <c r="CR356" s="1" t="str">
        <f t="shared" si="422"/>
        <v/>
      </c>
      <c r="CS356" s="1" t="str">
        <f t="shared" si="422"/>
        <v/>
      </c>
      <c r="CT356" s="1" t="str">
        <f t="shared" si="422"/>
        <v/>
      </c>
      <c r="CU356" s="1" t="str">
        <f t="shared" si="422"/>
        <v/>
      </c>
      <c r="CV356" s="1">
        <f t="shared" si="425"/>
        <v>0</v>
      </c>
      <c r="CW356" s="1">
        <f t="shared" si="425"/>
        <v>0</v>
      </c>
      <c r="CX356" s="1">
        <f t="shared" si="425"/>
        <v>0</v>
      </c>
      <c r="CY356" s="1">
        <f t="shared" si="425"/>
        <v>0</v>
      </c>
      <c r="CZ356" s="1">
        <f t="shared" si="425"/>
        <v>0</v>
      </c>
      <c r="DA356" s="1">
        <f t="shared" si="423"/>
        <v>0</v>
      </c>
      <c r="DB356" s="1">
        <f t="shared" si="423"/>
        <v>0</v>
      </c>
      <c r="DC356" s="1">
        <f t="shared" si="423"/>
        <v>0</v>
      </c>
      <c r="DD356" s="1">
        <f t="shared" si="423"/>
        <v>0</v>
      </c>
      <c r="DE356" s="1">
        <f t="shared" si="423"/>
        <v>0</v>
      </c>
      <c r="DF356" s="1">
        <f t="shared" si="405"/>
        <v>0</v>
      </c>
      <c r="DG356" s="33">
        <f t="shared" si="406"/>
        <v>0</v>
      </c>
      <c r="DH356" s="34">
        <f t="shared" si="407"/>
        <v>0</v>
      </c>
      <c r="DI356" s="1">
        <f t="shared" ref="DI356:DI419" si="438">IF(OR(X356="",Y356=""),"",Y356-X356)</f>
        <v>134</v>
      </c>
      <c r="DJ356" s="1">
        <f t="shared" ref="DJ356:DJ419" si="439">IF(OR(X356="",Z356=""),"",Z356-X356)</f>
        <v>176</v>
      </c>
      <c r="DK356" s="1">
        <f t="shared" si="432"/>
        <v>42</v>
      </c>
      <c r="DL356" s="1">
        <f t="shared" si="432"/>
        <v>-170</v>
      </c>
      <c r="DM356" s="1">
        <f t="shared" si="432"/>
        <v>132</v>
      </c>
      <c r="DN356" s="1" t="str">
        <f t="shared" si="431"/>
        <v/>
      </c>
      <c r="DO356" s="1" t="str">
        <f t="shared" si="431"/>
        <v/>
      </c>
      <c r="DP356" s="1" t="str">
        <f t="shared" si="431"/>
        <v/>
      </c>
      <c r="DQ356" s="1" t="str">
        <f t="shared" si="431"/>
        <v/>
      </c>
      <c r="DR356" s="1" t="str">
        <f t="shared" si="431"/>
        <v/>
      </c>
      <c r="DS356" s="1" t="str">
        <f t="shared" si="431"/>
        <v/>
      </c>
      <c r="DT356" s="34">
        <f t="shared" si="434"/>
        <v>-139.01510709271852</v>
      </c>
      <c r="DU356" s="1">
        <f t="shared" si="435"/>
        <v>0</v>
      </c>
      <c r="DV356" s="1">
        <f t="shared" si="435"/>
        <v>0</v>
      </c>
      <c r="DW356" s="1">
        <f t="shared" si="435"/>
        <v>0</v>
      </c>
      <c r="DX356" s="1">
        <f t="shared" si="435"/>
        <v>1</v>
      </c>
      <c r="DY356" s="1">
        <f t="shared" si="435"/>
        <v>0</v>
      </c>
      <c r="EF356" s="33">
        <f t="shared" si="436"/>
        <v>1</v>
      </c>
      <c r="EG356" s="1">
        <f t="shared" si="379"/>
        <v>0</v>
      </c>
      <c r="EH356" s="1">
        <f t="shared" si="379"/>
        <v>0</v>
      </c>
      <c r="EI356" s="1">
        <f t="shared" si="379"/>
        <v>0</v>
      </c>
      <c r="EJ356" s="1">
        <f t="shared" si="379"/>
        <v>0</v>
      </c>
      <c r="EK356" s="1">
        <f t="shared" si="379"/>
        <v>0</v>
      </c>
      <c r="EL356" s="1">
        <f t="shared" si="379"/>
        <v>0</v>
      </c>
      <c r="EM356" s="1">
        <f t="shared" si="379"/>
        <v>0</v>
      </c>
      <c r="EN356" s="1">
        <f t="shared" si="379"/>
        <v>0</v>
      </c>
      <c r="EO356" s="1">
        <f t="shared" si="379"/>
        <v>0</v>
      </c>
      <c r="EP356" s="1">
        <f t="shared" si="379"/>
        <v>0</v>
      </c>
      <c r="EQ356" s="1">
        <f t="shared" si="379"/>
        <v>0</v>
      </c>
      <c r="ER356" s="33">
        <f t="shared" si="408"/>
        <v>1</v>
      </c>
      <c r="ES356" s="35">
        <f t="shared" si="437"/>
        <v>2</v>
      </c>
      <c r="ET356" s="35">
        <f t="shared" si="409"/>
        <v>1</v>
      </c>
      <c r="EU356" s="1" t="s">
        <v>59</v>
      </c>
      <c r="EV356" s="1" t="s">
        <v>34</v>
      </c>
      <c r="EW356" s="19">
        <f t="shared" si="410"/>
        <v>1</v>
      </c>
      <c r="EX356" s="1" t="s">
        <v>40</v>
      </c>
      <c r="FC356" s="1" t="s">
        <v>38</v>
      </c>
      <c r="FD356" s="19">
        <f t="shared" si="411"/>
        <v>0</v>
      </c>
      <c r="FJ356" s="1" t="s">
        <v>38</v>
      </c>
      <c r="FK356" s="19">
        <f t="shared" si="412"/>
        <v>0</v>
      </c>
      <c r="FQ356" s="1" t="s">
        <v>67</v>
      </c>
      <c r="FR356" s="1">
        <f t="shared" si="413"/>
        <v>1</v>
      </c>
      <c r="FU356" s="1" t="s">
        <v>75</v>
      </c>
      <c r="FV356" s="37" t="str">
        <f t="shared" si="419"/>
        <v>tb</v>
      </c>
      <c r="FW356" s="34">
        <v>1</v>
      </c>
      <c r="FY356" s="1" t="s">
        <v>38</v>
      </c>
      <c r="FZ356" s="19">
        <f t="shared" si="414"/>
        <v>0</v>
      </c>
      <c r="GB356" s="1" t="s">
        <v>38</v>
      </c>
      <c r="GC356" s="19">
        <f t="shared" si="415"/>
        <v>0</v>
      </c>
      <c r="GD356" s="1" t="s">
        <v>38</v>
      </c>
      <c r="GE356" s="19">
        <f t="shared" si="416"/>
        <v>0</v>
      </c>
      <c r="GF356" s="1" t="s">
        <v>38</v>
      </c>
      <c r="GG356" s="19">
        <f t="shared" si="417"/>
        <v>0</v>
      </c>
    </row>
    <row r="357" spans="1:189" x14ac:dyDescent="0.3">
      <c r="A357" s="18">
        <v>465</v>
      </c>
      <c r="B357" s="1" t="s">
        <v>34</v>
      </c>
      <c r="C357" s="19" t="s">
        <v>35</v>
      </c>
      <c r="D357" s="19">
        <f t="shared" si="389"/>
        <v>0</v>
      </c>
      <c r="E357" s="38" t="s">
        <v>780</v>
      </c>
      <c r="F357" s="21" t="str">
        <f t="shared" si="390"/>
        <v>1971</v>
      </c>
      <c r="G357" s="21">
        <v>2004</v>
      </c>
      <c r="H357" s="22">
        <f t="shared" si="391"/>
        <v>33</v>
      </c>
      <c r="I357" s="1" t="str">
        <f t="shared" si="392"/>
        <v>31-40</v>
      </c>
      <c r="J357" s="1" t="s">
        <v>1607</v>
      </c>
      <c r="K357" s="1" t="s">
        <v>53</v>
      </c>
      <c r="L357" s="1">
        <f>VLOOKUP(K357,[1]areas!$C$3:$D$76,2,FALSE)</f>
        <v>30</v>
      </c>
      <c r="M357" s="1" t="str">
        <f t="shared" si="430"/>
        <v>21-40</v>
      </c>
      <c r="N357" s="19" t="s">
        <v>38</v>
      </c>
      <c r="O357" s="19">
        <f t="shared" si="393"/>
        <v>0</v>
      </c>
      <c r="P357" s="23">
        <v>39</v>
      </c>
      <c r="Q357" s="1">
        <v>146</v>
      </c>
      <c r="R357" s="1">
        <f t="shared" si="426"/>
        <v>2.1315999999999997</v>
      </c>
      <c r="S357" s="24">
        <f t="shared" si="427"/>
        <v>18.296115593920064</v>
      </c>
      <c r="T357" s="19">
        <v>3</v>
      </c>
      <c r="U357" s="1">
        <v>8.6</v>
      </c>
      <c r="V357" s="1">
        <v>19</v>
      </c>
      <c r="W357" s="1" t="str">
        <f t="shared" si="394"/>
        <v>3: 101-150</v>
      </c>
      <c r="X357" s="1">
        <v>128</v>
      </c>
      <c r="Y357" s="26">
        <v>620</v>
      </c>
      <c r="Z357" s="26">
        <v>517</v>
      </c>
      <c r="AA357" s="26">
        <v>664</v>
      </c>
      <c r="AB357" s="26">
        <v>670</v>
      </c>
      <c r="AC357" s="26"/>
      <c r="AD357" s="26"/>
      <c r="AE357" s="26"/>
      <c r="AF357" s="26"/>
      <c r="AG357" s="26"/>
      <c r="AH357" s="26"/>
      <c r="AI357" s="27">
        <f t="shared" si="395"/>
        <v>670</v>
      </c>
      <c r="AJ357" s="27">
        <f t="shared" si="396"/>
        <v>1</v>
      </c>
      <c r="AK357" s="39">
        <v>370000</v>
      </c>
      <c r="AL357" s="26">
        <v>50</v>
      </c>
      <c r="AM357" s="26">
        <v>50</v>
      </c>
      <c r="AN357" s="26">
        <v>50</v>
      </c>
      <c r="AO357" s="26">
        <v>50</v>
      </c>
      <c r="AP357" s="26"/>
      <c r="AQ357" s="26"/>
      <c r="AR357" s="26"/>
      <c r="AS357" s="26"/>
      <c r="AT357" s="26"/>
      <c r="AU357" s="26"/>
      <c r="AV357" s="28">
        <f t="shared" si="397"/>
        <v>0</v>
      </c>
      <c r="AW357" s="27" t="str">
        <f>"&gt;5"</f>
        <v>&gt;5</v>
      </c>
      <c r="AX357" s="29">
        <f t="shared" si="418"/>
        <v>5.5679999999999996</v>
      </c>
      <c r="AY357" s="30">
        <f t="shared" si="378"/>
        <v>5.568201724066995</v>
      </c>
      <c r="AZ357" s="30">
        <f t="shared" si="378"/>
        <v>1.6989700043360187</v>
      </c>
      <c r="BA357" s="30">
        <f t="shared" si="378"/>
        <v>1.6989700043360187</v>
      </c>
      <c r="BB357" s="30">
        <f t="shared" si="378"/>
        <v>1.6989700043360187</v>
      </c>
      <c r="BC357" s="30">
        <f t="shared" si="378"/>
        <v>1.6989700043360187</v>
      </c>
      <c r="BD357" s="30" t="str">
        <f t="shared" si="378"/>
        <v/>
      </c>
      <c r="BE357" s="30" t="str">
        <f t="shared" si="378"/>
        <v/>
      </c>
      <c r="BF357" s="30" t="str">
        <f t="shared" si="378"/>
        <v/>
      </c>
      <c r="BG357" s="30" t="str">
        <f t="shared" si="378"/>
        <v/>
      </c>
      <c r="BH357" s="30" t="str">
        <f t="shared" si="378"/>
        <v/>
      </c>
      <c r="BI357" s="30" t="str">
        <f t="shared" si="378"/>
        <v/>
      </c>
      <c r="BJ357" s="1" t="s">
        <v>38</v>
      </c>
      <c r="BK357" s="31" t="s">
        <v>38</v>
      </c>
      <c r="BL357" s="32">
        <f t="shared" si="398"/>
        <v>0</v>
      </c>
      <c r="BN357" s="32" t="str">
        <f t="shared" si="399"/>
        <v>0</v>
      </c>
      <c r="BO357" s="30">
        <f t="shared" si="400"/>
        <v>-3.8692317197309762</v>
      </c>
      <c r="BP357" s="30">
        <f t="shared" si="401"/>
        <v>-3.8692317197309762</v>
      </c>
      <c r="BQ357" s="30">
        <f t="shared" si="385"/>
        <v>0</v>
      </c>
      <c r="BR357" s="30">
        <f t="shared" si="385"/>
        <v>0</v>
      </c>
      <c r="BS357" s="30">
        <f t="shared" si="385"/>
        <v>0</v>
      </c>
      <c r="BT357" s="30" t="str">
        <f t="shared" si="385"/>
        <v/>
      </c>
      <c r="BU357" s="30" t="str">
        <f t="shared" si="385"/>
        <v/>
      </c>
      <c r="BV357" s="30" t="str">
        <f t="shared" si="385"/>
        <v/>
      </c>
      <c r="BW357" s="30" t="str">
        <f t="shared" si="385"/>
        <v/>
      </c>
      <c r="BX357" s="30" t="str">
        <f t="shared" si="385"/>
        <v/>
      </c>
      <c r="BY357" s="30" t="str">
        <f t="shared" si="385"/>
        <v/>
      </c>
      <c r="BZ357" s="1">
        <f t="shared" si="402"/>
        <v>0</v>
      </c>
      <c r="CA357" s="1">
        <f t="shared" si="386"/>
        <v>0</v>
      </c>
      <c r="CB357" s="1">
        <f t="shared" si="386"/>
        <v>0</v>
      </c>
      <c r="CC357" s="1">
        <f t="shared" si="386"/>
        <v>0</v>
      </c>
      <c r="CD357" s="1">
        <f t="shared" si="386"/>
        <v>0</v>
      </c>
      <c r="CE357" s="1">
        <f t="shared" si="386"/>
        <v>0</v>
      </c>
      <c r="CF357" s="1">
        <f t="shared" si="386"/>
        <v>0</v>
      </c>
      <c r="CG357" s="1">
        <f t="shared" si="386"/>
        <v>0</v>
      </c>
      <c r="CH357" s="1">
        <f t="shared" si="386"/>
        <v>0</v>
      </c>
      <c r="CI357" s="1">
        <f t="shared" si="386"/>
        <v>0</v>
      </c>
      <c r="CJ357" s="1">
        <f t="shared" si="403"/>
        <v>0</v>
      </c>
      <c r="CK357" s="1">
        <f t="shared" si="404"/>
        <v>0</v>
      </c>
      <c r="CL357" s="1">
        <f t="shared" si="424"/>
        <v>-3.8692317197309762</v>
      </c>
      <c r="CM357" s="1" t="str">
        <f t="shared" si="424"/>
        <v/>
      </c>
      <c r="CN357" s="1" t="str">
        <f t="shared" si="424"/>
        <v/>
      </c>
      <c r="CO357" s="1" t="str">
        <f t="shared" si="424"/>
        <v/>
      </c>
      <c r="CP357" s="1" t="str">
        <f t="shared" si="424"/>
        <v/>
      </c>
      <c r="CQ357" s="1" t="str">
        <f t="shared" si="422"/>
        <v/>
      </c>
      <c r="CR357" s="1" t="str">
        <f t="shared" si="422"/>
        <v/>
      </c>
      <c r="CS357" s="1" t="str">
        <f t="shared" si="422"/>
        <v/>
      </c>
      <c r="CT357" s="1" t="str">
        <f t="shared" si="422"/>
        <v/>
      </c>
      <c r="CU357" s="1" t="str">
        <f t="shared" si="422"/>
        <v/>
      </c>
      <c r="CV357" s="1">
        <f t="shared" si="425"/>
        <v>0</v>
      </c>
      <c r="CW357" s="1">
        <f t="shared" si="425"/>
        <v>0</v>
      </c>
      <c r="CX357" s="1">
        <f t="shared" si="425"/>
        <v>0</v>
      </c>
      <c r="CY357" s="1">
        <f t="shared" si="425"/>
        <v>0</v>
      </c>
      <c r="CZ357" s="1">
        <f t="shared" si="425"/>
        <v>0</v>
      </c>
      <c r="DA357" s="1">
        <f t="shared" si="423"/>
        <v>0</v>
      </c>
      <c r="DB357" s="1">
        <f t="shared" si="423"/>
        <v>0</v>
      </c>
      <c r="DC357" s="1">
        <f t="shared" si="423"/>
        <v>0</v>
      </c>
      <c r="DD357" s="1">
        <f t="shared" si="423"/>
        <v>0</v>
      </c>
      <c r="DE357" s="1">
        <f t="shared" si="423"/>
        <v>0</v>
      </c>
      <c r="DF357" s="1">
        <f t="shared" si="405"/>
        <v>0</v>
      </c>
      <c r="DG357" s="33">
        <f t="shared" si="406"/>
        <v>0</v>
      </c>
      <c r="DH357" s="34">
        <f t="shared" si="407"/>
        <v>0</v>
      </c>
      <c r="DI357" s="1">
        <f t="shared" si="438"/>
        <v>492</v>
      </c>
      <c r="DJ357" s="1">
        <f t="shared" si="439"/>
        <v>389</v>
      </c>
      <c r="DK357" s="1">
        <f t="shared" si="432"/>
        <v>-103</v>
      </c>
      <c r="DL357" s="1">
        <f t="shared" si="432"/>
        <v>147</v>
      </c>
      <c r="DM357" s="1">
        <f t="shared" si="432"/>
        <v>6</v>
      </c>
      <c r="DN357" s="1" t="str">
        <f t="shared" si="431"/>
        <v/>
      </c>
      <c r="DO357" s="1" t="str">
        <f t="shared" si="431"/>
        <v/>
      </c>
      <c r="DP357" s="1" t="str">
        <f t="shared" si="431"/>
        <v/>
      </c>
      <c r="DQ357" s="1" t="str">
        <f t="shared" si="431"/>
        <v/>
      </c>
      <c r="DR357" s="1" t="str">
        <f t="shared" si="431"/>
        <v/>
      </c>
      <c r="DS357" s="1" t="str">
        <f t="shared" si="431"/>
        <v/>
      </c>
      <c r="DT357" s="34">
        <f t="shared" si="434"/>
        <v>-251.14079716366274</v>
      </c>
      <c r="DU357" s="1">
        <f t="shared" si="435"/>
        <v>0</v>
      </c>
      <c r="DV357" s="1">
        <f t="shared" si="435"/>
        <v>0</v>
      </c>
      <c r="DW357" s="1">
        <f t="shared" si="435"/>
        <v>0</v>
      </c>
      <c r="DX357" s="1">
        <f t="shared" si="435"/>
        <v>0</v>
      </c>
      <c r="DY357" s="1">
        <f t="shared" si="435"/>
        <v>0</v>
      </c>
      <c r="EF357" s="33">
        <f t="shared" si="436"/>
        <v>0</v>
      </c>
      <c r="EG357" s="1">
        <f t="shared" si="379"/>
        <v>0</v>
      </c>
      <c r="EH357" s="1">
        <f t="shared" si="379"/>
        <v>1</v>
      </c>
      <c r="EI357" s="1">
        <f t="shared" si="379"/>
        <v>1</v>
      </c>
      <c r="EJ357" s="1">
        <f t="shared" si="379"/>
        <v>1</v>
      </c>
      <c r="EK357" s="1">
        <f t="shared" si="379"/>
        <v>1</v>
      </c>
      <c r="EL357" s="1">
        <f t="shared" si="379"/>
        <v>0</v>
      </c>
      <c r="EM357" s="1">
        <f t="shared" si="379"/>
        <v>0</v>
      </c>
      <c r="EN357" s="1">
        <f t="shared" si="379"/>
        <v>0</v>
      </c>
      <c r="EO357" s="1">
        <f t="shared" si="379"/>
        <v>0</v>
      </c>
      <c r="EP357" s="1">
        <f t="shared" si="379"/>
        <v>0</v>
      </c>
      <c r="EQ357" s="1">
        <f t="shared" si="379"/>
        <v>0</v>
      </c>
      <c r="ER357" s="33">
        <f t="shared" si="408"/>
        <v>0</v>
      </c>
      <c r="ES357" s="35">
        <f t="shared" si="437"/>
        <v>0</v>
      </c>
      <c r="ET357" s="35">
        <f t="shared" si="409"/>
        <v>0</v>
      </c>
      <c r="EU357" s="1" t="s">
        <v>59</v>
      </c>
      <c r="EV357" s="1" t="s">
        <v>38</v>
      </c>
      <c r="EW357" s="19">
        <f t="shared" si="410"/>
        <v>0</v>
      </c>
      <c r="FD357" s="19" t="str">
        <f t="shared" si="411"/>
        <v/>
      </c>
      <c r="FJ357" s="1" t="s">
        <v>38</v>
      </c>
      <c r="FK357" s="19">
        <f t="shared" si="412"/>
        <v>0</v>
      </c>
      <c r="FQ357" s="1" t="s">
        <v>71</v>
      </c>
      <c r="FR357" s="1">
        <f t="shared" si="413"/>
        <v>1</v>
      </c>
      <c r="FV357" s="37" t="str">
        <f t="shared" si="419"/>
        <v>none</v>
      </c>
      <c r="FY357" s="1" t="s">
        <v>38</v>
      </c>
      <c r="FZ357" s="19">
        <f t="shared" si="414"/>
        <v>0</v>
      </c>
      <c r="GB357" s="1" t="s">
        <v>38</v>
      </c>
      <c r="GC357" s="19">
        <f t="shared" si="415"/>
        <v>0</v>
      </c>
      <c r="GD357" s="1" t="s">
        <v>38</v>
      </c>
      <c r="GE357" s="19">
        <f t="shared" si="416"/>
        <v>0</v>
      </c>
      <c r="GF357" s="1" t="s">
        <v>38</v>
      </c>
      <c r="GG357" s="19">
        <f t="shared" si="417"/>
        <v>0</v>
      </c>
    </row>
    <row r="358" spans="1:189" x14ac:dyDescent="0.3">
      <c r="A358" s="18">
        <v>466</v>
      </c>
      <c r="B358" s="1" t="s">
        <v>34</v>
      </c>
      <c r="C358" s="19" t="s">
        <v>35</v>
      </c>
      <c r="D358" s="19">
        <f t="shared" si="389"/>
        <v>0</v>
      </c>
      <c r="E358" s="38" t="s">
        <v>155</v>
      </c>
      <c r="F358" s="21" t="str">
        <f t="shared" si="390"/>
        <v>1974</v>
      </c>
      <c r="G358" s="21">
        <v>2004</v>
      </c>
      <c r="H358" s="22">
        <f t="shared" si="391"/>
        <v>30</v>
      </c>
      <c r="I358" s="1" t="str">
        <f t="shared" si="392"/>
        <v>21-30</v>
      </c>
      <c r="J358" s="1" t="s">
        <v>1606</v>
      </c>
      <c r="K358" s="1" t="s">
        <v>49</v>
      </c>
      <c r="L358" s="1">
        <f>VLOOKUP(K358,[1]areas!$C$3:$D$76,2,FALSE)</f>
        <v>18</v>
      </c>
      <c r="M358" s="1" t="str">
        <f t="shared" si="430"/>
        <v>0-20</v>
      </c>
      <c r="N358" s="19" t="s">
        <v>38</v>
      </c>
      <c r="O358" s="19">
        <f t="shared" si="393"/>
        <v>0</v>
      </c>
      <c r="P358" s="23">
        <v>44.8</v>
      </c>
      <c r="Q358" s="1">
        <v>160</v>
      </c>
      <c r="R358" s="1">
        <f t="shared" si="426"/>
        <v>2.5600000000000005</v>
      </c>
      <c r="S358" s="24">
        <f t="shared" si="427"/>
        <v>17.499999999999996</v>
      </c>
      <c r="T358" s="19">
        <v>4</v>
      </c>
      <c r="U358" s="1">
        <v>10.199999999999999</v>
      </c>
      <c r="V358" s="1">
        <v>21</v>
      </c>
      <c r="W358" s="1" t="str">
        <f t="shared" si="394"/>
        <v>1: 0-50</v>
      </c>
      <c r="X358" s="1">
        <v>6</v>
      </c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7">
        <f t="shared" si="395"/>
        <v>6</v>
      </c>
      <c r="AJ358" s="27">
        <f t="shared" si="396"/>
        <v>0</v>
      </c>
      <c r="AK358" s="39">
        <v>130000</v>
      </c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8" t="str">
        <f t="shared" si="397"/>
        <v/>
      </c>
      <c r="AW358" s="27" t="str">
        <f>"&gt;5"</f>
        <v>&gt;5</v>
      </c>
      <c r="AX358" s="29">
        <f t="shared" si="418"/>
        <v>5.1139999999999999</v>
      </c>
      <c r="AY358" s="30">
        <f t="shared" ref="AY358:BI421" si="440">IF(AK358="","",LOG10(AK358))</f>
        <v>5.1139433523068369</v>
      </c>
      <c r="AZ358" s="30" t="str">
        <f t="shared" si="440"/>
        <v/>
      </c>
      <c r="BA358" s="30" t="str">
        <f t="shared" si="440"/>
        <v/>
      </c>
      <c r="BB358" s="30" t="str">
        <f t="shared" si="440"/>
        <v/>
      </c>
      <c r="BC358" s="30" t="str">
        <f t="shared" si="440"/>
        <v/>
      </c>
      <c r="BD358" s="30" t="str">
        <f t="shared" si="440"/>
        <v/>
      </c>
      <c r="BE358" s="30" t="str">
        <f t="shared" si="440"/>
        <v/>
      </c>
      <c r="BF358" s="30" t="str">
        <f t="shared" si="440"/>
        <v/>
      </c>
      <c r="BG358" s="30" t="str">
        <f t="shared" si="440"/>
        <v/>
      </c>
      <c r="BH358" s="30" t="str">
        <f t="shared" si="440"/>
        <v/>
      </c>
      <c r="BI358" s="30" t="str">
        <f t="shared" si="440"/>
        <v/>
      </c>
      <c r="BJ358" s="1" t="s">
        <v>58</v>
      </c>
      <c r="BK358" s="31" t="s">
        <v>58</v>
      </c>
      <c r="BL358" s="32" t="str">
        <f t="shared" si="398"/>
        <v/>
      </c>
      <c r="BN358" s="32" t="str">
        <f t="shared" si="399"/>
        <v/>
      </c>
      <c r="BO358" s="30" t="str">
        <f t="shared" si="400"/>
        <v/>
      </c>
      <c r="BP358" s="30" t="str">
        <f t="shared" si="401"/>
        <v/>
      </c>
      <c r="BQ358" s="30" t="str">
        <f t="shared" si="385"/>
        <v/>
      </c>
      <c r="BR358" s="30" t="str">
        <f t="shared" si="385"/>
        <v/>
      </c>
      <c r="BS358" s="30" t="str">
        <f t="shared" si="385"/>
        <v/>
      </c>
      <c r="BT358" s="30" t="str">
        <f t="shared" si="385"/>
        <v/>
      </c>
      <c r="BU358" s="30" t="str">
        <f t="shared" si="385"/>
        <v/>
      </c>
      <c r="BV358" s="30" t="str">
        <f t="shared" si="385"/>
        <v/>
      </c>
      <c r="BW358" s="30" t="str">
        <f t="shared" si="385"/>
        <v/>
      </c>
      <c r="BX358" s="30" t="str">
        <f t="shared" si="385"/>
        <v/>
      </c>
      <c r="BY358" s="30" t="str">
        <f t="shared" si="385"/>
        <v/>
      </c>
      <c r="BZ358" s="1">
        <f t="shared" si="402"/>
        <v>0</v>
      </c>
      <c r="CA358" s="1">
        <f t="shared" si="386"/>
        <v>0</v>
      </c>
      <c r="CB358" s="1">
        <f t="shared" si="386"/>
        <v>0</v>
      </c>
      <c r="CC358" s="1">
        <f t="shared" si="386"/>
        <v>0</v>
      </c>
      <c r="CD358" s="1">
        <f t="shared" si="386"/>
        <v>0</v>
      </c>
      <c r="CE358" s="1">
        <f t="shared" si="386"/>
        <v>0</v>
      </c>
      <c r="CF358" s="1">
        <f t="shared" si="386"/>
        <v>0</v>
      </c>
      <c r="CG358" s="1">
        <f t="shared" si="386"/>
        <v>0</v>
      </c>
      <c r="CH358" s="1">
        <f t="shared" si="386"/>
        <v>0</v>
      </c>
      <c r="CI358" s="1">
        <f t="shared" si="386"/>
        <v>0</v>
      </c>
      <c r="CJ358" s="1">
        <f t="shared" si="403"/>
        <v>0</v>
      </c>
      <c r="CK358" s="1">
        <f t="shared" si="404"/>
        <v>0</v>
      </c>
      <c r="CL358" s="1" t="str">
        <f t="shared" si="424"/>
        <v/>
      </c>
      <c r="CM358" s="1" t="str">
        <f t="shared" si="424"/>
        <v/>
      </c>
      <c r="CN358" s="1" t="str">
        <f t="shared" si="424"/>
        <v/>
      </c>
      <c r="CO358" s="1" t="str">
        <f t="shared" si="424"/>
        <v/>
      </c>
      <c r="CP358" s="1" t="str">
        <f t="shared" si="424"/>
        <v/>
      </c>
      <c r="CQ358" s="1" t="str">
        <f t="shared" si="422"/>
        <v/>
      </c>
      <c r="CR358" s="1" t="str">
        <f t="shared" si="422"/>
        <v/>
      </c>
      <c r="CS358" s="1" t="str">
        <f t="shared" si="422"/>
        <v/>
      </c>
      <c r="CT358" s="1" t="str">
        <f t="shared" si="422"/>
        <v/>
      </c>
      <c r="CU358" s="1" t="str">
        <f t="shared" si="422"/>
        <v/>
      </c>
      <c r="CV358" s="1">
        <f t="shared" si="425"/>
        <v>0</v>
      </c>
      <c r="CW358" s="1">
        <f t="shared" si="425"/>
        <v>0</v>
      </c>
      <c r="CX358" s="1">
        <f t="shared" si="425"/>
        <v>0</v>
      </c>
      <c r="CY358" s="1">
        <f t="shared" si="425"/>
        <v>0</v>
      </c>
      <c r="CZ358" s="1">
        <f t="shared" si="425"/>
        <v>0</v>
      </c>
      <c r="DA358" s="1">
        <f t="shared" si="423"/>
        <v>0</v>
      </c>
      <c r="DB358" s="1">
        <f t="shared" si="423"/>
        <v>0</v>
      </c>
      <c r="DC358" s="1">
        <f t="shared" si="423"/>
        <v>0</v>
      </c>
      <c r="DD358" s="1">
        <f t="shared" si="423"/>
        <v>0</v>
      </c>
      <c r="DE358" s="1">
        <f t="shared" si="423"/>
        <v>0</v>
      </c>
      <c r="DF358" s="1">
        <f t="shared" si="405"/>
        <v>0</v>
      </c>
      <c r="DG358" s="33">
        <f t="shared" si="406"/>
        <v>0</v>
      </c>
      <c r="DH358" s="34">
        <f t="shared" si="407"/>
        <v>0</v>
      </c>
      <c r="DI358" s="1" t="str">
        <f t="shared" si="438"/>
        <v/>
      </c>
      <c r="DJ358" s="1" t="str">
        <f t="shared" si="439"/>
        <v/>
      </c>
      <c r="DK358" s="1" t="str">
        <f t="shared" si="432"/>
        <v/>
      </c>
      <c r="DL358" s="1" t="str">
        <f t="shared" si="432"/>
        <v/>
      </c>
      <c r="DM358" s="1" t="str">
        <f t="shared" si="432"/>
        <v/>
      </c>
      <c r="DN358" s="1" t="str">
        <f t="shared" si="431"/>
        <v/>
      </c>
      <c r="DO358" s="1" t="str">
        <f t="shared" si="431"/>
        <v/>
      </c>
      <c r="DP358" s="1" t="str">
        <f t="shared" si="431"/>
        <v/>
      </c>
      <c r="DQ358" s="1" t="str">
        <f t="shared" si="431"/>
        <v/>
      </c>
      <c r="DR358" s="1" t="str">
        <f t="shared" si="431"/>
        <v/>
      </c>
      <c r="DS358" s="1" t="str">
        <f t="shared" si="431"/>
        <v/>
      </c>
      <c r="EG358" s="1">
        <f t="shared" ref="EG358:EQ421" si="441">IF(OR(X358&lt;500,X358=""),0,1)</f>
        <v>0</v>
      </c>
      <c r="EH358" s="1">
        <f t="shared" si="441"/>
        <v>0</v>
      </c>
      <c r="EI358" s="1">
        <f t="shared" si="441"/>
        <v>0</v>
      </c>
      <c r="EJ358" s="1">
        <f t="shared" si="441"/>
        <v>0</v>
      </c>
      <c r="EK358" s="1">
        <f t="shared" si="441"/>
        <v>0</v>
      </c>
      <c r="EL358" s="1">
        <f t="shared" si="441"/>
        <v>0</v>
      </c>
      <c r="EM358" s="1">
        <f t="shared" si="441"/>
        <v>0</v>
      </c>
      <c r="EN358" s="1">
        <f t="shared" si="441"/>
        <v>0</v>
      </c>
      <c r="EO358" s="1">
        <f t="shared" si="441"/>
        <v>0</v>
      </c>
      <c r="EP358" s="1">
        <f t="shared" si="441"/>
        <v>0</v>
      </c>
      <c r="EQ358" s="1">
        <f t="shared" si="441"/>
        <v>0</v>
      </c>
      <c r="ER358" s="33">
        <f t="shared" si="408"/>
        <v>1</v>
      </c>
      <c r="ES358" s="35">
        <f>ER358+DG358</f>
        <v>1</v>
      </c>
      <c r="ET358" s="35">
        <f t="shared" si="409"/>
        <v>1</v>
      </c>
      <c r="EU358" s="1" t="s">
        <v>50</v>
      </c>
      <c r="EV358" s="1" t="s">
        <v>38</v>
      </c>
      <c r="EW358" s="19">
        <f t="shared" si="410"/>
        <v>0</v>
      </c>
      <c r="FC358" s="1" t="s">
        <v>38</v>
      </c>
      <c r="FD358" s="19">
        <f t="shared" si="411"/>
        <v>0</v>
      </c>
      <c r="FJ358" s="1" t="s">
        <v>38</v>
      </c>
      <c r="FK358" s="19">
        <f t="shared" si="412"/>
        <v>0</v>
      </c>
      <c r="FR358" s="1">
        <f t="shared" si="413"/>
        <v>0</v>
      </c>
      <c r="FU358" s="1" t="s">
        <v>156</v>
      </c>
      <c r="FV358" s="37" t="str">
        <f t="shared" si="419"/>
        <v>other</v>
      </c>
      <c r="FW358" s="34">
        <v>0</v>
      </c>
      <c r="FY358" s="1" t="s">
        <v>34</v>
      </c>
      <c r="FZ358" s="19">
        <f t="shared" si="414"/>
        <v>1</v>
      </c>
      <c r="GB358" s="1" t="s">
        <v>34</v>
      </c>
      <c r="GC358" s="19">
        <f t="shared" si="415"/>
        <v>1</v>
      </c>
      <c r="GD358" s="1" t="s">
        <v>38</v>
      </c>
      <c r="GE358" s="19">
        <f t="shared" si="416"/>
        <v>0</v>
      </c>
      <c r="GF358" s="1" t="s">
        <v>34</v>
      </c>
      <c r="GG358" s="19">
        <f t="shared" si="417"/>
        <v>1</v>
      </c>
    </row>
    <row r="359" spans="1:189" x14ac:dyDescent="0.3">
      <c r="A359" s="18">
        <v>467</v>
      </c>
      <c r="B359" s="1" t="s">
        <v>34</v>
      </c>
      <c r="C359" s="19" t="s">
        <v>47</v>
      </c>
      <c r="D359" s="19">
        <f t="shared" si="389"/>
        <v>1</v>
      </c>
      <c r="E359" s="38" t="s">
        <v>781</v>
      </c>
      <c r="F359" s="21" t="str">
        <f t="shared" si="390"/>
        <v>1966</v>
      </c>
      <c r="G359" s="21">
        <v>2004</v>
      </c>
      <c r="H359" s="22">
        <f t="shared" si="391"/>
        <v>38</v>
      </c>
      <c r="I359" s="1" t="str">
        <f t="shared" si="392"/>
        <v>31-40</v>
      </c>
      <c r="J359" s="1" t="s">
        <v>1607</v>
      </c>
      <c r="K359" s="1" t="s">
        <v>388</v>
      </c>
      <c r="L359" s="1">
        <f>VLOOKUP(K359,[1]areas!$C$3:$D$76,2,FALSE)</f>
        <v>15</v>
      </c>
      <c r="M359" s="1" t="str">
        <f t="shared" si="430"/>
        <v>0-20</v>
      </c>
      <c r="N359" s="19" t="s">
        <v>38</v>
      </c>
      <c r="O359" s="19">
        <f t="shared" si="393"/>
        <v>0</v>
      </c>
      <c r="P359" s="23">
        <v>79</v>
      </c>
      <c r="Q359" s="1">
        <v>169</v>
      </c>
      <c r="R359" s="1">
        <f t="shared" si="426"/>
        <v>2.8560999999999996</v>
      </c>
      <c r="S359" s="24">
        <f t="shared" si="427"/>
        <v>27.660095935016283</v>
      </c>
      <c r="T359" s="19">
        <v>4</v>
      </c>
      <c r="U359" s="1">
        <v>7.7</v>
      </c>
      <c r="V359" s="1">
        <v>13</v>
      </c>
      <c r="W359" s="1" t="str">
        <f t="shared" si="394"/>
        <v>5: 201-250</v>
      </c>
      <c r="X359" s="1">
        <v>249</v>
      </c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7">
        <f t="shared" si="395"/>
        <v>249</v>
      </c>
      <c r="AJ359" s="27">
        <f t="shared" si="396"/>
        <v>0</v>
      </c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8" t="str">
        <f t="shared" si="397"/>
        <v/>
      </c>
      <c r="AW359" s="27"/>
      <c r="AX359" s="29" t="str">
        <f t="shared" si="418"/>
        <v/>
      </c>
      <c r="AY359" s="30" t="str">
        <f t="shared" si="440"/>
        <v/>
      </c>
      <c r="AZ359" s="30" t="str">
        <f t="shared" si="440"/>
        <v/>
      </c>
      <c r="BA359" s="30" t="str">
        <f t="shared" si="440"/>
        <v/>
      </c>
      <c r="BB359" s="30" t="str">
        <f t="shared" si="440"/>
        <v/>
      </c>
      <c r="BC359" s="30" t="str">
        <f t="shared" si="440"/>
        <v/>
      </c>
      <c r="BD359" s="30" t="str">
        <f t="shared" si="440"/>
        <v/>
      </c>
      <c r="BE359" s="30" t="str">
        <f t="shared" si="440"/>
        <v/>
      </c>
      <c r="BF359" s="30" t="str">
        <f t="shared" si="440"/>
        <v/>
      </c>
      <c r="BG359" s="30" t="str">
        <f t="shared" si="440"/>
        <v/>
      </c>
      <c r="BH359" s="30" t="str">
        <f t="shared" si="440"/>
        <v/>
      </c>
      <c r="BI359" s="30" t="str">
        <f t="shared" si="440"/>
        <v/>
      </c>
      <c r="BJ359" s="1" t="s">
        <v>34</v>
      </c>
      <c r="BK359" s="31" t="s">
        <v>34</v>
      </c>
      <c r="BL359" s="32">
        <f t="shared" si="398"/>
        <v>1</v>
      </c>
      <c r="BM359" s="31">
        <v>0.3</v>
      </c>
      <c r="BN359" s="32" t="str">
        <f t="shared" si="399"/>
        <v>1</v>
      </c>
      <c r="BO359" s="30" t="str">
        <f t="shared" si="400"/>
        <v/>
      </c>
      <c r="BP359" s="30" t="str">
        <f t="shared" si="401"/>
        <v/>
      </c>
      <c r="BQ359" s="30" t="str">
        <f t="shared" si="385"/>
        <v/>
      </c>
      <c r="BR359" s="30" t="str">
        <f t="shared" si="385"/>
        <v/>
      </c>
      <c r="BS359" s="30" t="str">
        <f t="shared" si="385"/>
        <v/>
      </c>
      <c r="BT359" s="30" t="str">
        <f t="shared" si="385"/>
        <v/>
      </c>
      <c r="BU359" s="30" t="str">
        <f t="shared" si="385"/>
        <v/>
      </c>
      <c r="BV359" s="30" t="str">
        <f t="shared" si="385"/>
        <v/>
      </c>
      <c r="BW359" s="30" t="str">
        <f t="shared" si="385"/>
        <v/>
      </c>
      <c r="BX359" s="30" t="str">
        <f t="shared" si="385"/>
        <v/>
      </c>
      <c r="BY359" s="30" t="str">
        <f t="shared" si="385"/>
        <v/>
      </c>
      <c r="BZ359" s="1">
        <f t="shared" si="402"/>
        <v>0</v>
      </c>
      <c r="CA359" s="1">
        <f t="shared" si="386"/>
        <v>0</v>
      </c>
      <c r="CB359" s="1">
        <f t="shared" si="386"/>
        <v>0</v>
      </c>
      <c r="CC359" s="1">
        <f t="shared" si="386"/>
        <v>0</v>
      </c>
      <c r="CD359" s="1">
        <f t="shared" si="386"/>
        <v>0</v>
      </c>
      <c r="CE359" s="1">
        <f t="shared" si="386"/>
        <v>0</v>
      </c>
      <c r="CF359" s="1">
        <f t="shared" si="386"/>
        <v>0</v>
      </c>
      <c r="CG359" s="1">
        <f t="shared" si="386"/>
        <v>0</v>
      </c>
      <c r="CH359" s="1">
        <f t="shared" si="386"/>
        <v>0</v>
      </c>
      <c r="CI359" s="1">
        <f t="shared" si="386"/>
        <v>0</v>
      </c>
      <c r="CJ359" s="1">
        <f t="shared" si="403"/>
        <v>0</v>
      </c>
      <c r="CK359" s="1">
        <f t="shared" si="404"/>
        <v>0</v>
      </c>
      <c r="CL359" s="1" t="str">
        <f t="shared" si="424"/>
        <v/>
      </c>
      <c r="CM359" s="1" t="str">
        <f t="shared" si="424"/>
        <v/>
      </c>
      <c r="CN359" s="1" t="str">
        <f t="shared" si="424"/>
        <v/>
      </c>
      <c r="CO359" s="1" t="str">
        <f t="shared" si="424"/>
        <v/>
      </c>
      <c r="CP359" s="1" t="str">
        <f t="shared" si="424"/>
        <v/>
      </c>
      <c r="CQ359" s="1" t="str">
        <f t="shared" si="422"/>
        <v/>
      </c>
      <c r="CR359" s="1" t="str">
        <f t="shared" si="422"/>
        <v/>
      </c>
      <c r="CS359" s="1" t="str">
        <f t="shared" si="422"/>
        <v/>
      </c>
      <c r="CT359" s="1" t="str">
        <f t="shared" si="422"/>
        <v/>
      </c>
      <c r="CU359" s="1" t="str">
        <f t="shared" si="422"/>
        <v/>
      </c>
      <c r="CV359" s="1">
        <f t="shared" si="425"/>
        <v>0</v>
      </c>
      <c r="CW359" s="1">
        <f t="shared" si="425"/>
        <v>0</v>
      </c>
      <c r="CX359" s="1">
        <f t="shared" si="425"/>
        <v>0</v>
      </c>
      <c r="CY359" s="1">
        <f t="shared" si="425"/>
        <v>0</v>
      </c>
      <c r="CZ359" s="1">
        <f t="shared" si="425"/>
        <v>0</v>
      </c>
      <c r="DA359" s="1">
        <f t="shared" si="423"/>
        <v>0</v>
      </c>
      <c r="DB359" s="1">
        <f t="shared" si="423"/>
        <v>0</v>
      </c>
      <c r="DC359" s="1">
        <f t="shared" si="423"/>
        <v>0</v>
      </c>
      <c r="DD359" s="1">
        <f t="shared" si="423"/>
        <v>0</v>
      </c>
      <c r="DE359" s="1">
        <f t="shared" si="423"/>
        <v>0</v>
      </c>
      <c r="DF359" s="1">
        <f t="shared" si="405"/>
        <v>0</v>
      </c>
      <c r="DG359" s="33">
        <f t="shared" si="406"/>
        <v>0</v>
      </c>
      <c r="DH359" s="34">
        <f t="shared" si="407"/>
        <v>0</v>
      </c>
      <c r="DI359" s="1" t="str">
        <f t="shared" si="438"/>
        <v/>
      </c>
      <c r="DJ359" s="1" t="str">
        <f t="shared" si="439"/>
        <v/>
      </c>
      <c r="DK359" s="1" t="str">
        <f t="shared" si="432"/>
        <v/>
      </c>
      <c r="DL359" s="1" t="str">
        <f t="shared" si="432"/>
        <v/>
      </c>
      <c r="DM359" s="1" t="str">
        <f t="shared" si="432"/>
        <v/>
      </c>
      <c r="DN359" s="1" t="str">
        <f t="shared" si="431"/>
        <v/>
      </c>
      <c r="DO359" s="1" t="str">
        <f t="shared" si="431"/>
        <v/>
      </c>
      <c r="DP359" s="1" t="str">
        <f t="shared" si="431"/>
        <v/>
      </c>
      <c r="DQ359" s="1" t="str">
        <f t="shared" si="431"/>
        <v/>
      </c>
      <c r="DR359" s="1" t="str">
        <f t="shared" si="431"/>
        <v/>
      </c>
      <c r="DS359" s="1" t="str">
        <f t="shared" si="431"/>
        <v/>
      </c>
      <c r="EG359" s="1">
        <f t="shared" si="441"/>
        <v>0</v>
      </c>
      <c r="EH359" s="1">
        <f t="shared" si="441"/>
        <v>0</v>
      </c>
      <c r="EI359" s="1">
        <f t="shared" si="441"/>
        <v>0</v>
      </c>
      <c r="EJ359" s="1">
        <f t="shared" si="441"/>
        <v>0</v>
      </c>
      <c r="EK359" s="1">
        <f t="shared" si="441"/>
        <v>0</v>
      </c>
      <c r="EL359" s="1">
        <f t="shared" si="441"/>
        <v>0</v>
      </c>
      <c r="EM359" s="1">
        <f t="shared" si="441"/>
        <v>0</v>
      </c>
      <c r="EN359" s="1">
        <f t="shared" si="441"/>
        <v>0</v>
      </c>
      <c r="EO359" s="1">
        <f t="shared" si="441"/>
        <v>0</v>
      </c>
      <c r="EP359" s="1">
        <f t="shared" si="441"/>
        <v>0</v>
      </c>
      <c r="EQ359" s="1">
        <f t="shared" si="441"/>
        <v>0</v>
      </c>
      <c r="ER359" s="33">
        <f t="shared" si="408"/>
        <v>1</v>
      </c>
      <c r="ES359" s="35">
        <f>ER359+DG359</f>
        <v>1</v>
      </c>
      <c r="ET359" s="35">
        <f t="shared" si="409"/>
        <v>1</v>
      </c>
      <c r="EU359" s="1" t="s">
        <v>59</v>
      </c>
      <c r="EV359" s="1" t="s">
        <v>38</v>
      </c>
      <c r="EW359" s="19">
        <f t="shared" si="410"/>
        <v>0</v>
      </c>
      <c r="FD359" s="19" t="str">
        <f t="shared" si="411"/>
        <v/>
      </c>
      <c r="FJ359" s="1" t="s">
        <v>38</v>
      </c>
      <c r="FK359" s="19">
        <f t="shared" si="412"/>
        <v>0</v>
      </c>
      <c r="FR359" s="1">
        <f t="shared" si="413"/>
        <v>0</v>
      </c>
      <c r="FU359" s="1" t="s">
        <v>670</v>
      </c>
      <c r="FV359" s="37" t="str">
        <f t="shared" si="419"/>
        <v>other</v>
      </c>
      <c r="FW359" s="34">
        <v>0</v>
      </c>
      <c r="FX359" s="1" t="s">
        <v>670</v>
      </c>
      <c r="FY359" s="1" t="s">
        <v>38</v>
      </c>
      <c r="FZ359" s="19">
        <f t="shared" si="414"/>
        <v>0</v>
      </c>
      <c r="GB359" s="1" t="s">
        <v>38</v>
      </c>
      <c r="GC359" s="19">
        <f t="shared" si="415"/>
        <v>0</v>
      </c>
      <c r="GD359" s="1" t="s">
        <v>38</v>
      </c>
      <c r="GE359" s="19">
        <f t="shared" si="416"/>
        <v>0</v>
      </c>
      <c r="GF359" s="1" t="s">
        <v>38</v>
      </c>
      <c r="GG359" s="19">
        <f t="shared" si="417"/>
        <v>0</v>
      </c>
    </row>
    <row r="360" spans="1:189" x14ac:dyDescent="0.3">
      <c r="A360" s="18">
        <v>469</v>
      </c>
      <c r="B360" s="1" t="s">
        <v>34</v>
      </c>
      <c r="C360" s="19" t="s">
        <v>35</v>
      </c>
      <c r="D360" s="19">
        <f t="shared" si="389"/>
        <v>0</v>
      </c>
      <c r="E360" s="38" t="s">
        <v>782</v>
      </c>
      <c r="F360" s="21" t="str">
        <f t="shared" si="390"/>
        <v>1969</v>
      </c>
      <c r="G360" s="21">
        <v>2004</v>
      </c>
      <c r="H360" s="22">
        <f t="shared" si="391"/>
        <v>35</v>
      </c>
      <c r="I360" s="1" t="str">
        <f t="shared" si="392"/>
        <v>31-40</v>
      </c>
      <c r="J360" s="1" t="s">
        <v>1607</v>
      </c>
      <c r="K360" s="1" t="s">
        <v>93</v>
      </c>
      <c r="L360" s="1">
        <f>VLOOKUP(K360,[1]areas!$C$3:$D$76,2,FALSE)</f>
        <v>15</v>
      </c>
      <c r="M360" s="1" t="str">
        <f t="shared" si="430"/>
        <v>0-20</v>
      </c>
      <c r="N360" s="19" t="s">
        <v>34</v>
      </c>
      <c r="O360" s="19">
        <f t="shared" si="393"/>
        <v>1</v>
      </c>
      <c r="P360" s="23">
        <v>64.599999999999994</v>
      </c>
      <c r="S360" s="24"/>
      <c r="T360" s="19">
        <v>3</v>
      </c>
      <c r="U360" s="1">
        <v>11.7</v>
      </c>
      <c r="V360" s="1">
        <v>21</v>
      </c>
      <c r="W360" s="1" t="str">
        <f t="shared" si="394"/>
        <v>1: 0-50</v>
      </c>
      <c r="X360" s="1">
        <v>11</v>
      </c>
      <c r="Y360" s="26">
        <v>160</v>
      </c>
      <c r="Z360" s="26">
        <v>96</v>
      </c>
      <c r="AA360" s="26">
        <v>223</v>
      </c>
      <c r="AB360" s="26">
        <v>215</v>
      </c>
      <c r="AC360" s="26">
        <v>341</v>
      </c>
      <c r="AD360" s="26">
        <v>366</v>
      </c>
      <c r="AE360" s="26">
        <v>430</v>
      </c>
      <c r="AF360" s="26">
        <v>388</v>
      </c>
      <c r="AG360" s="26">
        <v>496</v>
      </c>
      <c r="AH360" s="26"/>
      <c r="AI360" s="27">
        <f t="shared" si="395"/>
        <v>496</v>
      </c>
      <c r="AJ360" s="27">
        <f t="shared" si="396"/>
        <v>0</v>
      </c>
      <c r="AK360" s="39">
        <v>170000</v>
      </c>
      <c r="AL360" s="26">
        <v>50</v>
      </c>
      <c r="AM360" s="26">
        <v>50</v>
      </c>
      <c r="AN360" s="26">
        <v>7600</v>
      </c>
      <c r="AO360" s="26">
        <v>66000</v>
      </c>
      <c r="AP360" s="26">
        <v>250</v>
      </c>
      <c r="AQ360" s="26">
        <v>50</v>
      </c>
      <c r="AR360" s="26">
        <v>50</v>
      </c>
      <c r="AS360" s="26">
        <v>50</v>
      </c>
      <c r="AT360" s="26">
        <v>50</v>
      </c>
      <c r="AU360" s="26"/>
      <c r="AV360" s="28">
        <f t="shared" si="397"/>
        <v>0</v>
      </c>
      <c r="AW360" s="27" t="str">
        <f>"&gt;5"</f>
        <v>&gt;5</v>
      </c>
      <c r="AX360" s="29">
        <f t="shared" si="418"/>
        <v>5.23</v>
      </c>
      <c r="AY360" s="30">
        <f t="shared" si="440"/>
        <v>5.2304489213782741</v>
      </c>
      <c r="AZ360" s="30">
        <f t="shared" si="440"/>
        <v>1.6989700043360187</v>
      </c>
      <c r="BA360" s="30">
        <f t="shared" si="440"/>
        <v>1.6989700043360187</v>
      </c>
      <c r="BB360" s="30">
        <f t="shared" si="440"/>
        <v>3.8808135922807914</v>
      </c>
      <c r="BC360" s="30">
        <f t="shared" si="440"/>
        <v>4.8195439355418683</v>
      </c>
      <c r="BD360" s="30">
        <f t="shared" si="440"/>
        <v>2.3979400086720375</v>
      </c>
      <c r="BE360" s="30">
        <f t="shared" si="440"/>
        <v>1.6989700043360187</v>
      </c>
      <c r="BF360" s="30">
        <f t="shared" si="440"/>
        <v>1.6989700043360187</v>
      </c>
      <c r="BG360" s="30">
        <f t="shared" si="440"/>
        <v>1.6989700043360187</v>
      </c>
      <c r="BH360" s="30">
        <f t="shared" si="440"/>
        <v>1.6989700043360187</v>
      </c>
      <c r="BI360" s="30" t="str">
        <f t="shared" si="440"/>
        <v/>
      </c>
      <c r="BJ360" s="1" t="s">
        <v>38</v>
      </c>
      <c r="BK360" s="31" t="s">
        <v>38</v>
      </c>
      <c r="BL360" s="32">
        <f t="shared" si="398"/>
        <v>0</v>
      </c>
      <c r="BN360" s="32" t="str">
        <f t="shared" si="399"/>
        <v>0</v>
      </c>
      <c r="BO360" s="30">
        <f t="shared" si="400"/>
        <v>-3.5314789170422554</v>
      </c>
      <c r="BP360" s="30">
        <f t="shared" si="401"/>
        <v>-3.5314789170422554</v>
      </c>
      <c r="BQ360" s="30">
        <f t="shared" si="385"/>
        <v>0</v>
      </c>
      <c r="BR360" s="30">
        <f t="shared" si="385"/>
        <v>2.1818435879447726</v>
      </c>
      <c r="BS360" s="30">
        <f t="shared" si="385"/>
        <v>0.93873034326107696</v>
      </c>
      <c r="BT360" s="30">
        <f t="shared" si="385"/>
        <v>-2.4216039268698308</v>
      </c>
      <c r="BU360" s="30">
        <f t="shared" si="385"/>
        <v>-0.69897000433601875</v>
      </c>
      <c r="BV360" s="30">
        <f t="shared" si="385"/>
        <v>0</v>
      </c>
      <c r="BW360" s="30">
        <f t="shared" si="385"/>
        <v>0</v>
      </c>
      <c r="BX360" s="30">
        <f t="shared" si="385"/>
        <v>0</v>
      </c>
      <c r="BY360" s="30" t="str">
        <f t="shared" si="385"/>
        <v/>
      </c>
      <c r="BZ360" s="1">
        <f t="shared" si="402"/>
        <v>0</v>
      </c>
      <c r="CA360" s="1">
        <f t="shared" si="386"/>
        <v>0</v>
      </c>
      <c r="CB360" s="1">
        <f t="shared" si="386"/>
        <v>1</v>
      </c>
      <c r="CC360" s="1">
        <f t="shared" si="386"/>
        <v>1</v>
      </c>
      <c r="CD360" s="1">
        <f t="shared" si="386"/>
        <v>0</v>
      </c>
      <c r="CE360" s="1">
        <f t="shared" si="386"/>
        <v>0</v>
      </c>
      <c r="CF360" s="1">
        <f t="shared" si="386"/>
        <v>0</v>
      </c>
      <c r="CG360" s="1">
        <f t="shared" si="386"/>
        <v>0</v>
      </c>
      <c r="CH360" s="1">
        <f t="shared" si="386"/>
        <v>0</v>
      </c>
      <c r="CI360" s="1">
        <f t="shared" si="386"/>
        <v>0</v>
      </c>
      <c r="CJ360" s="1">
        <f t="shared" si="403"/>
        <v>2</v>
      </c>
      <c r="CK360" s="1">
        <f t="shared" si="404"/>
        <v>1</v>
      </c>
      <c r="CL360" s="1">
        <f t="shared" si="424"/>
        <v>-3.5314789170422554</v>
      </c>
      <c r="CM360" s="1" t="str">
        <f t="shared" si="424"/>
        <v/>
      </c>
      <c r="CN360" s="1">
        <f t="shared" si="424"/>
        <v>2.1818435879447726</v>
      </c>
      <c r="CO360" s="1">
        <f t="shared" si="424"/>
        <v>0.93873034326107696</v>
      </c>
      <c r="CP360" s="1">
        <f t="shared" si="424"/>
        <v>-2.4216039268698308</v>
      </c>
      <c r="CQ360" s="1" t="str">
        <f t="shared" si="422"/>
        <v/>
      </c>
      <c r="CR360" s="1" t="str">
        <f t="shared" si="422"/>
        <v/>
      </c>
      <c r="CS360" s="1" t="str">
        <f t="shared" si="422"/>
        <v/>
      </c>
      <c r="CT360" s="1" t="str">
        <f t="shared" si="422"/>
        <v/>
      </c>
      <c r="CU360" s="1" t="str">
        <f t="shared" si="422"/>
        <v/>
      </c>
      <c r="CV360" s="1">
        <f t="shared" si="425"/>
        <v>0</v>
      </c>
      <c r="CW360" s="1">
        <f t="shared" si="425"/>
        <v>0</v>
      </c>
      <c r="CX360" s="1">
        <f t="shared" si="425"/>
        <v>1</v>
      </c>
      <c r="CY360" s="1">
        <f t="shared" si="425"/>
        <v>1</v>
      </c>
      <c r="CZ360" s="1">
        <f t="shared" si="425"/>
        <v>0</v>
      </c>
      <c r="DA360" s="1">
        <f t="shared" si="423"/>
        <v>0</v>
      </c>
      <c r="DB360" s="1">
        <f t="shared" si="423"/>
        <v>0</v>
      </c>
      <c r="DC360" s="1">
        <f t="shared" si="423"/>
        <v>0</v>
      </c>
      <c r="DD360" s="1">
        <f t="shared" si="423"/>
        <v>0</v>
      </c>
      <c r="DE360" s="1">
        <f t="shared" si="423"/>
        <v>0</v>
      </c>
      <c r="DF360" s="1">
        <f t="shared" si="405"/>
        <v>2</v>
      </c>
      <c r="DG360" s="33">
        <f t="shared" si="406"/>
        <v>1</v>
      </c>
      <c r="DH360" s="34">
        <f t="shared" si="407"/>
        <v>0</v>
      </c>
      <c r="DI360" s="1">
        <f t="shared" si="438"/>
        <v>149</v>
      </c>
      <c r="DJ360" s="1">
        <f t="shared" si="439"/>
        <v>85</v>
      </c>
      <c r="DK360" s="1">
        <f t="shared" si="432"/>
        <v>-64</v>
      </c>
      <c r="DL360" s="1">
        <f t="shared" si="432"/>
        <v>127</v>
      </c>
      <c r="DM360" s="1">
        <f t="shared" si="432"/>
        <v>-8</v>
      </c>
      <c r="DN360" s="1">
        <f t="shared" si="431"/>
        <v>126</v>
      </c>
      <c r="DO360" s="1">
        <f t="shared" si="431"/>
        <v>25</v>
      </c>
      <c r="DP360" s="1">
        <f t="shared" si="431"/>
        <v>64</v>
      </c>
      <c r="DQ360" s="1">
        <f t="shared" si="431"/>
        <v>-42</v>
      </c>
      <c r="DR360" s="1">
        <f t="shared" si="431"/>
        <v>108</v>
      </c>
      <c r="DS360" s="1" t="str">
        <f t="shared" si="431"/>
        <v/>
      </c>
      <c r="DT360" s="34">
        <f>(STDEV(DI360:DS360))*-1</f>
        <v>-75.461542817811804</v>
      </c>
      <c r="DU360" s="1">
        <f t="shared" ref="DU360:ED360" si="442">IF((DI360&lt;$DT360),1,0)</f>
        <v>0</v>
      </c>
      <c r="DV360" s="1">
        <f t="shared" si="442"/>
        <v>0</v>
      </c>
      <c r="DW360" s="1">
        <f t="shared" si="442"/>
        <v>0</v>
      </c>
      <c r="DX360" s="1">
        <f t="shared" si="442"/>
        <v>0</v>
      </c>
      <c r="DY360" s="1">
        <f t="shared" si="442"/>
        <v>0</v>
      </c>
      <c r="DZ360" s="1">
        <f t="shared" si="442"/>
        <v>0</v>
      </c>
      <c r="EA360" s="1">
        <f t="shared" si="442"/>
        <v>0</v>
      </c>
      <c r="EB360" s="1">
        <f t="shared" si="442"/>
        <v>0</v>
      </c>
      <c r="EC360" s="1">
        <f t="shared" si="442"/>
        <v>0</v>
      </c>
      <c r="ED360" s="1">
        <f t="shared" si="442"/>
        <v>0</v>
      </c>
      <c r="EF360" s="33">
        <f>IF(SUM(DU360:EE360)&gt;0,1,0)</f>
        <v>0</v>
      </c>
      <c r="EG360" s="1">
        <f t="shared" si="441"/>
        <v>0</v>
      </c>
      <c r="EH360" s="1">
        <f t="shared" si="441"/>
        <v>0</v>
      </c>
      <c r="EI360" s="1">
        <f t="shared" si="441"/>
        <v>0</v>
      </c>
      <c r="EJ360" s="1">
        <f t="shared" si="441"/>
        <v>0</v>
      </c>
      <c r="EK360" s="1">
        <f t="shared" si="441"/>
        <v>0</v>
      </c>
      <c r="EL360" s="1">
        <f t="shared" si="441"/>
        <v>0</v>
      </c>
      <c r="EM360" s="1">
        <f t="shared" si="441"/>
        <v>0</v>
      </c>
      <c r="EN360" s="1">
        <f t="shared" si="441"/>
        <v>0</v>
      </c>
      <c r="EO360" s="1">
        <f t="shared" si="441"/>
        <v>0</v>
      </c>
      <c r="EP360" s="1">
        <f t="shared" si="441"/>
        <v>0</v>
      </c>
      <c r="EQ360" s="1">
        <f t="shared" si="441"/>
        <v>0</v>
      </c>
      <c r="ER360" s="33">
        <f t="shared" si="408"/>
        <v>1</v>
      </c>
      <c r="ES360" s="35">
        <f>ER360+EF360+DG360+AV360</f>
        <v>2</v>
      </c>
      <c r="ET360" s="35">
        <f t="shared" si="409"/>
        <v>1</v>
      </c>
      <c r="EU360" s="1" t="s">
        <v>141</v>
      </c>
      <c r="EV360" s="1" t="s">
        <v>34</v>
      </c>
      <c r="EW360" s="19">
        <f t="shared" si="410"/>
        <v>1</v>
      </c>
      <c r="EX360" s="1" t="s">
        <v>448</v>
      </c>
      <c r="EY360" s="50">
        <v>38650</v>
      </c>
      <c r="EZ360" s="1" t="s">
        <v>34</v>
      </c>
      <c r="FA360" s="1" t="s">
        <v>112</v>
      </c>
      <c r="FB360" s="50">
        <v>39266</v>
      </c>
      <c r="FC360" s="1" t="s">
        <v>34</v>
      </c>
      <c r="FD360" s="19">
        <f t="shared" si="411"/>
        <v>1</v>
      </c>
      <c r="FE360" s="1" t="s">
        <v>40</v>
      </c>
      <c r="FF360" s="50">
        <v>38803</v>
      </c>
      <c r="FJ360" s="1" t="s">
        <v>38</v>
      </c>
      <c r="FK360" s="19">
        <f t="shared" si="412"/>
        <v>0</v>
      </c>
      <c r="FQ360" s="1" t="s">
        <v>509</v>
      </c>
      <c r="FR360" s="1">
        <f t="shared" si="413"/>
        <v>1</v>
      </c>
      <c r="FT360" s="1">
        <v>9.5</v>
      </c>
      <c r="FU360" s="1" t="s">
        <v>425</v>
      </c>
      <c r="FV360" s="37" t="str">
        <f t="shared" si="419"/>
        <v>other</v>
      </c>
      <c r="FW360" s="34">
        <v>0</v>
      </c>
      <c r="FY360" s="1" t="s">
        <v>38</v>
      </c>
      <c r="FZ360" s="19">
        <f t="shared" si="414"/>
        <v>0</v>
      </c>
      <c r="GB360" s="1" t="s">
        <v>38</v>
      </c>
      <c r="GC360" s="19">
        <f t="shared" si="415"/>
        <v>0</v>
      </c>
      <c r="GD360" s="1" t="s">
        <v>38</v>
      </c>
      <c r="GE360" s="19">
        <f t="shared" si="416"/>
        <v>0</v>
      </c>
      <c r="GF360" s="1" t="s">
        <v>38</v>
      </c>
      <c r="GG360" s="19">
        <f t="shared" si="417"/>
        <v>0</v>
      </c>
    </row>
    <row r="361" spans="1:189" x14ac:dyDescent="0.3">
      <c r="A361" s="18">
        <v>470</v>
      </c>
      <c r="B361" s="1" t="s">
        <v>34</v>
      </c>
      <c r="C361" s="19" t="s">
        <v>47</v>
      </c>
      <c r="D361" s="19">
        <f t="shared" si="389"/>
        <v>1</v>
      </c>
      <c r="E361" s="38" t="s">
        <v>783</v>
      </c>
      <c r="F361" s="21" t="str">
        <f t="shared" si="390"/>
        <v>1974</v>
      </c>
      <c r="G361" s="21">
        <v>2004</v>
      </c>
      <c r="H361" s="22">
        <f t="shared" si="391"/>
        <v>30</v>
      </c>
      <c r="I361" s="1" t="str">
        <f t="shared" si="392"/>
        <v>21-30</v>
      </c>
      <c r="J361" s="1" t="s">
        <v>1606</v>
      </c>
      <c r="K361" s="1" t="s">
        <v>116</v>
      </c>
      <c r="L361" s="1">
        <f>VLOOKUP(K361,[1]areas!$C$3:$D$76,2,FALSE)</f>
        <v>40</v>
      </c>
      <c r="M361" s="1" t="str">
        <f t="shared" si="430"/>
        <v>21-40</v>
      </c>
      <c r="N361" s="19" t="s">
        <v>38</v>
      </c>
      <c r="O361" s="19">
        <f t="shared" si="393"/>
        <v>0</v>
      </c>
      <c r="P361" s="23"/>
      <c r="S361" s="24"/>
      <c r="T361" s="19">
        <v>3</v>
      </c>
      <c r="U361" s="1">
        <v>5.3</v>
      </c>
      <c r="V361" s="1">
        <v>20</v>
      </c>
      <c r="W361" s="1" t="str">
        <f t="shared" si="394"/>
        <v>1: 0-50</v>
      </c>
      <c r="X361" s="1">
        <v>17</v>
      </c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7">
        <f t="shared" si="395"/>
        <v>17</v>
      </c>
      <c r="AJ361" s="27">
        <f t="shared" si="396"/>
        <v>0</v>
      </c>
      <c r="AK361" s="39">
        <v>1000000</v>
      </c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8" t="str">
        <f t="shared" si="397"/>
        <v/>
      </c>
      <c r="AW361" s="27" t="str">
        <f>"&gt;5"</f>
        <v>&gt;5</v>
      </c>
      <c r="AX361" s="29">
        <f t="shared" si="418"/>
        <v>6</v>
      </c>
      <c r="AY361" s="30">
        <f t="shared" si="440"/>
        <v>6</v>
      </c>
      <c r="AZ361" s="30" t="str">
        <f t="shared" si="440"/>
        <v/>
      </c>
      <c r="BA361" s="30" t="str">
        <f t="shared" si="440"/>
        <v/>
      </c>
      <c r="BB361" s="30" t="str">
        <f t="shared" si="440"/>
        <v/>
      </c>
      <c r="BC361" s="30" t="str">
        <f t="shared" si="440"/>
        <v/>
      </c>
      <c r="BD361" s="30" t="str">
        <f t="shared" si="440"/>
        <v/>
      </c>
      <c r="BE361" s="30" t="str">
        <f t="shared" si="440"/>
        <v/>
      </c>
      <c r="BF361" s="30" t="str">
        <f t="shared" si="440"/>
        <v/>
      </c>
      <c r="BG361" s="30" t="str">
        <f t="shared" si="440"/>
        <v/>
      </c>
      <c r="BH361" s="30" t="str">
        <f t="shared" si="440"/>
        <v/>
      </c>
      <c r="BI361" s="30" t="str">
        <f t="shared" si="440"/>
        <v/>
      </c>
      <c r="BJ361" s="1" t="s">
        <v>34</v>
      </c>
      <c r="BK361" s="31" t="s">
        <v>34</v>
      </c>
      <c r="BL361" s="32">
        <f t="shared" si="398"/>
        <v>1</v>
      </c>
      <c r="BM361" s="31">
        <v>1</v>
      </c>
      <c r="BN361" s="32" t="str">
        <f t="shared" si="399"/>
        <v>1</v>
      </c>
      <c r="BO361" s="30" t="str">
        <f t="shared" si="400"/>
        <v/>
      </c>
      <c r="BP361" s="30" t="str">
        <f t="shared" si="401"/>
        <v/>
      </c>
      <c r="BQ361" s="30" t="str">
        <f t="shared" si="385"/>
        <v/>
      </c>
      <c r="BR361" s="30" t="str">
        <f t="shared" si="385"/>
        <v/>
      </c>
      <c r="BS361" s="30" t="str">
        <f t="shared" si="385"/>
        <v/>
      </c>
      <c r="BT361" s="30" t="str">
        <f t="shared" si="385"/>
        <v/>
      </c>
      <c r="BU361" s="30" t="str">
        <f t="shared" si="385"/>
        <v/>
      </c>
      <c r="BV361" s="30" t="str">
        <f t="shared" si="385"/>
        <v/>
      </c>
      <c r="BW361" s="30" t="str">
        <f t="shared" si="385"/>
        <v/>
      </c>
      <c r="BX361" s="30" t="str">
        <f t="shared" si="385"/>
        <v/>
      </c>
      <c r="BY361" s="30" t="str">
        <f t="shared" si="385"/>
        <v/>
      </c>
      <c r="BZ361" s="1">
        <f t="shared" si="402"/>
        <v>0</v>
      </c>
      <c r="CA361" s="1">
        <f t="shared" si="386"/>
        <v>0</v>
      </c>
      <c r="CB361" s="1">
        <f t="shared" si="386"/>
        <v>0</v>
      </c>
      <c r="CC361" s="1">
        <f t="shared" si="386"/>
        <v>0</v>
      </c>
      <c r="CD361" s="1">
        <f t="shared" si="386"/>
        <v>0</v>
      </c>
      <c r="CE361" s="1">
        <f t="shared" si="386"/>
        <v>0</v>
      </c>
      <c r="CF361" s="1">
        <f t="shared" si="386"/>
        <v>0</v>
      </c>
      <c r="CG361" s="1">
        <f t="shared" si="386"/>
        <v>0</v>
      </c>
      <c r="CH361" s="1">
        <f t="shared" si="386"/>
        <v>0</v>
      </c>
      <c r="CI361" s="1">
        <f t="shared" si="386"/>
        <v>0</v>
      </c>
      <c r="CJ361" s="1">
        <f t="shared" si="403"/>
        <v>0</v>
      </c>
      <c r="CK361" s="1">
        <f t="shared" si="404"/>
        <v>0</v>
      </c>
      <c r="CL361" s="1" t="str">
        <f t="shared" si="424"/>
        <v/>
      </c>
      <c r="CM361" s="1" t="str">
        <f t="shared" si="424"/>
        <v/>
      </c>
      <c r="CN361" s="1" t="str">
        <f t="shared" si="424"/>
        <v/>
      </c>
      <c r="CO361" s="1" t="str">
        <f t="shared" si="424"/>
        <v/>
      </c>
      <c r="CP361" s="1" t="str">
        <f t="shared" si="424"/>
        <v/>
      </c>
      <c r="CQ361" s="1" t="str">
        <f t="shared" si="422"/>
        <v/>
      </c>
      <c r="CR361" s="1" t="str">
        <f t="shared" si="422"/>
        <v/>
      </c>
      <c r="CS361" s="1" t="str">
        <f t="shared" si="422"/>
        <v/>
      </c>
      <c r="CT361" s="1" t="str">
        <f t="shared" si="422"/>
        <v/>
      </c>
      <c r="CU361" s="1" t="str">
        <f t="shared" si="422"/>
        <v/>
      </c>
      <c r="CV361" s="1">
        <f t="shared" si="425"/>
        <v>0</v>
      </c>
      <c r="CW361" s="1">
        <f t="shared" si="425"/>
        <v>0</v>
      </c>
      <c r="CX361" s="1">
        <f t="shared" si="425"/>
        <v>0</v>
      </c>
      <c r="CY361" s="1">
        <f t="shared" si="425"/>
        <v>0</v>
      </c>
      <c r="CZ361" s="1">
        <f t="shared" si="425"/>
        <v>0</v>
      </c>
      <c r="DA361" s="1">
        <f t="shared" si="423"/>
        <v>0</v>
      </c>
      <c r="DB361" s="1">
        <f t="shared" si="423"/>
        <v>0</v>
      </c>
      <c r="DC361" s="1">
        <f t="shared" si="423"/>
        <v>0</v>
      </c>
      <c r="DD361" s="1">
        <f t="shared" si="423"/>
        <v>0</v>
      </c>
      <c r="DE361" s="1">
        <f t="shared" si="423"/>
        <v>0</v>
      </c>
      <c r="DF361" s="1">
        <f t="shared" si="405"/>
        <v>0</v>
      </c>
      <c r="DG361" s="33">
        <f t="shared" si="406"/>
        <v>0</v>
      </c>
      <c r="DH361" s="34">
        <f t="shared" si="407"/>
        <v>0</v>
      </c>
      <c r="DI361" s="1" t="str">
        <f t="shared" si="438"/>
        <v/>
      </c>
      <c r="DJ361" s="1" t="str">
        <f t="shared" si="439"/>
        <v/>
      </c>
      <c r="DK361" s="1" t="str">
        <f t="shared" si="432"/>
        <v/>
      </c>
      <c r="DL361" s="1" t="str">
        <f t="shared" si="432"/>
        <v/>
      </c>
      <c r="DM361" s="1" t="str">
        <f t="shared" si="432"/>
        <v/>
      </c>
      <c r="DN361" s="1" t="str">
        <f t="shared" si="431"/>
        <v/>
      </c>
      <c r="DO361" s="1" t="str">
        <f t="shared" si="431"/>
        <v/>
      </c>
      <c r="DP361" s="1" t="str">
        <f t="shared" si="431"/>
        <v/>
      </c>
      <c r="DQ361" s="1" t="str">
        <f t="shared" si="431"/>
        <v/>
      </c>
      <c r="DR361" s="1" t="str">
        <f t="shared" si="431"/>
        <v/>
      </c>
      <c r="DS361" s="1" t="str">
        <f t="shared" si="431"/>
        <v/>
      </c>
      <c r="EG361" s="1">
        <f t="shared" si="441"/>
        <v>0</v>
      </c>
      <c r="EH361" s="1">
        <f t="shared" si="441"/>
        <v>0</v>
      </c>
      <c r="EI361" s="1">
        <f t="shared" si="441"/>
        <v>0</v>
      </c>
      <c r="EJ361" s="1">
        <f t="shared" si="441"/>
        <v>0</v>
      </c>
      <c r="EK361" s="1">
        <f t="shared" si="441"/>
        <v>0</v>
      </c>
      <c r="EL361" s="1">
        <f t="shared" si="441"/>
        <v>0</v>
      </c>
      <c r="EM361" s="1">
        <f t="shared" si="441"/>
        <v>0</v>
      </c>
      <c r="EN361" s="1">
        <f t="shared" si="441"/>
        <v>0</v>
      </c>
      <c r="EO361" s="1">
        <f t="shared" si="441"/>
        <v>0</v>
      </c>
      <c r="EP361" s="1">
        <f t="shared" si="441"/>
        <v>0</v>
      </c>
      <c r="EQ361" s="1">
        <f t="shared" si="441"/>
        <v>0</v>
      </c>
      <c r="ER361" s="33">
        <f t="shared" si="408"/>
        <v>1</v>
      </c>
      <c r="ES361" s="35">
        <f>ER361+DG361</f>
        <v>1</v>
      </c>
      <c r="ET361" s="35">
        <f t="shared" si="409"/>
        <v>1</v>
      </c>
      <c r="EU361" s="1" t="s">
        <v>59</v>
      </c>
      <c r="EV361" s="1" t="s">
        <v>38</v>
      </c>
      <c r="EW361" s="19">
        <f t="shared" si="410"/>
        <v>0</v>
      </c>
      <c r="FC361" s="1" t="s">
        <v>38</v>
      </c>
      <c r="FD361" s="19">
        <f t="shared" si="411"/>
        <v>0</v>
      </c>
      <c r="FJ361" s="1" t="s">
        <v>38</v>
      </c>
      <c r="FK361" s="19">
        <f t="shared" si="412"/>
        <v>0</v>
      </c>
      <c r="FR361" s="1">
        <f t="shared" si="413"/>
        <v>0</v>
      </c>
      <c r="FU361" s="1" t="s">
        <v>784</v>
      </c>
      <c r="FV361" s="37" t="str">
        <f t="shared" si="419"/>
        <v>other</v>
      </c>
      <c r="FW361" s="34">
        <v>0</v>
      </c>
      <c r="FX361" s="1" t="s">
        <v>148</v>
      </c>
      <c r="FY361" s="1" t="s">
        <v>38</v>
      </c>
      <c r="FZ361" s="19">
        <f t="shared" si="414"/>
        <v>0</v>
      </c>
      <c r="GB361" s="1" t="s">
        <v>38</v>
      </c>
      <c r="GC361" s="19">
        <f t="shared" si="415"/>
        <v>0</v>
      </c>
      <c r="GD361" s="1" t="s">
        <v>38</v>
      </c>
      <c r="GE361" s="19">
        <f t="shared" si="416"/>
        <v>0</v>
      </c>
      <c r="GF361" s="1" t="s">
        <v>38</v>
      </c>
      <c r="GG361" s="19">
        <f t="shared" si="417"/>
        <v>0</v>
      </c>
    </row>
    <row r="362" spans="1:189" x14ac:dyDescent="0.3">
      <c r="A362" s="18">
        <v>473</v>
      </c>
      <c r="B362" s="1" t="s">
        <v>34</v>
      </c>
      <c r="C362" s="19" t="s">
        <v>35</v>
      </c>
      <c r="D362" s="19">
        <f t="shared" si="389"/>
        <v>0</v>
      </c>
      <c r="E362" s="38" t="s">
        <v>785</v>
      </c>
      <c r="F362" s="21" t="str">
        <f t="shared" si="390"/>
        <v>1969</v>
      </c>
      <c r="G362" s="21">
        <v>2004</v>
      </c>
      <c r="H362" s="22">
        <f t="shared" si="391"/>
        <v>35</v>
      </c>
      <c r="I362" s="1" t="str">
        <f t="shared" si="392"/>
        <v>31-40</v>
      </c>
      <c r="J362" s="1" t="s">
        <v>1607</v>
      </c>
      <c r="K362" s="1" t="s">
        <v>93</v>
      </c>
      <c r="L362" s="1">
        <f>VLOOKUP(K362,[1]areas!$C$3:$D$76,2,FALSE)</f>
        <v>15</v>
      </c>
      <c r="M362" s="1" t="str">
        <f t="shared" si="430"/>
        <v>0-20</v>
      </c>
      <c r="N362" s="19" t="s">
        <v>38</v>
      </c>
      <c r="O362" s="19">
        <f t="shared" si="393"/>
        <v>0</v>
      </c>
      <c r="P362" s="23">
        <v>76.900000000000006</v>
      </c>
      <c r="Q362" s="1">
        <v>160</v>
      </c>
      <c r="R362" s="1">
        <f>POWER(Q362*0.01,2)</f>
        <v>2.5600000000000005</v>
      </c>
      <c r="S362" s="24">
        <f>P362/R362</f>
        <v>30.039062499999996</v>
      </c>
      <c r="T362" s="19">
        <v>2</v>
      </c>
      <c r="U362" s="1">
        <v>10.9</v>
      </c>
      <c r="V362" s="1">
        <v>30</v>
      </c>
      <c r="W362" s="1" t="str">
        <f t="shared" si="394"/>
        <v>5: 201-250</v>
      </c>
      <c r="X362" s="1">
        <v>227</v>
      </c>
      <c r="Y362" s="26">
        <v>488</v>
      </c>
      <c r="Z362" s="26">
        <v>501</v>
      </c>
      <c r="AA362" s="26"/>
      <c r="AB362" s="26"/>
      <c r="AC362" s="26"/>
      <c r="AD362" s="26"/>
      <c r="AE362" s="26"/>
      <c r="AF362" s="26"/>
      <c r="AG362" s="26"/>
      <c r="AH362" s="26"/>
      <c r="AI362" s="27">
        <f t="shared" si="395"/>
        <v>501</v>
      </c>
      <c r="AJ362" s="27">
        <f t="shared" si="396"/>
        <v>1</v>
      </c>
      <c r="AK362" s="39">
        <v>27000</v>
      </c>
      <c r="AL362" s="26">
        <v>50</v>
      </c>
      <c r="AM362" s="26">
        <v>50</v>
      </c>
      <c r="AN362" s="26"/>
      <c r="AO362" s="26"/>
      <c r="AP362" s="26"/>
      <c r="AQ362" s="26"/>
      <c r="AR362" s="26"/>
      <c r="AS362" s="26"/>
      <c r="AT362" s="26"/>
      <c r="AU362" s="26"/>
      <c r="AV362" s="28">
        <f t="shared" si="397"/>
        <v>0</v>
      </c>
      <c r="AW362" s="27" t="str">
        <f>"4-5"</f>
        <v>4-5</v>
      </c>
      <c r="AX362" s="29">
        <f t="shared" si="418"/>
        <v>4.431</v>
      </c>
      <c r="AY362" s="30">
        <f t="shared" si="440"/>
        <v>4.4313637641589869</v>
      </c>
      <c r="AZ362" s="30">
        <f t="shared" si="440"/>
        <v>1.6989700043360187</v>
      </c>
      <c r="BA362" s="30">
        <f t="shared" si="440"/>
        <v>1.6989700043360187</v>
      </c>
      <c r="BB362" s="30" t="str">
        <f t="shared" si="440"/>
        <v/>
      </c>
      <c r="BC362" s="30" t="str">
        <f t="shared" si="440"/>
        <v/>
      </c>
      <c r="BD362" s="30" t="str">
        <f t="shared" si="440"/>
        <v/>
      </c>
      <c r="BE362" s="30" t="str">
        <f t="shared" si="440"/>
        <v/>
      </c>
      <c r="BF362" s="30" t="str">
        <f t="shared" si="440"/>
        <v/>
      </c>
      <c r="BG362" s="30" t="str">
        <f t="shared" si="440"/>
        <v/>
      </c>
      <c r="BH362" s="30" t="str">
        <f t="shared" si="440"/>
        <v/>
      </c>
      <c r="BI362" s="30" t="str">
        <f t="shared" si="440"/>
        <v/>
      </c>
      <c r="BJ362" s="1" t="s">
        <v>38</v>
      </c>
      <c r="BK362" s="31" t="s">
        <v>38</v>
      </c>
      <c r="BL362" s="32">
        <f t="shared" si="398"/>
        <v>0</v>
      </c>
      <c r="BN362" s="32" t="str">
        <f t="shared" si="399"/>
        <v>0</v>
      </c>
      <c r="BO362" s="30">
        <f t="shared" si="400"/>
        <v>-2.7323937598229682</v>
      </c>
      <c r="BP362" s="30">
        <f t="shared" si="401"/>
        <v>-2.7323937598229682</v>
      </c>
      <c r="BQ362" s="30">
        <f t="shared" si="385"/>
        <v>0</v>
      </c>
      <c r="BR362" s="30" t="str">
        <f t="shared" si="385"/>
        <v/>
      </c>
      <c r="BS362" s="30" t="str">
        <f t="shared" si="385"/>
        <v/>
      </c>
      <c r="BT362" s="30" t="str">
        <f t="shared" si="385"/>
        <v/>
      </c>
      <c r="BU362" s="30" t="str">
        <f t="shared" si="385"/>
        <v/>
      </c>
      <c r="BV362" s="30" t="str">
        <f t="shared" si="385"/>
        <v/>
      </c>
      <c r="BW362" s="30" t="str">
        <f t="shared" si="385"/>
        <v/>
      </c>
      <c r="BX362" s="30" t="str">
        <f t="shared" si="385"/>
        <v/>
      </c>
      <c r="BY362" s="30" t="str">
        <f t="shared" si="385"/>
        <v/>
      </c>
      <c r="BZ362" s="1">
        <f t="shared" si="402"/>
        <v>0</v>
      </c>
      <c r="CA362" s="1">
        <f t="shared" si="386"/>
        <v>0</v>
      </c>
      <c r="CB362" s="1">
        <f t="shared" si="386"/>
        <v>0</v>
      </c>
      <c r="CC362" s="1">
        <f t="shared" si="386"/>
        <v>0</v>
      </c>
      <c r="CD362" s="1">
        <f t="shared" si="386"/>
        <v>0</v>
      </c>
      <c r="CE362" s="1">
        <f t="shared" si="386"/>
        <v>0</v>
      </c>
      <c r="CF362" s="1">
        <f t="shared" si="386"/>
        <v>0</v>
      </c>
      <c r="CG362" s="1">
        <f t="shared" si="386"/>
        <v>0</v>
      </c>
      <c r="CH362" s="1">
        <f t="shared" si="386"/>
        <v>0</v>
      </c>
      <c r="CI362" s="1">
        <f t="shared" si="386"/>
        <v>0</v>
      </c>
      <c r="CJ362" s="1">
        <f t="shared" si="403"/>
        <v>0</v>
      </c>
      <c r="CK362" s="1">
        <f t="shared" si="404"/>
        <v>0</v>
      </c>
      <c r="CL362" s="1">
        <f t="shared" si="424"/>
        <v>-2.7323937598229682</v>
      </c>
      <c r="CM362" s="1" t="str">
        <f t="shared" si="424"/>
        <v/>
      </c>
      <c r="CN362" s="1" t="str">
        <f t="shared" si="424"/>
        <v/>
      </c>
      <c r="CO362" s="1" t="str">
        <f t="shared" si="424"/>
        <v/>
      </c>
      <c r="CP362" s="1" t="str">
        <f t="shared" si="424"/>
        <v/>
      </c>
      <c r="CQ362" s="1" t="str">
        <f t="shared" si="422"/>
        <v/>
      </c>
      <c r="CR362" s="1" t="str">
        <f t="shared" si="422"/>
        <v/>
      </c>
      <c r="CS362" s="1" t="str">
        <f t="shared" si="422"/>
        <v/>
      </c>
      <c r="CT362" s="1" t="str">
        <f t="shared" si="422"/>
        <v/>
      </c>
      <c r="CU362" s="1" t="str">
        <f t="shared" si="422"/>
        <v/>
      </c>
      <c r="CV362" s="1">
        <f t="shared" si="425"/>
        <v>0</v>
      </c>
      <c r="CW362" s="1">
        <f t="shared" si="425"/>
        <v>0</v>
      </c>
      <c r="CX362" s="1">
        <f t="shared" si="425"/>
        <v>0</v>
      </c>
      <c r="CY362" s="1">
        <f t="shared" si="425"/>
        <v>0</v>
      </c>
      <c r="CZ362" s="1">
        <f t="shared" si="425"/>
        <v>0</v>
      </c>
      <c r="DA362" s="1">
        <f t="shared" si="423"/>
        <v>0</v>
      </c>
      <c r="DB362" s="1">
        <f t="shared" si="423"/>
        <v>0</v>
      </c>
      <c r="DC362" s="1">
        <f t="shared" si="423"/>
        <v>0</v>
      </c>
      <c r="DD362" s="1">
        <f t="shared" si="423"/>
        <v>0</v>
      </c>
      <c r="DE362" s="1">
        <f t="shared" si="423"/>
        <v>0</v>
      </c>
      <c r="DF362" s="1">
        <f t="shared" si="405"/>
        <v>0</v>
      </c>
      <c r="DG362" s="33">
        <f t="shared" si="406"/>
        <v>0</v>
      </c>
      <c r="DH362" s="34">
        <f t="shared" si="407"/>
        <v>0</v>
      </c>
      <c r="DI362" s="1">
        <f t="shared" si="438"/>
        <v>261</v>
      </c>
      <c r="DJ362" s="1">
        <f t="shared" si="439"/>
        <v>274</v>
      </c>
      <c r="DK362" s="1">
        <f t="shared" si="432"/>
        <v>13</v>
      </c>
      <c r="DL362" s="1" t="str">
        <f t="shared" si="432"/>
        <v/>
      </c>
      <c r="DM362" s="1" t="str">
        <f t="shared" si="432"/>
        <v/>
      </c>
      <c r="DN362" s="1" t="str">
        <f t="shared" si="431"/>
        <v/>
      </c>
      <c r="DO362" s="1" t="str">
        <f t="shared" si="431"/>
        <v/>
      </c>
      <c r="DP362" s="1" t="str">
        <f t="shared" si="431"/>
        <v/>
      </c>
      <c r="DQ362" s="1" t="str">
        <f t="shared" si="431"/>
        <v/>
      </c>
      <c r="DR362" s="1" t="str">
        <f t="shared" si="431"/>
        <v/>
      </c>
      <c r="DS362" s="1" t="str">
        <f t="shared" si="431"/>
        <v/>
      </c>
      <c r="DT362" s="34">
        <f>(STDEV(DI362:DS362))*-1</f>
        <v>-147.07934366638077</v>
      </c>
      <c r="DU362" s="1">
        <f t="shared" ref="DU362:DW364" si="443">IF((DI362&lt;$DT362),1,0)</f>
        <v>0</v>
      </c>
      <c r="DV362" s="1">
        <f t="shared" si="443"/>
        <v>0</v>
      </c>
      <c r="DW362" s="1">
        <f t="shared" si="443"/>
        <v>0</v>
      </c>
      <c r="EF362" s="33">
        <f>IF(SUM(DU362:EE362)&gt;0,1,0)</f>
        <v>0</v>
      </c>
      <c r="EG362" s="1">
        <f t="shared" si="441"/>
        <v>0</v>
      </c>
      <c r="EH362" s="1">
        <f t="shared" si="441"/>
        <v>0</v>
      </c>
      <c r="EI362" s="1">
        <f t="shared" si="441"/>
        <v>1</v>
      </c>
      <c r="EJ362" s="1">
        <f t="shared" si="441"/>
        <v>0</v>
      </c>
      <c r="EK362" s="1">
        <f t="shared" si="441"/>
        <v>0</v>
      </c>
      <c r="EL362" s="1">
        <f t="shared" si="441"/>
        <v>0</v>
      </c>
      <c r="EM362" s="1">
        <f t="shared" si="441"/>
        <v>0</v>
      </c>
      <c r="EN362" s="1">
        <f t="shared" si="441"/>
        <v>0</v>
      </c>
      <c r="EO362" s="1">
        <f t="shared" si="441"/>
        <v>0</v>
      </c>
      <c r="EP362" s="1">
        <f t="shared" si="441"/>
        <v>0</v>
      </c>
      <c r="EQ362" s="1">
        <f t="shared" si="441"/>
        <v>0</v>
      </c>
      <c r="ER362" s="33">
        <f t="shared" si="408"/>
        <v>0</v>
      </c>
      <c r="ES362" s="35">
        <f>ER362+EF362+DG362+AV362</f>
        <v>0</v>
      </c>
      <c r="ET362" s="35">
        <f t="shared" si="409"/>
        <v>0</v>
      </c>
      <c r="EU362" s="1" t="s">
        <v>50</v>
      </c>
      <c r="EV362" s="1" t="s">
        <v>38</v>
      </c>
      <c r="EW362" s="19">
        <f t="shared" si="410"/>
        <v>0</v>
      </c>
      <c r="FC362" s="1" t="s">
        <v>38</v>
      </c>
      <c r="FD362" s="19">
        <f t="shared" si="411"/>
        <v>0</v>
      </c>
      <c r="FJ362" s="1" t="s">
        <v>38</v>
      </c>
      <c r="FK362" s="19">
        <f t="shared" si="412"/>
        <v>0</v>
      </c>
      <c r="FQ362" s="1" t="s">
        <v>85</v>
      </c>
      <c r="FR362" s="1">
        <f t="shared" si="413"/>
        <v>1</v>
      </c>
      <c r="FV362" s="37" t="str">
        <f t="shared" si="419"/>
        <v>none</v>
      </c>
      <c r="FY362" s="1" t="s">
        <v>38</v>
      </c>
      <c r="FZ362" s="19">
        <f t="shared" si="414"/>
        <v>0</v>
      </c>
      <c r="GB362" s="1" t="s">
        <v>38</v>
      </c>
      <c r="GC362" s="19">
        <f t="shared" si="415"/>
        <v>0</v>
      </c>
      <c r="GD362" s="1" t="s">
        <v>34</v>
      </c>
      <c r="GE362" s="19">
        <f t="shared" si="416"/>
        <v>1</v>
      </c>
      <c r="GF362" s="1" t="s">
        <v>38</v>
      </c>
      <c r="GG362" s="19">
        <f t="shared" si="417"/>
        <v>0</v>
      </c>
    </row>
    <row r="363" spans="1:189" x14ac:dyDescent="0.3">
      <c r="A363" s="18">
        <v>474</v>
      </c>
      <c r="B363" s="1" t="s">
        <v>34</v>
      </c>
      <c r="C363" s="19" t="s">
        <v>35</v>
      </c>
      <c r="D363" s="19">
        <f t="shared" si="389"/>
        <v>0</v>
      </c>
      <c r="E363" s="38" t="s">
        <v>786</v>
      </c>
      <c r="F363" s="21" t="str">
        <f t="shared" si="390"/>
        <v>1958</v>
      </c>
      <c r="G363" s="21">
        <v>2004</v>
      </c>
      <c r="H363" s="22">
        <f t="shared" si="391"/>
        <v>46</v>
      </c>
      <c r="I363" s="1" t="str">
        <f t="shared" si="392"/>
        <v>41-50</v>
      </c>
      <c r="J363" s="1" t="s">
        <v>1608</v>
      </c>
      <c r="K363" s="1" t="s">
        <v>93</v>
      </c>
      <c r="L363" s="1">
        <f>VLOOKUP(K363,[1]areas!$C$3:$D$76,2,FALSE)</f>
        <v>15</v>
      </c>
      <c r="M363" s="1" t="str">
        <f t="shared" si="430"/>
        <v>0-20</v>
      </c>
      <c r="N363" s="19" t="s">
        <v>38</v>
      </c>
      <c r="O363" s="19">
        <f t="shared" si="393"/>
        <v>0</v>
      </c>
      <c r="P363" s="23">
        <v>58.6</v>
      </c>
      <c r="Q363" s="1">
        <v>159</v>
      </c>
      <c r="R363" s="1">
        <f>POWER(Q363*0.01,2)</f>
        <v>2.5281000000000002</v>
      </c>
      <c r="S363" s="24">
        <f>P363/R363</f>
        <v>23.179462837704204</v>
      </c>
      <c r="T363" s="19">
        <v>3</v>
      </c>
      <c r="U363" s="1">
        <v>9.3000000000000007</v>
      </c>
      <c r="V363" s="1">
        <v>12</v>
      </c>
      <c r="W363" s="1" t="str">
        <f t="shared" si="394"/>
        <v>4: 151-200</v>
      </c>
      <c r="X363" s="1">
        <v>178</v>
      </c>
      <c r="Y363" s="26">
        <v>149</v>
      </c>
      <c r="Z363" s="26">
        <v>160</v>
      </c>
      <c r="AA363" s="26">
        <v>277</v>
      </c>
      <c r="AB363" s="26">
        <v>133</v>
      </c>
      <c r="AC363" s="26"/>
      <c r="AD363" s="26"/>
      <c r="AE363" s="26"/>
      <c r="AF363" s="26"/>
      <c r="AG363" s="26"/>
      <c r="AH363" s="26"/>
      <c r="AI363" s="27">
        <f t="shared" si="395"/>
        <v>277</v>
      </c>
      <c r="AJ363" s="27">
        <f t="shared" si="396"/>
        <v>0</v>
      </c>
      <c r="AK363" s="39">
        <v>11000</v>
      </c>
      <c r="AL363" s="26">
        <v>442</v>
      </c>
      <c r="AM363" s="26">
        <v>50</v>
      </c>
      <c r="AN363" s="26">
        <v>50</v>
      </c>
      <c r="AO363" s="26">
        <v>50</v>
      </c>
      <c r="AP363" s="26"/>
      <c r="AQ363" s="26"/>
      <c r="AR363" s="26"/>
      <c r="AS363" s="26"/>
      <c r="AT363" s="26"/>
      <c r="AU363" s="26"/>
      <c r="AV363" s="28">
        <f t="shared" si="397"/>
        <v>1</v>
      </c>
      <c r="AW363" s="27" t="str">
        <f>"4-5"</f>
        <v>4-5</v>
      </c>
      <c r="AX363" s="29">
        <f t="shared" si="418"/>
        <v>4.0410000000000004</v>
      </c>
      <c r="AY363" s="30">
        <f t="shared" si="440"/>
        <v>4.0413926851582254</v>
      </c>
      <c r="AZ363" s="30">
        <f t="shared" si="440"/>
        <v>2.6454222693490919</v>
      </c>
      <c r="BA363" s="30">
        <f t="shared" si="440"/>
        <v>1.6989700043360187</v>
      </c>
      <c r="BB363" s="30">
        <f t="shared" si="440"/>
        <v>1.6989700043360187</v>
      </c>
      <c r="BC363" s="30">
        <f t="shared" si="440"/>
        <v>1.6989700043360187</v>
      </c>
      <c r="BD363" s="30" t="str">
        <f t="shared" si="440"/>
        <v/>
      </c>
      <c r="BE363" s="30" t="str">
        <f t="shared" si="440"/>
        <v/>
      </c>
      <c r="BF363" s="30" t="str">
        <f t="shared" si="440"/>
        <v/>
      </c>
      <c r="BG363" s="30" t="str">
        <f t="shared" si="440"/>
        <v/>
      </c>
      <c r="BH363" s="30" t="str">
        <f t="shared" si="440"/>
        <v/>
      </c>
      <c r="BI363" s="30" t="str">
        <f t="shared" si="440"/>
        <v/>
      </c>
      <c r="BJ363" s="1" t="s">
        <v>38</v>
      </c>
      <c r="BK363" s="31" t="s">
        <v>38</v>
      </c>
      <c r="BL363" s="32">
        <f t="shared" si="398"/>
        <v>0</v>
      </c>
      <c r="BN363" s="32" t="str">
        <f t="shared" si="399"/>
        <v>0</v>
      </c>
      <c r="BO363" s="30">
        <f t="shared" si="400"/>
        <v>-1.3959704158091335</v>
      </c>
      <c r="BP363" s="30">
        <f t="shared" si="401"/>
        <v>-2.3424226808222066</v>
      </c>
      <c r="BQ363" s="30">
        <f t="shared" si="385"/>
        <v>-0.94645226501307311</v>
      </c>
      <c r="BR363" s="30">
        <f t="shared" si="385"/>
        <v>0</v>
      </c>
      <c r="BS363" s="30">
        <f t="shared" si="385"/>
        <v>0</v>
      </c>
      <c r="BT363" s="30" t="str">
        <f t="shared" si="385"/>
        <v/>
      </c>
      <c r="BU363" s="30" t="str">
        <f t="shared" si="385"/>
        <v/>
      </c>
      <c r="BV363" s="30" t="str">
        <f t="shared" si="385"/>
        <v/>
      </c>
      <c r="BW363" s="30" t="str">
        <f t="shared" si="385"/>
        <v/>
      </c>
      <c r="BX363" s="30" t="str">
        <f t="shared" si="385"/>
        <v/>
      </c>
      <c r="BY363" s="30" t="str">
        <f t="shared" si="385"/>
        <v/>
      </c>
      <c r="BZ363" s="1">
        <f t="shared" si="402"/>
        <v>0</v>
      </c>
      <c r="CA363" s="1">
        <f t="shared" si="386"/>
        <v>0</v>
      </c>
      <c r="CB363" s="1">
        <f t="shared" si="386"/>
        <v>0</v>
      </c>
      <c r="CC363" s="1">
        <f t="shared" si="386"/>
        <v>0</v>
      </c>
      <c r="CD363" s="1">
        <f t="shared" si="386"/>
        <v>0</v>
      </c>
      <c r="CE363" s="1">
        <f t="shared" si="386"/>
        <v>0</v>
      </c>
      <c r="CF363" s="1">
        <f t="shared" si="386"/>
        <v>0</v>
      </c>
      <c r="CG363" s="1">
        <f t="shared" si="386"/>
        <v>0</v>
      </c>
      <c r="CH363" s="1">
        <f t="shared" si="386"/>
        <v>0</v>
      </c>
      <c r="CI363" s="1">
        <f t="shared" si="386"/>
        <v>0</v>
      </c>
      <c r="CJ363" s="1">
        <f t="shared" si="403"/>
        <v>0</v>
      </c>
      <c r="CK363" s="1">
        <f t="shared" si="404"/>
        <v>0</v>
      </c>
      <c r="CL363" s="1">
        <f t="shared" si="424"/>
        <v>-1.3959704158091335</v>
      </c>
      <c r="CM363" s="1">
        <f t="shared" si="424"/>
        <v>-0.94645226501307311</v>
      </c>
      <c r="CN363" s="1" t="str">
        <f t="shared" si="424"/>
        <v/>
      </c>
      <c r="CO363" s="1" t="str">
        <f t="shared" si="424"/>
        <v/>
      </c>
      <c r="CP363" s="1" t="str">
        <f t="shared" si="424"/>
        <v/>
      </c>
      <c r="CQ363" s="1" t="str">
        <f t="shared" si="422"/>
        <v/>
      </c>
      <c r="CR363" s="1" t="str">
        <f t="shared" si="422"/>
        <v/>
      </c>
      <c r="CS363" s="1" t="str">
        <f t="shared" si="422"/>
        <v/>
      </c>
      <c r="CT363" s="1" t="str">
        <f t="shared" si="422"/>
        <v/>
      </c>
      <c r="CU363" s="1" t="str">
        <f t="shared" si="422"/>
        <v/>
      </c>
      <c r="CV363" s="1">
        <f t="shared" si="425"/>
        <v>0</v>
      </c>
      <c r="CW363" s="1">
        <f t="shared" si="425"/>
        <v>0</v>
      </c>
      <c r="CX363" s="1">
        <f t="shared" si="425"/>
        <v>0</v>
      </c>
      <c r="CY363" s="1">
        <f t="shared" si="425"/>
        <v>0</v>
      </c>
      <c r="CZ363" s="1">
        <f t="shared" si="425"/>
        <v>0</v>
      </c>
      <c r="DA363" s="1">
        <f t="shared" si="423"/>
        <v>0</v>
      </c>
      <c r="DB363" s="1">
        <f t="shared" si="423"/>
        <v>0</v>
      </c>
      <c r="DC363" s="1">
        <f t="shared" si="423"/>
        <v>0</v>
      </c>
      <c r="DD363" s="1">
        <f t="shared" si="423"/>
        <v>0</v>
      </c>
      <c r="DE363" s="1">
        <f t="shared" si="423"/>
        <v>0</v>
      </c>
      <c r="DF363" s="1">
        <f t="shared" si="405"/>
        <v>0</v>
      </c>
      <c r="DG363" s="33">
        <f t="shared" si="406"/>
        <v>0</v>
      </c>
      <c r="DH363" s="34">
        <f t="shared" si="407"/>
        <v>0</v>
      </c>
      <c r="DI363" s="1">
        <f t="shared" si="438"/>
        <v>-29</v>
      </c>
      <c r="DJ363" s="1">
        <f t="shared" si="439"/>
        <v>-18</v>
      </c>
      <c r="DK363" s="1">
        <f t="shared" si="432"/>
        <v>11</v>
      </c>
      <c r="DL363" s="1">
        <f t="shared" si="432"/>
        <v>117</v>
      </c>
      <c r="DM363" s="1">
        <f t="shared" si="432"/>
        <v>-144</v>
      </c>
      <c r="DN363" s="1" t="str">
        <f t="shared" si="431"/>
        <v/>
      </c>
      <c r="DO363" s="1" t="str">
        <f t="shared" si="431"/>
        <v/>
      </c>
      <c r="DP363" s="1" t="str">
        <f t="shared" si="431"/>
        <v/>
      </c>
      <c r="DQ363" s="1" t="str">
        <f t="shared" si="431"/>
        <v/>
      </c>
      <c r="DR363" s="1" t="str">
        <f t="shared" si="431"/>
        <v/>
      </c>
      <c r="DS363" s="1" t="str">
        <f t="shared" si="431"/>
        <v/>
      </c>
      <c r="DT363" s="34">
        <f>(STDEV(DI363:DS363))*-1</f>
        <v>-93.43072299837992</v>
      </c>
      <c r="DU363" s="1">
        <f t="shared" si="443"/>
        <v>0</v>
      </c>
      <c r="DV363" s="1">
        <f t="shared" si="443"/>
        <v>0</v>
      </c>
      <c r="DW363" s="1">
        <f t="shared" si="443"/>
        <v>0</v>
      </c>
      <c r="DX363" s="1">
        <f>IF((DL363&lt;$DT363),1,0)</f>
        <v>0</v>
      </c>
      <c r="DY363" s="1">
        <f>IF((DM363&lt;$DT363),1,0)</f>
        <v>1</v>
      </c>
      <c r="EF363" s="33">
        <f>IF(SUM(DU363:EE363)&gt;0,1,0)</f>
        <v>1</v>
      </c>
      <c r="EG363" s="1">
        <f t="shared" si="441"/>
        <v>0</v>
      </c>
      <c r="EH363" s="1">
        <f t="shared" si="441"/>
        <v>0</v>
      </c>
      <c r="EI363" s="1">
        <f t="shared" si="441"/>
        <v>0</v>
      </c>
      <c r="EJ363" s="1">
        <f t="shared" si="441"/>
        <v>0</v>
      </c>
      <c r="EK363" s="1">
        <f t="shared" si="441"/>
        <v>0</v>
      </c>
      <c r="EL363" s="1">
        <f t="shared" si="441"/>
        <v>0</v>
      </c>
      <c r="EM363" s="1">
        <f t="shared" si="441"/>
        <v>0</v>
      </c>
      <c r="EN363" s="1">
        <f t="shared" si="441"/>
        <v>0</v>
      </c>
      <c r="EO363" s="1">
        <f t="shared" si="441"/>
        <v>0</v>
      </c>
      <c r="EP363" s="1">
        <f t="shared" si="441"/>
        <v>0</v>
      </c>
      <c r="EQ363" s="1">
        <f t="shared" si="441"/>
        <v>0</v>
      </c>
      <c r="ER363" s="33">
        <f t="shared" si="408"/>
        <v>1</v>
      </c>
      <c r="ES363" s="35">
        <f>ER363+EF363+DG363+AV363</f>
        <v>3</v>
      </c>
      <c r="ET363" s="35">
        <f t="shared" si="409"/>
        <v>1</v>
      </c>
      <c r="EU363" s="1" t="s">
        <v>59</v>
      </c>
      <c r="EV363" s="1" t="s">
        <v>34</v>
      </c>
      <c r="EW363" s="19">
        <f t="shared" si="410"/>
        <v>1</v>
      </c>
      <c r="EX363" s="1" t="s">
        <v>40</v>
      </c>
      <c r="FC363" s="1" t="s">
        <v>38</v>
      </c>
      <c r="FD363" s="19">
        <f t="shared" si="411"/>
        <v>0</v>
      </c>
      <c r="FJ363" s="1" t="s">
        <v>38</v>
      </c>
      <c r="FK363" s="19">
        <f t="shared" si="412"/>
        <v>0</v>
      </c>
      <c r="FQ363" s="1" t="s">
        <v>44</v>
      </c>
      <c r="FR363" s="1">
        <f t="shared" si="413"/>
        <v>1</v>
      </c>
      <c r="FT363" s="1">
        <v>5.9</v>
      </c>
      <c r="FU363" s="1" t="s">
        <v>787</v>
      </c>
      <c r="FV363" s="37" t="str">
        <f t="shared" si="419"/>
        <v>other</v>
      </c>
      <c r="FW363" s="34">
        <v>0</v>
      </c>
      <c r="FY363" s="1" t="s">
        <v>38</v>
      </c>
      <c r="FZ363" s="19">
        <f t="shared" si="414"/>
        <v>0</v>
      </c>
      <c r="GB363" s="1" t="s">
        <v>38</v>
      </c>
      <c r="GC363" s="19">
        <f t="shared" si="415"/>
        <v>0</v>
      </c>
      <c r="GD363" s="1" t="s">
        <v>38</v>
      </c>
      <c r="GE363" s="19">
        <f t="shared" si="416"/>
        <v>0</v>
      </c>
      <c r="GF363" s="1" t="s">
        <v>38</v>
      </c>
      <c r="GG363" s="19">
        <f t="shared" si="417"/>
        <v>0</v>
      </c>
    </row>
    <row r="364" spans="1:189" x14ac:dyDescent="0.3">
      <c r="A364" s="18">
        <v>475</v>
      </c>
      <c r="B364" s="1" t="s">
        <v>34</v>
      </c>
      <c r="C364" s="19" t="s">
        <v>35</v>
      </c>
      <c r="D364" s="19">
        <f t="shared" si="389"/>
        <v>0</v>
      </c>
      <c r="E364" s="38" t="s">
        <v>788</v>
      </c>
      <c r="F364" s="21" t="str">
        <f t="shared" si="390"/>
        <v>1976</v>
      </c>
      <c r="G364" s="21">
        <v>2004</v>
      </c>
      <c r="H364" s="22">
        <f t="shared" si="391"/>
        <v>28</v>
      </c>
      <c r="I364" s="1" t="str">
        <f t="shared" si="392"/>
        <v>21-30</v>
      </c>
      <c r="J364" s="1" t="s">
        <v>1606</v>
      </c>
      <c r="K364" s="1" t="s">
        <v>116</v>
      </c>
      <c r="L364" s="1">
        <f>VLOOKUP(K364,[1]areas!$C$3:$D$76,2,FALSE)</f>
        <v>40</v>
      </c>
      <c r="M364" s="1" t="str">
        <f t="shared" si="430"/>
        <v>21-40</v>
      </c>
      <c r="N364" s="19" t="s">
        <v>34</v>
      </c>
      <c r="O364" s="19">
        <f t="shared" si="393"/>
        <v>1</v>
      </c>
      <c r="P364" s="23">
        <v>83.4</v>
      </c>
      <c r="Q364" s="1">
        <v>163</v>
      </c>
      <c r="R364" s="1">
        <f>POWER(Q364*0.01,2)</f>
        <v>2.6569000000000003</v>
      </c>
      <c r="S364" s="24">
        <f>P364/R364</f>
        <v>31.389965749557753</v>
      </c>
      <c r="T364" s="19">
        <v>1</v>
      </c>
      <c r="U364" s="1">
        <v>11.6</v>
      </c>
      <c r="V364" s="1">
        <v>27</v>
      </c>
      <c r="W364" s="1" t="str">
        <f t="shared" si="394"/>
        <v>6: 251-300</v>
      </c>
      <c r="X364" s="1">
        <v>280</v>
      </c>
      <c r="Y364" s="26">
        <v>835</v>
      </c>
      <c r="Z364" s="26">
        <v>567</v>
      </c>
      <c r="AA364" s="26">
        <v>754</v>
      </c>
      <c r="AB364" s="26">
        <v>768</v>
      </c>
      <c r="AC364" s="26">
        <v>1009</v>
      </c>
      <c r="AD364" s="26"/>
      <c r="AE364" s="26">
        <v>867</v>
      </c>
      <c r="AF364" s="26">
        <v>939</v>
      </c>
      <c r="AG364" s="26"/>
      <c r="AH364" s="26"/>
      <c r="AI364" s="27">
        <f t="shared" si="395"/>
        <v>1009</v>
      </c>
      <c r="AJ364" s="27">
        <f t="shared" si="396"/>
        <v>1</v>
      </c>
      <c r="AK364" s="39">
        <v>73000</v>
      </c>
      <c r="AL364" s="26">
        <v>50</v>
      </c>
      <c r="AM364" s="26">
        <v>50</v>
      </c>
      <c r="AN364" s="26">
        <v>50</v>
      </c>
      <c r="AO364" s="26">
        <v>50</v>
      </c>
      <c r="AP364" s="26">
        <v>50</v>
      </c>
      <c r="AQ364" s="26"/>
      <c r="AR364" s="26">
        <v>50</v>
      </c>
      <c r="AS364" s="26">
        <v>50</v>
      </c>
      <c r="AT364" s="26"/>
      <c r="AU364" s="26"/>
      <c r="AV364" s="28">
        <f t="shared" si="397"/>
        <v>0</v>
      </c>
      <c r="AW364" s="27" t="str">
        <f>"4-5"</f>
        <v>4-5</v>
      </c>
      <c r="AX364" s="29">
        <f t="shared" si="418"/>
        <v>4.8630000000000004</v>
      </c>
      <c r="AY364" s="30">
        <f t="shared" si="440"/>
        <v>4.8633228601204559</v>
      </c>
      <c r="AZ364" s="30">
        <f t="shared" si="440"/>
        <v>1.6989700043360187</v>
      </c>
      <c r="BA364" s="30">
        <f t="shared" si="440"/>
        <v>1.6989700043360187</v>
      </c>
      <c r="BB364" s="30">
        <f t="shared" si="440"/>
        <v>1.6989700043360187</v>
      </c>
      <c r="BC364" s="30">
        <f t="shared" si="440"/>
        <v>1.6989700043360187</v>
      </c>
      <c r="BD364" s="30">
        <f t="shared" si="440"/>
        <v>1.6989700043360187</v>
      </c>
      <c r="BE364" s="30" t="str">
        <f t="shared" si="440"/>
        <v/>
      </c>
      <c r="BF364" s="30">
        <f t="shared" si="440"/>
        <v>1.6989700043360187</v>
      </c>
      <c r="BG364" s="30">
        <f t="shared" si="440"/>
        <v>1.6989700043360187</v>
      </c>
      <c r="BH364" s="30" t="str">
        <f t="shared" si="440"/>
        <v/>
      </c>
      <c r="BI364" s="30" t="str">
        <f t="shared" si="440"/>
        <v/>
      </c>
      <c r="BJ364" s="1" t="s">
        <v>38</v>
      </c>
      <c r="BK364" s="31" t="s">
        <v>38</v>
      </c>
      <c r="BL364" s="32">
        <f t="shared" si="398"/>
        <v>0</v>
      </c>
      <c r="BN364" s="32" t="str">
        <f t="shared" si="399"/>
        <v>0</v>
      </c>
      <c r="BO364" s="30">
        <f t="shared" si="400"/>
        <v>-3.1643528557844371</v>
      </c>
      <c r="BP364" s="30">
        <f t="shared" si="401"/>
        <v>-3.1643528557844371</v>
      </c>
      <c r="BQ364" s="30">
        <f t="shared" si="385"/>
        <v>0</v>
      </c>
      <c r="BR364" s="30">
        <f t="shared" si="385"/>
        <v>0</v>
      </c>
      <c r="BS364" s="30">
        <f t="shared" si="385"/>
        <v>0</v>
      </c>
      <c r="BT364" s="30">
        <f t="shared" si="385"/>
        <v>0</v>
      </c>
      <c r="BU364" s="30" t="str">
        <f t="shared" si="385"/>
        <v/>
      </c>
      <c r="BV364" s="30" t="str">
        <f t="shared" si="385"/>
        <v/>
      </c>
      <c r="BW364" s="30">
        <f t="shared" si="385"/>
        <v>0</v>
      </c>
      <c r="BX364" s="30" t="str">
        <f t="shared" si="385"/>
        <v/>
      </c>
      <c r="BY364" s="30" t="str">
        <f t="shared" si="385"/>
        <v/>
      </c>
      <c r="BZ364" s="1">
        <f t="shared" si="402"/>
        <v>0</v>
      </c>
      <c r="CA364" s="1">
        <f t="shared" si="386"/>
        <v>0</v>
      </c>
      <c r="CB364" s="1">
        <f t="shared" si="386"/>
        <v>0</v>
      </c>
      <c r="CC364" s="1">
        <f t="shared" si="386"/>
        <v>0</v>
      </c>
      <c r="CD364" s="1">
        <f t="shared" si="386"/>
        <v>0</v>
      </c>
      <c r="CE364" s="1">
        <f t="shared" si="386"/>
        <v>0</v>
      </c>
      <c r="CF364" s="1">
        <f t="shared" si="386"/>
        <v>0</v>
      </c>
      <c r="CG364" s="1">
        <f t="shared" si="386"/>
        <v>0</v>
      </c>
      <c r="CH364" s="1">
        <f t="shared" si="386"/>
        <v>0</v>
      </c>
      <c r="CI364" s="1">
        <f t="shared" si="386"/>
        <v>0</v>
      </c>
      <c r="CJ364" s="1">
        <f t="shared" si="403"/>
        <v>0</v>
      </c>
      <c r="CK364" s="1">
        <f t="shared" si="404"/>
        <v>0</v>
      </c>
      <c r="CL364" s="1">
        <f t="shared" si="424"/>
        <v>-3.1643528557844371</v>
      </c>
      <c r="CM364" s="1" t="str">
        <f t="shared" si="424"/>
        <v/>
      </c>
      <c r="CN364" s="1" t="str">
        <f t="shared" si="424"/>
        <v/>
      </c>
      <c r="CO364" s="1" t="str">
        <f t="shared" si="424"/>
        <v/>
      </c>
      <c r="CP364" s="1" t="str">
        <f t="shared" si="424"/>
        <v/>
      </c>
      <c r="CQ364" s="1" t="str">
        <f t="shared" si="422"/>
        <v/>
      </c>
      <c r="CR364" s="1" t="str">
        <f t="shared" si="422"/>
        <v/>
      </c>
      <c r="CS364" s="1" t="str">
        <f t="shared" si="422"/>
        <v/>
      </c>
      <c r="CT364" s="1" t="str">
        <f t="shared" si="422"/>
        <v/>
      </c>
      <c r="CU364" s="1" t="str">
        <f t="shared" si="422"/>
        <v/>
      </c>
      <c r="CV364" s="1">
        <f t="shared" si="425"/>
        <v>0</v>
      </c>
      <c r="CW364" s="1">
        <f t="shared" si="425"/>
        <v>0</v>
      </c>
      <c r="CX364" s="1">
        <f t="shared" si="425"/>
        <v>0</v>
      </c>
      <c r="CY364" s="1">
        <f t="shared" si="425"/>
        <v>0</v>
      </c>
      <c r="CZ364" s="1">
        <f t="shared" si="425"/>
        <v>0</v>
      </c>
      <c r="DA364" s="1">
        <f t="shared" si="423"/>
        <v>0</v>
      </c>
      <c r="DB364" s="1">
        <f t="shared" si="423"/>
        <v>0</v>
      </c>
      <c r="DC364" s="1">
        <f t="shared" si="423"/>
        <v>0</v>
      </c>
      <c r="DD364" s="1">
        <f t="shared" si="423"/>
        <v>0</v>
      </c>
      <c r="DE364" s="1">
        <f t="shared" si="423"/>
        <v>0</v>
      </c>
      <c r="DF364" s="1">
        <f t="shared" si="405"/>
        <v>0</v>
      </c>
      <c r="DG364" s="33">
        <f t="shared" si="406"/>
        <v>0</v>
      </c>
      <c r="DH364" s="34">
        <f t="shared" si="407"/>
        <v>0</v>
      </c>
      <c r="DI364" s="1">
        <f t="shared" si="438"/>
        <v>555</v>
      </c>
      <c r="DJ364" s="1">
        <f t="shared" si="439"/>
        <v>287</v>
      </c>
      <c r="DK364" s="1">
        <f t="shared" si="432"/>
        <v>-268</v>
      </c>
      <c r="DL364" s="1">
        <f t="shared" si="432"/>
        <v>187</v>
      </c>
      <c r="DM364" s="1">
        <f t="shared" si="432"/>
        <v>14</v>
      </c>
      <c r="DN364" s="1">
        <f t="shared" si="431"/>
        <v>241</v>
      </c>
      <c r="DO364" s="1" t="str">
        <f t="shared" si="431"/>
        <v/>
      </c>
      <c r="DP364" s="1" t="str">
        <f t="shared" si="431"/>
        <v/>
      </c>
      <c r="DQ364" s="1">
        <f t="shared" si="431"/>
        <v>72</v>
      </c>
      <c r="DR364" s="1" t="str">
        <f t="shared" si="431"/>
        <v/>
      </c>
      <c r="DS364" s="1" t="str">
        <f t="shared" si="431"/>
        <v/>
      </c>
      <c r="DT364" s="34">
        <f>(STDEV(DI364:DS364))*-1</f>
        <v>-255.45440372198007</v>
      </c>
      <c r="DU364" s="1">
        <f t="shared" si="443"/>
        <v>0</v>
      </c>
      <c r="DV364" s="1">
        <f t="shared" si="443"/>
        <v>0</v>
      </c>
      <c r="DW364" s="1">
        <f t="shared" si="443"/>
        <v>1</v>
      </c>
      <c r="DX364" s="1">
        <f>IF((DL364&lt;$DT364),1,0)</f>
        <v>0</v>
      </c>
      <c r="DY364" s="1">
        <f>IF((DM364&lt;$DT364),1,0)</f>
        <v>0</v>
      </c>
      <c r="DZ364" s="1">
        <f>IF((DN364&lt;$DT364),1,0)</f>
        <v>0</v>
      </c>
      <c r="EC364" s="1">
        <f>IF((DQ364&lt;$DT364),1,0)</f>
        <v>0</v>
      </c>
      <c r="EF364" s="33">
        <f>IF(SUM(DU364:EE364)&gt;0,1,0)</f>
        <v>1</v>
      </c>
      <c r="EG364" s="1">
        <f t="shared" si="441"/>
        <v>0</v>
      </c>
      <c r="EH364" s="1">
        <f t="shared" si="441"/>
        <v>1</v>
      </c>
      <c r="EI364" s="1">
        <f t="shared" si="441"/>
        <v>1</v>
      </c>
      <c r="EJ364" s="1">
        <f t="shared" si="441"/>
        <v>1</v>
      </c>
      <c r="EK364" s="1">
        <f t="shared" si="441"/>
        <v>1</v>
      </c>
      <c r="EL364" s="1">
        <f t="shared" si="441"/>
        <v>1</v>
      </c>
      <c r="EM364" s="1">
        <f t="shared" si="441"/>
        <v>0</v>
      </c>
      <c r="EN364" s="1">
        <f t="shared" si="441"/>
        <v>1</v>
      </c>
      <c r="EO364" s="1">
        <f t="shared" si="441"/>
        <v>1</v>
      </c>
      <c r="EP364" s="1">
        <f t="shared" si="441"/>
        <v>0</v>
      </c>
      <c r="EQ364" s="1">
        <f t="shared" si="441"/>
        <v>0</v>
      </c>
      <c r="ER364" s="33">
        <f t="shared" si="408"/>
        <v>0</v>
      </c>
      <c r="ES364" s="35">
        <f>ER364+EF364+DG364+AV364</f>
        <v>1</v>
      </c>
      <c r="ET364" s="35">
        <f t="shared" si="409"/>
        <v>1</v>
      </c>
      <c r="EU364" s="1" t="s">
        <v>789</v>
      </c>
      <c r="EV364" s="1" t="s">
        <v>34</v>
      </c>
      <c r="EW364" s="19">
        <f t="shared" si="410"/>
        <v>1</v>
      </c>
      <c r="EX364" s="1" t="s">
        <v>40</v>
      </c>
      <c r="EY364" s="50">
        <v>38805</v>
      </c>
      <c r="FC364" s="1" t="s">
        <v>38</v>
      </c>
      <c r="FD364" s="19">
        <f t="shared" si="411"/>
        <v>0</v>
      </c>
      <c r="FJ364" s="1" t="s">
        <v>38</v>
      </c>
      <c r="FK364" s="19">
        <f t="shared" si="412"/>
        <v>0</v>
      </c>
      <c r="FQ364" s="1" t="s">
        <v>790</v>
      </c>
      <c r="FR364" s="1">
        <f t="shared" si="413"/>
        <v>1</v>
      </c>
      <c r="FT364" s="1">
        <v>4.9000000000000004</v>
      </c>
      <c r="FU364" s="1" t="s">
        <v>791</v>
      </c>
      <c r="FV364" s="37" t="str">
        <f t="shared" si="419"/>
        <v>other</v>
      </c>
      <c r="FW364" s="34">
        <v>0</v>
      </c>
      <c r="FY364" s="1" t="s">
        <v>38</v>
      </c>
      <c r="FZ364" s="19">
        <f t="shared" si="414"/>
        <v>0</v>
      </c>
      <c r="GB364" s="1" t="s">
        <v>38</v>
      </c>
      <c r="GC364" s="19">
        <f t="shared" si="415"/>
        <v>0</v>
      </c>
      <c r="GD364" s="1" t="s">
        <v>38</v>
      </c>
      <c r="GE364" s="19">
        <f t="shared" si="416"/>
        <v>0</v>
      </c>
      <c r="GF364" s="1" t="s">
        <v>38</v>
      </c>
      <c r="GG364" s="19">
        <f t="shared" si="417"/>
        <v>0</v>
      </c>
    </row>
    <row r="365" spans="1:189" x14ac:dyDescent="0.3">
      <c r="A365" s="18">
        <v>476</v>
      </c>
      <c r="B365" s="1" t="s">
        <v>34</v>
      </c>
      <c r="C365" s="19" t="s">
        <v>35</v>
      </c>
      <c r="D365" s="19">
        <f t="shared" si="389"/>
        <v>0</v>
      </c>
      <c r="E365" s="38" t="s">
        <v>792</v>
      </c>
      <c r="F365" s="21" t="str">
        <f t="shared" si="390"/>
        <v>1972</v>
      </c>
      <c r="G365" s="21">
        <v>2004</v>
      </c>
      <c r="H365" s="22">
        <f t="shared" si="391"/>
        <v>32</v>
      </c>
      <c r="I365" s="1" t="str">
        <f t="shared" si="392"/>
        <v>31-40</v>
      </c>
      <c r="J365" s="1" t="s">
        <v>1607</v>
      </c>
      <c r="K365" s="1" t="s">
        <v>53</v>
      </c>
      <c r="L365" s="1">
        <f>VLOOKUP(K365,[1]areas!$C$3:$D$76,2,FALSE)</f>
        <v>30</v>
      </c>
      <c r="M365" s="1" t="str">
        <f t="shared" si="430"/>
        <v>21-40</v>
      </c>
      <c r="N365" s="19" t="s">
        <v>38</v>
      </c>
      <c r="O365" s="19">
        <f t="shared" si="393"/>
        <v>0</v>
      </c>
      <c r="P365" s="23">
        <v>51</v>
      </c>
      <c r="Q365" s="1">
        <v>168</v>
      </c>
      <c r="R365" s="1">
        <f>POWER(Q365*0.01,2)</f>
        <v>2.8223999999999996</v>
      </c>
      <c r="S365" s="24">
        <f>P365/R365</f>
        <v>18.069727891156464</v>
      </c>
      <c r="T365" s="19">
        <v>3</v>
      </c>
      <c r="U365" s="1">
        <v>5.7</v>
      </c>
      <c r="V365" s="1">
        <v>64</v>
      </c>
      <c r="W365" s="1" t="str">
        <f t="shared" si="394"/>
        <v>1: 0-50</v>
      </c>
      <c r="X365" s="1">
        <v>7</v>
      </c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7">
        <f t="shared" si="395"/>
        <v>7</v>
      </c>
      <c r="AJ365" s="27">
        <f t="shared" si="396"/>
        <v>0</v>
      </c>
      <c r="AK365" s="39">
        <v>130000</v>
      </c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8" t="str">
        <f t="shared" si="397"/>
        <v/>
      </c>
      <c r="AW365" s="27" t="str">
        <f>"&gt;5"</f>
        <v>&gt;5</v>
      </c>
      <c r="AX365" s="29">
        <f t="shared" si="418"/>
        <v>5.1139999999999999</v>
      </c>
      <c r="AY365" s="30">
        <f t="shared" si="440"/>
        <v>5.1139433523068369</v>
      </c>
      <c r="AZ365" s="30" t="str">
        <f t="shared" si="440"/>
        <v/>
      </c>
      <c r="BA365" s="30" t="str">
        <f t="shared" si="440"/>
        <v/>
      </c>
      <c r="BB365" s="30" t="str">
        <f t="shared" si="440"/>
        <v/>
      </c>
      <c r="BC365" s="30" t="str">
        <f t="shared" si="440"/>
        <v/>
      </c>
      <c r="BD365" s="30" t="str">
        <f t="shared" si="440"/>
        <v/>
      </c>
      <c r="BE365" s="30" t="str">
        <f t="shared" si="440"/>
        <v/>
      </c>
      <c r="BF365" s="30" t="str">
        <f t="shared" si="440"/>
        <v/>
      </c>
      <c r="BG365" s="30" t="str">
        <f t="shared" si="440"/>
        <v/>
      </c>
      <c r="BH365" s="30" t="str">
        <f t="shared" si="440"/>
        <v/>
      </c>
      <c r="BI365" s="30" t="str">
        <f t="shared" si="440"/>
        <v/>
      </c>
      <c r="BJ365" s="1" t="s">
        <v>34</v>
      </c>
      <c r="BK365" s="31" t="s">
        <v>34</v>
      </c>
      <c r="BL365" s="32">
        <f t="shared" si="398"/>
        <v>1</v>
      </c>
      <c r="BM365" s="31">
        <v>2</v>
      </c>
      <c r="BN365" s="32" t="str">
        <f t="shared" si="399"/>
        <v>1</v>
      </c>
      <c r="BO365" s="30" t="str">
        <f t="shared" si="400"/>
        <v/>
      </c>
      <c r="BP365" s="30" t="str">
        <f t="shared" si="401"/>
        <v/>
      </c>
      <c r="BQ365" s="30" t="str">
        <f t="shared" si="385"/>
        <v/>
      </c>
      <c r="BR365" s="30" t="str">
        <f t="shared" si="385"/>
        <v/>
      </c>
      <c r="BS365" s="30" t="str">
        <f t="shared" si="385"/>
        <v/>
      </c>
      <c r="BT365" s="30" t="str">
        <f t="shared" si="385"/>
        <v/>
      </c>
      <c r="BU365" s="30" t="str">
        <f t="shared" si="385"/>
        <v/>
      </c>
      <c r="BV365" s="30" t="str">
        <f t="shared" si="385"/>
        <v/>
      </c>
      <c r="BW365" s="30" t="str">
        <f t="shared" si="385"/>
        <v/>
      </c>
      <c r="BX365" s="30" t="str">
        <f t="shared" si="385"/>
        <v/>
      </c>
      <c r="BY365" s="30" t="str">
        <f t="shared" si="385"/>
        <v/>
      </c>
      <c r="BZ365" s="1">
        <f t="shared" si="402"/>
        <v>0</v>
      </c>
      <c r="CA365" s="1">
        <f t="shared" si="386"/>
        <v>0</v>
      </c>
      <c r="CB365" s="1">
        <f t="shared" si="386"/>
        <v>0</v>
      </c>
      <c r="CC365" s="1">
        <f t="shared" si="386"/>
        <v>0</v>
      </c>
      <c r="CD365" s="1">
        <f t="shared" si="386"/>
        <v>0</v>
      </c>
      <c r="CE365" s="1">
        <f t="shared" si="386"/>
        <v>0</v>
      </c>
      <c r="CF365" s="1">
        <f t="shared" si="386"/>
        <v>0</v>
      </c>
      <c r="CG365" s="1">
        <f t="shared" si="386"/>
        <v>0</v>
      </c>
      <c r="CH365" s="1">
        <f t="shared" si="386"/>
        <v>0</v>
      </c>
      <c r="CI365" s="1">
        <f t="shared" si="386"/>
        <v>0</v>
      </c>
      <c r="CJ365" s="1">
        <f t="shared" si="403"/>
        <v>0</v>
      </c>
      <c r="CK365" s="1">
        <f t="shared" si="404"/>
        <v>0</v>
      </c>
      <c r="CL365" s="1" t="str">
        <f t="shared" si="424"/>
        <v/>
      </c>
      <c r="CM365" s="1" t="str">
        <f t="shared" si="424"/>
        <v/>
      </c>
      <c r="CN365" s="1" t="str">
        <f t="shared" si="424"/>
        <v/>
      </c>
      <c r="CO365" s="1" t="str">
        <f t="shared" si="424"/>
        <v/>
      </c>
      <c r="CP365" s="1" t="str">
        <f t="shared" si="424"/>
        <v/>
      </c>
      <c r="CQ365" s="1" t="str">
        <f t="shared" si="422"/>
        <v/>
      </c>
      <c r="CR365" s="1" t="str">
        <f t="shared" si="422"/>
        <v/>
      </c>
      <c r="CS365" s="1" t="str">
        <f t="shared" si="422"/>
        <v/>
      </c>
      <c r="CT365" s="1" t="str">
        <f t="shared" si="422"/>
        <v/>
      </c>
      <c r="CU365" s="1" t="str">
        <f t="shared" si="422"/>
        <v/>
      </c>
      <c r="CV365" s="1">
        <f t="shared" si="425"/>
        <v>0</v>
      </c>
      <c r="CW365" s="1">
        <f t="shared" si="425"/>
        <v>0</v>
      </c>
      <c r="CX365" s="1">
        <f t="shared" si="425"/>
        <v>0</v>
      </c>
      <c r="CY365" s="1">
        <f t="shared" si="425"/>
        <v>0</v>
      </c>
      <c r="CZ365" s="1">
        <f t="shared" si="425"/>
        <v>0</v>
      </c>
      <c r="DA365" s="1">
        <f t="shared" si="423"/>
        <v>0</v>
      </c>
      <c r="DB365" s="1">
        <f t="shared" si="423"/>
        <v>0</v>
      </c>
      <c r="DC365" s="1">
        <f t="shared" si="423"/>
        <v>0</v>
      </c>
      <c r="DD365" s="1">
        <f t="shared" si="423"/>
        <v>0</v>
      </c>
      <c r="DE365" s="1">
        <f t="shared" si="423"/>
        <v>0</v>
      </c>
      <c r="DF365" s="1">
        <f t="shared" si="405"/>
        <v>0</v>
      </c>
      <c r="DG365" s="33">
        <f t="shared" si="406"/>
        <v>0</v>
      </c>
      <c r="DH365" s="34">
        <f t="shared" si="407"/>
        <v>0</v>
      </c>
      <c r="DI365" s="1" t="str">
        <f t="shared" si="438"/>
        <v/>
      </c>
      <c r="DJ365" s="1" t="str">
        <f t="shared" si="439"/>
        <v/>
      </c>
      <c r="DK365" s="1" t="str">
        <f t="shared" si="432"/>
        <v/>
      </c>
      <c r="DL365" s="1" t="str">
        <f t="shared" si="432"/>
        <v/>
      </c>
      <c r="DM365" s="1" t="str">
        <f t="shared" si="432"/>
        <v/>
      </c>
      <c r="DN365" s="1" t="str">
        <f t="shared" si="431"/>
        <v/>
      </c>
      <c r="DO365" s="1" t="str">
        <f t="shared" si="431"/>
        <v/>
      </c>
      <c r="DP365" s="1" t="str">
        <f t="shared" si="431"/>
        <v/>
      </c>
      <c r="DQ365" s="1" t="str">
        <f t="shared" si="431"/>
        <v/>
      </c>
      <c r="DR365" s="1" t="str">
        <f t="shared" si="431"/>
        <v/>
      </c>
      <c r="DS365" s="1" t="str">
        <f t="shared" si="431"/>
        <v/>
      </c>
      <c r="EG365" s="1">
        <f t="shared" si="441"/>
        <v>0</v>
      </c>
      <c r="EH365" s="1">
        <f t="shared" si="441"/>
        <v>0</v>
      </c>
      <c r="EI365" s="1">
        <f t="shared" si="441"/>
        <v>0</v>
      </c>
      <c r="EJ365" s="1">
        <f t="shared" si="441"/>
        <v>0</v>
      </c>
      <c r="EK365" s="1">
        <f t="shared" si="441"/>
        <v>0</v>
      </c>
      <c r="EL365" s="1">
        <f t="shared" si="441"/>
        <v>0</v>
      </c>
      <c r="EM365" s="1">
        <f t="shared" si="441"/>
        <v>0</v>
      </c>
      <c r="EN365" s="1">
        <f t="shared" si="441"/>
        <v>0</v>
      </c>
      <c r="EO365" s="1">
        <f t="shared" si="441"/>
        <v>0</v>
      </c>
      <c r="EP365" s="1">
        <f t="shared" si="441"/>
        <v>0</v>
      </c>
      <c r="EQ365" s="1">
        <f t="shared" si="441"/>
        <v>0</v>
      </c>
      <c r="ER365" s="33">
        <f t="shared" si="408"/>
        <v>1</v>
      </c>
      <c r="ES365" s="35">
        <f>ER365+DG365</f>
        <v>1</v>
      </c>
      <c r="ET365" s="35">
        <f t="shared" si="409"/>
        <v>1</v>
      </c>
      <c r="EU365" s="1" t="s">
        <v>59</v>
      </c>
      <c r="EV365" s="1" t="s">
        <v>38</v>
      </c>
      <c r="EW365" s="19">
        <f t="shared" si="410"/>
        <v>0</v>
      </c>
      <c r="FC365" s="1" t="s">
        <v>38</v>
      </c>
      <c r="FD365" s="19">
        <f t="shared" si="411"/>
        <v>0</v>
      </c>
      <c r="FJ365" s="1" t="s">
        <v>38</v>
      </c>
      <c r="FK365" s="19">
        <f t="shared" si="412"/>
        <v>0</v>
      </c>
      <c r="FR365" s="1">
        <f t="shared" si="413"/>
        <v>0</v>
      </c>
      <c r="FV365" s="37" t="str">
        <f t="shared" si="419"/>
        <v>none</v>
      </c>
      <c r="FX365" s="1" t="s">
        <v>148</v>
      </c>
      <c r="FY365" s="1" t="s">
        <v>38</v>
      </c>
      <c r="FZ365" s="19">
        <f t="shared" si="414"/>
        <v>0</v>
      </c>
      <c r="GB365" s="1" t="s">
        <v>38</v>
      </c>
      <c r="GC365" s="19">
        <f t="shared" si="415"/>
        <v>0</v>
      </c>
      <c r="GD365" s="1" t="s">
        <v>38</v>
      </c>
      <c r="GE365" s="19">
        <f t="shared" si="416"/>
        <v>0</v>
      </c>
      <c r="GF365" s="1" t="s">
        <v>38</v>
      </c>
      <c r="GG365" s="19">
        <f t="shared" si="417"/>
        <v>0</v>
      </c>
    </row>
    <row r="366" spans="1:189" x14ac:dyDescent="0.3">
      <c r="A366" s="18">
        <v>477</v>
      </c>
      <c r="B366" s="1" t="s">
        <v>34</v>
      </c>
      <c r="C366" s="19" t="s">
        <v>35</v>
      </c>
      <c r="D366" s="19">
        <f t="shared" si="389"/>
        <v>0</v>
      </c>
      <c r="E366" s="38" t="s">
        <v>793</v>
      </c>
      <c r="F366" s="21" t="str">
        <f t="shared" si="390"/>
        <v>1965</v>
      </c>
      <c r="G366" s="21">
        <v>2004</v>
      </c>
      <c r="H366" s="22">
        <f t="shared" si="391"/>
        <v>39</v>
      </c>
      <c r="I366" s="1" t="str">
        <f t="shared" si="392"/>
        <v>31-40</v>
      </c>
      <c r="J366" s="1" t="s">
        <v>1607</v>
      </c>
      <c r="K366" s="1" t="s">
        <v>49</v>
      </c>
      <c r="L366" s="1">
        <f>VLOOKUP(K366,[1]areas!$C$3:$D$76,2,FALSE)</f>
        <v>18</v>
      </c>
      <c r="M366" s="1" t="str">
        <f t="shared" si="430"/>
        <v>0-20</v>
      </c>
      <c r="N366" s="19" t="s">
        <v>38</v>
      </c>
      <c r="O366" s="19">
        <f t="shared" si="393"/>
        <v>0</v>
      </c>
      <c r="P366" s="23"/>
      <c r="S366" s="24"/>
      <c r="T366" s="19"/>
      <c r="W366" s="1" t="str">
        <f t="shared" si="394"/>
        <v>2: 51-100</v>
      </c>
      <c r="X366" s="1">
        <v>98</v>
      </c>
      <c r="Y366" s="26">
        <v>146</v>
      </c>
      <c r="Z366" s="26">
        <v>299</v>
      </c>
      <c r="AA366" s="26">
        <v>269</v>
      </c>
      <c r="AB366" s="26"/>
      <c r="AC366" s="26">
        <v>229</v>
      </c>
      <c r="AD366" s="26">
        <v>399</v>
      </c>
      <c r="AE366" s="26">
        <v>411</v>
      </c>
      <c r="AF366" s="26"/>
      <c r="AG366" s="26"/>
      <c r="AH366" s="26"/>
      <c r="AI366" s="27">
        <f t="shared" si="395"/>
        <v>411</v>
      </c>
      <c r="AJ366" s="27">
        <f t="shared" si="396"/>
        <v>0</v>
      </c>
      <c r="AK366" s="39">
        <v>50</v>
      </c>
      <c r="AL366" s="26">
        <v>50</v>
      </c>
      <c r="AM366" s="26">
        <v>50</v>
      </c>
      <c r="AN366" s="26">
        <v>50</v>
      </c>
      <c r="AO366" s="26"/>
      <c r="AP366" s="26">
        <v>50</v>
      </c>
      <c r="AQ366" s="26">
        <v>50</v>
      </c>
      <c r="AR366" s="26">
        <v>50</v>
      </c>
      <c r="AS366" s="26"/>
      <c r="AT366" s="26"/>
      <c r="AU366" s="26"/>
      <c r="AV366" s="28">
        <f t="shared" si="397"/>
        <v>0</v>
      </c>
      <c r="AW366" s="27" t="str">
        <f>"&lt;4"</f>
        <v>&lt;4</v>
      </c>
      <c r="AX366" s="29">
        <f t="shared" si="418"/>
        <v>1.6990000000000001</v>
      </c>
      <c r="AY366" s="30">
        <f t="shared" si="440"/>
        <v>1.6989700043360187</v>
      </c>
      <c r="AZ366" s="30">
        <f t="shared" si="440"/>
        <v>1.6989700043360187</v>
      </c>
      <c r="BA366" s="30">
        <f t="shared" si="440"/>
        <v>1.6989700043360187</v>
      </c>
      <c r="BB366" s="30">
        <f t="shared" si="440"/>
        <v>1.6989700043360187</v>
      </c>
      <c r="BC366" s="30" t="str">
        <f t="shared" si="440"/>
        <v/>
      </c>
      <c r="BD366" s="30">
        <f t="shared" si="440"/>
        <v>1.6989700043360187</v>
      </c>
      <c r="BE366" s="30">
        <f t="shared" si="440"/>
        <v>1.6989700043360187</v>
      </c>
      <c r="BF366" s="30">
        <f t="shared" si="440"/>
        <v>1.6989700043360187</v>
      </c>
      <c r="BG366" s="30" t="str">
        <f t="shared" si="440"/>
        <v/>
      </c>
      <c r="BH366" s="30" t="str">
        <f t="shared" si="440"/>
        <v/>
      </c>
      <c r="BI366" s="30" t="str">
        <f t="shared" si="440"/>
        <v/>
      </c>
      <c r="BJ366" s="1" t="s">
        <v>38</v>
      </c>
      <c r="BK366" s="31" t="s">
        <v>38</v>
      </c>
      <c r="BL366" s="32">
        <f t="shared" si="398"/>
        <v>0</v>
      </c>
      <c r="BN366" s="32" t="str">
        <f t="shared" si="399"/>
        <v>0</v>
      </c>
      <c r="BO366" s="30">
        <f t="shared" si="400"/>
        <v>0</v>
      </c>
      <c r="BP366" s="30">
        <f t="shared" si="401"/>
        <v>0</v>
      </c>
      <c r="BQ366" s="30">
        <f t="shared" si="385"/>
        <v>0</v>
      </c>
      <c r="BR366" s="30">
        <f t="shared" si="385"/>
        <v>0</v>
      </c>
      <c r="BS366" s="30" t="str">
        <f t="shared" si="385"/>
        <v/>
      </c>
      <c r="BT366" s="30" t="str">
        <f t="shared" si="385"/>
        <v/>
      </c>
      <c r="BU366" s="30">
        <f t="shared" si="385"/>
        <v>0</v>
      </c>
      <c r="BV366" s="30">
        <f t="shared" si="385"/>
        <v>0</v>
      </c>
      <c r="BW366" s="30" t="str">
        <f t="shared" si="385"/>
        <v/>
      </c>
      <c r="BX366" s="30" t="str">
        <f t="shared" si="385"/>
        <v/>
      </c>
      <c r="BY366" s="30" t="str">
        <f t="shared" si="385"/>
        <v/>
      </c>
      <c r="BZ366" s="1">
        <f t="shared" si="402"/>
        <v>0</v>
      </c>
      <c r="CA366" s="1">
        <f t="shared" si="386"/>
        <v>0</v>
      </c>
      <c r="CB366" s="1">
        <f t="shared" si="386"/>
        <v>0</v>
      </c>
      <c r="CC366" s="1">
        <f t="shared" si="386"/>
        <v>0</v>
      </c>
      <c r="CD366" s="1">
        <f t="shared" si="386"/>
        <v>0</v>
      </c>
      <c r="CE366" s="1">
        <f t="shared" si="386"/>
        <v>0</v>
      </c>
      <c r="CF366" s="1">
        <f t="shared" si="386"/>
        <v>0</v>
      </c>
      <c r="CG366" s="1">
        <f t="shared" si="386"/>
        <v>0</v>
      </c>
      <c r="CH366" s="1">
        <f t="shared" si="386"/>
        <v>0</v>
      </c>
      <c r="CI366" s="1">
        <f t="shared" si="386"/>
        <v>0</v>
      </c>
      <c r="CJ366" s="1">
        <f t="shared" si="403"/>
        <v>0</v>
      </c>
      <c r="CK366" s="1">
        <f t="shared" si="404"/>
        <v>0</v>
      </c>
      <c r="CL366" s="1" t="str">
        <f t="shared" si="424"/>
        <v/>
      </c>
      <c r="CM366" s="1" t="str">
        <f t="shared" si="424"/>
        <v/>
      </c>
      <c r="CN366" s="1" t="str">
        <f t="shared" si="424"/>
        <v/>
      </c>
      <c r="CO366" s="1" t="str">
        <f t="shared" si="424"/>
        <v/>
      </c>
      <c r="CP366" s="1" t="str">
        <f t="shared" si="424"/>
        <v/>
      </c>
      <c r="CQ366" s="1" t="str">
        <f t="shared" si="422"/>
        <v/>
      </c>
      <c r="CR366" s="1" t="str">
        <f t="shared" si="422"/>
        <v/>
      </c>
      <c r="CS366" s="1" t="str">
        <f t="shared" si="422"/>
        <v/>
      </c>
      <c r="CT366" s="1" t="str">
        <f t="shared" si="422"/>
        <v/>
      </c>
      <c r="CU366" s="1" t="str">
        <f t="shared" si="422"/>
        <v/>
      </c>
      <c r="CV366" s="1">
        <f t="shared" si="425"/>
        <v>0</v>
      </c>
      <c r="CW366" s="1">
        <f t="shared" si="425"/>
        <v>0</v>
      </c>
      <c r="CX366" s="1">
        <f t="shared" si="425"/>
        <v>0</v>
      </c>
      <c r="CY366" s="1">
        <f t="shared" si="425"/>
        <v>0</v>
      </c>
      <c r="CZ366" s="1">
        <f t="shared" si="425"/>
        <v>0</v>
      </c>
      <c r="DA366" s="1">
        <f t="shared" si="423"/>
        <v>0</v>
      </c>
      <c r="DB366" s="1">
        <f t="shared" si="423"/>
        <v>0</v>
      </c>
      <c r="DC366" s="1">
        <f t="shared" si="423"/>
        <v>0</v>
      </c>
      <c r="DD366" s="1">
        <f t="shared" si="423"/>
        <v>0</v>
      </c>
      <c r="DE366" s="1">
        <f t="shared" si="423"/>
        <v>0</v>
      </c>
      <c r="DF366" s="1">
        <f t="shared" si="405"/>
        <v>0</v>
      </c>
      <c r="DG366" s="33">
        <f t="shared" si="406"/>
        <v>0</v>
      </c>
      <c r="DH366" s="34">
        <f t="shared" si="407"/>
        <v>0</v>
      </c>
      <c r="DI366" s="1">
        <f t="shared" si="438"/>
        <v>48</v>
      </c>
      <c r="DJ366" s="1">
        <f t="shared" si="439"/>
        <v>201</v>
      </c>
      <c r="DK366" s="1">
        <f t="shared" si="432"/>
        <v>153</v>
      </c>
      <c r="DL366" s="1">
        <f t="shared" si="432"/>
        <v>-30</v>
      </c>
      <c r="DM366" s="1" t="str">
        <f t="shared" si="432"/>
        <v/>
      </c>
      <c r="DN366" s="1" t="str">
        <f t="shared" si="431"/>
        <v/>
      </c>
      <c r="DO366" s="1">
        <f t="shared" si="431"/>
        <v>170</v>
      </c>
      <c r="DP366" s="1">
        <f t="shared" si="431"/>
        <v>12</v>
      </c>
      <c r="DQ366" s="1" t="str">
        <f t="shared" si="431"/>
        <v/>
      </c>
      <c r="DR366" s="1" t="str">
        <f t="shared" si="431"/>
        <v/>
      </c>
      <c r="DS366" s="1" t="str">
        <f t="shared" si="431"/>
        <v/>
      </c>
      <c r="DT366" s="34">
        <f t="shared" ref="DT366:DT373" si="444">(STDEV(DI366:DS366))*-1</f>
        <v>-94.768489840593475</v>
      </c>
      <c r="DU366" s="1">
        <f>IF((DI366&lt;$DT366),1,0)</f>
        <v>0</v>
      </c>
      <c r="DV366" s="1">
        <f>IF((DJ366&lt;$DT366),1,0)</f>
        <v>0</v>
      </c>
      <c r="DW366" s="1">
        <f>IF((DK366&lt;$DT366),1,0)</f>
        <v>0</v>
      </c>
      <c r="DX366" s="1">
        <f>IF((DL366&lt;$DT366),1,0)</f>
        <v>0</v>
      </c>
      <c r="EA366" s="1">
        <f>IF((DO366&lt;$DT366),1,0)</f>
        <v>0</v>
      </c>
      <c r="EB366" s="1">
        <f>IF((DP366&lt;$DT366),1,0)</f>
        <v>0</v>
      </c>
      <c r="EF366" s="33">
        <f t="shared" ref="EF366:EF373" si="445">IF(SUM(DU366:EE366)&gt;0,1,0)</f>
        <v>0</v>
      </c>
      <c r="EG366" s="1">
        <f t="shared" si="441"/>
        <v>0</v>
      </c>
      <c r="EH366" s="1">
        <f t="shared" si="441"/>
        <v>0</v>
      </c>
      <c r="EI366" s="1">
        <f t="shared" si="441"/>
        <v>0</v>
      </c>
      <c r="EJ366" s="1">
        <f t="shared" si="441"/>
        <v>0</v>
      </c>
      <c r="EK366" s="1">
        <f t="shared" si="441"/>
        <v>0</v>
      </c>
      <c r="EL366" s="1">
        <f t="shared" si="441"/>
        <v>0</v>
      </c>
      <c r="EM366" s="1">
        <f t="shared" si="441"/>
        <v>0</v>
      </c>
      <c r="EN366" s="1">
        <f t="shared" si="441"/>
        <v>0</v>
      </c>
      <c r="EO366" s="1">
        <f t="shared" si="441"/>
        <v>0</v>
      </c>
      <c r="EP366" s="1">
        <f t="shared" si="441"/>
        <v>0</v>
      </c>
      <c r="EQ366" s="1">
        <f t="shared" si="441"/>
        <v>0</v>
      </c>
      <c r="ER366" s="33">
        <f t="shared" si="408"/>
        <v>1</v>
      </c>
      <c r="ES366" s="35">
        <f>ER366+EF366+DG366+AV366</f>
        <v>1</v>
      </c>
      <c r="ET366" s="35">
        <f t="shared" si="409"/>
        <v>1</v>
      </c>
      <c r="EU366" s="1" t="s">
        <v>256</v>
      </c>
      <c r="EV366" s="1" t="s">
        <v>38</v>
      </c>
      <c r="EW366" s="19">
        <f t="shared" si="410"/>
        <v>0</v>
      </c>
      <c r="FC366" s="1" t="s">
        <v>38</v>
      </c>
      <c r="FD366" s="19">
        <f t="shared" si="411"/>
        <v>0</v>
      </c>
      <c r="FJ366" s="1" t="s">
        <v>38</v>
      </c>
      <c r="FK366" s="19">
        <f t="shared" si="412"/>
        <v>0</v>
      </c>
      <c r="FQ366" s="1" t="s">
        <v>71</v>
      </c>
      <c r="FR366" s="1">
        <f t="shared" si="413"/>
        <v>1</v>
      </c>
      <c r="FU366" s="1" t="s">
        <v>794</v>
      </c>
      <c r="FV366" s="37" t="str">
        <f t="shared" si="419"/>
        <v>other</v>
      </c>
      <c r="FW366" s="34">
        <v>0</v>
      </c>
      <c r="FY366" s="1" t="s">
        <v>38</v>
      </c>
      <c r="FZ366" s="19">
        <f t="shared" si="414"/>
        <v>0</v>
      </c>
      <c r="GB366" s="1" t="s">
        <v>38</v>
      </c>
      <c r="GC366" s="19">
        <f t="shared" si="415"/>
        <v>0</v>
      </c>
      <c r="GD366" s="1" t="s">
        <v>38</v>
      </c>
      <c r="GE366" s="19">
        <f t="shared" si="416"/>
        <v>0</v>
      </c>
      <c r="GF366" s="1" t="s">
        <v>38</v>
      </c>
      <c r="GG366" s="19">
        <f t="shared" si="417"/>
        <v>0</v>
      </c>
    </row>
    <row r="367" spans="1:189" x14ac:dyDescent="0.3">
      <c r="A367" s="18">
        <v>478</v>
      </c>
      <c r="B367" s="1" t="s">
        <v>34</v>
      </c>
      <c r="C367" s="19" t="s">
        <v>35</v>
      </c>
      <c r="D367" s="19">
        <f t="shared" si="389"/>
        <v>0</v>
      </c>
      <c r="E367" s="38" t="s">
        <v>795</v>
      </c>
      <c r="F367" s="21" t="str">
        <f t="shared" si="390"/>
        <v>1986</v>
      </c>
      <c r="G367" s="21">
        <v>2004</v>
      </c>
      <c r="H367" s="22">
        <f t="shared" si="391"/>
        <v>18</v>
      </c>
      <c r="I367" s="1" t="str">
        <f t="shared" si="392"/>
        <v>0-20</v>
      </c>
      <c r="J367" s="1" t="s">
        <v>1611</v>
      </c>
      <c r="K367" s="1" t="s">
        <v>93</v>
      </c>
      <c r="L367" s="1">
        <f>VLOOKUP(K367,[1]areas!$C$3:$D$76,2,FALSE)</f>
        <v>15</v>
      </c>
      <c r="M367" s="1" t="str">
        <f t="shared" si="430"/>
        <v>0-20</v>
      </c>
      <c r="N367" s="19" t="s">
        <v>38</v>
      </c>
      <c r="O367" s="19">
        <f t="shared" si="393"/>
        <v>0</v>
      </c>
      <c r="P367" s="23">
        <v>61.8</v>
      </c>
      <c r="S367" s="24"/>
      <c r="T367" s="19">
        <v>3</v>
      </c>
      <c r="U367" s="1">
        <v>6.6</v>
      </c>
      <c r="V367" s="1">
        <v>13</v>
      </c>
      <c r="W367" s="1" t="str">
        <f t="shared" si="394"/>
        <v>1: 0-50</v>
      </c>
      <c r="X367" s="1">
        <v>27</v>
      </c>
      <c r="Y367" s="26"/>
      <c r="Z367" s="26">
        <v>437</v>
      </c>
      <c r="AA367" s="26">
        <v>420</v>
      </c>
      <c r="AB367" s="26">
        <v>310</v>
      </c>
      <c r="AC367" s="26"/>
      <c r="AD367" s="26"/>
      <c r="AE367" s="26"/>
      <c r="AF367" s="26"/>
      <c r="AG367" s="26"/>
      <c r="AH367" s="26"/>
      <c r="AI367" s="27">
        <f t="shared" si="395"/>
        <v>437</v>
      </c>
      <c r="AJ367" s="27">
        <f t="shared" si="396"/>
        <v>0</v>
      </c>
      <c r="AL367" s="26"/>
      <c r="AM367" s="26">
        <v>50</v>
      </c>
      <c r="AN367" s="26">
        <v>50</v>
      </c>
      <c r="AO367" s="26">
        <v>50</v>
      </c>
      <c r="AP367" s="26"/>
      <c r="AQ367" s="26"/>
      <c r="AR367" s="26"/>
      <c r="AS367" s="26"/>
      <c r="AT367" s="26"/>
      <c r="AU367" s="26"/>
      <c r="AV367" s="28" t="str">
        <f t="shared" si="397"/>
        <v/>
      </c>
      <c r="AW367" s="27"/>
      <c r="AX367" s="29" t="str">
        <f t="shared" si="418"/>
        <v/>
      </c>
      <c r="AY367" s="30" t="str">
        <f t="shared" si="440"/>
        <v/>
      </c>
      <c r="AZ367" s="30" t="str">
        <f t="shared" si="440"/>
        <v/>
      </c>
      <c r="BA367" s="30">
        <f t="shared" si="440"/>
        <v>1.6989700043360187</v>
      </c>
      <c r="BB367" s="30">
        <f t="shared" si="440"/>
        <v>1.6989700043360187</v>
      </c>
      <c r="BC367" s="30">
        <f t="shared" si="440"/>
        <v>1.6989700043360187</v>
      </c>
      <c r="BD367" s="30" t="str">
        <f t="shared" si="440"/>
        <v/>
      </c>
      <c r="BE367" s="30" t="str">
        <f t="shared" si="440"/>
        <v/>
      </c>
      <c r="BF367" s="30" t="str">
        <f t="shared" si="440"/>
        <v/>
      </c>
      <c r="BG367" s="30" t="str">
        <f t="shared" si="440"/>
        <v/>
      </c>
      <c r="BH367" s="30" t="str">
        <f t="shared" si="440"/>
        <v/>
      </c>
      <c r="BI367" s="30" t="str">
        <f t="shared" si="440"/>
        <v/>
      </c>
      <c r="BJ367" s="1" t="s">
        <v>38</v>
      </c>
      <c r="BK367" s="31" t="s">
        <v>38</v>
      </c>
      <c r="BL367" s="32">
        <f t="shared" si="398"/>
        <v>0</v>
      </c>
      <c r="BN367" s="32" t="str">
        <f t="shared" si="399"/>
        <v>0</v>
      </c>
      <c r="BO367" s="30" t="str">
        <f t="shared" si="400"/>
        <v/>
      </c>
      <c r="BP367" s="30" t="str">
        <f t="shared" si="401"/>
        <v/>
      </c>
      <c r="BQ367" s="30" t="str">
        <f t="shared" si="385"/>
        <v/>
      </c>
      <c r="BR367" s="30">
        <f t="shared" si="385"/>
        <v>0</v>
      </c>
      <c r="BS367" s="30">
        <f t="shared" si="385"/>
        <v>0</v>
      </c>
      <c r="BT367" s="30" t="str">
        <f t="shared" si="385"/>
        <v/>
      </c>
      <c r="BU367" s="30" t="str">
        <f t="shared" si="385"/>
        <v/>
      </c>
      <c r="BV367" s="30" t="str">
        <f t="shared" si="385"/>
        <v/>
      </c>
      <c r="BW367" s="30" t="str">
        <f t="shared" si="385"/>
        <v/>
      </c>
      <c r="BX367" s="30" t="str">
        <f t="shared" si="385"/>
        <v/>
      </c>
      <c r="BY367" s="30" t="str">
        <f t="shared" si="385"/>
        <v/>
      </c>
      <c r="BZ367" s="1">
        <f t="shared" si="402"/>
        <v>0</v>
      </c>
      <c r="CA367" s="1">
        <f t="shared" si="386"/>
        <v>0</v>
      </c>
      <c r="CB367" s="1">
        <f t="shared" si="386"/>
        <v>0</v>
      </c>
      <c r="CC367" s="1">
        <f t="shared" si="386"/>
        <v>0</v>
      </c>
      <c r="CD367" s="1">
        <f t="shared" si="386"/>
        <v>0</v>
      </c>
      <c r="CE367" s="1">
        <f t="shared" si="386"/>
        <v>0</v>
      </c>
      <c r="CF367" s="1">
        <f t="shared" si="386"/>
        <v>0</v>
      </c>
      <c r="CG367" s="1">
        <f t="shared" si="386"/>
        <v>0</v>
      </c>
      <c r="CH367" s="1">
        <f t="shared" si="386"/>
        <v>0</v>
      </c>
      <c r="CI367" s="1">
        <f t="shared" si="386"/>
        <v>0</v>
      </c>
      <c r="CJ367" s="1">
        <f t="shared" si="403"/>
        <v>0</v>
      </c>
      <c r="CK367" s="1">
        <f t="shared" si="404"/>
        <v>0</v>
      </c>
      <c r="CL367" s="1" t="str">
        <f t="shared" si="424"/>
        <v/>
      </c>
      <c r="CM367" s="1" t="str">
        <f t="shared" si="424"/>
        <v/>
      </c>
      <c r="CN367" s="1" t="str">
        <f t="shared" si="424"/>
        <v/>
      </c>
      <c r="CO367" s="1" t="str">
        <f t="shared" si="424"/>
        <v/>
      </c>
      <c r="CP367" s="1" t="str">
        <f t="shared" si="424"/>
        <v/>
      </c>
      <c r="CQ367" s="1" t="str">
        <f t="shared" si="422"/>
        <v/>
      </c>
      <c r="CR367" s="1" t="str">
        <f t="shared" si="422"/>
        <v/>
      </c>
      <c r="CS367" s="1" t="str">
        <f t="shared" si="422"/>
        <v/>
      </c>
      <c r="CT367" s="1" t="str">
        <f t="shared" si="422"/>
        <v/>
      </c>
      <c r="CU367" s="1" t="str">
        <f t="shared" si="422"/>
        <v/>
      </c>
      <c r="CV367" s="1">
        <f t="shared" si="425"/>
        <v>0</v>
      </c>
      <c r="CW367" s="1">
        <f t="shared" si="425"/>
        <v>0</v>
      </c>
      <c r="CX367" s="1">
        <f t="shared" si="425"/>
        <v>0</v>
      </c>
      <c r="CY367" s="1">
        <f t="shared" si="425"/>
        <v>0</v>
      </c>
      <c r="CZ367" s="1">
        <f t="shared" si="425"/>
        <v>0</v>
      </c>
      <c r="DA367" s="1">
        <f t="shared" si="423"/>
        <v>0</v>
      </c>
      <c r="DB367" s="1">
        <f t="shared" si="423"/>
        <v>0</v>
      </c>
      <c r="DC367" s="1">
        <f t="shared" si="423"/>
        <v>0</v>
      </c>
      <c r="DD367" s="1">
        <f t="shared" si="423"/>
        <v>0</v>
      </c>
      <c r="DE367" s="1">
        <f t="shared" si="423"/>
        <v>0</v>
      </c>
      <c r="DF367" s="1">
        <f t="shared" si="405"/>
        <v>0</v>
      </c>
      <c r="DG367" s="33">
        <f t="shared" si="406"/>
        <v>0</v>
      </c>
      <c r="DH367" s="34">
        <f t="shared" si="407"/>
        <v>0</v>
      </c>
      <c r="DI367" s="1" t="str">
        <f t="shared" si="438"/>
        <v/>
      </c>
      <c r="DJ367" s="1">
        <f t="shared" si="439"/>
        <v>410</v>
      </c>
      <c r="DK367" s="1" t="str">
        <f t="shared" si="432"/>
        <v/>
      </c>
      <c r="DL367" s="1">
        <f t="shared" si="432"/>
        <v>-17</v>
      </c>
      <c r="DM367" s="1">
        <f t="shared" si="432"/>
        <v>-110</v>
      </c>
      <c r="DN367" s="1" t="str">
        <f t="shared" si="431"/>
        <v/>
      </c>
      <c r="DO367" s="1" t="str">
        <f t="shared" si="431"/>
        <v/>
      </c>
      <c r="DP367" s="1" t="str">
        <f t="shared" si="431"/>
        <v/>
      </c>
      <c r="DQ367" s="1" t="str">
        <f t="shared" si="431"/>
        <v/>
      </c>
      <c r="DR367" s="1" t="str">
        <f t="shared" si="431"/>
        <v/>
      </c>
      <c r="DS367" s="1" t="str">
        <f t="shared" si="431"/>
        <v/>
      </c>
      <c r="DT367" s="34">
        <f t="shared" si="444"/>
        <v>-277.30188122934425</v>
      </c>
      <c r="DV367" s="1">
        <f t="shared" ref="DV367:DX373" si="446">IF((DJ367&lt;$DT367),1,0)</f>
        <v>0</v>
      </c>
      <c r="DX367" s="1">
        <f>IF((DL367&lt;$DT367),1,0)</f>
        <v>0</v>
      </c>
      <c r="DY367" s="1">
        <f>IF((DM367&lt;$DT367),1,0)</f>
        <v>0</v>
      </c>
      <c r="EF367" s="33">
        <f t="shared" si="445"/>
        <v>0</v>
      </c>
      <c r="EG367" s="1">
        <f t="shared" si="441"/>
        <v>0</v>
      </c>
      <c r="EH367" s="1">
        <f t="shared" si="441"/>
        <v>0</v>
      </c>
      <c r="EI367" s="1">
        <f t="shared" si="441"/>
        <v>0</v>
      </c>
      <c r="EJ367" s="1">
        <f t="shared" si="441"/>
        <v>0</v>
      </c>
      <c r="EK367" s="1">
        <f t="shared" si="441"/>
        <v>0</v>
      </c>
      <c r="EL367" s="1">
        <f t="shared" si="441"/>
        <v>0</v>
      </c>
      <c r="EM367" s="1">
        <f t="shared" si="441"/>
        <v>0</v>
      </c>
      <c r="EN367" s="1">
        <f t="shared" si="441"/>
        <v>0</v>
      </c>
      <c r="EO367" s="1">
        <f t="shared" si="441"/>
        <v>0</v>
      </c>
      <c r="EP367" s="1">
        <f t="shared" si="441"/>
        <v>0</v>
      </c>
      <c r="EQ367" s="1">
        <f t="shared" si="441"/>
        <v>0</v>
      </c>
      <c r="ER367" s="33">
        <f t="shared" si="408"/>
        <v>1</v>
      </c>
      <c r="ES367" s="35">
        <f>ER367+EF367+DG367</f>
        <v>1</v>
      </c>
      <c r="ET367" s="35">
        <f t="shared" si="409"/>
        <v>1</v>
      </c>
      <c r="EU367" s="1" t="s">
        <v>59</v>
      </c>
      <c r="EV367" s="1" t="s">
        <v>38</v>
      </c>
      <c r="EW367" s="19">
        <f t="shared" si="410"/>
        <v>0</v>
      </c>
      <c r="FC367" s="1" t="s">
        <v>38</v>
      </c>
      <c r="FD367" s="19">
        <f t="shared" si="411"/>
        <v>0</v>
      </c>
      <c r="FJ367" s="1" t="s">
        <v>38</v>
      </c>
      <c r="FK367" s="19">
        <f t="shared" si="412"/>
        <v>0</v>
      </c>
      <c r="FR367" s="1">
        <f t="shared" si="413"/>
        <v>0</v>
      </c>
      <c r="FU367" s="1" t="s">
        <v>108</v>
      </c>
      <c r="FV367" s="37" t="str">
        <f t="shared" si="419"/>
        <v>tb</v>
      </c>
      <c r="FW367" s="34">
        <v>1</v>
      </c>
      <c r="FY367" s="1" t="s">
        <v>38</v>
      </c>
      <c r="FZ367" s="19">
        <f t="shared" si="414"/>
        <v>0</v>
      </c>
      <c r="GB367" s="1" t="s">
        <v>38</v>
      </c>
      <c r="GC367" s="19">
        <f t="shared" si="415"/>
        <v>0</v>
      </c>
      <c r="GD367" s="1" t="s">
        <v>38</v>
      </c>
      <c r="GE367" s="19">
        <f t="shared" si="416"/>
        <v>0</v>
      </c>
      <c r="GF367" s="1" t="s">
        <v>38</v>
      </c>
      <c r="GG367" s="19">
        <f t="shared" si="417"/>
        <v>0</v>
      </c>
    </row>
    <row r="368" spans="1:189" x14ac:dyDescent="0.3">
      <c r="A368" s="18">
        <v>479</v>
      </c>
      <c r="B368" s="1" t="s">
        <v>34</v>
      </c>
      <c r="C368" s="19" t="s">
        <v>47</v>
      </c>
      <c r="D368" s="19">
        <f t="shared" si="389"/>
        <v>1</v>
      </c>
      <c r="E368" s="38" t="s">
        <v>796</v>
      </c>
      <c r="F368" s="21" t="str">
        <f t="shared" si="390"/>
        <v>1978</v>
      </c>
      <c r="G368" s="21">
        <v>2004</v>
      </c>
      <c r="H368" s="22">
        <f t="shared" si="391"/>
        <v>26</v>
      </c>
      <c r="I368" s="1" t="str">
        <f t="shared" si="392"/>
        <v>21-30</v>
      </c>
      <c r="J368" s="1" t="s">
        <v>1606</v>
      </c>
      <c r="K368" s="1" t="s">
        <v>82</v>
      </c>
      <c r="L368" s="1">
        <f>VLOOKUP(K368,[1]areas!$C$3:$D$76,2,FALSE)</f>
        <v>20</v>
      </c>
      <c r="M368" s="1" t="str">
        <f t="shared" si="430"/>
        <v>0-20</v>
      </c>
      <c r="N368" s="19" t="s">
        <v>38</v>
      </c>
      <c r="O368" s="19">
        <f t="shared" si="393"/>
        <v>0</v>
      </c>
      <c r="P368" s="23">
        <v>68.599999999999994</v>
      </c>
      <c r="Q368" s="1">
        <v>181</v>
      </c>
      <c r="R368" s="1">
        <f t="shared" ref="R368:R376" si="447">POWER(Q368*0.01,2)</f>
        <v>3.2761</v>
      </c>
      <c r="S368" s="24">
        <f t="shared" ref="S368:S376" si="448">P368/R368</f>
        <v>20.939531760324776</v>
      </c>
      <c r="T368" s="19">
        <v>4</v>
      </c>
      <c r="U368" s="1">
        <v>14.6</v>
      </c>
      <c r="V368" s="1">
        <v>38</v>
      </c>
      <c r="W368" s="1" t="str">
        <f t="shared" si="394"/>
        <v>1: 0-50</v>
      </c>
      <c r="X368" s="1">
        <v>3</v>
      </c>
      <c r="Y368" s="26">
        <v>79</v>
      </c>
      <c r="Z368" s="26">
        <v>106</v>
      </c>
      <c r="AA368" s="26">
        <v>155</v>
      </c>
      <c r="AB368" s="26"/>
      <c r="AC368" s="26"/>
      <c r="AD368" s="26">
        <v>255</v>
      </c>
      <c r="AE368" s="26">
        <v>226</v>
      </c>
      <c r="AF368" s="26">
        <v>279</v>
      </c>
      <c r="AG368" s="26"/>
      <c r="AH368" s="26"/>
      <c r="AI368" s="27">
        <f t="shared" si="395"/>
        <v>279</v>
      </c>
      <c r="AJ368" s="27">
        <f t="shared" si="396"/>
        <v>0</v>
      </c>
      <c r="AK368" s="39">
        <v>110000</v>
      </c>
      <c r="AL368" s="26">
        <v>50</v>
      </c>
      <c r="AM368" s="26">
        <v>50</v>
      </c>
      <c r="AN368" s="26">
        <v>50</v>
      </c>
      <c r="AO368" s="26"/>
      <c r="AP368" s="26">
        <v>50</v>
      </c>
      <c r="AQ368" s="26"/>
      <c r="AR368" s="26">
        <v>50</v>
      </c>
      <c r="AS368" s="26">
        <v>50</v>
      </c>
      <c r="AT368" s="26"/>
      <c r="AU368" s="26"/>
      <c r="AV368" s="28">
        <f t="shared" si="397"/>
        <v>0</v>
      </c>
      <c r="AW368" s="27" t="str">
        <f>"&gt;5"</f>
        <v>&gt;5</v>
      </c>
      <c r="AX368" s="29">
        <f t="shared" si="418"/>
        <v>5.0410000000000004</v>
      </c>
      <c r="AY368" s="30">
        <f t="shared" si="440"/>
        <v>5.0413926851582254</v>
      </c>
      <c r="AZ368" s="30">
        <f t="shared" si="440"/>
        <v>1.6989700043360187</v>
      </c>
      <c r="BA368" s="30">
        <f t="shared" si="440"/>
        <v>1.6989700043360187</v>
      </c>
      <c r="BB368" s="30">
        <f t="shared" si="440"/>
        <v>1.6989700043360187</v>
      </c>
      <c r="BC368" s="30" t="str">
        <f t="shared" si="440"/>
        <v/>
      </c>
      <c r="BD368" s="30">
        <f t="shared" si="440"/>
        <v>1.6989700043360187</v>
      </c>
      <c r="BE368" s="30" t="str">
        <f t="shared" si="440"/>
        <v/>
      </c>
      <c r="BF368" s="30">
        <f t="shared" si="440"/>
        <v>1.6989700043360187</v>
      </c>
      <c r="BG368" s="30">
        <f t="shared" si="440"/>
        <v>1.6989700043360187</v>
      </c>
      <c r="BH368" s="30" t="str">
        <f t="shared" si="440"/>
        <v/>
      </c>
      <c r="BI368" s="30" t="str">
        <f t="shared" si="440"/>
        <v/>
      </c>
      <c r="BJ368" s="1" t="s">
        <v>38</v>
      </c>
      <c r="BK368" s="31" t="s">
        <v>38</v>
      </c>
      <c r="BL368" s="32">
        <f t="shared" si="398"/>
        <v>0</v>
      </c>
      <c r="BN368" s="32" t="str">
        <f t="shared" si="399"/>
        <v>0</v>
      </c>
      <c r="BO368" s="30">
        <f t="shared" si="400"/>
        <v>-3.3424226808222066</v>
      </c>
      <c r="BP368" s="30">
        <f t="shared" si="401"/>
        <v>-3.3424226808222066</v>
      </c>
      <c r="BQ368" s="30">
        <f t="shared" ref="BQ368:BY431" si="449">IF(OR(BA368="",AZ368=""),"",BA368-AZ368)</f>
        <v>0</v>
      </c>
      <c r="BR368" s="30">
        <f t="shared" si="449"/>
        <v>0</v>
      </c>
      <c r="BS368" s="30" t="str">
        <f t="shared" si="449"/>
        <v/>
      </c>
      <c r="BT368" s="30" t="str">
        <f t="shared" si="449"/>
        <v/>
      </c>
      <c r="BU368" s="30" t="str">
        <f t="shared" si="449"/>
        <v/>
      </c>
      <c r="BV368" s="30" t="str">
        <f t="shared" si="449"/>
        <v/>
      </c>
      <c r="BW368" s="30">
        <f t="shared" si="449"/>
        <v>0</v>
      </c>
      <c r="BX368" s="30" t="str">
        <f t="shared" si="449"/>
        <v/>
      </c>
      <c r="BY368" s="30" t="str">
        <f t="shared" si="449"/>
        <v/>
      </c>
      <c r="BZ368" s="1">
        <f t="shared" si="402"/>
        <v>0</v>
      </c>
      <c r="CA368" s="1">
        <f t="shared" ref="CA368:CI431" si="450">IF(OR(BQ368&lt;=0,BQ368=""),0,1)</f>
        <v>0</v>
      </c>
      <c r="CB368" s="1">
        <f t="shared" si="450"/>
        <v>0</v>
      </c>
      <c r="CC368" s="1">
        <f t="shared" si="450"/>
        <v>0</v>
      </c>
      <c r="CD368" s="1">
        <f t="shared" si="450"/>
        <v>0</v>
      </c>
      <c r="CE368" s="1">
        <f t="shared" si="450"/>
        <v>0</v>
      </c>
      <c r="CF368" s="1">
        <f t="shared" si="450"/>
        <v>0</v>
      </c>
      <c r="CG368" s="1">
        <f t="shared" si="450"/>
        <v>0</v>
      </c>
      <c r="CH368" s="1">
        <f t="shared" si="450"/>
        <v>0</v>
      </c>
      <c r="CI368" s="1">
        <f t="shared" si="450"/>
        <v>0</v>
      </c>
      <c r="CJ368" s="1">
        <f t="shared" si="403"/>
        <v>0</v>
      </c>
      <c r="CK368" s="1">
        <f t="shared" si="404"/>
        <v>0</v>
      </c>
      <c r="CL368" s="1">
        <f t="shared" si="424"/>
        <v>-3.3424226808222066</v>
      </c>
      <c r="CM368" s="1" t="str">
        <f t="shared" si="424"/>
        <v/>
      </c>
      <c r="CN368" s="1" t="str">
        <f t="shared" si="424"/>
        <v/>
      </c>
      <c r="CO368" s="1" t="str">
        <f t="shared" si="424"/>
        <v/>
      </c>
      <c r="CP368" s="1" t="str">
        <f t="shared" si="424"/>
        <v/>
      </c>
      <c r="CQ368" s="1" t="str">
        <f t="shared" si="422"/>
        <v/>
      </c>
      <c r="CR368" s="1" t="str">
        <f t="shared" si="422"/>
        <v/>
      </c>
      <c r="CS368" s="1" t="str">
        <f t="shared" si="422"/>
        <v/>
      </c>
      <c r="CT368" s="1" t="str">
        <f t="shared" si="422"/>
        <v/>
      </c>
      <c r="CU368" s="1" t="str">
        <f t="shared" si="422"/>
        <v/>
      </c>
      <c r="CV368" s="1">
        <f t="shared" si="425"/>
        <v>0</v>
      </c>
      <c r="CW368" s="1">
        <f t="shared" si="425"/>
        <v>0</v>
      </c>
      <c r="CX368" s="1">
        <f t="shared" si="425"/>
        <v>0</v>
      </c>
      <c r="CY368" s="1">
        <f t="shared" si="425"/>
        <v>0</v>
      </c>
      <c r="CZ368" s="1">
        <f t="shared" si="425"/>
        <v>0</v>
      </c>
      <c r="DA368" s="1">
        <f t="shared" si="423"/>
        <v>0</v>
      </c>
      <c r="DB368" s="1">
        <f t="shared" si="423"/>
        <v>0</v>
      </c>
      <c r="DC368" s="1">
        <f t="shared" si="423"/>
        <v>0</v>
      </c>
      <c r="DD368" s="1">
        <f t="shared" si="423"/>
        <v>0</v>
      </c>
      <c r="DE368" s="1">
        <f t="shared" si="423"/>
        <v>0</v>
      </c>
      <c r="DF368" s="1">
        <f t="shared" si="405"/>
        <v>0</v>
      </c>
      <c r="DG368" s="33">
        <f t="shared" si="406"/>
        <v>0</v>
      </c>
      <c r="DH368" s="34">
        <f t="shared" si="407"/>
        <v>0</v>
      </c>
      <c r="DI368" s="1">
        <f t="shared" si="438"/>
        <v>76</v>
      </c>
      <c r="DJ368" s="1">
        <f t="shared" si="439"/>
        <v>103</v>
      </c>
      <c r="DK368" s="1">
        <f t="shared" si="432"/>
        <v>27</v>
      </c>
      <c r="DL368" s="1">
        <f t="shared" si="432"/>
        <v>49</v>
      </c>
      <c r="DM368" s="1" t="str">
        <f t="shared" si="432"/>
        <v/>
      </c>
      <c r="DN368" s="1" t="str">
        <f t="shared" si="431"/>
        <v/>
      </c>
      <c r="DO368" s="1" t="str">
        <f t="shared" si="431"/>
        <v/>
      </c>
      <c r="DP368" s="1">
        <f t="shared" si="431"/>
        <v>-29</v>
      </c>
      <c r="DQ368" s="1">
        <f t="shared" si="431"/>
        <v>53</v>
      </c>
      <c r="DR368" s="1" t="str">
        <f t="shared" si="431"/>
        <v/>
      </c>
      <c r="DS368" s="1" t="str">
        <f t="shared" si="431"/>
        <v/>
      </c>
      <c r="DT368" s="34">
        <f t="shared" si="444"/>
        <v>-45.147535923901764</v>
      </c>
      <c r="DU368" s="1">
        <f t="shared" ref="DU368:DU373" si="451">IF((DI368&lt;$DT368),1,0)</f>
        <v>0</v>
      </c>
      <c r="DV368" s="1">
        <f t="shared" si="446"/>
        <v>0</v>
      </c>
      <c r="DW368" s="1">
        <f t="shared" si="446"/>
        <v>0</v>
      </c>
      <c r="DX368" s="1">
        <f t="shared" si="446"/>
        <v>0</v>
      </c>
      <c r="EB368" s="1">
        <f>IF((DP368&lt;$DT368),1,0)</f>
        <v>0</v>
      </c>
      <c r="EC368" s="1">
        <f>IF((DQ368&lt;$DT368),1,0)</f>
        <v>0</v>
      </c>
      <c r="EF368" s="33">
        <f t="shared" si="445"/>
        <v>0</v>
      </c>
      <c r="EG368" s="1">
        <f t="shared" si="441"/>
        <v>0</v>
      </c>
      <c r="EH368" s="1">
        <f t="shared" si="441"/>
        <v>0</v>
      </c>
      <c r="EI368" s="1">
        <f t="shared" si="441"/>
        <v>0</v>
      </c>
      <c r="EJ368" s="1">
        <f t="shared" si="441"/>
        <v>0</v>
      </c>
      <c r="EK368" s="1">
        <f t="shared" si="441"/>
        <v>0</v>
      </c>
      <c r="EL368" s="1">
        <f t="shared" si="441"/>
        <v>0</v>
      </c>
      <c r="EM368" s="1">
        <f t="shared" si="441"/>
        <v>0</v>
      </c>
      <c r="EN368" s="1">
        <f t="shared" si="441"/>
        <v>0</v>
      </c>
      <c r="EO368" s="1">
        <f t="shared" si="441"/>
        <v>0</v>
      </c>
      <c r="EP368" s="1">
        <f t="shared" si="441"/>
        <v>0</v>
      </c>
      <c r="EQ368" s="1">
        <f t="shared" si="441"/>
        <v>0</v>
      </c>
      <c r="ER368" s="33">
        <f t="shared" si="408"/>
        <v>1</v>
      </c>
      <c r="ES368" s="35">
        <f t="shared" ref="ES368:ES373" si="452">ER368+EF368+DG368+AV368</f>
        <v>1</v>
      </c>
      <c r="ET368" s="35">
        <f t="shared" si="409"/>
        <v>1</v>
      </c>
      <c r="EU368" s="1" t="s">
        <v>59</v>
      </c>
      <c r="EV368" s="1" t="s">
        <v>34</v>
      </c>
      <c r="EW368" s="19">
        <f t="shared" si="410"/>
        <v>1</v>
      </c>
      <c r="EX368" s="1" t="s">
        <v>40</v>
      </c>
      <c r="EY368" s="50">
        <v>38672</v>
      </c>
      <c r="FC368" s="1" t="s">
        <v>38</v>
      </c>
      <c r="FD368" s="19">
        <f t="shared" si="411"/>
        <v>0</v>
      </c>
      <c r="FJ368" s="1" t="s">
        <v>38</v>
      </c>
      <c r="FK368" s="19">
        <f t="shared" si="412"/>
        <v>0</v>
      </c>
      <c r="FQ368" s="1" t="s">
        <v>67</v>
      </c>
      <c r="FR368" s="1">
        <f t="shared" si="413"/>
        <v>1</v>
      </c>
      <c r="FU368" s="1" t="s">
        <v>797</v>
      </c>
      <c r="FV368" s="37" t="str">
        <f t="shared" si="419"/>
        <v>other</v>
      </c>
      <c r="FW368" s="34">
        <v>0</v>
      </c>
      <c r="FY368" s="1" t="s">
        <v>38</v>
      </c>
      <c r="FZ368" s="19">
        <f t="shared" si="414"/>
        <v>0</v>
      </c>
      <c r="GB368" s="1" t="s">
        <v>38</v>
      </c>
      <c r="GC368" s="19">
        <f t="shared" si="415"/>
        <v>0</v>
      </c>
      <c r="GD368" s="1" t="s">
        <v>38</v>
      </c>
      <c r="GE368" s="19">
        <f t="shared" si="416"/>
        <v>0</v>
      </c>
      <c r="GF368" s="1" t="s">
        <v>38</v>
      </c>
      <c r="GG368" s="19">
        <f t="shared" si="417"/>
        <v>0</v>
      </c>
    </row>
    <row r="369" spans="1:189" x14ac:dyDescent="0.3">
      <c r="A369" s="18">
        <v>480</v>
      </c>
      <c r="B369" s="1" t="s">
        <v>34</v>
      </c>
      <c r="C369" s="19" t="s">
        <v>47</v>
      </c>
      <c r="D369" s="19">
        <f t="shared" si="389"/>
        <v>1</v>
      </c>
      <c r="E369" s="38" t="s">
        <v>798</v>
      </c>
      <c r="F369" s="21" t="str">
        <f t="shared" si="390"/>
        <v>1960</v>
      </c>
      <c r="G369" s="21">
        <v>2004</v>
      </c>
      <c r="H369" s="22">
        <f t="shared" si="391"/>
        <v>44</v>
      </c>
      <c r="I369" s="1" t="str">
        <f t="shared" si="392"/>
        <v>41-50</v>
      </c>
      <c r="J369" s="1" t="s">
        <v>1608</v>
      </c>
      <c r="K369" s="1" t="s">
        <v>53</v>
      </c>
      <c r="L369" s="1">
        <f>VLOOKUP(K369,[1]areas!$C$3:$D$76,2,FALSE)</f>
        <v>30</v>
      </c>
      <c r="M369" s="1" t="str">
        <f t="shared" si="430"/>
        <v>21-40</v>
      </c>
      <c r="N369" s="19" t="s">
        <v>38</v>
      </c>
      <c r="O369" s="19">
        <f t="shared" si="393"/>
        <v>0</v>
      </c>
      <c r="P369" s="23">
        <v>61.8</v>
      </c>
      <c r="Q369" s="1">
        <v>168</v>
      </c>
      <c r="R369" s="1">
        <f t="shared" si="447"/>
        <v>2.8223999999999996</v>
      </c>
      <c r="S369" s="24">
        <f t="shared" si="448"/>
        <v>21.896258503401363</v>
      </c>
      <c r="T369" s="19">
        <v>3</v>
      </c>
      <c r="U369" s="1">
        <v>9.6</v>
      </c>
      <c r="V369" s="1">
        <v>56</v>
      </c>
      <c r="W369" s="1" t="str">
        <f t="shared" si="394"/>
        <v>2: 51-100</v>
      </c>
      <c r="X369" s="1">
        <v>80</v>
      </c>
      <c r="Y369" s="26">
        <v>268</v>
      </c>
      <c r="Z369" s="26">
        <v>213</v>
      </c>
      <c r="AA369" s="26">
        <v>288</v>
      </c>
      <c r="AB369" s="26">
        <v>270</v>
      </c>
      <c r="AC369" s="26"/>
      <c r="AD369" s="26"/>
      <c r="AE369" s="26"/>
      <c r="AF369" s="26"/>
      <c r="AG369" s="26"/>
      <c r="AH369" s="26"/>
      <c r="AI369" s="27">
        <f t="shared" si="395"/>
        <v>288</v>
      </c>
      <c r="AJ369" s="27">
        <f t="shared" si="396"/>
        <v>0</v>
      </c>
      <c r="AK369" s="39">
        <v>1000000</v>
      </c>
      <c r="AL369" s="26">
        <v>50</v>
      </c>
      <c r="AM369" s="26">
        <v>50</v>
      </c>
      <c r="AN369" s="26">
        <v>50</v>
      </c>
      <c r="AO369" s="26">
        <v>50</v>
      </c>
      <c r="AP369" s="26"/>
      <c r="AQ369" s="26"/>
      <c r="AR369" s="26"/>
      <c r="AS369" s="26"/>
      <c r="AT369" s="26"/>
      <c r="AU369" s="26"/>
      <c r="AV369" s="28">
        <f t="shared" si="397"/>
        <v>0</v>
      </c>
      <c r="AW369" s="27" t="str">
        <f>"&gt;5"</f>
        <v>&gt;5</v>
      </c>
      <c r="AX369" s="29">
        <f t="shared" si="418"/>
        <v>6</v>
      </c>
      <c r="AY369" s="30">
        <f t="shared" si="440"/>
        <v>6</v>
      </c>
      <c r="AZ369" s="30">
        <f t="shared" si="440"/>
        <v>1.6989700043360187</v>
      </c>
      <c r="BA369" s="30">
        <f t="shared" si="440"/>
        <v>1.6989700043360187</v>
      </c>
      <c r="BB369" s="30">
        <f t="shared" si="440"/>
        <v>1.6989700043360187</v>
      </c>
      <c r="BC369" s="30">
        <f t="shared" si="440"/>
        <v>1.6989700043360187</v>
      </c>
      <c r="BD369" s="30" t="str">
        <f t="shared" si="440"/>
        <v/>
      </c>
      <c r="BE369" s="30" t="str">
        <f t="shared" si="440"/>
        <v/>
      </c>
      <c r="BF369" s="30" t="str">
        <f t="shared" si="440"/>
        <v/>
      </c>
      <c r="BG369" s="30" t="str">
        <f t="shared" si="440"/>
        <v/>
      </c>
      <c r="BH369" s="30" t="str">
        <f t="shared" si="440"/>
        <v/>
      </c>
      <c r="BI369" s="30" t="str">
        <f t="shared" si="440"/>
        <v/>
      </c>
      <c r="BJ369" s="1" t="s">
        <v>38</v>
      </c>
      <c r="BK369" s="31" t="s">
        <v>38</v>
      </c>
      <c r="BL369" s="32">
        <f t="shared" si="398"/>
        <v>0</v>
      </c>
      <c r="BN369" s="32" t="str">
        <f t="shared" si="399"/>
        <v>0</v>
      </c>
      <c r="BO369" s="30">
        <f t="shared" si="400"/>
        <v>-4.3010299956639813</v>
      </c>
      <c r="BP369" s="30">
        <f t="shared" si="401"/>
        <v>-4.3010299956639813</v>
      </c>
      <c r="BQ369" s="30">
        <f t="shared" si="449"/>
        <v>0</v>
      </c>
      <c r="BR369" s="30">
        <f t="shared" si="449"/>
        <v>0</v>
      </c>
      <c r="BS369" s="30">
        <f t="shared" si="449"/>
        <v>0</v>
      </c>
      <c r="BT369" s="30" t="str">
        <f t="shared" si="449"/>
        <v/>
      </c>
      <c r="BU369" s="30" t="str">
        <f t="shared" si="449"/>
        <v/>
      </c>
      <c r="BV369" s="30" t="str">
        <f t="shared" si="449"/>
        <v/>
      </c>
      <c r="BW369" s="30" t="str">
        <f t="shared" si="449"/>
        <v/>
      </c>
      <c r="BX369" s="30" t="str">
        <f t="shared" si="449"/>
        <v/>
      </c>
      <c r="BY369" s="30" t="str">
        <f t="shared" si="449"/>
        <v/>
      </c>
      <c r="BZ369" s="1">
        <f t="shared" si="402"/>
        <v>0</v>
      </c>
      <c r="CA369" s="1">
        <f t="shared" si="450"/>
        <v>0</v>
      </c>
      <c r="CB369" s="1">
        <f t="shared" si="450"/>
        <v>0</v>
      </c>
      <c r="CC369" s="1">
        <f t="shared" si="450"/>
        <v>0</v>
      </c>
      <c r="CD369" s="1">
        <f t="shared" si="450"/>
        <v>0</v>
      </c>
      <c r="CE369" s="1">
        <f t="shared" si="450"/>
        <v>0</v>
      </c>
      <c r="CF369" s="1">
        <f t="shared" si="450"/>
        <v>0</v>
      </c>
      <c r="CG369" s="1">
        <f t="shared" si="450"/>
        <v>0</v>
      </c>
      <c r="CH369" s="1">
        <f t="shared" si="450"/>
        <v>0</v>
      </c>
      <c r="CI369" s="1">
        <f t="shared" si="450"/>
        <v>0</v>
      </c>
      <c r="CJ369" s="1">
        <f t="shared" si="403"/>
        <v>0</v>
      </c>
      <c r="CK369" s="1">
        <f t="shared" si="404"/>
        <v>0</v>
      </c>
      <c r="CL369" s="1">
        <f t="shared" si="424"/>
        <v>-4.3010299956639813</v>
      </c>
      <c r="CM369" s="1" t="str">
        <f t="shared" si="424"/>
        <v/>
      </c>
      <c r="CN369" s="1" t="str">
        <f t="shared" si="424"/>
        <v/>
      </c>
      <c r="CO369" s="1" t="str">
        <f t="shared" si="424"/>
        <v/>
      </c>
      <c r="CP369" s="1" t="str">
        <f t="shared" si="424"/>
        <v/>
      </c>
      <c r="CQ369" s="1" t="str">
        <f t="shared" si="422"/>
        <v/>
      </c>
      <c r="CR369" s="1" t="str">
        <f t="shared" si="422"/>
        <v/>
      </c>
      <c r="CS369" s="1" t="str">
        <f t="shared" si="422"/>
        <v/>
      </c>
      <c r="CT369" s="1" t="str">
        <f t="shared" si="422"/>
        <v/>
      </c>
      <c r="CU369" s="1" t="str">
        <f t="shared" si="422"/>
        <v/>
      </c>
      <c r="CV369" s="1">
        <f t="shared" si="425"/>
        <v>0</v>
      </c>
      <c r="CW369" s="1">
        <f t="shared" si="425"/>
        <v>0</v>
      </c>
      <c r="CX369" s="1">
        <f t="shared" si="425"/>
        <v>0</v>
      </c>
      <c r="CY369" s="1">
        <f t="shared" si="425"/>
        <v>0</v>
      </c>
      <c r="CZ369" s="1">
        <f t="shared" si="425"/>
        <v>0</v>
      </c>
      <c r="DA369" s="1">
        <f t="shared" si="423"/>
        <v>0</v>
      </c>
      <c r="DB369" s="1">
        <f t="shared" si="423"/>
        <v>0</v>
      </c>
      <c r="DC369" s="1">
        <f t="shared" si="423"/>
        <v>0</v>
      </c>
      <c r="DD369" s="1">
        <f t="shared" si="423"/>
        <v>0</v>
      </c>
      <c r="DE369" s="1">
        <f t="shared" si="423"/>
        <v>0</v>
      </c>
      <c r="DF369" s="1">
        <f t="shared" si="405"/>
        <v>0</v>
      </c>
      <c r="DG369" s="33">
        <f t="shared" si="406"/>
        <v>0</v>
      </c>
      <c r="DH369" s="34">
        <f t="shared" si="407"/>
        <v>0</v>
      </c>
      <c r="DI369" s="1">
        <f t="shared" si="438"/>
        <v>188</v>
      </c>
      <c r="DJ369" s="1">
        <f t="shared" si="439"/>
        <v>133</v>
      </c>
      <c r="DK369" s="1">
        <f t="shared" si="432"/>
        <v>-55</v>
      </c>
      <c r="DL369" s="1">
        <f t="shared" si="432"/>
        <v>75</v>
      </c>
      <c r="DM369" s="1">
        <f t="shared" si="432"/>
        <v>-18</v>
      </c>
      <c r="DN369" s="1" t="str">
        <f t="shared" si="431"/>
        <v/>
      </c>
      <c r="DO369" s="1" t="str">
        <f t="shared" si="431"/>
        <v/>
      </c>
      <c r="DP369" s="1" t="str">
        <f t="shared" si="431"/>
        <v/>
      </c>
      <c r="DQ369" s="1" t="str">
        <f t="shared" si="431"/>
        <v/>
      </c>
      <c r="DR369" s="1" t="str">
        <f t="shared" si="431"/>
        <v/>
      </c>
      <c r="DS369" s="1" t="str">
        <f t="shared" si="431"/>
        <v/>
      </c>
      <c r="DT369" s="34">
        <f t="shared" si="444"/>
        <v>-101.41646809073958</v>
      </c>
      <c r="DU369" s="1">
        <f t="shared" si="451"/>
        <v>0</v>
      </c>
      <c r="DV369" s="1">
        <f t="shared" si="446"/>
        <v>0</v>
      </c>
      <c r="DW369" s="1">
        <f t="shared" si="446"/>
        <v>0</v>
      </c>
      <c r="DX369" s="1">
        <f t="shared" si="446"/>
        <v>0</v>
      </c>
      <c r="DY369" s="1">
        <f>IF((DM369&lt;$DT369),1,0)</f>
        <v>0</v>
      </c>
      <c r="EF369" s="33">
        <f t="shared" si="445"/>
        <v>0</v>
      </c>
      <c r="EG369" s="1">
        <f t="shared" si="441"/>
        <v>0</v>
      </c>
      <c r="EH369" s="1">
        <f t="shared" si="441"/>
        <v>0</v>
      </c>
      <c r="EI369" s="1">
        <f t="shared" si="441"/>
        <v>0</v>
      </c>
      <c r="EJ369" s="1">
        <f t="shared" si="441"/>
        <v>0</v>
      </c>
      <c r="EK369" s="1">
        <f t="shared" si="441"/>
        <v>0</v>
      </c>
      <c r="EL369" s="1">
        <f t="shared" si="441"/>
        <v>0</v>
      </c>
      <c r="EM369" s="1">
        <f t="shared" si="441"/>
        <v>0</v>
      </c>
      <c r="EN369" s="1">
        <f t="shared" si="441"/>
        <v>0</v>
      </c>
      <c r="EO369" s="1">
        <f t="shared" si="441"/>
        <v>0</v>
      </c>
      <c r="EP369" s="1">
        <f t="shared" si="441"/>
        <v>0</v>
      </c>
      <c r="EQ369" s="1">
        <f t="shared" si="441"/>
        <v>0</v>
      </c>
      <c r="ER369" s="33">
        <f t="shared" si="408"/>
        <v>1</v>
      </c>
      <c r="ES369" s="35">
        <f t="shared" si="452"/>
        <v>1</v>
      </c>
      <c r="ET369" s="35">
        <f t="shared" si="409"/>
        <v>1</v>
      </c>
      <c r="EU369" s="1" t="s">
        <v>59</v>
      </c>
      <c r="EV369" s="1" t="s">
        <v>38</v>
      </c>
      <c r="EW369" s="19">
        <f t="shared" si="410"/>
        <v>0</v>
      </c>
      <c r="FC369" s="1" t="s">
        <v>38</v>
      </c>
      <c r="FD369" s="19">
        <f t="shared" si="411"/>
        <v>0</v>
      </c>
      <c r="FJ369" s="1" t="s">
        <v>38</v>
      </c>
      <c r="FK369" s="19">
        <f t="shared" si="412"/>
        <v>0</v>
      </c>
      <c r="FQ369" s="1" t="s">
        <v>71</v>
      </c>
      <c r="FR369" s="1">
        <f t="shared" si="413"/>
        <v>1</v>
      </c>
      <c r="FV369" s="37" t="str">
        <f t="shared" si="419"/>
        <v>none</v>
      </c>
      <c r="FY369" s="1" t="s">
        <v>38</v>
      </c>
      <c r="FZ369" s="19">
        <f t="shared" si="414"/>
        <v>0</v>
      </c>
      <c r="GB369" s="1" t="s">
        <v>38</v>
      </c>
      <c r="GC369" s="19">
        <f t="shared" si="415"/>
        <v>0</v>
      </c>
      <c r="GD369" s="1" t="s">
        <v>38</v>
      </c>
      <c r="GE369" s="19">
        <f t="shared" si="416"/>
        <v>0</v>
      </c>
      <c r="GF369" s="1" t="s">
        <v>38</v>
      </c>
      <c r="GG369" s="19">
        <f t="shared" si="417"/>
        <v>0</v>
      </c>
    </row>
    <row r="370" spans="1:189" x14ac:dyDescent="0.3">
      <c r="A370" s="18">
        <v>481</v>
      </c>
      <c r="B370" s="1" t="s">
        <v>34</v>
      </c>
      <c r="C370" s="19" t="s">
        <v>35</v>
      </c>
      <c r="D370" s="19">
        <f t="shared" si="389"/>
        <v>0</v>
      </c>
      <c r="E370" s="38" t="s">
        <v>799</v>
      </c>
      <c r="F370" s="21" t="str">
        <f t="shared" si="390"/>
        <v>1958</v>
      </c>
      <c r="G370" s="21">
        <v>2004</v>
      </c>
      <c r="H370" s="22">
        <f t="shared" si="391"/>
        <v>46</v>
      </c>
      <c r="I370" s="1" t="str">
        <f t="shared" si="392"/>
        <v>41-50</v>
      </c>
      <c r="J370" s="1" t="s">
        <v>1608</v>
      </c>
      <c r="K370" s="1" t="s">
        <v>93</v>
      </c>
      <c r="L370" s="1">
        <f>VLOOKUP(K370,[1]areas!$C$3:$D$76,2,FALSE)</f>
        <v>15</v>
      </c>
      <c r="M370" s="1" t="str">
        <f t="shared" si="430"/>
        <v>0-20</v>
      </c>
      <c r="N370" s="19" t="s">
        <v>34</v>
      </c>
      <c r="O370" s="19">
        <f t="shared" si="393"/>
        <v>1</v>
      </c>
      <c r="P370" s="23">
        <v>51.5</v>
      </c>
      <c r="Q370" s="1">
        <v>160</v>
      </c>
      <c r="R370" s="1">
        <f t="shared" si="447"/>
        <v>2.5600000000000005</v>
      </c>
      <c r="S370" s="24">
        <f t="shared" si="448"/>
        <v>20.117187499999996</v>
      </c>
      <c r="T370" s="19">
        <v>4</v>
      </c>
      <c r="U370" s="1">
        <v>9.1</v>
      </c>
      <c r="V370" s="1">
        <v>30</v>
      </c>
      <c r="W370" s="1" t="str">
        <f t="shared" si="394"/>
        <v>1: 0-50</v>
      </c>
      <c r="X370" s="1">
        <v>21</v>
      </c>
      <c r="Y370" s="26">
        <v>212</v>
      </c>
      <c r="Z370" s="26">
        <v>488</v>
      </c>
      <c r="AA370" s="26">
        <v>396</v>
      </c>
      <c r="AB370" s="26">
        <v>552</v>
      </c>
      <c r="AC370" s="26">
        <v>777</v>
      </c>
      <c r="AD370" s="26">
        <v>599</v>
      </c>
      <c r="AE370" s="26">
        <v>629</v>
      </c>
      <c r="AF370" s="26">
        <v>713</v>
      </c>
      <c r="AG370" s="26"/>
      <c r="AH370" s="26"/>
      <c r="AI370" s="27">
        <f t="shared" si="395"/>
        <v>777</v>
      </c>
      <c r="AJ370" s="27">
        <f t="shared" si="396"/>
        <v>1</v>
      </c>
      <c r="AK370" s="39">
        <v>37000</v>
      </c>
      <c r="AL370" s="26">
        <v>50</v>
      </c>
      <c r="AM370" s="26">
        <v>50</v>
      </c>
      <c r="AN370" s="26">
        <v>50</v>
      </c>
      <c r="AO370" s="26">
        <v>50</v>
      </c>
      <c r="AP370" s="26">
        <v>50</v>
      </c>
      <c r="AQ370" s="26">
        <v>50</v>
      </c>
      <c r="AR370" s="26">
        <v>50</v>
      </c>
      <c r="AS370" s="26">
        <v>50</v>
      </c>
      <c r="AT370" s="26"/>
      <c r="AU370" s="26"/>
      <c r="AV370" s="28">
        <f t="shared" si="397"/>
        <v>0</v>
      </c>
      <c r="AW370" s="27" t="str">
        <f>"4-5"</f>
        <v>4-5</v>
      </c>
      <c r="AX370" s="29">
        <f t="shared" si="418"/>
        <v>4.5679999999999996</v>
      </c>
      <c r="AY370" s="30">
        <f t="shared" si="440"/>
        <v>4.568201724066995</v>
      </c>
      <c r="AZ370" s="30">
        <f t="shared" si="440"/>
        <v>1.6989700043360187</v>
      </c>
      <c r="BA370" s="30">
        <f t="shared" si="440"/>
        <v>1.6989700043360187</v>
      </c>
      <c r="BB370" s="30">
        <f t="shared" si="440"/>
        <v>1.6989700043360187</v>
      </c>
      <c r="BC370" s="30">
        <f t="shared" si="440"/>
        <v>1.6989700043360187</v>
      </c>
      <c r="BD370" s="30">
        <f t="shared" si="440"/>
        <v>1.6989700043360187</v>
      </c>
      <c r="BE370" s="30">
        <f t="shared" si="440"/>
        <v>1.6989700043360187</v>
      </c>
      <c r="BF370" s="30">
        <f t="shared" si="440"/>
        <v>1.6989700043360187</v>
      </c>
      <c r="BG370" s="30">
        <f t="shared" si="440"/>
        <v>1.6989700043360187</v>
      </c>
      <c r="BH370" s="30" t="str">
        <f t="shared" si="440"/>
        <v/>
      </c>
      <c r="BI370" s="30" t="str">
        <f t="shared" si="440"/>
        <v/>
      </c>
      <c r="BJ370" s="1" t="s">
        <v>38</v>
      </c>
      <c r="BK370" s="31" t="s">
        <v>38</v>
      </c>
      <c r="BL370" s="32">
        <f t="shared" si="398"/>
        <v>0</v>
      </c>
      <c r="BN370" s="32" t="str">
        <f t="shared" si="399"/>
        <v>0</v>
      </c>
      <c r="BO370" s="30">
        <f t="shared" si="400"/>
        <v>-2.8692317197309762</v>
      </c>
      <c r="BP370" s="30">
        <f t="shared" si="401"/>
        <v>-2.8692317197309762</v>
      </c>
      <c r="BQ370" s="30">
        <f t="shared" si="449"/>
        <v>0</v>
      </c>
      <c r="BR370" s="30">
        <f t="shared" si="449"/>
        <v>0</v>
      </c>
      <c r="BS370" s="30">
        <f t="shared" si="449"/>
        <v>0</v>
      </c>
      <c r="BT370" s="30">
        <f t="shared" si="449"/>
        <v>0</v>
      </c>
      <c r="BU370" s="30">
        <f t="shared" si="449"/>
        <v>0</v>
      </c>
      <c r="BV370" s="30">
        <f t="shared" si="449"/>
        <v>0</v>
      </c>
      <c r="BW370" s="30">
        <f t="shared" si="449"/>
        <v>0</v>
      </c>
      <c r="BX370" s="30" t="str">
        <f t="shared" si="449"/>
        <v/>
      </c>
      <c r="BY370" s="30" t="str">
        <f t="shared" si="449"/>
        <v/>
      </c>
      <c r="BZ370" s="1">
        <f t="shared" si="402"/>
        <v>0</v>
      </c>
      <c r="CA370" s="1">
        <f t="shared" si="450"/>
        <v>0</v>
      </c>
      <c r="CB370" s="1">
        <f t="shared" si="450"/>
        <v>0</v>
      </c>
      <c r="CC370" s="1">
        <f t="shared" si="450"/>
        <v>0</v>
      </c>
      <c r="CD370" s="1">
        <f t="shared" si="450"/>
        <v>0</v>
      </c>
      <c r="CE370" s="1">
        <f t="shared" si="450"/>
        <v>0</v>
      </c>
      <c r="CF370" s="1">
        <f t="shared" si="450"/>
        <v>0</v>
      </c>
      <c r="CG370" s="1">
        <f t="shared" si="450"/>
        <v>0</v>
      </c>
      <c r="CH370" s="1">
        <f t="shared" si="450"/>
        <v>0</v>
      </c>
      <c r="CI370" s="1">
        <f t="shared" si="450"/>
        <v>0</v>
      </c>
      <c r="CJ370" s="1">
        <f t="shared" si="403"/>
        <v>0</v>
      </c>
      <c r="CK370" s="1">
        <f t="shared" si="404"/>
        <v>0</v>
      </c>
      <c r="CL370" s="1">
        <f t="shared" si="424"/>
        <v>-2.8692317197309762</v>
      </c>
      <c r="CM370" s="1" t="str">
        <f t="shared" si="424"/>
        <v/>
      </c>
      <c r="CN370" s="1" t="str">
        <f t="shared" si="424"/>
        <v/>
      </c>
      <c r="CO370" s="1" t="str">
        <f t="shared" si="424"/>
        <v/>
      </c>
      <c r="CP370" s="1" t="str">
        <f t="shared" si="424"/>
        <v/>
      </c>
      <c r="CQ370" s="1" t="str">
        <f t="shared" si="422"/>
        <v/>
      </c>
      <c r="CR370" s="1" t="str">
        <f t="shared" si="422"/>
        <v/>
      </c>
      <c r="CS370" s="1" t="str">
        <f t="shared" si="422"/>
        <v/>
      </c>
      <c r="CT370" s="1" t="str">
        <f t="shared" si="422"/>
        <v/>
      </c>
      <c r="CU370" s="1" t="str">
        <f t="shared" si="422"/>
        <v/>
      </c>
      <c r="CV370" s="1">
        <f t="shared" si="425"/>
        <v>0</v>
      </c>
      <c r="CW370" s="1">
        <f t="shared" si="425"/>
        <v>0</v>
      </c>
      <c r="CX370" s="1">
        <f t="shared" si="425"/>
        <v>0</v>
      </c>
      <c r="CY370" s="1">
        <f t="shared" si="425"/>
        <v>0</v>
      </c>
      <c r="CZ370" s="1">
        <f t="shared" si="425"/>
        <v>0</v>
      </c>
      <c r="DA370" s="1">
        <f t="shared" si="423"/>
        <v>0</v>
      </c>
      <c r="DB370" s="1">
        <f t="shared" si="423"/>
        <v>0</v>
      </c>
      <c r="DC370" s="1">
        <f t="shared" si="423"/>
        <v>0</v>
      </c>
      <c r="DD370" s="1">
        <f t="shared" si="423"/>
        <v>0</v>
      </c>
      <c r="DE370" s="1">
        <f t="shared" si="423"/>
        <v>0</v>
      </c>
      <c r="DF370" s="1">
        <f t="shared" si="405"/>
        <v>0</v>
      </c>
      <c r="DG370" s="33">
        <f t="shared" si="406"/>
        <v>0</v>
      </c>
      <c r="DH370" s="34">
        <f t="shared" si="407"/>
        <v>0</v>
      </c>
      <c r="DI370" s="1">
        <f t="shared" si="438"/>
        <v>191</v>
      </c>
      <c r="DJ370" s="1">
        <f t="shared" si="439"/>
        <v>467</v>
      </c>
      <c r="DK370" s="1">
        <f t="shared" si="432"/>
        <v>276</v>
      </c>
      <c r="DL370" s="1">
        <f t="shared" si="432"/>
        <v>-92</v>
      </c>
      <c r="DM370" s="1">
        <f t="shared" si="432"/>
        <v>156</v>
      </c>
      <c r="DN370" s="1">
        <f t="shared" si="431"/>
        <v>225</v>
      </c>
      <c r="DO370" s="1">
        <f t="shared" si="431"/>
        <v>-178</v>
      </c>
      <c r="DP370" s="1">
        <f t="shared" si="431"/>
        <v>30</v>
      </c>
      <c r="DQ370" s="1">
        <f t="shared" si="431"/>
        <v>84</v>
      </c>
      <c r="DR370" s="1" t="str">
        <f t="shared" si="431"/>
        <v/>
      </c>
      <c r="DS370" s="1" t="str">
        <f t="shared" si="431"/>
        <v/>
      </c>
      <c r="DT370" s="34">
        <f t="shared" si="444"/>
        <v>-195.11456748393863</v>
      </c>
      <c r="DU370" s="1">
        <f t="shared" si="451"/>
        <v>0</v>
      </c>
      <c r="DV370" s="1">
        <f t="shared" si="446"/>
        <v>0</v>
      </c>
      <c r="DW370" s="1">
        <f t="shared" si="446"/>
        <v>0</v>
      </c>
      <c r="DX370" s="1">
        <f t="shared" si="446"/>
        <v>0</v>
      </c>
      <c r="DY370" s="1">
        <f>IF((DM370&lt;$DT370),1,0)</f>
        <v>0</v>
      </c>
      <c r="DZ370" s="1">
        <f>IF((DN370&lt;$DT370),1,0)</f>
        <v>0</v>
      </c>
      <c r="EA370" s="1">
        <f>IF((DO370&lt;$DT370),1,0)</f>
        <v>0</v>
      </c>
      <c r="EB370" s="1">
        <f>IF((DP370&lt;$DT370),1,0)</f>
        <v>0</v>
      </c>
      <c r="EC370" s="1">
        <f>IF((DQ370&lt;$DT370),1,0)</f>
        <v>0</v>
      </c>
      <c r="EF370" s="33">
        <f t="shared" si="445"/>
        <v>0</v>
      </c>
      <c r="EG370" s="1">
        <f t="shared" si="441"/>
        <v>0</v>
      </c>
      <c r="EH370" s="1">
        <f t="shared" si="441"/>
        <v>0</v>
      </c>
      <c r="EI370" s="1">
        <f t="shared" si="441"/>
        <v>0</v>
      </c>
      <c r="EJ370" s="1">
        <f t="shared" si="441"/>
        <v>0</v>
      </c>
      <c r="EK370" s="1">
        <f t="shared" si="441"/>
        <v>1</v>
      </c>
      <c r="EL370" s="1">
        <f t="shared" si="441"/>
        <v>1</v>
      </c>
      <c r="EM370" s="1">
        <f t="shared" si="441"/>
        <v>1</v>
      </c>
      <c r="EN370" s="1">
        <f t="shared" si="441"/>
        <v>1</v>
      </c>
      <c r="EO370" s="1">
        <f t="shared" si="441"/>
        <v>1</v>
      </c>
      <c r="EP370" s="1">
        <f t="shared" si="441"/>
        <v>0</v>
      </c>
      <c r="EQ370" s="1">
        <f t="shared" si="441"/>
        <v>0</v>
      </c>
      <c r="ER370" s="33">
        <f t="shared" si="408"/>
        <v>0</v>
      </c>
      <c r="ES370" s="35">
        <f t="shared" si="452"/>
        <v>0</v>
      </c>
      <c r="ET370" s="35">
        <f t="shared" si="409"/>
        <v>0</v>
      </c>
      <c r="EU370" s="1" t="s">
        <v>211</v>
      </c>
      <c r="EV370" s="1" t="s">
        <v>34</v>
      </c>
      <c r="EW370" s="19">
        <f t="shared" si="410"/>
        <v>1</v>
      </c>
      <c r="EX370" s="1" t="s">
        <v>40</v>
      </c>
      <c r="EY370" s="50">
        <v>38887</v>
      </c>
      <c r="FC370" s="1" t="s">
        <v>38</v>
      </c>
      <c r="FD370" s="19">
        <f t="shared" si="411"/>
        <v>0</v>
      </c>
      <c r="FJ370" s="1" t="s">
        <v>38</v>
      </c>
      <c r="FK370" s="19">
        <f t="shared" si="412"/>
        <v>0</v>
      </c>
      <c r="FQ370" s="1" t="s">
        <v>67</v>
      </c>
      <c r="FR370" s="1">
        <f t="shared" si="413"/>
        <v>1</v>
      </c>
      <c r="FU370" s="1" t="s">
        <v>800</v>
      </c>
      <c r="FV370" s="37" t="str">
        <f t="shared" si="419"/>
        <v>other</v>
      </c>
      <c r="FW370" s="34">
        <v>0</v>
      </c>
      <c r="FY370" s="1" t="s">
        <v>38</v>
      </c>
      <c r="FZ370" s="19">
        <f t="shared" si="414"/>
        <v>0</v>
      </c>
      <c r="GB370" s="1" t="s">
        <v>38</v>
      </c>
      <c r="GC370" s="19">
        <f t="shared" si="415"/>
        <v>0</v>
      </c>
      <c r="GD370" s="1" t="s">
        <v>38</v>
      </c>
      <c r="GE370" s="19">
        <f t="shared" si="416"/>
        <v>0</v>
      </c>
      <c r="GF370" s="1" t="s">
        <v>38</v>
      </c>
      <c r="GG370" s="19">
        <f t="shared" si="417"/>
        <v>0</v>
      </c>
    </row>
    <row r="371" spans="1:189" x14ac:dyDescent="0.3">
      <c r="A371" s="18">
        <v>482</v>
      </c>
      <c r="B371" s="1" t="s">
        <v>34</v>
      </c>
      <c r="C371" s="19" t="s">
        <v>47</v>
      </c>
      <c r="D371" s="19">
        <f t="shared" si="389"/>
        <v>1</v>
      </c>
      <c r="E371" s="38" t="s">
        <v>801</v>
      </c>
      <c r="F371" s="21" t="str">
        <f t="shared" si="390"/>
        <v>1972</v>
      </c>
      <c r="G371" s="21">
        <v>2004</v>
      </c>
      <c r="H371" s="22">
        <f t="shared" si="391"/>
        <v>32</v>
      </c>
      <c r="I371" s="1" t="str">
        <f t="shared" si="392"/>
        <v>31-40</v>
      </c>
      <c r="J371" s="1" t="s">
        <v>1607</v>
      </c>
      <c r="K371" s="1" t="s">
        <v>53</v>
      </c>
      <c r="L371" s="1">
        <f>VLOOKUP(K371,[1]areas!$C$3:$D$76,2,FALSE)</f>
        <v>30</v>
      </c>
      <c r="M371" s="1" t="str">
        <f t="shared" si="430"/>
        <v>21-40</v>
      </c>
      <c r="N371" s="19" t="s">
        <v>38</v>
      </c>
      <c r="O371" s="19">
        <f t="shared" si="393"/>
        <v>0</v>
      </c>
      <c r="P371" s="23">
        <v>53.6</v>
      </c>
      <c r="Q371" s="1">
        <v>171</v>
      </c>
      <c r="R371" s="1">
        <f t="shared" si="447"/>
        <v>2.9240999999999997</v>
      </c>
      <c r="S371" s="24">
        <f t="shared" si="448"/>
        <v>18.330426456003558</v>
      </c>
      <c r="T371" s="19">
        <v>3</v>
      </c>
      <c r="U371" s="1">
        <v>8</v>
      </c>
      <c r="V371" s="1">
        <v>26</v>
      </c>
      <c r="W371" s="1" t="str">
        <f t="shared" si="394"/>
        <v>2: 51-100</v>
      </c>
      <c r="X371" s="1">
        <v>58</v>
      </c>
      <c r="Y371" s="26">
        <v>209</v>
      </c>
      <c r="Z371" s="26">
        <v>295</v>
      </c>
      <c r="AA371" s="26">
        <v>250</v>
      </c>
      <c r="AB371" s="26">
        <v>209</v>
      </c>
      <c r="AC371" s="26"/>
      <c r="AD371" s="26"/>
      <c r="AE371" s="26">
        <v>411</v>
      </c>
      <c r="AF371" s="26"/>
      <c r="AG371" s="26"/>
      <c r="AH371" s="26"/>
      <c r="AI371" s="27">
        <f t="shared" si="395"/>
        <v>411</v>
      </c>
      <c r="AJ371" s="27">
        <f t="shared" si="396"/>
        <v>0</v>
      </c>
      <c r="AK371" s="39">
        <v>590000</v>
      </c>
      <c r="AL371" s="26">
        <v>50</v>
      </c>
      <c r="AM371" s="26">
        <v>50</v>
      </c>
      <c r="AN371" s="26">
        <v>50</v>
      </c>
      <c r="AO371" s="26">
        <v>50</v>
      </c>
      <c r="AP371" s="26">
        <v>50</v>
      </c>
      <c r="AQ371" s="26">
        <v>50</v>
      </c>
      <c r="AR371" s="26">
        <v>73</v>
      </c>
      <c r="AS371" s="26"/>
      <c r="AT371" s="26"/>
      <c r="AU371" s="26"/>
      <c r="AV371" s="28">
        <f t="shared" si="397"/>
        <v>0</v>
      </c>
      <c r="AW371" s="27" t="str">
        <f>"&gt;5"</f>
        <v>&gt;5</v>
      </c>
      <c r="AX371" s="29">
        <f t="shared" si="418"/>
        <v>5.7709999999999999</v>
      </c>
      <c r="AY371" s="30">
        <f t="shared" si="440"/>
        <v>5.7708520116421438</v>
      </c>
      <c r="AZ371" s="30">
        <f t="shared" si="440"/>
        <v>1.6989700043360187</v>
      </c>
      <c r="BA371" s="30">
        <f t="shared" si="440"/>
        <v>1.6989700043360187</v>
      </c>
      <c r="BB371" s="30">
        <f t="shared" si="440"/>
        <v>1.6989700043360187</v>
      </c>
      <c r="BC371" s="30">
        <f t="shared" si="440"/>
        <v>1.6989700043360187</v>
      </c>
      <c r="BD371" s="30">
        <f t="shared" si="440"/>
        <v>1.6989700043360187</v>
      </c>
      <c r="BE371" s="30">
        <f t="shared" si="440"/>
        <v>1.6989700043360187</v>
      </c>
      <c r="BF371" s="30">
        <f t="shared" si="440"/>
        <v>1.8633228601204559</v>
      </c>
      <c r="BG371" s="30" t="str">
        <f t="shared" si="440"/>
        <v/>
      </c>
      <c r="BH371" s="30" t="str">
        <f t="shared" si="440"/>
        <v/>
      </c>
      <c r="BI371" s="30" t="str">
        <f t="shared" si="440"/>
        <v/>
      </c>
      <c r="BJ371" s="1" t="s">
        <v>38</v>
      </c>
      <c r="BK371" s="31" t="s">
        <v>38</v>
      </c>
      <c r="BL371" s="32">
        <f t="shared" si="398"/>
        <v>0</v>
      </c>
      <c r="BN371" s="32" t="str">
        <f t="shared" si="399"/>
        <v>0</v>
      </c>
      <c r="BO371" s="30">
        <f t="shared" si="400"/>
        <v>-4.071882007306125</v>
      </c>
      <c r="BP371" s="30">
        <f t="shared" si="401"/>
        <v>-4.071882007306125</v>
      </c>
      <c r="BQ371" s="30">
        <f t="shared" si="449"/>
        <v>0</v>
      </c>
      <c r="BR371" s="30">
        <f t="shared" si="449"/>
        <v>0</v>
      </c>
      <c r="BS371" s="30">
        <f t="shared" si="449"/>
        <v>0</v>
      </c>
      <c r="BT371" s="30">
        <f t="shared" si="449"/>
        <v>0</v>
      </c>
      <c r="BU371" s="30">
        <f t="shared" si="449"/>
        <v>0</v>
      </c>
      <c r="BV371" s="30">
        <f t="shared" si="449"/>
        <v>0.16435285578443715</v>
      </c>
      <c r="BW371" s="30" t="str">
        <f t="shared" si="449"/>
        <v/>
      </c>
      <c r="BX371" s="30" t="str">
        <f t="shared" si="449"/>
        <v/>
      </c>
      <c r="BY371" s="30" t="str">
        <f t="shared" si="449"/>
        <v/>
      </c>
      <c r="BZ371" s="1">
        <f t="shared" si="402"/>
        <v>0</v>
      </c>
      <c r="CA371" s="1">
        <f t="shared" si="450"/>
        <v>0</v>
      </c>
      <c r="CB371" s="1">
        <f t="shared" si="450"/>
        <v>0</v>
      </c>
      <c r="CC371" s="1">
        <f t="shared" si="450"/>
        <v>0</v>
      </c>
      <c r="CD371" s="1">
        <f t="shared" si="450"/>
        <v>0</v>
      </c>
      <c r="CE371" s="1">
        <f t="shared" si="450"/>
        <v>0</v>
      </c>
      <c r="CF371" s="1">
        <f t="shared" si="450"/>
        <v>1</v>
      </c>
      <c r="CG371" s="1">
        <f t="shared" si="450"/>
        <v>0</v>
      </c>
      <c r="CH371" s="1">
        <f t="shared" si="450"/>
        <v>0</v>
      </c>
      <c r="CI371" s="1">
        <f t="shared" si="450"/>
        <v>0</v>
      </c>
      <c r="CJ371" s="1">
        <f t="shared" si="403"/>
        <v>1</v>
      </c>
      <c r="CK371" s="1">
        <f t="shared" si="404"/>
        <v>1</v>
      </c>
      <c r="CL371" s="1">
        <f t="shared" si="424"/>
        <v>-4.071882007306125</v>
      </c>
      <c r="CM371" s="1" t="str">
        <f t="shared" si="424"/>
        <v/>
      </c>
      <c r="CN371" s="1" t="str">
        <f t="shared" si="424"/>
        <v/>
      </c>
      <c r="CO371" s="1" t="str">
        <f t="shared" si="424"/>
        <v/>
      </c>
      <c r="CP371" s="1" t="str">
        <f t="shared" si="424"/>
        <v/>
      </c>
      <c r="CQ371" s="1" t="str">
        <f t="shared" si="422"/>
        <v/>
      </c>
      <c r="CR371" s="1" t="str">
        <f t="shared" si="422"/>
        <v/>
      </c>
      <c r="CS371" s="1" t="str">
        <f t="shared" si="422"/>
        <v/>
      </c>
      <c r="CT371" s="1" t="str">
        <f t="shared" si="422"/>
        <v/>
      </c>
      <c r="CU371" s="1" t="str">
        <f t="shared" si="422"/>
        <v/>
      </c>
      <c r="CV371" s="1">
        <f t="shared" si="425"/>
        <v>0</v>
      </c>
      <c r="CW371" s="1">
        <f t="shared" si="425"/>
        <v>0</v>
      </c>
      <c r="CX371" s="1">
        <f t="shared" si="425"/>
        <v>0</v>
      </c>
      <c r="CY371" s="1">
        <f t="shared" si="425"/>
        <v>0</v>
      </c>
      <c r="CZ371" s="1">
        <f t="shared" si="425"/>
        <v>0</v>
      </c>
      <c r="DA371" s="1">
        <f t="shared" si="423"/>
        <v>0</v>
      </c>
      <c r="DB371" s="1">
        <f t="shared" si="423"/>
        <v>0</v>
      </c>
      <c r="DC371" s="1">
        <f t="shared" si="423"/>
        <v>0</v>
      </c>
      <c r="DD371" s="1">
        <f t="shared" si="423"/>
        <v>0</v>
      </c>
      <c r="DE371" s="1">
        <f t="shared" si="423"/>
        <v>0</v>
      </c>
      <c r="DF371" s="1">
        <f t="shared" si="405"/>
        <v>0</v>
      </c>
      <c r="DG371" s="33">
        <f t="shared" si="406"/>
        <v>0</v>
      </c>
      <c r="DH371" s="34">
        <f t="shared" si="407"/>
        <v>1</v>
      </c>
      <c r="DI371" s="1">
        <f t="shared" si="438"/>
        <v>151</v>
      </c>
      <c r="DJ371" s="1">
        <f t="shared" si="439"/>
        <v>237</v>
      </c>
      <c r="DK371" s="1">
        <f t="shared" si="432"/>
        <v>86</v>
      </c>
      <c r="DL371" s="1">
        <f t="shared" si="432"/>
        <v>-45</v>
      </c>
      <c r="DM371" s="1">
        <f t="shared" si="432"/>
        <v>-41</v>
      </c>
      <c r="DN371" s="1" t="str">
        <f t="shared" si="431"/>
        <v/>
      </c>
      <c r="DO371" s="1" t="str">
        <f t="shared" si="431"/>
        <v/>
      </c>
      <c r="DP371" s="1" t="str">
        <f t="shared" si="431"/>
        <v/>
      </c>
      <c r="DQ371" s="1" t="str">
        <f t="shared" si="431"/>
        <v/>
      </c>
      <c r="DR371" s="1" t="str">
        <f t="shared" si="431"/>
        <v/>
      </c>
      <c r="DS371" s="1" t="str">
        <f t="shared" si="431"/>
        <v/>
      </c>
      <c r="DT371" s="34">
        <f t="shared" si="444"/>
        <v>-122.4369225356469</v>
      </c>
      <c r="DU371" s="1">
        <f t="shared" si="451"/>
        <v>0</v>
      </c>
      <c r="DV371" s="1">
        <f t="shared" si="446"/>
        <v>0</v>
      </c>
      <c r="DW371" s="1">
        <f t="shared" si="446"/>
        <v>0</v>
      </c>
      <c r="DX371" s="1">
        <f t="shared" si="446"/>
        <v>0</v>
      </c>
      <c r="DY371" s="1">
        <f>IF((DM371&lt;$DT371),1,0)</f>
        <v>0</v>
      </c>
      <c r="EF371" s="33">
        <f t="shared" si="445"/>
        <v>0</v>
      </c>
      <c r="EG371" s="1">
        <f t="shared" si="441"/>
        <v>0</v>
      </c>
      <c r="EH371" s="1">
        <f t="shared" si="441"/>
        <v>0</v>
      </c>
      <c r="EI371" s="1">
        <f t="shared" si="441"/>
        <v>0</v>
      </c>
      <c r="EJ371" s="1">
        <f t="shared" si="441"/>
        <v>0</v>
      </c>
      <c r="EK371" s="1">
        <f t="shared" si="441"/>
        <v>0</v>
      </c>
      <c r="EL371" s="1">
        <f t="shared" si="441"/>
        <v>0</v>
      </c>
      <c r="EM371" s="1">
        <f t="shared" si="441"/>
        <v>0</v>
      </c>
      <c r="EN371" s="1">
        <f t="shared" si="441"/>
        <v>0</v>
      </c>
      <c r="EO371" s="1">
        <f t="shared" si="441"/>
        <v>0</v>
      </c>
      <c r="EP371" s="1">
        <f t="shared" si="441"/>
        <v>0</v>
      </c>
      <c r="EQ371" s="1">
        <f t="shared" si="441"/>
        <v>0</v>
      </c>
      <c r="ER371" s="33">
        <f t="shared" si="408"/>
        <v>1</v>
      </c>
      <c r="ES371" s="35">
        <f t="shared" si="452"/>
        <v>1</v>
      </c>
      <c r="ET371" s="35">
        <f t="shared" si="409"/>
        <v>1</v>
      </c>
      <c r="EU371" s="1" t="s">
        <v>211</v>
      </c>
      <c r="EV371" s="1" t="s">
        <v>34</v>
      </c>
      <c r="EW371" s="19">
        <f t="shared" si="410"/>
        <v>1</v>
      </c>
      <c r="EX371" s="1" t="s">
        <v>40</v>
      </c>
      <c r="EY371" s="50">
        <v>38996</v>
      </c>
      <c r="FC371" s="1" t="s">
        <v>38</v>
      </c>
      <c r="FD371" s="19">
        <f t="shared" si="411"/>
        <v>0</v>
      </c>
      <c r="FJ371" s="1" t="s">
        <v>38</v>
      </c>
      <c r="FK371" s="19">
        <f t="shared" si="412"/>
        <v>0</v>
      </c>
      <c r="FQ371" s="1" t="s">
        <v>44</v>
      </c>
      <c r="FR371" s="1">
        <f t="shared" si="413"/>
        <v>1</v>
      </c>
      <c r="FT371" s="1">
        <v>4.3</v>
      </c>
      <c r="FU371" s="1" t="s">
        <v>802</v>
      </c>
      <c r="FV371" s="37" t="str">
        <f t="shared" si="419"/>
        <v>tb</v>
      </c>
      <c r="FW371" s="34">
        <v>1</v>
      </c>
      <c r="FY371" s="1" t="s">
        <v>38</v>
      </c>
      <c r="FZ371" s="19">
        <f t="shared" si="414"/>
        <v>0</v>
      </c>
      <c r="GB371" s="1" t="s">
        <v>38</v>
      </c>
      <c r="GC371" s="19">
        <f t="shared" si="415"/>
        <v>0</v>
      </c>
      <c r="GD371" s="1" t="s">
        <v>38</v>
      </c>
      <c r="GE371" s="19">
        <f t="shared" si="416"/>
        <v>0</v>
      </c>
      <c r="GF371" s="1" t="s">
        <v>38</v>
      </c>
      <c r="GG371" s="19">
        <f t="shared" si="417"/>
        <v>0</v>
      </c>
    </row>
    <row r="372" spans="1:189" x14ac:dyDescent="0.3">
      <c r="A372" s="18">
        <v>483</v>
      </c>
      <c r="B372" s="1" t="s">
        <v>34</v>
      </c>
      <c r="C372" s="19" t="s">
        <v>35</v>
      </c>
      <c r="D372" s="19">
        <f t="shared" si="389"/>
        <v>0</v>
      </c>
      <c r="E372" s="38" t="s">
        <v>803</v>
      </c>
      <c r="F372" s="21" t="str">
        <f t="shared" si="390"/>
        <v>1952</v>
      </c>
      <c r="G372" s="21">
        <v>2004</v>
      </c>
      <c r="H372" s="22">
        <f t="shared" si="391"/>
        <v>52</v>
      </c>
      <c r="I372" s="1" t="str">
        <f t="shared" si="392"/>
        <v>&gt;50</v>
      </c>
      <c r="J372" s="1" t="s">
        <v>1610</v>
      </c>
      <c r="K372" s="1" t="s">
        <v>319</v>
      </c>
      <c r="L372" s="1">
        <f>VLOOKUP(K372,[1]areas!$C$3:$D$76,2,FALSE)</f>
        <v>48</v>
      </c>
      <c r="M372" s="1" t="str">
        <f t="shared" si="430"/>
        <v>41-60</v>
      </c>
      <c r="N372" s="19" t="s">
        <v>38</v>
      </c>
      <c r="O372" s="19">
        <f t="shared" si="393"/>
        <v>0</v>
      </c>
      <c r="P372" s="23">
        <v>44</v>
      </c>
      <c r="Q372" s="1">
        <v>148</v>
      </c>
      <c r="R372" s="1">
        <f t="shared" si="447"/>
        <v>2.1903999999999999</v>
      </c>
      <c r="S372" s="24">
        <f t="shared" si="448"/>
        <v>20.08765522279036</v>
      </c>
      <c r="T372" s="19">
        <v>4</v>
      </c>
      <c r="U372" s="1">
        <v>10.3</v>
      </c>
      <c r="V372" s="1">
        <v>17</v>
      </c>
      <c r="W372" s="1" t="str">
        <f t="shared" si="394"/>
        <v>3: 101-150</v>
      </c>
      <c r="X372" s="1">
        <v>144</v>
      </c>
      <c r="Y372" s="26">
        <v>290</v>
      </c>
      <c r="Z372" s="26">
        <v>311</v>
      </c>
      <c r="AA372" s="26">
        <v>345</v>
      </c>
      <c r="AB372" s="26">
        <v>411</v>
      </c>
      <c r="AC372" s="26"/>
      <c r="AD372" s="26"/>
      <c r="AE372" s="26"/>
      <c r="AF372" s="26"/>
      <c r="AG372" s="26"/>
      <c r="AH372" s="26"/>
      <c r="AI372" s="27">
        <f t="shared" si="395"/>
        <v>411</v>
      </c>
      <c r="AJ372" s="27">
        <f t="shared" si="396"/>
        <v>0</v>
      </c>
      <c r="AK372" s="39">
        <v>300000</v>
      </c>
      <c r="AL372" s="26">
        <v>50</v>
      </c>
      <c r="AM372" s="26">
        <v>50</v>
      </c>
      <c r="AN372" s="26">
        <v>50</v>
      </c>
      <c r="AO372" s="26">
        <v>50</v>
      </c>
      <c r="AP372" s="26"/>
      <c r="AQ372" s="26"/>
      <c r="AR372" s="26"/>
      <c r="AS372" s="26"/>
      <c r="AT372" s="26"/>
      <c r="AU372" s="26"/>
      <c r="AV372" s="28">
        <f t="shared" si="397"/>
        <v>0</v>
      </c>
      <c r="AW372" s="27" t="str">
        <f>"&gt;5"</f>
        <v>&gt;5</v>
      </c>
      <c r="AX372" s="29">
        <f t="shared" si="418"/>
        <v>5.4770000000000003</v>
      </c>
      <c r="AY372" s="30">
        <f t="shared" si="440"/>
        <v>5.4771212547196626</v>
      </c>
      <c r="AZ372" s="30">
        <f t="shared" si="440"/>
        <v>1.6989700043360187</v>
      </c>
      <c r="BA372" s="30">
        <f t="shared" si="440"/>
        <v>1.6989700043360187</v>
      </c>
      <c r="BB372" s="30">
        <f t="shared" si="440"/>
        <v>1.6989700043360187</v>
      </c>
      <c r="BC372" s="30">
        <f t="shared" si="440"/>
        <v>1.6989700043360187</v>
      </c>
      <c r="BD372" s="30" t="str">
        <f t="shared" si="440"/>
        <v/>
      </c>
      <c r="BE372" s="30" t="str">
        <f t="shared" si="440"/>
        <v/>
      </c>
      <c r="BF372" s="30" t="str">
        <f t="shared" si="440"/>
        <v/>
      </c>
      <c r="BG372" s="30" t="str">
        <f t="shared" si="440"/>
        <v/>
      </c>
      <c r="BH372" s="30" t="str">
        <f t="shared" si="440"/>
        <v/>
      </c>
      <c r="BI372" s="30" t="str">
        <f t="shared" si="440"/>
        <v/>
      </c>
      <c r="BJ372" s="1" t="s">
        <v>38</v>
      </c>
      <c r="BK372" s="31" t="s">
        <v>38</v>
      </c>
      <c r="BL372" s="32">
        <f t="shared" si="398"/>
        <v>0</v>
      </c>
      <c r="BN372" s="32" t="str">
        <f t="shared" si="399"/>
        <v>0</v>
      </c>
      <c r="BO372" s="30">
        <f t="shared" si="400"/>
        <v>-3.7781512503836439</v>
      </c>
      <c r="BP372" s="30">
        <f t="shared" si="401"/>
        <v>-3.7781512503836439</v>
      </c>
      <c r="BQ372" s="30">
        <f t="shared" si="449"/>
        <v>0</v>
      </c>
      <c r="BR372" s="30">
        <f t="shared" si="449"/>
        <v>0</v>
      </c>
      <c r="BS372" s="30">
        <f t="shared" si="449"/>
        <v>0</v>
      </c>
      <c r="BT372" s="30" t="str">
        <f t="shared" si="449"/>
        <v/>
      </c>
      <c r="BU372" s="30" t="str">
        <f t="shared" si="449"/>
        <v/>
      </c>
      <c r="BV372" s="30" t="str">
        <f t="shared" si="449"/>
        <v/>
      </c>
      <c r="BW372" s="30" t="str">
        <f t="shared" si="449"/>
        <v/>
      </c>
      <c r="BX372" s="30" t="str">
        <f t="shared" si="449"/>
        <v/>
      </c>
      <c r="BY372" s="30" t="str">
        <f t="shared" si="449"/>
        <v/>
      </c>
      <c r="BZ372" s="1">
        <f t="shared" si="402"/>
        <v>0</v>
      </c>
      <c r="CA372" s="1">
        <f t="shared" si="450"/>
        <v>0</v>
      </c>
      <c r="CB372" s="1">
        <f t="shared" si="450"/>
        <v>0</v>
      </c>
      <c r="CC372" s="1">
        <f t="shared" si="450"/>
        <v>0</v>
      </c>
      <c r="CD372" s="1">
        <f t="shared" si="450"/>
        <v>0</v>
      </c>
      <c r="CE372" s="1">
        <f t="shared" si="450"/>
        <v>0</v>
      </c>
      <c r="CF372" s="1">
        <f t="shared" si="450"/>
        <v>0</v>
      </c>
      <c r="CG372" s="1">
        <f t="shared" si="450"/>
        <v>0</v>
      </c>
      <c r="CH372" s="1">
        <f t="shared" si="450"/>
        <v>0</v>
      </c>
      <c r="CI372" s="1">
        <f t="shared" si="450"/>
        <v>0</v>
      </c>
      <c r="CJ372" s="1">
        <f t="shared" si="403"/>
        <v>0</v>
      </c>
      <c r="CK372" s="1">
        <f t="shared" si="404"/>
        <v>0</v>
      </c>
      <c r="CL372" s="1">
        <f t="shared" si="424"/>
        <v>-3.7781512503836439</v>
      </c>
      <c r="CM372" s="1" t="str">
        <f t="shared" si="424"/>
        <v/>
      </c>
      <c r="CN372" s="1" t="str">
        <f t="shared" si="424"/>
        <v/>
      </c>
      <c r="CO372" s="1" t="str">
        <f t="shared" si="424"/>
        <v/>
      </c>
      <c r="CP372" s="1" t="str">
        <f t="shared" si="424"/>
        <v/>
      </c>
      <c r="CQ372" s="1" t="str">
        <f t="shared" si="422"/>
        <v/>
      </c>
      <c r="CR372" s="1" t="str">
        <f t="shared" si="422"/>
        <v/>
      </c>
      <c r="CS372" s="1" t="str">
        <f t="shared" si="422"/>
        <v/>
      </c>
      <c r="CT372" s="1" t="str">
        <f t="shared" si="422"/>
        <v/>
      </c>
      <c r="CU372" s="1" t="str">
        <f t="shared" si="422"/>
        <v/>
      </c>
      <c r="CV372" s="1">
        <f t="shared" si="425"/>
        <v>0</v>
      </c>
      <c r="CW372" s="1">
        <f t="shared" si="425"/>
        <v>0</v>
      </c>
      <c r="CX372" s="1">
        <f t="shared" si="425"/>
        <v>0</v>
      </c>
      <c r="CY372" s="1">
        <f t="shared" si="425"/>
        <v>0</v>
      </c>
      <c r="CZ372" s="1">
        <f t="shared" si="425"/>
        <v>0</v>
      </c>
      <c r="DA372" s="1">
        <f t="shared" si="423"/>
        <v>0</v>
      </c>
      <c r="DB372" s="1">
        <f t="shared" si="423"/>
        <v>0</v>
      </c>
      <c r="DC372" s="1">
        <f t="shared" si="423"/>
        <v>0</v>
      </c>
      <c r="DD372" s="1">
        <f t="shared" si="423"/>
        <v>0</v>
      </c>
      <c r="DE372" s="1">
        <f t="shared" si="423"/>
        <v>0</v>
      </c>
      <c r="DF372" s="1">
        <f t="shared" si="405"/>
        <v>0</v>
      </c>
      <c r="DG372" s="33">
        <f t="shared" si="406"/>
        <v>0</v>
      </c>
      <c r="DH372" s="34">
        <f t="shared" si="407"/>
        <v>0</v>
      </c>
      <c r="DI372" s="1">
        <f t="shared" si="438"/>
        <v>146</v>
      </c>
      <c r="DJ372" s="1">
        <f t="shared" si="439"/>
        <v>167</v>
      </c>
      <c r="DK372" s="1">
        <f t="shared" si="432"/>
        <v>21</v>
      </c>
      <c r="DL372" s="1">
        <f t="shared" si="432"/>
        <v>34</v>
      </c>
      <c r="DM372" s="1">
        <f t="shared" si="432"/>
        <v>66</v>
      </c>
      <c r="DN372" s="1" t="str">
        <f t="shared" si="431"/>
        <v/>
      </c>
      <c r="DO372" s="1" t="str">
        <f t="shared" si="431"/>
        <v/>
      </c>
      <c r="DP372" s="1" t="str">
        <f t="shared" si="431"/>
        <v/>
      </c>
      <c r="DQ372" s="1" t="str">
        <f t="shared" si="431"/>
        <v/>
      </c>
      <c r="DR372" s="1" t="str">
        <f t="shared" si="431"/>
        <v/>
      </c>
      <c r="DS372" s="1" t="str">
        <f t="shared" si="431"/>
        <v/>
      </c>
      <c r="DT372" s="34">
        <f t="shared" si="444"/>
        <v>-66.118832415583384</v>
      </c>
      <c r="DU372" s="1">
        <f t="shared" si="451"/>
        <v>0</v>
      </c>
      <c r="DV372" s="1">
        <f t="shared" si="446"/>
        <v>0</v>
      </c>
      <c r="DW372" s="1">
        <f t="shared" si="446"/>
        <v>0</v>
      </c>
      <c r="DX372" s="1">
        <f t="shared" si="446"/>
        <v>0</v>
      </c>
      <c r="DY372" s="1">
        <f>IF((DM372&lt;$DT372),1,0)</f>
        <v>0</v>
      </c>
      <c r="EF372" s="33">
        <f t="shared" si="445"/>
        <v>0</v>
      </c>
      <c r="EG372" s="1">
        <f t="shared" si="441"/>
        <v>0</v>
      </c>
      <c r="EH372" s="1">
        <f t="shared" si="441"/>
        <v>0</v>
      </c>
      <c r="EI372" s="1">
        <f t="shared" si="441"/>
        <v>0</v>
      </c>
      <c r="EJ372" s="1">
        <f t="shared" si="441"/>
        <v>0</v>
      </c>
      <c r="EK372" s="1">
        <f t="shared" si="441"/>
        <v>0</v>
      </c>
      <c r="EL372" s="1">
        <f t="shared" si="441"/>
        <v>0</v>
      </c>
      <c r="EM372" s="1">
        <f t="shared" si="441"/>
        <v>0</v>
      </c>
      <c r="EN372" s="1">
        <f t="shared" si="441"/>
        <v>0</v>
      </c>
      <c r="EO372" s="1">
        <f t="shared" si="441"/>
        <v>0</v>
      </c>
      <c r="EP372" s="1">
        <f t="shared" si="441"/>
        <v>0</v>
      </c>
      <c r="EQ372" s="1">
        <f t="shared" si="441"/>
        <v>0</v>
      </c>
      <c r="ER372" s="33">
        <f t="shared" si="408"/>
        <v>1</v>
      </c>
      <c r="ES372" s="35">
        <f t="shared" si="452"/>
        <v>1</v>
      </c>
      <c r="ET372" s="35">
        <f t="shared" si="409"/>
        <v>1</v>
      </c>
      <c r="EU372" s="1" t="s">
        <v>59</v>
      </c>
      <c r="EV372" s="1" t="s">
        <v>34</v>
      </c>
      <c r="EW372" s="19">
        <f t="shared" si="410"/>
        <v>1</v>
      </c>
      <c r="EX372" s="1" t="s">
        <v>40</v>
      </c>
      <c r="FC372" s="1" t="s">
        <v>38</v>
      </c>
      <c r="FD372" s="19">
        <f t="shared" si="411"/>
        <v>0</v>
      </c>
      <c r="FJ372" s="1" t="s">
        <v>38</v>
      </c>
      <c r="FK372" s="19">
        <f t="shared" si="412"/>
        <v>0</v>
      </c>
      <c r="FQ372" s="1" t="s">
        <v>275</v>
      </c>
      <c r="FR372" s="1">
        <f t="shared" si="413"/>
        <v>1</v>
      </c>
      <c r="FT372" s="1">
        <v>5.3</v>
      </c>
      <c r="FU372" s="1" t="s">
        <v>75</v>
      </c>
      <c r="FV372" s="37" t="str">
        <f t="shared" si="419"/>
        <v>tb</v>
      </c>
      <c r="FW372" s="34">
        <v>1</v>
      </c>
      <c r="FY372" s="1" t="s">
        <v>38</v>
      </c>
      <c r="FZ372" s="19">
        <f t="shared" si="414"/>
        <v>0</v>
      </c>
      <c r="GB372" s="1" t="s">
        <v>38</v>
      </c>
      <c r="GC372" s="19">
        <f t="shared" si="415"/>
        <v>0</v>
      </c>
      <c r="GD372" s="1" t="s">
        <v>38</v>
      </c>
      <c r="GE372" s="19">
        <f t="shared" si="416"/>
        <v>0</v>
      </c>
      <c r="GF372" s="1" t="s">
        <v>38</v>
      </c>
      <c r="GG372" s="19">
        <f t="shared" si="417"/>
        <v>0</v>
      </c>
    </row>
    <row r="373" spans="1:189" x14ac:dyDescent="0.3">
      <c r="A373" s="18">
        <v>484</v>
      </c>
      <c r="B373" s="1" t="s">
        <v>34</v>
      </c>
      <c r="C373" s="19" t="s">
        <v>35</v>
      </c>
      <c r="D373" s="19">
        <f t="shared" si="389"/>
        <v>0</v>
      </c>
      <c r="E373" s="38" t="s">
        <v>804</v>
      </c>
      <c r="F373" s="21" t="str">
        <f t="shared" si="390"/>
        <v>1969</v>
      </c>
      <c r="G373" s="21">
        <v>2004</v>
      </c>
      <c r="H373" s="22">
        <f t="shared" si="391"/>
        <v>35</v>
      </c>
      <c r="I373" s="1" t="str">
        <f t="shared" si="392"/>
        <v>31-40</v>
      </c>
      <c r="J373" s="1" t="s">
        <v>1607</v>
      </c>
      <c r="K373" s="1" t="s">
        <v>805</v>
      </c>
      <c r="L373" s="1">
        <f>VLOOKUP(K373,[1]areas!$C$3:$D$76,2,FALSE)</f>
        <v>12</v>
      </c>
      <c r="M373" s="1" t="str">
        <f t="shared" si="430"/>
        <v>0-20</v>
      </c>
      <c r="N373" s="19" t="s">
        <v>34</v>
      </c>
      <c r="O373" s="19">
        <f t="shared" si="393"/>
        <v>1</v>
      </c>
      <c r="P373" s="23">
        <v>91.6</v>
      </c>
      <c r="Q373" s="1">
        <v>166</v>
      </c>
      <c r="R373" s="1">
        <f t="shared" si="447"/>
        <v>2.7556000000000003</v>
      </c>
      <c r="S373" s="24">
        <f t="shared" si="448"/>
        <v>33.241399332268827</v>
      </c>
      <c r="T373" s="19">
        <v>3</v>
      </c>
      <c r="U373" s="1">
        <v>11.1</v>
      </c>
      <c r="V373" s="1">
        <v>19</v>
      </c>
      <c r="W373" s="1" t="str">
        <f t="shared" si="394"/>
        <v>3: 101-150</v>
      </c>
      <c r="X373" s="1">
        <v>123</v>
      </c>
      <c r="Y373" s="26">
        <v>233</v>
      </c>
      <c r="Z373" s="26">
        <v>309</v>
      </c>
      <c r="AA373" s="26">
        <v>343</v>
      </c>
      <c r="AB373" s="26">
        <v>486</v>
      </c>
      <c r="AC373" s="26"/>
      <c r="AD373" s="26"/>
      <c r="AE373" s="26"/>
      <c r="AF373" s="26"/>
      <c r="AG373" s="26"/>
      <c r="AH373" s="26"/>
      <c r="AI373" s="27">
        <f t="shared" si="395"/>
        <v>486</v>
      </c>
      <c r="AJ373" s="27">
        <f t="shared" si="396"/>
        <v>0</v>
      </c>
      <c r="AK373" s="39">
        <v>170000</v>
      </c>
      <c r="AL373" s="26">
        <v>50</v>
      </c>
      <c r="AM373" s="26">
        <v>50</v>
      </c>
      <c r="AN373" s="26">
        <v>50</v>
      </c>
      <c r="AO373" s="26">
        <v>50</v>
      </c>
      <c r="AP373" s="26"/>
      <c r="AQ373" s="26"/>
      <c r="AR373" s="26"/>
      <c r="AS373" s="26"/>
      <c r="AT373" s="26"/>
      <c r="AU373" s="26"/>
      <c r="AV373" s="28">
        <f t="shared" si="397"/>
        <v>0</v>
      </c>
      <c r="AW373" s="27" t="str">
        <f>"&gt;5"</f>
        <v>&gt;5</v>
      </c>
      <c r="AX373" s="29">
        <f t="shared" si="418"/>
        <v>5.23</v>
      </c>
      <c r="AY373" s="30">
        <f t="shared" si="440"/>
        <v>5.2304489213782741</v>
      </c>
      <c r="AZ373" s="30">
        <f t="shared" si="440"/>
        <v>1.6989700043360187</v>
      </c>
      <c r="BA373" s="30">
        <f t="shared" si="440"/>
        <v>1.6989700043360187</v>
      </c>
      <c r="BB373" s="30">
        <f t="shared" si="440"/>
        <v>1.6989700043360187</v>
      </c>
      <c r="BC373" s="30">
        <f t="shared" si="440"/>
        <v>1.6989700043360187</v>
      </c>
      <c r="BD373" s="30" t="str">
        <f t="shared" si="440"/>
        <v/>
      </c>
      <c r="BE373" s="30" t="str">
        <f t="shared" si="440"/>
        <v/>
      </c>
      <c r="BF373" s="30" t="str">
        <f t="shared" si="440"/>
        <v/>
      </c>
      <c r="BG373" s="30" t="str">
        <f t="shared" si="440"/>
        <v/>
      </c>
      <c r="BH373" s="30" t="str">
        <f t="shared" si="440"/>
        <v/>
      </c>
      <c r="BI373" s="30" t="str">
        <f t="shared" si="440"/>
        <v/>
      </c>
      <c r="BJ373" s="1" t="s">
        <v>38</v>
      </c>
      <c r="BK373" s="31" t="s">
        <v>38</v>
      </c>
      <c r="BL373" s="32">
        <f t="shared" si="398"/>
        <v>0</v>
      </c>
      <c r="BN373" s="32" t="str">
        <f t="shared" si="399"/>
        <v>0</v>
      </c>
      <c r="BO373" s="30">
        <f t="shared" si="400"/>
        <v>-3.5314789170422554</v>
      </c>
      <c r="BP373" s="30">
        <f t="shared" si="401"/>
        <v>-3.5314789170422554</v>
      </c>
      <c r="BQ373" s="30">
        <f t="shared" si="449"/>
        <v>0</v>
      </c>
      <c r="BR373" s="30">
        <f t="shared" si="449"/>
        <v>0</v>
      </c>
      <c r="BS373" s="30">
        <f t="shared" si="449"/>
        <v>0</v>
      </c>
      <c r="BT373" s="30" t="str">
        <f t="shared" si="449"/>
        <v/>
      </c>
      <c r="BU373" s="30" t="str">
        <f t="shared" si="449"/>
        <v/>
      </c>
      <c r="BV373" s="30" t="str">
        <f t="shared" si="449"/>
        <v/>
      </c>
      <c r="BW373" s="30" t="str">
        <f t="shared" si="449"/>
        <v/>
      </c>
      <c r="BX373" s="30" t="str">
        <f t="shared" si="449"/>
        <v/>
      </c>
      <c r="BY373" s="30" t="str">
        <f t="shared" si="449"/>
        <v/>
      </c>
      <c r="BZ373" s="1">
        <f t="shared" si="402"/>
        <v>0</v>
      </c>
      <c r="CA373" s="1">
        <f t="shared" si="450"/>
        <v>0</v>
      </c>
      <c r="CB373" s="1">
        <f t="shared" si="450"/>
        <v>0</v>
      </c>
      <c r="CC373" s="1">
        <f t="shared" si="450"/>
        <v>0</v>
      </c>
      <c r="CD373" s="1">
        <f t="shared" si="450"/>
        <v>0</v>
      </c>
      <c r="CE373" s="1">
        <f t="shared" si="450"/>
        <v>0</v>
      </c>
      <c r="CF373" s="1">
        <f t="shared" si="450"/>
        <v>0</v>
      </c>
      <c r="CG373" s="1">
        <f t="shared" si="450"/>
        <v>0</v>
      </c>
      <c r="CH373" s="1">
        <f t="shared" si="450"/>
        <v>0</v>
      </c>
      <c r="CI373" s="1">
        <f t="shared" si="450"/>
        <v>0</v>
      </c>
      <c r="CJ373" s="1">
        <f t="shared" si="403"/>
        <v>0</v>
      </c>
      <c r="CK373" s="1">
        <f t="shared" si="404"/>
        <v>0</v>
      </c>
      <c r="CL373" s="1">
        <f t="shared" si="424"/>
        <v>-3.5314789170422554</v>
      </c>
      <c r="CM373" s="1" t="str">
        <f t="shared" si="424"/>
        <v/>
      </c>
      <c r="CN373" s="1" t="str">
        <f t="shared" si="424"/>
        <v/>
      </c>
      <c r="CO373" s="1" t="str">
        <f t="shared" si="424"/>
        <v/>
      </c>
      <c r="CP373" s="1" t="str">
        <f t="shared" si="424"/>
        <v/>
      </c>
      <c r="CQ373" s="1" t="str">
        <f t="shared" si="422"/>
        <v/>
      </c>
      <c r="CR373" s="1" t="str">
        <f t="shared" si="422"/>
        <v/>
      </c>
      <c r="CS373" s="1" t="str">
        <f t="shared" si="422"/>
        <v/>
      </c>
      <c r="CT373" s="1" t="str">
        <f t="shared" si="422"/>
        <v/>
      </c>
      <c r="CU373" s="1" t="str">
        <f t="shared" si="422"/>
        <v/>
      </c>
      <c r="CV373" s="1">
        <f t="shared" si="425"/>
        <v>0</v>
      </c>
      <c r="CW373" s="1">
        <f t="shared" si="425"/>
        <v>0</v>
      </c>
      <c r="CX373" s="1">
        <f t="shared" si="425"/>
        <v>0</v>
      </c>
      <c r="CY373" s="1">
        <f t="shared" si="425"/>
        <v>0</v>
      </c>
      <c r="CZ373" s="1">
        <f t="shared" si="425"/>
        <v>0</v>
      </c>
      <c r="DA373" s="1">
        <f t="shared" si="423"/>
        <v>0</v>
      </c>
      <c r="DB373" s="1">
        <f t="shared" si="423"/>
        <v>0</v>
      </c>
      <c r="DC373" s="1">
        <f t="shared" si="423"/>
        <v>0</v>
      </c>
      <c r="DD373" s="1">
        <f t="shared" si="423"/>
        <v>0</v>
      </c>
      <c r="DE373" s="1">
        <f t="shared" si="423"/>
        <v>0</v>
      </c>
      <c r="DF373" s="1">
        <f t="shared" si="405"/>
        <v>0</v>
      </c>
      <c r="DG373" s="33">
        <f t="shared" si="406"/>
        <v>0</v>
      </c>
      <c r="DH373" s="34">
        <f t="shared" si="407"/>
        <v>0</v>
      </c>
      <c r="DI373" s="1">
        <f t="shared" si="438"/>
        <v>110</v>
      </c>
      <c r="DJ373" s="1">
        <f t="shared" si="439"/>
        <v>186</v>
      </c>
      <c r="DK373" s="1">
        <f t="shared" si="432"/>
        <v>76</v>
      </c>
      <c r="DL373" s="1">
        <f t="shared" si="432"/>
        <v>34</v>
      </c>
      <c r="DM373" s="1">
        <f t="shared" si="432"/>
        <v>143</v>
      </c>
      <c r="DN373" s="1" t="str">
        <f t="shared" si="431"/>
        <v/>
      </c>
      <c r="DO373" s="1" t="str">
        <f t="shared" si="431"/>
        <v/>
      </c>
      <c r="DP373" s="1" t="str">
        <f t="shared" si="431"/>
        <v/>
      </c>
      <c r="DQ373" s="1" t="str">
        <f t="shared" si="431"/>
        <v/>
      </c>
      <c r="DR373" s="1" t="str">
        <f t="shared" si="431"/>
        <v/>
      </c>
      <c r="DS373" s="1" t="str">
        <f t="shared" si="431"/>
        <v/>
      </c>
      <c r="DT373" s="34">
        <f t="shared" si="444"/>
        <v>-58.729890175276175</v>
      </c>
      <c r="DU373" s="1">
        <f t="shared" si="451"/>
        <v>0</v>
      </c>
      <c r="DV373" s="1">
        <f t="shared" si="446"/>
        <v>0</v>
      </c>
      <c r="DW373" s="1">
        <f t="shared" si="446"/>
        <v>0</v>
      </c>
      <c r="DX373" s="1">
        <f t="shared" si="446"/>
        <v>0</v>
      </c>
      <c r="DY373" s="1">
        <f>IF((DM373&lt;$DT373),1,0)</f>
        <v>0</v>
      </c>
      <c r="EF373" s="33">
        <f t="shared" si="445"/>
        <v>0</v>
      </c>
      <c r="EG373" s="1">
        <f t="shared" si="441"/>
        <v>0</v>
      </c>
      <c r="EH373" s="1">
        <f t="shared" si="441"/>
        <v>0</v>
      </c>
      <c r="EI373" s="1">
        <f t="shared" si="441"/>
        <v>0</v>
      </c>
      <c r="EJ373" s="1">
        <f t="shared" si="441"/>
        <v>0</v>
      </c>
      <c r="EK373" s="1">
        <f t="shared" si="441"/>
        <v>0</v>
      </c>
      <c r="EL373" s="1">
        <f t="shared" si="441"/>
        <v>0</v>
      </c>
      <c r="EM373" s="1">
        <f t="shared" si="441"/>
        <v>0</v>
      </c>
      <c r="EN373" s="1">
        <f t="shared" si="441"/>
        <v>0</v>
      </c>
      <c r="EO373" s="1">
        <f t="shared" si="441"/>
        <v>0</v>
      </c>
      <c r="EP373" s="1">
        <f t="shared" si="441"/>
        <v>0</v>
      </c>
      <c r="EQ373" s="1">
        <f t="shared" si="441"/>
        <v>0</v>
      </c>
      <c r="ER373" s="33">
        <f t="shared" si="408"/>
        <v>1</v>
      </c>
      <c r="ES373" s="35">
        <f t="shared" si="452"/>
        <v>1</v>
      </c>
      <c r="ET373" s="35">
        <f t="shared" si="409"/>
        <v>1</v>
      </c>
      <c r="EU373" s="1" t="s">
        <v>59</v>
      </c>
      <c r="EV373" s="1" t="s">
        <v>34</v>
      </c>
      <c r="EW373" s="19">
        <f t="shared" si="410"/>
        <v>1</v>
      </c>
      <c r="EX373" s="1" t="s">
        <v>40</v>
      </c>
      <c r="FC373" s="1" t="s">
        <v>38</v>
      </c>
      <c r="FD373" s="19">
        <f t="shared" si="411"/>
        <v>0</v>
      </c>
      <c r="FJ373" s="1" t="s">
        <v>38</v>
      </c>
      <c r="FK373" s="19">
        <f t="shared" si="412"/>
        <v>0</v>
      </c>
      <c r="FQ373" s="1" t="s">
        <v>44</v>
      </c>
      <c r="FR373" s="1">
        <f t="shared" si="413"/>
        <v>1</v>
      </c>
      <c r="FT373" s="1">
        <v>3.7</v>
      </c>
      <c r="FV373" s="37" t="str">
        <f t="shared" si="419"/>
        <v>none</v>
      </c>
      <c r="FY373" s="1" t="s">
        <v>38</v>
      </c>
      <c r="FZ373" s="19">
        <f t="shared" si="414"/>
        <v>0</v>
      </c>
      <c r="GB373" s="1" t="s">
        <v>38</v>
      </c>
      <c r="GC373" s="19">
        <f t="shared" si="415"/>
        <v>0</v>
      </c>
      <c r="GD373" s="1" t="s">
        <v>38</v>
      </c>
      <c r="GE373" s="19">
        <f t="shared" si="416"/>
        <v>0</v>
      </c>
      <c r="GF373" s="1" t="s">
        <v>38</v>
      </c>
      <c r="GG373" s="19">
        <f t="shared" si="417"/>
        <v>0</v>
      </c>
    </row>
    <row r="374" spans="1:189" x14ac:dyDescent="0.3">
      <c r="A374" s="18">
        <v>485</v>
      </c>
      <c r="B374" s="1" t="s">
        <v>34</v>
      </c>
      <c r="C374" s="19" t="s">
        <v>35</v>
      </c>
      <c r="D374" s="19">
        <f t="shared" si="389"/>
        <v>0</v>
      </c>
      <c r="E374" s="38" t="s">
        <v>806</v>
      </c>
      <c r="F374" s="21" t="str">
        <f t="shared" si="390"/>
        <v>1952</v>
      </c>
      <c r="G374" s="21">
        <v>2004</v>
      </c>
      <c r="H374" s="22">
        <f t="shared" si="391"/>
        <v>52</v>
      </c>
      <c r="I374" s="1" t="str">
        <f t="shared" si="392"/>
        <v>&gt;50</v>
      </c>
      <c r="J374" s="1" t="s">
        <v>1610</v>
      </c>
      <c r="K374" s="1" t="s">
        <v>93</v>
      </c>
      <c r="L374" s="1">
        <f>VLOOKUP(K374,[1]areas!$C$3:$D$76,2,FALSE)</f>
        <v>15</v>
      </c>
      <c r="M374" s="1" t="str">
        <f t="shared" si="430"/>
        <v>0-20</v>
      </c>
      <c r="N374" s="19" t="s">
        <v>38</v>
      </c>
      <c r="O374" s="19">
        <f t="shared" si="393"/>
        <v>0</v>
      </c>
      <c r="P374" s="23">
        <v>62</v>
      </c>
      <c r="Q374" s="1">
        <v>161</v>
      </c>
      <c r="R374" s="1">
        <f t="shared" si="447"/>
        <v>2.5921000000000003</v>
      </c>
      <c r="S374" s="24">
        <f t="shared" si="448"/>
        <v>23.9188302920412</v>
      </c>
      <c r="T374" s="19">
        <v>4</v>
      </c>
      <c r="U374" s="1">
        <v>9.4</v>
      </c>
      <c r="V374" s="1">
        <v>19</v>
      </c>
      <c r="W374" s="1" t="str">
        <f t="shared" si="394"/>
        <v>1: 0-50</v>
      </c>
      <c r="X374" s="1">
        <v>4</v>
      </c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7">
        <f t="shared" si="395"/>
        <v>4</v>
      </c>
      <c r="AJ374" s="27">
        <f t="shared" si="396"/>
        <v>0</v>
      </c>
      <c r="AK374" s="39">
        <v>88000</v>
      </c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8" t="str">
        <f t="shared" si="397"/>
        <v/>
      </c>
      <c r="AW374" s="27" t="str">
        <f>"4-5"</f>
        <v>4-5</v>
      </c>
      <c r="AX374" s="29">
        <f t="shared" si="418"/>
        <v>4.944</v>
      </c>
      <c r="AY374" s="30">
        <f t="shared" si="440"/>
        <v>4.9444826721501682</v>
      </c>
      <c r="AZ374" s="30" t="str">
        <f t="shared" si="440"/>
        <v/>
      </c>
      <c r="BA374" s="30" t="str">
        <f t="shared" si="440"/>
        <v/>
      </c>
      <c r="BB374" s="30" t="str">
        <f t="shared" si="440"/>
        <v/>
      </c>
      <c r="BC374" s="30" t="str">
        <f t="shared" si="440"/>
        <v/>
      </c>
      <c r="BD374" s="30" t="str">
        <f t="shared" si="440"/>
        <v/>
      </c>
      <c r="BE374" s="30" t="str">
        <f t="shared" si="440"/>
        <v/>
      </c>
      <c r="BF374" s="30" t="str">
        <f t="shared" si="440"/>
        <v/>
      </c>
      <c r="BG374" s="30" t="str">
        <f t="shared" si="440"/>
        <v/>
      </c>
      <c r="BH374" s="30" t="str">
        <f t="shared" si="440"/>
        <v/>
      </c>
      <c r="BI374" s="30" t="str">
        <f t="shared" si="440"/>
        <v/>
      </c>
      <c r="BJ374" s="1" t="s">
        <v>34</v>
      </c>
      <c r="BK374" s="31" t="s">
        <v>34</v>
      </c>
      <c r="BL374" s="32">
        <f t="shared" si="398"/>
        <v>1</v>
      </c>
      <c r="BM374" s="31">
        <v>2</v>
      </c>
      <c r="BN374" s="32" t="str">
        <f t="shared" si="399"/>
        <v>1</v>
      </c>
      <c r="BO374" s="30" t="str">
        <f t="shared" si="400"/>
        <v/>
      </c>
      <c r="BP374" s="30" t="str">
        <f t="shared" si="401"/>
        <v/>
      </c>
      <c r="BQ374" s="30" t="str">
        <f t="shared" si="449"/>
        <v/>
      </c>
      <c r="BR374" s="30" t="str">
        <f t="shared" si="449"/>
        <v/>
      </c>
      <c r="BS374" s="30" t="str">
        <f t="shared" si="449"/>
        <v/>
      </c>
      <c r="BT374" s="30" t="str">
        <f t="shared" si="449"/>
        <v/>
      </c>
      <c r="BU374" s="30" t="str">
        <f t="shared" si="449"/>
        <v/>
      </c>
      <c r="BV374" s="30" t="str">
        <f t="shared" si="449"/>
        <v/>
      </c>
      <c r="BW374" s="30" t="str">
        <f t="shared" si="449"/>
        <v/>
      </c>
      <c r="BX374" s="30" t="str">
        <f t="shared" si="449"/>
        <v/>
      </c>
      <c r="BY374" s="30" t="str">
        <f t="shared" si="449"/>
        <v/>
      </c>
      <c r="BZ374" s="1">
        <f t="shared" si="402"/>
        <v>0</v>
      </c>
      <c r="CA374" s="1">
        <f t="shared" si="450"/>
        <v>0</v>
      </c>
      <c r="CB374" s="1">
        <f t="shared" si="450"/>
        <v>0</v>
      </c>
      <c r="CC374" s="1">
        <f t="shared" si="450"/>
        <v>0</v>
      </c>
      <c r="CD374" s="1">
        <f t="shared" si="450"/>
        <v>0</v>
      </c>
      <c r="CE374" s="1">
        <f t="shared" si="450"/>
        <v>0</v>
      </c>
      <c r="CF374" s="1">
        <f t="shared" si="450"/>
        <v>0</v>
      </c>
      <c r="CG374" s="1">
        <f t="shared" si="450"/>
        <v>0</v>
      </c>
      <c r="CH374" s="1">
        <f t="shared" si="450"/>
        <v>0</v>
      </c>
      <c r="CI374" s="1">
        <f t="shared" si="450"/>
        <v>0</v>
      </c>
      <c r="CJ374" s="1">
        <f t="shared" si="403"/>
        <v>0</v>
      </c>
      <c r="CK374" s="1">
        <f t="shared" si="404"/>
        <v>0</v>
      </c>
      <c r="CL374" s="1" t="str">
        <f t="shared" si="424"/>
        <v/>
      </c>
      <c r="CM374" s="1" t="str">
        <f t="shared" si="424"/>
        <v/>
      </c>
      <c r="CN374" s="1" t="str">
        <f t="shared" si="424"/>
        <v/>
      </c>
      <c r="CO374" s="1" t="str">
        <f t="shared" si="424"/>
        <v/>
      </c>
      <c r="CP374" s="1" t="str">
        <f t="shared" si="424"/>
        <v/>
      </c>
      <c r="CQ374" s="1" t="str">
        <f t="shared" si="422"/>
        <v/>
      </c>
      <c r="CR374" s="1" t="str">
        <f t="shared" si="422"/>
        <v/>
      </c>
      <c r="CS374" s="1" t="str">
        <f t="shared" si="422"/>
        <v/>
      </c>
      <c r="CT374" s="1" t="str">
        <f t="shared" si="422"/>
        <v/>
      </c>
      <c r="CU374" s="1" t="str">
        <f t="shared" si="422"/>
        <v/>
      </c>
      <c r="CV374" s="1">
        <f t="shared" si="425"/>
        <v>0</v>
      </c>
      <c r="CW374" s="1">
        <f t="shared" si="425"/>
        <v>0</v>
      </c>
      <c r="CX374" s="1">
        <f t="shared" si="425"/>
        <v>0</v>
      </c>
      <c r="CY374" s="1">
        <f t="shared" si="425"/>
        <v>0</v>
      </c>
      <c r="CZ374" s="1">
        <f t="shared" si="425"/>
        <v>0</v>
      </c>
      <c r="DA374" s="1">
        <f t="shared" si="423"/>
        <v>0</v>
      </c>
      <c r="DB374" s="1">
        <f t="shared" si="423"/>
        <v>0</v>
      </c>
      <c r="DC374" s="1">
        <f t="shared" si="423"/>
        <v>0</v>
      </c>
      <c r="DD374" s="1">
        <f t="shared" si="423"/>
        <v>0</v>
      </c>
      <c r="DE374" s="1">
        <f t="shared" si="423"/>
        <v>0</v>
      </c>
      <c r="DF374" s="1">
        <f t="shared" si="405"/>
        <v>0</v>
      </c>
      <c r="DG374" s="33">
        <f t="shared" si="406"/>
        <v>0</v>
      </c>
      <c r="DH374" s="34">
        <f t="shared" si="407"/>
        <v>0</v>
      </c>
      <c r="DI374" s="1" t="str">
        <f t="shared" si="438"/>
        <v/>
      </c>
      <c r="DJ374" s="1" t="str">
        <f t="shared" si="439"/>
        <v/>
      </c>
      <c r="DK374" s="1" t="str">
        <f t="shared" si="432"/>
        <v/>
      </c>
      <c r="DL374" s="1" t="str">
        <f t="shared" si="432"/>
        <v/>
      </c>
      <c r="DM374" s="1" t="str">
        <f t="shared" si="432"/>
        <v/>
      </c>
      <c r="DN374" s="1" t="str">
        <f t="shared" si="431"/>
        <v/>
      </c>
      <c r="DO374" s="1" t="str">
        <f t="shared" si="431"/>
        <v/>
      </c>
      <c r="DP374" s="1" t="str">
        <f t="shared" si="431"/>
        <v/>
      </c>
      <c r="DQ374" s="1" t="str">
        <f t="shared" si="431"/>
        <v/>
      </c>
      <c r="DR374" s="1" t="str">
        <f t="shared" si="431"/>
        <v/>
      </c>
      <c r="DS374" s="1" t="str">
        <f t="shared" si="431"/>
        <v/>
      </c>
      <c r="EG374" s="1">
        <f t="shared" si="441"/>
        <v>0</v>
      </c>
      <c r="EH374" s="1">
        <f t="shared" si="441"/>
        <v>0</v>
      </c>
      <c r="EI374" s="1">
        <f t="shared" si="441"/>
        <v>0</v>
      </c>
      <c r="EJ374" s="1">
        <f t="shared" si="441"/>
        <v>0</v>
      </c>
      <c r="EK374" s="1">
        <f t="shared" si="441"/>
        <v>0</v>
      </c>
      <c r="EL374" s="1">
        <f t="shared" si="441"/>
        <v>0</v>
      </c>
      <c r="EM374" s="1">
        <f t="shared" si="441"/>
        <v>0</v>
      </c>
      <c r="EN374" s="1">
        <f t="shared" si="441"/>
        <v>0</v>
      </c>
      <c r="EO374" s="1">
        <f t="shared" si="441"/>
        <v>0</v>
      </c>
      <c r="EP374" s="1">
        <f t="shared" si="441"/>
        <v>0</v>
      </c>
      <c r="EQ374" s="1">
        <f t="shared" si="441"/>
        <v>0</v>
      </c>
      <c r="ER374" s="33">
        <f t="shared" si="408"/>
        <v>1</v>
      </c>
      <c r="ES374" s="35">
        <f>ER374+DG374</f>
        <v>1</v>
      </c>
      <c r="ET374" s="35">
        <f t="shared" si="409"/>
        <v>1</v>
      </c>
      <c r="EU374" s="1" t="s">
        <v>59</v>
      </c>
      <c r="EV374" s="1" t="s">
        <v>38</v>
      </c>
      <c r="EW374" s="19">
        <f t="shared" si="410"/>
        <v>0</v>
      </c>
      <c r="FC374" s="1" t="s">
        <v>38</v>
      </c>
      <c r="FD374" s="19">
        <f t="shared" si="411"/>
        <v>0</v>
      </c>
      <c r="FJ374" s="1" t="s">
        <v>38</v>
      </c>
      <c r="FK374" s="19">
        <f t="shared" si="412"/>
        <v>0</v>
      </c>
      <c r="FR374" s="1">
        <f t="shared" si="413"/>
        <v>0</v>
      </c>
      <c r="FU374" s="1" t="s">
        <v>807</v>
      </c>
      <c r="FV374" s="37" t="str">
        <f t="shared" si="419"/>
        <v>other</v>
      </c>
      <c r="FW374" s="34">
        <v>0</v>
      </c>
      <c r="FY374" s="1" t="s">
        <v>38</v>
      </c>
      <c r="FZ374" s="19">
        <f t="shared" si="414"/>
        <v>0</v>
      </c>
      <c r="GB374" s="1" t="s">
        <v>38</v>
      </c>
      <c r="GC374" s="19">
        <f t="shared" si="415"/>
        <v>0</v>
      </c>
      <c r="GD374" s="1" t="s">
        <v>38</v>
      </c>
      <c r="GE374" s="19">
        <f t="shared" si="416"/>
        <v>0</v>
      </c>
      <c r="GF374" s="1" t="s">
        <v>38</v>
      </c>
      <c r="GG374" s="19">
        <f t="shared" si="417"/>
        <v>0</v>
      </c>
    </row>
    <row r="375" spans="1:189" x14ac:dyDescent="0.3">
      <c r="A375" s="18">
        <v>487</v>
      </c>
      <c r="B375" s="1" t="s">
        <v>34</v>
      </c>
      <c r="C375" s="19" t="s">
        <v>47</v>
      </c>
      <c r="D375" s="19">
        <f t="shared" si="389"/>
        <v>1</v>
      </c>
      <c r="E375" s="38" t="s">
        <v>121</v>
      </c>
      <c r="F375" s="21" t="str">
        <f t="shared" si="390"/>
        <v>1966</v>
      </c>
      <c r="G375" s="21">
        <v>2004</v>
      </c>
      <c r="H375" s="22">
        <f t="shared" si="391"/>
        <v>38</v>
      </c>
      <c r="I375" s="1" t="str">
        <f t="shared" si="392"/>
        <v>31-40</v>
      </c>
      <c r="J375" s="1" t="s">
        <v>1607</v>
      </c>
      <c r="K375" s="1" t="s">
        <v>93</v>
      </c>
      <c r="L375" s="1">
        <f>VLOOKUP(K375,[1]areas!$C$3:$D$76,2,FALSE)</f>
        <v>15</v>
      </c>
      <c r="M375" s="1" t="str">
        <f t="shared" si="430"/>
        <v>0-20</v>
      </c>
      <c r="N375" s="19" t="s">
        <v>38</v>
      </c>
      <c r="O375" s="19">
        <f t="shared" si="393"/>
        <v>0</v>
      </c>
      <c r="P375" s="23">
        <v>63.5</v>
      </c>
      <c r="Q375" s="1">
        <v>184</v>
      </c>
      <c r="R375" s="1">
        <f t="shared" si="447"/>
        <v>3.3856000000000002</v>
      </c>
      <c r="S375" s="24">
        <f t="shared" si="448"/>
        <v>18.755907372400756</v>
      </c>
      <c r="T375" s="19">
        <v>2</v>
      </c>
      <c r="U375" s="1">
        <v>11.5</v>
      </c>
      <c r="W375" s="1" t="str">
        <f t="shared" si="394"/>
        <v>1: 0-50</v>
      </c>
      <c r="X375" s="1">
        <v>5</v>
      </c>
      <c r="Y375" s="26">
        <v>90</v>
      </c>
      <c r="Z375" s="26">
        <v>181</v>
      </c>
      <c r="AA375" s="26">
        <v>421</v>
      </c>
      <c r="AB375" s="26">
        <v>615</v>
      </c>
      <c r="AC375" s="26"/>
      <c r="AD375" s="26"/>
      <c r="AE375" s="26"/>
      <c r="AF375" s="26"/>
      <c r="AG375" s="26"/>
      <c r="AH375" s="26"/>
      <c r="AI375" s="27">
        <f t="shared" si="395"/>
        <v>615</v>
      </c>
      <c r="AJ375" s="27">
        <f t="shared" si="396"/>
        <v>1</v>
      </c>
      <c r="AK375" s="39">
        <v>1000000</v>
      </c>
      <c r="AL375" s="26">
        <v>80341</v>
      </c>
      <c r="AM375" s="26">
        <v>43000</v>
      </c>
      <c r="AN375" s="26">
        <v>50</v>
      </c>
      <c r="AO375" s="26">
        <v>490</v>
      </c>
      <c r="AP375" s="26"/>
      <c r="AQ375" s="26"/>
      <c r="AR375" s="26"/>
      <c r="AS375" s="26"/>
      <c r="AT375" s="26"/>
      <c r="AU375" s="26"/>
      <c r="AV375" s="28">
        <f t="shared" si="397"/>
        <v>1</v>
      </c>
      <c r="AW375" s="27" t="str">
        <f>"&gt;5"</f>
        <v>&gt;5</v>
      </c>
      <c r="AX375" s="29">
        <f t="shared" si="418"/>
        <v>6</v>
      </c>
      <c r="AY375" s="30">
        <f t="shared" si="440"/>
        <v>6</v>
      </c>
      <c r="AZ375" s="30">
        <f t="shared" si="440"/>
        <v>4.9049372330687806</v>
      </c>
      <c r="BA375" s="30">
        <f t="shared" si="440"/>
        <v>4.6334684555795862</v>
      </c>
      <c r="BB375" s="30">
        <f t="shared" si="440"/>
        <v>1.6989700043360187</v>
      </c>
      <c r="BC375" s="30">
        <f t="shared" si="440"/>
        <v>2.6901960800285138</v>
      </c>
      <c r="BD375" s="30" t="str">
        <f t="shared" si="440"/>
        <v/>
      </c>
      <c r="BE375" s="30" t="str">
        <f t="shared" si="440"/>
        <v/>
      </c>
      <c r="BF375" s="30" t="str">
        <f t="shared" si="440"/>
        <v/>
      </c>
      <c r="BG375" s="30" t="str">
        <f t="shared" si="440"/>
        <v/>
      </c>
      <c r="BH375" s="30" t="str">
        <f t="shared" si="440"/>
        <v/>
      </c>
      <c r="BI375" s="30" t="str">
        <f t="shared" si="440"/>
        <v/>
      </c>
      <c r="BJ375" s="1" t="s">
        <v>38</v>
      </c>
      <c r="BK375" s="31" t="s">
        <v>38</v>
      </c>
      <c r="BL375" s="32">
        <f t="shared" si="398"/>
        <v>0</v>
      </c>
      <c r="BN375" s="32" t="str">
        <f t="shared" si="399"/>
        <v>0</v>
      </c>
      <c r="BO375" s="30">
        <f t="shared" si="400"/>
        <v>-1.0950627669312194</v>
      </c>
      <c r="BP375" s="30">
        <f t="shared" si="401"/>
        <v>-1.3665315444204138</v>
      </c>
      <c r="BQ375" s="30">
        <f t="shared" si="449"/>
        <v>-0.2714687774891944</v>
      </c>
      <c r="BR375" s="30">
        <f t="shared" si="449"/>
        <v>-2.9344984512435675</v>
      </c>
      <c r="BS375" s="30">
        <f t="shared" si="449"/>
        <v>0.9912260756924951</v>
      </c>
      <c r="BT375" s="30" t="str">
        <f t="shared" si="449"/>
        <v/>
      </c>
      <c r="BU375" s="30" t="str">
        <f t="shared" si="449"/>
        <v/>
      </c>
      <c r="BV375" s="30" t="str">
        <f t="shared" si="449"/>
        <v/>
      </c>
      <c r="BW375" s="30" t="str">
        <f t="shared" si="449"/>
        <v/>
      </c>
      <c r="BX375" s="30" t="str">
        <f t="shared" si="449"/>
        <v/>
      </c>
      <c r="BY375" s="30" t="str">
        <f t="shared" si="449"/>
        <v/>
      </c>
      <c r="BZ375" s="1">
        <f t="shared" si="402"/>
        <v>0</v>
      </c>
      <c r="CA375" s="1">
        <f t="shared" si="450"/>
        <v>0</v>
      </c>
      <c r="CB375" s="1">
        <f t="shared" si="450"/>
        <v>0</v>
      </c>
      <c r="CC375" s="1">
        <f t="shared" si="450"/>
        <v>1</v>
      </c>
      <c r="CD375" s="1">
        <f t="shared" si="450"/>
        <v>0</v>
      </c>
      <c r="CE375" s="1">
        <f t="shared" si="450"/>
        <v>0</v>
      </c>
      <c r="CF375" s="1">
        <f t="shared" si="450"/>
        <v>0</v>
      </c>
      <c r="CG375" s="1">
        <f t="shared" si="450"/>
        <v>0</v>
      </c>
      <c r="CH375" s="1">
        <f t="shared" si="450"/>
        <v>0</v>
      </c>
      <c r="CI375" s="1">
        <f t="shared" si="450"/>
        <v>0</v>
      </c>
      <c r="CJ375" s="1">
        <f t="shared" si="403"/>
        <v>1</v>
      </c>
      <c r="CK375" s="1">
        <f t="shared" si="404"/>
        <v>1</v>
      </c>
      <c r="CL375" s="1">
        <f t="shared" si="424"/>
        <v>-1.0950627669312194</v>
      </c>
      <c r="CM375" s="1">
        <f t="shared" si="424"/>
        <v>-0.2714687774891944</v>
      </c>
      <c r="CN375" s="1">
        <f t="shared" si="424"/>
        <v>-2.9344984512435675</v>
      </c>
      <c r="CO375" s="1">
        <f t="shared" si="424"/>
        <v>0.9912260756924951</v>
      </c>
      <c r="CP375" s="1" t="str">
        <f t="shared" si="424"/>
        <v/>
      </c>
      <c r="CQ375" s="1" t="str">
        <f t="shared" si="422"/>
        <v/>
      </c>
      <c r="CR375" s="1" t="str">
        <f t="shared" si="422"/>
        <v/>
      </c>
      <c r="CS375" s="1" t="str">
        <f t="shared" si="422"/>
        <v/>
      </c>
      <c r="CT375" s="1" t="str">
        <f t="shared" si="422"/>
        <v/>
      </c>
      <c r="CU375" s="1" t="str">
        <f t="shared" si="422"/>
        <v/>
      </c>
      <c r="CV375" s="1">
        <f t="shared" si="425"/>
        <v>0</v>
      </c>
      <c r="CW375" s="1">
        <f t="shared" si="425"/>
        <v>0</v>
      </c>
      <c r="CX375" s="1">
        <f t="shared" si="425"/>
        <v>0</v>
      </c>
      <c r="CY375" s="1">
        <f t="shared" si="425"/>
        <v>1</v>
      </c>
      <c r="CZ375" s="1">
        <f t="shared" si="425"/>
        <v>0</v>
      </c>
      <c r="DA375" s="1">
        <f t="shared" si="423"/>
        <v>0</v>
      </c>
      <c r="DB375" s="1">
        <f t="shared" si="423"/>
        <v>0</v>
      </c>
      <c r="DC375" s="1">
        <f t="shared" si="423"/>
        <v>0</v>
      </c>
      <c r="DD375" s="1">
        <f t="shared" si="423"/>
        <v>0</v>
      </c>
      <c r="DE375" s="1">
        <f t="shared" si="423"/>
        <v>0</v>
      </c>
      <c r="DF375" s="1">
        <f t="shared" si="405"/>
        <v>1</v>
      </c>
      <c r="DG375" s="33">
        <f t="shared" si="406"/>
        <v>1</v>
      </c>
      <c r="DH375" s="34">
        <f t="shared" si="407"/>
        <v>0</v>
      </c>
      <c r="DI375" s="1">
        <f t="shared" si="438"/>
        <v>85</v>
      </c>
      <c r="DJ375" s="1">
        <f t="shared" si="439"/>
        <v>176</v>
      </c>
      <c r="DK375" s="1">
        <f t="shared" si="432"/>
        <v>91</v>
      </c>
      <c r="DL375" s="1">
        <f t="shared" si="432"/>
        <v>240</v>
      </c>
      <c r="DM375" s="1">
        <f t="shared" si="432"/>
        <v>194</v>
      </c>
      <c r="DN375" s="1" t="str">
        <f t="shared" si="431"/>
        <v/>
      </c>
      <c r="DO375" s="1" t="str">
        <f t="shared" si="431"/>
        <v/>
      </c>
      <c r="DP375" s="1" t="str">
        <f t="shared" si="431"/>
        <v/>
      </c>
      <c r="DQ375" s="1" t="str">
        <f t="shared" si="431"/>
        <v/>
      </c>
      <c r="DR375" s="1" t="str">
        <f t="shared" si="431"/>
        <v/>
      </c>
      <c r="DS375" s="1" t="str">
        <f t="shared" si="431"/>
        <v/>
      </c>
      <c r="DT375" s="34">
        <f t="shared" ref="DT375:DT380" si="453">(STDEV(DI375:DS375))*-1</f>
        <v>-67.377295879250013</v>
      </c>
      <c r="DU375" s="1">
        <f t="shared" ref="DU375:DY379" si="454">IF((DI375&lt;$DT375),1,0)</f>
        <v>0</v>
      </c>
      <c r="DV375" s="1">
        <f t="shared" si="454"/>
        <v>0</v>
      </c>
      <c r="DW375" s="1">
        <f t="shared" si="454"/>
        <v>0</v>
      </c>
      <c r="DX375" s="1">
        <f t="shared" si="454"/>
        <v>0</v>
      </c>
      <c r="DY375" s="1">
        <f t="shared" si="454"/>
        <v>0</v>
      </c>
      <c r="EF375" s="33">
        <f t="shared" ref="EF375:EF380" si="455">IF(SUM(DU375:EE375)&gt;0,1,0)</f>
        <v>0</v>
      </c>
      <c r="EG375" s="1">
        <f t="shared" si="441"/>
        <v>0</v>
      </c>
      <c r="EH375" s="1">
        <f t="shared" si="441"/>
        <v>0</v>
      </c>
      <c r="EI375" s="1">
        <f t="shared" si="441"/>
        <v>0</v>
      </c>
      <c r="EJ375" s="1">
        <f t="shared" si="441"/>
        <v>0</v>
      </c>
      <c r="EK375" s="1">
        <f t="shared" si="441"/>
        <v>1</v>
      </c>
      <c r="EL375" s="1">
        <f t="shared" si="441"/>
        <v>0</v>
      </c>
      <c r="EM375" s="1">
        <f t="shared" si="441"/>
        <v>0</v>
      </c>
      <c r="EN375" s="1">
        <f t="shared" si="441"/>
        <v>0</v>
      </c>
      <c r="EO375" s="1">
        <f t="shared" si="441"/>
        <v>0</v>
      </c>
      <c r="EP375" s="1">
        <f t="shared" si="441"/>
        <v>0</v>
      </c>
      <c r="EQ375" s="1">
        <f t="shared" si="441"/>
        <v>0</v>
      </c>
      <c r="ER375" s="33">
        <f t="shared" si="408"/>
        <v>0</v>
      </c>
      <c r="ES375" s="35">
        <f t="shared" ref="ES375:ES380" si="456">ER375+EF375+DG375+AV375</f>
        <v>2</v>
      </c>
      <c r="ET375" s="35">
        <f t="shared" si="409"/>
        <v>1</v>
      </c>
      <c r="EU375" s="1" t="s">
        <v>808</v>
      </c>
      <c r="EV375" s="1" t="s">
        <v>34</v>
      </c>
      <c r="EW375" s="19">
        <f t="shared" si="410"/>
        <v>1</v>
      </c>
      <c r="EX375" s="1" t="s">
        <v>662</v>
      </c>
      <c r="FC375" s="1" t="s">
        <v>38</v>
      </c>
      <c r="FD375" s="19">
        <f t="shared" si="411"/>
        <v>0</v>
      </c>
      <c r="FJ375" s="1" t="s">
        <v>38</v>
      </c>
      <c r="FK375" s="19">
        <f t="shared" si="412"/>
        <v>0</v>
      </c>
      <c r="FQ375" s="1" t="s">
        <v>331</v>
      </c>
      <c r="FR375" s="1">
        <f t="shared" si="413"/>
        <v>1</v>
      </c>
      <c r="FT375" s="1">
        <v>4</v>
      </c>
      <c r="FV375" s="37" t="str">
        <f t="shared" si="419"/>
        <v>none</v>
      </c>
      <c r="FY375" s="1" t="s">
        <v>38</v>
      </c>
      <c r="FZ375" s="19">
        <f t="shared" si="414"/>
        <v>0</v>
      </c>
      <c r="GB375" s="1" t="s">
        <v>38</v>
      </c>
      <c r="GC375" s="19">
        <f t="shared" si="415"/>
        <v>0</v>
      </c>
      <c r="GD375" s="1" t="s">
        <v>38</v>
      </c>
      <c r="GE375" s="19">
        <f t="shared" si="416"/>
        <v>0</v>
      </c>
      <c r="GF375" s="1" t="s">
        <v>38</v>
      </c>
      <c r="GG375" s="19">
        <f t="shared" si="417"/>
        <v>0</v>
      </c>
    </row>
    <row r="376" spans="1:189" x14ac:dyDescent="0.3">
      <c r="A376" s="18">
        <v>488</v>
      </c>
      <c r="B376" s="1" t="s">
        <v>34</v>
      </c>
      <c r="C376" s="19" t="s">
        <v>35</v>
      </c>
      <c r="D376" s="19">
        <f t="shared" si="389"/>
        <v>0</v>
      </c>
      <c r="E376" s="38" t="s">
        <v>809</v>
      </c>
      <c r="F376" s="21" t="str">
        <f t="shared" si="390"/>
        <v>1968</v>
      </c>
      <c r="G376" s="21">
        <v>2004</v>
      </c>
      <c r="H376" s="22">
        <f t="shared" si="391"/>
        <v>36</v>
      </c>
      <c r="I376" s="1" t="str">
        <f t="shared" si="392"/>
        <v>31-40</v>
      </c>
      <c r="J376" s="1" t="s">
        <v>1607</v>
      </c>
      <c r="K376" s="1" t="s">
        <v>37</v>
      </c>
      <c r="L376" s="1">
        <f>VLOOKUP(K376,[1]areas!$C$3:$D$76,2,FALSE)</f>
        <v>70</v>
      </c>
      <c r="M376" s="1" t="str">
        <f t="shared" si="430"/>
        <v>61-80</v>
      </c>
      <c r="N376" s="19" t="s">
        <v>38</v>
      </c>
      <c r="O376" s="19">
        <f t="shared" si="393"/>
        <v>0</v>
      </c>
      <c r="P376" s="23">
        <v>65.599999999999994</v>
      </c>
      <c r="Q376" s="1">
        <v>161</v>
      </c>
      <c r="R376" s="1">
        <f t="shared" si="447"/>
        <v>2.5921000000000003</v>
      </c>
      <c r="S376" s="24">
        <f t="shared" si="448"/>
        <v>25.307665599321009</v>
      </c>
      <c r="T376" s="19">
        <v>2</v>
      </c>
      <c r="U376" s="1">
        <v>10.8</v>
      </c>
      <c r="V376" s="1">
        <v>25</v>
      </c>
      <c r="W376" s="1" t="str">
        <f t="shared" si="394"/>
        <v>4: 151-200</v>
      </c>
      <c r="X376" s="1">
        <v>186</v>
      </c>
      <c r="Y376" s="26">
        <v>380</v>
      </c>
      <c r="Z376" s="26">
        <v>365</v>
      </c>
      <c r="AA376" s="26">
        <v>344</v>
      </c>
      <c r="AB376" s="26">
        <v>394</v>
      </c>
      <c r="AC376" s="26">
        <v>524</v>
      </c>
      <c r="AD376" s="26">
        <v>485</v>
      </c>
      <c r="AE376" s="26">
        <v>552</v>
      </c>
      <c r="AF376" s="26">
        <v>671</v>
      </c>
      <c r="AG376" s="26"/>
      <c r="AH376" s="26"/>
      <c r="AI376" s="27">
        <f t="shared" si="395"/>
        <v>671</v>
      </c>
      <c r="AJ376" s="27">
        <f t="shared" si="396"/>
        <v>1</v>
      </c>
      <c r="AK376" s="39">
        <v>230000</v>
      </c>
      <c r="AL376" s="26">
        <v>50</v>
      </c>
      <c r="AM376" s="26">
        <v>50</v>
      </c>
      <c r="AN376" s="26">
        <v>50</v>
      </c>
      <c r="AO376" s="26">
        <v>50</v>
      </c>
      <c r="AP376" s="26">
        <v>50</v>
      </c>
      <c r="AQ376" s="26">
        <v>50</v>
      </c>
      <c r="AR376" s="26">
        <v>50</v>
      </c>
      <c r="AS376" s="26">
        <v>50</v>
      </c>
      <c r="AT376" s="26"/>
      <c r="AU376" s="26"/>
      <c r="AV376" s="28">
        <f t="shared" si="397"/>
        <v>0</v>
      </c>
      <c r="AW376" s="27" t="str">
        <f>"&gt;5"</f>
        <v>&gt;5</v>
      </c>
      <c r="AX376" s="29">
        <f t="shared" si="418"/>
        <v>5.3620000000000001</v>
      </c>
      <c r="AY376" s="30">
        <f t="shared" si="440"/>
        <v>5.3617278360175931</v>
      </c>
      <c r="AZ376" s="30">
        <f t="shared" si="440"/>
        <v>1.6989700043360187</v>
      </c>
      <c r="BA376" s="30">
        <f t="shared" si="440"/>
        <v>1.6989700043360187</v>
      </c>
      <c r="BB376" s="30">
        <f t="shared" si="440"/>
        <v>1.6989700043360187</v>
      </c>
      <c r="BC376" s="30">
        <f t="shared" si="440"/>
        <v>1.6989700043360187</v>
      </c>
      <c r="BD376" s="30">
        <f t="shared" si="440"/>
        <v>1.6989700043360187</v>
      </c>
      <c r="BE376" s="30">
        <f t="shared" si="440"/>
        <v>1.6989700043360187</v>
      </c>
      <c r="BF376" s="30">
        <f t="shared" si="440"/>
        <v>1.6989700043360187</v>
      </c>
      <c r="BG376" s="30">
        <f t="shared" si="440"/>
        <v>1.6989700043360187</v>
      </c>
      <c r="BH376" s="30" t="str">
        <f t="shared" si="440"/>
        <v/>
      </c>
      <c r="BI376" s="30" t="str">
        <f t="shared" si="440"/>
        <v/>
      </c>
      <c r="BJ376" s="1" t="s">
        <v>38</v>
      </c>
      <c r="BK376" s="31" t="s">
        <v>38</v>
      </c>
      <c r="BL376" s="32">
        <f t="shared" si="398"/>
        <v>0</v>
      </c>
      <c r="BN376" s="32" t="str">
        <f t="shared" si="399"/>
        <v>0</v>
      </c>
      <c r="BO376" s="30">
        <f t="shared" si="400"/>
        <v>-3.6627578316815743</v>
      </c>
      <c r="BP376" s="30">
        <f t="shared" si="401"/>
        <v>-3.6627578316815743</v>
      </c>
      <c r="BQ376" s="30">
        <f t="shared" si="449"/>
        <v>0</v>
      </c>
      <c r="BR376" s="30">
        <f t="shared" si="449"/>
        <v>0</v>
      </c>
      <c r="BS376" s="30">
        <f t="shared" si="449"/>
        <v>0</v>
      </c>
      <c r="BT376" s="30">
        <f t="shared" si="449"/>
        <v>0</v>
      </c>
      <c r="BU376" s="30">
        <f t="shared" si="449"/>
        <v>0</v>
      </c>
      <c r="BV376" s="30">
        <f t="shared" si="449"/>
        <v>0</v>
      </c>
      <c r="BW376" s="30">
        <f t="shared" si="449"/>
        <v>0</v>
      </c>
      <c r="BX376" s="30" t="str">
        <f t="shared" si="449"/>
        <v/>
      </c>
      <c r="BY376" s="30" t="str">
        <f t="shared" si="449"/>
        <v/>
      </c>
      <c r="BZ376" s="1">
        <f t="shared" si="402"/>
        <v>0</v>
      </c>
      <c r="CA376" s="1">
        <f t="shared" si="450"/>
        <v>0</v>
      </c>
      <c r="CB376" s="1">
        <f t="shared" si="450"/>
        <v>0</v>
      </c>
      <c r="CC376" s="1">
        <f t="shared" si="450"/>
        <v>0</v>
      </c>
      <c r="CD376" s="1">
        <f t="shared" si="450"/>
        <v>0</v>
      </c>
      <c r="CE376" s="1">
        <f t="shared" si="450"/>
        <v>0</v>
      </c>
      <c r="CF376" s="1">
        <f t="shared" si="450"/>
        <v>0</v>
      </c>
      <c r="CG376" s="1">
        <f t="shared" si="450"/>
        <v>0</v>
      </c>
      <c r="CH376" s="1">
        <f t="shared" si="450"/>
        <v>0</v>
      </c>
      <c r="CI376" s="1">
        <f t="shared" si="450"/>
        <v>0</v>
      </c>
      <c r="CJ376" s="1">
        <f t="shared" si="403"/>
        <v>0</v>
      </c>
      <c r="CK376" s="1">
        <f t="shared" si="404"/>
        <v>0</v>
      </c>
      <c r="CL376" s="1">
        <f t="shared" si="424"/>
        <v>-3.6627578316815743</v>
      </c>
      <c r="CM376" s="1" t="str">
        <f t="shared" si="424"/>
        <v/>
      </c>
      <c r="CN376" s="1" t="str">
        <f t="shared" si="424"/>
        <v/>
      </c>
      <c r="CO376" s="1" t="str">
        <f t="shared" si="424"/>
        <v/>
      </c>
      <c r="CP376" s="1" t="str">
        <f t="shared" si="424"/>
        <v/>
      </c>
      <c r="CQ376" s="1" t="str">
        <f t="shared" si="422"/>
        <v/>
      </c>
      <c r="CR376" s="1" t="str">
        <f t="shared" si="422"/>
        <v/>
      </c>
      <c r="CS376" s="1" t="str">
        <f t="shared" si="422"/>
        <v/>
      </c>
      <c r="CT376" s="1" t="str">
        <f t="shared" si="422"/>
        <v/>
      </c>
      <c r="CU376" s="1" t="str">
        <f t="shared" si="422"/>
        <v/>
      </c>
      <c r="CV376" s="1">
        <f t="shared" si="425"/>
        <v>0</v>
      </c>
      <c r="CW376" s="1">
        <f t="shared" si="425"/>
        <v>0</v>
      </c>
      <c r="CX376" s="1">
        <f t="shared" si="425"/>
        <v>0</v>
      </c>
      <c r="CY376" s="1">
        <f t="shared" si="425"/>
        <v>0</v>
      </c>
      <c r="CZ376" s="1">
        <f t="shared" si="425"/>
        <v>0</v>
      </c>
      <c r="DA376" s="1">
        <f t="shared" si="423"/>
        <v>0</v>
      </c>
      <c r="DB376" s="1">
        <f t="shared" si="423"/>
        <v>0</v>
      </c>
      <c r="DC376" s="1">
        <f t="shared" si="423"/>
        <v>0</v>
      </c>
      <c r="DD376" s="1">
        <f t="shared" si="423"/>
        <v>0</v>
      </c>
      <c r="DE376" s="1">
        <f t="shared" si="423"/>
        <v>0</v>
      </c>
      <c r="DF376" s="1">
        <f t="shared" si="405"/>
        <v>0</v>
      </c>
      <c r="DG376" s="33">
        <f t="shared" si="406"/>
        <v>0</v>
      </c>
      <c r="DH376" s="34">
        <f t="shared" si="407"/>
        <v>0</v>
      </c>
      <c r="DI376" s="1">
        <f t="shared" si="438"/>
        <v>194</v>
      </c>
      <c r="DJ376" s="1">
        <f t="shared" si="439"/>
        <v>179</v>
      </c>
      <c r="DK376" s="1">
        <f t="shared" si="432"/>
        <v>-15</v>
      </c>
      <c r="DL376" s="1">
        <f t="shared" si="432"/>
        <v>-21</v>
      </c>
      <c r="DM376" s="1">
        <f t="shared" si="432"/>
        <v>50</v>
      </c>
      <c r="DN376" s="1">
        <f t="shared" si="431"/>
        <v>130</v>
      </c>
      <c r="DO376" s="1">
        <f t="shared" si="431"/>
        <v>-39</v>
      </c>
      <c r="DP376" s="1">
        <f t="shared" si="431"/>
        <v>67</v>
      </c>
      <c r="DQ376" s="1">
        <f t="shared" si="431"/>
        <v>119</v>
      </c>
      <c r="DR376" s="1" t="str">
        <f t="shared" si="431"/>
        <v/>
      </c>
      <c r="DS376" s="1" t="str">
        <f t="shared" si="431"/>
        <v/>
      </c>
      <c r="DT376" s="34">
        <f t="shared" si="453"/>
        <v>-87.267946260035501</v>
      </c>
      <c r="DU376" s="1">
        <f t="shared" si="454"/>
        <v>0</v>
      </c>
      <c r="DV376" s="1">
        <f t="shared" si="454"/>
        <v>0</v>
      </c>
      <c r="DW376" s="1">
        <f t="shared" si="454"/>
        <v>0</v>
      </c>
      <c r="DX376" s="1">
        <f t="shared" si="454"/>
        <v>0</v>
      </c>
      <c r="DY376" s="1">
        <f t="shared" si="454"/>
        <v>0</v>
      </c>
      <c r="DZ376" s="1">
        <f>IF((DN376&lt;$DT376),1,0)</f>
        <v>0</v>
      </c>
      <c r="EA376" s="1">
        <f>IF((DO376&lt;$DT376),1,0)</f>
        <v>0</v>
      </c>
      <c r="EB376" s="1">
        <f>IF((DP376&lt;$DT376),1,0)</f>
        <v>0</v>
      </c>
      <c r="EC376" s="1">
        <f>IF((DQ376&lt;$DT376),1,0)</f>
        <v>0</v>
      </c>
      <c r="EF376" s="33">
        <f t="shared" si="455"/>
        <v>0</v>
      </c>
      <c r="EG376" s="1">
        <f t="shared" si="441"/>
        <v>0</v>
      </c>
      <c r="EH376" s="1">
        <f t="shared" si="441"/>
        <v>0</v>
      </c>
      <c r="EI376" s="1">
        <f t="shared" si="441"/>
        <v>0</v>
      </c>
      <c r="EJ376" s="1">
        <f t="shared" si="441"/>
        <v>0</v>
      </c>
      <c r="EK376" s="1">
        <f t="shared" si="441"/>
        <v>0</v>
      </c>
      <c r="EL376" s="1">
        <f t="shared" si="441"/>
        <v>1</v>
      </c>
      <c r="EM376" s="1">
        <f t="shared" si="441"/>
        <v>0</v>
      </c>
      <c r="EN376" s="1">
        <f t="shared" si="441"/>
        <v>1</v>
      </c>
      <c r="EO376" s="1">
        <f t="shared" si="441"/>
        <v>1</v>
      </c>
      <c r="EP376" s="1">
        <f t="shared" si="441"/>
        <v>0</v>
      </c>
      <c r="EQ376" s="1">
        <f t="shared" si="441"/>
        <v>0</v>
      </c>
      <c r="ER376" s="33">
        <f t="shared" si="408"/>
        <v>0</v>
      </c>
      <c r="ES376" s="35">
        <f t="shared" si="456"/>
        <v>0</v>
      </c>
      <c r="ET376" s="35">
        <f t="shared" si="409"/>
        <v>0</v>
      </c>
      <c r="EU376" s="1" t="s">
        <v>59</v>
      </c>
      <c r="EV376" s="1" t="s">
        <v>38</v>
      </c>
      <c r="EW376" s="19">
        <f t="shared" si="410"/>
        <v>0</v>
      </c>
      <c r="FC376" s="1" t="s">
        <v>38</v>
      </c>
      <c r="FD376" s="19">
        <f t="shared" si="411"/>
        <v>0</v>
      </c>
      <c r="FJ376" s="1" t="s">
        <v>38</v>
      </c>
      <c r="FK376" s="19">
        <f t="shared" si="412"/>
        <v>0</v>
      </c>
      <c r="FR376" s="1">
        <f t="shared" si="413"/>
        <v>0</v>
      </c>
      <c r="FU376" s="1" t="s">
        <v>810</v>
      </c>
      <c r="FV376" s="37" t="str">
        <f t="shared" si="419"/>
        <v>other</v>
      </c>
      <c r="FW376" s="34">
        <v>0</v>
      </c>
      <c r="FY376" s="1" t="s">
        <v>38</v>
      </c>
      <c r="FZ376" s="19">
        <f t="shared" si="414"/>
        <v>0</v>
      </c>
      <c r="GB376" s="1" t="s">
        <v>38</v>
      </c>
      <c r="GC376" s="19">
        <f t="shared" si="415"/>
        <v>0</v>
      </c>
      <c r="GD376" s="1" t="s">
        <v>38</v>
      </c>
      <c r="GE376" s="19">
        <f t="shared" si="416"/>
        <v>0</v>
      </c>
      <c r="GF376" s="1" t="s">
        <v>38</v>
      </c>
      <c r="GG376" s="19">
        <f t="shared" si="417"/>
        <v>0</v>
      </c>
    </row>
    <row r="377" spans="1:189" x14ac:dyDescent="0.3">
      <c r="A377" s="18">
        <v>489</v>
      </c>
      <c r="B377" s="1" t="s">
        <v>34</v>
      </c>
      <c r="C377" s="19" t="s">
        <v>35</v>
      </c>
      <c r="D377" s="19">
        <f t="shared" si="389"/>
        <v>0</v>
      </c>
      <c r="E377" s="38" t="s">
        <v>811</v>
      </c>
      <c r="F377" s="21" t="str">
        <f t="shared" si="390"/>
        <v>1969</v>
      </c>
      <c r="G377" s="21">
        <v>2004</v>
      </c>
      <c r="H377" s="22">
        <f t="shared" si="391"/>
        <v>35</v>
      </c>
      <c r="I377" s="1" t="str">
        <f t="shared" si="392"/>
        <v>31-40</v>
      </c>
      <c r="J377" s="1" t="s">
        <v>1607</v>
      </c>
      <c r="K377" s="1" t="s">
        <v>812</v>
      </c>
      <c r="L377" s="1">
        <f>VLOOKUP(K377,[1]areas!$C$3:$D$76,2,FALSE)</f>
        <v>8</v>
      </c>
      <c r="M377" s="1" t="str">
        <f t="shared" si="430"/>
        <v>0-20</v>
      </c>
      <c r="N377" s="19" t="s">
        <v>38</v>
      </c>
      <c r="O377" s="19">
        <f t="shared" si="393"/>
        <v>0</v>
      </c>
      <c r="P377" s="23">
        <v>60</v>
      </c>
      <c r="S377" s="24"/>
      <c r="T377" s="19">
        <v>4</v>
      </c>
      <c r="U377" s="1">
        <v>11.9</v>
      </c>
      <c r="V377" s="1">
        <v>44</v>
      </c>
      <c r="W377" s="1" t="str">
        <f t="shared" si="394"/>
        <v>3: 101-150</v>
      </c>
      <c r="X377" s="1">
        <v>104</v>
      </c>
      <c r="Y377" s="26">
        <v>270</v>
      </c>
      <c r="Z377" s="26">
        <v>338</v>
      </c>
      <c r="AA377" s="26">
        <v>227</v>
      </c>
      <c r="AB377" s="26">
        <v>481</v>
      </c>
      <c r="AC377" s="26"/>
      <c r="AD377" s="26"/>
      <c r="AE377" s="26"/>
      <c r="AF377" s="26"/>
      <c r="AG377" s="26"/>
      <c r="AH377" s="26"/>
      <c r="AI377" s="27">
        <f t="shared" si="395"/>
        <v>481</v>
      </c>
      <c r="AJ377" s="27">
        <f t="shared" si="396"/>
        <v>0</v>
      </c>
      <c r="AK377" s="39"/>
      <c r="AL377" s="26">
        <v>50</v>
      </c>
      <c r="AM377" s="26">
        <v>50</v>
      </c>
      <c r="AN377" s="26">
        <v>50</v>
      </c>
      <c r="AO377" s="26">
        <v>50</v>
      </c>
      <c r="AP377" s="26"/>
      <c r="AQ377" s="26"/>
      <c r="AR377" s="26"/>
      <c r="AS377" s="26"/>
      <c r="AT377" s="26"/>
      <c r="AU377" s="26"/>
      <c r="AV377" s="28">
        <f t="shared" si="397"/>
        <v>0</v>
      </c>
      <c r="AW377" s="27"/>
      <c r="AX377" s="29" t="str">
        <f t="shared" si="418"/>
        <v/>
      </c>
      <c r="AY377" s="30" t="str">
        <f t="shared" si="440"/>
        <v/>
      </c>
      <c r="AZ377" s="30">
        <f t="shared" si="440"/>
        <v>1.6989700043360187</v>
      </c>
      <c r="BA377" s="30">
        <f t="shared" si="440"/>
        <v>1.6989700043360187</v>
      </c>
      <c r="BB377" s="30">
        <f t="shared" si="440"/>
        <v>1.6989700043360187</v>
      </c>
      <c r="BC377" s="30">
        <f t="shared" si="440"/>
        <v>1.6989700043360187</v>
      </c>
      <c r="BD377" s="30" t="str">
        <f t="shared" si="440"/>
        <v/>
      </c>
      <c r="BE377" s="30" t="str">
        <f t="shared" si="440"/>
        <v/>
      </c>
      <c r="BF377" s="30" t="str">
        <f t="shared" si="440"/>
        <v/>
      </c>
      <c r="BG377" s="30" t="str">
        <f t="shared" si="440"/>
        <v/>
      </c>
      <c r="BH377" s="30" t="str">
        <f t="shared" si="440"/>
        <v/>
      </c>
      <c r="BI377" s="30" t="str">
        <f t="shared" si="440"/>
        <v/>
      </c>
      <c r="BJ377" s="1" t="s">
        <v>38</v>
      </c>
      <c r="BK377" s="31" t="s">
        <v>38</v>
      </c>
      <c r="BL377" s="32">
        <f t="shared" si="398"/>
        <v>0</v>
      </c>
      <c r="BN377" s="32" t="str">
        <f t="shared" si="399"/>
        <v>0</v>
      </c>
      <c r="BO377" s="30" t="str">
        <f t="shared" si="400"/>
        <v/>
      </c>
      <c r="BP377" s="30" t="str">
        <f t="shared" si="401"/>
        <v/>
      </c>
      <c r="BQ377" s="30">
        <f t="shared" si="449"/>
        <v>0</v>
      </c>
      <c r="BR377" s="30">
        <f t="shared" si="449"/>
        <v>0</v>
      </c>
      <c r="BS377" s="30">
        <f t="shared" si="449"/>
        <v>0</v>
      </c>
      <c r="BT377" s="30" t="str">
        <f t="shared" si="449"/>
        <v/>
      </c>
      <c r="BU377" s="30" t="str">
        <f t="shared" si="449"/>
        <v/>
      </c>
      <c r="BV377" s="30" t="str">
        <f t="shared" si="449"/>
        <v/>
      </c>
      <c r="BW377" s="30" t="str">
        <f t="shared" si="449"/>
        <v/>
      </c>
      <c r="BX377" s="30" t="str">
        <f t="shared" si="449"/>
        <v/>
      </c>
      <c r="BY377" s="30" t="str">
        <f t="shared" si="449"/>
        <v/>
      </c>
      <c r="BZ377" s="1">
        <f t="shared" si="402"/>
        <v>0</v>
      </c>
      <c r="CA377" s="1">
        <f t="shared" si="450"/>
        <v>0</v>
      </c>
      <c r="CB377" s="1">
        <f t="shared" si="450"/>
        <v>0</v>
      </c>
      <c r="CC377" s="1">
        <f t="shared" si="450"/>
        <v>0</v>
      </c>
      <c r="CD377" s="1">
        <f t="shared" si="450"/>
        <v>0</v>
      </c>
      <c r="CE377" s="1">
        <f t="shared" si="450"/>
        <v>0</v>
      </c>
      <c r="CF377" s="1">
        <f t="shared" si="450"/>
        <v>0</v>
      </c>
      <c r="CG377" s="1">
        <f t="shared" si="450"/>
        <v>0</v>
      </c>
      <c r="CH377" s="1">
        <f t="shared" si="450"/>
        <v>0</v>
      </c>
      <c r="CI377" s="1">
        <f t="shared" si="450"/>
        <v>0</v>
      </c>
      <c r="CJ377" s="1">
        <f t="shared" si="403"/>
        <v>0</v>
      </c>
      <c r="CK377" s="1">
        <f t="shared" si="404"/>
        <v>0</v>
      </c>
      <c r="CL377" s="1" t="str">
        <f t="shared" si="424"/>
        <v/>
      </c>
      <c r="CM377" s="1" t="str">
        <f t="shared" si="424"/>
        <v/>
      </c>
      <c r="CN377" s="1" t="str">
        <f t="shared" si="424"/>
        <v/>
      </c>
      <c r="CO377" s="1" t="str">
        <f t="shared" si="424"/>
        <v/>
      </c>
      <c r="CP377" s="1" t="str">
        <f t="shared" si="424"/>
        <v/>
      </c>
      <c r="CQ377" s="1" t="str">
        <f t="shared" si="422"/>
        <v/>
      </c>
      <c r="CR377" s="1" t="str">
        <f t="shared" si="422"/>
        <v/>
      </c>
      <c r="CS377" s="1" t="str">
        <f t="shared" si="422"/>
        <v/>
      </c>
      <c r="CT377" s="1" t="str">
        <f t="shared" si="422"/>
        <v/>
      </c>
      <c r="CU377" s="1" t="str">
        <f t="shared" si="422"/>
        <v/>
      </c>
      <c r="CV377" s="1">
        <f t="shared" si="425"/>
        <v>0</v>
      </c>
      <c r="CW377" s="1">
        <f t="shared" si="425"/>
        <v>0</v>
      </c>
      <c r="CX377" s="1">
        <f t="shared" si="425"/>
        <v>0</v>
      </c>
      <c r="CY377" s="1">
        <f t="shared" si="425"/>
        <v>0</v>
      </c>
      <c r="CZ377" s="1">
        <f t="shared" si="425"/>
        <v>0</v>
      </c>
      <c r="DA377" s="1">
        <f t="shared" si="423"/>
        <v>0</v>
      </c>
      <c r="DB377" s="1">
        <f t="shared" si="423"/>
        <v>0</v>
      </c>
      <c r="DC377" s="1">
        <f t="shared" si="423"/>
        <v>0</v>
      </c>
      <c r="DD377" s="1">
        <f t="shared" si="423"/>
        <v>0</v>
      </c>
      <c r="DE377" s="1">
        <f t="shared" si="423"/>
        <v>0</v>
      </c>
      <c r="DF377" s="1">
        <f t="shared" si="405"/>
        <v>0</v>
      </c>
      <c r="DG377" s="33">
        <f t="shared" si="406"/>
        <v>0</v>
      </c>
      <c r="DH377" s="34">
        <f t="shared" si="407"/>
        <v>0</v>
      </c>
      <c r="DI377" s="1">
        <f t="shared" si="438"/>
        <v>166</v>
      </c>
      <c r="DJ377" s="1">
        <f t="shared" si="439"/>
        <v>234</v>
      </c>
      <c r="DK377" s="1">
        <f t="shared" si="432"/>
        <v>68</v>
      </c>
      <c r="DL377" s="1">
        <f t="shared" si="432"/>
        <v>-111</v>
      </c>
      <c r="DM377" s="1">
        <f t="shared" si="432"/>
        <v>254</v>
      </c>
      <c r="DN377" s="1" t="str">
        <f t="shared" si="431"/>
        <v/>
      </c>
      <c r="DO377" s="1" t="str">
        <f t="shared" si="431"/>
        <v/>
      </c>
      <c r="DP377" s="1" t="str">
        <f t="shared" si="431"/>
        <v/>
      </c>
      <c r="DQ377" s="1" t="str">
        <f t="shared" si="431"/>
        <v/>
      </c>
      <c r="DR377" s="1" t="str">
        <f t="shared" si="431"/>
        <v/>
      </c>
      <c r="DS377" s="1" t="str">
        <f t="shared" si="431"/>
        <v/>
      </c>
      <c r="DT377" s="34">
        <f t="shared" si="453"/>
        <v>-149.25548566133173</v>
      </c>
      <c r="DU377" s="1">
        <f t="shared" si="454"/>
        <v>0</v>
      </c>
      <c r="DV377" s="1">
        <f t="shared" si="454"/>
        <v>0</v>
      </c>
      <c r="DW377" s="1">
        <f t="shared" si="454"/>
        <v>0</v>
      </c>
      <c r="DX377" s="1">
        <f t="shared" si="454"/>
        <v>0</v>
      </c>
      <c r="DY377" s="1">
        <f t="shared" si="454"/>
        <v>0</v>
      </c>
      <c r="EF377" s="33">
        <f t="shared" si="455"/>
        <v>0</v>
      </c>
      <c r="EG377" s="1">
        <f t="shared" si="441"/>
        <v>0</v>
      </c>
      <c r="EH377" s="1">
        <f t="shared" si="441"/>
        <v>0</v>
      </c>
      <c r="EI377" s="1">
        <f t="shared" si="441"/>
        <v>0</v>
      </c>
      <c r="EJ377" s="1">
        <f t="shared" si="441"/>
        <v>0</v>
      </c>
      <c r="EK377" s="1">
        <f t="shared" si="441"/>
        <v>0</v>
      </c>
      <c r="EL377" s="1">
        <f t="shared" si="441"/>
        <v>0</v>
      </c>
      <c r="EM377" s="1">
        <f t="shared" si="441"/>
        <v>0</v>
      </c>
      <c r="EN377" s="1">
        <f t="shared" si="441"/>
        <v>0</v>
      </c>
      <c r="EO377" s="1">
        <f t="shared" si="441"/>
        <v>0</v>
      </c>
      <c r="EP377" s="1">
        <f t="shared" si="441"/>
        <v>0</v>
      </c>
      <c r="EQ377" s="1">
        <f t="shared" si="441"/>
        <v>0</v>
      </c>
      <c r="ER377" s="33">
        <f t="shared" si="408"/>
        <v>1</v>
      </c>
      <c r="ES377" s="35">
        <f t="shared" si="456"/>
        <v>1</v>
      </c>
      <c r="ET377" s="35">
        <f t="shared" si="409"/>
        <v>1</v>
      </c>
      <c r="EU377" s="1" t="s">
        <v>59</v>
      </c>
      <c r="EV377" s="1" t="s">
        <v>34</v>
      </c>
      <c r="EW377" s="19">
        <f t="shared" si="410"/>
        <v>1</v>
      </c>
      <c r="EX377" s="1" t="s">
        <v>40</v>
      </c>
      <c r="FC377" s="1" t="s">
        <v>38</v>
      </c>
      <c r="FD377" s="19">
        <f t="shared" si="411"/>
        <v>0</v>
      </c>
      <c r="FJ377" s="1" t="s">
        <v>38</v>
      </c>
      <c r="FK377" s="19">
        <f t="shared" si="412"/>
        <v>0</v>
      </c>
      <c r="FQ377" s="1" t="s">
        <v>44</v>
      </c>
      <c r="FR377" s="1">
        <f t="shared" si="413"/>
        <v>1</v>
      </c>
      <c r="FT377" s="1">
        <v>4</v>
      </c>
      <c r="FU377" s="1" t="s">
        <v>813</v>
      </c>
      <c r="FV377" s="37" t="str">
        <f t="shared" si="419"/>
        <v>tb</v>
      </c>
      <c r="FW377" s="34">
        <v>0</v>
      </c>
      <c r="FY377" s="1" t="s">
        <v>38</v>
      </c>
      <c r="FZ377" s="19">
        <f t="shared" si="414"/>
        <v>0</v>
      </c>
      <c r="GB377" s="1" t="s">
        <v>38</v>
      </c>
      <c r="GC377" s="19">
        <f t="shared" si="415"/>
        <v>0</v>
      </c>
      <c r="GD377" s="1" t="s">
        <v>38</v>
      </c>
      <c r="GE377" s="19">
        <f t="shared" si="416"/>
        <v>0</v>
      </c>
      <c r="GF377" s="1" t="s">
        <v>38</v>
      </c>
      <c r="GG377" s="19">
        <f t="shared" si="417"/>
        <v>0</v>
      </c>
    </row>
    <row r="378" spans="1:189" x14ac:dyDescent="0.3">
      <c r="A378" s="18">
        <v>490</v>
      </c>
      <c r="B378" s="1" t="s">
        <v>34</v>
      </c>
      <c r="C378" s="19" t="s">
        <v>47</v>
      </c>
      <c r="D378" s="19">
        <f t="shared" si="389"/>
        <v>1</v>
      </c>
      <c r="E378" s="38" t="s">
        <v>814</v>
      </c>
      <c r="F378" s="21" t="str">
        <f t="shared" si="390"/>
        <v>1970</v>
      </c>
      <c r="G378" s="21">
        <v>2004</v>
      </c>
      <c r="H378" s="22">
        <f t="shared" si="391"/>
        <v>34</v>
      </c>
      <c r="I378" s="1" t="str">
        <f t="shared" si="392"/>
        <v>31-40</v>
      </c>
      <c r="J378" s="1" t="s">
        <v>1607</v>
      </c>
      <c r="K378" s="1" t="s">
        <v>82</v>
      </c>
      <c r="L378" s="1">
        <f>VLOOKUP(K378,[1]areas!$C$3:$D$76,2,FALSE)</f>
        <v>20</v>
      </c>
      <c r="M378" s="1" t="str">
        <f t="shared" si="430"/>
        <v>0-20</v>
      </c>
      <c r="N378" s="19" t="s">
        <v>34</v>
      </c>
      <c r="O378" s="19">
        <f t="shared" si="393"/>
        <v>1</v>
      </c>
      <c r="P378" s="23">
        <v>50</v>
      </c>
      <c r="Q378" s="1">
        <v>168</v>
      </c>
      <c r="R378" s="1">
        <f>POWER(Q378*0.01,2)</f>
        <v>2.8223999999999996</v>
      </c>
      <c r="S378" s="24">
        <f>P378/R378</f>
        <v>17.715419501133791</v>
      </c>
      <c r="T378" s="19">
        <v>3</v>
      </c>
      <c r="U378" s="1">
        <v>10.5</v>
      </c>
      <c r="V378" s="1">
        <v>23</v>
      </c>
      <c r="W378" s="1" t="str">
        <f t="shared" si="394"/>
        <v>3: 101-150</v>
      </c>
      <c r="X378" s="1">
        <v>122</v>
      </c>
      <c r="Y378" s="26">
        <v>230</v>
      </c>
      <c r="Z378" s="26">
        <v>422</v>
      </c>
      <c r="AA378" s="26">
        <v>535</v>
      </c>
      <c r="AB378" s="26">
        <v>478</v>
      </c>
      <c r="AC378" s="26">
        <v>555</v>
      </c>
      <c r="AD378" s="26">
        <v>533</v>
      </c>
      <c r="AE378" s="26">
        <v>586</v>
      </c>
      <c r="AF378" s="26">
        <v>533</v>
      </c>
      <c r="AG378" s="26"/>
      <c r="AH378" s="26"/>
      <c r="AI378" s="27">
        <f t="shared" si="395"/>
        <v>586</v>
      </c>
      <c r="AJ378" s="27">
        <f t="shared" si="396"/>
        <v>1</v>
      </c>
      <c r="AK378" s="39">
        <v>250000</v>
      </c>
      <c r="AL378" s="26">
        <v>50</v>
      </c>
      <c r="AM378" s="26">
        <v>50</v>
      </c>
      <c r="AN378" s="26">
        <v>50</v>
      </c>
      <c r="AO378" s="26">
        <v>50</v>
      </c>
      <c r="AP378" s="26">
        <v>50</v>
      </c>
      <c r="AQ378" s="26">
        <v>50</v>
      </c>
      <c r="AR378" s="26">
        <v>50</v>
      </c>
      <c r="AS378" s="26">
        <v>50</v>
      </c>
      <c r="AT378" s="26"/>
      <c r="AU378" s="26"/>
      <c r="AV378" s="28">
        <f t="shared" si="397"/>
        <v>0</v>
      </c>
      <c r="AW378" s="27" t="str">
        <f>"&gt;5"</f>
        <v>&gt;5</v>
      </c>
      <c r="AX378" s="29">
        <f t="shared" si="418"/>
        <v>5.3979999999999997</v>
      </c>
      <c r="AY378" s="30">
        <f t="shared" si="440"/>
        <v>5.3979400086720375</v>
      </c>
      <c r="AZ378" s="30">
        <f t="shared" si="440"/>
        <v>1.6989700043360187</v>
      </c>
      <c r="BA378" s="30">
        <f t="shared" si="440"/>
        <v>1.6989700043360187</v>
      </c>
      <c r="BB378" s="30">
        <f t="shared" si="440"/>
        <v>1.6989700043360187</v>
      </c>
      <c r="BC378" s="30">
        <f t="shared" si="440"/>
        <v>1.6989700043360187</v>
      </c>
      <c r="BD378" s="30">
        <f t="shared" si="440"/>
        <v>1.6989700043360187</v>
      </c>
      <c r="BE378" s="30">
        <f t="shared" si="440"/>
        <v>1.6989700043360187</v>
      </c>
      <c r="BF378" s="30">
        <f t="shared" si="440"/>
        <v>1.6989700043360187</v>
      </c>
      <c r="BG378" s="30">
        <f t="shared" si="440"/>
        <v>1.6989700043360187</v>
      </c>
      <c r="BH378" s="30" t="str">
        <f t="shared" si="440"/>
        <v/>
      </c>
      <c r="BI378" s="30" t="str">
        <f t="shared" si="440"/>
        <v/>
      </c>
      <c r="BJ378" s="1" t="s">
        <v>38</v>
      </c>
      <c r="BK378" s="31" t="s">
        <v>38</v>
      </c>
      <c r="BL378" s="32">
        <f t="shared" si="398"/>
        <v>0</v>
      </c>
      <c r="BN378" s="32" t="str">
        <f t="shared" si="399"/>
        <v>0</v>
      </c>
      <c r="BO378" s="30">
        <f t="shared" si="400"/>
        <v>-3.6989700043360187</v>
      </c>
      <c r="BP378" s="30">
        <f t="shared" si="401"/>
        <v>-3.6989700043360187</v>
      </c>
      <c r="BQ378" s="30">
        <f t="shared" si="449"/>
        <v>0</v>
      </c>
      <c r="BR378" s="30">
        <f t="shared" si="449"/>
        <v>0</v>
      </c>
      <c r="BS378" s="30">
        <f t="shared" si="449"/>
        <v>0</v>
      </c>
      <c r="BT378" s="30">
        <f t="shared" si="449"/>
        <v>0</v>
      </c>
      <c r="BU378" s="30">
        <f t="shared" si="449"/>
        <v>0</v>
      </c>
      <c r="BV378" s="30">
        <f t="shared" si="449"/>
        <v>0</v>
      </c>
      <c r="BW378" s="30">
        <f t="shared" si="449"/>
        <v>0</v>
      </c>
      <c r="BX378" s="30" t="str">
        <f t="shared" si="449"/>
        <v/>
      </c>
      <c r="BY378" s="30" t="str">
        <f t="shared" si="449"/>
        <v/>
      </c>
      <c r="BZ378" s="1">
        <f t="shared" si="402"/>
        <v>0</v>
      </c>
      <c r="CA378" s="1">
        <f t="shared" si="450"/>
        <v>0</v>
      </c>
      <c r="CB378" s="1">
        <f t="shared" si="450"/>
        <v>0</v>
      </c>
      <c r="CC378" s="1">
        <f t="shared" si="450"/>
        <v>0</v>
      </c>
      <c r="CD378" s="1">
        <f t="shared" si="450"/>
        <v>0</v>
      </c>
      <c r="CE378" s="1">
        <f t="shared" si="450"/>
        <v>0</v>
      </c>
      <c r="CF378" s="1">
        <f t="shared" si="450"/>
        <v>0</v>
      </c>
      <c r="CG378" s="1">
        <f t="shared" si="450"/>
        <v>0</v>
      </c>
      <c r="CH378" s="1">
        <f t="shared" si="450"/>
        <v>0</v>
      </c>
      <c r="CI378" s="1">
        <f t="shared" si="450"/>
        <v>0</v>
      </c>
      <c r="CJ378" s="1">
        <f t="shared" si="403"/>
        <v>0</v>
      </c>
      <c r="CK378" s="1">
        <f t="shared" si="404"/>
        <v>0</v>
      </c>
      <c r="CL378" s="1">
        <f t="shared" si="424"/>
        <v>-3.6989700043360187</v>
      </c>
      <c r="CM378" s="1" t="str">
        <f t="shared" si="424"/>
        <v/>
      </c>
      <c r="CN378" s="1" t="str">
        <f t="shared" si="424"/>
        <v/>
      </c>
      <c r="CO378" s="1" t="str">
        <f t="shared" si="424"/>
        <v/>
      </c>
      <c r="CP378" s="1" t="str">
        <f t="shared" si="424"/>
        <v/>
      </c>
      <c r="CQ378" s="1" t="str">
        <f t="shared" si="422"/>
        <v/>
      </c>
      <c r="CR378" s="1" t="str">
        <f t="shared" si="422"/>
        <v/>
      </c>
      <c r="CS378" s="1" t="str">
        <f t="shared" si="422"/>
        <v/>
      </c>
      <c r="CT378" s="1" t="str">
        <f t="shared" si="422"/>
        <v/>
      </c>
      <c r="CU378" s="1" t="str">
        <f t="shared" si="422"/>
        <v/>
      </c>
      <c r="CV378" s="1">
        <f t="shared" si="425"/>
        <v>0</v>
      </c>
      <c r="CW378" s="1">
        <f t="shared" si="425"/>
        <v>0</v>
      </c>
      <c r="CX378" s="1">
        <f t="shared" si="425"/>
        <v>0</v>
      </c>
      <c r="CY378" s="1">
        <f t="shared" si="425"/>
        <v>0</v>
      </c>
      <c r="CZ378" s="1">
        <f t="shared" si="425"/>
        <v>0</v>
      </c>
      <c r="DA378" s="1">
        <f t="shared" si="423"/>
        <v>0</v>
      </c>
      <c r="DB378" s="1">
        <f t="shared" si="423"/>
        <v>0</v>
      </c>
      <c r="DC378" s="1">
        <f t="shared" si="423"/>
        <v>0</v>
      </c>
      <c r="DD378" s="1">
        <f t="shared" si="423"/>
        <v>0</v>
      </c>
      <c r="DE378" s="1">
        <f t="shared" si="423"/>
        <v>0</v>
      </c>
      <c r="DF378" s="1">
        <f t="shared" si="405"/>
        <v>0</v>
      </c>
      <c r="DG378" s="33">
        <f t="shared" si="406"/>
        <v>0</v>
      </c>
      <c r="DH378" s="34">
        <f t="shared" si="407"/>
        <v>0</v>
      </c>
      <c r="DI378" s="1">
        <f t="shared" si="438"/>
        <v>108</v>
      </c>
      <c r="DJ378" s="1">
        <f t="shared" si="439"/>
        <v>300</v>
      </c>
      <c r="DK378" s="1">
        <f t="shared" si="432"/>
        <v>192</v>
      </c>
      <c r="DL378" s="1">
        <f t="shared" si="432"/>
        <v>113</v>
      </c>
      <c r="DM378" s="1">
        <f t="shared" si="432"/>
        <v>-57</v>
      </c>
      <c r="DN378" s="1">
        <f t="shared" si="431"/>
        <v>77</v>
      </c>
      <c r="DO378" s="1">
        <f t="shared" si="431"/>
        <v>-22</v>
      </c>
      <c r="DP378" s="1">
        <f t="shared" si="431"/>
        <v>53</v>
      </c>
      <c r="DQ378" s="1">
        <f t="shared" si="431"/>
        <v>-53</v>
      </c>
      <c r="DR378" s="1" t="str">
        <f t="shared" si="431"/>
        <v/>
      </c>
      <c r="DS378" s="1" t="str">
        <f t="shared" si="431"/>
        <v/>
      </c>
      <c r="DT378" s="34">
        <f t="shared" si="453"/>
        <v>-117.47765745025733</v>
      </c>
      <c r="DU378" s="1">
        <f t="shared" si="454"/>
        <v>0</v>
      </c>
      <c r="DV378" s="1">
        <f t="shared" si="454"/>
        <v>0</v>
      </c>
      <c r="DW378" s="1">
        <f t="shared" si="454"/>
        <v>0</v>
      </c>
      <c r="DX378" s="1">
        <f t="shared" si="454"/>
        <v>0</v>
      </c>
      <c r="DY378" s="1">
        <f t="shared" si="454"/>
        <v>0</v>
      </c>
      <c r="DZ378" s="1">
        <f>IF((DN378&lt;$DT378),1,0)</f>
        <v>0</v>
      </c>
      <c r="EA378" s="1">
        <f>IF((DO378&lt;$DT378),1,0)</f>
        <v>0</v>
      </c>
      <c r="EB378" s="1">
        <f>IF((DP378&lt;$DT378),1,0)</f>
        <v>0</v>
      </c>
      <c r="EC378" s="1">
        <f>IF((DQ378&lt;$DT378),1,0)</f>
        <v>0</v>
      </c>
      <c r="EF378" s="33">
        <f t="shared" si="455"/>
        <v>0</v>
      </c>
      <c r="EG378" s="1">
        <f t="shared" si="441"/>
        <v>0</v>
      </c>
      <c r="EH378" s="1">
        <f t="shared" si="441"/>
        <v>0</v>
      </c>
      <c r="EI378" s="1">
        <f t="shared" si="441"/>
        <v>0</v>
      </c>
      <c r="EJ378" s="1">
        <f t="shared" si="441"/>
        <v>1</v>
      </c>
      <c r="EK378" s="1">
        <f t="shared" si="441"/>
        <v>0</v>
      </c>
      <c r="EL378" s="1">
        <f t="shared" si="441"/>
        <v>1</v>
      </c>
      <c r="EM378" s="1">
        <f t="shared" si="441"/>
        <v>1</v>
      </c>
      <c r="EN378" s="1">
        <f t="shared" si="441"/>
        <v>1</v>
      </c>
      <c r="EO378" s="1">
        <f t="shared" si="441"/>
        <v>1</v>
      </c>
      <c r="EP378" s="1">
        <f t="shared" si="441"/>
        <v>0</v>
      </c>
      <c r="EQ378" s="1">
        <f t="shared" si="441"/>
        <v>0</v>
      </c>
      <c r="ER378" s="33">
        <f t="shared" si="408"/>
        <v>0</v>
      </c>
      <c r="ES378" s="35">
        <f t="shared" si="456"/>
        <v>0</v>
      </c>
      <c r="ET378" s="35">
        <f t="shared" si="409"/>
        <v>0</v>
      </c>
      <c r="EU378" s="1" t="s">
        <v>211</v>
      </c>
      <c r="EV378" s="1" t="s">
        <v>34</v>
      </c>
      <c r="EW378" s="19">
        <f t="shared" si="410"/>
        <v>1</v>
      </c>
      <c r="EX378" s="1" t="s">
        <v>40</v>
      </c>
      <c r="EY378" s="50">
        <v>39734</v>
      </c>
      <c r="FC378" s="1" t="s">
        <v>38</v>
      </c>
      <c r="FD378" s="19">
        <f t="shared" si="411"/>
        <v>0</v>
      </c>
      <c r="FJ378" s="1" t="s">
        <v>38</v>
      </c>
      <c r="FK378" s="19">
        <f t="shared" si="412"/>
        <v>0</v>
      </c>
      <c r="FQ378" s="1" t="s">
        <v>104</v>
      </c>
      <c r="FR378" s="1">
        <f t="shared" si="413"/>
        <v>1</v>
      </c>
      <c r="FT378" s="1">
        <v>3.2</v>
      </c>
      <c r="FV378" s="37" t="str">
        <f t="shared" si="419"/>
        <v>none</v>
      </c>
      <c r="FY378" s="1" t="s">
        <v>38</v>
      </c>
      <c r="FZ378" s="19">
        <f t="shared" si="414"/>
        <v>0</v>
      </c>
      <c r="GB378" s="1" t="s">
        <v>38</v>
      </c>
      <c r="GC378" s="19">
        <f t="shared" si="415"/>
        <v>0</v>
      </c>
      <c r="GD378" s="1" t="s">
        <v>38</v>
      </c>
      <c r="GE378" s="19">
        <f t="shared" si="416"/>
        <v>0</v>
      </c>
      <c r="GF378" s="1" t="s">
        <v>38</v>
      </c>
      <c r="GG378" s="19">
        <f t="shared" si="417"/>
        <v>0</v>
      </c>
    </row>
    <row r="379" spans="1:189" x14ac:dyDescent="0.3">
      <c r="A379" s="18">
        <v>491</v>
      </c>
      <c r="B379" s="1" t="s">
        <v>34</v>
      </c>
      <c r="C379" s="19" t="s">
        <v>35</v>
      </c>
      <c r="D379" s="19">
        <f t="shared" si="389"/>
        <v>0</v>
      </c>
      <c r="E379" s="38" t="s">
        <v>815</v>
      </c>
      <c r="F379" s="21" t="str">
        <f t="shared" si="390"/>
        <v>1963</v>
      </c>
      <c r="G379" s="21">
        <v>2004</v>
      </c>
      <c r="H379" s="22">
        <f t="shared" si="391"/>
        <v>41</v>
      </c>
      <c r="I379" s="1" t="str">
        <f t="shared" si="392"/>
        <v>41-50</v>
      </c>
      <c r="J379" s="1" t="s">
        <v>1608</v>
      </c>
      <c r="K379" s="1" t="s">
        <v>93</v>
      </c>
      <c r="L379" s="1">
        <f>VLOOKUP(K379,[1]areas!$C$3:$D$76,2,FALSE)</f>
        <v>15</v>
      </c>
      <c r="M379" s="1" t="str">
        <f t="shared" si="430"/>
        <v>0-20</v>
      </c>
      <c r="N379" s="19" t="s">
        <v>38</v>
      </c>
      <c r="O379" s="19">
        <f t="shared" si="393"/>
        <v>0</v>
      </c>
      <c r="P379" s="23">
        <v>45.5</v>
      </c>
      <c r="Q379" s="1">
        <v>164</v>
      </c>
      <c r="R379" s="1">
        <f>POWER(Q379*0.01,2)</f>
        <v>2.6896000000000004</v>
      </c>
      <c r="S379" s="24">
        <f>P379/R379</f>
        <v>16.917013682331941</v>
      </c>
      <c r="T379" s="19">
        <v>3</v>
      </c>
      <c r="U379" s="1">
        <v>13.5</v>
      </c>
      <c r="V379" s="1">
        <v>17</v>
      </c>
      <c r="W379" s="1" t="str">
        <f t="shared" si="394"/>
        <v>3: 101-150</v>
      </c>
      <c r="X379" s="1">
        <v>146</v>
      </c>
      <c r="Y379" s="26">
        <v>335</v>
      </c>
      <c r="Z379" s="26">
        <v>421</v>
      </c>
      <c r="AA379" s="26">
        <v>447</v>
      </c>
      <c r="AB379" s="26">
        <v>391</v>
      </c>
      <c r="AC379" s="26"/>
      <c r="AD379" s="26"/>
      <c r="AE379" s="26"/>
      <c r="AF379" s="26"/>
      <c r="AG379" s="26"/>
      <c r="AH379" s="26"/>
      <c r="AI379" s="27">
        <f t="shared" si="395"/>
        <v>447</v>
      </c>
      <c r="AJ379" s="27">
        <f t="shared" si="396"/>
        <v>0</v>
      </c>
      <c r="AK379" s="39">
        <v>170000</v>
      </c>
      <c r="AL379" s="26">
        <v>50</v>
      </c>
      <c r="AM379" s="26">
        <v>50</v>
      </c>
      <c r="AN379" s="26">
        <v>50</v>
      </c>
      <c r="AO379" s="26">
        <v>50</v>
      </c>
      <c r="AP379" s="26"/>
      <c r="AQ379" s="26"/>
      <c r="AR379" s="26"/>
      <c r="AS379" s="26"/>
      <c r="AT379" s="26"/>
      <c r="AU379" s="26"/>
      <c r="AV379" s="28">
        <f t="shared" si="397"/>
        <v>0</v>
      </c>
      <c r="AW379" s="27" t="str">
        <f>"&gt;5"</f>
        <v>&gt;5</v>
      </c>
      <c r="AX379" s="29">
        <f t="shared" si="418"/>
        <v>5.23</v>
      </c>
      <c r="AY379" s="30">
        <f t="shared" si="440"/>
        <v>5.2304489213782741</v>
      </c>
      <c r="AZ379" s="30">
        <f t="shared" si="440"/>
        <v>1.6989700043360187</v>
      </c>
      <c r="BA379" s="30">
        <f t="shared" si="440"/>
        <v>1.6989700043360187</v>
      </c>
      <c r="BB379" s="30">
        <f t="shared" si="440"/>
        <v>1.6989700043360187</v>
      </c>
      <c r="BC379" s="30">
        <f t="shared" si="440"/>
        <v>1.6989700043360187</v>
      </c>
      <c r="BD379" s="30" t="str">
        <f t="shared" si="440"/>
        <v/>
      </c>
      <c r="BE379" s="30" t="str">
        <f t="shared" si="440"/>
        <v/>
      </c>
      <c r="BF379" s="30" t="str">
        <f t="shared" si="440"/>
        <v/>
      </c>
      <c r="BG379" s="30" t="str">
        <f t="shared" si="440"/>
        <v/>
      </c>
      <c r="BH379" s="30" t="str">
        <f t="shared" si="440"/>
        <v/>
      </c>
      <c r="BI379" s="30" t="str">
        <f t="shared" si="440"/>
        <v/>
      </c>
      <c r="BJ379" s="1" t="s">
        <v>38</v>
      </c>
      <c r="BK379" s="31" t="s">
        <v>38</v>
      </c>
      <c r="BL379" s="32">
        <f t="shared" si="398"/>
        <v>0</v>
      </c>
      <c r="BN379" s="32" t="str">
        <f t="shared" si="399"/>
        <v>0</v>
      </c>
      <c r="BO379" s="30">
        <f t="shared" si="400"/>
        <v>-3.5314789170422554</v>
      </c>
      <c r="BP379" s="30">
        <f t="shared" si="401"/>
        <v>-3.5314789170422554</v>
      </c>
      <c r="BQ379" s="30">
        <f t="shared" si="449"/>
        <v>0</v>
      </c>
      <c r="BR379" s="30">
        <f t="shared" si="449"/>
        <v>0</v>
      </c>
      <c r="BS379" s="30">
        <f t="shared" si="449"/>
        <v>0</v>
      </c>
      <c r="BT379" s="30" t="str">
        <f t="shared" si="449"/>
        <v/>
      </c>
      <c r="BU379" s="30" t="str">
        <f t="shared" si="449"/>
        <v/>
      </c>
      <c r="BV379" s="30" t="str">
        <f t="shared" si="449"/>
        <v/>
      </c>
      <c r="BW379" s="30" t="str">
        <f t="shared" si="449"/>
        <v/>
      </c>
      <c r="BX379" s="30" t="str">
        <f t="shared" si="449"/>
        <v/>
      </c>
      <c r="BY379" s="30" t="str">
        <f t="shared" si="449"/>
        <v/>
      </c>
      <c r="BZ379" s="1">
        <f t="shared" si="402"/>
        <v>0</v>
      </c>
      <c r="CA379" s="1">
        <f t="shared" si="450"/>
        <v>0</v>
      </c>
      <c r="CB379" s="1">
        <f t="shared" si="450"/>
        <v>0</v>
      </c>
      <c r="CC379" s="1">
        <f t="shared" si="450"/>
        <v>0</v>
      </c>
      <c r="CD379" s="1">
        <f t="shared" si="450"/>
        <v>0</v>
      </c>
      <c r="CE379" s="1">
        <f t="shared" si="450"/>
        <v>0</v>
      </c>
      <c r="CF379" s="1">
        <f t="shared" si="450"/>
        <v>0</v>
      </c>
      <c r="CG379" s="1">
        <f t="shared" si="450"/>
        <v>0</v>
      </c>
      <c r="CH379" s="1">
        <f t="shared" si="450"/>
        <v>0</v>
      </c>
      <c r="CI379" s="1">
        <f t="shared" si="450"/>
        <v>0</v>
      </c>
      <c r="CJ379" s="1">
        <f t="shared" si="403"/>
        <v>0</v>
      </c>
      <c r="CK379" s="1">
        <f t="shared" si="404"/>
        <v>0</v>
      </c>
      <c r="CL379" s="1">
        <f t="shared" si="424"/>
        <v>-3.5314789170422554</v>
      </c>
      <c r="CM379" s="1" t="str">
        <f t="shared" si="424"/>
        <v/>
      </c>
      <c r="CN379" s="1" t="str">
        <f t="shared" si="424"/>
        <v/>
      </c>
      <c r="CO379" s="1" t="str">
        <f t="shared" si="424"/>
        <v/>
      </c>
      <c r="CP379" s="1" t="str">
        <f t="shared" si="424"/>
        <v/>
      </c>
      <c r="CQ379" s="1" t="str">
        <f t="shared" si="422"/>
        <v/>
      </c>
      <c r="CR379" s="1" t="str">
        <f t="shared" si="422"/>
        <v/>
      </c>
      <c r="CS379" s="1" t="str">
        <f t="shared" si="422"/>
        <v/>
      </c>
      <c r="CT379" s="1" t="str">
        <f t="shared" si="422"/>
        <v/>
      </c>
      <c r="CU379" s="1" t="str">
        <f t="shared" si="422"/>
        <v/>
      </c>
      <c r="CV379" s="1">
        <f t="shared" si="425"/>
        <v>0</v>
      </c>
      <c r="CW379" s="1">
        <f t="shared" si="425"/>
        <v>0</v>
      </c>
      <c r="CX379" s="1">
        <f t="shared" si="425"/>
        <v>0</v>
      </c>
      <c r="CY379" s="1">
        <f t="shared" si="425"/>
        <v>0</v>
      </c>
      <c r="CZ379" s="1">
        <f t="shared" si="425"/>
        <v>0</v>
      </c>
      <c r="DA379" s="1">
        <f t="shared" si="423"/>
        <v>0</v>
      </c>
      <c r="DB379" s="1">
        <f t="shared" si="423"/>
        <v>0</v>
      </c>
      <c r="DC379" s="1">
        <f t="shared" si="423"/>
        <v>0</v>
      </c>
      <c r="DD379" s="1">
        <f t="shared" si="423"/>
        <v>0</v>
      </c>
      <c r="DE379" s="1">
        <f t="shared" si="423"/>
        <v>0</v>
      </c>
      <c r="DF379" s="1">
        <f t="shared" si="405"/>
        <v>0</v>
      </c>
      <c r="DG379" s="33">
        <f t="shared" si="406"/>
        <v>0</v>
      </c>
      <c r="DH379" s="34">
        <f t="shared" si="407"/>
        <v>0</v>
      </c>
      <c r="DI379" s="1">
        <f t="shared" si="438"/>
        <v>189</v>
      </c>
      <c r="DJ379" s="1">
        <f t="shared" si="439"/>
        <v>275</v>
      </c>
      <c r="DK379" s="1">
        <f t="shared" si="432"/>
        <v>86</v>
      </c>
      <c r="DL379" s="1">
        <f t="shared" si="432"/>
        <v>26</v>
      </c>
      <c r="DM379" s="1">
        <f t="shared" si="432"/>
        <v>-56</v>
      </c>
      <c r="DN379" s="1" t="str">
        <f t="shared" si="431"/>
        <v/>
      </c>
      <c r="DO379" s="1" t="str">
        <f t="shared" si="431"/>
        <v/>
      </c>
      <c r="DP379" s="1" t="str">
        <f t="shared" si="431"/>
        <v/>
      </c>
      <c r="DQ379" s="1" t="str">
        <f t="shared" si="431"/>
        <v/>
      </c>
      <c r="DR379" s="1" t="str">
        <f t="shared" si="431"/>
        <v/>
      </c>
      <c r="DS379" s="1" t="str">
        <f t="shared" si="431"/>
        <v/>
      </c>
      <c r="DT379" s="34">
        <f t="shared" si="453"/>
        <v>-130.83768570255285</v>
      </c>
      <c r="DU379" s="1">
        <f t="shared" si="454"/>
        <v>0</v>
      </c>
      <c r="DV379" s="1">
        <f t="shared" si="454"/>
        <v>0</v>
      </c>
      <c r="DW379" s="1">
        <f t="shared" si="454"/>
        <v>0</v>
      </c>
      <c r="DX379" s="1">
        <f t="shared" si="454"/>
        <v>0</v>
      </c>
      <c r="DY379" s="1">
        <f t="shared" si="454"/>
        <v>0</v>
      </c>
      <c r="EF379" s="33">
        <f t="shared" si="455"/>
        <v>0</v>
      </c>
      <c r="EG379" s="1">
        <f t="shared" si="441"/>
        <v>0</v>
      </c>
      <c r="EH379" s="1">
        <f t="shared" si="441"/>
        <v>0</v>
      </c>
      <c r="EI379" s="1">
        <f t="shared" si="441"/>
        <v>0</v>
      </c>
      <c r="EJ379" s="1">
        <f t="shared" si="441"/>
        <v>0</v>
      </c>
      <c r="EK379" s="1">
        <f t="shared" si="441"/>
        <v>0</v>
      </c>
      <c r="EL379" s="1">
        <f t="shared" si="441"/>
        <v>0</v>
      </c>
      <c r="EM379" s="1">
        <f t="shared" si="441"/>
        <v>0</v>
      </c>
      <c r="EN379" s="1">
        <f t="shared" si="441"/>
        <v>0</v>
      </c>
      <c r="EO379" s="1">
        <f t="shared" si="441"/>
        <v>0</v>
      </c>
      <c r="EP379" s="1">
        <f t="shared" si="441"/>
        <v>0</v>
      </c>
      <c r="EQ379" s="1">
        <f t="shared" si="441"/>
        <v>0</v>
      </c>
      <c r="ER379" s="33">
        <f t="shared" si="408"/>
        <v>1</v>
      </c>
      <c r="ES379" s="35">
        <f t="shared" si="456"/>
        <v>1</v>
      </c>
      <c r="ET379" s="35">
        <f t="shared" si="409"/>
        <v>1</v>
      </c>
      <c r="EU379" s="1" t="s">
        <v>59</v>
      </c>
      <c r="EV379" s="1" t="s">
        <v>34</v>
      </c>
      <c r="EW379" s="19">
        <f t="shared" si="410"/>
        <v>1</v>
      </c>
      <c r="EX379" s="1" t="s">
        <v>40</v>
      </c>
      <c r="FC379" s="1" t="s">
        <v>38</v>
      </c>
      <c r="FD379" s="19">
        <f t="shared" si="411"/>
        <v>0</v>
      </c>
      <c r="FJ379" s="1" t="s">
        <v>38</v>
      </c>
      <c r="FK379" s="19">
        <f t="shared" si="412"/>
        <v>0</v>
      </c>
      <c r="FQ379" s="1" t="s">
        <v>44</v>
      </c>
      <c r="FR379" s="1">
        <f t="shared" si="413"/>
        <v>1</v>
      </c>
      <c r="FT379" s="1">
        <v>4.5</v>
      </c>
      <c r="FU379" s="1" t="s">
        <v>816</v>
      </c>
      <c r="FV379" s="37" t="str">
        <f t="shared" si="419"/>
        <v>tb</v>
      </c>
      <c r="FW379" s="34">
        <v>1</v>
      </c>
      <c r="FY379" s="1" t="s">
        <v>38</v>
      </c>
      <c r="FZ379" s="19">
        <f t="shared" si="414"/>
        <v>0</v>
      </c>
      <c r="GB379" s="1" t="s">
        <v>38</v>
      </c>
      <c r="GC379" s="19">
        <f t="shared" si="415"/>
        <v>0</v>
      </c>
      <c r="GD379" s="1" t="s">
        <v>38</v>
      </c>
      <c r="GE379" s="19">
        <f t="shared" si="416"/>
        <v>0</v>
      </c>
      <c r="GF379" s="1" t="s">
        <v>38</v>
      </c>
      <c r="GG379" s="19">
        <f t="shared" si="417"/>
        <v>0</v>
      </c>
    </row>
    <row r="380" spans="1:189" x14ac:dyDescent="0.3">
      <c r="A380" s="18">
        <v>492</v>
      </c>
      <c r="B380" s="1" t="s">
        <v>34</v>
      </c>
      <c r="C380" s="19" t="s">
        <v>47</v>
      </c>
      <c r="D380" s="19">
        <f t="shared" si="389"/>
        <v>1</v>
      </c>
      <c r="E380" s="38" t="s">
        <v>817</v>
      </c>
      <c r="F380" s="21" t="str">
        <f t="shared" si="390"/>
        <v>1958</v>
      </c>
      <c r="G380" s="21">
        <v>2004</v>
      </c>
      <c r="H380" s="22">
        <f t="shared" si="391"/>
        <v>46</v>
      </c>
      <c r="I380" s="1" t="str">
        <f t="shared" si="392"/>
        <v>41-50</v>
      </c>
      <c r="J380" s="1" t="s">
        <v>1608</v>
      </c>
      <c r="K380" s="1" t="s">
        <v>93</v>
      </c>
      <c r="L380" s="1">
        <f>VLOOKUP(K380,[1]areas!$C$3:$D$76,2,FALSE)</f>
        <v>15</v>
      </c>
      <c r="M380" s="1" t="str">
        <f t="shared" si="430"/>
        <v>0-20</v>
      </c>
      <c r="N380" s="19" t="s">
        <v>34</v>
      </c>
      <c r="O380" s="19">
        <f t="shared" si="393"/>
        <v>1</v>
      </c>
      <c r="P380" s="23">
        <v>51.8</v>
      </c>
      <c r="Q380" s="1">
        <v>162</v>
      </c>
      <c r="R380" s="1">
        <f>POWER(Q380*0.01,2)</f>
        <v>2.6244000000000005</v>
      </c>
      <c r="S380" s="24">
        <f>P380/R380</f>
        <v>19.737844840725494</v>
      </c>
      <c r="T380" s="19">
        <v>4</v>
      </c>
      <c r="U380" s="1">
        <v>12.7</v>
      </c>
      <c r="V380" s="1">
        <v>14</v>
      </c>
      <c r="W380" s="1" t="str">
        <f t="shared" si="394"/>
        <v>1: 0-50</v>
      </c>
      <c r="X380" s="1">
        <v>6</v>
      </c>
      <c r="Y380" s="26">
        <v>134</v>
      </c>
      <c r="Z380" s="26">
        <v>281</v>
      </c>
      <c r="AA380" s="26">
        <v>281</v>
      </c>
      <c r="AB380" s="26"/>
      <c r="AC380" s="26"/>
      <c r="AD380" s="26"/>
      <c r="AE380" s="26"/>
      <c r="AF380" s="26"/>
      <c r="AG380" s="26"/>
      <c r="AH380" s="26"/>
      <c r="AI380" s="27">
        <f t="shared" si="395"/>
        <v>281</v>
      </c>
      <c r="AJ380" s="27">
        <f t="shared" si="396"/>
        <v>0</v>
      </c>
      <c r="AK380" s="39">
        <v>260000</v>
      </c>
      <c r="AL380" s="26">
        <v>50</v>
      </c>
      <c r="AM380" s="26">
        <v>50</v>
      </c>
      <c r="AN380" s="26">
        <v>50</v>
      </c>
      <c r="AO380" s="26">
        <v>50</v>
      </c>
      <c r="AP380" s="26"/>
      <c r="AQ380" s="26"/>
      <c r="AR380" s="26"/>
      <c r="AS380" s="26"/>
      <c r="AT380" s="26"/>
      <c r="AU380" s="26"/>
      <c r="AV380" s="28">
        <f t="shared" si="397"/>
        <v>0</v>
      </c>
      <c r="AW380" s="27" t="str">
        <f>"&gt;5"</f>
        <v>&gt;5</v>
      </c>
      <c r="AX380" s="29">
        <f t="shared" si="418"/>
        <v>5.415</v>
      </c>
      <c r="AY380" s="30">
        <f t="shared" si="440"/>
        <v>5.4149733479708182</v>
      </c>
      <c r="AZ380" s="30">
        <f t="shared" si="440"/>
        <v>1.6989700043360187</v>
      </c>
      <c r="BA380" s="30">
        <f t="shared" si="440"/>
        <v>1.6989700043360187</v>
      </c>
      <c r="BB380" s="30">
        <f t="shared" si="440"/>
        <v>1.6989700043360187</v>
      </c>
      <c r="BC380" s="30">
        <f t="shared" si="440"/>
        <v>1.6989700043360187</v>
      </c>
      <c r="BD380" s="30" t="str">
        <f t="shared" si="440"/>
        <v/>
      </c>
      <c r="BE380" s="30" t="str">
        <f t="shared" si="440"/>
        <v/>
      </c>
      <c r="BF380" s="30" t="str">
        <f t="shared" si="440"/>
        <v/>
      </c>
      <c r="BG380" s="30" t="str">
        <f t="shared" si="440"/>
        <v/>
      </c>
      <c r="BH380" s="30" t="str">
        <f t="shared" si="440"/>
        <v/>
      </c>
      <c r="BI380" s="30" t="str">
        <f t="shared" si="440"/>
        <v/>
      </c>
      <c r="BJ380" s="1" t="s">
        <v>38</v>
      </c>
      <c r="BK380" s="31" t="s">
        <v>38</v>
      </c>
      <c r="BL380" s="32">
        <f t="shared" si="398"/>
        <v>0</v>
      </c>
      <c r="BN380" s="32" t="str">
        <f t="shared" si="399"/>
        <v>0</v>
      </c>
      <c r="BO380" s="30">
        <f t="shared" si="400"/>
        <v>-3.7160033436347994</v>
      </c>
      <c r="BP380" s="30">
        <f t="shared" si="401"/>
        <v>-3.7160033436347994</v>
      </c>
      <c r="BQ380" s="30">
        <f t="shared" si="449"/>
        <v>0</v>
      </c>
      <c r="BR380" s="30">
        <f t="shared" si="449"/>
        <v>0</v>
      </c>
      <c r="BS380" s="30">
        <f t="shared" si="449"/>
        <v>0</v>
      </c>
      <c r="BT380" s="30" t="str">
        <f t="shared" si="449"/>
        <v/>
      </c>
      <c r="BU380" s="30" t="str">
        <f t="shared" si="449"/>
        <v/>
      </c>
      <c r="BV380" s="30" t="str">
        <f t="shared" si="449"/>
        <v/>
      </c>
      <c r="BW380" s="30" t="str">
        <f t="shared" si="449"/>
        <v/>
      </c>
      <c r="BX380" s="30" t="str">
        <f t="shared" si="449"/>
        <v/>
      </c>
      <c r="BY380" s="30" t="str">
        <f t="shared" si="449"/>
        <v/>
      </c>
      <c r="BZ380" s="1">
        <f t="shared" si="402"/>
        <v>0</v>
      </c>
      <c r="CA380" s="1">
        <f t="shared" si="450"/>
        <v>0</v>
      </c>
      <c r="CB380" s="1">
        <f t="shared" si="450"/>
        <v>0</v>
      </c>
      <c r="CC380" s="1">
        <f t="shared" si="450"/>
        <v>0</v>
      </c>
      <c r="CD380" s="1">
        <f t="shared" si="450"/>
        <v>0</v>
      </c>
      <c r="CE380" s="1">
        <f t="shared" si="450"/>
        <v>0</v>
      </c>
      <c r="CF380" s="1">
        <f t="shared" si="450"/>
        <v>0</v>
      </c>
      <c r="CG380" s="1">
        <f t="shared" si="450"/>
        <v>0</v>
      </c>
      <c r="CH380" s="1">
        <f t="shared" si="450"/>
        <v>0</v>
      </c>
      <c r="CI380" s="1">
        <f t="shared" si="450"/>
        <v>0</v>
      </c>
      <c r="CJ380" s="1">
        <f t="shared" si="403"/>
        <v>0</v>
      </c>
      <c r="CK380" s="1">
        <f t="shared" si="404"/>
        <v>0</v>
      </c>
      <c r="CL380" s="1">
        <f t="shared" si="424"/>
        <v>-3.7160033436347994</v>
      </c>
      <c r="CM380" s="1" t="str">
        <f t="shared" si="424"/>
        <v/>
      </c>
      <c r="CN380" s="1" t="str">
        <f t="shared" si="424"/>
        <v/>
      </c>
      <c r="CO380" s="1" t="str">
        <f t="shared" si="424"/>
        <v/>
      </c>
      <c r="CP380" s="1" t="str">
        <f t="shared" si="424"/>
        <v/>
      </c>
      <c r="CQ380" s="1" t="str">
        <f t="shared" si="422"/>
        <v/>
      </c>
      <c r="CR380" s="1" t="str">
        <f t="shared" si="422"/>
        <v/>
      </c>
      <c r="CS380" s="1" t="str">
        <f t="shared" si="422"/>
        <v/>
      </c>
      <c r="CT380" s="1" t="str">
        <f t="shared" si="422"/>
        <v/>
      </c>
      <c r="CU380" s="1" t="str">
        <f t="shared" si="422"/>
        <v/>
      </c>
      <c r="CV380" s="1">
        <f t="shared" si="425"/>
        <v>0</v>
      </c>
      <c r="CW380" s="1">
        <f t="shared" si="425"/>
        <v>0</v>
      </c>
      <c r="CX380" s="1">
        <f t="shared" si="425"/>
        <v>0</v>
      </c>
      <c r="CY380" s="1">
        <f t="shared" si="425"/>
        <v>0</v>
      </c>
      <c r="CZ380" s="1">
        <f t="shared" si="425"/>
        <v>0</v>
      </c>
      <c r="DA380" s="1">
        <f t="shared" si="423"/>
        <v>0</v>
      </c>
      <c r="DB380" s="1">
        <f t="shared" si="423"/>
        <v>0</v>
      </c>
      <c r="DC380" s="1">
        <f t="shared" si="423"/>
        <v>0</v>
      </c>
      <c r="DD380" s="1">
        <f t="shared" si="423"/>
        <v>0</v>
      </c>
      <c r="DE380" s="1">
        <f t="shared" si="423"/>
        <v>0</v>
      </c>
      <c r="DF380" s="1">
        <f t="shared" si="405"/>
        <v>0</v>
      </c>
      <c r="DG380" s="33">
        <f t="shared" si="406"/>
        <v>0</v>
      </c>
      <c r="DH380" s="34">
        <f t="shared" si="407"/>
        <v>0</v>
      </c>
      <c r="DI380" s="1">
        <f t="shared" si="438"/>
        <v>128</v>
      </c>
      <c r="DJ380" s="1">
        <f t="shared" si="439"/>
        <v>275</v>
      </c>
      <c r="DK380" s="1">
        <f t="shared" si="432"/>
        <v>147</v>
      </c>
      <c r="DL380" s="1">
        <f t="shared" si="432"/>
        <v>0</v>
      </c>
      <c r="DM380" s="1" t="str">
        <f t="shared" si="432"/>
        <v/>
      </c>
      <c r="DN380" s="1" t="str">
        <f t="shared" si="431"/>
        <v/>
      </c>
      <c r="DO380" s="1" t="str">
        <f t="shared" si="431"/>
        <v/>
      </c>
      <c r="DP380" s="1" t="str">
        <f t="shared" si="431"/>
        <v/>
      </c>
      <c r="DQ380" s="1" t="str">
        <f t="shared" si="431"/>
        <v/>
      </c>
      <c r="DR380" s="1" t="str">
        <f t="shared" si="431"/>
        <v/>
      </c>
      <c r="DS380" s="1" t="str">
        <f t="shared" si="431"/>
        <v/>
      </c>
      <c r="DT380" s="34">
        <f t="shared" si="453"/>
        <v>-112.53592019143636</v>
      </c>
      <c r="DU380" s="1">
        <f>IF((DI380&lt;$DT380),1,0)</f>
        <v>0</v>
      </c>
      <c r="DV380" s="1">
        <f>IF((DJ380&lt;$DT380),1,0)</f>
        <v>0</v>
      </c>
      <c r="DW380" s="1">
        <f>IF((DK380&lt;$DT380),1,0)</f>
        <v>0</v>
      </c>
      <c r="DX380" s="1">
        <f>IF((DL380&lt;$DT380),1,0)</f>
        <v>0</v>
      </c>
      <c r="EF380" s="33">
        <f t="shared" si="455"/>
        <v>0</v>
      </c>
      <c r="EG380" s="1">
        <f t="shared" si="441"/>
        <v>0</v>
      </c>
      <c r="EH380" s="1">
        <f t="shared" si="441"/>
        <v>0</v>
      </c>
      <c r="EI380" s="1">
        <f t="shared" si="441"/>
        <v>0</v>
      </c>
      <c r="EJ380" s="1">
        <f t="shared" si="441"/>
        <v>0</v>
      </c>
      <c r="EK380" s="1">
        <f t="shared" si="441"/>
        <v>0</v>
      </c>
      <c r="EL380" s="1">
        <f t="shared" si="441"/>
        <v>0</v>
      </c>
      <c r="EM380" s="1">
        <f t="shared" si="441"/>
        <v>0</v>
      </c>
      <c r="EN380" s="1">
        <f t="shared" si="441"/>
        <v>0</v>
      </c>
      <c r="EO380" s="1">
        <f t="shared" si="441"/>
        <v>0</v>
      </c>
      <c r="EP380" s="1">
        <f t="shared" si="441"/>
        <v>0</v>
      </c>
      <c r="EQ380" s="1">
        <f t="shared" si="441"/>
        <v>0</v>
      </c>
      <c r="ER380" s="33">
        <f t="shared" si="408"/>
        <v>1</v>
      </c>
      <c r="ES380" s="35">
        <f t="shared" si="456"/>
        <v>1</v>
      </c>
      <c r="ET380" s="35">
        <f t="shared" si="409"/>
        <v>1</v>
      </c>
      <c r="EU380" s="1" t="s">
        <v>59</v>
      </c>
      <c r="EV380" s="1" t="s">
        <v>38</v>
      </c>
      <c r="EW380" s="19">
        <f t="shared" si="410"/>
        <v>0</v>
      </c>
      <c r="FC380" s="1" t="s">
        <v>38</v>
      </c>
      <c r="FD380" s="19">
        <f t="shared" si="411"/>
        <v>0</v>
      </c>
      <c r="FJ380" s="1" t="s">
        <v>38</v>
      </c>
      <c r="FK380" s="19">
        <f t="shared" si="412"/>
        <v>0</v>
      </c>
      <c r="FR380" s="1">
        <f t="shared" si="413"/>
        <v>0</v>
      </c>
      <c r="FU380" s="1" t="s">
        <v>818</v>
      </c>
      <c r="FV380" s="37" t="str">
        <f t="shared" si="419"/>
        <v>other</v>
      </c>
      <c r="FW380" s="34">
        <v>0</v>
      </c>
      <c r="FY380" s="1" t="s">
        <v>38</v>
      </c>
      <c r="FZ380" s="19">
        <f t="shared" si="414"/>
        <v>0</v>
      </c>
      <c r="GB380" s="1" t="s">
        <v>38</v>
      </c>
      <c r="GC380" s="19">
        <f t="shared" si="415"/>
        <v>0</v>
      </c>
      <c r="GD380" s="1" t="s">
        <v>38</v>
      </c>
      <c r="GE380" s="19">
        <f t="shared" si="416"/>
        <v>0</v>
      </c>
      <c r="GF380" s="1" t="s">
        <v>38</v>
      </c>
      <c r="GG380" s="19">
        <f t="shared" si="417"/>
        <v>0</v>
      </c>
    </row>
    <row r="381" spans="1:189" x14ac:dyDescent="0.3">
      <c r="A381" s="18">
        <v>493</v>
      </c>
      <c r="B381" s="1" t="s">
        <v>34</v>
      </c>
      <c r="C381" s="19" t="s">
        <v>47</v>
      </c>
      <c r="D381" s="19">
        <f t="shared" si="389"/>
        <v>1</v>
      </c>
      <c r="E381" s="38" t="s">
        <v>157</v>
      </c>
      <c r="F381" s="21" t="str">
        <f t="shared" si="390"/>
        <v>1969</v>
      </c>
      <c r="G381" s="21">
        <v>2004</v>
      </c>
      <c r="H381" s="22">
        <f t="shared" si="391"/>
        <v>35</v>
      </c>
      <c r="I381" s="1" t="str">
        <f t="shared" si="392"/>
        <v>31-40</v>
      </c>
      <c r="J381" s="1" t="s">
        <v>1607</v>
      </c>
      <c r="K381" s="1" t="s">
        <v>139</v>
      </c>
      <c r="L381" s="1">
        <f>VLOOKUP(K381,[1]areas!$C$3:$D$76,2,FALSE)</f>
        <v>15</v>
      </c>
      <c r="M381" s="1" t="str">
        <f t="shared" si="430"/>
        <v>0-20</v>
      </c>
      <c r="N381" s="19" t="s">
        <v>38</v>
      </c>
      <c r="O381" s="19">
        <f t="shared" si="393"/>
        <v>0</v>
      </c>
      <c r="P381" s="23">
        <v>44.2</v>
      </c>
      <c r="Q381" s="1">
        <v>161</v>
      </c>
      <c r="R381" s="1">
        <f>POWER(Q381*0.01,2)</f>
        <v>2.5921000000000003</v>
      </c>
      <c r="S381" s="24">
        <f>P381/R381</f>
        <v>17.051811272713245</v>
      </c>
      <c r="T381" s="19">
        <v>2</v>
      </c>
      <c r="U381" s="1">
        <v>11.2</v>
      </c>
      <c r="V381" s="1">
        <v>16</v>
      </c>
      <c r="W381" s="1" t="str">
        <f t="shared" si="394"/>
        <v>3: 101-150</v>
      </c>
      <c r="X381" s="1">
        <v>126</v>
      </c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7">
        <f t="shared" si="395"/>
        <v>126</v>
      </c>
      <c r="AJ381" s="27">
        <f t="shared" si="396"/>
        <v>0</v>
      </c>
      <c r="AK381" s="39">
        <v>180000</v>
      </c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8" t="str">
        <f t="shared" si="397"/>
        <v/>
      </c>
      <c r="AW381" s="27" t="str">
        <f>"&gt;5"</f>
        <v>&gt;5</v>
      </c>
      <c r="AX381" s="29">
        <f t="shared" si="418"/>
        <v>5.2549999999999999</v>
      </c>
      <c r="AY381" s="30">
        <f t="shared" si="440"/>
        <v>5.2552725051033065</v>
      </c>
      <c r="AZ381" s="30" t="str">
        <f t="shared" si="440"/>
        <v/>
      </c>
      <c r="BA381" s="30" t="str">
        <f t="shared" ref="BA381:BI444" si="457">IF(AM381="","",LOG10(AM381))</f>
        <v/>
      </c>
      <c r="BB381" s="30" t="str">
        <f t="shared" si="457"/>
        <v/>
      </c>
      <c r="BC381" s="30" t="str">
        <f t="shared" si="457"/>
        <v/>
      </c>
      <c r="BD381" s="30" t="str">
        <f t="shared" si="457"/>
        <v/>
      </c>
      <c r="BE381" s="30" t="str">
        <f t="shared" si="457"/>
        <v/>
      </c>
      <c r="BF381" s="30" t="str">
        <f t="shared" si="457"/>
        <v/>
      </c>
      <c r="BG381" s="30" t="str">
        <f t="shared" si="457"/>
        <v/>
      </c>
      <c r="BH381" s="30" t="str">
        <f t="shared" si="457"/>
        <v/>
      </c>
      <c r="BI381" s="30" t="str">
        <f t="shared" si="457"/>
        <v/>
      </c>
      <c r="BJ381" s="1" t="s">
        <v>58</v>
      </c>
      <c r="BK381" s="31" t="s">
        <v>58</v>
      </c>
      <c r="BL381" s="32" t="str">
        <f t="shared" si="398"/>
        <v/>
      </c>
      <c r="BN381" s="32" t="str">
        <f t="shared" si="399"/>
        <v/>
      </c>
      <c r="BO381" s="30" t="str">
        <f t="shared" si="400"/>
        <v/>
      </c>
      <c r="BP381" s="30" t="str">
        <f t="shared" si="401"/>
        <v/>
      </c>
      <c r="BQ381" s="30" t="str">
        <f t="shared" si="449"/>
        <v/>
      </c>
      <c r="BR381" s="30" t="str">
        <f t="shared" si="449"/>
        <v/>
      </c>
      <c r="BS381" s="30" t="str">
        <f t="shared" si="449"/>
        <v/>
      </c>
      <c r="BT381" s="30" t="str">
        <f t="shared" si="449"/>
        <v/>
      </c>
      <c r="BU381" s="30" t="str">
        <f t="shared" si="449"/>
        <v/>
      </c>
      <c r="BV381" s="30" t="str">
        <f t="shared" si="449"/>
        <v/>
      </c>
      <c r="BW381" s="30" t="str">
        <f t="shared" si="449"/>
        <v/>
      </c>
      <c r="BX381" s="30" t="str">
        <f t="shared" si="449"/>
        <v/>
      </c>
      <c r="BY381" s="30" t="str">
        <f t="shared" si="449"/>
        <v/>
      </c>
      <c r="BZ381" s="1">
        <f t="shared" si="402"/>
        <v>0</v>
      </c>
      <c r="CA381" s="1">
        <f t="shared" si="450"/>
        <v>0</v>
      </c>
      <c r="CB381" s="1">
        <f t="shared" si="450"/>
        <v>0</v>
      </c>
      <c r="CC381" s="1">
        <f t="shared" si="450"/>
        <v>0</v>
      </c>
      <c r="CD381" s="1">
        <f t="shared" si="450"/>
        <v>0</v>
      </c>
      <c r="CE381" s="1">
        <f t="shared" si="450"/>
        <v>0</v>
      </c>
      <c r="CF381" s="1">
        <f t="shared" si="450"/>
        <v>0</v>
      </c>
      <c r="CG381" s="1">
        <f t="shared" si="450"/>
        <v>0</v>
      </c>
      <c r="CH381" s="1">
        <f t="shared" si="450"/>
        <v>0</v>
      </c>
      <c r="CI381" s="1">
        <f t="shared" si="450"/>
        <v>0</v>
      </c>
      <c r="CJ381" s="1">
        <f t="shared" si="403"/>
        <v>0</v>
      </c>
      <c r="CK381" s="1">
        <f t="shared" si="404"/>
        <v>0</v>
      </c>
      <c r="CL381" s="1" t="str">
        <f t="shared" si="424"/>
        <v/>
      </c>
      <c r="CM381" s="1" t="str">
        <f t="shared" si="424"/>
        <v/>
      </c>
      <c r="CN381" s="1" t="str">
        <f t="shared" si="424"/>
        <v/>
      </c>
      <c r="CO381" s="1" t="str">
        <f t="shared" si="424"/>
        <v/>
      </c>
      <c r="CP381" s="1" t="str">
        <f t="shared" si="424"/>
        <v/>
      </c>
      <c r="CQ381" s="1" t="str">
        <f t="shared" si="422"/>
        <v/>
      </c>
      <c r="CR381" s="1" t="str">
        <f t="shared" si="422"/>
        <v/>
      </c>
      <c r="CS381" s="1" t="str">
        <f t="shared" si="422"/>
        <v/>
      </c>
      <c r="CT381" s="1" t="str">
        <f t="shared" si="422"/>
        <v/>
      </c>
      <c r="CU381" s="1" t="str">
        <f t="shared" si="422"/>
        <v/>
      </c>
      <c r="CV381" s="1">
        <f t="shared" si="425"/>
        <v>0</v>
      </c>
      <c r="CW381" s="1">
        <f t="shared" si="425"/>
        <v>0</v>
      </c>
      <c r="CX381" s="1">
        <f t="shared" si="425"/>
        <v>0</v>
      </c>
      <c r="CY381" s="1">
        <f t="shared" si="425"/>
        <v>0</v>
      </c>
      <c r="CZ381" s="1">
        <f t="shared" si="425"/>
        <v>0</v>
      </c>
      <c r="DA381" s="1">
        <f t="shared" si="423"/>
        <v>0</v>
      </c>
      <c r="DB381" s="1">
        <f t="shared" si="423"/>
        <v>0</v>
      </c>
      <c r="DC381" s="1">
        <f t="shared" si="423"/>
        <v>0</v>
      </c>
      <c r="DD381" s="1">
        <f t="shared" si="423"/>
        <v>0</v>
      </c>
      <c r="DE381" s="1">
        <f t="shared" si="423"/>
        <v>0</v>
      </c>
      <c r="DF381" s="1">
        <f t="shared" si="405"/>
        <v>0</v>
      </c>
      <c r="DG381" s="33">
        <f t="shared" si="406"/>
        <v>0</v>
      </c>
      <c r="DH381" s="34">
        <f t="shared" si="407"/>
        <v>0</v>
      </c>
      <c r="DI381" s="1" t="str">
        <f t="shared" si="438"/>
        <v/>
      </c>
      <c r="DJ381" s="1" t="str">
        <f t="shared" si="439"/>
        <v/>
      </c>
      <c r="DK381" s="1" t="str">
        <f t="shared" si="432"/>
        <v/>
      </c>
      <c r="DL381" s="1" t="str">
        <f t="shared" si="432"/>
        <v/>
      </c>
      <c r="DM381" s="1" t="str">
        <f t="shared" si="432"/>
        <v/>
      </c>
      <c r="DN381" s="1" t="str">
        <f t="shared" si="431"/>
        <v/>
      </c>
      <c r="DO381" s="1" t="str">
        <f t="shared" si="431"/>
        <v/>
      </c>
      <c r="DP381" s="1" t="str">
        <f t="shared" si="431"/>
        <v/>
      </c>
      <c r="DQ381" s="1" t="str">
        <f t="shared" si="431"/>
        <v/>
      </c>
      <c r="DR381" s="1" t="str">
        <f t="shared" si="431"/>
        <v/>
      </c>
      <c r="DS381" s="1" t="str">
        <f t="shared" si="431"/>
        <v/>
      </c>
      <c r="EG381" s="1">
        <f t="shared" si="441"/>
        <v>0</v>
      </c>
      <c r="EH381" s="1">
        <f t="shared" si="441"/>
        <v>0</v>
      </c>
      <c r="EI381" s="1">
        <f t="shared" ref="EI381:EQ444" si="458">IF(OR(Z381&lt;500,Z381=""),0,1)</f>
        <v>0</v>
      </c>
      <c r="EJ381" s="1">
        <f t="shared" si="458"/>
        <v>0</v>
      </c>
      <c r="EK381" s="1">
        <f t="shared" si="458"/>
        <v>0</v>
      </c>
      <c r="EL381" s="1">
        <f t="shared" si="458"/>
        <v>0</v>
      </c>
      <c r="EM381" s="1">
        <f t="shared" si="458"/>
        <v>0</v>
      </c>
      <c r="EN381" s="1">
        <f t="shared" si="458"/>
        <v>0</v>
      </c>
      <c r="EO381" s="1">
        <f t="shared" si="458"/>
        <v>0</v>
      </c>
      <c r="EP381" s="1">
        <f t="shared" si="458"/>
        <v>0</v>
      </c>
      <c r="EQ381" s="1">
        <f t="shared" si="458"/>
        <v>0</v>
      </c>
      <c r="ER381" s="33">
        <f t="shared" si="408"/>
        <v>1</v>
      </c>
      <c r="ES381" s="35">
        <f>ER381+DG381</f>
        <v>1</v>
      </c>
      <c r="ET381" s="35">
        <f t="shared" si="409"/>
        <v>1</v>
      </c>
      <c r="EU381" s="1" t="s">
        <v>59</v>
      </c>
      <c r="EV381" s="1" t="s">
        <v>38</v>
      </c>
      <c r="EW381" s="19">
        <f t="shared" si="410"/>
        <v>0</v>
      </c>
      <c r="FC381" s="1" t="s">
        <v>38</v>
      </c>
      <c r="FD381" s="19">
        <f t="shared" si="411"/>
        <v>0</v>
      </c>
      <c r="FJ381" s="1" t="s">
        <v>34</v>
      </c>
      <c r="FK381" s="19">
        <f t="shared" si="412"/>
        <v>1</v>
      </c>
      <c r="FL381" s="1" t="s">
        <v>43</v>
      </c>
      <c r="FR381" s="1">
        <f t="shared" si="413"/>
        <v>0</v>
      </c>
      <c r="FV381" s="37" t="str">
        <f t="shared" si="419"/>
        <v>none</v>
      </c>
      <c r="FY381" s="1" t="s">
        <v>34</v>
      </c>
      <c r="FZ381" s="19">
        <f t="shared" si="414"/>
        <v>1</v>
      </c>
      <c r="GB381" s="1" t="s">
        <v>34</v>
      </c>
      <c r="GC381" s="19">
        <f t="shared" si="415"/>
        <v>1</v>
      </c>
      <c r="GD381" s="1" t="s">
        <v>38</v>
      </c>
      <c r="GE381" s="19">
        <f t="shared" si="416"/>
        <v>0</v>
      </c>
      <c r="GF381" s="1" t="s">
        <v>34</v>
      </c>
      <c r="GG381" s="19">
        <f t="shared" si="417"/>
        <v>1</v>
      </c>
    </row>
    <row r="382" spans="1:189" x14ac:dyDescent="0.3">
      <c r="A382" s="18">
        <v>494</v>
      </c>
      <c r="B382" s="1" t="s">
        <v>34</v>
      </c>
      <c r="C382" s="19" t="s">
        <v>47</v>
      </c>
      <c r="D382" s="19">
        <f t="shared" si="389"/>
        <v>1</v>
      </c>
      <c r="E382" s="38" t="s">
        <v>819</v>
      </c>
      <c r="F382" s="21" t="str">
        <f t="shared" si="390"/>
        <v>1975</v>
      </c>
      <c r="G382" s="21">
        <v>2004</v>
      </c>
      <c r="H382" s="22">
        <f t="shared" si="391"/>
        <v>29</v>
      </c>
      <c r="I382" s="1" t="str">
        <f t="shared" si="392"/>
        <v>21-30</v>
      </c>
      <c r="J382" s="1" t="s">
        <v>1606</v>
      </c>
      <c r="K382" s="1" t="s">
        <v>820</v>
      </c>
      <c r="L382" s="1">
        <f>VLOOKUP(K382,[1]areas!$C$3:$D$76,2,FALSE)</f>
        <v>19</v>
      </c>
      <c r="M382" s="1" t="str">
        <f t="shared" si="430"/>
        <v>0-20</v>
      </c>
      <c r="N382" s="19" t="s">
        <v>38</v>
      </c>
      <c r="O382" s="19">
        <f t="shared" si="393"/>
        <v>0</v>
      </c>
      <c r="P382" s="23"/>
      <c r="S382" s="24"/>
      <c r="T382" s="19"/>
      <c r="W382" s="1" t="str">
        <f t="shared" si="394"/>
        <v>1: 0-50</v>
      </c>
      <c r="X382" s="1">
        <v>32</v>
      </c>
      <c r="Y382" s="26">
        <v>122</v>
      </c>
      <c r="Z382" s="26">
        <v>150</v>
      </c>
      <c r="AA382" s="26">
        <v>250</v>
      </c>
      <c r="AB382" s="26">
        <v>314</v>
      </c>
      <c r="AC382" s="26"/>
      <c r="AD382" s="26">
        <v>477</v>
      </c>
      <c r="AE382" s="26">
        <v>191</v>
      </c>
      <c r="AF382" s="26">
        <v>394</v>
      </c>
      <c r="AG382" s="26"/>
      <c r="AH382" s="26"/>
      <c r="AI382" s="27">
        <f t="shared" si="395"/>
        <v>477</v>
      </c>
      <c r="AJ382" s="27">
        <f t="shared" si="396"/>
        <v>0</v>
      </c>
      <c r="AK382" s="39">
        <v>50</v>
      </c>
      <c r="AL382" s="26">
        <v>50</v>
      </c>
      <c r="AM382" s="26">
        <v>50</v>
      </c>
      <c r="AN382" s="26">
        <v>50</v>
      </c>
      <c r="AO382" s="26">
        <v>50</v>
      </c>
      <c r="AP382" s="26"/>
      <c r="AQ382" s="26">
        <v>50</v>
      </c>
      <c r="AR382" s="26">
        <v>50</v>
      </c>
      <c r="AS382" s="26">
        <v>50</v>
      </c>
      <c r="AT382" s="26"/>
      <c r="AU382" s="26"/>
      <c r="AV382" s="28">
        <f t="shared" si="397"/>
        <v>0</v>
      </c>
      <c r="AW382" s="27" t="str">
        <f>"&lt;4"</f>
        <v>&lt;4</v>
      </c>
      <c r="AX382" s="29">
        <f t="shared" si="418"/>
        <v>1.6990000000000001</v>
      </c>
      <c r="AY382" s="30">
        <f t="shared" ref="AY382:BC445" si="459">IF(AK382="","",LOG10(AK382))</f>
        <v>1.6989700043360187</v>
      </c>
      <c r="AZ382" s="30">
        <f t="shared" si="459"/>
        <v>1.6989700043360187</v>
      </c>
      <c r="BA382" s="30">
        <f t="shared" si="457"/>
        <v>1.6989700043360187</v>
      </c>
      <c r="BB382" s="30">
        <f t="shared" si="457"/>
        <v>1.6989700043360187</v>
      </c>
      <c r="BC382" s="30">
        <f t="shared" si="457"/>
        <v>1.6989700043360187</v>
      </c>
      <c r="BD382" s="30" t="str">
        <f t="shared" si="457"/>
        <v/>
      </c>
      <c r="BE382" s="30">
        <f t="shared" si="457"/>
        <v>1.6989700043360187</v>
      </c>
      <c r="BF382" s="30">
        <f t="shared" si="457"/>
        <v>1.6989700043360187</v>
      </c>
      <c r="BG382" s="30">
        <f t="shared" si="457"/>
        <v>1.6989700043360187</v>
      </c>
      <c r="BH382" s="30" t="str">
        <f t="shared" si="457"/>
        <v/>
      </c>
      <c r="BI382" s="30" t="str">
        <f t="shared" si="457"/>
        <v/>
      </c>
      <c r="BJ382" s="1" t="s">
        <v>38</v>
      </c>
      <c r="BK382" s="31" t="s">
        <v>38</v>
      </c>
      <c r="BL382" s="32">
        <f t="shared" si="398"/>
        <v>0</v>
      </c>
      <c r="BN382" s="32" t="str">
        <f t="shared" si="399"/>
        <v>0</v>
      </c>
      <c r="BO382" s="30">
        <f t="shared" si="400"/>
        <v>0</v>
      </c>
      <c r="BP382" s="30">
        <f t="shared" si="401"/>
        <v>0</v>
      </c>
      <c r="BQ382" s="30">
        <f t="shared" si="449"/>
        <v>0</v>
      </c>
      <c r="BR382" s="30">
        <f t="shared" si="449"/>
        <v>0</v>
      </c>
      <c r="BS382" s="30">
        <f t="shared" si="449"/>
        <v>0</v>
      </c>
      <c r="BT382" s="30" t="str">
        <f t="shared" si="449"/>
        <v/>
      </c>
      <c r="BU382" s="30" t="str">
        <f t="shared" si="449"/>
        <v/>
      </c>
      <c r="BV382" s="30">
        <f t="shared" si="449"/>
        <v>0</v>
      </c>
      <c r="BW382" s="30">
        <f t="shared" si="449"/>
        <v>0</v>
      </c>
      <c r="BX382" s="30" t="str">
        <f t="shared" si="449"/>
        <v/>
      </c>
      <c r="BY382" s="30" t="str">
        <f t="shared" si="449"/>
        <v/>
      </c>
      <c r="BZ382" s="1">
        <f t="shared" si="402"/>
        <v>0</v>
      </c>
      <c r="CA382" s="1">
        <f t="shared" si="450"/>
        <v>0</v>
      </c>
      <c r="CB382" s="1">
        <f t="shared" si="450"/>
        <v>0</v>
      </c>
      <c r="CC382" s="1">
        <f t="shared" si="450"/>
        <v>0</v>
      </c>
      <c r="CD382" s="1">
        <f t="shared" si="450"/>
        <v>0</v>
      </c>
      <c r="CE382" s="1">
        <f t="shared" si="450"/>
        <v>0</v>
      </c>
      <c r="CF382" s="1">
        <f t="shared" si="450"/>
        <v>0</v>
      </c>
      <c r="CG382" s="1">
        <f t="shared" si="450"/>
        <v>0</v>
      </c>
      <c r="CH382" s="1">
        <f t="shared" si="450"/>
        <v>0</v>
      </c>
      <c r="CI382" s="1">
        <f t="shared" si="450"/>
        <v>0</v>
      </c>
      <c r="CJ382" s="1">
        <f t="shared" si="403"/>
        <v>0</v>
      </c>
      <c r="CK382" s="1">
        <f t="shared" si="404"/>
        <v>0</v>
      </c>
      <c r="CL382" s="1" t="str">
        <f t="shared" si="424"/>
        <v/>
      </c>
      <c r="CM382" s="1" t="str">
        <f t="shared" si="424"/>
        <v/>
      </c>
      <c r="CN382" s="1" t="str">
        <f t="shared" si="424"/>
        <v/>
      </c>
      <c r="CO382" s="1" t="str">
        <f t="shared" si="424"/>
        <v/>
      </c>
      <c r="CP382" s="1" t="str">
        <f t="shared" si="424"/>
        <v/>
      </c>
      <c r="CQ382" s="1" t="str">
        <f t="shared" si="422"/>
        <v/>
      </c>
      <c r="CR382" s="1" t="str">
        <f t="shared" si="422"/>
        <v/>
      </c>
      <c r="CS382" s="1" t="str">
        <f t="shared" si="422"/>
        <v/>
      </c>
      <c r="CT382" s="1" t="str">
        <f t="shared" si="422"/>
        <v/>
      </c>
      <c r="CU382" s="1" t="str">
        <f t="shared" si="422"/>
        <v/>
      </c>
      <c r="CV382" s="1">
        <f t="shared" si="425"/>
        <v>0</v>
      </c>
      <c r="CW382" s="1">
        <f t="shared" si="425"/>
        <v>0</v>
      </c>
      <c r="CX382" s="1">
        <f t="shared" si="425"/>
        <v>0</v>
      </c>
      <c r="CY382" s="1">
        <f t="shared" si="425"/>
        <v>0</v>
      </c>
      <c r="CZ382" s="1">
        <f t="shared" si="425"/>
        <v>0</v>
      </c>
      <c r="DA382" s="1">
        <f t="shared" si="423"/>
        <v>0</v>
      </c>
      <c r="DB382" s="1">
        <f t="shared" si="423"/>
        <v>0</v>
      </c>
      <c r="DC382" s="1">
        <f t="shared" si="423"/>
        <v>0</v>
      </c>
      <c r="DD382" s="1">
        <f t="shared" si="423"/>
        <v>0</v>
      </c>
      <c r="DE382" s="1">
        <f t="shared" si="423"/>
        <v>0</v>
      </c>
      <c r="DF382" s="1">
        <f t="shared" si="405"/>
        <v>0</v>
      </c>
      <c r="DG382" s="33">
        <f t="shared" si="406"/>
        <v>0</v>
      </c>
      <c r="DH382" s="34">
        <f t="shared" si="407"/>
        <v>0</v>
      </c>
      <c r="DI382" s="1">
        <f t="shared" si="438"/>
        <v>90</v>
      </c>
      <c r="DJ382" s="1">
        <f t="shared" si="439"/>
        <v>118</v>
      </c>
      <c r="DK382" s="1">
        <f t="shared" si="432"/>
        <v>28</v>
      </c>
      <c r="DL382" s="1">
        <f t="shared" si="432"/>
        <v>100</v>
      </c>
      <c r="DM382" s="1">
        <f t="shared" si="432"/>
        <v>64</v>
      </c>
      <c r="DN382" s="1" t="str">
        <f t="shared" si="431"/>
        <v/>
      </c>
      <c r="DO382" s="1" t="str">
        <f t="shared" si="431"/>
        <v/>
      </c>
      <c r="DP382" s="1">
        <f t="shared" si="431"/>
        <v>-286</v>
      </c>
      <c r="DQ382" s="1">
        <f t="shared" si="431"/>
        <v>203</v>
      </c>
      <c r="DR382" s="1" t="str">
        <f t="shared" si="431"/>
        <v/>
      </c>
      <c r="DS382" s="1" t="str">
        <f t="shared" si="431"/>
        <v/>
      </c>
      <c r="DT382" s="34">
        <f>(STDEV(DI382:DS382))*-1</f>
        <v>-155.75270386707501</v>
      </c>
      <c r="DU382" s="1">
        <f t="shared" ref="DU382:DY384" si="460">IF((DI382&lt;$DT382),1,0)</f>
        <v>0</v>
      </c>
      <c r="DV382" s="1">
        <f t="shared" si="460"/>
        <v>0</v>
      </c>
      <c r="DW382" s="1">
        <f t="shared" si="460"/>
        <v>0</v>
      </c>
      <c r="DX382" s="1">
        <f t="shared" si="460"/>
        <v>0</v>
      </c>
      <c r="DY382" s="1">
        <f t="shared" si="460"/>
        <v>0</v>
      </c>
      <c r="EB382" s="1">
        <f>IF((DP382&lt;$DT382),1,0)</f>
        <v>1</v>
      </c>
      <c r="EC382" s="1">
        <f>IF((DQ382&lt;$DT382),1,0)</f>
        <v>0</v>
      </c>
      <c r="EF382" s="33">
        <f>IF(SUM(DU382:EE382)&gt;0,1,0)</f>
        <v>1</v>
      </c>
      <c r="EG382" s="1">
        <f t="shared" ref="EG382:EK445" si="461">IF(OR(X382&lt;500,X382=""),0,1)</f>
        <v>0</v>
      </c>
      <c r="EH382" s="1">
        <f t="shared" si="461"/>
        <v>0</v>
      </c>
      <c r="EI382" s="1">
        <f t="shared" si="458"/>
        <v>0</v>
      </c>
      <c r="EJ382" s="1">
        <f t="shared" si="458"/>
        <v>0</v>
      </c>
      <c r="EK382" s="1">
        <f t="shared" si="458"/>
        <v>0</v>
      </c>
      <c r="EL382" s="1">
        <f t="shared" si="458"/>
        <v>0</v>
      </c>
      <c r="EM382" s="1">
        <f t="shared" si="458"/>
        <v>0</v>
      </c>
      <c r="EN382" s="1">
        <f t="shared" si="458"/>
        <v>0</v>
      </c>
      <c r="EO382" s="1">
        <f t="shared" si="458"/>
        <v>0</v>
      </c>
      <c r="EP382" s="1">
        <f t="shared" si="458"/>
        <v>0</v>
      </c>
      <c r="EQ382" s="1">
        <f t="shared" si="458"/>
        <v>0</v>
      </c>
      <c r="ER382" s="33">
        <f t="shared" si="408"/>
        <v>1</v>
      </c>
      <c r="ES382" s="35">
        <f>ER382+EF382+DG382+AV382</f>
        <v>2</v>
      </c>
      <c r="ET382" s="35">
        <f t="shared" si="409"/>
        <v>1</v>
      </c>
      <c r="EU382" s="1" t="s">
        <v>256</v>
      </c>
      <c r="EV382" s="1" t="s">
        <v>38</v>
      </c>
      <c r="EW382" s="19">
        <f t="shared" si="410"/>
        <v>0</v>
      </c>
      <c r="FC382" s="1" t="s">
        <v>38</v>
      </c>
      <c r="FD382" s="19">
        <f t="shared" si="411"/>
        <v>0</v>
      </c>
      <c r="FJ382" s="1" t="s">
        <v>38</v>
      </c>
      <c r="FK382" s="19">
        <f t="shared" si="412"/>
        <v>0</v>
      </c>
      <c r="FQ382" s="1" t="s">
        <v>85</v>
      </c>
      <c r="FR382" s="1">
        <f t="shared" si="413"/>
        <v>1</v>
      </c>
      <c r="FU382" s="1" t="s">
        <v>75</v>
      </c>
      <c r="FV382" s="37" t="str">
        <f t="shared" si="419"/>
        <v>tb</v>
      </c>
      <c r="FW382" s="34">
        <v>1</v>
      </c>
      <c r="FY382" s="1" t="s">
        <v>38</v>
      </c>
      <c r="FZ382" s="19">
        <f t="shared" si="414"/>
        <v>0</v>
      </c>
      <c r="GB382" s="1" t="s">
        <v>38</v>
      </c>
      <c r="GC382" s="19">
        <f t="shared" si="415"/>
        <v>0</v>
      </c>
      <c r="GD382" s="1" t="s">
        <v>38</v>
      </c>
      <c r="GE382" s="19">
        <f t="shared" si="416"/>
        <v>0</v>
      </c>
      <c r="GF382" s="1" t="s">
        <v>38</v>
      </c>
      <c r="GG382" s="19">
        <f t="shared" si="417"/>
        <v>0</v>
      </c>
    </row>
    <row r="383" spans="1:189" x14ac:dyDescent="0.3">
      <c r="A383" s="18">
        <v>495</v>
      </c>
      <c r="B383" s="1" t="s">
        <v>34</v>
      </c>
      <c r="C383" s="19" t="s">
        <v>47</v>
      </c>
      <c r="D383" s="19">
        <f t="shared" si="389"/>
        <v>1</v>
      </c>
      <c r="E383" s="38" t="s">
        <v>821</v>
      </c>
      <c r="F383" s="21" t="str">
        <f t="shared" si="390"/>
        <v>1970</v>
      </c>
      <c r="G383" s="21">
        <v>2004</v>
      </c>
      <c r="H383" s="22">
        <f t="shared" si="391"/>
        <v>34</v>
      </c>
      <c r="I383" s="1" t="str">
        <f t="shared" si="392"/>
        <v>31-40</v>
      </c>
      <c r="J383" s="1" t="s">
        <v>1607</v>
      </c>
      <c r="K383" s="1" t="s">
        <v>93</v>
      </c>
      <c r="L383" s="1">
        <f>VLOOKUP(K383,[1]areas!$C$3:$D$76,2,FALSE)</f>
        <v>15</v>
      </c>
      <c r="M383" s="1" t="str">
        <f t="shared" si="430"/>
        <v>0-20</v>
      </c>
      <c r="N383" s="19" t="s">
        <v>38</v>
      </c>
      <c r="O383" s="19">
        <f t="shared" si="393"/>
        <v>0</v>
      </c>
      <c r="P383" s="23">
        <v>49.4</v>
      </c>
      <c r="Q383" s="1">
        <v>173</v>
      </c>
      <c r="R383" s="1">
        <f>POWER(Q383*0.01,2)</f>
        <v>2.9929000000000001</v>
      </c>
      <c r="S383" s="24">
        <f>P383/R383</f>
        <v>16.505730228206755</v>
      </c>
      <c r="T383" s="19">
        <v>2</v>
      </c>
      <c r="U383" s="1">
        <v>11.3</v>
      </c>
      <c r="V383" s="1">
        <v>26</v>
      </c>
      <c r="W383" s="1" t="str">
        <f t="shared" si="394"/>
        <v>4: 151-200</v>
      </c>
      <c r="X383" s="1">
        <v>174</v>
      </c>
      <c r="Y383" s="26">
        <v>180</v>
      </c>
      <c r="Z383" s="26">
        <v>264</v>
      </c>
      <c r="AA383" s="26">
        <v>282</v>
      </c>
      <c r="AB383" s="26">
        <v>343</v>
      </c>
      <c r="AC383" s="26"/>
      <c r="AD383" s="26"/>
      <c r="AE383" s="26"/>
      <c r="AF383" s="26"/>
      <c r="AG383" s="26"/>
      <c r="AH383" s="26"/>
      <c r="AI383" s="27">
        <f t="shared" si="395"/>
        <v>343</v>
      </c>
      <c r="AJ383" s="27">
        <f t="shared" si="396"/>
        <v>0</v>
      </c>
      <c r="AK383" s="39">
        <v>210000</v>
      </c>
      <c r="AL383" s="26">
        <v>50</v>
      </c>
      <c r="AM383" s="26">
        <v>50</v>
      </c>
      <c r="AN383" s="26">
        <v>50</v>
      </c>
      <c r="AO383" s="26">
        <v>50</v>
      </c>
      <c r="AP383" s="26"/>
      <c r="AQ383" s="26"/>
      <c r="AR383" s="26"/>
      <c r="AS383" s="26"/>
      <c r="AT383" s="26"/>
      <c r="AU383" s="26"/>
      <c r="AV383" s="28">
        <f t="shared" si="397"/>
        <v>0</v>
      </c>
      <c r="AW383" s="27" t="str">
        <f>"&gt;5"</f>
        <v>&gt;5</v>
      </c>
      <c r="AX383" s="29">
        <f t="shared" si="418"/>
        <v>5.3220000000000001</v>
      </c>
      <c r="AY383" s="30">
        <f t="shared" si="459"/>
        <v>5.3222192947339195</v>
      </c>
      <c r="AZ383" s="30">
        <f t="shared" si="459"/>
        <v>1.6989700043360187</v>
      </c>
      <c r="BA383" s="30">
        <f t="shared" si="457"/>
        <v>1.6989700043360187</v>
      </c>
      <c r="BB383" s="30">
        <f t="shared" si="457"/>
        <v>1.6989700043360187</v>
      </c>
      <c r="BC383" s="30">
        <f t="shared" si="457"/>
        <v>1.6989700043360187</v>
      </c>
      <c r="BD383" s="30" t="str">
        <f t="shared" si="457"/>
        <v/>
      </c>
      <c r="BE383" s="30" t="str">
        <f t="shared" si="457"/>
        <v/>
      </c>
      <c r="BF383" s="30" t="str">
        <f t="shared" si="457"/>
        <v/>
      </c>
      <c r="BG383" s="30" t="str">
        <f t="shared" si="457"/>
        <v/>
      </c>
      <c r="BH383" s="30" t="str">
        <f t="shared" si="457"/>
        <v/>
      </c>
      <c r="BI383" s="30" t="str">
        <f t="shared" si="457"/>
        <v/>
      </c>
      <c r="BJ383" s="1" t="s">
        <v>38</v>
      </c>
      <c r="BK383" s="31" t="s">
        <v>38</v>
      </c>
      <c r="BL383" s="32">
        <f t="shared" si="398"/>
        <v>0</v>
      </c>
      <c r="BN383" s="32" t="str">
        <f t="shared" si="399"/>
        <v>0</v>
      </c>
      <c r="BO383" s="30">
        <f t="shared" si="400"/>
        <v>-3.6232492903979008</v>
      </c>
      <c r="BP383" s="30">
        <f t="shared" si="401"/>
        <v>-3.6232492903979008</v>
      </c>
      <c r="BQ383" s="30">
        <f t="shared" si="449"/>
        <v>0</v>
      </c>
      <c r="BR383" s="30">
        <f t="shared" si="449"/>
        <v>0</v>
      </c>
      <c r="BS383" s="30">
        <f t="shared" si="449"/>
        <v>0</v>
      </c>
      <c r="BT383" s="30" t="str">
        <f t="shared" si="449"/>
        <v/>
      </c>
      <c r="BU383" s="30" t="str">
        <f t="shared" si="449"/>
        <v/>
      </c>
      <c r="BV383" s="30" t="str">
        <f t="shared" si="449"/>
        <v/>
      </c>
      <c r="BW383" s="30" t="str">
        <f t="shared" si="449"/>
        <v/>
      </c>
      <c r="BX383" s="30" t="str">
        <f t="shared" si="449"/>
        <v/>
      </c>
      <c r="BY383" s="30" t="str">
        <f t="shared" si="449"/>
        <v/>
      </c>
      <c r="BZ383" s="1">
        <f t="shared" si="402"/>
        <v>0</v>
      </c>
      <c r="CA383" s="1">
        <f t="shared" si="450"/>
        <v>0</v>
      </c>
      <c r="CB383" s="1">
        <f t="shared" si="450"/>
        <v>0</v>
      </c>
      <c r="CC383" s="1">
        <f t="shared" si="450"/>
        <v>0</v>
      </c>
      <c r="CD383" s="1">
        <f t="shared" si="450"/>
        <v>0</v>
      </c>
      <c r="CE383" s="1">
        <f t="shared" si="450"/>
        <v>0</v>
      </c>
      <c r="CF383" s="1">
        <f t="shared" si="450"/>
        <v>0</v>
      </c>
      <c r="CG383" s="1">
        <f t="shared" si="450"/>
        <v>0</v>
      </c>
      <c r="CH383" s="1">
        <f t="shared" si="450"/>
        <v>0</v>
      </c>
      <c r="CI383" s="1">
        <f t="shared" si="450"/>
        <v>0</v>
      </c>
      <c r="CJ383" s="1">
        <f t="shared" si="403"/>
        <v>0</v>
      </c>
      <c r="CK383" s="1">
        <f t="shared" si="404"/>
        <v>0</v>
      </c>
      <c r="CL383" s="1">
        <f t="shared" si="424"/>
        <v>-3.6232492903979008</v>
      </c>
      <c r="CM383" s="1" t="str">
        <f t="shared" si="424"/>
        <v/>
      </c>
      <c r="CN383" s="1" t="str">
        <f t="shared" si="424"/>
        <v/>
      </c>
      <c r="CO383" s="1" t="str">
        <f t="shared" si="424"/>
        <v/>
      </c>
      <c r="CP383" s="1" t="str">
        <f t="shared" si="424"/>
        <v/>
      </c>
      <c r="CQ383" s="1" t="str">
        <f t="shared" si="422"/>
        <v/>
      </c>
      <c r="CR383" s="1" t="str">
        <f t="shared" si="422"/>
        <v/>
      </c>
      <c r="CS383" s="1" t="str">
        <f t="shared" si="422"/>
        <v/>
      </c>
      <c r="CT383" s="1" t="str">
        <f t="shared" si="422"/>
        <v/>
      </c>
      <c r="CU383" s="1" t="str">
        <f t="shared" si="422"/>
        <v/>
      </c>
      <c r="CV383" s="1">
        <f t="shared" si="425"/>
        <v>0</v>
      </c>
      <c r="CW383" s="1">
        <f t="shared" si="425"/>
        <v>0</v>
      </c>
      <c r="CX383" s="1">
        <f t="shared" si="425"/>
        <v>0</v>
      </c>
      <c r="CY383" s="1">
        <f t="shared" si="425"/>
        <v>0</v>
      </c>
      <c r="CZ383" s="1">
        <f t="shared" si="425"/>
        <v>0</v>
      </c>
      <c r="DA383" s="1">
        <f t="shared" si="423"/>
        <v>0</v>
      </c>
      <c r="DB383" s="1">
        <f t="shared" si="423"/>
        <v>0</v>
      </c>
      <c r="DC383" s="1">
        <f t="shared" si="423"/>
        <v>0</v>
      </c>
      <c r="DD383" s="1">
        <f t="shared" si="423"/>
        <v>0</v>
      </c>
      <c r="DE383" s="1">
        <f t="shared" si="423"/>
        <v>0</v>
      </c>
      <c r="DF383" s="1">
        <f t="shared" si="405"/>
        <v>0</v>
      </c>
      <c r="DG383" s="33">
        <f t="shared" si="406"/>
        <v>0</v>
      </c>
      <c r="DH383" s="34">
        <f t="shared" si="407"/>
        <v>0</v>
      </c>
      <c r="DI383" s="1">
        <f t="shared" si="438"/>
        <v>6</v>
      </c>
      <c r="DJ383" s="1">
        <f t="shared" si="439"/>
        <v>90</v>
      </c>
      <c r="DK383" s="1">
        <f t="shared" si="432"/>
        <v>84</v>
      </c>
      <c r="DL383" s="1">
        <f t="shared" si="432"/>
        <v>18</v>
      </c>
      <c r="DM383" s="1">
        <f t="shared" si="432"/>
        <v>61</v>
      </c>
      <c r="DN383" s="1" t="str">
        <f t="shared" si="431"/>
        <v/>
      </c>
      <c r="DO383" s="1" t="str">
        <f t="shared" si="431"/>
        <v/>
      </c>
      <c r="DP383" s="1" t="str">
        <f t="shared" si="431"/>
        <v/>
      </c>
      <c r="DQ383" s="1" t="str">
        <f t="shared" si="431"/>
        <v/>
      </c>
      <c r="DR383" s="1" t="str">
        <f t="shared" si="431"/>
        <v/>
      </c>
      <c r="DS383" s="1" t="str">
        <f t="shared" si="431"/>
        <v/>
      </c>
      <c r="DT383" s="34">
        <f>(STDEV(DI383:DS383))*-1</f>
        <v>-38.147083767963181</v>
      </c>
      <c r="DU383" s="1">
        <f t="shared" si="460"/>
        <v>0</v>
      </c>
      <c r="DV383" s="1">
        <f t="shared" si="460"/>
        <v>0</v>
      </c>
      <c r="DW383" s="1">
        <f t="shared" si="460"/>
        <v>0</v>
      </c>
      <c r="DX383" s="1">
        <f t="shared" si="460"/>
        <v>0</v>
      </c>
      <c r="DY383" s="1">
        <f t="shared" si="460"/>
        <v>0</v>
      </c>
      <c r="EF383" s="33">
        <f>IF(SUM(DU383:EE383)&gt;0,1,0)</f>
        <v>0</v>
      </c>
      <c r="EG383" s="1">
        <f t="shared" si="461"/>
        <v>0</v>
      </c>
      <c r="EH383" s="1">
        <f t="shared" si="461"/>
        <v>0</v>
      </c>
      <c r="EI383" s="1">
        <f t="shared" si="458"/>
        <v>0</v>
      </c>
      <c r="EJ383" s="1">
        <f t="shared" si="458"/>
        <v>0</v>
      </c>
      <c r="EK383" s="1">
        <f t="shared" si="458"/>
        <v>0</v>
      </c>
      <c r="EL383" s="1">
        <f t="shared" si="458"/>
        <v>0</v>
      </c>
      <c r="EM383" s="1">
        <f t="shared" si="458"/>
        <v>0</v>
      </c>
      <c r="EN383" s="1">
        <f t="shared" si="458"/>
        <v>0</v>
      </c>
      <c r="EO383" s="1">
        <f t="shared" si="458"/>
        <v>0</v>
      </c>
      <c r="EP383" s="1">
        <f t="shared" si="458"/>
        <v>0</v>
      </c>
      <c r="EQ383" s="1">
        <f t="shared" si="458"/>
        <v>0</v>
      </c>
      <c r="ER383" s="33">
        <f t="shared" si="408"/>
        <v>1</v>
      </c>
      <c r="ES383" s="35">
        <f>ER383+EF383+DG383+AV383</f>
        <v>1</v>
      </c>
      <c r="ET383" s="35">
        <f t="shared" si="409"/>
        <v>1</v>
      </c>
      <c r="EU383" s="1" t="s">
        <v>59</v>
      </c>
      <c r="EV383" s="1" t="s">
        <v>38</v>
      </c>
      <c r="EW383" s="19">
        <f t="shared" si="410"/>
        <v>0</v>
      </c>
      <c r="FC383" s="1" t="s">
        <v>38</v>
      </c>
      <c r="FD383" s="19">
        <f t="shared" si="411"/>
        <v>0</v>
      </c>
      <c r="FJ383" s="1" t="s">
        <v>38</v>
      </c>
      <c r="FK383" s="19">
        <f t="shared" si="412"/>
        <v>0</v>
      </c>
      <c r="FQ383" s="1" t="s">
        <v>187</v>
      </c>
      <c r="FR383" s="1">
        <f t="shared" si="413"/>
        <v>1</v>
      </c>
      <c r="FV383" s="37" t="str">
        <f t="shared" si="419"/>
        <v>none</v>
      </c>
      <c r="FY383" s="1" t="s">
        <v>38</v>
      </c>
      <c r="FZ383" s="19">
        <f t="shared" si="414"/>
        <v>0</v>
      </c>
      <c r="GB383" s="1" t="s">
        <v>38</v>
      </c>
      <c r="GC383" s="19">
        <f t="shared" si="415"/>
        <v>0</v>
      </c>
      <c r="GD383" s="1" t="s">
        <v>38</v>
      </c>
      <c r="GE383" s="19">
        <f t="shared" si="416"/>
        <v>0</v>
      </c>
      <c r="GF383" s="1" t="s">
        <v>38</v>
      </c>
      <c r="GG383" s="19">
        <f t="shared" si="417"/>
        <v>0</v>
      </c>
    </row>
    <row r="384" spans="1:189" x14ac:dyDescent="0.3">
      <c r="A384" s="18">
        <v>498</v>
      </c>
      <c r="B384" s="1" t="s">
        <v>34</v>
      </c>
      <c r="C384" s="19" t="s">
        <v>47</v>
      </c>
      <c r="D384" s="19">
        <f t="shared" si="389"/>
        <v>1</v>
      </c>
      <c r="E384" s="38" t="s">
        <v>822</v>
      </c>
      <c r="F384" s="21" t="str">
        <f t="shared" si="390"/>
        <v>1965</v>
      </c>
      <c r="G384" s="21">
        <v>2004</v>
      </c>
      <c r="H384" s="22">
        <f t="shared" si="391"/>
        <v>39</v>
      </c>
      <c r="I384" s="1" t="str">
        <f t="shared" si="392"/>
        <v>31-40</v>
      </c>
      <c r="J384" s="1" t="s">
        <v>1607</v>
      </c>
      <c r="K384" s="1" t="s">
        <v>53</v>
      </c>
      <c r="L384" s="1">
        <f>VLOOKUP(K384,[1]areas!$C$3:$D$76,2,FALSE)</f>
        <v>30</v>
      </c>
      <c r="M384" s="1" t="str">
        <f t="shared" si="430"/>
        <v>21-40</v>
      </c>
      <c r="N384" s="19" t="s">
        <v>38</v>
      </c>
      <c r="O384" s="19">
        <f t="shared" si="393"/>
        <v>0</v>
      </c>
      <c r="P384" s="23">
        <v>51.6</v>
      </c>
      <c r="Q384" s="1">
        <v>177</v>
      </c>
      <c r="R384" s="1">
        <f>POWER(Q384*0.01,2)</f>
        <v>3.1329000000000002</v>
      </c>
      <c r="S384" s="24">
        <f>P384/R384</f>
        <v>16.470362922531837</v>
      </c>
      <c r="T384" s="19">
        <v>2</v>
      </c>
      <c r="U384" s="1">
        <v>10.7</v>
      </c>
      <c r="V384" s="1">
        <v>22</v>
      </c>
      <c r="W384" s="1" t="str">
        <f t="shared" si="394"/>
        <v>4: 151-200</v>
      </c>
      <c r="X384" s="1">
        <v>175</v>
      </c>
      <c r="Y384" s="26">
        <v>267</v>
      </c>
      <c r="Z384" s="26">
        <v>415</v>
      </c>
      <c r="AA384" s="26">
        <v>395</v>
      </c>
      <c r="AB384" s="26">
        <v>453</v>
      </c>
      <c r="AC384" s="26"/>
      <c r="AD384" s="26"/>
      <c r="AE384" s="26"/>
      <c r="AF384" s="26"/>
      <c r="AG384" s="26"/>
      <c r="AH384" s="26"/>
      <c r="AI384" s="27">
        <f t="shared" si="395"/>
        <v>453</v>
      </c>
      <c r="AJ384" s="27">
        <f t="shared" si="396"/>
        <v>0</v>
      </c>
      <c r="AK384" s="39">
        <v>870000</v>
      </c>
      <c r="AL384" s="26">
        <v>65</v>
      </c>
      <c r="AM384" s="26">
        <v>50</v>
      </c>
      <c r="AN384" s="26">
        <v>50</v>
      </c>
      <c r="AO384" s="26">
        <v>50</v>
      </c>
      <c r="AP384" s="26"/>
      <c r="AQ384" s="26"/>
      <c r="AR384" s="26"/>
      <c r="AS384" s="26"/>
      <c r="AT384" s="26"/>
      <c r="AU384" s="26"/>
      <c r="AV384" s="28">
        <f t="shared" si="397"/>
        <v>1</v>
      </c>
      <c r="AW384" s="27" t="str">
        <f>"&gt;5"</f>
        <v>&gt;5</v>
      </c>
      <c r="AX384" s="29">
        <f t="shared" si="418"/>
        <v>5.94</v>
      </c>
      <c r="AY384" s="30">
        <f t="shared" si="459"/>
        <v>5.9395192526186182</v>
      </c>
      <c r="AZ384" s="30">
        <f t="shared" si="459"/>
        <v>1.8129133566428555</v>
      </c>
      <c r="BA384" s="30">
        <f t="shared" si="457"/>
        <v>1.6989700043360187</v>
      </c>
      <c r="BB384" s="30">
        <f t="shared" si="457"/>
        <v>1.6989700043360187</v>
      </c>
      <c r="BC384" s="30">
        <f t="shared" si="457"/>
        <v>1.6989700043360187</v>
      </c>
      <c r="BD384" s="30" t="str">
        <f t="shared" si="457"/>
        <v/>
      </c>
      <c r="BE384" s="30" t="str">
        <f t="shared" si="457"/>
        <v/>
      </c>
      <c r="BF384" s="30" t="str">
        <f t="shared" si="457"/>
        <v/>
      </c>
      <c r="BG384" s="30" t="str">
        <f t="shared" si="457"/>
        <v/>
      </c>
      <c r="BH384" s="30" t="str">
        <f t="shared" si="457"/>
        <v/>
      </c>
      <c r="BI384" s="30" t="str">
        <f t="shared" si="457"/>
        <v/>
      </c>
      <c r="BJ384" s="1" t="s">
        <v>38</v>
      </c>
      <c r="BK384" s="31" t="s">
        <v>38</v>
      </c>
      <c r="BL384" s="32">
        <f t="shared" si="398"/>
        <v>0</v>
      </c>
      <c r="BN384" s="32" t="str">
        <f t="shared" si="399"/>
        <v>0</v>
      </c>
      <c r="BO384" s="30">
        <f t="shared" si="400"/>
        <v>-4.1266058959757626</v>
      </c>
      <c r="BP384" s="30">
        <f t="shared" si="401"/>
        <v>-4.2405492482825995</v>
      </c>
      <c r="BQ384" s="30">
        <f t="shared" si="449"/>
        <v>-0.11394335230683672</v>
      </c>
      <c r="BR384" s="30">
        <f t="shared" si="449"/>
        <v>0</v>
      </c>
      <c r="BS384" s="30">
        <f t="shared" si="449"/>
        <v>0</v>
      </c>
      <c r="BT384" s="30" t="str">
        <f t="shared" si="449"/>
        <v/>
      </c>
      <c r="BU384" s="30" t="str">
        <f t="shared" si="449"/>
        <v/>
      </c>
      <c r="BV384" s="30" t="str">
        <f t="shared" si="449"/>
        <v/>
      </c>
      <c r="BW384" s="30" t="str">
        <f t="shared" si="449"/>
        <v/>
      </c>
      <c r="BX384" s="30" t="str">
        <f t="shared" si="449"/>
        <v/>
      </c>
      <c r="BY384" s="30" t="str">
        <f t="shared" si="449"/>
        <v/>
      </c>
      <c r="BZ384" s="1">
        <f t="shared" si="402"/>
        <v>0</v>
      </c>
      <c r="CA384" s="1">
        <f t="shared" si="450"/>
        <v>0</v>
      </c>
      <c r="CB384" s="1">
        <f t="shared" si="450"/>
        <v>0</v>
      </c>
      <c r="CC384" s="1">
        <f t="shared" si="450"/>
        <v>0</v>
      </c>
      <c r="CD384" s="1">
        <f t="shared" si="450"/>
        <v>0</v>
      </c>
      <c r="CE384" s="1">
        <f t="shared" si="450"/>
        <v>0</v>
      </c>
      <c r="CF384" s="1">
        <f t="shared" si="450"/>
        <v>0</v>
      </c>
      <c r="CG384" s="1">
        <f t="shared" si="450"/>
        <v>0</v>
      </c>
      <c r="CH384" s="1">
        <f t="shared" si="450"/>
        <v>0</v>
      </c>
      <c r="CI384" s="1">
        <f t="shared" si="450"/>
        <v>0</v>
      </c>
      <c r="CJ384" s="1">
        <f t="shared" si="403"/>
        <v>0</v>
      </c>
      <c r="CK384" s="1">
        <f t="shared" si="404"/>
        <v>0</v>
      </c>
      <c r="CL384" s="1">
        <f t="shared" si="424"/>
        <v>-4.1266058959757626</v>
      </c>
      <c r="CM384" s="1" t="str">
        <f t="shared" si="424"/>
        <v/>
      </c>
      <c r="CN384" s="1" t="str">
        <f t="shared" si="424"/>
        <v/>
      </c>
      <c r="CO384" s="1" t="str">
        <f t="shared" si="424"/>
        <v/>
      </c>
      <c r="CP384" s="1" t="str">
        <f t="shared" si="424"/>
        <v/>
      </c>
      <c r="CQ384" s="1" t="str">
        <f t="shared" ref="CQ384:CU447" si="462">IF(OR(BE384="",BD384=""),"",IF(OR(BE384&gt;=LOG10(400),BD384&gt;=LOG10(400)),BE384-BD384,""))</f>
        <v/>
      </c>
      <c r="CR384" s="1" t="str">
        <f t="shared" si="462"/>
        <v/>
      </c>
      <c r="CS384" s="1" t="str">
        <f t="shared" si="462"/>
        <v/>
      </c>
      <c r="CT384" s="1" t="str">
        <f t="shared" si="462"/>
        <v/>
      </c>
      <c r="CU384" s="1" t="str">
        <f t="shared" si="462"/>
        <v/>
      </c>
      <c r="CV384" s="1">
        <f t="shared" si="425"/>
        <v>0</v>
      </c>
      <c r="CW384" s="1">
        <f t="shared" si="425"/>
        <v>0</v>
      </c>
      <c r="CX384" s="1">
        <f t="shared" si="425"/>
        <v>0</v>
      </c>
      <c r="CY384" s="1">
        <f t="shared" si="425"/>
        <v>0</v>
      </c>
      <c r="CZ384" s="1">
        <f t="shared" si="425"/>
        <v>0</v>
      </c>
      <c r="DA384" s="1">
        <f t="shared" ref="DA384:DE447" si="463">IF(OR(CQ384&lt;=0,CQ384=""),0,1)</f>
        <v>0</v>
      </c>
      <c r="DB384" s="1">
        <f t="shared" si="463"/>
        <v>0</v>
      </c>
      <c r="DC384" s="1">
        <f t="shared" si="463"/>
        <v>0</v>
      </c>
      <c r="DD384" s="1">
        <f t="shared" si="463"/>
        <v>0</v>
      </c>
      <c r="DE384" s="1">
        <f t="shared" si="463"/>
        <v>0</v>
      </c>
      <c r="DF384" s="1">
        <f t="shared" si="405"/>
        <v>0</v>
      </c>
      <c r="DG384" s="33">
        <f t="shared" si="406"/>
        <v>0</v>
      </c>
      <c r="DH384" s="34">
        <f t="shared" si="407"/>
        <v>0</v>
      </c>
      <c r="DI384" s="1">
        <f t="shared" si="438"/>
        <v>92</v>
      </c>
      <c r="DJ384" s="1">
        <f t="shared" si="439"/>
        <v>240</v>
      </c>
      <c r="DK384" s="1">
        <f t="shared" si="432"/>
        <v>148</v>
      </c>
      <c r="DL384" s="1">
        <f t="shared" si="432"/>
        <v>-20</v>
      </c>
      <c r="DM384" s="1">
        <f t="shared" si="432"/>
        <v>58</v>
      </c>
      <c r="DN384" s="1" t="str">
        <f t="shared" si="431"/>
        <v/>
      </c>
      <c r="DO384" s="1" t="str">
        <f t="shared" si="431"/>
        <v/>
      </c>
      <c r="DP384" s="1" t="str">
        <f t="shared" si="431"/>
        <v/>
      </c>
      <c r="DQ384" s="1" t="str">
        <f t="shared" si="431"/>
        <v/>
      </c>
      <c r="DR384" s="1" t="str">
        <f t="shared" si="431"/>
        <v/>
      </c>
      <c r="DS384" s="1" t="str">
        <f t="shared" si="431"/>
        <v/>
      </c>
      <c r="DT384" s="34">
        <f>(STDEV(DI384:DS384))*-1</f>
        <v>-97.55408756172136</v>
      </c>
      <c r="DU384" s="1">
        <f t="shared" si="460"/>
        <v>0</v>
      </c>
      <c r="DV384" s="1">
        <f t="shared" si="460"/>
        <v>0</v>
      </c>
      <c r="DW384" s="1">
        <f t="shared" si="460"/>
        <v>0</v>
      </c>
      <c r="DX384" s="1">
        <f t="shared" si="460"/>
        <v>0</v>
      </c>
      <c r="DY384" s="1">
        <f t="shared" si="460"/>
        <v>0</v>
      </c>
      <c r="EF384" s="33">
        <f>IF(SUM(DU384:EE384)&gt;0,1,0)</f>
        <v>0</v>
      </c>
      <c r="EG384" s="1">
        <f t="shared" si="461"/>
        <v>0</v>
      </c>
      <c r="EH384" s="1">
        <f t="shared" si="461"/>
        <v>0</v>
      </c>
      <c r="EI384" s="1">
        <f t="shared" si="458"/>
        <v>0</v>
      </c>
      <c r="EJ384" s="1">
        <f t="shared" si="458"/>
        <v>0</v>
      </c>
      <c r="EK384" s="1">
        <f t="shared" si="458"/>
        <v>0</v>
      </c>
      <c r="EL384" s="1">
        <f t="shared" si="458"/>
        <v>0</v>
      </c>
      <c r="EM384" s="1">
        <f t="shared" si="458"/>
        <v>0</v>
      </c>
      <c r="EN384" s="1">
        <f t="shared" si="458"/>
        <v>0</v>
      </c>
      <c r="EO384" s="1">
        <f t="shared" si="458"/>
        <v>0</v>
      </c>
      <c r="EP384" s="1">
        <f t="shared" si="458"/>
        <v>0</v>
      </c>
      <c r="EQ384" s="1">
        <f t="shared" si="458"/>
        <v>0</v>
      </c>
      <c r="ER384" s="33">
        <f t="shared" si="408"/>
        <v>1</v>
      </c>
      <c r="ES384" s="35">
        <f>ER384+EF384+DG384+AV384</f>
        <v>2</v>
      </c>
      <c r="ET384" s="35">
        <f t="shared" si="409"/>
        <v>1</v>
      </c>
      <c r="EU384" s="1" t="s">
        <v>59</v>
      </c>
      <c r="EV384" s="1" t="s">
        <v>34</v>
      </c>
      <c r="EW384" s="19">
        <f t="shared" si="410"/>
        <v>1</v>
      </c>
      <c r="EX384" s="1" t="s">
        <v>40</v>
      </c>
      <c r="FC384" s="1" t="s">
        <v>38</v>
      </c>
      <c r="FD384" s="19">
        <f t="shared" si="411"/>
        <v>0</v>
      </c>
      <c r="FJ384" s="1" t="s">
        <v>38</v>
      </c>
      <c r="FK384" s="19">
        <f t="shared" si="412"/>
        <v>0</v>
      </c>
      <c r="FQ384" s="1" t="s">
        <v>67</v>
      </c>
      <c r="FR384" s="1">
        <f t="shared" si="413"/>
        <v>1</v>
      </c>
      <c r="FV384" s="37" t="str">
        <f t="shared" si="419"/>
        <v>none</v>
      </c>
      <c r="FY384" s="1" t="s">
        <v>38</v>
      </c>
      <c r="FZ384" s="19">
        <f t="shared" si="414"/>
        <v>0</v>
      </c>
      <c r="GB384" s="1" t="s">
        <v>38</v>
      </c>
      <c r="GC384" s="19">
        <f t="shared" si="415"/>
        <v>0</v>
      </c>
      <c r="GD384" s="1" t="s">
        <v>38</v>
      </c>
      <c r="GE384" s="19">
        <f t="shared" si="416"/>
        <v>0</v>
      </c>
      <c r="GF384" s="1" t="s">
        <v>38</v>
      </c>
      <c r="GG384" s="19">
        <f t="shared" si="417"/>
        <v>0</v>
      </c>
    </row>
    <row r="385" spans="1:189" x14ac:dyDescent="0.3">
      <c r="A385" s="18">
        <v>499</v>
      </c>
      <c r="B385" s="1" t="s">
        <v>34</v>
      </c>
      <c r="C385" s="19" t="s">
        <v>35</v>
      </c>
      <c r="D385" s="19">
        <f t="shared" si="389"/>
        <v>0</v>
      </c>
      <c r="F385" s="21" t="str">
        <f t="shared" si="390"/>
        <v/>
      </c>
      <c r="G385" s="21">
        <v>2004</v>
      </c>
      <c r="H385" s="22"/>
      <c r="I385" s="1" t="str">
        <f t="shared" si="392"/>
        <v>0-20</v>
      </c>
      <c r="J385" s="1" t="s">
        <v>1611</v>
      </c>
      <c r="N385" s="19"/>
      <c r="O385" s="19" t="str">
        <f t="shared" si="393"/>
        <v/>
      </c>
      <c r="P385" s="23">
        <v>34</v>
      </c>
      <c r="Q385" s="1">
        <v>137</v>
      </c>
      <c r="R385" s="1">
        <f>POWER(Q385*0.01,2)</f>
        <v>1.8769000000000002</v>
      </c>
      <c r="S385" s="24">
        <f>P385/R385</f>
        <v>18.114976823485531</v>
      </c>
      <c r="T385" s="19">
        <v>4</v>
      </c>
      <c r="U385" s="1">
        <v>14.2</v>
      </c>
      <c r="V385" s="1">
        <v>18</v>
      </c>
      <c r="W385" s="1" t="str">
        <f t="shared" si="394"/>
        <v>2: 51-100</v>
      </c>
      <c r="X385" s="1">
        <v>95</v>
      </c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7">
        <f t="shared" si="395"/>
        <v>95</v>
      </c>
      <c r="AJ385" s="27">
        <f t="shared" si="396"/>
        <v>0</v>
      </c>
      <c r="AK385" s="39">
        <v>170000</v>
      </c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8" t="str">
        <f t="shared" si="397"/>
        <v/>
      </c>
      <c r="AW385" s="27" t="str">
        <f>"&gt;5"</f>
        <v>&gt;5</v>
      </c>
      <c r="AX385" s="29">
        <f t="shared" si="418"/>
        <v>5.23</v>
      </c>
      <c r="AY385" s="30">
        <f t="shared" si="459"/>
        <v>5.2304489213782741</v>
      </c>
      <c r="AZ385" s="30" t="str">
        <f t="shared" si="459"/>
        <v/>
      </c>
      <c r="BA385" s="30" t="str">
        <f t="shared" si="457"/>
        <v/>
      </c>
      <c r="BB385" s="30" t="str">
        <f t="shared" si="457"/>
        <v/>
      </c>
      <c r="BC385" s="30" t="str">
        <f t="shared" si="457"/>
        <v/>
      </c>
      <c r="BD385" s="30" t="str">
        <f t="shared" si="457"/>
        <v/>
      </c>
      <c r="BE385" s="30" t="str">
        <f t="shared" si="457"/>
        <v/>
      </c>
      <c r="BF385" s="30" t="str">
        <f t="shared" si="457"/>
        <v/>
      </c>
      <c r="BG385" s="30" t="str">
        <f t="shared" si="457"/>
        <v/>
      </c>
      <c r="BH385" s="30" t="str">
        <f t="shared" si="457"/>
        <v/>
      </c>
      <c r="BI385" s="30" t="str">
        <f t="shared" si="457"/>
        <v/>
      </c>
      <c r="BJ385" s="1" t="s">
        <v>58</v>
      </c>
      <c r="BK385" s="31" t="s">
        <v>58</v>
      </c>
      <c r="BL385" s="32" t="str">
        <f t="shared" si="398"/>
        <v/>
      </c>
      <c r="BN385" s="32" t="str">
        <f t="shared" si="399"/>
        <v/>
      </c>
      <c r="BO385" s="30" t="str">
        <f t="shared" si="400"/>
        <v/>
      </c>
      <c r="BP385" s="30" t="str">
        <f t="shared" si="401"/>
        <v/>
      </c>
      <c r="BQ385" s="30" t="str">
        <f t="shared" si="449"/>
        <v/>
      </c>
      <c r="BR385" s="30" t="str">
        <f t="shared" si="449"/>
        <v/>
      </c>
      <c r="BS385" s="30" t="str">
        <f t="shared" si="449"/>
        <v/>
      </c>
      <c r="BT385" s="30" t="str">
        <f t="shared" si="449"/>
        <v/>
      </c>
      <c r="BU385" s="30" t="str">
        <f t="shared" si="449"/>
        <v/>
      </c>
      <c r="BV385" s="30" t="str">
        <f t="shared" si="449"/>
        <v/>
      </c>
      <c r="BW385" s="30" t="str">
        <f t="shared" si="449"/>
        <v/>
      </c>
      <c r="BX385" s="30" t="str">
        <f t="shared" si="449"/>
        <v/>
      </c>
      <c r="BY385" s="30" t="str">
        <f t="shared" si="449"/>
        <v/>
      </c>
      <c r="BZ385" s="1">
        <f t="shared" si="402"/>
        <v>0</v>
      </c>
      <c r="CA385" s="1">
        <f t="shared" si="450"/>
        <v>0</v>
      </c>
      <c r="CB385" s="1">
        <f t="shared" si="450"/>
        <v>0</v>
      </c>
      <c r="CC385" s="1">
        <f t="shared" si="450"/>
        <v>0</v>
      </c>
      <c r="CD385" s="1">
        <f t="shared" si="450"/>
        <v>0</v>
      </c>
      <c r="CE385" s="1">
        <f t="shared" si="450"/>
        <v>0</v>
      </c>
      <c r="CF385" s="1">
        <f t="shared" si="450"/>
        <v>0</v>
      </c>
      <c r="CG385" s="1">
        <f t="shared" si="450"/>
        <v>0</v>
      </c>
      <c r="CH385" s="1">
        <f t="shared" si="450"/>
        <v>0</v>
      </c>
      <c r="CI385" s="1">
        <f t="shared" si="450"/>
        <v>0</v>
      </c>
      <c r="CJ385" s="1">
        <f t="shared" si="403"/>
        <v>0</v>
      </c>
      <c r="CK385" s="1">
        <f t="shared" si="404"/>
        <v>0</v>
      </c>
      <c r="CL385" s="1" t="str">
        <f t="shared" ref="CL385:CP448" si="464">IF(OR(AZ385="",AY385=""),"",IF(OR(AZ385&gt;=LOG10(400),AY385&gt;=LOG10(400)),AZ385-AY385,""))</f>
        <v/>
      </c>
      <c r="CM385" s="1" t="str">
        <f t="shared" si="464"/>
        <v/>
      </c>
      <c r="CN385" s="1" t="str">
        <f t="shared" si="464"/>
        <v/>
      </c>
      <c r="CO385" s="1" t="str">
        <f t="shared" si="464"/>
        <v/>
      </c>
      <c r="CP385" s="1" t="str">
        <f t="shared" si="464"/>
        <v/>
      </c>
      <c r="CQ385" s="1" t="str">
        <f t="shared" si="462"/>
        <v/>
      </c>
      <c r="CR385" s="1" t="str">
        <f t="shared" si="462"/>
        <v/>
      </c>
      <c r="CS385" s="1" t="str">
        <f t="shared" si="462"/>
        <v/>
      </c>
      <c r="CT385" s="1" t="str">
        <f t="shared" si="462"/>
        <v/>
      </c>
      <c r="CU385" s="1" t="str">
        <f t="shared" si="462"/>
        <v/>
      </c>
      <c r="CV385" s="1">
        <f t="shared" ref="CV385:CZ448" si="465">IF(OR(CL385&lt;=0,CL385=""),0,1)</f>
        <v>0</v>
      </c>
      <c r="CW385" s="1">
        <f t="shared" si="465"/>
        <v>0</v>
      </c>
      <c r="CX385" s="1">
        <f t="shared" si="465"/>
        <v>0</v>
      </c>
      <c r="CY385" s="1">
        <f t="shared" si="465"/>
        <v>0</v>
      </c>
      <c r="CZ385" s="1">
        <f t="shared" si="465"/>
        <v>0</v>
      </c>
      <c r="DA385" s="1">
        <f t="shared" si="463"/>
        <v>0</v>
      </c>
      <c r="DB385" s="1">
        <f t="shared" si="463"/>
        <v>0</v>
      </c>
      <c r="DC385" s="1">
        <f t="shared" si="463"/>
        <v>0</v>
      </c>
      <c r="DD385" s="1">
        <f t="shared" si="463"/>
        <v>0</v>
      </c>
      <c r="DE385" s="1">
        <f t="shared" si="463"/>
        <v>0</v>
      </c>
      <c r="DF385" s="1">
        <f t="shared" si="405"/>
        <v>0</v>
      </c>
      <c r="DG385" s="33">
        <f t="shared" si="406"/>
        <v>0</v>
      </c>
      <c r="DH385" s="34">
        <f t="shared" si="407"/>
        <v>0</v>
      </c>
      <c r="DI385" s="1" t="str">
        <f t="shared" si="438"/>
        <v/>
      </c>
      <c r="DJ385" s="1" t="str">
        <f t="shared" si="439"/>
        <v/>
      </c>
      <c r="DK385" s="1" t="str">
        <f t="shared" si="432"/>
        <v/>
      </c>
      <c r="DL385" s="1" t="str">
        <f t="shared" si="432"/>
        <v/>
      </c>
      <c r="DM385" s="1" t="str">
        <f t="shared" si="432"/>
        <v/>
      </c>
      <c r="DN385" s="1" t="str">
        <f t="shared" si="431"/>
        <v/>
      </c>
      <c r="DO385" s="1" t="str">
        <f t="shared" si="431"/>
        <v/>
      </c>
      <c r="DP385" s="1" t="str">
        <f t="shared" si="431"/>
        <v/>
      </c>
      <c r="DQ385" s="1" t="str">
        <f t="shared" si="431"/>
        <v/>
      </c>
      <c r="DR385" s="1" t="str">
        <f t="shared" si="431"/>
        <v/>
      </c>
      <c r="DS385" s="1" t="str">
        <f t="shared" si="431"/>
        <v/>
      </c>
      <c r="EG385" s="1">
        <f t="shared" si="461"/>
        <v>0</v>
      </c>
      <c r="EH385" s="1">
        <f t="shared" si="461"/>
        <v>0</v>
      </c>
      <c r="EI385" s="1">
        <f t="shared" si="458"/>
        <v>0</v>
      </c>
      <c r="EJ385" s="1">
        <f t="shared" si="458"/>
        <v>0</v>
      </c>
      <c r="EK385" s="1">
        <f t="shared" si="458"/>
        <v>0</v>
      </c>
      <c r="EL385" s="1">
        <f t="shared" si="458"/>
        <v>0</v>
      </c>
      <c r="EM385" s="1">
        <f t="shared" si="458"/>
        <v>0</v>
      </c>
      <c r="EN385" s="1">
        <f t="shared" si="458"/>
        <v>0</v>
      </c>
      <c r="EO385" s="1">
        <f t="shared" si="458"/>
        <v>0</v>
      </c>
      <c r="EP385" s="1">
        <f t="shared" si="458"/>
        <v>0</v>
      </c>
      <c r="EQ385" s="1">
        <f t="shared" si="458"/>
        <v>0</v>
      </c>
      <c r="ER385" s="33">
        <f t="shared" si="408"/>
        <v>1</v>
      </c>
      <c r="ES385" s="35">
        <f>ER385+DG385</f>
        <v>1</v>
      </c>
      <c r="ET385" s="35">
        <f t="shared" si="409"/>
        <v>1</v>
      </c>
      <c r="EU385" s="1" t="s">
        <v>50</v>
      </c>
      <c r="EV385" s="1" t="s">
        <v>38</v>
      </c>
      <c r="EW385" s="19">
        <f t="shared" si="410"/>
        <v>0</v>
      </c>
      <c r="FC385" s="1" t="s">
        <v>38</v>
      </c>
      <c r="FD385" s="19">
        <f t="shared" si="411"/>
        <v>0</v>
      </c>
      <c r="FJ385" s="1" t="s">
        <v>38</v>
      </c>
      <c r="FK385" s="19">
        <f t="shared" si="412"/>
        <v>0</v>
      </c>
      <c r="FR385" s="1">
        <f t="shared" si="413"/>
        <v>0</v>
      </c>
      <c r="FU385" s="1" t="s">
        <v>158</v>
      </c>
      <c r="FV385" s="37" t="str">
        <f t="shared" si="419"/>
        <v>other</v>
      </c>
      <c r="FW385" s="34">
        <v>0</v>
      </c>
      <c r="FY385" s="1" t="s">
        <v>34</v>
      </c>
      <c r="FZ385" s="19">
        <f t="shared" si="414"/>
        <v>1</v>
      </c>
      <c r="GB385" s="1" t="s">
        <v>38</v>
      </c>
      <c r="GC385" s="19">
        <f t="shared" si="415"/>
        <v>0</v>
      </c>
      <c r="GD385" s="1" t="s">
        <v>38</v>
      </c>
      <c r="GE385" s="19">
        <f t="shared" si="416"/>
        <v>0</v>
      </c>
      <c r="GF385" s="1" t="s">
        <v>34</v>
      </c>
      <c r="GG385" s="19">
        <f t="shared" si="417"/>
        <v>1</v>
      </c>
    </row>
    <row r="386" spans="1:189" x14ac:dyDescent="0.3">
      <c r="A386" s="18">
        <v>500</v>
      </c>
      <c r="B386" s="1" t="s">
        <v>34</v>
      </c>
      <c r="C386" s="19" t="s">
        <v>35</v>
      </c>
      <c r="D386" s="19">
        <f t="shared" ref="D386:D449" si="466">IF(C386="f",0,1)</f>
        <v>0</v>
      </c>
      <c r="E386" s="38" t="s">
        <v>823</v>
      </c>
      <c r="F386" s="21" t="str">
        <f t="shared" ref="F386:F449" si="467">RIGHT(E386,4)</f>
        <v>1967</v>
      </c>
      <c r="G386" s="21">
        <v>2004</v>
      </c>
      <c r="H386" s="22">
        <f t="shared" ref="H386:H449" si="468">G386-F386</f>
        <v>37</v>
      </c>
      <c r="I386" s="1" t="str">
        <f t="shared" ref="I386:I449" si="469">IF(H386&lt;=20,"0-20",IF(H386&lt;=30,"21-30", IF(H386&lt;=40, "31-40", IF(H386&lt;=50,"41-50", "&gt;50"))))</f>
        <v>31-40</v>
      </c>
      <c r="J386" s="1" t="s">
        <v>1607</v>
      </c>
      <c r="K386" s="1" t="s">
        <v>139</v>
      </c>
      <c r="L386" s="1">
        <f>VLOOKUP(K386,[1]areas!$C$3:$D$76,2,FALSE)</f>
        <v>15</v>
      </c>
      <c r="M386" s="1" t="str">
        <f t="shared" ref="M386:M449" si="470">IF(L386&lt;=20,"0-20",IF(L386&lt;=40,"21-40", IF(L386&lt;=60, "41-60", IF(L386&lt;=80,"61-80", "&gt;80"))))</f>
        <v>0-20</v>
      </c>
      <c r="N386" s="19" t="s">
        <v>34</v>
      </c>
      <c r="O386" s="19">
        <f t="shared" ref="O386:O449" si="471">IF(N386="y",1,IF(N386="n",0,""))</f>
        <v>1</v>
      </c>
      <c r="P386" s="23">
        <v>57</v>
      </c>
      <c r="Q386" s="1">
        <v>161</v>
      </c>
      <c r="R386" s="1">
        <f>POWER(Q386*0.01,2)</f>
        <v>2.5921000000000003</v>
      </c>
      <c r="S386" s="24">
        <f>P386/R386</f>
        <v>21.989892365263682</v>
      </c>
      <c r="T386" s="19">
        <v>3</v>
      </c>
      <c r="U386" s="1">
        <v>11.1</v>
      </c>
      <c r="V386" s="1">
        <v>142</v>
      </c>
      <c r="W386" s="1" t="str">
        <f t="shared" ref="W386:W449" si="472">IF(X386="","",IF(AND(X386&gt;=0,X386&lt;=50),"1: 0-50",IF(AND(X386&gt;50,X386&lt;=100),"2: 51-100",IF(AND(X386&gt;100,X386&lt;=150),"3: 101-150",IF(AND(X386&gt;150,X386&lt;=200),"4: 151-200",IF(AND(X386&gt;=201,X386&lt;=250),"5: 201-250",IF(AND(X386&gt;250,X386&lt;=300),"6: 251-300",IF(X386&gt;300,"7: 300+",""))))))))</f>
        <v>1: 0-50</v>
      </c>
      <c r="X386" s="1">
        <v>17</v>
      </c>
      <c r="Y386" s="26">
        <v>129</v>
      </c>
      <c r="Z386" s="26">
        <v>235</v>
      </c>
      <c r="AA386" s="26"/>
      <c r="AB386" s="26"/>
      <c r="AC386" s="26"/>
      <c r="AD386" s="26"/>
      <c r="AE386" s="26"/>
      <c r="AF386" s="26"/>
      <c r="AG386" s="26"/>
      <c r="AH386" s="26"/>
      <c r="AI386" s="27">
        <f t="shared" ref="AI386:AI449" si="473">MAX(X386:AH386)</f>
        <v>235</v>
      </c>
      <c r="AJ386" s="27">
        <f t="shared" ref="AJ386:AJ449" si="474">IF(AI386&gt;=500,1,IF(AI386&lt;500,0,""))</f>
        <v>0</v>
      </c>
      <c r="AK386" s="39">
        <v>21000</v>
      </c>
      <c r="AL386" s="26">
        <v>50</v>
      </c>
      <c r="AM386" s="26">
        <v>50</v>
      </c>
      <c r="AN386" s="26"/>
      <c r="AO386" s="26"/>
      <c r="AP386" s="26"/>
      <c r="AQ386" s="26"/>
      <c r="AR386" s="26"/>
      <c r="AS386" s="26"/>
      <c r="AT386" s="26"/>
      <c r="AU386" s="26"/>
      <c r="AV386" s="28">
        <f t="shared" ref="AV386:AV449" si="475">IF(AL386&gt;50,1,IF(AL386=50,0,""))</f>
        <v>0</v>
      </c>
      <c r="AW386" s="27" t="str">
        <f>"4-5"</f>
        <v>4-5</v>
      </c>
      <c r="AX386" s="29">
        <f t="shared" si="418"/>
        <v>4.3220000000000001</v>
      </c>
      <c r="AY386" s="30">
        <f t="shared" si="459"/>
        <v>4.3222192947339195</v>
      </c>
      <c r="AZ386" s="30">
        <f t="shared" si="459"/>
        <v>1.6989700043360187</v>
      </c>
      <c r="BA386" s="30">
        <f t="shared" si="457"/>
        <v>1.6989700043360187</v>
      </c>
      <c r="BB386" s="30" t="str">
        <f t="shared" si="457"/>
        <v/>
      </c>
      <c r="BC386" s="30" t="str">
        <f t="shared" si="457"/>
        <v/>
      </c>
      <c r="BD386" s="30" t="str">
        <f t="shared" si="457"/>
        <v/>
      </c>
      <c r="BE386" s="30" t="str">
        <f t="shared" si="457"/>
        <v/>
      </c>
      <c r="BF386" s="30" t="str">
        <f t="shared" si="457"/>
        <v/>
      </c>
      <c r="BG386" s="30" t="str">
        <f t="shared" si="457"/>
        <v/>
      </c>
      <c r="BH386" s="30" t="str">
        <f t="shared" si="457"/>
        <v/>
      </c>
      <c r="BI386" s="30" t="str">
        <f t="shared" si="457"/>
        <v/>
      </c>
      <c r="BJ386" s="1" t="s">
        <v>38</v>
      </c>
      <c r="BK386" s="31" t="s">
        <v>38</v>
      </c>
      <c r="BL386" s="32">
        <f t="shared" ref="BL386:BL449" si="476">IF(BK386="y",1,IF(BK386="n",0,""))</f>
        <v>0</v>
      </c>
      <c r="BN386" s="32" t="str">
        <f t="shared" ref="BN386:BN449" si="477">IF(BL386=0,"0",IF(BL386="","",IF(AND(BL386=1,BM386=""),"&gt;1","1")))</f>
        <v>0</v>
      </c>
      <c r="BO386" s="30">
        <f t="shared" ref="BO386:BO449" si="478">IF(OR(AZ386="",AY386=""),"",AZ386-AY386)</f>
        <v>-2.6232492903979008</v>
      </c>
      <c r="BP386" s="30">
        <f t="shared" ref="BP386:BP449" si="479">IF(OR(BA386="",AY386=""),"",BA386-AY386)</f>
        <v>-2.6232492903979008</v>
      </c>
      <c r="BQ386" s="30">
        <f t="shared" si="449"/>
        <v>0</v>
      </c>
      <c r="BR386" s="30" t="str">
        <f t="shared" si="449"/>
        <v/>
      </c>
      <c r="BS386" s="30" t="str">
        <f t="shared" si="449"/>
        <v/>
      </c>
      <c r="BT386" s="30" t="str">
        <f t="shared" si="449"/>
        <v/>
      </c>
      <c r="BU386" s="30" t="str">
        <f t="shared" si="449"/>
        <v/>
      </c>
      <c r="BV386" s="30" t="str">
        <f t="shared" si="449"/>
        <v/>
      </c>
      <c r="BW386" s="30" t="str">
        <f t="shared" si="449"/>
        <v/>
      </c>
      <c r="BX386" s="30" t="str">
        <f t="shared" si="449"/>
        <v/>
      </c>
      <c r="BY386" s="30" t="str">
        <f t="shared" si="449"/>
        <v/>
      </c>
      <c r="BZ386" s="1">
        <f t="shared" ref="BZ386:BZ449" si="480">IF(OR(BO386&lt;=0,BO386=""),0,1)</f>
        <v>0</v>
      </c>
      <c r="CA386" s="1">
        <f t="shared" si="450"/>
        <v>0</v>
      </c>
      <c r="CB386" s="1">
        <f t="shared" si="450"/>
        <v>0</v>
      </c>
      <c r="CC386" s="1">
        <f t="shared" si="450"/>
        <v>0</v>
      </c>
      <c r="CD386" s="1">
        <f t="shared" si="450"/>
        <v>0</v>
      </c>
      <c r="CE386" s="1">
        <f t="shared" si="450"/>
        <v>0</v>
      </c>
      <c r="CF386" s="1">
        <f t="shared" si="450"/>
        <v>0</v>
      </c>
      <c r="CG386" s="1">
        <f t="shared" si="450"/>
        <v>0</v>
      </c>
      <c r="CH386" s="1">
        <f t="shared" si="450"/>
        <v>0</v>
      </c>
      <c r="CI386" s="1">
        <f t="shared" si="450"/>
        <v>0</v>
      </c>
      <c r="CJ386" s="1">
        <f t="shared" ref="CJ386:CJ449" si="481">SUM(BZ386:CI386)</f>
        <v>0</v>
      </c>
      <c r="CK386" s="1">
        <f t="shared" ref="CK386:CK449" si="482">IF(CJ386=0,0,1)</f>
        <v>0</v>
      </c>
      <c r="CL386" s="1">
        <f t="shared" si="464"/>
        <v>-2.6232492903979008</v>
      </c>
      <c r="CM386" s="1" t="str">
        <f t="shared" si="464"/>
        <v/>
      </c>
      <c r="CN386" s="1" t="str">
        <f t="shared" si="464"/>
        <v/>
      </c>
      <c r="CO386" s="1" t="str">
        <f t="shared" si="464"/>
        <v/>
      </c>
      <c r="CP386" s="1" t="str">
        <f t="shared" si="464"/>
        <v/>
      </c>
      <c r="CQ386" s="1" t="str">
        <f t="shared" si="462"/>
        <v/>
      </c>
      <c r="CR386" s="1" t="str">
        <f t="shared" si="462"/>
        <v/>
      </c>
      <c r="CS386" s="1" t="str">
        <f t="shared" si="462"/>
        <v/>
      </c>
      <c r="CT386" s="1" t="str">
        <f t="shared" si="462"/>
        <v/>
      </c>
      <c r="CU386" s="1" t="str">
        <f t="shared" si="462"/>
        <v/>
      </c>
      <c r="CV386" s="1">
        <f t="shared" si="465"/>
        <v>0</v>
      </c>
      <c r="CW386" s="1">
        <f t="shared" si="465"/>
        <v>0</v>
      </c>
      <c r="CX386" s="1">
        <f t="shared" si="465"/>
        <v>0</v>
      </c>
      <c r="CY386" s="1">
        <f t="shared" si="465"/>
        <v>0</v>
      </c>
      <c r="CZ386" s="1">
        <f t="shared" si="465"/>
        <v>0</v>
      </c>
      <c r="DA386" s="1">
        <f t="shared" si="463"/>
        <v>0</v>
      </c>
      <c r="DB386" s="1">
        <f t="shared" si="463"/>
        <v>0</v>
      </c>
      <c r="DC386" s="1">
        <f t="shared" si="463"/>
        <v>0</v>
      </c>
      <c r="DD386" s="1">
        <f t="shared" si="463"/>
        <v>0</v>
      </c>
      <c r="DE386" s="1">
        <f t="shared" si="463"/>
        <v>0</v>
      </c>
      <c r="DF386" s="1">
        <f t="shared" ref="DF386:DF449" si="483">SUM(CV386:DE386)</f>
        <v>0</v>
      </c>
      <c r="DG386" s="33">
        <f t="shared" ref="DG386:DG449" si="484">IF(DF386=0,0,1)</f>
        <v>0</v>
      </c>
      <c r="DH386" s="34">
        <f t="shared" ref="DH386:DH449" si="485">(CK386-DG386)</f>
        <v>0</v>
      </c>
      <c r="DI386" s="1">
        <f t="shared" si="438"/>
        <v>112</v>
      </c>
      <c r="DJ386" s="1">
        <f t="shared" si="439"/>
        <v>218</v>
      </c>
      <c r="DK386" s="1">
        <f t="shared" si="432"/>
        <v>106</v>
      </c>
      <c r="DL386" s="1" t="str">
        <f t="shared" si="432"/>
        <v/>
      </c>
      <c r="DM386" s="1" t="str">
        <f t="shared" si="432"/>
        <v/>
      </c>
      <c r="DN386" s="1" t="str">
        <f t="shared" si="431"/>
        <v/>
      </c>
      <c r="DO386" s="1" t="str">
        <f t="shared" si="431"/>
        <v/>
      </c>
      <c r="DP386" s="1" t="str">
        <f t="shared" si="431"/>
        <v/>
      </c>
      <c r="DQ386" s="1" t="str">
        <f t="shared" si="431"/>
        <v/>
      </c>
      <c r="DR386" s="1" t="str">
        <f t="shared" si="431"/>
        <v/>
      </c>
      <c r="DS386" s="1" t="str">
        <f t="shared" si="431"/>
        <v/>
      </c>
      <c r="DT386" s="34">
        <f t="shared" ref="DT386:DT392" si="486">(STDEV(DI386:DS386))*-1</f>
        <v>-63.002645447102715</v>
      </c>
      <c r="DU386" s="1">
        <f t="shared" ref="DU386:DY392" si="487">IF((DI386&lt;$DT386),1,0)</f>
        <v>0</v>
      </c>
      <c r="DV386" s="1">
        <f t="shared" si="487"/>
        <v>0</v>
      </c>
      <c r="DW386" s="1">
        <f t="shared" si="487"/>
        <v>0</v>
      </c>
      <c r="EF386" s="33">
        <f t="shared" ref="EF386:EF392" si="488">IF(SUM(DU386:EE386)&gt;0,1,0)</f>
        <v>0</v>
      </c>
      <c r="EG386" s="1">
        <f t="shared" si="461"/>
        <v>0</v>
      </c>
      <c r="EH386" s="1">
        <f t="shared" si="461"/>
        <v>0</v>
      </c>
      <c r="EI386" s="1">
        <f t="shared" si="458"/>
        <v>0</v>
      </c>
      <c r="EJ386" s="1">
        <f t="shared" si="458"/>
        <v>0</v>
      </c>
      <c r="EK386" s="1">
        <f t="shared" si="458"/>
        <v>0</v>
      </c>
      <c r="EL386" s="1">
        <f t="shared" si="458"/>
        <v>0</v>
      </c>
      <c r="EM386" s="1">
        <f t="shared" si="458"/>
        <v>0</v>
      </c>
      <c r="EN386" s="1">
        <f t="shared" si="458"/>
        <v>0</v>
      </c>
      <c r="EO386" s="1">
        <f t="shared" si="458"/>
        <v>0</v>
      </c>
      <c r="EP386" s="1">
        <f t="shared" si="458"/>
        <v>0</v>
      </c>
      <c r="EQ386" s="1">
        <f t="shared" si="458"/>
        <v>0</v>
      </c>
      <c r="ER386" s="33">
        <f t="shared" ref="ER386:ER449" si="489">IF(SUM(EG386:EQ386)&gt;0,0,1)</f>
        <v>1</v>
      </c>
      <c r="ES386" s="35">
        <f t="shared" ref="ES386:ES392" si="490">ER386+EF386+DG386+AV386</f>
        <v>1</v>
      </c>
      <c r="ET386" s="35">
        <f t="shared" ref="ET386:ET449" si="491">IF(ES386&gt;=1,1,0)</f>
        <v>1</v>
      </c>
      <c r="EU386" s="1" t="s">
        <v>59</v>
      </c>
      <c r="EV386" s="1" t="s">
        <v>34</v>
      </c>
      <c r="EW386" s="19">
        <f t="shared" ref="EW386:EW449" si="492">IF(EV386="y",1,IF(EV386="n",0,""))</f>
        <v>1</v>
      </c>
      <c r="EX386" s="1" t="s">
        <v>824</v>
      </c>
      <c r="FC386" s="1" t="s">
        <v>38</v>
      </c>
      <c r="FD386" s="19">
        <f t="shared" ref="FD386:FD449" si="493">IF(FC386="y",1,IF(FC386="n",0,""))</f>
        <v>0</v>
      </c>
      <c r="FJ386" s="1" t="s">
        <v>38</v>
      </c>
      <c r="FK386" s="19">
        <f t="shared" ref="FK386:FK449" si="494">IF(FJ386="y",1,IF(FJ386="n",0,""))</f>
        <v>0</v>
      </c>
      <c r="FQ386" s="1" t="s">
        <v>71</v>
      </c>
      <c r="FR386" s="1">
        <f t="shared" ref="FR386:FR449" si="495">ISTEXT(FQ386)+0</f>
        <v>1</v>
      </c>
      <c r="FV386" s="37" t="str">
        <f t="shared" si="419"/>
        <v>none</v>
      </c>
      <c r="FY386" s="1" t="s">
        <v>38</v>
      </c>
      <c r="FZ386" s="19">
        <f t="shared" ref="FZ386:FZ449" si="496">IF(FY386="y",1,IF(FY386="n",0,""))</f>
        <v>0</v>
      </c>
      <c r="GB386" s="1" t="s">
        <v>38</v>
      </c>
      <c r="GC386" s="19">
        <f t="shared" ref="GC386:GC449" si="497">IF(GB386="y",1,IF(GB386="n",0,""))</f>
        <v>0</v>
      </c>
      <c r="GD386" s="1" t="s">
        <v>34</v>
      </c>
      <c r="GE386" s="19">
        <f t="shared" ref="GE386:GE449" si="498">IF(GD386="y",1,IF(GD386="n",0,""))</f>
        <v>1</v>
      </c>
      <c r="GF386" s="1" t="s">
        <v>38</v>
      </c>
      <c r="GG386" s="19">
        <f t="shared" ref="GG386:GG449" si="499">IF(GF386="y",1,IF(GF386="n",0,""))</f>
        <v>0</v>
      </c>
    </row>
    <row r="387" spans="1:189" x14ac:dyDescent="0.3">
      <c r="A387" s="18">
        <v>503</v>
      </c>
      <c r="B387" s="1" t="s">
        <v>34</v>
      </c>
      <c r="C387" s="19" t="s">
        <v>47</v>
      </c>
      <c r="D387" s="19">
        <f t="shared" si="466"/>
        <v>1</v>
      </c>
      <c r="E387" s="38" t="s">
        <v>825</v>
      </c>
      <c r="F387" s="21" t="str">
        <f t="shared" si="467"/>
        <v>1966</v>
      </c>
      <c r="G387" s="21">
        <v>2004</v>
      </c>
      <c r="H387" s="22">
        <f t="shared" si="468"/>
        <v>38</v>
      </c>
      <c r="I387" s="1" t="str">
        <f t="shared" si="469"/>
        <v>31-40</v>
      </c>
      <c r="J387" s="1" t="s">
        <v>1607</v>
      </c>
      <c r="K387" s="1" t="s">
        <v>53</v>
      </c>
      <c r="L387" s="1">
        <f>VLOOKUP(K387,[1]areas!$C$3:$D$76,2,FALSE)</f>
        <v>30</v>
      </c>
      <c r="M387" s="1" t="str">
        <f t="shared" si="470"/>
        <v>21-40</v>
      </c>
      <c r="N387" s="19" t="s">
        <v>38</v>
      </c>
      <c r="O387" s="19">
        <f t="shared" si="471"/>
        <v>0</v>
      </c>
      <c r="P387" s="23">
        <v>56.2</v>
      </c>
      <c r="Q387" s="1">
        <v>172</v>
      </c>
      <c r="R387" s="1">
        <f>POWER(Q387*0.01,2)</f>
        <v>2.9583999999999997</v>
      </c>
      <c r="S387" s="24">
        <f>P387/R387</f>
        <v>18.996755002704166</v>
      </c>
      <c r="T387" s="19">
        <v>3</v>
      </c>
      <c r="U387" s="1">
        <v>13.8</v>
      </c>
      <c r="V387" s="1">
        <v>29</v>
      </c>
      <c r="W387" s="1" t="str">
        <f t="shared" si="472"/>
        <v>3: 101-150</v>
      </c>
      <c r="X387" s="1">
        <v>144</v>
      </c>
      <c r="Y387" s="26">
        <v>120</v>
      </c>
      <c r="Z387" s="26">
        <v>205</v>
      </c>
      <c r="AA387" s="26">
        <v>259</v>
      </c>
      <c r="AB387" s="26">
        <v>140</v>
      </c>
      <c r="AC387" s="26"/>
      <c r="AD387" s="26"/>
      <c r="AE387" s="26"/>
      <c r="AF387" s="26"/>
      <c r="AG387" s="26"/>
      <c r="AH387" s="26"/>
      <c r="AI387" s="27">
        <f t="shared" si="473"/>
        <v>259</v>
      </c>
      <c r="AJ387" s="27">
        <f t="shared" si="474"/>
        <v>0</v>
      </c>
      <c r="AK387" s="39">
        <v>48000</v>
      </c>
      <c r="AL387" s="26">
        <v>50</v>
      </c>
      <c r="AM387" s="26">
        <v>50</v>
      </c>
      <c r="AN387" s="26">
        <v>50</v>
      </c>
      <c r="AO387" s="26">
        <v>870000</v>
      </c>
      <c r="AP387" s="26"/>
      <c r="AQ387" s="26"/>
      <c r="AR387" s="26"/>
      <c r="AS387" s="26"/>
      <c r="AT387" s="26"/>
      <c r="AU387" s="26"/>
      <c r="AV387" s="28">
        <f t="shared" si="475"/>
        <v>0</v>
      </c>
      <c r="AW387" s="27" t="str">
        <f>"4-5"</f>
        <v>4-5</v>
      </c>
      <c r="AX387" s="29">
        <f t="shared" ref="AX387:AX450" si="500">IF(AY387="","",ROUND(LOG10(AK387),3))</f>
        <v>4.681</v>
      </c>
      <c r="AY387" s="30">
        <f t="shared" si="459"/>
        <v>4.6812412373755876</v>
      </c>
      <c r="AZ387" s="30">
        <f t="shared" si="459"/>
        <v>1.6989700043360187</v>
      </c>
      <c r="BA387" s="30">
        <f t="shared" si="457"/>
        <v>1.6989700043360187</v>
      </c>
      <c r="BB387" s="30">
        <f t="shared" si="457"/>
        <v>1.6989700043360187</v>
      </c>
      <c r="BC387" s="30">
        <f t="shared" si="457"/>
        <v>5.9395192526186182</v>
      </c>
      <c r="BD387" s="30" t="str">
        <f t="shared" si="457"/>
        <v/>
      </c>
      <c r="BE387" s="30" t="str">
        <f t="shared" si="457"/>
        <v/>
      </c>
      <c r="BF387" s="30" t="str">
        <f t="shared" si="457"/>
        <v/>
      </c>
      <c r="BG387" s="30" t="str">
        <f t="shared" si="457"/>
        <v/>
      </c>
      <c r="BH387" s="30" t="str">
        <f t="shared" si="457"/>
        <v/>
      </c>
      <c r="BI387" s="30" t="str">
        <f t="shared" si="457"/>
        <v/>
      </c>
      <c r="BJ387" s="1" t="s">
        <v>38</v>
      </c>
      <c r="BK387" s="31" t="s">
        <v>38</v>
      </c>
      <c r="BL387" s="32">
        <f t="shared" si="476"/>
        <v>0</v>
      </c>
      <c r="BN387" s="32" t="str">
        <f t="shared" si="477"/>
        <v>0</v>
      </c>
      <c r="BO387" s="30">
        <f t="shared" si="478"/>
        <v>-2.9822712330395689</v>
      </c>
      <c r="BP387" s="30">
        <f t="shared" si="479"/>
        <v>-2.9822712330395689</v>
      </c>
      <c r="BQ387" s="30">
        <f t="shared" si="449"/>
        <v>0</v>
      </c>
      <c r="BR387" s="30">
        <f t="shared" si="449"/>
        <v>0</v>
      </c>
      <c r="BS387" s="30">
        <f t="shared" si="449"/>
        <v>4.2405492482825995</v>
      </c>
      <c r="BT387" s="30" t="str">
        <f t="shared" si="449"/>
        <v/>
      </c>
      <c r="BU387" s="30" t="str">
        <f t="shared" si="449"/>
        <v/>
      </c>
      <c r="BV387" s="30" t="str">
        <f t="shared" si="449"/>
        <v/>
      </c>
      <c r="BW387" s="30" t="str">
        <f t="shared" si="449"/>
        <v/>
      </c>
      <c r="BX387" s="30" t="str">
        <f t="shared" si="449"/>
        <v/>
      </c>
      <c r="BY387" s="30" t="str">
        <f t="shared" si="449"/>
        <v/>
      </c>
      <c r="BZ387" s="1">
        <f t="shared" si="480"/>
        <v>0</v>
      </c>
      <c r="CA387" s="1">
        <f t="shared" si="450"/>
        <v>0</v>
      </c>
      <c r="CB387" s="1">
        <f t="shared" si="450"/>
        <v>0</v>
      </c>
      <c r="CC387" s="1">
        <f t="shared" si="450"/>
        <v>1</v>
      </c>
      <c r="CD387" s="1">
        <f t="shared" si="450"/>
        <v>0</v>
      </c>
      <c r="CE387" s="1">
        <f t="shared" si="450"/>
        <v>0</v>
      </c>
      <c r="CF387" s="1">
        <f t="shared" si="450"/>
        <v>0</v>
      </c>
      <c r="CG387" s="1">
        <f t="shared" si="450"/>
        <v>0</v>
      </c>
      <c r="CH387" s="1">
        <f t="shared" si="450"/>
        <v>0</v>
      </c>
      <c r="CI387" s="1">
        <f t="shared" si="450"/>
        <v>0</v>
      </c>
      <c r="CJ387" s="1">
        <f t="shared" si="481"/>
        <v>1</v>
      </c>
      <c r="CK387" s="1">
        <f t="shared" si="482"/>
        <v>1</v>
      </c>
      <c r="CL387" s="1">
        <f t="shared" si="464"/>
        <v>-2.9822712330395689</v>
      </c>
      <c r="CM387" s="1" t="str">
        <f t="shared" si="464"/>
        <v/>
      </c>
      <c r="CN387" s="1" t="str">
        <f t="shared" si="464"/>
        <v/>
      </c>
      <c r="CO387" s="1">
        <f t="shared" si="464"/>
        <v>4.2405492482825995</v>
      </c>
      <c r="CP387" s="1" t="str">
        <f t="shared" si="464"/>
        <v/>
      </c>
      <c r="CQ387" s="1" t="str">
        <f t="shared" si="462"/>
        <v/>
      </c>
      <c r="CR387" s="1" t="str">
        <f t="shared" si="462"/>
        <v/>
      </c>
      <c r="CS387" s="1" t="str">
        <f t="shared" si="462"/>
        <v/>
      </c>
      <c r="CT387" s="1" t="str">
        <f t="shared" si="462"/>
        <v/>
      </c>
      <c r="CU387" s="1" t="str">
        <f t="shared" si="462"/>
        <v/>
      </c>
      <c r="CV387" s="1">
        <f t="shared" si="465"/>
        <v>0</v>
      </c>
      <c r="CW387" s="1">
        <f t="shared" si="465"/>
        <v>0</v>
      </c>
      <c r="CX387" s="1">
        <f t="shared" si="465"/>
        <v>0</v>
      </c>
      <c r="CY387" s="1">
        <f t="shared" si="465"/>
        <v>1</v>
      </c>
      <c r="CZ387" s="1">
        <f t="shared" si="465"/>
        <v>0</v>
      </c>
      <c r="DA387" s="1">
        <f t="shared" si="463"/>
        <v>0</v>
      </c>
      <c r="DB387" s="1">
        <f t="shared" si="463"/>
        <v>0</v>
      </c>
      <c r="DC387" s="1">
        <f t="shared" si="463"/>
        <v>0</v>
      </c>
      <c r="DD387" s="1">
        <f t="shared" si="463"/>
        <v>0</v>
      </c>
      <c r="DE387" s="1">
        <f t="shared" si="463"/>
        <v>0</v>
      </c>
      <c r="DF387" s="1">
        <f t="shared" si="483"/>
        <v>1</v>
      </c>
      <c r="DG387" s="33">
        <f t="shared" si="484"/>
        <v>1</v>
      </c>
      <c r="DH387" s="34">
        <f t="shared" si="485"/>
        <v>0</v>
      </c>
      <c r="DI387" s="1">
        <f t="shared" si="438"/>
        <v>-24</v>
      </c>
      <c r="DJ387" s="1">
        <f t="shared" si="439"/>
        <v>61</v>
      </c>
      <c r="DK387" s="1">
        <f t="shared" si="432"/>
        <v>85</v>
      </c>
      <c r="DL387" s="1">
        <f t="shared" si="432"/>
        <v>54</v>
      </c>
      <c r="DM387" s="1">
        <f t="shared" si="432"/>
        <v>-119</v>
      </c>
      <c r="DN387" s="1" t="str">
        <f t="shared" si="431"/>
        <v/>
      </c>
      <c r="DO387" s="1" t="str">
        <f t="shared" si="431"/>
        <v/>
      </c>
      <c r="DP387" s="1" t="str">
        <f t="shared" si="431"/>
        <v/>
      </c>
      <c r="DQ387" s="1" t="str">
        <f t="shared" si="431"/>
        <v/>
      </c>
      <c r="DR387" s="1" t="str">
        <f t="shared" si="431"/>
        <v/>
      </c>
      <c r="DS387" s="1" t="str">
        <f t="shared" si="431"/>
        <v/>
      </c>
      <c r="DT387" s="34">
        <f t="shared" si="486"/>
        <v>-83.590071180732949</v>
      </c>
      <c r="DU387" s="1">
        <f t="shared" si="487"/>
        <v>0</v>
      </c>
      <c r="DV387" s="1">
        <f t="shared" si="487"/>
        <v>0</v>
      </c>
      <c r="DW387" s="1">
        <f t="shared" si="487"/>
        <v>0</v>
      </c>
      <c r="DX387" s="1">
        <f t="shared" si="487"/>
        <v>0</v>
      </c>
      <c r="DY387" s="1">
        <f t="shared" si="487"/>
        <v>1</v>
      </c>
      <c r="EF387" s="33">
        <f t="shared" si="488"/>
        <v>1</v>
      </c>
      <c r="EG387" s="1">
        <f t="shared" si="461"/>
        <v>0</v>
      </c>
      <c r="EH387" s="1">
        <f t="shared" si="461"/>
        <v>0</v>
      </c>
      <c r="EI387" s="1">
        <f t="shared" si="458"/>
        <v>0</v>
      </c>
      <c r="EJ387" s="1">
        <f t="shared" si="458"/>
        <v>0</v>
      </c>
      <c r="EK387" s="1">
        <f t="shared" si="458"/>
        <v>0</v>
      </c>
      <c r="EL387" s="1">
        <f t="shared" si="458"/>
        <v>0</v>
      </c>
      <c r="EM387" s="1">
        <f t="shared" si="458"/>
        <v>0</v>
      </c>
      <c r="EN387" s="1">
        <f t="shared" si="458"/>
        <v>0</v>
      </c>
      <c r="EO387" s="1">
        <f t="shared" si="458"/>
        <v>0</v>
      </c>
      <c r="EP387" s="1">
        <f t="shared" si="458"/>
        <v>0</v>
      </c>
      <c r="EQ387" s="1">
        <f t="shared" si="458"/>
        <v>0</v>
      </c>
      <c r="ER387" s="33">
        <f t="shared" si="489"/>
        <v>1</v>
      </c>
      <c r="ES387" s="35">
        <f t="shared" si="490"/>
        <v>3</v>
      </c>
      <c r="ET387" s="35">
        <f t="shared" si="491"/>
        <v>1</v>
      </c>
      <c r="EU387" s="1" t="s">
        <v>826</v>
      </c>
      <c r="EV387" s="1" t="s">
        <v>34</v>
      </c>
      <c r="EW387" s="19">
        <f t="shared" si="492"/>
        <v>1</v>
      </c>
      <c r="EX387" s="1" t="s">
        <v>40</v>
      </c>
      <c r="EY387" s="50">
        <v>38630</v>
      </c>
      <c r="EZ387" s="1" t="s">
        <v>34</v>
      </c>
      <c r="FA387" s="1" t="s">
        <v>40</v>
      </c>
      <c r="FB387" s="50">
        <v>38925</v>
      </c>
      <c r="FC387" s="1" t="s">
        <v>34</v>
      </c>
      <c r="FD387" s="19">
        <f t="shared" si="493"/>
        <v>1</v>
      </c>
      <c r="FE387" s="1" t="s">
        <v>43</v>
      </c>
      <c r="FJ387" s="1" t="s">
        <v>38</v>
      </c>
      <c r="FK387" s="19">
        <f t="shared" si="494"/>
        <v>0</v>
      </c>
      <c r="FQ387" s="1" t="s">
        <v>827</v>
      </c>
      <c r="FR387" s="1">
        <f t="shared" si="495"/>
        <v>1</v>
      </c>
      <c r="FU387" s="1" t="s">
        <v>828</v>
      </c>
      <c r="FV387" s="37" t="str">
        <f t="shared" ref="FV387:FV450" si="501">IF(FU387="","none",IF(ISNUMBER(SEARCH("tb",FU387)),"tb","other"))</f>
        <v>tb</v>
      </c>
      <c r="FW387" s="34">
        <v>1</v>
      </c>
      <c r="FY387" s="1" t="s">
        <v>38</v>
      </c>
      <c r="FZ387" s="19">
        <f t="shared" si="496"/>
        <v>0</v>
      </c>
      <c r="GB387" s="1" t="s">
        <v>34</v>
      </c>
      <c r="GC387" s="19">
        <f t="shared" si="497"/>
        <v>1</v>
      </c>
      <c r="GD387" s="1" t="s">
        <v>34</v>
      </c>
      <c r="GE387" s="19">
        <f t="shared" si="498"/>
        <v>1</v>
      </c>
      <c r="GF387" s="1" t="s">
        <v>38</v>
      </c>
      <c r="GG387" s="19">
        <f t="shared" si="499"/>
        <v>0</v>
      </c>
    </row>
    <row r="388" spans="1:189" x14ac:dyDescent="0.3">
      <c r="A388" s="18">
        <v>505</v>
      </c>
      <c r="B388" s="1" t="s">
        <v>34</v>
      </c>
      <c r="C388" s="19" t="s">
        <v>47</v>
      </c>
      <c r="D388" s="19">
        <f t="shared" si="466"/>
        <v>1</v>
      </c>
      <c r="E388" s="38" t="s">
        <v>829</v>
      </c>
      <c r="F388" s="21" t="str">
        <f t="shared" si="467"/>
        <v>1976</v>
      </c>
      <c r="G388" s="21">
        <v>2004</v>
      </c>
      <c r="H388" s="22">
        <f t="shared" si="468"/>
        <v>28</v>
      </c>
      <c r="I388" s="1" t="str">
        <f t="shared" si="469"/>
        <v>21-30</v>
      </c>
      <c r="J388" s="1" t="s">
        <v>1606</v>
      </c>
      <c r="K388" s="1" t="s">
        <v>53</v>
      </c>
      <c r="L388" s="1">
        <f>VLOOKUP(K388,[1]areas!$C$3:$D$76,2,FALSE)</f>
        <v>30</v>
      </c>
      <c r="M388" s="1" t="str">
        <f t="shared" si="470"/>
        <v>21-40</v>
      </c>
      <c r="N388" s="19" t="s">
        <v>34</v>
      </c>
      <c r="O388" s="19">
        <f t="shared" si="471"/>
        <v>1</v>
      </c>
      <c r="P388" s="23">
        <v>65</v>
      </c>
      <c r="S388" s="24"/>
      <c r="T388" s="19">
        <v>3</v>
      </c>
      <c r="U388" s="1">
        <v>14.6</v>
      </c>
      <c r="V388" s="1">
        <v>17</v>
      </c>
      <c r="W388" s="1" t="str">
        <f t="shared" si="472"/>
        <v>2: 51-100</v>
      </c>
      <c r="X388" s="1">
        <v>87</v>
      </c>
      <c r="Y388" s="26">
        <v>143</v>
      </c>
      <c r="Z388" s="26">
        <v>232</v>
      </c>
      <c r="AA388" s="26">
        <v>262</v>
      </c>
      <c r="AB388" s="26">
        <v>243</v>
      </c>
      <c r="AC388" s="26">
        <v>324</v>
      </c>
      <c r="AD388" s="26">
        <v>354</v>
      </c>
      <c r="AE388" s="26">
        <v>301</v>
      </c>
      <c r="AF388" s="26"/>
      <c r="AG388" s="26"/>
      <c r="AH388" s="26"/>
      <c r="AI388" s="27">
        <f t="shared" si="473"/>
        <v>354</v>
      </c>
      <c r="AJ388" s="27">
        <f t="shared" si="474"/>
        <v>0</v>
      </c>
      <c r="AK388" s="39">
        <v>160000</v>
      </c>
      <c r="AL388" s="26">
        <v>50</v>
      </c>
      <c r="AM388" s="26">
        <v>50</v>
      </c>
      <c r="AN388" s="26">
        <v>50</v>
      </c>
      <c r="AO388" s="26">
        <v>50</v>
      </c>
      <c r="AP388" s="26">
        <v>50</v>
      </c>
      <c r="AQ388" s="26">
        <v>50</v>
      </c>
      <c r="AR388" s="26">
        <v>50</v>
      </c>
      <c r="AS388" s="26"/>
      <c r="AT388" s="26"/>
      <c r="AU388" s="26"/>
      <c r="AV388" s="28">
        <f t="shared" si="475"/>
        <v>0</v>
      </c>
      <c r="AW388" s="27" t="str">
        <f>"&gt;5"</f>
        <v>&gt;5</v>
      </c>
      <c r="AX388" s="29">
        <f t="shared" si="500"/>
        <v>5.2039999999999997</v>
      </c>
      <c r="AY388" s="30">
        <f t="shared" si="459"/>
        <v>5.204119982655925</v>
      </c>
      <c r="AZ388" s="30">
        <f t="shared" si="459"/>
        <v>1.6989700043360187</v>
      </c>
      <c r="BA388" s="30">
        <f t="shared" si="457"/>
        <v>1.6989700043360187</v>
      </c>
      <c r="BB388" s="30">
        <f t="shared" si="457"/>
        <v>1.6989700043360187</v>
      </c>
      <c r="BC388" s="30">
        <f t="shared" si="457"/>
        <v>1.6989700043360187</v>
      </c>
      <c r="BD388" s="30">
        <f t="shared" si="457"/>
        <v>1.6989700043360187</v>
      </c>
      <c r="BE388" s="30">
        <f t="shared" si="457"/>
        <v>1.6989700043360187</v>
      </c>
      <c r="BF388" s="30">
        <f t="shared" si="457"/>
        <v>1.6989700043360187</v>
      </c>
      <c r="BG388" s="30" t="str">
        <f t="shared" si="457"/>
        <v/>
      </c>
      <c r="BH388" s="30" t="str">
        <f t="shared" si="457"/>
        <v/>
      </c>
      <c r="BI388" s="30" t="str">
        <f t="shared" si="457"/>
        <v/>
      </c>
      <c r="BJ388" s="1" t="s">
        <v>38</v>
      </c>
      <c r="BK388" s="31" t="s">
        <v>38</v>
      </c>
      <c r="BL388" s="32">
        <f t="shared" si="476"/>
        <v>0</v>
      </c>
      <c r="BN388" s="32" t="str">
        <f t="shared" si="477"/>
        <v>0</v>
      </c>
      <c r="BO388" s="30">
        <f t="shared" si="478"/>
        <v>-3.5051499783199063</v>
      </c>
      <c r="BP388" s="30">
        <f t="shared" si="479"/>
        <v>-3.5051499783199063</v>
      </c>
      <c r="BQ388" s="30">
        <f t="shared" si="449"/>
        <v>0</v>
      </c>
      <c r="BR388" s="30">
        <f t="shared" si="449"/>
        <v>0</v>
      </c>
      <c r="BS388" s="30">
        <f t="shared" si="449"/>
        <v>0</v>
      </c>
      <c r="BT388" s="30">
        <f t="shared" si="449"/>
        <v>0</v>
      </c>
      <c r="BU388" s="30">
        <f t="shared" si="449"/>
        <v>0</v>
      </c>
      <c r="BV388" s="30">
        <f t="shared" si="449"/>
        <v>0</v>
      </c>
      <c r="BW388" s="30" t="str">
        <f t="shared" si="449"/>
        <v/>
      </c>
      <c r="BX388" s="30" t="str">
        <f t="shared" si="449"/>
        <v/>
      </c>
      <c r="BY388" s="30" t="str">
        <f t="shared" si="449"/>
        <v/>
      </c>
      <c r="BZ388" s="1">
        <f t="shared" si="480"/>
        <v>0</v>
      </c>
      <c r="CA388" s="1">
        <f t="shared" si="450"/>
        <v>0</v>
      </c>
      <c r="CB388" s="1">
        <f t="shared" si="450"/>
        <v>0</v>
      </c>
      <c r="CC388" s="1">
        <f t="shared" si="450"/>
        <v>0</v>
      </c>
      <c r="CD388" s="1">
        <f t="shared" si="450"/>
        <v>0</v>
      </c>
      <c r="CE388" s="1">
        <f t="shared" si="450"/>
        <v>0</v>
      </c>
      <c r="CF388" s="1">
        <f t="shared" si="450"/>
        <v>0</v>
      </c>
      <c r="CG388" s="1">
        <f t="shared" si="450"/>
        <v>0</v>
      </c>
      <c r="CH388" s="1">
        <f t="shared" si="450"/>
        <v>0</v>
      </c>
      <c r="CI388" s="1">
        <f t="shared" si="450"/>
        <v>0</v>
      </c>
      <c r="CJ388" s="1">
        <f t="shared" si="481"/>
        <v>0</v>
      </c>
      <c r="CK388" s="1">
        <f t="shared" si="482"/>
        <v>0</v>
      </c>
      <c r="CL388" s="1">
        <f t="shared" si="464"/>
        <v>-3.5051499783199063</v>
      </c>
      <c r="CM388" s="1" t="str">
        <f t="shared" si="464"/>
        <v/>
      </c>
      <c r="CN388" s="1" t="str">
        <f t="shared" si="464"/>
        <v/>
      </c>
      <c r="CO388" s="1" t="str">
        <f t="shared" si="464"/>
        <v/>
      </c>
      <c r="CP388" s="1" t="str">
        <f t="shared" si="464"/>
        <v/>
      </c>
      <c r="CQ388" s="1" t="str">
        <f t="shared" si="462"/>
        <v/>
      </c>
      <c r="CR388" s="1" t="str">
        <f t="shared" si="462"/>
        <v/>
      </c>
      <c r="CS388" s="1" t="str">
        <f t="shared" si="462"/>
        <v/>
      </c>
      <c r="CT388" s="1" t="str">
        <f t="shared" si="462"/>
        <v/>
      </c>
      <c r="CU388" s="1" t="str">
        <f t="shared" si="462"/>
        <v/>
      </c>
      <c r="CV388" s="1">
        <f t="shared" si="465"/>
        <v>0</v>
      </c>
      <c r="CW388" s="1">
        <f t="shared" si="465"/>
        <v>0</v>
      </c>
      <c r="CX388" s="1">
        <f t="shared" si="465"/>
        <v>0</v>
      </c>
      <c r="CY388" s="1">
        <f t="shared" si="465"/>
        <v>0</v>
      </c>
      <c r="CZ388" s="1">
        <f t="shared" si="465"/>
        <v>0</v>
      </c>
      <c r="DA388" s="1">
        <f t="shared" si="463"/>
        <v>0</v>
      </c>
      <c r="DB388" s="1">
        <f t="shared" si="463"/>
        <v>0</v>
      </c>
      <c r="DC388" s="1">
        <f t="shared" si="463"/>
        <v>0</v>
      </c>
      <c r="DD388" s="1">
        <f t="shared" si="463"/>
        <v>0</v>
      </c>
      <c r="DE388" s="1">
        <f t="shared" si="463"/>
        <v>0</v>
      </c>
      <c r="DF388" s="1">
        <f t="shared" si="483"/>
        <v>0</v>
      </c>
      <c r="DG388" s="33">
        <f t="shared" si="484"/>
        <v>0</v>
      </c>
      <c r="DH388" s="34">
        <f t="shared" si="485"/>
        <v>0</v>
      </c>
      <c r="DI388" s="1">
        <f t="shared" si="438"/>
        <v>56</v>
      </c>
      <c r="DJ388" s="1">
        <f t="shared" si="439"/>
        <v>145</v>
      </c>
      <c r="DK388" s="1">
        <f t="shared" si="432"/>
        <v>89</v>
      </c>
      <c r="DL388" s="1">
        <f t="shared" si="432"/>
        <v>30</v>
      </c>
      <c r="DM388" s="1">
        <f t="shared" si="432"/>
        <v>-19</v>
      </c>
      <c r="DN388" s="1">
        <f t="shared" si="431"/>
        <v>81</v>
      </c>
      <c r="DO388" s="1">
        <f t="shared" si="431"/>
        <v>30</v>
      </c>
      <c r="DP388" s="1">
        <f t="shared" si="431"/>
        <v>-53</v>
      </c>
      <c r="DQ388" s="1" t="str">
        <f t="shared" si="431"/>
        <v/>
      </c>
      <c r="DR388" s="1" t="str">
        <f t="shared" si="431"/>
        <v/>
      </c>
      <c r="DS388" s="1" t="str">
        <f t="shared" si="431"/>
        <v/>
      </c>
      <c r="DT388" s="34">
        <f t="shared" si="486"/>
        <v>-62.68159333374625</v>
      </c>
      <c r="DU388" s="1">
        <f t="shared" si="487"/>
        <v>0</v>
      </c>
      <c r="DV388" s="1">
        <f t="shared" si="487"/>
        <v>0</v>
      </c>
      <c r="DW388" s="1">
        <f t="shared" si="487"/>
        <v>0</v>
      </c>
      <c r="DX388" s="1">
        <f t="shared" si="487"/>
        <v>0</v>
      </c>
      <c r="DY388" s="1">
        <f t="shared" si="487"/>
        <v>0</v>
      </c>
      <c r="DZ388" s="1">
        <f>IF((DN388&lt;$DT388),1,0)</f>
        <v>0</v>
      </c>
      <c r="EA388" s="1">
        <f>IF((DO388&lt;$DT388),1,0)</f>
        <v>0</v>
      </c>
      <c r="EB388" s="1">
        <f>IF((DP388&lt;$DT388),1,0)</f>
        <v>0</v>
      </c>
      <c r="EF388" s="33">
        <f t="shared" si="488"/>
        <v>0</v>
      </c>
      <c r="EG388" s="1">
        <f t="shared" si="461"/>
        <v>0</v>
      </c>
      <c r="EH388" s="1">
        <f t="shared" si="461"/>
        <v>0</v>
      </c>
      <c r="EI388" s="1">
        <f t="shared" si="458"/>
        <v>0</v>
      </c>
      <c r="EJ388" s="1">
        <f t="shared" si="458"/>
        <v>0</v>
      </c>
      <c r="EK388" s="1">
        <f t="shared" si="458"/>
        <v>0</v>
      </c>
      <c r="EL388" s="1">
        <f t="shared" si="458"/>
        <v>0</v>
      </c>
      <c r="EM388" s="1">
        <f t="shared" si="458"/>
        <v>0</v>
      </c>
      <c r="EN388" s="1">
        <f t="shared" si="458"/>
        <v>0</v>
      </c>
      <c r="EO388" s="1">
        <f t="shared" si="458"/>
        <v>0</v>
      </c>
      <c r="EP388" s="1">
        <f t="shared" si="458"/>
        <v>0</v>
      </c>
      <c r="EQ388" s="1">
        <f t="shared" si="458"/>
        <v>0</v>
      </c>
      <c r="ER388" s="33">
        <f t="shared" si="489"/>
        <v>1</v>
      </c>
      <c r="ES388" s="35">
        <f t="shared" si="490"/>
        <v>1</v>
      </c>
      <c r="ET388" s="35">
        <f t="shared" si="491"/>
        <v>1</v>
      </c>
      <c r="EU388" s="1" t="s">
        <v>211</v>
      </c>
      <c r="EV388" s="1" t="s">
        <v>34</v>
      </c>
      <c r="EW388" s="19">
        <f t="shared" si="492"/>
        <v>1</v>
      </c>
      <c r="EX388" s="1" t="s">
        <v>40</v>
      </c>
      <c r="EY388" s="50">
        <v>39000</v>
      </c>
      <c r="FC388" s="1" t="s">
        <v>38</v>
      </c>
      <c r="FD388" s="19">
        <f t="shared" si="493"/>
        <v>0</v>
      </c>
      <c r="FJ388" s="1" t="s">
        <v>38</v>
      </c>
      <c r="FK388" s="19">
        <f t="shared" si="494"/>
        <v>0</v>
      </c>
      <c r="FQ388" s="1" t="s">
        <v>509</v>
      </c>
      <c r="FR388" s="1">
        <f t="shared" si="495"/>
        <v>1</v>
      </c>
      <c r="FT388" s="1">
        <v>3.4</v>
      </c>
      <c r="FU388" s="1" t="s">
        <v>75</v>
      </c>
      <c r="FV388" s="37" t="str">
        <f t="shared" si="501"/>
        <v>tb</v>
      </c>
      <c r="FW388" s="34">
        <v>1</v>
      </c>
      <c r="FY388" s="1" t="s">
        <v>38</v>
      </c>
      <c r="FZ388" s="19">
        <f t="shared" si="496"/>
        <v>0</v>
      </c>
      <c r="GB388" s="1" t="s">
        <v>38</v>
      </c>
      <c r="GC388" s="19">
        <f t="shared" si="497"/>
        <v>0</v>
      </c>
      <c r="GD388" s="1" t="s">
        <v>38</v>
      </c>
      <c r="GE388" s="19">
        <f t="shared" si="498"/>
        <v>0</v>
      </c>
      <c r="GF388" s="1" t="s">
        <v>38</v>
      </c>
      <c r="GG388" s="19">
        <f t="shared" si="499"/>
        <v>0</v>
      </c>
    </row>
    <row r="389" spans="1:189" x14ac:dyDescent="0.3">
      <c r="A389" s="18">
        <v>506</v>
      </c>
      <c r="B389" s="18" t="s">
        <v>34</v>
      </c>
      <c r="C389" s="42" t="s">
        <v>35</v>
      </c>
      <c r="D389" s="19">
        <f t="shared" si="466"/>
        <v>0</v>
      </c>
      <c r="E389" s="43" t="s">
        <v>830</v>
      </c>
      <c r="F389" s="21" t="str">
        <f t="shared" si="467"/>
        <v>1960</v>
      </c>
      <c r="G389" s="21">
        <v>2004</v>
      </c>
      <c r="H389" s="22">
        <f t="shared" si="468"/>
        <v>44</v>
      </c>
      <c r="I389" s="1" t="str">
        <f t="shared" si="469"/>
        <v>41-50</v>
      </c>
      <c r="J389" s="1" t="s">
        <v>1608</v>
      </c>
      <c r="K389" s="18" t="s">
        <v>53</v>
      </c>
      <c r="L389" s="1">
        <f>VLOOKUP(K389,[1]areas!$C$3:$D$76,2,FALSE)</f>
        <v>30</v>
      </c>
      <c r="M389" s="1" t="str">
        <f t="shared" si="470"/>
        <v>21-40</v>
      </c>
      <c r="N389" s="42" t="s">
        <v>38</v>
      </c>
      <c r="O389" s="19">
        <f t="shared" si="471"/>
        <v>0</v>
      </c>
      <c r="P389" s="44">
        <v>39.5</v>
      </c>
      <c r="Q389" s="18">
        <v>152</v>
      </c>
      <c r="R389" s="18">
        <f>POWER(Q389*0.01,2)</f>
        <v>2.3104</v>
      </c>
      <c r="S389" s="45">
        <f>P389/R389</f>
        <v>17.096606648199447</v>
      </c>
      <c r="T389" s="42">
        <v>4</v>
      </c>
      <c r="U389" s="18">
        <v>8.8000000000000007</v>
      </c>
      <c r="V389" s="18">
        <v>18</v>
      </c>
      <c r="W389" s="1" t="str">
        <f t="shared" si="472"/>
        <v>1: 0-50</v>
      </c>
      <c r="X389" s="18">
        <v>10</v>
      </c>
      <c r="Y389" s="46">
        <v>65</v>
      </c>
      <c r="Z389" s="46">
        <v>115</v>
      </c>
      <c r="AA389" s="46">
        <v>152</v>
      </c>
      <c r="AB389" s="46">
        <v>209</v>
      </c>
      <c r="AC389" s="46"/>
      <c r="AD389" s="46">
        <v>226</v>
      </c>
      <c r="AE389" s="46">
        <v>271</v>
      </c>
      <c r="AF389" s="46"/>
      <c r="AG389" s="46"/>
      <c r="AH389" s="46"/>
      <c r="AI389" s="27">
        <f t="shared" si="473"/>
        <v>271</v>
      </c>
      <c r="AJ389" s="27">
        <f t="shared" si="474"/>
        <v>0</v>
      </c>
      <c r="AK389" s="47">
        <v>6800</v>
      </c>
      <c r="AL389" s="46">
        <v>50</v>
      </c>
      <c r="AM389" s="46">
        <v>50</v>
      </c>
      <c r="AN389" s="46">
        <v>50</v>
      </c>
      <c r="AO389" s="46">
        <v>50</v>
      </c>
      <c r="AP389" s="46">
        <v>50</v>
      </c>
      <c r="AQ389" s="46">
        <v>50</v>
      </c>
      <c r="AR389" s="46">
        <v>50</v>
      </c>
      <c r="AS389" s="46"/>
      <c r="AT389" s="46"/>
      <c r="AU389" s="46"/>
      <c r="AV389" s="28">
        <f t="shared" si="475"/>
        <v>0</v>
      </c>
      <c r="AW389" s="27" t="str">
        <f>"&lt;4"</f>
        <v>&lt;4</v>
      </c>
      <c r="AX389" s="29">
        <f t="shared" si="500"/>
        <v>3.8330000000000002</v>
      </c>
      <c r="AY389" s="30">
        <f t="shared" si="459"/>
        <v>3.8325089127062362</v>
      </c>
      <c r="AZ389" s="30">
        <f t="shared" si="459"/>
        <v>1.6989700043360187</v>
      </c>
      <c r="BA389" s="30">
        <f t="shared" si="457"/>
        <v>1.6989700043360187</v>
      </c>
      <c r="BB389" s="30">
        <f t="shared" si="457"/>
        <v>1.6989700043360187</v>
      </c>
      <c r="BC389" s="30">
        <f t="shared" si="457"/>
        <v>1.6989700043360187</v>
      </c>
      <c r="BD389" s="30">
        <f t="shared" si="457"/>
        <v>1.6989700043360187</v>
      </c>
      <c r="BE389" s="30">
        <f t="shared" si="457"/>
        <v>1.6989700043360187</v>
      </c>
      <c r="BF389" s="30">
        <f t="shared" si="457"/>
        <v>1.6989700043360187</v>
      </c>
      <c r="BG389" s="30" t="str">
        <f t="shared" si="457"/>
        <v/>
      </c>
      <c r="BH389" s="30" t="str">
        <f t="shared" si="457"/>
        <v/>
      </c>
      <c r="BI389" s="30" t="str">
        <f t="shared" si="457"/>
        <v/>
      </c>
      <c r="BJ389" s="18" t="s">
        <v>38</v>
      </c>
      <c r="BK389" s="48" t="s">
        <v>38</v>
      </c>
      <c r="BL389" s="32">
        <f t="shared" si="476"/>
        <v>0</v>
      </c>
      <c r="BM389" s="48"/>
      <c r="BN389" s="32" t="str">
        <f t="shared" si="477"/>
        <v>0</v>
      </c>
      <c r="BO389" s="30">
        <f t="shared" si="478"/>
        <v>-2.1335389083702174</v>
      </c>
      <c r="BP389" s="30">
        <f t="shared" si="479"/>
        <v>-2.1335389083702174</v>
      </c>
      <c r="BQ389" s="30">
        <f t="shared" si="449"/>
        <v>0</v>
      </c>
      <c r="BR389" s="30">
        <f t="shared" si="449"/>
        <v>0</v>
      </c>
      <c r="BS389" s="30">
        <f t="shared" si="449"/>
        <v>0</v>
      </c>
      <c r="BT389" s="30">
        <f t="shared" si="449"/>
        <v>0</v>
      </c>
      <c r="BU389" s="30">
        <f t="shared" si="449"/>
        <v>0</v>
      </c>
      <c r="BV389" s="30">
        <f t="shared" si="449"/>
        <v>0</v>
      </c>
      <c r="BW389" s="30" t="str">
        <f t="shared" si="449"/>
        <v/>
      </c>
      <c r="BX389" s="30" t="str">
        <f t="shared" si="449"/>
        <v/>
      </c>
      <c r="BY389" s="30" t="str">
        <f t="shared" si="449"/>
        <v/>
      </c>
      <c r="BZ389" s="1">
        <f t="shared" si="480"/>
        <v>0</v>
      </c>
      <c r="CA389" s="1">
        <f t="shared" si="450"/>
        <v>0</v>
      </c>
      <c r="CB389" s="1">
        <f t="shared" si="450"/>
        <v>0</v>
      </c>
      <c r="CC389" s="1">
        <f t="shared" si="450"/>
        <v>0</v>
      </c>
      <c r="CD389" s="1">
        <f t="shared" si="450"/>
        <v>0</v>
      </c>
      <c r="CE389" s="1">
        <f t="shared" si="450"/>
        <v>0</v>
      </c>
      <c r="CF389" s="1">
        <f t="shared" si="450"/>
        <v>0</v>
      </c>
      <c r="CG389" s="1">
        <f t="shared" si="450"/>
        <v>0</v>
      </c>
      <c r="CH389" s="1">
        <f t="shared" si="450"/>
        <v>0</v>
      </c>
      <c r="CI389" s="1">
        <f t="shared" si="450"/>
        <v>0</v>
      </c>
      <c r="CJ389" s="1">
        <f t="shared" si="481"/>
        <v>0</v>
      </c>
      <c r="CK389" s="1">
        <f t="shared" si="482"/>
        <v>0</v>
      </c>
      <c r="CL389" s="1">
        <f t="shared" si="464"/>
        <v>-2.1335389083702174</v>
      </c>
      <c r="CM389" s="1" t="str">
        <f t="shared" si="464"/>
        <v/>
      </c>
      <c r="CN389" s="1" t="str">
        <f t="shared" si="464"/>
        <v/>
      </c>
      <c r="CO389" s="1" t="str">
        <f t="shared" si="464"/>
        <v/>
      </c>
      <c r="CP389" s="1" t="str">
        <f t="shared" si="464"/>
        <v/>
      </c>
      <c r="CQ389" s="1" t="str">
        <f t="shared" si="462"/>
        <v/>
      </c>
      <c r="CR389" s="1" t="str">
        <f t="shared" si="462"/>
        <v/>
      </c>
      <c r="CS389" s="1" t="str">
        <f t="shared" si="462"/>
        <v/>
      </c>
      <c r="CT389" s="1" t="str">
        <f t="shared" si="462"/>
        <v/>
      </c>
      <c r="CU389" s="1" t="str">
        <f t="shared" si="462"/>
        <v/>
      </c>
      <c r="CV389" s="1">
        <f t="shared" si="465"/>
        <v>0</v>
      </c>
      <c r="CW389" s="1">
        <f t="shared" si="465"/>
        <v>0</v>
      </c>
      <c r="CX389" s="1">
        <f t="shared" si="465"/>
        <v>0</v>
      </c>
      <c r="CY389" s="1">
        <f t="shared" si="465"/>
        <v>0</v>
      </c>
      <c r="CZ389" s="1">
        <f t="shared" si="465"/>
        <v>0</v>
      </c>
      <c r="DA389" s="1">
        <f t="shared" si="463"/>
        <v>0</v>
      </c>
      <c r="DB389" s="1">
        <f t="shared" si="463"/>
        <v>0</v>
      </c>
      <c r="DC389" s="1">
        <f t="shared" si="463"/>
        <v>0</v>
      </c>
      <c r="DD389" s="1">
        <f t="shared" si="463"/>
        <v>0</v>
      </c>
      <c r="DE389" s="1">
        <f t="shared" si="463"/>
        <v>0</v>
      </c>
      <c r="DF389" s="1">
        <f t="shared" si="483"/>
        <v>0</v>
      </c>
      <c r="DG389" s="33">
        <f t="shared" si="484"/>
        <v>0</v>
      </c>
      <c r="DH389" s="34">
        <f t="shared" si="485"/>
        <v>0</v>
      </c>
      <c r="DI389" s="1">
        <f t="shared" si="438"/>
        <v>55</v>
      </c>
      <c r="DJ389" s="1">
        <f t="shared" si="439"/>
        <v>105</v>
      </c>
      <c r="DK389" s="1">
        <f t="shared" si="432"/>
        <v>50</v>
      </c>
      <c r="DL389" s="1">
        <f t="shared" si="432"/>
        <v>37</v>
      </c>
      <c r="DM389" s="1">
        <f t="shared" si="432"/>
        <v>57</v>
      </c>
      <c r="DN389" s="1" t="str">
        <f t="shared" si="432"/>
        <v/>
      </c>
      <c r="DO389" s="1" t="str">
        <f t="shared" si="432"/>
        <v/>
      </c>
      <c r="DP389" s="1">
        <f t="shared" si="432"/>
        <v>45</v>
      </c>
      <c r="DQ389" s="1" t="str">
        <f t="shared" si="432"/>
        <v/>
      </c>
      <c r="DR389" s="1" t="str">
        <f t="shared" si="432"/>
        <v/>
      </c>
      <c r="DS389" s="1" t="str">
        <f t="shared" si="432"/>
        <v/>
      </c>
      <c r="DT389" s="34">
        <f t="shared" si="486"/>
        <v>-24.053412786269362</v>
      </c>
      <c r="DU389" s="1">
        <f t="shared" si="487"/>
        <v>0</v>
      </c>
      <c r="DV389" s="1">
        <f t="shared" si="487"/>
        <v>0</v>
      </c>
      <c r="DW389" s="1">
        <f t="shared" si="487"/>
        <v>0</v>
      </c>
      <c r="DX389" s="1">
        <f t="shared" si="487"/>
        <v>0</v>
      </c>
      <c r="DY389" s="1">
        <f t="shared" si="487"/>
        <v>0</v>
      </c>
      <c r="EB389" s="1">
        <f>IF((DP389&lt;$DT389),1,0)</f>
        <v>0</v>
      </c>
      <c r="EF389" s="33">
        <f t="shared" si="488"/>
        <v>0</v>
      </c>
      <c r="EG389" s="1">
        <f t="shared" si="461"/>
        <v>0</v>
      </c>
      <c r="EH389" s="1">
        <f t="shared" si="461"/>
        <v>0</v>
      </c>
      <c r="EI389" s="1">
        <f t="shared" si="458"/>
        <v>0</v>
      </c>
      <c r="EJ389" s="1">
        <f t="shared" si="458"/>
        <v>0</v>
      </c>
      <c r="EK389" s="1">
        <f t="shared" si="458"/>
        <v>0</v>
      </c>
      <c r="EL389" s="1">
        <f t="shared" si="458"/>
        <v>0</v>
      </c>
      <c r="EM389" s="1">
        <f t="shared" si="458"/>
        <v>0</v>
      </c>
      <c r="EN389" s="1">
        <f t="shared" si="458"/>
        <v>0</v>
      </c>
      <c r="EO389" s="1">
        <f t="shared" si="458"/>
        <v>0</v>
      </c>
      <c r="EP389" s="1">
        <f t="shared" si="458"/>
        <v>0</v>
      </c>
      <c r="EQ389" s="1">
        <f t="shared" si="458"/>
        <v>0</v>
      </c>
      <c r="ER389" s="33">
        <f t="shared" si="489"/>
        <v>1</v>
      </c>
      <c r="ES389" s="35">
        <f t="shared" si="490"/>
        <v>1</v>
      </c>
      <c r="ET389" s="35">
        <f t="shared" si="491"/>
        <v>1</v>
      </c>
      <c r="EU389" s="18" t="s">
        <v>211</v>
      </c>
      <c r="EV389" s="18" t="s">
        <v>34</v>
      </c>
      <c r="EW389" s="19">
        <f t="shared" si="492"/>
        <v>1</v>
      </c>
      <c r="EX389" s="18" t="s">
        <v>40</v>
      </c>
      <c r="EY389" s="54">
        <v>38994</v>
      </c>
      <c r="EZ389" s="18"/>
      <c r="FA389" s="18"/>
      <c r="FB389" s="18"/>
      <c r="FC389" s="18" t="s">
        <v>38</v>
      </c>
      <c r="FD389" s="19">
        <f t="shared" si="493"/>
        <v>0</v>
      </c>
      <c r="FE389" s="18"/>
      <c r="FF389" s="18"/>
      <c r="FG389" s="18"/>
      <c r="FH389" s="18"/>
      <c r="FI389" s="18"/>
      <c r="FJ389" s="18" t="s">
        <v>38</v>
      </c>
      <c r="FK389" s="19">
        <f t="shared" si="494"/>
        <v>0</v>
      </c>
      <c r="FL389" s="18"/>
      <c r="FM389" s="18"/>
      <c r="FN389" s="18"/>
      <c r="FO389" s="18"/>
      <c r="FP389" s="18"/>
      <c r="FQ389" s="18" t="s">
        <v>740</v>
      </c>
      <c r="FR389" s="1">
        <f t="shared" si="495"/>
        <v>1</v>
      </c>
      <c r="FS389" s="18"/>
      <c r="FT389" s="18"/>
      <c r="FU389" s="18" t="s">
        <v>831</v>
      </c>
      <c r="FV389" s="37" t="str">
        <f t="shared" si="501"/>
        <v>other</v>
      </c>
      <c r="FW389" s="34">
        <v>0</v>
      </c>
      <c r="FX389" s="18"/>
      <c r="FY389" s="18" t="s">
        <v>38</v>
      </c>
      <c r="FZ389" s="19">
        <f t="shared" si="496"/>
        <v>0</v>
      </c>
      <c r="GA389" s="18"/>
      <c r="GB389" s="18" t="s">
        <v>38</v>
      </c>
      <c r="GC389" s="19">
        <f t="shared" si="497"/>
        <v>0</v>
      </c>
      <c r="GD389" s="18" t="s">
        <v>38</v>
      </c>
      <c r="GE389" s="19">
        <f t="shared" si="498"/>
        <v>0</v>
      </c>
      <c r="GF389" s="18" t="s">
        <v>38</v>
      </c>
      <c r="GG389" s="19">
        <f t="shared" si="499"/>
        <v>0</v>
      </c>
    </row>
    <row r="390" spans="1:189" x14ac:dyDescent="0.3">
      <c r="A390" s="18">
        <v>507</v>
      </c>
      <c r="B390" s="1" t="s">
        <v>34</v>
      </c>
      <c r="C390" s="19" t="s">
        <v>35</v>
      </c>
      <c r="D390" s="19">
        <f t="shared" si="466"/>
        <v>0</v>
      </c>
      <c r="E390" s="38" t="s">
        <v>832</v>
      </c>
      <c r="F390" s="21" t="str">
        <f t="shared" si="467"/>
        <v>1974</v>
      </c>
      <c r="G390" s="21">
        <v>2004</v>
      </c>
      <c r="H390" s="22">
        <f t="shared" si="468"/>
        <v>30</v>
      </c>
      <c r="I390" s="1" t="str">
        <f t="shared" si="469"/>
        <v>21-30</v>
      </c>
      <c r="J390" s="1" t="s">
        <v>1606</v>
      </c>
      <c r="K390" s="1" t="s">
        <v>833</v>
      </c>
      <c r="L390" s="1">
        <f>VLOOKUP(K390,[1]areas!$C$3:$D$76,2,FALSE)</f>
        <v>4</v>
      </c>
      <c r="M390" s="1" t="str">
        <f t="shared" si="470"/>
        <v>0-20</v>
      </c>
      <c r="N390" s="19" t="s">
        <v>38</v>
      </c>
      <c r="O390" s="19">
        <f t="shared" si="471"/>
        <v>0</v>
      </c>
      <c r="P390" s="23">
        <v>44.6</v>
      </c>
      <c r="Q390" s="1">
        <v>160</v>
      </c>
      <c r="R390" s="1">
        <f>POWER(Q390*0.01,2)</f>
        <v>2.5600000000000005</v>
      </c>
      <c r="S390" s="24">
        <f>P390/R390</f>
        <v>17.421874999999996</v>
      </c>
      <c r="T390" s="19">
        <v>4</v>
      </c>
      <c r="U390" s="1">
        <v>10.9</v>
      </c>
      <c r="V390" s="1">
        <v>19</v>
      </c>
      <c r="W390" s="1" t="str">
        <f t="shared" si="472"/>
        <v>1: 0-50</v>
      </c>
      <c r="X390" s="1">
        <v>11</v>
      </c>
      <c r="Y390" s="26">
        <v>142</v>
      </c>
      <c r="Z390" s="26">
        <v>49</v>
      </c>
      <c r="AA390" s="26">
        <v>224</v>
      </c>
      <c r="AB390" s="26">
        <v>373</v>
      </c>
      <c r="AC390" s="26"/>
      <c r="AD390" s="26"/>
      <c r="AE390" s="26"/>
      <c r="AF390" s="26"/>
      <c r="AG390" s="26"/>
      <c r="AH390" s="26"/>
      <c r="AI390" s="27">
        <f t="shared" si="473"/>
        <v>373</v>
      </c>
      <c r="AJ390" s="27">
        <f t="shared" si="474"/>
        <v>0</v>
      </c>
      <c r="AK390" s="39">
        <v>1000000</v>
      </c>
      <c r="AL390" s="26">
        <v>50</v>
      </c>
      <c r="AM390" s="26">
        <v>50</v>
      </c>
      <c r="AN390" s="26">
        <v>50</v>
      </c>
      <c r="AO390" s="26">
        <v>50</v>
      </c>
      <c r="AP390" s="26"/>
      <c r="AQ390" s="26"/>
      <c r="AR390" s="26"/>
      <c r="AS390" s="26"/>
      <c r="AT390" s="26"/>
      <c r="AU390" s="26"/>
      <c r="AV390" s="28">
        <f t="shared" si="475"/>
        <v>0</v>
      </c>
      <c r="AW390" s="27" t="str">
        <f>"&gt;5"</f>
        <v>&gt;5</v>
      </c>
      <c r="AX390" s="29">
        <f t="shared" si="500"/>
        <v>6</v>
      </c>
      <c r="AY390" s="30">
        <f t="shared" si="459"/>
        <v>6</v>
      </c>
      <c r="AZ390" s="30">
        <f t="shared" si="459"/>
        <v>1.6989700043360187</v>
      </c>
      <c r="BA390" s="30">
        <f t="shared" si="457"/>
        <v>1.6989700043360187</v>
      </c>
      <c r="BB390" s="30">
        <f t="shared" si="457"/>
        <v>1.6989700043360187</v>
      </c>
      <c r="BC390" s="30">
        <f t="shared" si="457"/>
        <v>1.6989700043360187</v>
      </c>
      <c r="BD390" s="30" t="str">
        <f t="shared" si="457"/>
        <v/>
      </c>
      <c r="BE390" s="30" t="str">
        <f t="shared" si="457"/>
        <v/>
      </c>
      <c r="BF390" s="30" t="str">
        <f t="shared" si="457"/>
        <v/>
      </c>
      <c r="BG390" s="30" t="str">
        <f t="shared" si="457"/>
        <v/>
      </c>
      <c r="BH390" s="30" t="str">
        <f t="shared" si="457"/>
        <v/>
      </c>
      <c r="BI390" s="30" t="str">
        <f t="shared" si="457"/>
        <v/>
      </c>
      <c r="BJ390" s="1" t="s">
        <v>38</v>
      </c>
      <c r="BK390" s="31" t="s">
        <v>38</v>
      </c>
      <c r="BL390" s="32">
        <f t="shared" si="476"/>
        <v>0</v>
      </c>
      <c r="BN390" s="32" t="str">
        <f t="shared" si="477"/>
        <v>0</v>
      </c>
      <c r="BO390" s="30">
        <f t="shared" si="478"/>
        <v>-4.3010299956639813</v>
      </c>
      <c r="BP390" s="30">
        <f t="shared" si="479"/>
        <v>-4.3010299956639813</v>
      </c>
      <c r="BQ390" s="30">
        <f t="shared" si="449"/>
        <v>0</v>
      </c>
      <c r="BR390" s="30">
        <f t="shared" si="449"/>
        <v>0</v>
      </c>
      <c r="BS390" s="30">
        <f t="shared" si="449"/>
        <v>0</v>
      </c>
      <c r="BT390" s="30" t="str">
        <f t="shared" si="449"/>
        <v/>
      </c>
      <c r="BU390" s="30" t="str">
        <f t="shared" si="449"/>
        <v/>
      </c>
      <c r="BV390" s="30" t="str">
        <f t="shared" si="449"/>
        <v/>
      </c>
      <c r="BW390" s="30" t="str">
        <f t="shared" si="449"/>
        <v/>
      </c>
      <c r="BX390" s="30" t="str">
        <f t="shared" si="449"/>
        <v/>
      </c>
      <c r="BY390" s="30" t="str">
        <f t="shared" si="449"/>
        <v/>
      </c>
      <c r="BZ390" s="1">
        <f t="shared" si="480"/>
        <v>0</v>
      </c>
      <c r="CA390" s="1">
        <f t="shared" si="450"/>
        <v>0</v>
      </c>
      <c r="CB390" s="1">
        <f t="shared" si="450"/>
        <v>0</v>
      </c>
      <c r="CC390" s="1">
        <f t="shared" si="450"/>
        <v>0</v>
      </c>
      <c r="CD390" s="1">
        <f t="shared" si="450"/>
        <v>0</v>
      </c>
      <c r="CE390" s="1">
        <f t="shared" si="450"/>
        <v>0</v>
      </c>
      <c r="CF390" s="1">
        <f t="shared" si="450"/>
        <v>0</v>
      </c>
      <c r="CG390" s="1">
        <f t="shared" si="450"/>
        <v>0</v>
      </c>
      <c r="CH390" s="1">
        <f t="shared" si="450"/>
        <v>0</v>
      </c>
      <c r="CI390" s="1">
        <f t="shared" si="450"/>
        <v>0</v>
      </c>
      <c r="CJ390" s="1">
        <f t="shared" si="481"/>
        <v>0</v>
      </c>
      <c r="CK390" s="1">
        <f t="shared" si="482"/>
        <v>0</v>
      </c>
      <c r="CL390" s="1">
        <f t="shared" si="464"/>
        <v>-4.3010299956639813</v>
      </c>
      <c r="CM390" s="1" t="str">
        <f t="shared" si="464"/>
        <v/>
      </c>
      <c r="CN390" s="1" t="str">
        <f t="shared" si="464"/>
        <v/>
      </c>
      <c r="CO390" s="1" t="str">
        <f t="shared" si="464"/>
        <v/>
      </c>
      <c r="CP390" s="1" t="str">
        <f t="shared" si="464"/>
        <v/>
      </c>
      <c r="CQ390" s="1" t="str">
        <f t="shared" si="462"/>
        <v/>
      </c>
      <c r="CR390" s="1" t="str">
        <f t="shared" si="462"/>
        <v/>
      </c>
      <c r="CS390" s="1" t="str">
        <f t="shared" si="462"/>
        <v/>
      </c>
      <c r="CT390" s="1" t="str">
        <f t="shared" si="462"/>
        <v/>
      </c>
      <c r="CU390" s="1" t="str">
        <f t="shared" si="462"/>
        <v/>
      </c>
      <c r="CV390" s="1">
        <f t="shared" si="465"/>
        <v>0</v>
      </c>
      <c r="CW390" s="1">
        <f t="shared" si="465"/>
        <v>0</v>
      </c>
      <c r="CX390" s="1">
        <f t="shared" si="465"/>
        <v>0</v>
      </c>
      <c r="CY390" s="1">
        <f t="shared" si="465"/>
        <v>0</v>
      </c>
      <c r="CZ390" s="1">
        <f t="shared" si="465"/>
        <v>0</v>
      </c>
      <c r="DA390" s="1">
        <f t="shared" si="463"/>
        <v>0</v>
      </c>
      <c r="DB390" s="1">
        <f t="shared" si="463"/>
        <v>0</v>
      </c>
      <c r="DC390" s="1">
        <f t="shared" si="463"/>
        <v>0</v>
      </c>
      <c r="DD390" s="1">
        <f t="shared" si="463"/>
        <v>0</v>
      </c>
      <c r="DE390" s="1">
        <f t="shared" si="463"/>
        <v>0</v>
      </c>
      <c r="DF390" s="1">
        <f t="shared" si="483"/>
        <v>0</v>
      </c>
      <c r="DG390" s="33">
        <f t="shared" si="484"/>
        <v>0</v>
      </c>
      <c r="DH390" s="34">
        <f t="shared" si="485"/>
        <v>0</v>
      </c>
      <c r="DI390" s="1">
        <f t="shared" si="438"/>
        <v>131</v>
      </c>
      <c r="DJ390" s="1">
        <f t="shared" si="439"/>
        <v>38</v>
      </c>
      <c r="DK390" s="1">
        <f t="shared" si="432"/>
        <v>-93</v>
      </c>
      <c r="DL390" s="1">
        <f t="shared" si="432"/>
        <v>175</v>
      </c>
      <c r="DM390" s="1">
        <f t="shared" si="432"/>
        <v>149</v>
      </c>
      <c r="DN390" s="1" t="str">
        <f t="shared" si="432"/>
        <v/>
      </c>
      <c r="DO390" s="1" t="str">
        <f t="shared" si="432"/>
        <v/>
      </c>
      <c r="DP390" s="1" t="str">
        <f t="shared" si="432"/>
        <v/>
      </c>
      <c r="DQ390" s="1" t="str">
        <f t="shared" si="432"/>
        <v/>
      </c>
      <c r="DR390" s="1" t="str">
        <f t="shared" si="432"/>
        <v/>
      </c>
      <c r="DS390" s="1" t="str">
        <f t="shared" si="432"/>
        <v/>
      </c>
      <c r="DT390" s="34">
        <f t="shared" si="486"/>
        <v>-109.63576058932597</v>
      </c>
      <c r="DU390" s="1">
        <f t="shared" si="487"/>
        <v>0</v>
      </c>
      <c r="DV390" s="1">
        <f t="shared" si="487"/>
        <v>0</v>
      </c>
      <c r="DW390" s="1">
        <f t="shared" si="487"/>
        <v>0</v>
      </c>
      <c r="DX390" s="1">
        <f t="shared" si="487"/>
        <v>0</v>
      </c>
      <c r="DY390" s="1">
        <f t="shared" si="487"/>
        <v>0</v>
      </c>
      <c r="EF390" s="33">
        <f t="shared" si="488"/>
        <v>0</v>
      </c>
      <c r="EG390" s="1">
        <f t="shared" si="461"/>
        <v>0</v>
      </c>
      <c r="EH390" s="1">
        <f t="shared" si="461"/>
        <v>0</v>
      </c>
      <c r="EI390" s="1">
        <f t="shared" si="458"/>
        <v>0</v>
      </c>
      <c r="EJ390" s="1">
        <f t="shared" si="458"/>
        <v>0</v>
      </c>
      <c r="EK390" s="1">
        <f t="shared" si="458"/>
        <v>0</v>
      </c>
      <c r="EL390" s="1">
        <f t="shared" si="458"/>
        <v>0</v>
      </c>
      <c r="EM390" s="1">
        <f t="shared" si="458"/>
        <v>0</v>
      </c>
      <c r="EN390" s="1">
        <f t="shared" si="458"/>
        <v>0</v>
      </c>
      <c r="EO390" s="1">
        <f t="shared" si="458"/>
        <v>0</v>
      </c>
      <c r="EP390" s="1">
        <f t="shared" si="458"/>
        <v>0</v>
      </c>
      <c r="EQ390" s="1">
        <f t="shared" si="458"/>
        <v>0</v>
      </c>
      <c r="ER390" s="33">
        <f t="shared" si="489"/>
        <v>1</v>
      </c>
      <c r="ES390" s="35">
        <f t="shared" si="490"/>
        <v>1</v>
      </c>
      <c r="ET390" s="35">
        <f t="shared" si="491"/>
        <v>1</v>
      </c>
      <c r="EU390" s="1" t="s">
        <v>59</v>
      </c>
      <c r="EV390" s="1" t="s">
        <v>34</v>
      </c>
      <c r="EW390" s="19">
        <f t="shared" si="492"/>
        <v>1</v>
      </c>
      <c r="EX390" s="1" t="s">
        <v>40</v>
      </c>
      <c r="FC390" s="1" t="s">
        <v>38</v>
      </c>
      <c r="FD390" s="19">
        <f t="shared" si="493"/>
        <v>0</v>
      </c>
      <c r="FJ390" s="1" t="s">
        <v>38</v>
      </c>
      <c r="FK390" s="19">
        <f t="shared" si="494"/>
        <v>0</v>
      </c>
      <c r="FQ390" s="1" t="s">
        <v>44</v>
      </c>
      <c r="FR390" s="1">
        <f t="shared" si="495"/>
        <v>1</v>
      </c>
      <c r="FT390" s="1">
        <v>4.4000000000000004</v>
      </c>
      <c r="FU390" s="1" t="s">
        <v>834</v>
      </c>
      <c r="FV390" s="37" t="str">
        <f t="shared" si="501"/>
        <v>tb</v>
      </c>
      <c r="FW390" s="34">
        <v>1</v>
      </c>
      <c r="FY390" s="1" t="s">
        <v>38</v>
      </c>
      <c r="FZ390" s="19">
        <f t="shared" si="496"/>
        <v>0</v>
      </c>
      <c r="GB390" s="1" t="s">
        <v>38</v>
      </c>
      <c r="GC390" s="19">
        <f t="shared" si="497"/>
        <v>0</v>
      </c>
      <c r="GD390" s="1" t="s">
        <v>38</v>
      </c>
      <c r="GE390" s="19">
        <f t="shared" si="498"/>
        <v>0</v>
      </c>
      <c r="GF390" s="1" t="s">
        <v>38</v>
      </c>
      <c r="GG390" s="19">
        <f t="shared" si="499"/>
        <v>0</v>
      </c>
    </row>
    <row r="391" spans="1:189" x14ac:dyDescent="0.3">
      <c r="A391" s="18">
        <v>508</v>
      </c>
      <c r="B391" s="1" t="s">
        <v>34</v>
      </c>
      <c r="C391" s="19" t="s">
        <v>35</v>
      </c>
      <c r="D391" s="19">
        <f t="shared" si="466"/>
        <v>0</v>
      </c>
      <c r="E391" s="38" t="s">
        <v>835</v>
      </c>
      <c r="F391" s="21" t="str">
        <f t="shared" si="467"/>
        <v>1970</v>
      </c>
      <c r="G391" s="21">
        <v>2004</v>
      </c>
      <c r="H391" s="22">
        <f t="shared" si="468"/>
        <v>34</v>
      </c>
      <c r="I391" s="1" t="str">
        <f t="shared" si="469"/>
        <v>31-40</v>
      </c>
      <c r="J391" s="1" t="s">
        <v>1607</v>
      </c>
      <c r="K391" s="1" t="s">
        <v>53</v>
      </c>
      <c r="L391" s="1">
        <f>VLOOKUP(K391,[1]areas!$C$3:$D$76,2,FALSE)</f>
        <v>30</v>
      </c>
      <c r="M391" s="1" t="str">
        <f t="shared" si="470"/>
        <v>21-40</v>
      </c>
      <c r="N391" s="19" t="s">
        <v>38</v>
      </c>
      <c r="O391" s="19">
        <f t="shared" si="471"/>
        <v>0</v>
      </c>
      <c r="P391" s="23"/>
      <c r="S391" s="24"/>
      <c r="T391" s="19"/>
      <c r="W391" s="1" t="str">
        <f t="shared" si="472"/>
        <v>7: 300+</v>
      </c>
      <c r="X391" s="1">
        <v>507</v>
      </c>
      <c r="Y391" s="26">
        <v>625</v>
      </c>
      <c r="Z391" s="26">
        <v>526</v>
      </c>
      <c r="AA391" s="26">
        <v>591</v>
      </c>
      <c r="AB391" s="26">
        <v>667</v>
      </c>
      <c r="AC391" s="26">
        <v>733</v>
      </c>
      <c r="AD391" s="26">
        <v>529</v>
      </c>
      <c r="AE391" s="26">
        <v>962</v>
      </c>
      <c r="AF391" s="26">
        <v>922</v>
      </c>
      <c r="AG391" s="26">
        <v>639</v>
      </c>
      <c r="AH391" s="26"/>
      <c r="AI391" s="27">
        <f t="shared" si="473"/>
        <v>962</v>
      </c>
      <c r="AJ391" s="27">
        <f t="shared" si="474"/>
        <v>1</v>
      </c>
      <c r="AK391" s="39">
        <v>1300</v>
      </c>
      <c r="AL391" s="26">
        <v>187</v>
      </c>
      <c r="AM391" s="26">
        <v>50</v>
      </c>
      <c r="AN391" s="26">
        <v>50</v>
      </c>
      <c r="AO391" s="26">
        <v>50</v>
      </c>
      <c r="AP391" s="26">
        <v>2300</v>
      </c>
      <c r="AQ391" s="26">
        <v>50</v>
      </c>
      <c r="AR391" s="26">
        <v>50</v>
      </c>
      <c r="AS391" s="26">
        <v>50</v>
      </c>
      <c r="AT391" s="26">
        <v>50</v>
      </c>
      <c r="AU391" s="26"/>
      <c r="AV391" s="28">
        <f t="shared" si="475"/>
        <v>1</v>
      </c>
      <c r="AW391" s="27" t="str">
        <f>"&lt;4"</f>
        <v>&lt;4</v>
      </c>
      <c r="AX391" s="29">
        <f t="shared" si="500"/>
        <v>3.1139999999999999</v>
      </c>
      <c r="AY391" s="30">
        <f t="shared" si="459"/>
        <v>3.1139433523068369</v>
      </c>
      <c r="AZ391" s="30">
        <f t="shared" si="459"/>
        <v>2.271841606536499</v>
      </c>
      <c r="BA391" s="30">
        <f t="shared" si="457"/>
        <v>1.6989700043360187</v>
      </c>
      <c r="BB391" s="30">
        <f t="shared" si="457"/>
        <v>1.6989700043360187</v>
      </c>
      <c r="BC391" s="30">
        <f t="shared" si="457"/>
        <v>1.6989700043360187</v>
      </c>
      <c r="BD391" s="30">
        <f t="shared" si="457"/>
        <v>3.3617278360175931</v>
      </c>
      <c r="BE391" s="30">
        <f t="shared" si="457"/>
        <v>1.6989700043360187</v>
      </c>
      <c r="BF391" s="30">
        <f t="shared" si="457"/>
        <v>1.6989700043360187</v>
      </c>
      <c r="BG391" s="30">
        <f t="shared" si="457"/>
        <v>1.6989700043360187</v>
      </c>
      <c r="BH391" s="30">
        <f t="shared" si="457"/>
        <v>1.6989700043360187</v>
      </c>
      <c r="BI391" s="30" t="str">
        <f t="shared" si="457"/>
        <v/>
      </c>
      <c r="BJ391" s="1" t="s">
        <v>38</v>
      </c>
      <c r="BK391" s="31" t="s">
        <v>38</v>
      </c>
      <c r="BL391" s="32">
        <f t="shared" si="476"/>
        <v>0</v>
      </c>
      <c r="BN391" s="32" t="str">
        <f t="shared" si="477"/>
        <v>0</v>
      </c>
      <c r="BO391" s="30">
        <f t="shared" si="478"/>
        <v>-0.84210174577033792</v>
      </c>
      <c r="BP391" s="30">
        <f t="shared" si="479"/>
        <v>-1.4149733479708182</v>
      </c>
      <c r="BQ391" s="30">
        <f t="shared" si="449"/>
        <v>-0.57287160220048028</v>
      </c>
      <c r="BR391" s="30">
        <f t="shared" si="449"/>
        <v>0</v>
      </c>
      <c r="BS391" s="30">
        <f t="shared" si="449"/>
        <v>0</v>
      </c>
      <c r="BT391" s="30">
        <f t="shared" si="449"/>
        <v>1.6627578316815743</v>
      </c>
      <c r="BU391" s="30">
        <f t="shared" si="449"/>
        <v>-1.6627578316815743</v>
      </c>
      <c r="BV391" s="30">
        <f t="shared" si="449"/>
        <v>0</v>
      </c>
      <c r="BW391" s="30">
        <f t="shared" si="449"/>
        <v>0</v>
      </c>
      <c r="BX391" s="30">
        <f t="shared" si="449"/>
        <v>0</v>
      </c>
      <c r="BY391" s="30" t="str">
        <f t="shared" si="449"/>
        <v/>
      </c>
      <c r="BZ391" s="1">
        <f t="shared" si="480"/>
        <v>0</v>
      </c>
      <c r="CA391" s="1">
        <f t="shared" si="450"/>
        <v>0</v>
      </c>
      <c r="CB391" s="1">
        <f t="shared" si="450"/>
        <v>0</v>
      </c>
      <c r="CC391" s="1">
        <f t="shared" si="450"/>
        <v>0</v>
      </c>
      <c r="CD391" s="1">
        <f t="shared" si="450"/>
        <v>1</v>
      </c>
      <c r="CE391" s="1">
        <f t="shared" si="450"/>
        <v>0</v>
      </c>
      <c r="CF391" s="1">
        <f t="shared" si="450"/>
        <v>0</v>
      </c>
      <c r="CG391" s="1">
        <f t="shared" si="450"/>
        <v>0</v>
      </c>
      <c r="CH391" s="1">
        <f t="shared" si="450"/>
        <v>0</v>
      </c>
      <c r="CI391" s="1">
        <f t="shared" si="450"/>
        <v>0</v>
      </c>
      <c r="CJ391" s="1">
        <f t="shared" si="481"/>
        <v>1</v>
      </c>
      <c r="CK391" s="1">
        <f t="shared" si="482"/>
        <v>1</v>
      </c>
      <c r="CL391" s="1">
        <f t="shared" si="464"/>
        <v>-0.84210174577033792</v>
      </c>
      <c r="CM391" s="1" t="str">
        <f t="shared" si="464"/>
        <v/>
      </c>
      <c r="CN391" s="1" t="str">
        <f t="shared" si="464"/>
        <v/>
      </c>
      <c r="CO391" s="1" t="str">
        <f t="shared" si="464"/>
        <v/>
      </c>
      <c r="CP391" s="1">
        <f t="shared" si="464"/>
        <v>1.6627578316815743</v>
      </c>
      <c r="CQ391" s="1">
        <f t="shared" si="462"/>
        <v>-1.6627578316815743</v>
      </c>
      <c r="CR391" s="1" t="str">
        <f t="shared" si="462"/>
        <v/>
      </c>
      <c r="CS391" s="1" t="str">
        <f t="shared" si="462"/>
        <v/>
      </c>
      <c r="CT391" s="1" t="str">
        <f t="shared" si="462"/>
        <v/>
      </c>
      <c r="CU391" s="1" t="str">
        <f t="shared" si="462"/>
        <v/>
      </c>
      <c r="CV391" s="1">
        <f t="shared" si="465"/>
        <v>0</v>
      </c>
      <c r="CW391" s="1">
        <f t="shared" si="465"/>
        <v>0</v>
      </c>
      <c r="CX391" s="1">
        <f t="shared" si="465"/>
        <v>0</v>
      </c>
      <c r="CY391" s="1">
        <f t="shared" si="465"/>
        <v>0</v>
      </c>
      <c r="CZ391" s="1">
        <f t="shared" si="465"/>
        <v>1</v>
      </c>
      <c r="DA391" s="1">
        <f t="shared" si="463"/>
        <v>0</v>
      </c>
      <c r="DB391" s="1">
        <f t="shared" si="463"/>
        <v>0</v>
      </c>
      <c r="DC391" s="1">
        <f t="shared" si="463"/>
        <v>0</v>
      </c>
      <c r="DD391" s="1">
        <f t="shared" si="463"/>
        <v>0</v>
      </c>
      <c r="DE391" s="1">
        <f t="shared" si="463"/>
        <v>0</v>
      </c>
      <c r="DF391" s="1">
        <f t="shared" si="483"/>
        <v>1</v>
      </c>
      <c r="DG391" s="33">
        <f t="shared" si="484"/>
        <v>1</v>
      </c>
      <c r="DH391" s="34">
        <f t="shared" si="485"/>
        <v>0</v>
      </c>
      <c r="DI391" s="1">
        <f t="shared" si="438"/>
        <v>118</v>
      </c>
      <c r="DJ391" s="1">
        <f t="shared" si="439"/>
        <v>19</v>
      </c>
      <c r="DK391" s="1">
        <f t="shared" si="432"/>
        <v>-99</v>
      </c>
      <c r="DL391" s="1">
        <f t="shared" si="432"/>
        <v>65</v>
      </c>
      <c r="DM391" s="1">
        <f t="shared" si="432"/>
        <v>76</v>
      </c>
      <c r="DN391" s="1">
        <f t="shared" si="432"/>
        <v>66</v>
      </c>
      <c r="DO391" s="1">
        <f t="shared" si="432"/>
        <v>-204</v>
      </c>
      <c r="DP391" s="1">
        <f t="shared" si="432"/>
        <v>433</v>
      </c>
      <c r="DQ391" s="1">
        <f t="shared" si="432"/>
        <v>-40</v>
      </c>
      <c r="DR391" s="1">
        <f t="shared" si="432"/>
        <v>-283</v>
      </c>
      <c r="DS391" s="1" t="str">
        <f t="shared" si="432"/>
        <v/>
      </c>
      <c r="DT391" s="34">
        <f t="shared" si="486"/>
        <v>-196.34349153121084</v>
      </c>
      <c r="DU391" s="1">
        <f t="shared" si="487"/>
        <v>0</v>
      </c>
      <c r="DV391" s="1">
        <f t="shared" si="487"/>
        <v>0</v>
      </c>
      <c r="DW391" s="1">
        <f t="shared" si="487"/>
        <v>0</v>
      </c>
      <c r="DX391" s="1">
        <f t="shared" si="487"/>
        <v>0</v>
      </c>
      <c r="DY391" s="1">
        <f t="shared" si="487"/>
        <v>0</v>
      </c>
      <c r="DZ391" s="1">
        <f>IF((DN391&lt;$DT391),1,0)</f>
        <v>0</v>
      </c>
      <c r="EA391" s="1">
        <f>IF((DO391&lt;$DT391),1,0)</f>
        <v>1</v>
      </c>
      <c r="EB391" s="1">
        <f>IF((DP391&lt;$DT391),1,0)</f>
        <v>0</v>
      </c>
      <c r="EC391" s="1">
        <f>IF((DQ391&lt;$DT391),1,0)</f>
        <v>0</v>
      </c>
      <c r="ED391" s="1">
        <f>IF((DR391&lt;$DT391),1,0)</f>
        <v>1</v>
      </c>
      <c r="EF391" s="33">
        <f t="shared" si="488"/>
        <v>1</v>
      </c>
      <c r="EG391" s="1">
        <f t="shared" si="461"/>
        <v>1</v>
      </c>
      <c r="EH391" s="1">
        <f t="shared" si="461"/>
        <v>1</v>
      </c>
      <c r="EI391" s="1">
        <f t="shared" si="458"/>
        <v>1</v>
      </c>
      <c r="EJ391" s="1">
        <f t="shared" si="458"/>
        <v>1</v>
      </c>
      <c r="EK391" s="1">
        <f t="shared" si="458"/>
        <v>1</v>
      </c>
      <c r="EL391" s="1">
        <f t="shared" si="458"/>
        <v>1</v>
      </c>
      <c r="EM391" s="1">
        <f t="shared" si="458"/>
        <v>1</v>
      </c>
      <c r="EN391" s="1">
        <f t="shared" si="458"/>
        <v>1</v>
      </c>
      <c r="EO391" s="1">
        <f t="shared" si="458"/>
        <v>1</v>
      </c>
      <c r="EP391" s="1">
        <f t="shared" si="458"/>
        <v>1</v>
      </c>
      <c r="EQ391" s="1">
        <f t="shared" si="458"/>
        <v>0</v>
      </c>
      <c r="ER391" s="33">
        <f t="shared" si="489"/>
        <v>0</v>
      </c>
      <c r="ES391" s="35">
        <f t="shared" si="490"/>
        <v>3</v>
      </c>
      <c r="ET391" s="35">
        <f t="shared" si="491"/>
        <v>1</v>
      </c>
      <c r="EU391" s="1" t="s">
        <v>836</v>
      </c>
      <c r="EV391" s="1" t="s">
        <v>34</v>
      </c>
      <c r="EW391" s="19">
        <f t="shared" si="492"/>
        <v>1</v>
      </c>
      <c r="EX391" s="1" t="s">
        <v>40</v>
      </c>
      <c r="EY391" s="50">
        <v>38531</v>
      </c>
      <c r="FC391" s="1" t="s">
        <v>38</v>
      </c>
      <c r="FD391" s="19">
        <f t="shared" si="493"/>
        <v>0</v>
      </c>
      <c r="FJ391" s="1" t="s">
        <v>38</v>
      </c>
      <c r="FK391" s="19">
        <f t="shared" si="494"/>
        <v>0</v>
      </c>
      <c r="FQ391" s="1" t="s">
        <v>67</v>
      </c>
      <c r="FR391" s="1">
        <f t="shared" si="495"/>
        <v>1</v>
      </c>
      <c r="FV391" s="37" t="str">
        <f t="shared" si="501"/>
        <v>none</v>
      </c>
      <c r="FY391" s="1" t="s">
        <v>38</v>
      </c>
      <c r="FZ391" s="19">
        <f t="shared" si="496"/>
        <v>0</v>
      </c>
      <c r="GB391" s="1" t="s">
        <v>38</v>
      </c>
      <c r="GC391" s="19">
        <f t="shared" si="497"/>
        <v>0</v>
      </c>
      <c r="GD391" s="1" t="s">
        <v>34</v>
      </c>
      <c r="GE391" s="19">
        <f t="shared" si="498"/>
        <v>1</v>
      </c>
      <c r="GF391" s="1" t="s">
        <v>38</v>
      </c>
      <c r="GG391" s="19">
        <f t="shared" si="499"/>
        <v>0</v>
      </c>
    </row>
    <row r="392" spans="1:189" x14ac:dyDescent="0.3">
      <c r="A392" s="18">
        <v>509</v>
      </c>
      <c r="B392" s="1" t="s">
        <v>34</v>
      </c>
      <c r="C392" s="19" t="s">
        <v>47</v>
      </c>
      <c r="D392" s="19">
        <f t="shared" si="466"/>
        <v>1</v>
      </c>
      <c r="E392" s="38" t="s">
        <v>159</v>
      </c>
      <c r="F392" s="21" t="str">
        <f t="shared" si="467"/>
        <v>1960</v>
      </c>
      <c r="G392" s="21">
        <v>2004</v>
      </c>
      <c r="H392" s="22">
        <f t="shared" si="468"/>
        <v>44</v>
      </c>
      <c r="I392" s="1" t="str">
        <f t="shared" si="469"/>
        <v>41-50</v>
      </c>
      <c r="J392" s="1" t="s">
        <v>1608</v>
      </c>
      <c r="K392" s="1" t="s">
        <v>93</v>
      </c>
      <c r="L392" s="1">
        <f>VLOOKUP(K392,[1]areas!$C$3:$D$76,2,FALSE)</f>
        <v>15</v>
      </c>
      <c r="M392" s="1" t="str">
        <f t="shared" si="470"/>
        <v>0-20</v>
      </c>
      <c r="N392" s="19" t="s">
        <v>38</v>
      </c>
      <c r="O392" s="19">
        <f t="shared" si="471"/>
        <v>0</v>
      </c>
      <c r="P392" s="23">
        <v>60.2</v>
      </c>
      <c r="Q392" s="1">
        <v>163</v>
      </c>
      <c r="R392" s="1">
        <f t="shared" ref="R392:R404" si="502">POWER(Q392*0.01,2)</f>
        <v>2.6569000000000003</v>
      </c>
      <c r="S392" s="24">
        <f t="shared" ref="S392:S404" si="503">P392/R392</f>
        <v>22.657984869584855</v>
      </c>
      <c r="T392" s="19">
        <v>4</v>
      </c>
      <c r="U392" s="1">
        <v>10.5</v>
      </c>
      <c r="V392" s="1">
        <v>15</v>
      </c>
      <c r="W392" s="1" t="str">
        <f t="shared" si="472"/>
        <v>5: 201-250</v>
      </c>
      <c r="X392" s="1">
        <v>220</v>
      </c>
      <c r="Y392" s="26">
        <v>464</v>
      </c>
      <c r="Z392" s="26">
        <v>524</v>
      </c>
      <c r="AA392" s="26">
        <v>743</v>
      </c>
      <c r="AB392" s="26">
        <v>667</v>
      </c>
      <c r="AC392" s="26"/>
      <c r="AD392" s="26">
        <v>492</v>
      </c>
      <c r="AE392" s="26">
        <v>647</v>
      </c>
      <c r="AF392" s="26"/>
      <c r="AG392" s="26"/>
      <c r="AH392" s="26"/>
      <c r="AI392" s="27">
        <f t="shared" si="473"/>
        <v>743</v>
      </c>
      <c r="AJ392" s="27">
        <f t="shared" si="474"/>
        <v>1</v>
      </c>
      <c r="AK392" s="39">
        <v>130000</v>
      </c>
      <c r="AL392" s="26">
        <v>50</v>
      </c>
      <c r="AM392" s="26">
        <v>50</v>
      </c>
      <c r="AN392" s="26">
        <v>50</v>
      </c>
      <c r="AO392" s="26">
        <v>50</v>
      </c>
      <c r="AP392" s="26"/>
      <c r="AQ392" s="26">
        <v>6700</v>
      </c>
      <c r="AR392" s="26">
        <v>50</v>
      </c>
      <c r="AS392" s="26"/>
      <c r="AT392" s="26"/>
      <c r="AU392" s="26"/>
      <c r="AV392" s="28">
        <f t="shared" si="475"/>
        <v>0</v>
      </c>
      <c r="AW392" s="27" t="str">
        <f>"&gt;5"</f>
        <v>&gt;5</v>
      </c>
      <c r="AX392" s="29">
        <f t="shared" si="500"/>
        <v>5.1139999999999999</v>
      </c>
      <c r="AY392" s="30">
        <f t="shared" si="459"/>
        <v>5.1139433523068369</v>
      </c>
      <c r="AZ392" s="30">
        <f t="shared" si="459"/>
        <v>1.6989700043360187</v>
      </c>
      <c r="BA392" s="30">
        <f t="shared" si="457"/>
        <v>1.6989700043360187</v>
      </c>
      <c r="BB392" s="30">
        <f t="shared" si="457"/>
        <v>1.6989700043360187</v>
      </c>
      <c r="BC392" s="30">
        <f t="shared" si="457"/>
        <v>1.6989700043360187</v>
      </c>
      <c r="BD392" s="30" t="str">
        <f t="shared" si="457"/>
        <v/>
      </c>
      <c r="BE392" s="30">
        <f t="shared" si="457"/>
        <v>3.8260748027008264</v>
      </c>
      <c r="BF392" s="30">
        <f t="shared" si="457"/>
        <v>1.6989700043360187</v>
      </c>
      <c r="BG392" s="30" t="str">
        <f t="shared" si="457"/>
        <v/>
      </c>
      <c r="BH392" s="30" t="str">
        <f t="shared" si="457"/>
        <v/>
      </c>
      <c r="BI392" s="30" t="str">
        <f t="shared" si="457"/>
        <v/>
      </c>
      <c r="BJ392" s="1" t="s">
        <v>38</v>
      </c>
      <c r="BK392" s="31" t="s">
        <v>38</v>
      </c>
      <c r="BL392" s="32">
        <f t="shared" si="476"/>
        <v>0</v>
      </c>
      <c r="BN392" s="32" t="str">
        <f t="shared" si="477"/>
        <v>0</v>
      </c>
      <c r="BO392" s="30">
        <f t="shared" si="478"/>
        <v>-3.4149733479708182</v>
      </c>
      <c r="BP392" s="30">
        <f t="shared" si="479"/>
        <v>-3.4149733479708182</v>
      </c>
      <c r="BQ392" s="30">
        <f t="shared" si="449"/>
        <v>0</v>
      </c>
      <c r="BR392" s="30">
        <f t="shared" si="449"/>
        <v>0</v>
      </c>
      <c r="BS392" s="30">
        <f t="shared" si="449"/>
        <v>0</v>
      </c>
      <c r="BT392" s="30" t="str">
        <f t="shared" si="449"/>
        <v/>
      </c>
      <c r="BU392" s="30" t="str">
        <f t="shared" si="449"/>
        <v/>
      </c>
      <c r="BV392" s="30">
        <f t="shared" si="449"/>
        <v>-2.1271047983648077</v>
      </c>
      <c r="BW392" s="30" t="str">
        <f t="shared" si="449"/>
        <v/>
      </c>
      <c r="BX392" s="30" t="str">
        <f t="shared" si="449"/>
        <v/>
      </c>
      <c r="BY392" s="30" t="str">
        <f t="shared" si="449"/>
        <v/>
      </c>
      <c r="BZ392" s="1">
        <f t="shared" si="480"/>
        <v>0</v>
      </c>
      <c r="CA392" s="1">
        <f t="shared" si="450"/>
        <v>0</v>
      </c>
      <c r="CB392" s="1">
        <f t="shared" si="450"/>
        <v>0</v>
      </c>
      <c r="CC392" s="1">
        <f t="shared" si="450"/>
        <v>0</v>
      </c>
      <c r="CD392" s="1">
        <f t="shared" si="450"/>
        <v>0</v>
      </c>
      <c r="CE392" s="1">
        <f t="shared" si="450"/>
        <v>0</v>
      </c>
      <c r="CF392" s="1">
        <f t="shared" si="450"/>
        <v>0</v>
      </c>
      <c r="CG392" s="1">
        <f t="shared" si="450"/>
        <v>0</v>
      </c>
      <c r="CH392" s="1">
        <f t="shared" si="450"/>
        <v>0</v>
      </c>
      <c r="CI392" s="1">
        <f t="shared" si="450"/>
        <v>0</v>
      </c>
      <c r="CJ392" s="1">
        <f t="shared" si="481"/>
        <v>0</v>
      </c>
      <c r="CK392" s="1">
        <f t="shared" si="482"/>
        <v>0</v>
      </c>
      <c r="CL392" s="1">
        <f t="shared" si="464"/>
        <v>-3.4149733479708182</v>
      </c>
      <c r="CM392" s="1" t="str">
        <f t="shared" si="464"/>
        <v/>
      </c>
      <c r="CN392" s="1" t="str">
        <f t="shared" si="464"/>
        <v/>
      </c>
      <c r="CO392" s="1" t="str">
        <f t="shared" si="464"/>
        <v/>
      </c>
      <c r="CP392" s="1" t="str">
        <f t="shared" si="464"/>
        <v/>
      </c>
      <c r="CQ392" s="1" t="str">
        <f t="shared" si="462"/>
        <v/>
      </c>
      <c r="CR392" s="1">
        <f t="shared" si="462"/>
        <v>-2.1271047983648077</v>
      </c>
      <c r="CS392" s="1" t="str">
        <f t="shared" si="462"/>
        <v/>
      </c>
      <c r="CT392" s="1" t="str">
        <f t="shared" si="462"/>
        <v/>
      </c>
      <c r="CU392" s="1" t="str">
        <f t="shared" si="462"/>
        <v/>
      </c>
      <c r="CV392" s="1">
        <f t="shared" si="465"/>
        <v>0</v>
      </c>
      <c r="CW392" s="1">
        <f t="shared" si="465"/>
        <v>0</v>
      </c>
      <c r="CX392" s="1">
        <f t="shared" si="465"/>
        <v>0</v>
      </c>
      <c r="CY392" s="1">
        <f t="shared" si="465"/>
        <v>0</v>
      </c>
      <c r="CZ392" s="1">
        <f t="shared" si="465"/>
        <v>0</v>
      </c>
      <c r="DA392" s="1">
        <f t="shared" si="463"/>
        <v>0</v>
      </c>
      <c r="DB392" s="1">
        <f t="shared" si="463"/>
        <v>0</v>
      </c>
      <c r="DC392" s="1">
        <f t="shared" si="463"/>
        <v>0</v>
      </c>
      <c r="DD392" s="1">
        <f t="shared" si="463"/>
        <v>0</v>
      </c>
      <c r="DE392" s="1">
        <f t="shared" si="463"/>
        <v>0</v>
      </c>
      <c r="DF392" s="1">
        <f t="shared" si="483"/>
        <v>0</v>
      </c>
      <c r="DG392" s="33">
        <f t="shared" si="484"/>
        <v>0</v>
      </c>
      <c r="DH392" s="34">
        <f t="shared" si="485"/>
        <v>0</v>
      </c>
      <c r="DI392" s="1">
        <f t="shared" si="438"/>
        <v>244</v>
      </c>
      <c r="DJ392" s="1">
        <f t="shared" si="439"/>
        <v>304</v>
      </c>
      <c r="DK392" s="1">
        <f t="shared" si="432"/>
        <v>60</v>
      </c>
      <c r="DL392" s="1">
        <f t="shared" si="432"/>
        <v>219</v>
      </c>
      <c r="DM392" s="1">
        <f t="shared" si="432"/>
        <v>-76</v>
      </c>
      <c r="DN392" s="1" t="str">
        <f t="shared" si="432"/>
        <v/>
      </c>
      <c r="DO392" s="1" t="str">
        <f t="shared" si="432"/>
        <v/>
      </c>
      <c r="DP392" s="1">
        <f t="shared" si="432"/>
        <v>155</v>
      </c>
      <c r="DQ392" s="1" t="str">
        <f t="shared" si="432"/>
        <v/>
      </c>
      <c r="DR392" s="1" t="str">
        <f t="shared" si="432"/>
        <v/>
      </c>
      <c r="DS392" s="1" t="str">
        <f t="shared" si="432"/>
        <v/>
      </c>
      <c r="DT392" s="34">
        <f t="shared" si="486"/>
        <v>-138.93019830116128</v>
      </c>
      <c r="DU392" s="1">
        <f t="shared" si="487"/>
        <v>0</v>
      </c>
      <c r="DV392" s="1">
        <f t="shared" si="487"/>
        <v>0</v>
      </c>
      <c r="DW392" s="1">
        <f t="shared" si="487"/>
        <v>0</v>
      </c>
      <c r="DX392" s="1">
        <f t="shared" si="487"/>
        <v>0</v>
      </c>
      <c r="DY392" s="1">
        <f t="shared" si="487"/>
        <v>0</v>
      </c>
      <c r="EB392" s="1">
        <f>IF((DP392&lt;$DT392),1,0)</f>
        <v>0</v>
      </c>
      <c r="EF392" s="33">
        <f t="shared" si="488"/>
        <v>0</v>
      </c>
      <c r="EG392" s="1">
        <f t="shared" si="461"/>
        <v>0</v>
      </c>
      <c r="EH392" s="1">
        <f t="shared" si="461"/>
        <v>0</v>
      </c>
      <c r="EI392" s="1">
        <f t="shared" si="458"/>
        <v>1</v>
      </c>
      <c r="EJ392" s="1">
        <f t="shared" si="458"/>
        <v>1</v>
      </c>
      <c r="EK392" s="1">
        <f t="shared" si="458"/>
        <v>1</v>
      </c>
      <c r="EL392" s="1">
        <f t="shared" si="458"/>
        <v>0</v>
      </c>
      <c r="EM392" s="1">
        <f t="shared" si="458"/>
        <v>0</v>
      </c>
      <c r="EN392" s="1">
        <f t="shared" si="458"/>
        <v>1</v>
      </c>
      <c r="EO392" s="1">
        <f t="shared" si="458"/>
        <v>0</v>
      </c>
      <c r="EP392" s="1">
        <f t="shared" si="458"/>
        <v>0</v>
      </c>
      <c r="EQ392" s="1">
        <f t="shared" si="458"/>
        <v>0</v>
      </c>
      <c r="ER392" s="33">
        <f t="shared" si="489"/>
        <v>0</v>
      </c>
      <c r="ES392" s="35">
        <f t="shared" si="490"/>
        <v>0</v>
      </c>
      <c r="ET392" s="35">
        <f t="shared" si="491"/>
        <v>0</v>
      </c>
      <c r="EU392" s="1" t="s">
        <v>59</v>
      </c>
      <c r="EV392" s="1" t="s">
        <v>38</v>
      </c>
      <c r="EW392" s="19">
        <f t="shared" si="492"/>
        <v>0</v>
      </c>
      <c r="FC392" s="1" t="s">
        <v>38</v>
      </c>
      <c r="FD392" s="19">
        <f t="shared" si="493"/>
        <v>0</v>
      </c>
      <c r="FJ392" s="1" t="s">
        <v>34</v>
      </c>
      <c r="FK392" s="19">
        <f t="shared" si="494"/>
        <v>1</v>
      </c>
      <c r="FL392" s="1" t="s">
        <v>43</v>
      </c>
      <c r="FR392" s="1">
        <f t="shared" si="495"/>
        <v>0</v>
      </c>
      <c r="FU392" s="1" t="s">
        <v>160</v>
      </c>
      <c r="FV392" s="37" t="str">
        <f t="shared" si="501"/>
        <v>other</v>
      </c>
      <c r="FW392" s="34">
        <v>0</v>
      </c>
      <c r="FY392" s="1" t="s">
        <v>34</v>
      </c>
      <c r="FZ392" s="19">
        <f t="shared" si="496"/>
        <v>1</v>
      </c>
      <c r="GA392" s="1" t="s">
        <v>46</v>
      </c>
      <c r="GB392" s="1" t="s">
        <v>38</v>
      </c>
      <c r="GC392" s="19">
        <f t="shared" si="497"/>
        <v>0</v>
      </c>
      <c r="GD392" s="1" t="s">
        <v>38</v>
      </c>
      <c r="GE392" s="19">
        <f t="shared" si="498"/>
        <v>0</v>
      </c>
      <c r="GF392" s="1" t="s">
        <v>38</v>
      </c>
      <c r="GG392" s="19">
        <f t="shared" si="499"/>
        <v>0</v>
      </c>
    </row>
    <row r="393" spans="1:189" x14ac:dyDescent="0.3">
      <c r="A393" s="18">
        <v>510</v>
      </c>
      <c r="B393" s="1" t="s">
        <v>34</v>
      </c>
      <c r="C393" s="19" t="s">
        <v>47</v>
      </c>
      <c r="D393" s="19">
        <f t="shared" si="466"/>
        <v>1</v>
      </c>
      <c r="E393" s="38" t="s">
        <v>837</v>
      </c>
      <c r="F393" s="21" t="str">
        <f t="shared" si="467"/>
        <v>1977</v>
      </c>
      <c r="G393" s="21">
        <v>2004</v>
      </c>
      <c r="H393" s="22">
        <f t="shared" si="468"/>
        <v>27</v>
      </c>
      <c r="I393" s="1" t="str">
        <f t="shared" si="469"/>
        <v>21-30</v>
      </c>
      <c r="J393" s="1" t="s">
        <v>1606</v>
      </c>
      <c r="K393" s="1" t="s">
        <v>838</v>
      </c>
      <c r="L393" s="1">
        <f>VLOOKUP(K393,[1]areas!$C$3:$D$76,2,FALSE)</f>
        <v>14</v>
      </c>
      <c r="M393" s="1" t="str">
        <f t="shared" si="470"/>
        <v>0-20</v>
      </c>
      <c r="N393" s="19"/>
      <c r="O393" s="19" t="str">
        <f t="shared" si="471"/>
        <v/>
      </c>
      <c r="P393" s="23">
        <v>59.8</v>
      </c>
      <c r="Q393" s="1">
        <v>177</v>
      </c>
      <c r="R393" s="1">
        <f t="shared" si="502"/>
        <v>3.1329000000000002</v>
      </c>
      <c r="S393" s="24">
        <f t="shared" si="503"/>
        <v>19.087746177662865</v>
      </c>
      <c r="T393" s="19">
        <v>3</v>
      </c>
      <c r="U393" s="1">
        <v>4.4000000000000004</v>
      </c>
      <c r="V393" s="1">
        <v>17</v>
      </c>
      <c r="W393" s="1" t="str">
        <f t="shared" si="472"/>
        <v>5: 201-250</v>
      </c>
      <c r="X393" s="1">
        <v>215</v>
      </c>
      <c r="Y393" s="26">
        <v>416</v>
      </c>
      <c r="Z393" s="26"/>
      <c r="AA393" s="26"/>
      <c r="AB393" s="26"/>
      <c r="AC393" s="26"/>
      <c r="AD393" s="26"/>
      <c r="AE393" s="26"/>
      <c r="AF393" s="26"/>
      <c r="AG393" s="26"/>
      <c r="AH393" s="26"/>
      <c r="AI393" s="27">
        <f t="shared" si="473"/>
        <v>416</v>
      </c>
      <c r="AJ393" s="27">
        <f t="shared" si="474"/>
        <v>0</v>
      </c>
      <c r="AK393" s="39">
        <v>34000</v>
      </c>
      <c r="AL393" s="26">
        <v>430</v>
      </c>
      <c r="AM393" s="26"/>
      <c r="AN393" s="26"/>
      <c r="AO393" s="26"/>
      <c r="AP393" s="26"/>
      <c r="AQ393" s="26"/>
      <c r="AR393" s="26"/>
      <c r="AS393" s="26"/>
      <c r="AT393" s="26"/>
      <c r="AU393" s="26"/>
      <c r="AV393" s="28">
        <f t="shared" si="475"/>
        <v>1</v>
      </c>
      <c r="AW393" s="27" t="str">
        <f>"4-5"</f>
        <v>4-5</v>
      </c>
      <c r="AX393" s="29">
        <f t="shared" si="500"/>
        <v>4.5309999999999997</v>
      </c>
      <c r="AY393" s="30">
        <f t="shared" si="459"/>
        <v>4.5314789170422554</v>
      </c>
      <c r="AZ393" s="30">
        <f t="shared" si="459"/>
        <v>2.6334684555795866</v>
      </c>
      <c r="BA393" s="30" t="str">
        <f t="shared" si="457"/>
        <v/>
      </c>
      <c r="BB393" s="30" t="str">
        <f t="shared" si="457"/>
        <v/>
      </c>
      <c r="BC393" s="30" t="str">
        <f t="shared" si="457"/>
        <v/>
      </c>
      <c r="BD393" s="30" t="str">
        <f t="shared" si="457"/>
        <v/>
      </c>
      <c r="BE393" s="30" t="str">
        <f t="shared" si="457"/>
        <v/>
      </c>
      <c r="BF393" s="30" t="str">
        <f t="shared" si="457"/>
        <v/>
      </c>
      <c r="BG393" s="30" t="str">
        <f t="shared" si="457"/>
        <v/>
      </c>
      <c r="BH393" s="30" t="str">
        <f t="shared" si="457"/>
        <v/>
      </c>
      <c r="BI393" s="30" t="str">
        <f t="shared" si="457"/>
        <v/>
      </c>
      <c r="BJ393" s="1" t="s">
        <v>38</v>
      </c>
      <c r="BK393" s="31" t="s">
        <v>38</v>
      </c>
      <c r="BL393" s="32">
        <f t="shared" si="476"/>
        <v>0</v>
      </c>
      <c r="BN393" s="32" t="str">
        <f t="shared" si="477"/>
        <v>0</v>
      </c>
      <c r="BO393" s="30">
        <f t="shared" si="478"/>
        <v>-1.8980104614626687</v>
      </c>
      <c r="BP393" s="30" t="str">
        <f t="shared" si="479"/>
        <v/>
      </c>
      <c r="BQ393" s="30" t="str">
        <f t="shared" si="449"/>
        <v/>
      </c>
      <c r="BR393" s="30" t="str">
        <f t="shared" si="449"/>
        <v/>
      </c>
      <c r="BS393" s="30" t="str">
        <f t="shared" si="449"/>
        <v/>
      </c>
      <c r="BT393" s="30" t="str">
        <f t="shared" si="449"/>
        <v/>
      </c>
      <c r="BU393" s="30" t="str">
        <f t="shared" si="449"/>
        <v/>
      </c>
      <c r="BV393" s="30" t="str">
        <f t="shared" si="449"/>
        <v/>
      </c>
      <c r="BW393" s="30" t="str">
        <f t="shared" si="449"/>
        <v/>
      </c>
      <c r="BX393" s="30" t="str">
        <f t="shared" si="449"/>
        <v/>
      </c>
      <c r="BY393" s="30" t="str">
        <f t="shared" si="449"/>
        <v/>
      </c>
      <c r="BZ393" s="1">
        <f t="shared" si="480"/>
        <v>0</v>
      </c>
      <c r="CA393" s="1">
        <f t="shared" si="450"/>
        <v>0</v>
      </c>
      <c r="CB393" s="1">
        <f t="shared" si="450"/>
        <v>0</v>
      </c>
      <c r="CC393" s="1">
        <f t="shared" si="450"/>
        <v>0</v>
      </c>
      <c r="CD393" s="1">
        <f t="shared" si="450"/>
        <v>0</v>
      </c>
      <c r="CE393" s="1">
        <f t="shared" si="450"/>
        <v>0</v>
      </c>
      <c r="CF393" s="1">
        <f t="shared" si="450"/>
        <v>0</v>
      </c>
      <c r="CG393" s="1">
        <f t="shared" si="450"/>
        <v>0</v>
      </c>
      <c r="CH393" s="1">
        <f t="shared" si="450"/>
        <v>0</v>
      </c>
      <c r="CI393" s="1">
        <f t="shared" si="450"/>
        <v>0</v>
      </c>
      <c r="CJ393" s="1">
        <f t="shared" si="481"/>
        <v>0</v>
      </c>
      <c r="CK393" s="1">
        <f t="shared" si="482"/>
        <v>0</v>
      </c>
      <c r="CL393" s="1">
        <f t="shared" si="464"/>
        <v>-1.8980104614626687</v>
      </c>
      <c r="CM393" s="1" t="str">
        <f t="shared" si="464"/>
        <v/>
      </c>
      <c r="CN393" s="1" t="str">
        <f t="shared" si="464"/>
        <v/>
      </c>
      <c r="CO393" s="1" t="str">
        <f t="shared" si="464"/>
        <v/>
      </c>
      <c r="CP393" s="1" t="str">
        <f t="shared" si="464"/>
        <v/>
      </c>
      <c r="CQ393" s="1" t="str">
        <f t="shared" si="462"/>
        <v/>
      </c>
      <c r="CR393" s="1" t="str">
        <f t="shared" si="462"/>
        <v/>
      </c>
      <c r="CS393" s="1" t="str">
        <f t="shared" si="462"/>
        <v/>
      </c>
      <c r="CT393" s="1" t="str">
        <f t="shared" si="462"/>
        <v/>
      </c>
      <c r="CU393" s="1" t="str">
        <f t="shared" si="462"/>
        <v/>
      </c>
      <c r="CV393" s="1">
        <f t="shared" si="465"/>
        <v>0</v>
      </c>
      <c r="CW393" s="1">
        <f t="shared" si="465"/>
        <v>0</v>
      </c>
      <c r="CX393" s="1">
        <f t="shared" si="465"/>
        <v>0</v>
      </c>
      <c r="CY393" s="1">
        <f t="shared" si="465"/>
        <v>0</v>
      </c>
      <c r="CZ393" s="1">
        <f t="shared" si="465"/>
        <v>0</v>
      </c>
      <c r="DA393" s="1">
        <f t="shared" si="463"/>
        <v>0</v>
      </c>
      <c r="DB393" s="1">
        <f t="shared" si="463"/>
        <v>0</v>
      </c>
      <c r="DC393" s="1">
        <f t="shared" si="463"/>
        <v>0</v>
      </c>
      <c r="DD393" s="1">
        <f t="shared" si="463"/>
        <v>0</v>
      </c>
      <c r="DE393" s="1">
        <f t="shared" si="463"/>
        <v>0</v>
      </c>
      <c r="DF393" s="1">
        <f t="shared" si="483"/>
        <v>0</v>
      </c>
      <c r="DG393" s="33">
        <f t="shared" si="484"/>
        <v>0</v>
      </c>
      <c r="DH393" s="34">
        <f t="shared" si="485"/>
        <v>0</v>
      </c>
      <c r="DI393" s="1">
        <f t="shared" si="438"/>
        <v>201</v>
      </c>
      <c r="DJ393" s="1" t="str">
        <f t="shared" si="439"/>
        <v/>
      </c>
      <c r="DK393" s="1" t="str">
        <f t="shared" si="432"/>
        <v/>
      </c>
      <c r="DL393" s="1" t="str">
        <f t="shared" si="432"/>
        <v/>
      </c>
      <c r="DM393" s="1" t="str">
        <f t="shared" si="432"/>
        <v/>
      </c>
      <c r="DN393" s="1" t="str">
        <f t="shared" si="432"/>
        <v/>
      </c>
      <c r="DO393" s="1" t="str">
        <f t="shared" si="432"/>
        <v/>
      </c>
      <c r="DP393" s="1" t="str">
        <f t="shared" si="432"/>
        <v/>
      </c>
      <c r="DQ393" s="1" t="str">
        <f t="shared" si="432"/>
        <v/>
      </c>
      <c r="DR393" s="1" t="str">
        <f t="shared" si="432"/>
        <v/>
      </c>
      <c r="DS393" s="1" t="str">
        <f t="shared" si="432"/>
        <v/>
      </c>
      <c r="DU393" s="1">
        <f>IF((DI393&lt;$DT393),1,0)</f>
        <v>0</v>
      </c>
      <c r="EG393" s="1">
        <f t="shared" si="461"/>
        <v>0</v>
      </c>
      <c r="EH393" s="1">
        <f t="shared" si="461"/>
        <v>0</v>
      </c>
      <c r="EI393" s="1">
        <f t="shared" si="458"/>
        <v>0</v>
      </c>
      <c r="EJ393" s="1">
        <f t="shared" si="458"/>
        <v>0</v>
      </c>
      <c r="EK393" s="1">
        <f t="shared" si="458"/>
        <v>0</v>
      </c>
      <c r="EL393" s="1">
        <f t="shared" si="458"/>
        <v>0</v>
      </c>
      <c r="EM393" s="1">
        <f t="shared" si="458"/>
        <v>0</v>
      </c>
      <c r="EN393" s="1">
        <f t="shared" si="458"/>
        <v>0</v>
      </c>
      <c r="EO393" s="1">
        <f t="shared" si="458"/>
        <v>0</v>
      </c>
      <c r="EP393" s="1">
        <f t="shared" si="458"/>
        <v>0</v>
      </c>
      <c r="EQ393" s="1">
        <f t="shared" si="458"/>
        <v>0</v>
      </c>
      <c r="ER393" s="33">
        <f t="shared" si="489"/>
        <v>1</v>
      </c>
      <c r="ES393" s="35">
        <f>ER393+DG393+AV393</f>
        <v>2</v>
      </c>
      <c r="ET393" s="35">
        <f t="shared" si="491"/>
        <v>1</v>
      </c>
      <c r="EU393" s="1" t="s">
        <v>59</v>
      </c>
      <c r="EV393" s="1" t="s">
        <v>38</v>
      </c>
      <c r="EW393" s="19">
        <f t="shared" si="492"/>
        <v>0</v>
      </c>
      <c r="FC393" s="1" t="s">
        <v>38</v>
      </c>
      <c r="FD393" s="19">
        <f t="shared" si="493"/>
        <v>0</v>
      </c>
      <c r="FJ393" s="1" t="s">
        <v>38</v>
      </c>
      <c r="FK393" s="19">
        <f t="shared" si="494"/>
        <v>0</v>
      </c>
      <c r="FQ393" s="1" t="s">
        <v>839</v>
      </c>
      <c r="FR393" s="1">
        <f t="shared" si="495"/>
        <v>1</v>
      </c>
      <c r="FV393" s="37" t="str">
        <f t="shared" si="501"/>
        <v>none</v>
      </c>
      <c r="FY393" s="1" t="s">
        <v>38</v>
      </c>
      <c r="FZ393" s="19">
        <f t="shared" si="496"/>
        <v>0</v>
      </c>
      <c r="GB393" s="1" t="s">
        <v>38</v>
      </c>
      <c r="GC393" s="19">
        <f t="shared" si="497"/>
        <v>0</v>
      </c>
      <c r="GD393" s="1" t="s">
        <v>38</v>
      </c>
      <c r="GE393" s="19">
        <f t="shared" si="498"/>
        <v>0</v>
      </c>
      <c r="GF393" s="1" t="s">
        <v>38</v>
      </c>
      <c r="GG393" s="19">
        <f t="shared" si="499"/>
        <v>0</v>
      </c>
    </row>
    <row r="394" spans="1:189" x14ac:dyDescent="0.3">
      <c r="A394" s="18">
        <v>511</v>
      </c>
      <c r="B394" s="1" t="s">
        <v>34</v>
      </c>
      <c r="C394" s="19" t="s">
        <v>47</v>
      </c>
      <c r="D394" s="19">
        <f t="shared" si="466"/>
        <v>1</v>
      </c>
      <c r="E394" s="38" t="s">
        <v>161</v>
      </c>
      <c r="F394" s="21" t="str">
        <f t="shared" si="467"/>
        <v>1969</v>
      </c>
      <c r="G394" s="21">
        <v>2004</v>
      </c>
      <c r="H394" s="22">
        <f t="shared" si="468"/>
        <v>35</v>
      </c>
      <c r="I394" s="1" t="str">
        <f t="shared" si="469"/>
        <v>31-40</v>
      </c>
      <c r="J394" s="1" t="s">
        <v>1607</v>
      </c>
      <c r="K394" s="1" t="s">
        <v>162</v>
      </c>
      <c r="L394" s="1">
        <f>VLOOKUP(K394,[1]areas!$C$3:$D$76,2,FALSE)</f>
        <v>75</v>
      </c>
      <c r="M394" s="1" t="str">
        <f t="shared" si="470"/>
        <v>61-80</v>
      </c>
      <c r="N394" s="19" t="s">
        <v>34</v>
      </c>
      <c r="O394" s="19">
        <f t="shared" si="471"/>
        <v>1</v>
      </c>
      <c r="P394" s="23">
        <v>66.8</v>
      </c>
      <c r="Q394" s="1">
        <v>168</v>
      </c>
      <c r="R394" s="1">
        <f t="shared" si="502"/>
        <v>2.8223999999999996</v>
      </c>
      <c r="S394" s="24">
        <f t="shared" si="503"/>
        <v>23.66780045351474</v>
      </c>
      <c r="T394" s="19">
        <v>3</v>
      </c>
      <c r="U394" s="1">
        <v>14.1</v>
      </c>
      <c r="V394" s="1">
        <v>83</v>
      </c>
      <c r="W394" s="1" t="str">
        <f t="shared" si="472"/>
        <v>1: 0-50</v>
      </c>
      <c r="X394" s="1">
        <v>9</v>
      </c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7">
        <f t="shared" si="473"/>
        <v>9</v>
      </c>
      <c r="AJ394" s="27">
        <f t="shared" si="474"/>
        <v>0</v>
      </c>
      <c r="AK394" s="39">
        <v>98814</v>
      </c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8" t="str">
        <f t="shared" si="475"/>
        <v/>
      </c>
      <c r="AW394" s="27" t="str">
        <f>"4-5"</f>
        <v>4-5</v>
      </c>
      <c r="AX394" s="29">
        <f t="shared" si="500"/>
        <v>4.9950000000000001</v>
      </c>
      <c r="AY394" s="30">
        <f t="shared" si="459"/>
        <v>4.9948184799318529</v>
      </c>
      <c r="AZ394" s="30" t="str">
        <f t="shared" si="459"/>
        <v/>
      </c>
      <c r="BA394" s="30" t="str">
        <f t="shared" si="457"/>
        <v/>
      </c>
      <c r="BB394" s="30" t="str">
        <f t="shared" si="457"/>
        <v/>
      </c>
      <c r="BC394" s="30" t="str">
        <f t="shared" si="457"/>
        <v/>
      </c>
      <c r="BD394" s="30" t="str">
        <f t="shared" si="457"/>
        <v/>
      </c>
      <c r="BE394" s="30" t="str">
        <f t="shared" si="457"/>
        <v/>
      </c>
      <c r="BF394" s="30" t="str">
        <f t="shared" si="457"/>
        <v/>
      </c>
      <c r="BG394" s="30" t="str">
        <f t="shared" si="457"/>
        <v/>
      </c>
      <c r="BH394" s="30" t="str">
        <f t="shared" si="457"/>
        <v/>
      </c>
      <c r="BI394" s="30" t="str">
        <f t="shared" si="457"/>
        <v/>
      </c>
      <c r="BJ394" s="1" t="s">
        <v>58</v>
      </c>
      <c r="BK394" s="31" t="s">
        <v>58</v>
      </c>
      <c r="BL394" s="32" t="str">
        <f t="shared" si="476"/>
        <v/>
      </c>
      <c r="BN394" s="32" t="str">
        <f t="shared" si="477"/>
        <v/>
      </c>
      <c r="BO394" s="30" t="str">
        <f t="shared" si="478"/>
        <v/>
      </c>
      <c r="BP394" s="30" t="str">
        <f t="shared" si="479"/>
        <v/>
      </c>
      <c r="BQ394" s="30" t="str">
        <f t="shared" si="449"/>
        <v/>
      </c>
      <c r="BR394" s="30" t="str">
        <f t="shared" si="449"/>
        <v/>
      </c>
      <c r="BS394" s="30" t="str">
        <f t="shared" si="449"/>
        <v/>
      </c>
      <c r="BT394" s="30" t="str">
        <f t="shared" si="449"/>
        <v/>
      </c>
      <c r="BU394" s="30" t="str">
        <f t="shared" si="449"/>
        <v/>
      </c>
      <c r="BV394" s="30" t="str">
        <f t="shared" si="449"/>
        <v/>
      </c>
      <c r="BW394" s="30" t="str">
        <f t="shared" si="449"/>
        <v/>
      </c>
      <c r="BX394" s="30" t="str">
        <f t="shared" si="449"/>
        <v/>
      </c>
      <c r="BY394" s="30" t="str">
        <f t="shared" si="449"/>
        <v/>
      </c>
      <c r="BZ394" s="1">
        <f t="shared" si="480"/>
        <v>0</v>
      </c>
      <c r="CA394" s="1">
        <f t="shared" si="450"/>
        <v>0</v>
      </c>
      <c r="CB394" s="1">
        <f t="shared" si="450"/>
        <v>0</v>
      </c>
      <c r="CC394" s="1">
        <f t="shared" si="450"/>
        <v>0</v>
      </c>
      <c r="CD394" s="1">
        <f t="shared" si="450"/>
        <v>0</v>
      </c>
      <c r="CE394" s="1">
        <f t="shared" si="450"/>
        <v>0</v>
      </c>
      <c r="CF394" s="1">
        <f t="shared" si="450"/>
        <v>0</v>
      </c>
      <c r="CG394" s="1">
        <f t="shared" si="450"/>
        <v>0</v>
      </c>
      <c r="CH394" s="1">
        <f t="shared" si="450"/>
        <v>0</v>
      </c>
      <c r="CI394" s="1">
        <f t="shared" si="450"/>
        <v>0</v>
      </c>
      <c r="CJ394" s="1">
        <f t="shared" si="481"/>
        <v>0</v>
      </c>
      <c r="CK394" s="1">
        <f t="shared" si="482"/>
        <v>0</v>
      </c>
      <c r="CL394" s="1" t="str">
        <f t="shared" si="464"/>
        <v/>
      </c>
      <c r="CM394" s="1" t="str">
        <f t="shared" si="464"/>
        <v/>
      </c>
      <c r="CN394" s="1" t="str">
        <f t="shared" si="464"/>
        <v/>
      </c>
      <c r="CO394" s="1" t="str">
        <f t="shared" si="464"/>
        <v/>
      </c>
      <c r="CP394" s="1" t="str">
        <f t="shared" si="464"/>
        <v/>
      </c>
      <c r="CQ394" s="1" t="str">
        <f t="shared" si="462"/>
        <v/>
      </c>
      <c r="CR394" s="1" t="str">
        <f t="shared" si="462"/>
        <v/>
      </c>
      <c r="CS394" s="1" t="str">
        <f t="shared" si="462"/>
        <v/>
      </c>
      <c r="CT394" s="1" t="str">
        <f t="shared" si="462"/>
        <v/>
      </c>
      <c r="CU394" s="1" t="str">
        <f t="shared" si="462"/>
        <v/>
      </c>
      <c r="CV394" s="1">
        <f t="shared" si="465"/>
        <v>0</v>
      </c>
      <c r="CW394" s="1">
        <f t="shared" si="465"/>
        <v>0</v>
      </c>
      <c r="CX394" s="1">
        <f t="shared" si="465"/>
        <v>0</v>
      </c>
      <c r="CY394" s="1">
        <f t="shared" si="465"/>
        <v>0</v>
      </c>
      <c r="CZ394" s="1">
        <f t="shared" si="465"/>
        <v>0</v>
      </c>
      <c r="DA394" s="1">
        <f t="shared" si="463"/>
        <v>0</v>
      </c>
      <c r="DB394" s="1">
        <f t="shared" si="463"/>
        <v>0</v>
      </c>
      <c r="DC394" s="1">
        <f t="shared" si="463"/>
        <v>0</v>
      </c>
      <c r="DD394" s="1">
        <f t="shared" si="463"/>
        <v>0</v>
      </c>
      <c r="DE394" s="1">
        <f t="shared" si="463"/>
        <v>0</v>
      </c>
      <c r="DF394" s="1">
        <f t="shared" si="483"/>
        <v>0</v>
      </c>
      <c r="DG394" s="33">
        <f t="shared" si="484"/>
        <v>0</v>
      </c>
      <c r="DH394" s="34">
        <f t="shared" si="485"/>
        <v>0</v>
      </c>
      <c r="DI394" s="1" t="str">
        <f t="shared" si="438"/>
        <v/>
      </c>
      <c r="DJ394" s="1" t="str">
        <f t="shared" si="439"/>
        <v/>
      </c>
      <c r="DK394" s="1" t="str">
        <f t="shared" si="432"/>
        <v/>
      </c>
      <c r="DL394" s="1" t="str">
        <f t="shared" si="432"/>
        <v/>
      </c>
      <c r="DM394" s="1" t="str">
        <f t="shared" si="432"/>
        <v/>
      </c>
      <c r="DN394" s="1" t="str">
        <f t="shared" si="432"/>
        <v/>
      </c>
      <c r="DO394" s="1" t="str">
        <f t="shared" si="432"/>
        <v/>
      </c>
      <c r="DP394" s="1" t="str">
        <f t="shared" si="432"/>
        <v/>
      </c>
      <c r="DQ394" s="1" t="str">
        <f t="shared" si="432"/>
        <v/>
      </c>
      <c r="DR394" s="1" t="str">
        <f t="shared" si="432"/>
        <v/>
      </c>
      <c r="DS394" s="1" t="str">
        <f t="shared" si="432"/>
        <v/>
      </c>
      <c r="EG394" s="1">
        <f t="shared" si="461"/>
        <v>0</v>
      </c>
      <c r="EH394" s="1">
        <f t="shared" si="461"/>
        <v>0</v>
      </c>
      <c r="EI394" s="1">
        <f t="shared" si="458"/>
        <v>0</v>
      </c>
      <c r="EJ394" s="1">
        <f t="shared" si="458"/>
        <v>0</v>
      </c>
      <c r="EK394" s="1">
        <f t="shared" si="458"/>
        <v>0</v>
      </c>
      <c r="EL394" s="1">
        <f t="shared" si="458"/>
        <v>0</v>
      </c>
      <c r="EM394" s="1">
        <f t="shared" si="458"/>
        <v>0</v>
      </c>
      <c r="EN394" s="1">
        <f t="shared" si="458"/>
        <v>0</v>
      </c>
      <c r="EO394" s="1">
        <f t="shared" si="458"/>
        <v>0</v>
      </c>
      <c r="EP394" s="1">
        <f t="shared" si="458"/>
        <v>0</v>
      </c>
      <c r="EQ394" s="1">
        <f t="shared" si="458"/>
        <v>0</v>
      </c>
      <c r="ER394" s="33">
        <f t="shared" si="489"/>
        <v>1</v>
      </c>
      <c r="ES394" s="35">
        <f>ER394+DG394</f>
        <v>1</v>
      </c>
      <c r="ET394" s="35">
        <f t="shared" si="491"/>
        <v>1</v>
      </c>
      <c r="EU394" s="1" t="s">
        <v>59</v>
      </c>
      <c r="EV394" s="1" t="s">
        <v>38</v>
      </c>
      <c r="EW394" s="19">
        <f t="shared" si="492"/>
        <v>0</v>
      </c>
      <c r="FC394" s="1" t="s">
        <v>38</v>
      </c>
      <c r="FD394" s="19">
        <f t="shared" si="493"/>
        <v>0</v>
      </c>
      <c r="FJ394" s="1" t="s">
        <v>38</v>
      </c>
      <c r="FK394" s="19">
        <f t="shared" si="494"/>
        <v>0</v>
      </c>
      <c r="FQ394" s="1" t="s">
        <v>67</v>
      </c>
      <c r="FR394" s="1">
        <f t="shared" si="495"/>
        <v>1</v>
      </c>
      <c r="FU394" s="1" t="s">
        <v>163</v>
      </c>
      <c r="FV394" s="37" t="str">
        <f t="shared" si="501"/>
        <v>tb</v>
      </c>
      <c r="FW394" s="34">
        <v>1</v>
      </c>
      <c r="FY394" s="1" t="s">
        <v>34</v>
      </c>
      <c r="FZ394" s="19">
        <f t="shared" si="496"/>
        <v>1</v>
      </c>
      <c r="GB394" s="1" t="s">
        <v>38</v>
      </c>
      <c r="GC394" s="19">
        <f t="shared" si="497"/>
        <v>0</v>
      </c>
      <c r="GD394" s="1" t="s">
        <v>38</v>
      </c>
      <c r="GE394" s="19">
        <f t="shared" si="498"/>
        <v>0</v>
      </c>
      <c r="GF394" s="1" t="s">
        <v>34</v>
      </c>
      <c r="GG394" s="19">
        <f t="shared" si="499"/>
        <v>1</v>
      </c>
    </row>
    <row r="395" spans="1:189" x14ac:dyDescent="0.3">
      <c r="A395" s="18">
        <v>512</v>
      </c>
      <c r="B395" s="1" t="s">
        <v>34</v>
      </c>
      <c r="C395" s="19" t="s">
        <v>35</v>
      </c>
      <c r="D395" s="19">
        <f t="shared" si="466"/>
        <v>0</v>
      </c>
      <c r="E395" s="38" t="s">
        <v>164</v>
      </c>
      <c r="F395" s="21" t="str">
        <f t="shared" si="467"/>
        <v>1969</v>
      </c>
      <c r="G395" s="21">
        <v>2004</v>
      </c>
      <c r="H395" s="22">
        <f t="shared" si="468"/>
        <v>35</v>
      </c>
      <c r="I395" s="1" t="str">
        <f t="shared" si="469"/>
        <v>31-40</v>
      </c>
      <c r="J395" s="1" t="s">
        <v>1607</v>
      </c>
      <c r="K395" s="1" t="s">
        <v>93</v>
      </c>
      <c r="L395" s="1">
        <f>VLOOKUP(K395,[1]areas!$C$3:$D$76,2,FALSE)</f>
        <v>15</v>
      </c>
      <c r="M395" s="1" t="str">
        <f t="shared" si="470"/>
        <v>0-20</v>
      </c>
      <c r="N395" s="19" t="s">
        <v>34</v>
      </c>
      <c r="O395" s="19">
        <f t="shared" si="471"/>
        <v>1</v>
      </c>
      <c r="P395" s="23">
        <v>54.6</v>
      </c>
      <c r="Q395" s="1">
        <v>166</v>
      </c>
      <c r="R395" s="1">
        <f t="shared" si="502"/>
        <v>2.7556000000000003</v>
      </c>
      <c r="S395" s="24">
        <f t="shared" si="503"/>
        <v>19.814196545217012</v>
      </c>
      <c r="T395" s="19">
        <v>3</v>
      </c>
      <c r="U395" s="1">
        <v>7.1</v>
      </c>
      <c r="V395" s="1">
        <v>11</v>
      </c>
      <c r="W395" s="1" t="str">
        <f t="shared" si="472"/>
        <v>2: 51-100</v>
      </c>
      <c r="X395" s="1">
        <v>73</v>
      </c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7">
        <f t="shared" si="473"/>
        <v>73</v>
      </c>
      <c r="AJ395" s="27">
        <f t="shared" si="474"/>
        <v>0</v>
      </c>
      <c r="AK395" s="39">
        <v>41000</v>
      </c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8" t="str">
        <f t="shared" si="475"/>
        <v/>
      </c>
      <c r="AW395" s="27" t="str">
        <f>"4-5"</f>
        <v>4-5</v>
      </c>
      <c r="AX395" s="29">
        <f t="shared" si="500"/>
        <v>4.6130000000000004</v>
      </c>
      <c r="AY395" s="30">
        <f t="shared" si="459"/>
        <v>4.6127838567197355</v>
      </c>
      <c r="AZ395" s="30" t="str">
        <f t="shared" si="459"/>
        <v/>
      </c>
      <c r="BA395" s="30" t="str">
        <f t="shared" si="457"/>
        <v/>
      </c>
      <c r="BB395" s="30" t="str">
        <f t="shared" si="457"/>
        <v/>
      </c>
      <c r="BC395" s="30" t="str">
        <f t="shared" si="457"/>
        <v/>
      </c>
      <c r="BD395" s="30" t="str">
        <f t="shared" si="457"/>
        <v/>
      </c>
      <c r="BE395" s="30" t="str">
        <f t="shared" si="457"/>
        <v/>
      </c>
      <c r="BF395" s="30" t="str">
        <f t="shared" si="457"/>
        <v/>
      </c>
      <c r="BG395" s="30" t="str">
        <f t="shared" si="457"/>
        <v/>
      </c>
      <c r="BH395" s="30" t="str">
        <f t="shared" si="457"/>
        <v/>
      </c>
      <c r="BI395" s="30" t="str">
        <f t="shared" si="457"/>
        <v/>
      </c>
      <c r="BJ395" s="1" t="s">
        <v>58</v>
      </c>
      <c r="BK395" s="31" t="s">
        <v>58</v>
      </c>
      <c r="BL395" s="32" t="str">
        <f t="shared" si="476"/>
        <v/>
      </c>
      <c r="BN395" s="32" t="str">
        <f t="shared" si="477"/>
        <v/>
      </c>
      <c r="BO395" s="30" t="str">
        <f t="shared" si="478"/>
        <v/>
      </c>
      <c r="BP395" s="30" t="str">
        <f t="shared" si="479"/>
        <v/>
      </c>
      <c r="BQ395" s="30" t="str">
        <f t="shared" si="449"/>
        <v/>
      </c>
      <c r="BR395" s="30" t="str">
        <f t="shared" si="449"/>
        <v/>
      </c>
      <c r="BS395" s="30" t="str">
        <f t="shared" si="449"/>
        <v/>
      </c>
      <c r="BT395" s="30" t="str">
        <f t="shared" si="449"/>
        <v/>
      </c>
      <c r="BU395" s="30" t="str">
        <f t="shared" si="449"/>
        <v/>
      </c>
      <c r="BV395" s="30" t="str">
        <f t="shared" si="449"/>
        <v/>
      </c>
      <c r="BW395" s="30" t="str">
        <f t="shared" si="449"/>
        <v/>
      </c>
      <c r="BX395" s="30" t="str">
        <f t="shared" si="449"/>
        <v/>
      </c>
      <c r="BY395" s="30" t="str">
        <f t="shared" si="449"/>
        <v/>
      </c>
      <c r="BZ395" s="1">
        <f t="shared" si="480"/>
        <v>0</v>
      </c>
      <c r="CA395" s="1">
        <f t="shared" si="450"/>
        <v>0</v>
      </c>
      <c r="CB395" s="1">
        <f t="shared" si="450"/>
        <v>0</v>
      </c>
      <c r="CC395" s="1">
        <f t="shared" si="450"/>
        <v>0</v>
      </c>
      <c r="CD395" s="1">
        <f t="shared" si="450"/>
        <v>0</v>
      </c>
      <c r="CE395" s="1">
        <f t="shared" si="450"/>
        <v>0</v>
      </c>
      <c r="CF395" s="1">
        <f t="shared" si="450"/>
        <v>0</v>
      </c>
      <c r="CG395" s="1">
        <f t="shared" si="450"/>
        <v>0</v>
      </c>
      <c r="CH395" s="1">
        <f t="shared" si="450"/>
        <v>0</v>
      </c>
      <c r="CI395" s="1">
        <f t="shared" si="450"/>
        <v>0</v>
      </c>
      <c r="CJ395" s="1">
        <f t="shared" si="481"/>
        <v>0</v>
      </c>
      <c r="CK395" s="1">
        <f t="shared" si="482"/>
        <v>0</v>
      </c>
      <c r="CL395" s="1" t="str">
        <f t="shared" si="464"/>
        <v/>
      </c>
      <c r="CM395" s="1" t="str">
        <f t="shared" si="464"/>
        <v/>
      </c>
      <c r="CN395" s="1" t="str">
        <f t="shared" si="464"/>
        <v/>
      </c>
      <c r="CO395" s="1" t="str">
        <f t="shared" si="464"/>
        <v/>
      </c>
      <c r="CP395" s="1" t="str">
        <f t="shared" si="464"/>
        <v/>
      </c>
      <c r="CQ395" s="1" t="str">
        <f t="shared" si="462"/>
        <v/>
      </c>
      <c r="CR395" s="1" t="str">
        <f t="shared" si="462"/>
        <v/>
      </c>
      <c r="CS395" s="1" t="str">
        <f t="shared" si="462"/>
        <v/>
      </c>
      <c r="CT395" s="1" t="str">
        <f t="shared" si="462"/>
        <v/>
      </c>
      <c r="CU395" s="1" t="str">
        <f t="shared" si="462"/>
        <v/>
      </c>
      <c r="CV395" s="1">
        <f t="shared" si="465"/>
        <v>0</v>
      </c>
      <c r="CW395" s="1">
        <f t="shared" si="465"/>
        <v>0</v>
      </c>
      <c r="CX395" s="1">
        <f t="shared" si="465"/>
        <v>0</v>
      </c>
      <c r="CY395" s="1">
        <f t="shared" si="465"/>
        <v>0</v>
      </c>
      <c r="CZ395" s="1">
        <f t="shared" si="465"/>
        <v>0</v>
      </c>
      <c r="DA395" s="1">
        <f t="shared" si="463"/>
        <v>0</v>
      </c>
      <c r="DB395" s="1">
        <f t="shared" si="463"/>
        <v>0</v>
      </c>
      <c r="DC395" s="1">
        <f t="shared" si="463"/>
        <v>0</v>
      </c>
      <c r="DD395" s="1">
        <f t="shared" si="463"/>
        <v>0</v>
      </c>
      <c r="DE395" s="1">
        <f t="shared" si="463"/>
        <v>0</v>
      </c>
      <c r="DF395" s="1">
        <f t="shared" si="483"/>
        <v>0</v>
      </c>
      <c r="DG395" s="33">
        <f t="shared" si="484"/>
        <v>0</v>
      </c>
      <c r="DH395" s="34">
        <f t="shared" si="485"/>
        <v>0</v>
      </c>
      <c r="DI395" s="1" t="str">
        <f t="shared" si="438"/>
        <v/>
      </c>
      <c r="DJ395" s="1" t="str">
        <f t="shared" si="439"/>
        <v/>
      </c>
      <c r="DK395" s="1" t="str">
        <f t="shared" si="432"/>
        <v/>
      </c>
      <c r="DL395" s="1" t="str">
        <f t="shared" si="432"/>
        <v/>
      </c>
      <c r="DM395" s="1" t="str">
        <f t="shared" si="432"/>
        <v/>
      </c>
      <c r="DN395" s="1" t="str">
        <f t="shared" si="432"/>
        <v/>
      </c>
      <c r="DO395" s="1" t="str">
        <f t="shared" si="432"/>
        <v/>
      </c>
      <c r="DP395" s="1" t="str">
        <f t="shared" si="432"/>
        <v/>
      </c>
      <c r="DQ395" s="1" t="str">
        <f t="shared" si="432"/>
        <v/>
      </c>
      <c r="DR395" s="1" t="str">
        <f t="shared" si="432"/>
        <v/>
      </c>
      <c r="DS395" s="1" t="str">
        <f t="shared" si="432"/>
        <v/>
      </c>
      <c r="EG395" s="1">
        <f t="shared" si="461"/>
        <v>0</v>
      </c>
      <c r="EH395" s="1">
        <f t="shared" si="461"/>
        <v>0</v>
      </c>
      <c r="EI395" s="1">
        <f t="shared" si="458"/>
        <v>0</v>
      </c>
      <c r="EJ395" s="1">
        <f t="shared" si="458"/>
        <v>0</v>
      </c>
      <c r="EK395" s="1">
        <f t="shared" si="458"/>
        <v>0</v>
      </c>
      <c r="EL395" s="1">
        <f t="shared" si="458"/>
        <v>0</v>
      </c>
      <c r="EM395" s="1">
        <f t="shared" si="458"/>
        <v>0</v>
      </c>
      <c r="EN395" s="1">
        <f t="shared" si="458"/>
        <v>0</v>
      </c>
      <c r="EO395" s="1">
        <f t="shared" si="458"/>
        <v>0</v>
      </c>
      <c r="EP395" s="1">
        <f t="shared" si="458"/>
        <v>0</v>
      </c>
      <c r="EQ395" s="1">
        <f t="shared" si="458"/>
        <v>0</v>
      </c>
      <c r="ER395" s="33">
        <f t="shared" si="489"/>
        <v>1</v>
      </c>
      <c r="ES395" s="35">
        <f>ER395+DG395</f>
        <v>1</v>
      </c>
      <c r="ET395" s="35">
        <f t="shared" si="491"/>
        <v>1</v>
      </c>
      <c r="EU395" s="1" t="s">
        <v>59</v>
      </c>
      <c r="EV395" s="1" t="s">
        <v>38</v>
      </c>
      <c r="EW395" s="19">
        <f t="shared" si="492"/>
        <v>0</v>
      </c>
      <c r="FC395" s="1" t="s">
        <v>38</v>
      </c>
      <c r="FD395" s="19">
        <f t="shared" si="493"/>
        <v>0</v>
      </c>
      <c r="FJ395" s="1" t="s">
        <v>38</v>
      </c>
      <c r="FK395" s="19">
        <f t="shared" si="494"/>
        <v>0</v>
      </c>
      <c r="FQ395" s="1" t="s">
        <v>71</v>
      </c>
      <c r="FR395" s="1">
        <f t="shared" si="495"/>
        <v>1</v>
      </c>
      <c r="FU395" s="1" t="s">
        <v>75</v>
      </c>
      <c r="FV395" s="37" t="str">
        <f t="shared" si="501"/>
        <v>tb</v>
      </c>
      <c r="FW395" s="34">
        <v>1</v>
      </c>
      <c r="FY395" s="1" t="s">
        <v>34</v>
      </c>
      <c r="FZ395" s="19">
        <f t="shared" si="496"/>
        <v>1</v>
      </c>
      <c r="GB395" s="1" t="s">
        <v>38</v>
      </c>
      <c r="GC395" s="19">
        <f t="shared" si="497"/>
        <v>0</v>
      </c>
      <c r="GD395" s="1" t="s">
        <v>38</v>
      </c>
      <c r="GE395" s="19">
        <f t="shared" si="498"/>
        <v>0</v>
      </c>
      <c r="GF395" s="1" t="s">
        <v>34</v>
      </c>
      <c r="GG395" s="19">
        <f t="shared" si="499"/>
        <v>1</v>
      </c>
    </row>
    <row r="396" spans="1:189" x14ac:dyDescent="0.3">
      <c r="A396" s="18">
        <v>514</v>
      </c>
      <c r="B396" s="1" t="s">
        <v>34</v>
      </c>
      <c r="C396" s="19" t="s">
        <v>35</v>
      </c>
      <c r="D396" s="19">
        <f t="shared" si="466"/>
        <v>0</v>
      </c>
      <c r="E396" s="38" t="s">
        <v>840</v>
      </c>
      <c r="F396" s="21" t="str">
        <f t="shared" si="467"/>
        <v>1984</v>
      </c>
      <c r="G396" s="21">
        <v>2004</v>
      </c>
      <c r="H396" s="22">
        <f t="shared" si="468"/>
        <v>20</v>
      </c>
      <c r="I396" s="1" t="str">
        <f t="shared" si="469"/>
        <v>0-20</v>
      </c>
      <c r="J396" s="1" t="s">
        <v>1611</v>
      </c>
      <c r="K396" s="1" t="s">
        <v>53</v>
      </c>
      <c r="L396" s="1">
        <f>VLOOKUP(K396,[1]areas!$C$3:$D$76,2,FALSE)</f>
        <v>30</v>
      </c>
      <c r="M396" s="1" t="str">
        <f t="shared" si="470"/>
        <v>21-40</v>
      </c>
      <c r="N396" s="19" t="s">
        <v>38</v>
      </c>
      <c r="O396" s="19">
        <f t="shared" si="471"/>
        <v>0</v>
      </c>
      <c r="P396" s="23">
        <v>55.5</v>
      </c>
      <c r="Q396" s="1">
        <v>171</v>
      </c>
      <c r="R396" s="1">
        <f t="shared" si="502"/>
        <v>2.9240999999999997</v>
      </c>
      <c r="S396" s="24">
        <f t="shared" si="503"/>
        <v>18.980199035600698</v>
      </c>
      <c r="T396" s="19">
        <v>3</v>
      </c>
      <c r="U396" s="1">
        <v>13.4</v>
      </c>
      <c r="V396" s="1">
        <v>39</v>
      </c>
      <c r="W396" s="1" t="str">
        <f t="shared" si="472"/>
        <v>4: 151-200</v>
      </c>
      <c r="X396" s="1">
        <v>188</v>
      </c>
      <c r="Y396" s="26">
        <v>444</v>
      </c>
      <c r="Z396" s="26">
        <v>341</v>
      </c>
      <c r="AA396" s="26">
        <v>581</v>
      </c>
      <c r="AB396" s="26">
        <v>565</v>
      </c>
      <c r="AC396" s="26">
        <v>525</v>
      </c>
      <c r="AD396" s="26">
        <v>384</v>
      </c>
      <c r="AE396" s="26"/>
      <c r="AF396" s="26"/>
      <c r="AG396" s="26"/>
      <c r="AH396" s="26"/>
      <c r="AI396" s="27">
        <f t="shared" si="473"/>
        <v>581</v>
      </c>
      <c r="AJ396" s="27">
        <f t="shared" si="474"/>
        <v>1</v>
      </c>
      <c r="AK396" s="39">
        <v>2900</v>
      </c>
      <c r="AL396" s="26">
        <v>50</v>
      </c>
      <c r="AM396" s="26"/>
      <c r="AN396" s="26">
        <v>80</v>
      </c>
      <c r="AO396" s="26">
        <v>50</v>
      </c>
      <c r="AP396" s="26">
        <v>50</v>
      </c>
      <c r="AQ396" s="26"/>
      <c r="AR396" s="26"/>
      <c r="AS396" s="26"/>
      <c r="AT396" s="26"/>
      <c r="AU396" s="26"/>
      <c r="AV396" s="28">
        <f t="shared" si="475"/>
        <v>0</v>
      </c>
      <c r="AW396" s="27" t="str">
        <f>"&lt;4"</f>
        <v>&lt;4</v>
      </c>
      <c r="AX396" s="29">
        <f t="shared" si="500"/>
        <v>3.4620000000000002</v>
      </c>
      <c r="AY396" s="30">
        <f t="shared" si="459"/>
        <v>3.4623979978989561</v>
      </c>
      <c r="AZ396" s="30">
        <f t="shared" si="459"/>
        <v>1.6989700043360187</v>
      </c>
      <c r="BA396" s="30" t="str">
        <f t="shared" si="457"/>
        <v/>
      </c>
      <c r="BB396" s="30">
        <f t="shared" si="457"/>
        <v>1.9030899869919435</v>
      </c>
      <c r="BC396" s="30">
        <f t="shared" si="457"/>
        <v>1.6989700043360187</v>
      </c>
      <c r="BD396" s="30">
        <f t="shared" si="457"/>
        <v>1.6989700043360187</v>
      </c>
      <c r="BE396" s="30" t="str">
        <f t="shared" si="457"/>
        <v/>
      </c>
      <c r="BF396" s="30" t="str">
        <f t="shared" si="457"/>
        <v/>
      </c>
      <c r="BG396" s="30" t="str">
        <f t="shared" si="457"/>
        <v/>
      </c>
      <c r="BH396" s="30" t="str">
        <f t="shared" si="457"/>
        <v/>
      </c>
      <c r="BI396" s="30" t="str">
        <f t="shared" si="457"/>
        <v/>
      </c>
      <c r="BJ396" s="1" t="s">
        <v>38</v>
      </c>
      <c r="BK396" s="31" t="s">
        <v>38</v>
      </c>
      <c r="BL396" s="32">
        <f t="shared" si="476"/>
        <v>0</v>
      </c>
      <c r="BN396" s="32" t="str">
        <f t="shared" si="477"/>
        <v>0</v>
      </c>
      <c r="BO396" s="30">
        <f t="shared" si="478"/>
        <v>-1.7634279935629373</v>
      </c>
      <c r="BP396" s="30" t="str">
        <f t="shared" si="479"/>
        <v/>
      </c>
      <c r="BQ396" s="30" t="str">
        <f t="shared" si="449"/>
        <v/>
      </c>
      <c r="BR396" s="30" t="str">
        <f t="shared" si="449"/>
        <v/>
      </c>
      <c r="BS396" s="30">
        <f t="shared" si="449"/>
        <v>-0.20411998265592479</v>
      </c>
      <c r="BT396" s="30">
        <f t="shared" ref="BT396:BY459" si="504">IF(OR(BD396="",BC396=""),"",BD396-BC396)</f>
        <v>0</v>
      </c>
      <c r="BU396" s="30" t="str">
        <f t="shared" si="504"/>
        <v/>
      </c>
      <c r="BV396" s="30" t="str">
        <f t="shared" si="504"/>
        <v/>
      </c>
      <c r="BW396" s="30" t="str">
        <f t="shared" si="504"/>
        <v/>
      </c>
      <c r="BX396" s="30" t="str">
        <f t="shared" si="504"/>
        <v/>
      </c>
      <c r="BY396" s="30" t="str">
        <f t="shared" si="504"/>
        <v/>
      </c>
      <c r="BZ396" s="1">
        <f t="shared" si="480"/>
        <v>0</v>
      </c>
      <c r="CA396" s="1">
        <f t="shared" si="450"/>
        <v>0</v>
      </c>
      <c r="CB396" s="1">
        <f t="shared" si="450"/>
        <v>0</v>
      </c>
      <c r="CC396" s="1">
        <f t="shared" si="450"/>
        <v>0</v>
      </c>
      <c r="CD396" s="1">
        <f t="shared" ref="CD396:CI459" si="505">IF(OR(BT396&lt;=0,BT396=""),0,1)</f>
        <v>0</v>
      </c>
      <c r="CE396" s="1">
        <f t="shared" si="505"/>
        <v>0</v>
      </c>
      <c r="CF396" s="1">
        <f t="shared" si="505"/>
        <v>0</v>
      </c>
      <c r="CG396" s="1">
        <f t="shared" si="505"/>
        <v>0</v>
      </c>
      <c r="CH396" s="1">
        <f t="shared" si="505"/>
        <v>0</v>
      </c>
      <c r="CI396" s="1">
        <f t="shared" si="505"/>
        <v>0</v>
      </c>
      <c r="CJ396" s="1">
        <f t="shared" si="481"/>
        <v>0</v>
      </c>
      <c r="CK396" s="1">
        <f t="shared" si="482"/>
        <v>0</v>
      </c>
      <c r="CL396" s="1">
        <f t="shared" si="464"/>
        <v>-1.7634279935629373</v>
      </c>
      <c r="CM396" s="1" t="str">
        <f t="shared" si="464"/>
        <v/>
      </c>
      <c r="CN396" s="1" t="str">
        <f t="shared" si="464"/>
        <v/>
      </c>
      <c r="CO396" s="1" t="str">
        <f t="shared" si="464"/>
        <v/>
      </c>
      <c r="CP396" s="1" t="str">
        <f t="shared" si="464"/>
        <v/>
      </c>
      <c r="CQ396" s="1" t="str">
        <f t="shared" si="462"/>
        <v/>
      </c>
      <c r="CR396" s="1" t="str">
        <f t="shared" si="462"/>
        <v/>
      </c>
      <c r="CS396" s="1" t="str">
        <f t="shared" si="462"/>
        <v/>
      </c>
      <c r="CT396" s="1" t="str">
        <f t="shared" si="462"/>
        <v/>
      </c>
      <c r="CU396" s="1" t="str">
        <f t="shared" si="462"/>
        <v/>
      </c>
      <c r="CV396" s="1">
        <f t="shared" si="465"/>
        <v>0</v>
      </c>
      <c r="CW396" s="1">
        <f t="shared" si="465"/>
        <v>0</v>
      </c>
      <c r="CX396" s="1">
        <f t="shared" si="465"/>
        <v>0</v>
      </c>
      <c r="CY396" s="1">
        <f t="shared" si="465"/>
        <v>0</v>
      </c>
      <c r="CZ396" s="1">
        <f t="shared" si="465"/>
        <v>0</v>
      </c>
      <c r="DA396" s="1">
        <f t="shared" si="463"/>
        <v>0</v>
      </c>
      <c r="DB396" s="1">
        <f t="shared" si="463"/>
        <v>0</v>
      </c>
      <c r="DC396" s="1">
        <f t="shared" si="463"/>
        <v>0</v>
      </c>
      <c r="DD396" s="1">
        <f t="shared" si="463"/>
        <v>0</v>
      </c>
      <c r="DE396" s="1">
        <f t="shared" si="463"/>
        <v>0</v>
      </c>
      <c r="DF396" s="1">
        <f t="shared" si="483"/>
        <v>0</v>
      </c>
      <c r="DG396" s="33">
        <f t="shared" si="484"/>
        <v>0</v>
      </c>
      <c r="DH396" s="34">
        <f t="shared" si="485"/>
        <v>0</v>
      </c>
      <c r="DI396" s="1">
        <f t="shared" si="438"/>
        <v>256</v>
      </c>
      <c r="DJ396" s="1">
        <f t="shared" si="439"/>
        <v>153</v>
      </c>
      <c r="DK396" s="1">
        <f t="shared" si="432"/>
        <v>-103</v>
      </c>
      <c r="DL396" s="1">
        <f t="shared" si="432"/>
        <v>240</v>
      </c>
      <c r="DM396" s="1">
        <f t="shared" si="432"/>
        <v>-16</v>
      </c>
      <c r="DN396" s="1">
        <f t="shared" si="432"/>
        <v>-40</v>
      </c>
      <c r="DO396" s="1">
        <f t="shared" si="432"/>
        <v>-141</v>
      </c>
      <c r="DP396" s="1" t="str">
        <f t="shared" si="432"/>
        <v/>
      </c>
      <c r="DQ396" s="1" t="str">
        <f t="shared" si="432"/>
        <v/>
      </c>
      <c r="DR396" s="1" t="str">
        <f t="shared" si="432"/>
        <v/>
      </c>
      <c r="DS396" s="1" t="str">
        <f t="shared" si="432"/>
        <v/>
      </c>
      <c r="DT396" s="34">
        <f>(STDEV(DI396:DS396))*-1</f>
        <v>-164.05835198837897</v>
      </c>
      <c r="DU396" s="1">
        <f t="shared" ref="DU396:EA396" si="506">IF((DI396&lt;$DT396),1,0)</f>
        <v>0</v>
      </c>
      <c r="DV396" s="1">
        <f t="shared" si="506"/>
        <v>0</v>
      </c>
      <c r="DW396" s="1">
        <f t="shared" si="506"/>
        <v>0</v>
      </c>
      <c r="DX396" s="1">
        <f t="shared" si="506"/>
        <v>0</v>
      </c>
      <c r="DY396" s="1">
        <f t="shared" si="506"/>
        <v>0</v>
      </c>
      <c r="DZ396" s="1">
        <f t="shared" si="506"/>
        <v>0</v>
      </c>
      <c r="EA396" s="1">
        <f t="shared" si="506"/>
        <v>0</v>
      </c>
      <c r="EF396" s="33">
        <f>IF(SUM(DU396:EE396)&gt;0,1,0)</f>
        <v>0</v>
      </c>
      <c r="EG396" s="1">
        <f t="shared" si="461"/>
        <v>0</v>
      </c>
      <c r="EH396" s="1">
        <f t="shared" si="461"/>
        <v>0</v>
      </c>
      <c r="EI396" s="1">
        <f t="shared" si="458"/>
        <v>0</v>
      </c>
      <c r="EJ396" s="1">
        <f t="shared" si="458"/>
        <v>1</v>
      </c>
      <c r="EK396" s="1">
        <f t="shared" si="458"/>
        <v>1</v>
      </c>
      <c r="EL396" s="1">
        <f t="shared" si="458"/>
        <v>1</v>
      </c>
      <c r="EM396" s="1">
        <f t="shared" si="458"/>
        <v>0</v>
      </c>
      <c r="EN396" s="1">
        <f t="shared" si="458"/>
        <v>0</v>
      </c>
      <c r="EO396" s="1">
        <f t="shared" si="458"/>
        <v>0</v>
      </c>
      <c r="EP396" s="1">
        <f t="shared" si="458"/>
        <v>0</v>
      </c>
      <c r="EQ396" s="1">
        <f t="shared" si="458"/>
        <v>0</v>
      </c>
      <c r="ER396" s="33">
        <f t="shared" si="489"/>
        <v>0</v>
      </c>
      <c r="ES396" s="35">
        <f>ER396+EF396+DG396+AV396</f>
        <v>0</v>
      </c>
      <c r="ET396" s="35">
        <f t="shared" si="491"/>
        <v>0</v>
      </c>
      <c r="EU396" s="1" t="s">
        <v>211</v>
      </c>
      <c r="EV396" s="1" t="s">
        <v>34</v>
      </c>
      <c r="EW396" s="19">
        <f t="shared" si="492"/>
        <v>1</v>
      </c>
      <c r="EX396" s="1" t="s">
        <v>40</v>
      </c>
      <c r="EY396" s="50">
        <v>39700</v>
      </c>
      <c r="FC396" s="1" t="s">
        <v>38</v>
      </c>
      <c r="FD396" s="19">
        <f t="shared" si="493"/>
        <v>0</v>
      </c>
      <c r="FJ396" s="1" t="s">
        <v>38</v>
      </c>
      <c r="FK396" s="19">
        <f t="shared" si="494"/>
        <v>0</v>
      </c>
      <c r="FR396" s="1">
        <f t="shared" si="495"/>
        <v>0</v>
      </c>
      <c r="FU396" s="1" t="s">
        <v>841</v>
      </c>
      <c r="FV396" s="37" t="str">
        <f t="shared" si="501"/>
        <v>other</v>
      </c>
      <c r="FW396" s="34">
        <v>0</v>
      </c>
      <c r="FY396" s="1" t="s">
        <v>38</v>
      </c>
      <c r="FZ396" s="19">
        <f t="shared" si="496"/>
        <v>0</v>
      </c>
      <c r="GB396" s="1" t="s">
        <v>34</v>
      </c>
      <c r="GC396" s="19">
        <f t="shared" si="497"/>
        <v>1</v>
      </c>
      <c r="GD396" s="1" t="s">
        <v>38</v>
      </c>
      <c r="GE396" s="19">
        <f t="shared" si="498"/>
        <v>0</v>
      </c>
      <c r="GF396" s="1" t="s">
        <v>38</v>
      </c>
      <c r="GG396" s="19">
        <f t="shared" si="499"/>
        <v>0</v>
      </c>
    </row>
    <row r="397" spans="1:189" x14ac:dyDescent="0.3">
      <c r="A397" s="18">
        <v>517</v>
      </c>
      <c r="B397" s="1" t="s">
        <v>34</v>
      </c>
      <c r="C397" s="19" t="s">
        <v>47</v>
      </c>
      <c r="D397" s="19">
        <f t="shared" si="466"/>
        <v>1</v>
      </c>
      <c r="E397" s="38" t="s">
        <v>842</v>
      </c>
      <c r="F397" s="21" t="str">
        <f t="shared" si="467"/>
        <v>1983</v>
      </c>
      <c r="G397" s="21">
        <v>2004</v>
      </c>
      <c r="H397" s="22">
        <f t="shared" si="468"/>
        <v>21</v>
      </c>
      <c r="I397" s="1" t="str">
        <f t="shared" si="469"/>
        <v>21-30</v>
      </c>
      <c r="J397" s="1" t="s">
        <v>1606</v>
      </c>
      <c r="K397" s="1" t="s">
        <v>93</v>
      </c>
      <c r="L397" s="1">
        <f>VLOOKUP(K397,[1]areas!$C$3:$D$76,2,FALSE)</f>
        <v>15</v>
      </c>
      <c r="M397" s="1" t="str">
        <f t="shared" si="470"/>
        <v>0-20</v>
      </c>
      <c r="N397" s="19" t="s">
        <v>38</v>
      </c>
      <c r="O397" s="19">
        <f t="shared" si="471"/>
        <v>0</v>
      </c>
      <c r="P397" s="23">
        <v>48.7</v>
      </c>
      <c r="Q397" s="1">
        <v>171</v>
      </c>
      <c r="R397" s="1">
        <f t="shared" si="502"/>
        <v>2.9240999999999997</v>
      </c>
      <c r="S397" s="24">
        <f t="shared" si="503"/>
        <v>16.654697171779354</v>
      </c>
      <c r="T397" s="19">
        <v>4</v>
      </c>
      <c r="U397" s="1">
        <v>10.3</v>
      </c>
      <c r="V397" s="1">
        <v>16</v>
      </c>
      <c r="W397" s="1" t="str">
        <f t="shared" si="472"/>
        <v>1: 0-50</v>
      </c>
      <c r="X397" s="1">
        <v>7</v>
      </c>
      <c r="Y397" s="26">
        <v>138</v>
      </c>
      <c r="Z397" s="26"/>
      <c r="AA397" s="26"/>
      <c r="AB397" s="26"/>
      <c r="AC397" s="26"/>
      <c r="AD397" s="26"/>
      <c r="AE397" s="26"/>
      <c r="AF397" s="26"/>
      <c r="AG397" s="26"/>
      <c r="AH397" s="26"/>
      <c r="AI397" s="27">
        <f t="shared" si="473"/>
        <v>138</v>
      </c>
      <c r="AJ397" s="27">
        <f t="shared" si="474"/>
        <v>0</v>
      </c>
      <c r="AK397" s="39">
        <v>230000</v>
      </c>
      <c r="AL397" s="26">
        <v>15000</v>
      </c>
      <c r="AM397" s="26"/>
      <c r="AN397" s="26"/>
      <c r="AO397" s="26"/>
      <c r="AP397" s="26"/>
      <c r="AQ397" s="26"/>
      <c r="AR397" s="26"/>
      <c r="AS397" s="26"/>
      <c r="AT397" s="26"/>
      <c r="AU397" s="26"/>
      <c r="AV397" s="28">
        <f t="shared" si="475"/>
        <v>1</v>
      </c>
      <c r="AW397" s="27" t="str">
        <f>"&gt;5"</f>
        <v>&gt;5</v>
      </c>
      <c r="AX397" s="29">
        <f t="shared" si="500"/>
        <v>5.3620000000000001</v>
      </c>
      <c r="AY397" s="30">
        <f t="shared" si="459"/>
        <v>5.3617278360175931</v>
      </c>
      <c r="AZ397" s="30">
        <f t="shared" si="459"/>
        <v>4.1760912590556813</v>
      </c>
      <c r="BA397" s="30" t="str">
        <f t="shared" si="457"/>
        <v/>
      </c>
      <c r="BB397" s="30" t="str">
        <f t="shared" si="457"/>
        <v/>
      </c>
      <c r="BC397" s="30" t="str">
        <f t="shared" si="457"/>
        <v/>
      </c>
      <c r="BD397" s="30" t="str">
        <f t="shared" si="457"/>
        <v/>
      </c>
      <c r="BE397" s="30" t="str">
        <f t="shared" si="457"/>
        <v/>
      </c>
      <c r="BF397" s="30" t="str">
        <f t="shared" si="457"/>
        <v/>
      </c>
      <c r="BG397" s="30" t="str">
        <f t="shared" si="457"/>
        <v/>
      </c>
      <c r="BH397" s="30" t="str">
        <f t="shared" si="457"/>
        <v/>
      </c>
      <c r="BI397" s="30" t="str">
        <f t="shared" si="457"/>
        <v/>
      </c>
      <c r="BJ397" s="1" t="s">
        <v>38</v>
      </c>
      <c r="BK397" s="31" t="s">
        <v>38</v>
      </c>
      <c r="BL397" s="32">
        <f t="shared" si="476"/>
        <v>0</v>
      </c>
      <c r="BN397" s="32" t="str">
        <f t="shared" si="477"/>
        <v>0</v>
      </c>
      <c r="BO397" s="30">
        <f t="shared" si="478"/>
        <v>-1.1856365769619117</v>
      </c>
      <c r="BP397" s="30" t="str">
        <f t="shared" si="479"/>
        <v/>
      </c>
      <c r="BQ397" s="30" t="str">
        <f t="shared" ref="BQ397:BV460" si="507">IF(OR(BA397="",AZ397=""),"",BA397-AZ397)</f>
        <v/>
      </c>
      <c r="BR397" s="30" t="str">
        <f t="shared" si="507"/>
        <v/>
      </c>
      <c r="BS397" s="30" t="str">
        <f t="shared" si="507"/>
        <v/>
      </c>
      <c r="BT397" s="30" t="str">
        <f t="shared" si="504"/>
        <v/>
      </c>
      <c r="BU397" s="30" t="str">
        <f t="shared" si="504"/>
        <v/>
      </c>
      <c r="BV397" s="30" t="str">
        <f t="shared" si="504"/>
        <v/>
      </c>
      <c r="BW397" s="30" t="str">
        <f t="shared" si="504"/>
        <v/>
      </c>
      <c r="BX397" s="30" t="str">
        <f t="shared" si="504"/>
        <v/>
      </c>
      <c r="BY397" s="30" t="str">
        <f t="shared" si="504"/>
        <v/>
      </c>
      <c r="BZ397" s="1">
        <f t="shared" si="480"/>
        <v>0</v>
      </c>
      <c r="CA397" s="1">
        <f t="shared" ref="CA397:CF460" si="508">IF(OR(BQ397&lt;=0,BQ397=""),0,1)</f>
        <v>0</v>
      </c>
      <c r="CB397" s="1">
        <f t="shared" si="508"/>
        <v>0</v>
      </c>
      <c r="CC397" s="1">
        <f t="shared" si="508"/>
        <v>0</v>
      </c>
      <c r="CD397" s="1">
        <f t="shared" si="505"/>
        <v>0</v>
      </c>
      <c r="CE397" s="1">
        <f t="shared" si="505"/>
        <v>0</v>
      </c>
      <c r="CF397" s="1">
        <f t="shared" si="505"/>
        <v>0</v>
      </c>
      <c r="CG397" s="1">
        <f t="shared" si="505"/>
        <v>0</v>
      </c>
      <c r="CH397" s="1">
        <f t="shared" si="505"/>
        <v>0</v>
      </c>
      <c r="CI397" s="1">
        <f t="shared" si="505"/>
        <v>0</v>
      </c>
      <c r="CJ397" s="1">
        <f t="shared" si="481"/>
        <v>0</v>
      </c>
      <c r="CK397" s="1">
        <f t="shared" si="482"/>
        <v>0</v>
      </c>
      <c r="CL397" s="1">
        <f t="shared" si="464"/>
        <v>-1.1856365769619117</v>
      </c>
      <c r="CM397" s="1" t="str">
        <f t="shared" si="464"/>
        <v/>
      </c>
      <c r="CN397" s="1" t="str">
        <f t="shared" si="464"/>
        <v/>
      </c>
      <c r="CO397" s="1" t="str">
        <f t="shared" si="464"/>
        <v/>
      </c>
      <c r="CP397" s="1" t="str">
        <f t="shared" si="464"/>
        <v/>
      </c>
      <c r="CQ397" s="1" t="str">
        <f t="shared" si="462"/>
        <v/>
      </c>
      <c r="CR397" s="1" t="str">
        <f t="shared" si="462"/>
        <v/>
      </c>
      <c r="CS397" s="1" t="str">
        <f t="shared" si="462"/>
        <v/>
      </c>
      <c r="CT397" s="1" t="str">
        <f t="shared" si="462"/>
        <v/>
      </c>
      <c r="CU397" s="1" t="str">
        <f t="shared" si="462"/>
        <v/>
      </c>
      <c r="CV397" s="1">
        <f t="shared" si="465"/>
        <v>0</v>
      </c>
      <c r="CW397" s="1">
        <f t="shared" si="465"/>
        <v>0</v>
      </c>
      <c r="CX397" s="1">
        <f t="shared" si="465"/>
        <v>0</v>
      </c>
      <c r="CY397" s="1">
        <f t="shared" si="465"/>
        <v>0</v>
      </c>
      <c r="CZ397" s="1">
        <f t="shared" si="465"/>
        <v>0</v>
      </c>
      <c r="DA397" s="1">
        <f t="shared" si="463"/>
        <v>0</v>
      </c>
      <c r="DB397" s="1">
        <f t="shared" si="463"/>
        <v>0</v>
      </c>
      <c r="DC397" s="1">
        <f t="shared" si="463"/>
        <v>0</v>
      </c>
      <c r="DD397" s="1">
        <f t="shared" si="463"/>
        <v>0</v>
      </c>
      <c r="DE397" s="1">
        <f t="shared" si="463"/>
        <v>0</v>
      </c>
      <c r="DF397" s="1">
        <f t="shared" si="483"/>
        <v>0</v>
      </c>
      <c r="DG397" s="33">
        <f t="shared" si="484"/>
        <v>0</v>
      </c>
      <c r="DH397" s="34">
        <f t="shared" si="485"/>
        <v>0</v>
      </c>
      <c r="DI397" s="1">
        <f t="shared" si="438"/>
        <v>131</v>
      </c>
      <c r="DJ397" s="1" t="str">
        <f t="shared" si="439"/>
        <v/>
      </c>
      <c r="DK397" s="1" t="str">
        <f t="shared" si="432"/>
        <v/>
      </c>
      <c r="DL397" s="1" t="str">
        <f t="shared" si="432"/>
        <v/>
      </c>
      <c r="DM397" s="1" t="str">
        <f t="shared" si="432"/>
        <v/>
      </c>
      <c r="DN397" s="1" t="str">
        <f t="shared" si="432"/>
        <v/>
      </c>
      <c r="DO397" s="1" t="str">
        <f t="shared" si="432"/>
        <v/>
      </c>
      <c r="DP397" s="1" t="str">
        <f t="shared" si="432"/>
        <v/>
      </c>
      <c r="DQ397" s="1" t="str">
        <f t="shared" si="432"/>
        <v/>
      </c>
      <c r="DR397" s="1" t="str">
        <f t="shared" si="432"/>
        <v/>
      </c>
      <c r="DS397" s="1" t="str">
        <f t="shared" si="432"/>
        <v/>
      </c>
      <c r="DU397" s="1">
        <f>IF((DI397&lt;$DT397),1,0)</f>
        <v>0</v>
      </c>
      <c r="EG397" s="1">
        <f t="shared" si="461"/>
        <v>0</v>
      </c>
      <c r="EH397" s="1">
        <f t="shared" si="461"/>
        <v>0</v>
      </c>
      <c r="EI397" s="1">
        <f t="shared" si="458"/>
        <v>0</v>
      </c>
      <c r="EJ397" s="1">
        <f t="shared" si="458"/>
        <v>0</v>
      </c>
      <c r="EK397" s="1">
        <f t="shared" si="458"/>
        <v>0</v>
      </c>
      <c r="EL397" s="1">
        <f t="shared" si="458"/>
        <v>0</v>
      </c>
      <c r="EM397" s="1">
        <f t="shared" si="458"/>
        <v>0</v>
      </c>
      <c r="EN397" s="1">
        <f t="shared" si="458"/>
        <v>0</v>
      </c>
      <c r="EO397" s="1">
        <f t="shared" si="458"/>
        <v>0</v>
      </c>
      <c r="EP397" s="1">
        <f t="shared" si="458"/>
        <v>0</v>
      </c>
      <c r="EQ397" s="1">
        <f t="shared" si="458"/>
        <v>0</v>
      </c>
      <c r="ER397" s="33">
        <f t="shared" si="489"/>
        <v>1</v>
      </c>
      <c r="ES397" s="35">
        <f>ER397+DG397+AV397</f>
        <v>2</v>
      </c>
      <c r="ET397" s="35">
        <f t="shared" si="491"/>
        <v>1</v>
      </c>
      <c r="EU397" s="1" t="s">
        <v>59</v>
      </c>
      <c r="EV397" s="1" t="s">
        <v>38</v>
      </c>
      <c r="EW397" s="19">
        <f t="shared" si="492"/>
        <v>0</v>
      </c>
      <c r="FC397" s="1" t="s">
        <v>38</v>
      </c>
      <c r="FD397" s="19">
        <f t="shared" si="493"/>
        <v>0</v>
      </c>
      <c r="FJ397" s="1" t="s">
        <v>38</v>
      </c>
      <c r="FK397" s="19">
        <f t="shared" si="494"/>
        <v>0</v>
      </c>
      <c r="FQ397" s="1" t="s">
        <v>71</v>
      </c>
      <c r="FR397" s="1">
        <f t="shared" si="495"/>
        <v>1</v>
      </c>
      <c r="FV397" s="37" t="str">
        <f t="shared" si="501"/>
        <v>none</v>
      </c>
      <c r="FY397" s="1" t="s">
        <v>38</v>
      </c>
      <c r="FZ397" s="19">
        <f t="shared" si="496"/>
        <v>0</v>
      </c>
      <c r="GB397" s="1" t="s">
        <v>38</v>
      </c>
      <c r="GC397" s="19">
        <f t="shared" si="497"/>
        <v>0</v>
      </c>
      <c r="GD397" s="1" t="s">
        <v>34</v>
      </c>
      <c r="GE397" s="19">
        <f t="shared" si="498"/>
        <v>1</v>
      </c>
      <c r="GF397" s="1" t="s">
        <v>38</v>
      </c>
      <c r="GG397" s="19">
        <f t="shared" si="499"/>
        <v>0</v>
      </c>
    </row>
    <row r="398" spans="1:189" x14ac:dyDescent="0.3">
      <c r="A398" s="18">
        <v>518</v>
      </c>
      <c r="B398" s="1" t="s">
        <v>34</v>
      </c>
      <c r="C398" s="19" t="s">
        <v>35</v>
      </c>
      <c r="D398" s="19">
        <f t="shared" si="466"/>
        <v>0</v>
      </c>
      <c r="E398" s="38" t="s">
        <v>165</v>
      </c>
      <c r="F398" s="21" t="str">
        <f t="shared" si="467"/>
        <v>1982</v>
      </c>
      <c r="G398" s="21">
        <v>2004</v>
      </c>
      <c r="H398" s="22">
        <f t="shared" si="468"/>
        <v>22</v>
      </c>
      <c r="I398" s="1" t="str">
        <f t="shared" si="469"/>
        <v>21-30</v>
      </c>
      <c r="J398" s="1" t="s">
        <v>1606</v>
      </c>
      <c r="K398" s="1" t="s">
        <v>116</v>
      </c>
      <c r="L398" s="1">
        <f>VLOOKUP(K398,[1]areas!$C$3:$D$76,2,FALSE)</f>
        <v>40</v>
      </c>
      <c r="M398" s="1" t="str">
        <f t="shared" si="470"/>
        <v>21-40</v>
      </c>
      <c r="N398" s="19" t="s">
        <v>38</v>
      </c>
      <c r="O398" s="19">
        <f t="shared" si="471"/>
        <v>0</v>
      </c>
      <c r="P398" s="23">
        <v>42.8</v>
      </c>
      <c r="Q398" s="1">
        <v>162</v>
      </c>
      <c r="R398" s="1">
        <f t="shared" si="502"/>
        <v>2.6244000000000005</v>
      </c>
      <c r="S398" s="24">
        <f t="shared" si="503"/>
        <v>16.30848955951836</v>
      </c>
      <c r="T398" s="19">
        <v>3</v>
      </c>
      <c r="U398" s="1">
        <v>9.6999999999999993</v>
      </c>
      <c r="V398" s="1">
        <v>16</v>
      </c>
      <c r="W398" s="1" t="str">
        <f t="shared" si="472"/>
        <v>3: 101-150</v>
      </c>
      <c r="X398" s="1">
        <v>143</v>
      </c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7">
        <f t="shared" si="473"/>
        <v>143</v>
      </c>
      <c r="AJ398" s="27">
        <f t="shared" si="474"/>
        <v>0</v>
      </c>
      <c r="AK398" s="1">
        <v>130000</v>
      </c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8" t="str">
        <f t="shared" si="475"/>
        <v/>
      </c>
      <c r="AW398" s="27" t="str">
        <f>"&gt;5"</f>
        <v>&gt;5</v>
      </c>
      <c r="AX398" s="29">
        <f t="shared" si="500"/>
        <v>5.1139999999999999</v>
      </c>
      <c r="AY398" s="30">
        <f t="shared" si="459"/>
        <v>5.1139433523068369</v>
      </c>
      <c r="AZ398" s="30" t="str">
        <f t="shared" si="459"/>
        <v/>
      </c>
      <c r="BA398" s="30" t="str">
        <f t="shared" si="457"/>
        <v/>
      </c>
      <c r="BB398" s="30" t="str">
        <f t="shared" si="457"/>
        <v/>
      </c>
      <c r="BC398" s="30" t="str">
        <f t="shared" si="457"/>
        <v/>
      </c>
      <c r="BD398" s="30" t="str">
        <f t="shared" si="457"/>
        <v/>
      </c>
      <c r="BE398" s="30" t="str">
        <f t="shared" si="457"/>
        <v/>
      </c>
      <c r="BF398" s="30" t="str">
        <f t="shared" si="457"/>
        <v/>
      </c>
      <c r="BG398" s="30" t="str">
        <f t="shared" si="457"/>
        <v/>
      </c>
      <c r="BH398" s="30" t="str">
        <f t="shared" si="457"/>
        <v/>
      </c>
      <c r="BI398" s="30" t="str">
        <f t="shared" si="457"/>
        <v/>
      </c>
      <c r="BJ398" s="1" t="s">
        <v>58</v>
      </c>
      <c r="BK398" s="31" t="s">
        <v>58</v>
      </c>
      <c r="BL398" s="32" t="str">
        <f t="shared" si="476"/>
        <v/>
      </c>
      <c r="BN398" s="32" t="str">
        <f t="shared" si="477"/>
        <v/>
      </c>
      <c r="BO398" s="30" t="str">
        <f t="shared" si="478"/>
        <v/>
      </c>
      <c r="BP398" s="30" t="str">
        <f t="shared" si="479"/>
        <v/>
      </c>
      <c r="BQ398" s="30" t="str">
        <f t="shared" si="507"/>
        <v/>
      </c>
      <c r="BR398" s="30" t="str">
        <f t="shared" si="507"/>
        <v/>
      </c>
      <c r="BS398" s="30" t="str">
        <f t="shared" si="507"/>
        <v/>
      </c>
      <c r="BT398" s="30" t="str">
        <f t="shared" si="504"/>
        <v/>
      </c>
      <c r="BU398" s="30" t="str">
        <f t="shared" si="504"/>
        <v/>
      </c>
      <c r="BV398" s="30" t="str">
        <f t="shared" si="504"/>
        <v/>
      </c>
      <c r="BW398" s="30" t="str">
        <f t="shared" si="504"/>
        <v/>
      </c>
      <c r="BX398" s="30" t="str">
        <f t="shared" si="504"/>
        <v/>
      </c>
      <c r="BY398" s="30" t="str">
        <f t="shared" si="504"/>
        <v/>
      </c>
      <c r="BZ398" s="1">
        <f t="shared" si="480"/>
        <v>0</v>
      </c>
      <c r="CA398" s="1">
        <f t="shared" si="508"/>
        <v>0</v>
      </c>
      <c r="CB398" s="1">
        <f t="shared" si="508"/>
        <v>0</v>
      </c>
      <c r="CC398" s="1">
        <f t="shared" si="508"/>
        <v>0</v>
      </c>
      <c r="CD398" s="1">
        <f t="shared" si="505"/>
        <v>0</v>
      </c>
      <c r="CE398" s="1">
        <f t="shared" si="505"/>
        <v>0</v>
      </c>
      <c r="CF398" s="1">
        <f t="shared" si="505"/>
        <v>0</v>
      </c>
      <c r="CG398" s="1">
        <f t="shared" si="505"/>
        <v>0</v>
      </c>
      <c r="CH398" s="1">
        <f t="shared" si="505"/>
        <v>0</v>
      </c>
      <c r="CI398" s="1">
        <f t="shared" si="505"/>
        <v>0</v>
      </c>
      <c r="CJ398" s="1">
        <f t="shared" si="481"/>
        <v>0</v>
      </c>
      <c r="CK398" s="1">
        <f t="shared" si="482"/>
        <v>0</v>
      </c>
      <c r="CL398" s="1" t="str">
        <f t="shared" si="464"/>
        <v/>
      </c>
      <c r="CM398" s="1" t="str">
        <f t="shared" si="464"/>
        <v/>
      </c>
      <c r="CN398" s="1" t="str">
        <f t="shared" si="464"/>
        <v/>
      </c>
      <c r="CO398" s="1" t="str">
        <f t="shared" si="464"/>
        <v/>
      </c>
      <c r="CP398" s="1" t="str">
        <f t="shared" si="464"/>
        <v/>
      </c>
      <c r="CQ398" s="1" t="str">
        <f t="shared" si="462"/>
        <v/>
      </c>
      <c r="CR398" s="1" t="str">
        <f t="shared" si="462"/>
        <v/>
      </c>
      <c r="CS398" s="1" t="str">
        <f t="shared" si="462"/>
        <v/>
      </c>
      <c r="CT398" s="1" t="str">
        <f t="shared" si="462"/>
        <v/>
      </c>
      <c r="CU398" s="1" t="str">
        <f t="shared" si="462"/>
        <v/>
      </c>
      <c r="CV398" s="1">
        <f t="shared" si="465"/>
        <v>0</v>
      </c>
      <c r="CW398" s="1">
        <f t="shared" si="465"/>
        <v>0</v>
      </c>
      <c r="CX398" s="1">
        <f t="shared" si="465"/>
        <v>0</v>
      </c>
      <c r="CY398" s="1">
        <f t="shared" si="465"/>
        <v>0</v>
      </c>
      <c r="CZ398" s="1">
        <f t="shared" si="465"/>
        <v>0</v>
      </c>
      <c r="DA398" s="1">
        <f t="shared" si="463"/>
        <v>0</v>
      </c>
      <c r="DB398" s="1">
        <f t="shared" si="463"/>
        <v>0</v>
      </c>
      <c r="DC398" s="1">
        <f t="shared" si="463"/>
        <v>0</v>
      </c>
      <c r="DD398" s="1">
        <f t="shared" si="463"/>
        <v>0</v>
      </c>
      <c r="DE398" s="1">
        <f t="shared" si="463"/>
        <v>0</v>
      </c>
      <c r="DF398" s="1">
        <f t="shared" si="483"/>
        <v>0</v>
      </c>
      <c r="DG398" s="33">
        <f t="shared" si="484"/>
        <v>0</v>
      </c>
      <c r="DH398" s="34">
        <f t="shared" si="485"/>
        <v>0</v>
      </c>
      <c r="DI398" s="1" t="str">
        <f t="shared" si="438"/>
        <v/>
      </c>
      <c r="DJ398" s="1" t="str">
        <f t="shared" si="439"/>
        <v/>
      </c>
      <c r="DK398" s="1" t="str">
        <f t="shared" si="432"/>
        <v/>
      </c>
      <c r="DL398" s="1" t="str">
        <f t="shared" si="432"/>
        <v/>
      </c>
      <c r="DM398" s="1" t="str">
        <f t="shared" si="432"/>
        <v/>
      </c>
      <c r="DN398" s="1" t="str">
        <f t="shared" si="432"/>
        <v/>
      </c>
      <c r="DO398" s="1" t="str">
        <f t="shared" si="432"/>
        <v/>
      </c>
      <c r="DP398" s="1" t="str">
        <f t="shared" si="432"/>
        <v/>
      </c>
      <c r="DQ398" s="1" t="str">
        <f t="shared" si="432"/>
        <v/>
      </c>
      <c r="DR398" s="1" t="str">
        <f t="shared" si="432"/>
        <v/>
      </c>
      <c r="DS398" s="1" t="str">
        <f t="shared" si="432"/>
        <v/>
      </c>
      <c r="EG398" s="1">
        <f t="shared" si="461"/>
        <v>0</v>
      </c>
      <c r="EH398" s="1">
        <f t="shared" si="461"/>
        <v>0</v>
      </c>
      <c r="EI398" s="1">
        <f t="shared" si="458"/>
        <v>0</v>
      </c>
      <c r="EJ398" s="1">
        <f t="shared" si="458"/>
        <v>0</v>
      </c>
      <c r="EK398" s="1">
        <f t="shared" si="458"/>
        <v>0</v>
      </c>
      <c r="EL398" s="1">
        <f t="shared" si="458"/>
        <v>0</v>
      </c>
      <c r="EM398" s="1">
        <f t="shared" si="458"/>
        <v>0</v>
      </c>
      <c r="EN398" s="1">
        <f t="shared" si="458"/>
        <v>0</v>
      </c>
      <c r="EO398" s="1">
        <f t="shared" si="458"/>
        <v>0</v>
      </c>
      <c r="EP398" s="1">
        <f t="shared" si="458"/>
        <v>0</v>
      </c>
      <c r="EQ398" s="1">
        <f t="shared" si="458"/>
        <v>0</v>
      </c>
      <c r="ER398" s="33">
        <f t="shared" si="489"/>
        <v>1</v>
      </c>
      <c r="ES398" s="35">
        <f>ER398+DG398</f>
        <v>1</v>
      </c>
      <c r="ET398" s="35">
        <f t="shared" si="491"/>
        <v>1</v>
      </c>
      <c r="EU398" s="1" t="s">
        <v>59</v>
      </c>
      <c r="EV398" s="1" t="s">
        <v>34</v>
      </c>
      <c r="EW398" s="19">
        <f t="shared" si="492"/>
        <v>1</v>
      </c>
      <c r="EX398" s="1" t="s">
        <v>40</v>
      </c>
      <c r="FC398" s="1" t="s">
        <v>38</v>
      </c>
      <c r="FD398" s="19">
        <f t="shared" si="493"/>
        <v>0</v>
      </c>
      <c r="FJ398" s="1" t="s">
        <v>38</v>
      </c>
      <c r="FK398" s="19">
        <f t="shared" si="494"/>
        <v>0</v>
      </c>
      <c r="FQ398" s="1" t="s">
        <v>67</v>
      </c>
      <c r="FR398" s="1">
        <f t="shared" si="495"/>
        <v>1</v>
      </c>
      <c r="FV398" s="37" t="str">
        <f t="shared" si="501"/>
        <v>none</v>
      </c>
      <c r="FX398" s="1" t="s">
        <v>166</v>
      </c>
      <c r="FY398" s="1" t="s">
        <v>34</v>
      </c>
      <c r="FZ398" s="19">
        <f t="shared" si="496"/>
        <v>1</v>
      </c>
      <c r="GB398" s="1" t="s">
        <v>38</v>
      </c>
      <c r="GC398" s="19">
        <f t="shared" si="497"/>
        <v>0</v>
      </c>
      <c r="GD398" s="1" t="s">
        <v>38</v>
      </c>
      <c r="GE398" s="19">
        <f t="shared" si="498"/>
        <v>0</v>
      </c>
      <c r="GF398" s="1" t="s">
        <v>34</v>
      </c>
      <c r="GG398" s="19">
        <f t="shared" si="499"/>
        <v>1</v>
      </c>
    </row>
    <row r="399" spans="1:189" x14ac:dyDescent="0.3">
      <c r="A399" s="18">
        <v>519</v>
      </c>
      <c r="B399" s="1" t="s">
        <v>34</v>
      </c>
      <c r="C399" s="19" t="s">
        <v>35</v>
      </c>
      <c r="D399" s="19">
        <f t="shared" si="466"/>
        <v>0</v>
      </c>
      <c r="E399" s="38" t="s">
        <v>843</v>
      </c>
      <c r="F399" s="21" t="str">
        <f t="shared" si="467"/>
        <v>1959</v>
      </c>
      <c r="G399" s="21">
        <v>2004</v>
      </c>
      <c r="H399" s="22">
        <f t="shared" si="468"/>
        <v>45</v>
      </c>
      <c r="I399" s="1" t="str">
        <f t="shared" si="469"/>
        <v>41-50</v>
      </c>
      <c r="J399" s="1" t="s">
        <v>1608</v>
      </c>
      <c r="K399" s="1" t="s">
        <v>53</v>
      </c>
      <c r="L399" s="1">
        <f>VLOOKUP(K399,[1]areas!$C$3:$D$76,2,FALSE)</f>
        <v>30</v>
      </c>
      <c r="M399" s="1" t="str">
        <f t="shared" si="470"/>
        <v>21-40</v>
      </c>
      <c r="N399" s="19" t="s">
        <v>34</v>
      </c>
      <c r="O399" s="19">
        <f t="shared" si="471"/>
        <v>1</v>
      </c>
      <c r="P399" s="23">
        <v>69.400000000000006</v>
      </c>
      <c r="Q399" s="1">
        <v>148</v>
      </c>
      <c r="R399" s="1">
        <f t="shared" si="502"/>
        <v>2.1903999999999999</v>
      </c>
      <c r="S399" s="24">
        <f t="shared" si="503"/>
        <v>31.683710737764795</v>
      </c>
      <c r="T399" s="19">
        <v>3</v>
      </c>
      <c r="U399" s="1">
        <v>11.1</v>
      </c>
      <c r="V399" s="1">
        <v>13</v>
      </c>
      <c r="W399" s="1" t="str">
        <f t="shared" si="472"/>
        <v>3: 101-150</v>
      </c>
      <c r="X399" s="1">
        <v>142</v>
      </c>
      <c r="Y399" s="26">
        <v>224</v>
      </c>
      <c r="Z399" s="26">
        <v>250</v>
      </c>
      <c r="AA399" s="26">
        <v>315</v>
      </c>
      <c r="AB399" s="26">
        <v>212</v>
      </c>
      <c r="AC399" s="26"/>
      <c r="AD399" s="26"/>
      <c r="AE399" s="26"/>
      <c r="AF399" s="26"/>
      <c r="AG399" s="26"/>
      <c r="AH399" s="26"/>
      <c r="AI399" s="27">
        <f t="shared" si="473"/>
        <v>315</v>
      </c>
      <c r="AJ399" s="27">
        <f t="shared" si="474"/>
        <v>0</v>
      </c>
      <c r="AK399" s="39">
        <v>140000</v>
      </c>
      <c r="AL399" s="26">
        <v>50</v>
      </c>
      <c r="AM399" s="26">
        <v>850</v>
      </c>
      <c r="AN399" s="26">
        <v>50</v>
      </c>
      <c r="AO399" s="26">
        <v>50</v>
      </c>
      <c r="AP399" s="26"/>
      <c r="AQ399" s="26"/>
      <c r="AR399" s="26"/>
      <c r="AS399" s="26"/>
      <c r="AT399" s="26"/>
      <c r="AU399" s="26"/>
      <c r="AV399" s="28">
        <f t="shared" si="475"/>
        <v>0</v>
      </c>
      <c r="AW399" s="27" t="str">
        <f>"&gt;5"</f>
        <v>&gt;5</v>
      </c>
      <c r="AX399" s="29">
        <f t="shared" si="500"/>
        <v>5.1459999999999999</v>
      </c>
      <c r="AY399" s="30">
        <f t="shared" si="459"/>
        <v>5.1461280356782382</v>
      </c>
      <c r="AZ399" s="30">
        <f t="shared" si="459"/>
        <v>1.6989700043360187</v>
      </c>
      <c r="BA399" s="30">
        <f t="shared" si="457"/>
        <v>2.9294189257142929</v>
      </c>
      <c r="BB399" s="30">
        <f t="shared" si="457"/>
        <v>1.6989700043360187</v>
      </c>
      <c r="BC399" s="30">
        <f t="shared" si="457"/>
        <v>1.6989700043360187</v>
      </c>
      <c r="BD399" s="30" t="str">
        <f t="shared" si="457"/>
        <v/>
      </c>
      <c r="BE399" s="30" t="str">
        <f t="shared" si="457"/>
        <v/>
      </c>
      <c r="BF399" s="30" t="str">
        <f t="shared" si="457"/>
        <v/>
      </c>
      <c r="BG399" s="30" t="str">
        <f t="shared" si="457"/>
        <v/>
      </c>
      <c r="BH399" s="30" t="str">
        <f t="shared" si="457"/>
        <v/>
      </c>
      <c r="BI399" s="30" t="str">
        <f t="shared" si="457"/>
        <v/>
      </c>
      <c r="BJ399" s="1" t="s">
        <v>38</v>
      </c>
      <c r="BK399" s="31" t="s">
        <v>38</v>
      </c>
      <c r="BL399" s="32">
        <f t="shared" si="476"/>
        <v>0</v>
      </c>
      <c r="BN399" s="32" t="str">
        <f t="shared" si="477"/>
        <v>0</v>
      </c>
      <c r="BO399" s="30">
        <f t="shared" si="478"/>
        <v>-3.4471580313422194</v>
      </c>
      <c r="BP399" s="30">
        <f t="shared" si="479"/>
        <v>-2.2167091099639453</v>
      </c>
      <c r="BQ399" s="30">
        <f t="shared" si="507"/>
        <v>1.2304489213782741</v>
      </c>
      <c r="BR399" s="30">
        <f t="shared" si="507"/>
        <v>-1.2304489213782741</v>
      </c>
      <c r="BS399" s="30">
        <f t="shared" si="507"/>
        <v>0</v>
      </c>
      <c r="BT399" s="30" t="str">
        <f t="shared" si="504"/>
        <v/>
      </c>
      <c r="BU399" s="30" t="str">
        <f t="shared" si="504"/>
        <v/>
      </c>
      <c r="BV399" s="30" t="str">
        <f t="shared" si="504"/>
        <v/>
      </c>
      <c r="BW399" s="30" t="str">
        <f t="shared" si="504"/>
        <v/>
      </c>
      <c r="BX399" s="30" t="str">
        <f t="shared" si="504"/>
        <v/>
      </c>
      <c r="BY399" s="30" t="str">
        <f t="shared" si="504"/>
        <v/>
      </c>
      <c r="BZ399" s="1">
        <f t="shared" si="480"/>
        <v>0</v>
      </c>
      <c r="CA399" s="1">
        <f t="shared" si="508"/>
        <v>1</v>
      </c>
      <c r="CB399" s="1">
        <f t="shared" si="508"/>
        <v>0</v>
      </c>
      <c r="CC399" s="1">
        <f t="shared" si="508"/>
        <v>0</v>
      </c>
      <c r="CD399" s="1">
        <f t="shared" si="505"/>
        <v>0</v>
      </c>
      <c r="CE399" s="1">
        <f t="shared" si="505"/>
        <v>0</v>
      </c>
      <c r="CF399" s="1">
        <f t="shared" si="505"/>
        <v>0</v>
      </c>
      <c r="CG399" s="1">
        <f t="shared" si="505"/>
        <v>0</v>
      </c>
      <c r="CH399" s="1">
        <f t="shared" si="505"/>
        <v>0</v>
      </c>
      <c r="CI399" s="1">
        <f t="shared" si="505"/>
        <v>0</v>
      </c>
      <c r="CJ399" s="1">
        <f t="shared" si="481"/>
        <v>1</v>
      </c>
      <c r="CK399" s="1">
        <f t="shared" si="482"/>
        <v>1</v>
      </c>
      <c r="CL399" s="1">
        <f t="shared" si="464"/>
        <v>-3.4471580313422194</v>
      </c>
      <c r="CM399" s="1">
        <f t="shared" si="464"/>
        <v>1.2304489213782741</v>
      </c>
      <c r="CN399" s="1">
        <f t="shared" si="464"/>
        <v>-1.2304489213782741</v>
      </c>
      <c r="CO399" s="1" t="str">
        <f t="shared" si="464"/>
        <v/>
      </c>
      <c r="CP399" s="1" t="str">
        <f t="shared" si="464"/>
        <v/>
      </c>
      <c r="CQ399" s="1" t="str">
        <f t="shared" si="462"/>
        <v/>
      </c>
      <c r="CR399" s="1" t="str">
        <f t="shared" si="462"/>
        <v/>
      </c>
      <c r="CS399" s="1" t="str">
        <f t="shared" si="462"/>
        <v/>
      </c>
      <c r="CT399" s="1" t="str">
        <f t="shared" si="462"/>
        <v/>
      </c>
      <c r="CU399" s="1" t="str">
        <f t="shared" si="462"/>
        <v/>
      </c>
      <c r="CV399" s="1">
        <f t="shared" si="465"/>
        <v>0</v>
      </c>
      <c r="CW399" s="1">
        <f t="shared" si="465"/>
        <v>1</v>
      </c>
      <c r="CX399" s="1">
        <f t="shared" si="465"/>
        <v>0</v>
      </c>
      <c r="CY399" s="1">
        <f t="shared" si="465"/>
        <v>0</v>
      </c>
      <c r="CZ399" s="1">
        <f t="shared" si="465"/>
        <v>0</v>
      </c>
      <c r="DA399" s="1">
        <f t="shared" si="463"/>
        <v>0</v>
      </c>
      <c r="DB399" s="1">
        <f t="shared" si="463"/>
        <v>0</v>
      </c>
      <c r="DC399" s="1">
        <f t="shared" si="463"/>
        <v>0</v>
      </c>
      <c r="DD399" s="1">
        <f t="shared" si="463"/>
        <v>0</v>
      </c>
      <c r="DE399" s="1">
        <f t="shared" si="463"/>
        <v>0</v>
      </c>
      <c r="DF399" s="1">
        <f t="shared" si="483"/>
        <v>1</v>
      </c>
      <c r="DG399" s="33">
        <f t="shared" si="484"/>
        <v>1</v>
      </c>
      <c r="DH399" s="34">
        <f t="shared" si="485"/>
        <v>0</v>
      </c>
      <c r="DI399" s="1">
        <f t="shared" si="438"/>
        <v>82</v>
      </c>
      <c r="DJ399" s="1">
        <f t="shared" si="439"/>
        <v>108</v>
      </c>
      <c r="DK399" s="1">
        <f t="shared" si="432"/>
        <v>26</v>
      </c>
      <c r="DL399" s="1">
        <f t="shared" si="432"/>
        <v>65</v>
      </c>
      <c r="DM399" s="1">
        <f t="shared" si="432"/>
        <v>-103</v>
      </c>
      <c r="DN399" s="1" t="str">
        <f t="shared" si="432"/>
        <v/>
      </c>
      <c r="DO399" s="1" t="str">
        <f t="shared" si="432"/>
        <v/>
      </c>
      <c r="DP399" s="1" t="str">
        <f t="shared" si="432"/>
        <v/>
      </c>
      <c r="DQ399" s="1" t="str">
        <f t="shared" si="432"/>
        <v/>
      </c>
      <c r="DR399" s="1" t="str">
        <f t="shared" si="432"/>
        <v/>
      </c>
      <c r="DS399" s="1" t="str">
        <f t="shared" si="432"/>
        <v/>
      </c>
      <c r="DT399" s="34">
        <f>(STDEV(DI399:DS399))*-1</f>
        <v>-83.007830955880308</v>
      </c>
      <c r="DU399" s="1">
        <f t="shared" ref="DU399:DY402" si="509">IF((DI399&lt;$DT399),1,0)</f>
        <v>0</v>
      </c>
      <c r="DV399" s="1">
        <f t="shared" si="509"/>
        <v>0</v>
      </c>
      <c r="DW399" s="1">
        <f t="shared" si="509"/>
        <v>0</v>
      </c>
      <c r="DX399" s="1">
        <f t="shared" si="509"/>
        <v>0</v>
      </c>
      <c r="DY399" s="1">
        <f t="shared" si="509"/>
        <v>1</v>
      </c>
      <c r="EF399" s="33">
        <f>IF(SUM(DU399:EE399)&gt;0,1,0)</f>
        <v>1</v>
      </c>
      <c r="EG399" s="1">
        <f t="shared" si="461"/>
        <v>0</v>
      </c>
      <c r="EH399" s="1">
        <f t="shared" si="461"/>
        <v>0</v>
      </c>
      <c r="EI399" s="1">
        <f t="shared" si="458"/>
        <v>0</v>
      </c>
      <c r="EJ399" s="1">
        <f t="shared" si="458"/>
        <v>0</v>
      </c>
      <c r="EK399" s="1">
        <f t="shared" si="458"/>
        <v>0</v>
      </c>
      <c r="EL399" s="1">
        <f t="shared" si="458"/>
        <v>0</v>
      </c>
      <c r="EM399" s="1">
        <f t="shared" si="458"/>
        <v>0</v>
      </c>
      <c r="EN399" s="1">
        <f t="shared" si="458"/>
        <v>0</v>
      </c>
      <c r="EO399" s="1">
        <f t="shared" si="458"/>
        <v>0</v>
      </c>
      <c r="EP399" s="1">
        <f t="shared" si="458"/>
        <v>0</v>
      </c>
      <c r="EQ399" s="1">
        <f t="shared" si="458"/>
        <v>0</v>
      </c>
      <c r="ER399" s="33">
        <f t="shared" si="489"/>
        <v>1</v>
      </c>
      <c r="ES399" s="35">
        <f>ER399+EF399+DG399+AV399</f>
        <v>3</v>
      </c>
      <c r="ET399" s="35">
        <f t="shared" si="491"/>
        <v>1</v>
      </c>
      <c r="EU399" s="1" t="s">
        <v>59</v>
      </c>
      <c r="EV399" s="1" t="s">
        <v>34</v>
      </c>
      <c r="EW399" s="19">
        <f t="shared" si="492"/>
        <v>1</v>
      </c>
      <c r="EX399" s="1" t="s">
        <v>40</v>
      </c>
      <c r="FC399" s="1" t="s">
        <v>38</v>
      </c>
      <c r="FD399" s="19">
        <f t="shared" si="493"/>
        <v>0</v>
      </c>
      <c r="FJ399" s="1" t="s">
        <v>38</v>
      </c>
      <c r="FK399" s="19">
        <f t="shared" si="494"/>
        <v>0</v>
      </c>
      <c r="FQ399" s="1" t="s">
        <v>44</v>
      </c>
      <c r="FR399" s="1">
        <f t="shared" si="495"/>
        <v>1</v>
      </c>
      <c r="FT399" s="1">
        <v>3.9</v>
      </c>
      <c r="FV399" s="37" t="str">
        <f t="shared" si="501"/>
        <v>none</v>
      </c>
      <c r="FY399" s="1" t="s">
        <v>38</v>
      </c>
      <c r="FZ399" s="19">
        <f t="shared" si="496"/>
        <v>0</v>
      </c>
      <c r="GB399" s="1" t="s">
        <v>38</v>
      </c>
      <c r="GC399" s="19">
        <f t="shared" si="497"/>
        <v>0</v>
      </c>
      <c r="GD399" s="1" t="s">
        <v>38</v>
      </c>
      <c r="GE399" s="19">
        <f t="shared" si="498"/>
        <v>0</v>
      </c>
      <c r="GF399" s="1" t="s">
        <v>38</v>
      </c>
      <c r="GG399" s="19">
        <f t="shared" si="499"/>
        <v>0</v>
      </c>
    </row>
    <row r="400" spans="1:189" x14ac:dyDescent="0.3">
      <c r="A400" s="18">
        <v>520</v>
      </c>
      <c r="B400" s="1" t="s">
        <v>34</v>
      </c>
      <c r="C400" s="19" t="s">
        <v>47</v>
      </c>
      <c r="D400" s="19">
        <f t="shared" si="466"/>
        <v>1</v>
      </c>
      <c r="E400" s="38" t="s">
        <v>844</v>
      </c>
      <c r="F400" s="21" t="str">
        <f t="shared" si="467"/>
        <v>1978</v>
      </c>
      <c r="G400" s="21">
        <v>2004</v>
      </c>
      <c r="H400" s="22">
        <f t="shared" si="468"/>
        <v>26</v>
      </c>
      <c r="I400" s="1" t="str">
        <f t="shared" si="469"/>
        <v>21-30</v>
      </c>
      <c r="J400" s="1" t="s">
        <v>1606</v>
      </c>
      <c r="K400" s="1" t="s">
        <v>93</v>
      </c>
      <c r="L400" s="1">
        <f>VLOOKUP(K400,[1]areas!$C$3:$D$76,2,FALSE)</f>
        <v>15</v>
      </c>
      <c r="M400" s="1" t="str">
        <f t="shared" si="470"/>
        <v>0-20</v>
      </c>
      <c r="N400" s="19" t="s">
        <v>38</v>
      </c>
      <c r="O400" s="19">
        <f t="shared" si="471"/>
        <v>0</v>
      </c>
      <c r="P400" s="23">
        <v>66.3</v>
      </c>
      <c r="Q400" s="1">
        <v>172</v>
      </c>
      <c r="R400" s="1">
        <f t="shared" si="502"/>
        <v>2.9583999999999997</v>
      </c>
      <c r="S400" s="24">
        <f t="shared" si="503"/>
        <v>22.410762574364522</v>
      </c>
      <c r="T400" s="19">
        <v>3</v>
      </c>
      <c r="U400" s="1">
        <v>15.4</v>
      </c>
      <c r="V400" s="1">
        <v>36</v>
      </c>
      <c r="W400" s="1" t="str">
        <f t="shared" si="472"/>
        <v>1: 0-50</v>
      </c>
      <c r="X400" s="1">
        <v>13</v>
      </c>
      <c r="Y400" s="26">
        <v>180</v>
      </c>
      <c r="Z400" s="26">
        <v>288</v>
      </c>
      <c r="AA400" s="26">
        <v>338</v>
      </c>
      <c r="AB400" s="26">
        <v>475</v>
      </c>
      <c r="AC400" s="26">
        <v>435</v>
      </c>
      <c r="AD400" s="26">
        <v>476</v>
      </c>
      <c r="AE400" s="26"/>
      <c r="AF400" s="26"/>
      <c r="AG400" s="26"/>
      <c r="AH400" s="26"/>
      <c r="AI400" s="27">
        <f t="shared" si="473"/>
        <v>476</v>
      </c>
      <c r="AJ400" s="27">
        <f t="shared" si="474"/>
        <v>0</v>
      </c>
      <c r="AK400" s="39">
        <v>11000</v>
      </c>
      <c r="AL400" s="26">
        <v>50</v>
      </c>
      <c r="AM400" s="26">
        <v>50</v>
      </c>
      <c r="AN400" s="26">
        <v>50</v>
      </c>
      <c r="AO400" s="26">
        <v>50</v>
      </c>
      <c r="AP400" s="26">
        <v>50</v>
      </c>
      <c r="AQ400" s="26">
        <v>50</v>
      </c>
      <c r="AR400" s="26"/>
      <c r="AS400" s="26"/>
      <c r="AT400" s="26"/>
      <c r="AU400" s="26"/>
      <c r="AV400" s="28">
        <f t="shared" si="475"/>
        <v>0</v>
      </c>
      <c r="AW400" s="27" t="str">
        <f>"4-5"</f>
        <v>4-5</v>
      </c>
      <c r="AX400" s="29">
        <f t="shared" si="500"/>
        <v>4.0410000000000004</v>
      </c>
      <c r="AY400" s="30">
        <f t="shared" si="459"/>
        <v>4.0413926851582254</v>
      </c>
      <c r="AZ400" s="30">
        <f t="shared" si="459"/>
        <v>1.6989700043360187</v>
      </c>
      <c r="BA400" s="30">
        <f t="shared" si="457"/>
        <v>1.6989700043360187</v>
      </c>
      <c r="BB400" s="30">
        <f t="shared" si="457"/>
        <v>1.6989700043360187</v>
      </c>
      <c r="BC400" s="30">
        <f t="shared" si="457"/>
        <v>1.6989700043360187</v>
      </c>
      <c r="BD400" s="30">
        <f t="shared" si="457"/>
        <v>1.6989700043360187</v>
      </c>
      <c r="BE400" s="30">
        <f t="shared" si="457"/>
        <v>1.6989700043360187</v>
      </c>
      <c r="BF400" s="30" t="str">
        <f t="shared" si="457"/>
        <v/>
      </c>
      <c r="BG400" s="30" t="str">
        <f t="shared" si="457"/>
        <v/>
      </c>
      <c r="BH400" s="30" t="str">
        <f t="shared" si="457"/>
        <v/>
      </c>
      <c r="BI400" s="30" t="str">
        <f t="shared" si="457"/>
        <v/>
      </c>
      <c r="BJ400" s="1" t="s">
        <v>38</v>
      </c>
      <c r="BK400" s="31" t="s">
        <v>38</v>
      </c>
      <c r="BL400" s="32">
        <f t="shared" si="476"/>
        <v>0</v>
      </c>
      <c r="BN400" s="32" t="str">
        <f t="shared" si="477"/>
        <v>0</v>
      </c>
      <c r="BO400" s="30">
        <f t="shared" si="478"/>
        <v>-2.3424226808222066</v>
      </c>
      <c r="BP400" s="30">
        <f t="shared" si="479"/>
        <v>-2.3424226808222066</v>
      </c>
      <c r="BQ400" s="30">
        <f t="shared" si="507"/>
        <v>0</v>
      </c>
      <c r="BR400" s="30">
        <f t="shared" si="507"/>
        <v>0</v>
      </c>
      <c r="BS400" s="30">
        <f t="shared" si="507"/>
        <v>0</v>
      </c>
      <c r="BT400" s="30">
        <f t="shared" si="504"/>
        <v>0</v>
      </c>
      <c r="BU400" s="30">
        <f t="shared" si="504"/>
        <v>0</v>
      </c>
      <c r="BV400" s="30" t="str">
        <f t="shared" si="504"/>
        <v/>
      </c>
      <c r="BW400" s="30" t="str">
        <f t="shared" si="504"/>
        <v/>
      </c>
      <c r="BX400" s="30" t="str">
        <f t="shared" si="504"/>
        <v/>
      </c>
      <c r="BY400" s="30" t="str">
        <f t="shared" si="504"/>
        <v/>
      </c>
      <c r="BZ400" s="1">
        <f t="shared" si="480"/>
        <v>0</v>
      </c>
      <c r="CA400" s="1">
        <f t="shared" si="508"/>
        <v>0</v>
      </c>
      <c r="CB400" s="1">
        <f t="shared" si="508"/>
        <v>0</v>
      </c>
      <c r="CC400" s="1">
        <f t="shared" si="508"/>
        <v>0</v>
      </c>
      <c r="CD400" s="1">
        <f t="shared" si="505"/>
        <v>0</v>
      </c>
      <c r="CE400" s="1">
        <f t="shared" si="505"/>
        <v>0</v>
      </c>
      <c r="CF400" s="1">
        <f t="shared" si="505"/>
        <v>0</v>
      </c>
      <c r="CG400" s="1">
        <f t="shared" si="505"/>
        <v>0</v>
      </c>
      <c r="CH400" s="1">
        <f t="shared" si="505"/>
        <v>0</v>
      </c>
      <c r="CI400" s="1">
        <f t="shared" si="505"/>
        <v>0</v>
      </c>
      <c r="CJ400" s="1">
        <f t="shared" si="481"/>
        <v>0</v>
      </c>
      <c r="CK400" s="1">
        <f t="shared" si="482"/>
        <v>0</v>
      </c>
      <c r="CL400" s="1">
        <f t="shared" si="464"/>
        <v>-2.3424226808222066</v>
      </c>
      <c r="CM400" s="1" t="str">
        <f t="shared" si="464"/>
        <v/>
      </c>
      <c r="CN400" s="1" t="str">
        <f t="shared" si="464"/>
        <v/>
      </c>
      <c r="CO400" s="1" t="str">
        <f t="shared" si="464"/>
        <v/>
      </c>
      <c r="CP400" s="1" t="str">
        <f t="shared" si="464"/>
        <v/>
      </c>
      <c r="CQ400" s="1" t="str">
        <f t="shared" si="462"/>
        <v/>
      </c>
      <c r="CR400" s="1" t="str">
        <f t="shared" si="462"/>
        <v/>
      </c>
      <c r="CS400" s="1" t="str">
        <f t="shared" si="462"/>
        <v/>
      </c>
      <c r="CT400" s="1" t="str">
        <f t="shared" si="462"/>
        <v/>
      </c>
      <c r="CU400" s="1" t="str">
        <f t="shared" si="462"/>
        <v/>
      </c>
      <c r="CV400" s="1">
        <f t="shared" si="465"/>
        <v>0</v>
      </c>
      <c r="CW400" s="1">
        <f t="shared" si="465"/>
        <v>0</v>
      </c>
      <c r="CX400" s="1">
        <f t="shared" si="465"/>
        <v>0</v>
      </c>
      <c r="CY400" s="1">
        <f t="shared" si="465"/>
        <v>0</v>
      </c>
      <c r="CZ400" s="1">
        <f t="shared" si="465"/>
        <v>0</v>
      </c>
      <c r="DA400" s="1">
        <f t="shared" si="463"/>
        <v>0</v>
      </c>
      <c r="DB400" s="1">
        <f t="shared" si="463"/>
        <v>0</v>
      </c>
      <c r="DC400" s="1">
        <f t="shared" si="463"/>
        <v>0</v>
      </c>
      <c r="DD400" s="1">
        <f t="shared" si="463"/>
        <v>0</v>
      </c>
      <c r="DE400" s="1">
        <f t="shared" si="463"/>
        <v>0</v>
      </c>
      <c r="DF400" s="1">
        <f t="shared" si="483"/>
        <v>0</v>
      </c>
      <c r="DG400" s="33">
        <f t="shared" si="484"/>
        <v>0</v>
      </c>
      <c r="DH400" s="34">
        <f t="shared" si="485"/>
        <v>0</v>
      </c>
      <c r="DI400" s="1">
        <f t="shared" si="438"/>
        <v>167</v>
      </c>
      <c r="DJ400" s="1">
        <f t="shared" si="439"/>
        <v>275</v>
      </c>
      <c r="DK400" s="1">
        <f t="shared" si="432"/>
        <v>108</v>
      </c>
      <c r="DL400" s="1">
        <f t="shared" si="432"/>
        <v>50</v>
      </c>
      <c r="DM400" s="1">
        <f t="shared" si="432"/>
        <v>137</v>
      </c>
      <c r="DN400" s="1">
        <f t="shared" si="432"/>
        <v>-40</v>
      </c>
      <c r="DO400" s="1">
        <f t="shared" si="432"/>
        <v>41</v>
      </c>
      <c r="DP400" s="1" t="str">
        <f t="shared" si="432"/>
        <v/>
      </c>
      <c r="DQ400" s="1" t="str">
        <f t="shared" si="432"/>
        <v/>
      </c>
      <c r="DR400" s="1" t="str">
        <f t="shared" si="432"/>
        <v/>
      </c>
      <c r="DS400" s="1" t="str">
        <f t="shared" si="432"/>
        <v/>
      </c>
      <c r="DT400" s="34">
        <f>(STDEV(DI400:DS400))*-1</f>
        <v>-101.58880703249604</v>
      </c>
      <c r="DU400" s="1">
        <f t="shared" si="509"/>
        <v>0</v>
      </c>
      <c r="DV400" s="1">
        <f t="shared" si="509"/>
        <v>0</v>
      </c>
      <c r="DW400" s="1">
        <f t="shared" si="509"/>
        <v>0</v>
      </c>
      <c r="DX400" s="1">
        <f t="shared" si="509"/>
        <v>0</v>
      </c>
      <c r="DY400" s="1">
        <f t="shared" si="509"/>
        <v>0</v>
      </c>
      <c r="DZ400" s="1">
        <f>IF((DN400&lt;$DT400),1,0)</f>
        <v>0</v>
      </c>
      <c r="EA400" s="1">
        <f>IF((DO400&lt;$DT400),1,0)</f>
        <v>0</v>
      </c>
      <c r="EF400" s="33">
        <f>IF(SUM(DU400:EE400)&gt;0,1,0)</f>
        <v>0</v>
      </c>
      <c r="EG400" s="1">
        <f t="shared" si="461"/>
        <v>0</v>
      </c>
      <c r="EH400" s="1">
        <f t="shared" si="461"/>
        <v>0</v>
      </c>
      <c r="EI400" s="1">
        <f t="shared" si="458"/>
        <v>0</v>
      </c>
      <c r="EJ400" s="1">
        <f t="shared" si="458"/>
        <v>0</v>
      </c>
      <c r="EK400" s="1">
        <f t="shared" si="458"/>
        <v>0</v>
      </c>
      <c r="EL400" s="1">
        <f t="shared" si="458"/>
        <v>0</v>
      </c>
      <c r="EM400" s="1">
        <f t="shared" si="458"/>
        <v>0</v>
      </c>
      <c r="EN400" s="1">
        <f t="shared" si="458"/>
        <v>0</v>
      </c>
      <c r="EO400" s="1">
        <f t="shared" si="458"/>
        <v>0</v>
      </c>
      <c r="EP400" s="1">
        <f t="shared" si="458"/>
        <v>0</v>
      </c>
      <c r="EQ400" s="1">
        <f t="shared" si="458"/>
        <v>0</v>
      </c>
      <c r="ER400" s="33">
        <f t="shared" si="489"/>
        <v>1</v>
      </c>
      <c r="ES400" s="35">
        <f>ER400+EF400+DG400+AV400</f>
        <v>1</v>
      </c>
      <c r="ET400" s="35">
        <f t="shared" si="491"/>
        <v>1</v>
      </c>
      <c r="EU400" s="1" t="s">
        <v>211</v>
      </c>
      <c r="EV400" s="1" t="s">
        <v>34</v>
      </c>
      <c r="EW400" s="19">
        <f t="shared" si="492"/>
        <v>1</v>
      </c>
      <c r="EX400" s="1" t="s">
        <v>40</v>
      </c>
      <c r="EY400" s="50">
        <v>38887</v>
      </c>
      <c r="FC400" s="1" t="s">
        <v>38</v>
      </c>
      <c r="FD400" s="19">
        <f t="shared" si="493"/>
        <v>0</v>
      </c>
      <c r="FJ400" s="1" t="s">
        <v>38</v>
      </c>
      <c r="FK400" s="19">
        <f t="shared" si="494"/>
        <v>0</v>
      </c>
      <c r="FQ400" s="1" t="s">
        <v>44</v>
      </c>
      <c r="FR400" s="1">
        <f t="shared" si="495"/>
        <v>1</v>
      </c>
      <c r="FT400" s="1">
        <v>4</v>
      </c>
      <c r="FV400" s="37" t="str">
        <f t="shared" si="501"/>
        <v>none</v>
      </c>
      <c r="FY400" s="1" t="s">
        <v>38</v>
      </c>
      <c r="FZ400" s="19">
        <f t="shared" si="496"/>
        <v>0</v>
      </c>
      <c r="GB400" s="1" t="s">
        <v>38</v>
      </c>
      <c r="GC400" s="19">
        <f t="shared" si="497"/>
        <v>0</v>
      </c>
      <c r="GD400" s="1" t="s">
        <v>38</v>
      </c>
      <c r="GE400" s="19">
        <f t="shared" si="498"/>
        <v>0</v>
      </c>
      <c r="GF400" s="1" t="s">
        <v>38</v>
      </c>
      <c r="GG400" s="19">
        <f t="shared" si="499"/>
        <v>0</v>
      </c>
    </row>
    <row r="401" spans="1:189" x14ac:dyDescent="0.3">
      <c r="A401" s="18">
        <v>521</v>
      </c>
      <c r="B401" s="1" t="s">
        <v>34</v>
      </c>
      <c r="C401" s="19" t="s">
        <v>35</v>
      </c>
      <c r="D401" s="19">
        <f t="shared" si="466"/>
        <v>0</v>
      </c>
      <c r="E401" s="38" t="s">
        <v>566</v>
      </c>
      <c r="F401" s="21" t="str">
        <f t="shared" si="467"/>
        <v>1948</v>
      </c>
      <c r="G401" s="21">
        <v>2004</v>
      </c>
      <c r="H401" s="22">
        <f t="shared" si="468"/>
        <v>56</v>
      </c>
      <c r="I401" s="1" t="str">
        <f t="shared" si="469"/>
        <v>&gt;50</v>
      </c>
      <c r="J401" s="1" t="s">
        <v>1610</v>
      </c>
      <c r="K401" s="1" t="s">
        <v>567</v>
      </c>
      <c r="L401" s="1">
        <f>VLOOKUP(K401,[1]areas!$C$3:$D$76,2,FALSE)</f>
        <v>110</v>
      </c>
      <c r="M401" s="1" t="str">
        <f t="shared" si="470"/>
        <v>&gt;80</v>
      </c>
      <c r="N401" s="19" t="s">
        <v>34</v>
      </c>
      <c r="O401" s="19">
        <f t="shared" si="471"/>
        <v>1</v>
      </c>
      <c r="P401" s="23">
        <v>46</v>
      </c>
      <c r="Q401" s="1">
        <v>141</v>
      </c>
      <c r="R401" s="1">
        <f t="shared" si="502"/>
        <v>1.9880999999999998</v>
      </c>
      <c r="S401" s="24">
        <f t="shared" si="503"/>
        <v>23.137669131331425</v>
      </c>
      <c r="T401" s="19">
        <v>3</v>
      </c>
      <c r="U401" s="1">
        <v>13.7</v>
      </c>
      <c r="V401" s="1">
        <v>22</v>
      </c>
      <c r="W401" s="1" t="str">
        <f t="shared" si="472"/>
        <v>4: 151-200</v>
      </c>
      <c r="X401" s="1">
        <v>169</v>
      </c>
      <c r="Y401" s="26">
        <v>198</v>
      </c>
      <c r="Z401" s="26">
        <v>245</v>
      </c>
      <c r="AA401" s="26">
        <v>317</v>
      </c>
      <c r="AB401" s="26">
        <v>244</v>
      </c>
      <c r="AC401" s="26"/>
      <c r="AD401" s="26"/>
      <c r="AE401" s="26"/>
      <c r="AF401" s="26"/>
      <c r="AG401" s="26"/>
      <c r="AH401" s="26"/>
      <c r="AI401" s="27">
        <f t="shared" si="473"/>
        <v>317</v>
      </c>
      <c r="AJ401" s="27">
        <f t="shared" si="474"/>
        <v>0</v>
      </c>
      <c r="AK401" s="39">
        <v>12000</v>
      </c>
      <c r="AL401" s="26">
        <v>50</v>
      </c>
      <c r="AM401" s="26">
        <v>50</v>
      </c>
      <c r="AN401" s="26">
        <v>50</v>
      </c>
      <c r="AO401" s="26">
        <v>50</v>
      </c>
      <c r="AP401" s="26"/>
      <c r="AQ401" s="26"/>
      <c r="AR401" s="26"/>
      <c r="AS401" s="26"/>
      <c r="AT401" s="26"/>
      <c r="AU401" s="26"/>
      <c r="AV401" s="28">
        <f t="shared" si="475"/>
        <v>0</v>
      </c>
      <c r="AW401" s="27" t="str">
        <f>"4-5"</f>
        <v>4-5</v>
      </c>
      <c r="AX401" s="29">
        <f t="shared" si="500"/>
        <v>4.0789999999999997</v>
      </c>
      <c r="AY401" s="30">
        <f t="shared" si="459"/>
        <v>4.0791812460476251</v>
      </c>
      <c r="AZ401" s="30">
        <f t="shared" si="459"/>
        <v>1.6989700043360187</v>
      </c>
      <c r="BA401" s="30">
        <f t="shared" si="457"/>
        <v>1.6989700043360187</v>
      </c>
      <c r="BB401" s="30">
        <f t="shared" si="457"/>
        <v>1.6989700043360187</v>
      </c>
      <c r="BC401" s="30">
        <f t="shared" si="457"/>
        <v>1.6989700043360187</v>
      </c>
      <c r="BD401" s="30" t="str">
        <f t="shared" si="457"/>
        <v/>
      </c>
      <c r="BE401" s="30" t="str">
        <f t="shared" si="457"/>
        <v/>
      </c>
      <c r="BF401" s="30" t="str">
        <f t="shared" si="457"/>
        <v/>
      </c>
      <c r="BG401" s="30" t="str">
        <f t="shared" si="457"/>
        <v/>
      </c>
      <c r="BH401" s="30" t="str">
        <f t="shared" si="457"/>
        <v/>
      </c>
      <c r="BI401" s="30" t="str">
        <f t="shared" si="457"/>
        <v/>
      </c>
      <c r="BJ401" s="1" t="s">
        <v>38</v>
      </c>
      <c r="BK401" s="31" t="s">
        <v>38</v>
      </c>
      <c r="BL401" s="32">
        <f t="shared" si="476"/>
        <v>0</v>
      </c>
      <c r="BN401" s="32" t="str">
        <f t="shared" si="477"/>
        <v>0</v>
      </c>
      <c r="BO401" s="30">
        <f t="shared" si="478"/>
        <v>-2.3802112417116064</v>
      </c>
      <c r="BP401" s="30">
        <f t="shared" si="479"/>
        <v>-2.3802112417116064</v>
      </c>
      <c r="BQ401" s="30">
        <f t="shared" si="507"/>
        <v>0</v>
      </c>
      <c r="BR401" s="30">
        <f t="shared" si="507"/>
        <v>0</v>
      </c>
      <c r="BS401" s="30">
        <f t="shared" si="507"/>
        <v>0</v>
      </c>
      <c r="BT401" s="30" t="str">
        <f t="shared" si="504"/>
        <v/>
      </c>
      <c r="BU401" s="30" t="str">
        <f t="shared" si="504"/>
        <v/>
      </c>
      <c r="BV401" s="30" t="str">
        <f t="shared" si="504"/>
        <v/>
      </c>
      <c r="BW401" s="30" t="str">
        <f t="shared" si="504"/>
        <v/>
      </c>
      <c r="BX401" s="30" t="str">
        <f t="shared" si="504"/>
        <v/>
      </c>
      <c r="BY401" s="30" t="str">
        <f t="shared" si="504"/>
        <v/>
      </c>
      <c r="BZ401" s="1">
        <f t="shared" si="480"/>
        <v>0</v>
      </c>
      <c r="CA401" s="1">
        <f t="shared" si="508"/>
        <v>0</v>
      </c>
      <c r="CB401" s="1">
        <f t="shared" si="508"/>
        <v>0</v>
      </c>
      <c r="CC401" s="1">
        <f t="shared" si="508"/>
        <v>0</v>
      </c>
      <c r="CD401" s="1">
        <f t="shared" si="505"/>
        <v>0</v>
      </c>
      <c r="CE401" s="1">
        <f t="shared" si="505"/>
        <v>0</v>
      </c>
      <c r="CF401" s="1">
        <f t="shared" si="505"/>
        <v>0</v>
      </c>
      <c r="CG401" s="1">
        <f t="shared" si="505"/>
        <v>0</v>
      </c>
      <c r="CH401" s="1">
        <f t="shared" si="505"/>
        <v>0</v>
      </c>
      <c r="CI401" s="1">
        <f t="shared" si="505"/>
        <v>0</v>
      </c>
      <c r="CJ401" s="1">
        <f t="shared" si="481"/>
        <v>0</v>
      </c>
      <c r="CK401" s="1">
        <f t="shared" si="482"/>
        <v>0</v>
      </c>
      <c r="CL401" s="1">
        <f t="shared" si="464"/>
        <v>-2.3802112417116064</v>
      </c>
      <c r="CM401" s="1" t="str">
        <f t="shared" si="464"/>
        <v/>
      </c>
      <c r="CN401" s="1" t="str">
        <f t="shared" si="464"/>
        <v/>
      </c>
      <c r="CO401" s="1" t="str">
        <f t="shared" si="464"/>
        <v/>
      </c>
      <c r="CP401" s="1" t="str">
        <f t="shared" si="464"/>
        <v/>
      </c>
      <c r="CQ401" s="1" t="str">
        <f t="shared" si="462"/>
        <v/>
      </c>
      <c r="CR401" s="1" t="str">
        <f t="shared" si="462"/>
        <v/>
      </c>
      <c r="CS401" s="1" t="str">
        <f t="shared" si="462"/>
        <v/>
      </c>
      <c r="CT401" s="1" t="str">
        <f t="shared" si="462"/>
        <v/>
      </c>
      <c r="CU401" s="1" t="str">
        <f t="shared" si="462"/>
        <v/>
      </c>
      <c r="CV401" s="1">
        <f t="shared" si="465"/>
        <v>0</v>
      </c>
      <c r="CW401" s="1">
        <f t="shared" si="465"/>
        <v>0</v>
      </c>
      <c r="CX401" s="1">
        <f t="shared" si="465"/>
        <v>0</v>
      </c>
      <c r="CY401" s="1">
        <f t="shared" si="465"/>
        <v>0</v>
      </c>
      <c r="CZ401" s="1">
        <f t="shared" si="465"/>
        <v>0</v>
      </c>
      <c r="DA401" s="1">
        <f t="shared" si="463"/>
        <v>0</v>
      </c>
      <c r="DB401" s="1">
        <f t="shared" si="463"/>
        <v>0</v>
      </c>
      <c r="DC401" s="1">
        <f t="shared" si="463"/>
        <v>0</v>
      </c>
      <c r="DD401" s="1">
        <f t="shared" si="463"/>
        <v>0</v>
      </c>
      <c r="DE401" s="1">
        <f t="shared" si="463"/>
        <v>0</v>
      </c>
      <c r="DF401" s="1">
        <f t="shared" si="483"/>
        <v>0</v>
      </c>
      <c r="DG401" s="33">
        <f t="shared" si="484"/>
        <v>0</v>
      </c>
      <c r="DH401" s="34">
        <f t="shared" si="485"/>
        <v>0</v>
      </c>
      <c r="DI401" s="1">
        <f t="shared" si="438"/>
        <v>29</v>
      </c>
      <c r="DJ401" s="1">
        <f t="shared" si="439"/>
        <v>76</v>
      </c>
      <c r="DK401" s="1">
        <f t="shared" si="432"/>
        <v>47</v>
      </c>
      <c r="DL401" s="1">
        <f t="shared" si="432"/>
        <v>72</v>
      </c>
      <c r="DM401" s="1">
        <f t="shared" si="432"/>
        <v>-73</v>
      </c>
      <c r="DN401" s="1" t="str">
        <f t="shared" si="432"/>
        <v/>
      </c>
      <c r="DO401" s="1" t="str">
        <f t="shared" si="432"/>
        <v/>
      </c>
      <c r="DP401" s="1" t="str">
        <f t="shared" si="432"/>
        <v/>
      </c>
      <c r="DQ401" s="1" t="str">
        <f t="shared" si="432"/>
        <v/>
      </c>
      <c r="DR401" s="1" t="str">
        <f t="shared" si="432"/>
        <v/>
      </c>
      <c r="DS401" s="1" t="str">
        <f t="shared" si="432"/>
        <v/>
      </c>
      <c r="DT401" s="34">
        <f>(STDEV(DI401:DS401))*-1</f>
        <v>-60.784043958920662</v>
      </c>
      <c r="DU401" s="1">
        <f t="shared" si="509"/>
        <v>0</v>
      </c>
      <c r="DV401" s="1">
        <f t="shared" si="509"/>
        <v>0</v>
      </c>
      <c r="DW401" s="1">
        <f t="shared" si="509"/>
        <v>0</v>
      </c>
      <c r="DX401" s="1">
        <f t="shared" si="509"/>
        <v>0</v>
      </c>
      <c r="DY401" s="1">
        <f t="shared" si="509"/>
        <v>1</v>
      </c>
      <c r="EF401" s="33">
        <f>IF(SUM(DU401:EE401)&gt;0,1,0)</f>
        <v>1</v>
      </c>
      <c r="EG401" s="1">
        <f t="shared" si="461"/>
        <v>0</v>
      </c>
      <c r="EH401" s="1">
        <f t="shared" si="461"/>
        <v>0</v>
      </c>
      <c r="EI401" s="1">
        <f t="shared" si="458"/>
        <v>0</v>
      </c>
      <c r="EJ401" s="1">
        <f t="shared" si="458"/>
        <v>0</v>
      </c>
      <c r="EK401" s="1">
        <f t="shared" si="458"/>
        <v>0</v>
      </c>
      <c r="EL401" s="1">
        <f t="shared" si="458"/>
        <v>0</v>
      </c>
      <c r="EM401" s="1">
        <f t="shared" si="458"/>
        <v>0</v>
      </c>
      <c r="EN401" s="1">
        <f t="shared" si="458"/>
        <v>0</v>
      </c>
      <c r="EO401" s="1">
        <f t="shared" si="458"/>
        <v>0</v>
      </c>
      <c r="EP401" s="1">
        <f t="shared" si="458"/>
        <v>0</v>
      </c>
      <c r="EQ401" s="1">
        <f t="shared" si="458"/>
        <v>0</v>
      </c>
      <c r="ER401" s="33">
        <f t="shared" si="489"/>
        <v>1</v>
      </c>
      <c r="ES401" s="35">
        <f>ER401+EF401+DG401+AV401</f>
        <v>2</v>
      </c>
      <c r="ET401" s="35">
        <f t="shared" si="491"/>
        <v>1</v>
      </c>
      <c r="EU401" s="1" t="s">
        <v>59</v>
      </c>
      <c r="EV401" s="1" t="s">
        <v>34</v>
      </c>
      <c r="EW401" s="19">
        <f t="shared" si="492"/>
        <v>1</v>
      </c>
      <c r="EX401" s="1" t="s">
        <v>40</v>
      </c>
      <c r="FC401" s="1" t="s">
        <v>38</v>
      </c>
      <c r="FD401" s="19">
        <f t="shared" si="493"/>
        <v>0</v>
      </c>
      <c r="FJ401" s="1" t="s">
        <v>38</v>
      </c>
      <c r="FK401" s="19">
        <f t="shared" si="494"/>
        <v>0</v>
      </c>
      <c r="FQ401" s="1" t="s">
        <v>44</v>
      </c>
      <c r="FR401" s="1">
        <f t="shared" si="495"/>
        <v>1</v>
      </c>
      <c r="FT401" s="1">
        <v>4.2</v>
      </c>
      <c r="FU401" s="1" t="s">
        <v>845</v>
      </c>
      <c r="FV401" s="37" t="str">
        <f t="shared" si="501"/>
        <v>other</v>
      </c>
      <c r="FW401" s="34">
        <v>0</v>
      </c>
      <c r="FY401" s="1" t="s">
        <v>38</v>
      </c>
      <c r="FZ401" s="19">
        <f t="shared" si="496"/>
        <v>0</v>
      </c>
      <c r="GB401" s="1" t="s">
        <v>38</v>
      </c>
      <c r="GC401" s="19">
        <f t="shared" si="497"/>
        <v>0</v>
      </c>
      <c r="GD401" s="1" t="s">
        <v>38</v>
      </c>
      <c r="GE401" s="19">
        <f t="shared" si="498"/>
        <v>0</v>
      </c>
      <c r="GF401" s="1" t="s">
        <v>38</v>
      </c>
      <c r="GG401" s="19">
        <f t="shared" si="499"/>
        <v>0</v>
      </c>
    </row>
    <row r="402" spans="1:189" x14ac:dyDescent="0.3">
      <c r="A402" s="18">
        <v>522</v>
      </c>
      <c r="B402" s="1" t="s">
        <v>34</v>
      </c>
      <c r="C402" s="19" t="s">
        <v>35</v>
      </c>
      <c r="D402" s="19">
        <f t="shared" si="466"/>
        <v>0</v>
      </c>
      <c r="E402" s="38" t="s">
        <v>846</v>
      </c>
      <c r="F402" s="21" t="str">
        <f t="shared" si="467"/>
        <v>1965</v>
      </c>
      <c r="G402" s="21">
        <v>2004</v>
      </c>
      <c r="H402" s="22">
        <f t="shared" si="468"/>
        <v>39</v>
      </c>
      <c r="I402" s="1" t="str">
        <f t="shared" si="469"/>
        <v>31-40</v>
      </c>
      <c r="J402" s="1" t="s">
        <v>1607</v>
      </c>
      <c r="K402" s="1" t="s">
        <v>53</v>
      </c>
      <c r="L402" s="1">
        <f>VLOOKUP(K402,[1]areas!$C$3:$D$76,2,FALSE)</f>
        <v>30</v>
      </c>
      <c r="M402" s="1" t="str">
        <f t="shared" si="470"/>
        <v>21-40</v>
      </c>
      <c r="N402" s="19" t="s">
        <v>38</v>
      </c>
      <c r="O402" s="19">
        <f t="shared" si="471"/>
        <v>0</v>
      </c>
      <c r="P402" s="23">
        <v>77</v>
      </c>
      <c r="Q402" s="1">
        <v>161</v>
      </c>
      <c r="R402" s="1">
        <f t="shared" si="502"/>
        <v>2.5921000000000003</v>
      </c>
      <c r="S402" s="24">
        <f t="shared" si="503"/>
        <v>29.705644072373747</v>
      </c>
      <c r="T402" s="19">
        <v>3</v>
      </c>
      <c r="U402" s="1">
        <v>14.6</v>
      </c>
      <c r="V402" s="1">
        <v>26</v>
      </c>
      <c r="W402" s="1" t="str">
        <f t="shared" si="472"/>
        <v>2: 51-100</v>
      </c>
      <c r="X402" s="1">
        <v>82</v>
      </c>
      <c r="Y402" s="26">
        <v>235</v>
      </c>
      <c r="Z402" s="26">
        <v>170</v>
      </c>
      <c r="AA402" s="26">
        <v>262</v>
      </c>
      <c r="AB402" s="26">
        <v>335</v>
      </c>
      <c r="AC402" s="26"/>
      <c r="AD402" s="26"/>
      <c r="AE402" s="26"/>
      <c r="AF402" s="26"/>
      <c r="AG402" s="26"/>
      <c r="AH402" s="26"/>
      <c r="AI402" s="27">
        <f t="shared" si="473"/>
        <v>335</v>
      </c>
      <c r="AJ402" s="27">
        <f t="shared" si="474"/>
        <v>0</v>
      </c>
      <c r="AK402" s="39">
        <v>300000</v>
      </c>
      <c r="AL402" s="26">
        <v>50</v>
      </c>
      <c r="AM402" s="26">
        <v>50</v>
      </c>
      <c r="AN402" s="26">
        <v>50</v>
      </c>
      <c r="AO402" s="26">
        <v>50</v>
      </c>
      <c r="AP402" s="26"/>
      <c r="AQ402" s="26"/>
      <c r="AR402" s="26"/>
      <c r="AS402" s="26"/>
      <c r="AT402" s="26"/>
      <c r="AU402" s="26"/>
      <c r="AV402" s="28">
        <f t="shared" si="475"/>
        <v>0</v>
      </c>
      <c r="AW402" s="27" t="str">
        <f>"&gt;5"</f>
        <v>&gt;5</v>
      </c>
      <c r="AX402" s="29">
        <f t="shared" si="500"/>
        <v>5.4770000000000003</v>
      </c>
      <c r="AY402" s="30">
        <f t="shared" si="459"/>
        <v>5.4771212547196626</v>
      </c>
      <c r="AZ402" s="30">
        <f t="shared" si="459"/>
        <v>1.6989700043360187</v>
      </c>
      <c r="BA402" s="30">
        <f t="shared" si="457"/>
        <v>1.6989700043360187</v>
      </c>
      <c r="BB402" s="30">
        <f t="shared" si="457"/>
        <v>1.6989700043360187</v>
      </c>
      <c r="BC402" s="30">
        <f t="shared" si="457"/>
        <v>1.6989700043360187</v>
      </c>
      <c r="BD402" s="30" t="str">
        <f t="shared" si="457"/>
        <v/>
      </c>
      <c r="BE402" s="30" t="str">
        <f t="shared" si="457"/>
        <v/>
      </c>
      <c r="BF402" s="30" t="str">
        <f t="shared" si="457"/>
        <v/>
      </c>
      <c r="BG402" s="30" t="str">
        <f t="shared" si="457"/>
        <v/>
      </c>
      <c r="BH402" s="30" t="str">
        <f t="shared" si="457"/>
        <v/>
      </c>
      <c r="BI402" s="30" t="str">
        <f t="shared" si="457"/>
        <v/>
      </c>
      <c r="BJ402" s="1" t="s">
        <v>38</v>
      </c>
      <c r="BK402" s="31" t="s">
        <v>38</v>
      </c>
      <c r="BL402" s="32">
        <f t="shared" si="476"/>
        <v>0</v>
      </c>
      <c r="BN402" s="32" t="str">
        <f t="shared" si="477"/>
        <v>0</v>
      </c>
      <c r="BO402" s="30">
        <f t="shared" si="478"/>
        <v>-3.7781512503836439</v>
      </c>
      <c r="BP402" s="30">
        <f t="shared" si="479"/>
        <v>-3.7781512503836439</v>
      </c>
      <c r="BQ402" s="30">
        <f t="shared" si="507"/>
        <v>0</v>
      </c>
      <c r="BR402" s="30">
        <f t="shared" si="507"/>
        <v>0</v>
      </c>
      <c r="BS402" s="30">
        <f t="shared" si="507"/>
        <v>0</v>
      </c>
      <c r="BT402" s="30" t="str">
        <f t="shared" si="504"/>
        <v/>
      </c>
      <c r="BU402" s="30" t="str">
        <f t="shared" si="504"/>
        <v/>
      </c>
      <c r="BV402" s="30" t="str">
        <f t="shared" si="504"/>
        <v/>
      </c>
      <c r="BW402" s="30" t="str">
        <f t="shared" si="504"/>
        <v/>
      </c>
      <c r="BX402" s="30" t="str">
        <f t="shared" si="504"/>
        <v/>
      </c>
      <c r="BY402" s="30" t="str">
        <f t="shared" si="504"/>
        <v/>
      </c>
      <c r="BZ402" s="1">
        <f t="shared" si="480"/>
        <v>0</v>
      </c>
      <c r="CA402" s="1">
        <f t="shared" si="508"/>
        <v>0</v>
      </c>
      <c r="CB402" s="1">
        <f t="shared" si="508"/>
        <v>0</v>
      </c>
      <c r="CC402" s="1">
        <f t="shared" si="508"/>
        <v>0</v>
      </c>
      <c r="CD402" s="1">
        <f t="shared" si="505"/>
        <v>0</v>
      </c>
      <c r="CE402" s="1">
        <f t="shared" si="505"/>
        <v>0</v>
      </c>
      <c r="CF402" s="1">
        <f t="shared" si="505"/>
        <v>0</v>
      </c>
      <c r="CG402" s="1">
        <f t="shared" si="505"/>
        <v>0</v>
      </c>
      <c r="CH402" s="1">
        <f t="shared" si="505"/>
        <v>0</v>
      </c>
      <c r="CI402" s="1">
        <f t="shared" si="505"/>
        <v>0</v>
      </c>
      <c r="CJ402" s="1">
        <f t="shared" si="481"/>
        <v>0</v>
      </c>
      <c r="CK402" s="1">
        <f t="shared" si="482"/>
        <v>0</v>
      </c>
      <c r="CL402" s="1">
        <f t="shared" si="464"/>
        <v>-3.7781512503836439</v>
      </c>
      <c r="CM402" s="1" t="str">
        <f t="shared" si="464"/>
        <v/>
      </c>
      <c r="CN402" s="1" t="str">
        <f t="shared" si="464"/>
        <v/>
      </c>
      <c r="CO402" s="1" t="str">
        <f t="shared" si="464"/>
        <v/>
      </c>
      <c r="CP402" s="1" t="str">
        <f t="shared" si="464"/>
        <v/>
      </c>
      <c r="CQ402" s="1" t="str">
        <f t="shared" si="462"/>
        <v/>
      </c>
      <c r="CR402" s="1" t="str">
        <f t="shared" si="462"/>
        <v/>
      </c>
      <c r="CS402" s="1" t="str">
        <f t="shared" si="462"/>
        <v/>
      </c>
      <c r="CT402" s="1" t="str">
        <f t="shared" si="462"/>
        <v/>
      </c>
      <c r="CU402" s="1" t="str">
        <f t="shared" si="462"/>
        <v/>
      </c>
      <c r="CV402" s="1">
        <f t="shared" si="465"/>
        <v>0</v>
      </c>
      <c r="CW402" s="1">
        <f t="shared" si="465"/>
        <v>0</v>
      </c>
      <c r="CX402" s="1">
        <f t="shared" si="465"/>
        <v>0</v>
      </c>
      <c r="CY402" s="1">
        <f t="shared" si="465"/>
        <v>0</v>
      </c>
      <c r="CZ402" s="1">
        <f t="shared" si="465"/>
        <v>0</v>
      </c>
      <c r="DA402" s="1">
        <f t="shared" si="463"/>
        <v>0</v>
      </c>
      <c r="DB402" s="1">
        <f t="shared" si="463"/>
        <v>0</v>
      </c>
      <c r="DC402" s="1">
        <f t="shared" si="463"/>
        <v>0</v>
      </c>
      <c r="DD402" s="1">
        <f t="shared" si="463"/>
        <v>0</v>
      </c>
      <c r="DE402" s="1">
        <f t="shared" si="463"/>
        <v>0</v>
      </c>
      <c r="DF402" s="1">
        <f t="shared" si="483"/>
        <v>0</v>
      </c>
      <c r="DG402" s="33">
        <f t="shared" si="484"/>
        <v>0</v>
      </c>
      <c r="DH402" s="34">
        <f t="shared" si="485"/>
        <v>0</v>
      </c>
      <c r="DI402" s="1">
        <f t="shared" si="438"/>
        <v>153</v>
      </c>
      <c r="DJ402" s="1">
        <f t="shared" si="439"/>
        <v>88</v>
      </c>
      <c r="DK402" s="1">
        <f t="shared" ref="DK402:DS465" si="510">IF(OR(Y402="",Z402=""),"",Z402-Y402)</f>
        <v>-65</v>
      </c>
      <c r="DL402" s="1">
        <f t="shared" si="510"/>
        <v>92</v>
      </c>
      <c r="DM402" s="1">
        <f t="shared" si="510"/>
        <v>73</v>
      </c>
      <c r="DN402" s="1" t="str">
        <f t="shared" si="510"/>
        <v/>
      </c>
      <c r="DO402" s="1" t="str">
        <f t="shared" si="510"/>
        <v/>
      </c>
      <c r="DP402" s="1" t="str">
        <f t="shared" si="510"/>
        <v/>
      </c>
      <c r="DQ402" s="1" t="str">
        <f t="shared" si="510"/>
        <v/>
      </c>
      <c r="DR402" s="1" t="str">
        <f t="shared" si="510"/>
        <v/>
      </c>
      <c r="DS402" s="1" t="str">
        <f t="shared" si="510"/>
        <v/>
      </c>
      <c r="DT402" s="34">
        <f>(STDEV(DI402:DS402))*-1</f>
        <v>-80.490372095052464</v>
      </c>
      <c r="DU402" s="1">
        <f t="shared" si="509"/>
        <v>0</v>
      </c>
      <c r="DV402" s="1">
        <f t="shared" si="509"/>
        <v>0</v>
      </c>
      <c r="DW402" s="1">
        <f t="shared" si="509"/>
        <v>0</v>
      </c>
      <c r="DX402" s="1">
        <f t="shared" si="509"/>
        <v>0</v>
      </c>
      <c r="DY402" s="1">
        <f t="shared" si="509"/>
        <v>0</v>
      </c>
      <c r="EF402" s="33">
        <f>IF(SUM(DU402:EE402)&gt;0,1,0)</f>
        <v>0</v>
      </c>
      <c r="EG402" s="1">
        <f t="shared" si="461"/>
        <v>0</v>
      </c>
      <c r="EH402" s="1">
        <f t="shared" si="461"/>
        <v>0</v>
      </c>
      <c r="EI402" s="1">
        <f t="shared" si="458"/>
        <v>0</v>
      </c>
      <c r="EJ402" s="1">
        <f t="shared" si="458"/>
        <v>0</v>
      </c>
      <c r="EK402" s="1">
        <f t="shared" si="458"/>
        <v>0</v>
      </c>
      <c r="EL402" s="1">
        <f t="shared" si="458"/>
        <v>0</v>
      </c>
      <c r="EM402" s="1">
        <f t="shared" si="458"/>
        <v>0</v>
      </c>
      <c r="EN402" s="1">
        <f t="shared" si="458"/>
        <v>0</v>
      </c>
      <c r="EO402" s="1">
        <f t="shared" si="458"/>
        <v>0</v>
      </c>
      <c r="EP402" s="1">
        <f t="shared" si="458"/>
        <v>0</v>
      </c>
      <c r="EQ402" s="1">
        <f t="shared" si="458"/>
        <v>0</v>
      </c>
      <c r="ER402" s="33">
        <f t="shared" si="489"/>
        <v>1</v>
      </c>
      <c r="ES402" s="35">
        <f>ER402+EF402+DG402+AV402</f>
        <v>1</v>
      </c>
      <c r="ET402" s="35">
        <f t="shared" si="491"/>
        <v>1</v>
      </c>
      <c r="EU402" s="1" t="s">
        <v>59</v>
      </c>
      <c r="EV402" s="1" t="s">
        <v>34</v>
      </c>
      <c r="EW402" s="19">
        <f t="shared" si="492"/>
        <v>1</v>
      </c>
      <c r="EX402" s="1" t="s">
        <v>40</v>
      </c>
      <c r="FC402" s="1" t="s">
        <v>38</v>
      </c>
      <c r="FD402" s="19">
        <f t="shared" si="493"/>
        <v>0</v>
      </c>
      <c r="FJ402" s="1" t="s">
        <v>38</v>
      </c>
      <c r="FK402" s="19">
        <f t="shared" si="494"/>
        <v>0</v>
      </c>
      <c r="FQ402" s="1" t="s">
        <v>67</v>
      </c>
      <c r="FR402" s="1">
        <f t="shared" si="495"/>
        <v>1</v>
      </c>
      <c r="FU402" s="1" t="s">
        <v>847</v>
      </c>
      <c r="FV402" s="37" t="str">
        <f t="shared" si="501"/>
        <v>tb</v>
      </c>
      <c r="FW402" s="34">
        <v>1</v>
      </c>
      <c r="FY402" s="1" t="s">
        <v>38</v>
      </c>
      <c r="FZ402" s="19">
        <f t="shared" si="496"/>
        <v>0</v>
      </c>
      <c r="GB402" s="1" t="s">
        <v>38</v>
      </c>
      <c r="GC402" s="19">
        <f t="shared" si="497"/>
        <v>0</v>
      </c>
      <c r="GD402" s="1" t="s">
        <v>38</v>
      </c>
      <c r="GE402" s="19">
        <f t="shared" si="498"/>
        <v>0</v>
      </c>
      <c r="GF402" s="1" t="s">
        <v>38</v>
      </c>
      <c r="GG402" s="19">
        <f t="shared" si="499"/>
        <v>0</v>
      </c>
    </row>
    <row r="403" spans="1:189" x14ac:dyDescent="0.3">
      <c r="A403" s="18">
        <v>524</v>
      </c>
      <c r="B403" s="1" t="s">
        <v>34</v>
      </c>
      <c r="C403" s="19" t="s">
        <v>47</v>
      </c>
      <c r="D403" s="19">
        <f t="shared" si="466"/>
        <v>1</v>
      </c>
      <c r="E403" s="38" t="s">
        <v>167</v>
      </c>
      <c r="F403" s="21" t="str">
        <f t="shared" si="467"/>
        <v>1970</v>
      </c>
      <c r="G403" s="21">
        <v>2004</v>
      </c>
      <c r="H403" s="22">
        <f t="shared" si="468"/>
        <v>34</v>
      </c>
      <c r="I403" s="1" t="str">
        <f t="shared" si="469"/>
        <v>31-40</v>
      </c>
      <c r="J403" s="1" t="s">
        <v>1607</v>
      </c>
      <c r="K403" s="1" t="s">
        <v>53</v>
      </c>
      <c r="L403" s="1">
        <f>VLOOKUP(K403,[1]areas!$C$3:$D$76,2,FALSE)</f>
        <v>30</v>
      </c>
      <c r="M403" s="1" t="str">
        <f t="shared" si="470"/>
        <v>21-40</v>
      </c>
      <c r="N403" s="19" t="s">
        <v>38</v>
      </c>
      <c r="O403" s="19">
        <f t="shared" si="471"/>
        <v>0</v>
      </c>
      <c r="P403" s="23">
        <v>53.3</v>
      </c>
      <c r="Q403" s="1">
        <v>175</v>
      </c>
      <c r="R403" s="1">
        <f t="shared" si="502"/>
        <v>3.0625</v>
      </c>
      <c r="S403" s="24">
        <f t="shared" si="503"/>
        <v>17.40408163265306</v>
      </c>
      <c r="T403" s="19">
        <v>3</v>
      </c>
      <c r="U403" s="1">
        <v>14.1</v>
      </c>
      <c r="V403" s="1">
        <v>16</v>
      </c>
      <c r="W403" s="1" t="str">
        <f t="shared" si="472"/>
        <v>1: 0-50</v>
      </c>
      <c r="X403" s="1">
        <v>5</v>
      </c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7">
        <f t="shared" si="473"/>
        <v>5</v>
      </c>
      <c r="AJ403" s="27">
        <f t="shared" si="474"/>
        <v>0</v>
      </c>
      <c r="AK403" s="39">
        <v>20000</v>
      </c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8" t="str">
        <f t="shared" si="475"/>
        <v/>
      </c>
      <c r="AW403" s="27" t="str">
        <f>"4-5"</f>
        <v>4-5</v>
      </c>
      <c r="AX403" s="29">
        <f t="shared" si="500"/>
        <v>4.3010000000000002</v>
      </c>
      <c r="AY403" s="30">
        <f t="shared" si="459"/>
        <v>4.3010299956639813</v>
      </c>
      <c r="AZ403" s="30" t="str">
        <f t="shared" si="459"/>
        <v/>
      </c>
      <c r="BA403" s="30" t="str">
        <f t="shared" si="457"/>
        <v/>
      </c>
      <c r="BB403" s="30" t="str">
        <f t="shared" si="457"/>
        <v/>
      </c>
      <c r="BC403" s="30" t="str">
        <f t="shared" si="457"/>
        <v/>
      </c>
      <c r="BD403" s="30" t="str">
        <f t="shared" si="457"/>
        <v/>
      </c>
      <c r="BE403" s="30" t="str">
        <f t="shared" si="457"/>
        <v/>
      </c>
      <c r="BF403" s="30" t="str">
        <f t="shared" si="457"/>
        <v/>
      </c>
      <c r="BG403" s="30" t="str">
        <f t="shared" si="457"/>
        <v/>
      </c>
      <c r="BH403" s="30" t="str">
        <f t="shared" si="457"/>
        <v/>
      </c>
      <c r="BI403" s="30" t="str">
        <f t="shared" si="457"/>
        <v/>
      </c>
      <c r="BJ403" s="1" t="s">
        <v>34</v>
      </c>
      <c r="BK403" s="31" t="s">
        <v>34</v>
      </c>
      <c r="BL403" s="32">
        <f t="shared" si="476"/>
        <v>1</v>
      </c>
      <c r="BM403" s="31">
        <v>5</v>
      </c>
      <c r="BN403" s="32" t="str">
        <f t="shared" si="477"/>
        <v>1</v>
      </c>
      <c r="BO403" s="30" t="str">
        <f t="shared" si="478"/>
        <v/>
      </c>
      <c r="BP403" s="30" t="str">
        <f t="shared" si="479"/>
        <v/>
      </c>
      <c r="BQ403" s="30" t="str">
        <f t="shared" si="507"/>
        <v/>
      </c>
      <c r="BR403" s="30" t="str">
        <f t="shared" si="507"/>
        <v/>
      </c>
      <c r="BS403" s="30" t="str">
        <f t="shared" si="507"/>
        <v/>
      </c>
      <c r="BT403" s="30" t="str">
        <f t="shared" si="504"/>
        <v/>
      </c>
      <c r="BU403" s="30" t="str">
        <f t="shared" si="504"/>
        <v/>
      </c>
      <c r="BV403" s="30" t="str">
        <f t="shared" si="504"/>
        <v/>
      </c>
      <c r="BW403" s="30" t="str">
        <f t="shared" si="504"/>
        <v/>
      </c>
      <c r="BX403" s="30" t="str">
        <f t="shared" si="504"/>
        <v/>
      </c>
      <c r="BY403" s="30" t="str">
        <f t="shared" si="504"/>
        <v/>
      </c>
      <c r="BZ403" s="1">
        <f t="shared" si="480"/>
        <v>0</v>
      </c>
      <c r="CA403" s="1">
        <f t="shared" si="508"/>
        <v>0</v>
      </c>
      <c r="CB403" s="1">
        <f t="shared" si="508"/>
        <v>0</v>
      </c>
      <c r="CC403" s="1">
        <f t="shared" si="508"/>
        <v>0</v>
      </c>
      <c r="CD403" s="1">
        <f t="shared" si="505"/>
        <v>0</v>
      </c>
      <c r="CE403" s="1">
        <f t="shared" si="505"/>
        <v>0</v>
      </c>
      <c r="CF403" s="1">
        <f t="shared" si="505"/>
        <v>0</v>
      </c>
      <c r="CG403" s="1">
        <f t="shared" si="505"/>
        <v>0</v>
      </c>
      <c r="CH403" s="1">
        <f t="shared" si="505"/>
        <v>0</v>
      </c>
      <c r="CI403" s="1">
        <f t="shared" si="505"/>
        <v>0</v>
      </c>
      <c r="CJ403" s="1">
        <f t="shared" si="481"/>
        <v>0</v>
      </c>
      <c r="CK403" s="1">
        <f t="shared" si="482"/>
        <v>0</v>
      </c>
      <c r="CL403" s="1" t="str">
        <f t="shared" si="464"/>
        <v/>
      </c>
      <c r="CM403" s="1" t="str">
        <f t="shared" si="464"/>
        <v/>
      </c>
      <c r="CN403" s="1" t="str">
        <f t="shared" si="464"/>
        <v/>
      </c>
      <c r="CO403" s="1" t="str">
        <f t="shared" si="464"/>
        <v/>
      </c>
      <c r="CP403" s="1" t="str">
        <f t="shared" si="464"/>
        <v/>
      </c>
      <c r="CQ403" s="1" t="str">
        <f t="shared" si="462"/>
        <v/>
      </c>
      <c r="CR403" s="1" t="str">
        <f t="shared" si="462"/>
        <v/>
      </c>
      <c r="CS403" s="1" t="str">
        <f t="shared" si="462"/>
        <v/>
      </c>
      <c r="CT403" s="1" t="str">
        <f t="shared" si="462"/>
        <v/>
      </c>
      <c r="CU403" s="1" t="str">
        <f t="shared" si="462"/>
        <v/>
      </c>
      <c r="CV403" s="1">
        <f t="shared" si="465"/>
        <v>0</v>
      </c>
      <c r="CW403" s="1">
        <f t="shared" si="465"/>
        <v>0</v>
      </c>
      <c r="CX403" s="1">
        <f t="shared" si="465"/>
        <v>0</v>
      </c>
      <c r="CY403" s="1">
        <f t="shared" si="465"/>
        <v>0</v>
      </c>
      <c r="CZ403" s="1">
        <f t="shared" si="465"/>
        <v>0</v>
      </c>
      <c r="DA403" s="1">
        <f t="shared" si="463"/>
        <v>0</v>
      </c>
      <c r="DB403" s="1">
        <f t="shared" si="463"/>
        <v>0</v>
      </c>
      <c r="DC403" s="1">
        <f t="shared" si="463"/>
        <v>0</v>
      </c>
      <c r="DD403" s="1">
        <f t="shared" si="463"/>
        <v>0</v>
      </c>
      <c r="DE403" s="1">
        <f t="shared" si="463"/>
        <v>0</v>
      </c>
      <c r="DF403" s="1">
        <f t="shared" si="483"/>
        <v>0</v>
      </c>
      <c r="DG403" s="33">
        <f t="shared" si="484"/>
        <v>0</v>
      </c>
      <c r="DH403" s="34">
        <f t="shared" si="485"/>
        <v>0</v>
      </c>
      <c r="DI403" s="1" t="str">
        <f t="shared" si="438"/>
        <v/>
      </c>
      <c r="DJ403" s="1" t="str">
        <f t="shared" si="439"/>
        <v/>
      </c>
      <c r="DK403" s="1" t="str">
        <f t="shared" si="510"/>
        <v/>
      </c>
      <c r="DL403" s="1" t="str">
        <f t="shared" si="510"/>
        <v/>
      </c>
      <c r="DM403" s="1" t="str">
        <f t="shared" si="510"/>
        <v/>
      </c>
      <c r="DN403" s="1" t="str">
        <f t="shared" si="510"/>
        <v/>
      </c>
      <c r="DO403" s="1" t="str">
        <f t="shared" si="510"/>
        <v/>
      </c>
      <c r="DP403" s="1" t="str">
        <f t="shared" si="510"/>
        <v/>
      </c>
      <c r="DQ403" s="1" t="str">
        <f t="shared" si="510"/>
        <v/>
      </c>
      <c r="DR403" s="1" t="str">
        <f t="shared" si="510"/>
        <v/>
      </c>
      <c r="DS403" s="1" t="str">
        <f t="shared" si="510"/>
        <v/>
      </c>
      <c r="EG403" s="1">
        <f t="shared" si="461"/>
        <v>0</v>
      </c>
      <c r="EH403" s="1">
        <f t="shared" si="461"/>
        <v>0</v>
      </c>
      <c r="EI403" s="1">
        <f t="shared" si="458"/>
        <v>0</v>
      </c>
      <c r="EJ403" s="1">
        <f t="shared" si="458"/>
        <v>0</v>
      </c>
      <c r="EK403" s="1">
        <f t="shared" si="458"/>
        <v>0</v>
      </c>
      <c r="EL403" s="1">
        <f t="shared" si="458"/>
        <v>0</v>
      </c>
      <c r="EM403" s="1">
        <f t="shared" si="458"/>
        <v>0</v>
      </c>
      <c r="EN403" s="1">
        <f t="shared" si="458"/>
        <v>0</v>
      </c>
      <c r="EO403" s="1">
        <f t="shared" si="458"/>
        <v>0</v>
      </c>
      <c r="EP403" s="1">
        <f t="shared" si="458"/>
        <v>0</v>
      </c>
      <c r="EQ403" s="1">
        <f t="shared" si="458"/>
        <v>0</v>
      </c>
      <c r="ER403" s="33">
        <f t="shared" si="489"/>
        <v>1</v>
      </c>
      <c r="ES403" s="35">
        <f>ER403+DG403</f>
        <v>1</v>
      </c>
      <c r="ET403" s="35">
        <f t="shared" si="491"/>
        <v>1</v>
      </c>
      <c r="EU403" s="1" t="s">
        <v>59</v>
      </c>
      <c r="EV403" s="1" t="s">
        <v>38</v>
      </c>
      <c r="EW403" s="19">
        <f t="shared" si="492"/>
        <v>0</v>
      </c>
      <c r="FC403" s="1" t="s">
        <v>38</v>
      </c>
      <c r="FD403" s="19">
        <f t="shared" si="493"/>
        <v>0</v>
      </c>
      <c r="FJ403" s="1" t="s">
        <v>38</v>
      </c>
      <c r="FK403" s="19">
        <f t="shared" si="494"/>
        <v>0</v>
      </c>
      <c r="FR403" s="1">
        <f t="shared" si="495"/>
        <v>0</v>
      </c>
      <c r="FU403" s="1" t="s">
        <v>75</v>
      </c>
      <c r="FV403" s="37" t="str">
        <f t="shared" si="501"/>
        <v>tb</v>
      </c>
      <c r="FW403" s="34">
        <v>1</v>
      </c>
      <c r="FY403" s="1" t="s">
        <v>34</v>
      </c>
      <c r="FZ403" s="19">
        <f t="shared" si="496"/>
        <v>1</v>
      </c>
      <c r="GB403" s="1" t="s">
        <v>38</v>
      </c>
      <c r="GC403" s="19">
        <f t="shared" si="497"/>
        <v>0</v>
      </c>
      <c r="GD403" s="1" t="s">
        <v>38</v>
      </c>
      <c r="GE403" s="19">
        <f t="shared" si="498"/>
        <v>0</v>
      </c>
      <c r="GF403" s="1" t="s">
        <v>38</v>
      </c>
      <c r="GG403" s="19">
        <f t="shared" si="499"/>
        <v>0</v>
      </c>
    </row>
    <row r="404" spans="1:189" x14ac:dyDescent="0.3">
      <c r="A404" s="18">
        <v>528</v>
      </c>
      <c r="B404" s="1" t="s">
        <v>34</v>
      </c>
      <c r="C404" s="19" t="s">
        <v>35</v>
      </c>
      <c r="D404" s="19">
        <f t="shared" si="466"/>
        <v>0</v>
      </c>
      <c r="E404" s="38" t="s">
        <v>848</v>
      </c>
      <c r="F404" s="21" t="str">
        <f t="shared" si="467"/>
        <v>1977</v>
      </c>
      <c r="G404" s="21">
        <v>2004</v>
      </c>
      <c r="H404" s="22">
        <f t="shared" si="468"/>
        <v>27</v>
      </c>
      <c r="I404" s="1" t="str">
        <f t="shared" si="469"/>
        <v>21-30</v>
      </c>
      <c r="J404" s="1" t="s">
        <v>1606</v>
      </c>
      <c r="K404" s="1" t="s">
        <v>53</v>
      </c>
      <c r="L404" s="1">
        <f>VLOOKUP(K404,[1]areas!$C$3:$D$76,2,FALSE)</f>
        <v>30</v>
      </c>
      <c r="M404" s="1" t="str">
        <f t="shared" si="470"/>
        <v>21-40</v>
      </c>
      <c r="N404" s="19" t="s">
        <v>34</v>
      </c>
      <c r="O404" s="19">
        <f t="shared" si="471"/>
        <v>1</v>
      </c>
      <c r="P404" s="23">
        <v>85</v>
      </c>
      <c r="Q404" s="1">
        <v>167</v>
      </c>
      <c r="R404" s="1">
        <f t="shared" si="502"/>
        <v>2.7888999999999999</v>
      </c>
      <c r="S404" s="24">
        <f t="shared" si="503"/>
        <v>30.477966223242138</v>
      </c>
      <c r="T404" s="19">
        <v>4</v>
      </c>
      <c r="U404" s="1">
        <v>13</v>
      </c>
      <c r="V404" s="1">
        <v>39</v>
      </c>
      <c r="W404" s="1" t="str">
        <f t="shared" si="472"/>
        <v>1: 0-50</v>
      </c>
      <c r="X404" s="1">
        <v>20</v>
      </c>
      <c r="Y404" s="26">
        <v>123</v>
      </c>
      <c r="Z404" s="26"/>
      <c r="AA404" s="26"/>
      <c r="AB404" s="26"/>
      <c r="AC404" s="26"/>
      <c r="AD404" s="26"/>
      <c r="AE404" s="26"/>
      <c r="AF404" s="26"/>
      <c r="AG404" s="26"/>
      <c r="AH404" s="26"/>
      <c r="AI404" s="27">
        <f t="shared" si="473"/>
        <v>123</v>
      </c>
      <c r="AJ404" s="27">
        <f t="shared" si="474"/>
        <v>0</v>
      </c>
      <c r="AK404" s="39">
        <v>72000</v>
      </c>
      <c r="AL404" s="26">
        <v>50</v>
      </c>
      <c r="AM404" s="26"/>
      <c r="AN404" s="26"/>
      <c r="AO404" s="26"/>
      <c r="AP404" s="26"/>
      <c r="AQ404" s="26"/>
      <c r="AR404" s="26"/>
      <c r="AS404" s="26"/>
      <c r="AT404" s="26"/>
      <c r="AU404" s="26"/>
      <c r="AV404" s="28">
        <f t="shared" si="475"/>
        <v>0</v>
      </c>
      <c r="AW404" s="27" t="str">
        <f>"4-5"</f>
        <v>4-5</v>
      </c>
      <c r="AX404" s="29">
        <f t="shared" si="500"/>
        <v>4.8570000000000002</v>
      </c>
      <c r="AY404" s="30">
        <f t="shared" si="459"/>
        <v>4.8573324964312681</v>
      </c>
      <c r="AZ404" s="30">
        <f t="shared" si="459"/>
        <v>1.6989700043360187</v>
      </c>
      <c r="BA404" s="30" t="str">
        <f t="shared" si="457"/>
        <v/>
      </c>
      <c r="BB404" s="30" t="str">
        <f t="shared" si="457"/>
        <v/>
      </c>
      <c r="BC404" s="30" t="str">
        <f t="shared" si="457"/>
        <v/>
      </c>
      <c r="BD404" s="30" t="str">
        <f t="shared" si="457"/>
        <v/>
      </c>
      <c r="BE404" s="30" t="str">
        <f t="shared" si="457"/>
        <v/>
      </c>
      <c r="BF404" s="30" t="str">
        <f t="shared" si="457"/>
        <v/>
      </c>
      <c r="BG404" s="30" t="str">
        <f t="shared" si="457"/>
        <v/>
      </c>
      <c r="BH404" s="30" t="str">
        <f t="shared" si="457"/>
        <v/>
      </c>
      <c r="BI404" s="30" t="str">
        <f t="shared" si="457"/>
        <v/>
      </c>
      <c r="BJ404" s="1" t="s">
        <v>38</v>
      </c>
      <c r="BK404" s="31" t="s">
        <v>38</v>
      </c>
      <c r="BL404" s="32">
        <f t="shared" si="476"/>
        <v>0</v>
      </c>
      <c r="BN404" s="32" t="str">
        <f t="shared" si="477"/>
        <v>0</v>
      </c>
      <c r="BO404" s="30">
        <f t="shared" si="478"/>
        <v>-3.1583624920952493</v>
      </c>
      <c r="BP404" s="30" t="str">
        <f t="shared" si="479"/>
        <v/>
      </c>
      <c r="BQ404" s="30" t="str">
        <f t="shared" si="507"/>
        <v/>
      </c>
      <c r="BR404" s="30" t="str">
        <f t="shared" si="507"/>
        <v/>
      </c>
      <c r="BS404" s="30" t="str">
        <f t="shared" si="507"/>
        <v/>
      </c>
      <c r="BT404" s="30" t="str">
        <f t="shared" si="504"/>
        <v/>
      </c>
      <c r="BU404" s="30" t="str">
        <f t="shared" si="504"/>
        <v/>
      </c>
      <c r="BV404" s="30" t="str">
        <f t="shared" si="504"/>
        <v/>
      </c>
      <c r="BW404" s="30" t="str">
        <f t="shared" si="504"/>
        <v/>
      </c>
      <c r="BX404" s="30" t="str">
        <f t="shared" si="504"/>
        <v/>
      </c>
      <c r="BY404" s="30" t="str">
        <f t="shared" si="504"/>
        <v/>
      </c>
      <c r="BZ404" s="1">
        <f t="shared" si="480"/>
        <v>0</v>
      </c>
      <c r="CA404" s="1">
        <f t="shared" si="508"/>
        <v>0</v>
      </c>
      <c r="CB404" s="1">
        <f t="shared" si="508"/>
        <v>0</v>
      </c>
      <c r="CC404" s="1">
        <f t="shared" si="508"/>
        <v>0</v>
      </c>
      <c r="CD404" s="1">
        <f t="shared" si="505"/>
        <v>0</v>
      </c>
      <c r="CE404" s="1">
        <f t="shared" si="505"/>
        <v>0</v>
      </c>
      <c r="CF404" s="1">
        <f t="shared" si="505"/>
        <v>0</v>
      </c>
      <c r="CG404" s="1">
        <f t="shared" si="505"/>
        <v>0</v>
      </c>
      <c r="CH404" s="1">
        <f t="shared" si="505"/>
        <v>0</v>
      </c>
      <c r="CI404" s="1">
        <f t="shared" si="505"/>
        <v>0</v>
      </c>
      <c r="CJ404" s="1">
        <f t="shared" si="481"/>
        <v>0</v>
      </c>
      <c r="CK404" s="1">
        <f t="shared" si="482"/>
        <v>0</v>
      </c>
      <c r="CL404" s="1">
        <f t="shared" si="464"/>
        <v>-3.1583624920952493</v>
      </c>
      <c r="CM404" s="1" t="str">
        <f t="shared" si="464"/>
        <v/>
      </c>
      <c r="CN404" s="1" t="str">
        <f t="shared" si="464"/>
        <v/>
      </c>
      <c r="CO404" s="1" t="str">
        <f t="shared" si="464"/>
        <v/>
      </c>
      <c r="CP404" s="1" t="str">
        <f t="shared" si="464"/>
        <v/>
      </c>
      <c r="CQ404" s="1" t="str">
        <f t="shared" si="462"/>
        <v/>
      </c>
      <c r="CR404" s="1" t="str">
        <f t="shared" si="462"/>
        <v/>
      </c>
      <c r="CS404" s="1" t="str">
        <f t="shared" si="462"/>
        <v/>
      </c>
      <c r="CT404" s="1" t="str">
        <f t="shared" si="462"/>
        <v/>
      </c>
      <c r="CU404" s="1" t="str">
        <f t="shared" si="462"/>
        <v/>
      </c>
      <c r="CV404" s="1">
        <f t="shared" si="465"/>
        <v>0</v>
      </c>
      <c r="CW404" s="1">
        <f t="shared" si="465"/>
        <v>0</v>
      </c>
      <c r="CX404" s="1">
        <f t="shared" si="465"/>
        <v>0</v>
      </c>
      <c r="CY404" s="1">
        <f t="shared" si="465"/>
        <v>0</v>
      </c>
      <c r="CZ404" s="1">
        <f t="shared" si="465"/>
        <v>0</v>
      </c>
      <c r="DA404" s="1">
        <f t="shared" si="463"/>
        <v>0</v>
      </c>
      <c r="DB404" s="1">
        <f t="shared" si="463"/>
        <v>0</v>
      </c>
      <c r="DC404" s="1">
        <f t="shared" si="463"/>
        <v>0</v>
      </c>
      <c r="DD404" s="1">
        <f t="shared" si="463"/>
        <v>0</v>
      </c>
      <c r="DE404" s="1">
        <f t="shared" si="463"/>
        <v>0</v>
      </c>
      <c r="DF404" s="1">
        <f t="shared" si="483"/>
        <v>0</v>
      </c>
      <c r="DG404" s="33">
        <f t="shared" si="484"/>
        <v>0</v>
      </c>
      <c r="DH404" s="34">
        <f t="shared" si="485"/>
        <v>0</v>
      </c>
      <c r="DI404" s="1">
        <f t="shared" si="438"/>
        <v>103</v>
      </c>
      <c r="DJ404" s="1" t="str">
        <f t="shared" si="439"/>
        <v/>
      </c>
      <c r="DK404" s="1" t="str">
        <f t="shared" si="510"/>
        <v/>
      </c>
      <c r="DL404" s="1" t="str">
        <f t="shared" si="510"/>
        <v/>
      </c>
      <c r="DM404" s="1" t="str">
        <f t="shared" si="510"/>
        <v/>
      </c>
      <c r="DN404" s="1" t="str">
        <f t="shared" si="510"/>
        <v/>
      </c>
      <c r="DO404" s="1" t="str">
        <f t="shared" si="510"/>
        <v/>
      </c>
      <c r="DP404" s="1" t="str">
        <f t="shared" si="510"/>
        <v/>
      </c>
      <c r="DQ404" s="1" t="str">
        <f t="shared" si="510"/>
        <v/>
      </c>
      <c r="DR404" s="1" t="str">
        <f t="shared" si="510"/>
        <v/>
      </c>
      <c r="DS404" s="1" t="str">
        <f t="shared" si="510"/>
        <v/>
      </c>
      <c r="DU404" s="1">
        <f t="shared" ref="DU404:DY410" si="511">IF((DI404&lt;$DT404),1,0)</f>
        <v>0</v>
      </c>
      <c r="EG404" s="1">
        <f t="shared" si="461"/>
        <v>0</v>
      </c>
      <c r="EH404" s="1">
        <f t="shared" si="461"/>
        <v>0</v>
      </c>
      <c r="EI404" s="1">
        <f t="shared" si="458"/>
        <v>0</v>
      </c>
      <c r="EJ404" s="1">
        <f t="shared" si="458"/>
        <v>0</v>
      </c>
      <c r="EK404" s="1">
        <f t="shared" si="458"/>
        <v>0</v>
      </c>
      <c r="EL404" s="1">
        <f t="shared" si="458"/>
        <v>0</v>
      </c>
      <c r="EM404" s="1">
        <f t="shared" si="458"/>
        <v>0</v>
      </c>
      <c r="EN404" s="1">
        <f t="shared" si="458"/>
        <v>0</v>
      </c>
      <c r="EO404" s="1">
        <f t="shared" si="458"/>
        <v>0</v>
      </c>
      <c r="EP404" s="1">
        <f t="shared" si="458"/>
        <v>0</v>
      </c>
      <c r="EQ404" s="1">
        <f t="shared" si="458"/>
        <v>0</v>
      </c>
      <c r="ER404" s="33">
        <f t="shared" si="489"/>
        <v>1</v>
      </c>
      <c r="ES404" s="35">
        <f>ER404+DG404+AV404</f>
        <v>1</v>
      </c>
      <c r="ET404" s="35">
        <f t="shared" si="491"/>
        <v>1</v>
      </c>
      <c r="EU404" s="1" t="s">
        <v>59</v>
      </c>
      <c r="EV404" s="1" t="s">
        <v>38</v>
      </c>
      <c r="EW404" s="19">
        <f t="shared" si="492"/>
        <v>0</v>
      </c>
      <c r="FC404" s="1" t="s">
        <v>34</v>
      </c>
      <c r="FD404" s="19">
        <f t="shared" si="493"/>
        <v>1</v>
      </c>
      <c r="FE404" s="1" t="s">
        <v>40</v>
      </c>
      <c r="FJ404" s="1" t="s">
        <v>38</v>
      </c>
      <c r="FK404" s="19">
        <f t="shared" si="494"/>
        <v>0</v>
      </c>
      <c r="FQ404" s="1" t="s">
        <v>44</v>
      </c>
      <c r="FR404" s="1">
        <f t="shared" si="495"/>
        <v>1</v>
      </c>
      <c r="FT404" s="1">
        <v>8.1</v>
      </c>
      <c r="FU404" s="1" t="s">
        <v>75</v>
      </c>
      <c r="FV404" s="37" t="str">
        <f t="shared" si="501"/>
        <v>tb</v>
      </c>
      <c r="FW404" s="34">
        <v>1</v>
      </c>
      <c r="FY404" s="1" t="s">
        <v>38</v>
      </c>
      <c r="FZ404" s="19">
        <f t="shared" si="496"/>
        <v>0</v>
      </c>
      <c r="GB404" s="1" t="s">
        <v>38</v>
      </c>
      <c r="GC404" s="19">
        <f t="shared" si="497"/>
        <v>0</v>
      </c>
      <c r="GD404" s="1" t="s">
        <v>38</v>
      </c>
      <c r="GE404" s="19">
        <f t="shared" si="498"/>
        <v>0</v>
      </c>
      <c r="GF404" s="1" t="s">
        <v>38</v>
      </c>
      <c r="GG404" s="19">
        <f t="shared" si="499"/>
        <v>0</v>
      </c>
    </row>
    <row r="405" spans="1:189" x14ac:dyDescent="0.3">
      <c r="A405" s="18">
        <v>529</v>
      </c>
      <c r="B405" s="1" t="s">
        <v>34</v>
      </c>
      <c r="C405" s="19" t="s">
        <v>35</v>
      </c>
      <c r="D405" s="19">
        <f t="shared" si="466"/>
        <v>0</v>
      </c>
      <c r="E405" s="38" t="s">
        <v>849</v>
      </c>
      <c r="F405" s="21" t="str">
        <f t="shared" si="467"/>
        <v>1981</v>
      </c>
      <c r="G405" s="21">
        <v>2004</v>
      </c>
      <c r="H405" s="22">
        <f t="shared" si="468"/>
        <v>23</v>
      </c>
      <c r="I405" s="1" t="str">
        <f t="shared" si="469"/>
        <v>21-30</v>
      </c>
      <c r="J405" s="1" t="s">
        <v>1606</v>
      </c>
      <c r="K405" s="1" t="s">
        <v>53</v>
      </c>
      <c r="L405" s="1">
        <f>VLOOKUP(K405,[1]areas!$C$3:$D$76,2,FALSE)</f>
        <v>30</v>
      </c>
      <c r="M405" s="1" t="str">
        <f t="shared" si="470"/>
        <v>21-40</v>
      </c>
      <c r="N405" s="19" t="s">
        <v>38</v>
      </c>
      <c r="O405" s="19">
        <f t="shared" si="471"/>
        <v>0</v>
      </c>
      <c r="P405" s="23"/>
      <c r="S405" s="24"/>
      <c r="T405" s="19">
        <v>2</v>
      </c>
      <c r="U405" s="1">
        <v>11.2</v>
      </c>
      <c r="V405" s="1">
        <v>31</v>
      </c>
      <c r="W405" s="1" t="str">
        <f t="shared" si="472"/>
        <v>3: 101-150</v>
      </c>
      <c r="X405" s="1">
        <v>134</v>
      </c>
      <c r="Y405" s="26">
        <v>382</v>
      </c>
      <c r="Z405" s="26">
        <v>289</v>
      </c>
      <c r="AA405" s="26">
        <v>386</v>
      </c>
      <c r="AB405" s="26">
        <v>469</v>
      </c>
      <c r="AC405" s="26"/>
      <c r="AD405" s="26"/>
      <c r="AE405" s="26"/>
      <c r="AF405" s="26"/>
      <c r="AG405" s="26"/>
      <c r="AH405" s="26"/>
      <c r="AI405" s="27">
        <f t="shared" si="473"/>
        <v>469</v>
      </c>
      <c r="AJ405" s="27">
        <f t="shared" si="474"/>
        <v>0</v>
      </c>
      <c r="AK405" s="1">
        <v>490000</v>
      </c>
      <c r="AL405" s="26">
        <v>50</v>
      </c>
      <c r="AM405" s="26">
        <v>50</v>
      </c>
      <c r="AN405" s="26">
        <v>50</v>
      </c>
      <c r="AO405" s="26">
        <v>50</v>
      </c>
      <c r="AP405" s="26"/>
      <c r="AQ405" s="26"/>
      <c r="AR405" s="26"/>
      <c r="AS405" s="26"/>
      <c r="AT405" s="26"/>
      <c r="AU405" s="26"/>
      <c r="AV405" s="28">
        <f t="shared" si="475"/>
        <v>0</v>
      </c>
      <c r="AW405" s="27" t="str">
        <f>"&gt;5"</f>
        <v>&gt;5</v>
      </c>
      <c r="AX405" s="29">
        <f t="shared" si="500"/>
        <v>5.69</v>
      </c>
      <c r="AY405" s="30">
        <f t="shared" si="459"/>
        <v>5.6901960800285138</v>
      </c>
      <c r="AZ405" s="30">
        <f t="shared" si="459"/>
        <v>1.6989700043360187</v>
      </c>
      <c r="BA405" s="30">
        <f t="shared" si="457"/>
        <v>1.6989700043360187</v>
      </c>
      <c r="BB405" s="30">
        <f t="shared" si="457"/>
        <v>1.6989700043360187</v>
      </c>
      <c r="BC405" s="30">
        <f t="shared" si="457"/>
        <v>1.6989700043360187</v>
      </c>
      <c r="BD405" s="30" t="str">
        <f t="shared" si="457"/>
        <v/>
      </c>
      <c r="BE405" s="30" t="str">
        <f t="shared" si="457"/>
        <v/>
      </c>
      <c r="BF405" s="30" t="str">
        <f t="shared" si="457"/>
        <v/>
      </c>
      <c r="BG405" s="30" t="str">
        <f t="shared" si="457"/>
        <v/>
      </c>
      <c r="BH405" s="30" t="str">
        <f t="shared" si="457"/>
        <v/>
      </c>
      <c r="BI405" s="30" t="str">
        <f t="shared" si="457"/>
        <v/>
      </c>
      <c r="BJ405" s="1" t="s">
        <v>38</v>
      </c>
      <c r="BK405" s="31" t="s">
        <v>38</v>
      </c>
      <c r="BL405" s="32">
        <f t="shared" si="476"/>
        <v>0</v>
      </c>
      <c r="BN405" s="32" t="str">
        <f t="shared" si="477"/>
        <v>0</v>
      </c>
      <c r="BO405" s="30">
        <f t="shared" si="478"/>
        <v>-3.9912260756924951</v>
      </c>
      <c r="BP405" s="30">
        <f t="shared" si="479"/>
        <v>-3.9912260756924951</v>
      </c>
      <c r="BQ405" s="30">
        <f t="shared" si="507"/>
        <v>0</v>
      </c>
      <c r="BR405" s="30">
        <f t="shared" si="507"/>
        <v>0</v>
      </c>
      <c r="BS405" s="30">
        <f t="shared" si="507"/>
        <v>0</v>
      </c>
      <c r="BT405" s="30" t="str">
        <f t="shared" si="504"/>
        <v/>
      </c>
      <c r="BU405" s="30" t="str">
        <f t="shared" si="504"/>
        <v/>
      </c>
      <c r="BV405" s="30" t="str">
        <f t="shared" si="504"/>
        <v/>
      </c>
      <c r="BW405" s="30" t="str">
        <f t="shared" si="504"/>
        <v/>
      </c>
      <c r="BX405" s="30" t="str">
        <f t="shared" si="504"/>
        <v/>
      </c>
      <c r="BY405" s="30" t="str">
        <f t="shared" si="504"/>
        <v/>
      </c>
      <c r="BZ405" s="1">
        <f t="shared" si="480"/>
        <v>0</v>
      </c>
      <c r="CA405" s="1">
        <f t="shared" si="508"/>
        <v>0</v>
      </c>
      <c r="CB405" s="1">
        <f t="shared" si="508"/>
        <v>0</v>
      </c>
      <c r="CC405" s="1">
        <f t="shared" si="508"/>
        <v>0</v>
      </c>
      <c r="CD405" s="1">
        <f t="shared" si="505"/>
        <v>0</v>
      </c>
      <c r="CE405" s="1">
        <f t="shared" si="505"/>
        <v>0</v>
      </c>
      <c r="CF405" s="1">
        <f t="shared" si="505"/>
        <v>0</v>
      </c>
      <c r="CG405" s="1">
        <f t="shared" si="505"/>
        <v>0</v>
      </c>
      <c r="CH405" s="1">
        <f t="shared" si="505"/>
        <v>0</v>
      </c>
      <c r="CI405" s="1">
        <f t="shared" si="505"/>
        <v>0</v>
      </c>
      <c r="CJ405" s="1">
        <f t="shared" si="481"/>
        <v>0</v>
      </c>
      <c r="CK405" s="1">
        <f t="shared" si="482"/>
        <v>0</v>
      </c>
      <c r="CL405" s="1">
        <f t="shared" si="464"/>
        <v>-3.9912260756924951</v>
      </c>
      <c r="CM405" s="1" t="str">
        <f t="shared" si="464"/>
        <v/>
      </c>
      <c r="CN405" s="1" t="str">
        <f t="shared" si="464"/>
        <v/>
      </c>
      <c r="CO405" s="1" t="str">
        <f t="shared" si="464"/>
        <v/>
      </c>
      <c r="CP405" s="1" t="str">
        <f t="shared" si="464"/>
        <v/>
      </c>
      <c r="CQ405" s="1" t="str">
        <f t="shared" si="462"/>
        <v/>
      </c>
      <c r="CR405" s="1" t="str">
        <f t="shared" si="462"/>
        <v/>
      </c>
      <c r="CS405" s="1" t="str">
        <f t="shared" si="462"/>
        <v/>
      </c>
      <c r="CT405" s="1" t="str">
        <f t="shared" si="462"/>
        <v/>
      </c>
      <c r="CU405" s="1" t="str">
        <f t="shared" si="462"/>
        <v/>
      </c>
      <c r="CV405" s="1">
        <f t="shared" si="465"/>
        <v>0</v>
      </c>
      <c r="CW405" s="1">
        <f t="shared" si="465"/>
        <v>0</v>
      </c>
      <c r="CX405" s="1">
        <f t="shared" si="465"/>
        <v>0</v>
      </c>
      <c r="CY405" s="1">
        <f t="shared" si="465"/>
        <v>0</v>
      </c>
      <c r="CZ405" s="1">
        <f t="shared" si="465"/>
        <v>0</v>
      </c>
      <c r="DA405" s="1">
        <f t="shared" si="463"/>
        <v>0</v>
      </c>
      <c r="DB405" s="1">
        <f t="shared" si="463"/>
        <v>0</v>
      </c>
      <c r="DC405" s="1">
        <f t="shared" si="463"/>
        <v>0</v>
      </c>
      <c r="DD405" s="1">
        <f t="shared" si="463"/>
        <v>0</v>
      </c>
      <c r="DE405" s="1">
        <f t="shared" si="463"/>
        <v>0</v>
      </c>
      <c r="DF405" s="1">
        <f t="shared" si="483"/>
        <v>0</v>
      </c>
      <c r="DG405" s="33">
        <f t="shared" si="484"/>
        <v>0</v>
      </c>
      <c r="DH405" s="34">
        <f t="shared" si="485"/>
        <v>0</v>
      </c>
      <c r="DI405" s="1">
        <f t="shared" si="438"/>
        <v>248</v>
      </c>
      <c r="DJ405" s="1">
        <f t="shared" si="439"/>
        <v>155</v>
      </c>
      <c r="DK405" s="1">
        <f t="shared" si="510"/>
        <v>-93</v>
      </c>
      <c r="DL405" s="1">
        <f t="shared" si="510"/>
        <v>97</v>
      </c>
      <c r="DM405" s="1">
        <f t="shared" si="510"/>
        <v>83</v>
      </c>
      <c r="DN405" s="1" t="str">
        <f t="shared" si="510"/>
        <v/>
      </c>
      <c r="DO405" s="1" t="str">
        <f t="shared" si="510"/>
        <v/>
      </c>
      <c r="DP405" s="1" t="str">
        <f t="shared" si="510"/>
        <v/>
      </c>
      <c r="DQ405" s="1" t="str">
        <f t="shared" si="510"/>
        <v/>
      </c>
      <c r="DR405" s="1" t="str">
        <f t="shared" si="510"/>
        <v/>
      </c>
      <c r="DS405" s="1" t="str">
        <f t="shared" si="510"/>
        <v/>
      </c>
      <c r="DT405" s="34">
        <f t="shared" ref="DT405:DT411" si="512">(STDEV(DI405:DS405))*-1</f>
        <v>-124.95599225327291</v>
      </c>
      <c r="DU405" s="1">
        <f t="shared" si="511"/>
        <v>0</v>
      </c>
      <c r="DV405" s="1">
        <f t="shared" si="511"/>
        <v>0</v>
      </c>
      <c r="DW405" s="1">
        <f t="shared" si="511"/>
        <v>0</v>
      </c>
      <c r="DX405" s="1">
        <f t="shared" si="511"/>
        <v>0</v>
      </c>
      <c r="DY405" s="1">
        <f t="shared" si="511"/>
        <v>0</v>
      </c>
      <c r="EF405" s="33">
        <f t="shared" ref="EF405:EF411" si="513">IF(SUM(DU405:EE405)&gt;0,1,0)</f>
        <v>0</v>
      </c>
      <c r="EG405" s="1">
        <f t="shared" si="461"/>
        <v>0</v>
      </c>
      <c r="EH405" s="1">
        <f t="shared" si="461"/>
        <v>0</v>
      </c>
      <c r="EI405" s="1">
        <f t="shared" si="458"/>
        <v>0</v>
      </c>
      <c r="EJ405" s="1">
        <f t="shared" si="458"/>
        <v>0</v>
      </c>
      <c r="EK405" s="1">
        <f t="shared" si="458"/>
        <v>0</v>
      </c>
      <c r="EL405" s="1">
        <f t="shared" si="458"/>
        <v>0</v>
      </c>
      <c r="EM405" s="1">
        <f t="shared" si="458"/>
        <v>0</v>
      </c>
      <c r="EN405" s="1">
        <f t="shared" si="458"/>
        <v>0</v>
      </c>
      <c r="EO405" s="1">
        <f t="shared" si="458"/>
        <v>0</v>
      </c>
      <c r="EP405" s="1">
        <f t="shared" si="458"/>
        <v>0</v>
      </c>
      <c r="EQ405" s="1">
        <f t="shared" si="458"/>
        <v>0</v>
      </c>
      <c r="ER405" s="33">
        <f t="shared" si="489"/>
        <v>1</v>
      </c>
      <c r="ES405" s="35">
        <f t="shared" ref="ES405:ES410" si="514">ER405+EF405+DG405+AV405</f>
        <v>1</v>
      </c>
      <c r="ET405" s="35">
        <f t="shared" si="491"/>
        <v>1</v>
      </c>
      <c r="EU405" s="1" t="s">
        <v>59</v>
      </c>
      <c r="EV405" s="1" t="s">
        <v>38</v>
      </c>
      <c r="EW405" s="19">
        <f t="shared" si="492"/>
        <v>0</v>
      </c>
      <c r="FC405" s="1" t="s">
        <v>34</v>
      </c>
      <c r="FD405" s="19">
        <f t="shared" si="493"/>
        <v>1</v>
      </c>
      <c r="FE405" s="1" t="s">
        <v>40</v>
      </c>
      <c r="FJ405" s="1" t="s">
        <v>38</v>
      </c>
      <c r="FK405" s="19">
        <f t="shared" si="494"/>
        <v>0</v>
      </c>
      <c r="FQ405" s="1" t="s">
        <v>44</v>
      </c>
      <c r="FR405" s="1">
        <f t="shared" si="495"/>
        <v>1</v>
      </c>
      <c r="FT405" s="1">
        <v>12</v>
      </c>
      <c r="FU405" s="1" t="s">
        <v>198</v>
      </c>
      <c r="FV405" s="37" t="str">
        <f t="shared" si="501"/>
        <v>other</v>
      </c>
      <c r="FW405" s="34">
        <v>0</v>
      </c>
      <c r="FY405" s="1" t="s">
        <v>38</v>
      </c>
      <c r="FZ405" s="19">
        <f t="shared" si="496"/>
        <v>0</v>
      </c>
      <c r="GB405" s="1" t="s">
        <v>38</v>
      </c>
      <c r="GC405" s="19">
        <f t="shared" si="497"/>
        <v>0</v>
      </c>
      <c r="GD405" s="1" t="s">
        <v>38</v>
      </c>
      <c r="GE405" s="19">
        <f t="shared" si="498"/>
        <v>0</v>
      </c>
      <c r="GF405" s="1" t="s">
        <v>38</v>
      </c>
      <c r="GG405" s="19">
        <f t="shared" si="499"/>
        <v>0</v>
      </c>
    </row>
    <row r="406" spans="1:189" x14ac:dyDescent="0.3">
      <c r="A406" s="18">
        <v>530</v>
      </c>
      <c r="B406" s="1" t="s">
        <v>34</v>
      </c>
      <c r="C406" s="19" t="s">
        <v>35</v>
      </c>
      <c r="D406" s="19">
        <f t="shared" si="466"/>
        <v>0</v>
      </c>
      <c r="E406" s="38" t="s">
        <v>850</v>
      </c>
      <c r="F406" s="21" t="str">
        <f t="shared" si="467"/>
        <v>1971</v>
      </c>
      <c r="G406" s="21">
        <v>2004</v>
      </c>
      <c r="H406" s="22">
        <f t="shared" si="468"/>
        <v>33</v>
      </c>
      <c r="I406" s="1" t="str">
        <f t="shared" si="469"/>
        <v>31-40</v>
      </c>
      <c r="J406" s="1" t="s">
        <v>1607</v>
      </c>
      <c r="K406" s="1" t="s">
        <v>53</v>
      </c>
      <c r="L406" s="1">
        <f>VLOOKUP(K406,[1]areas!$C$3:$D$76,2,FALSE)</f>
        <v>30</v>
      </c>
      <c r="M406" s="1" t="str">
        <f t="shared" si="470"/>
        <v>21-40</v>
      </c>
      <c r="N406" s="19" t="s">
        <v>38</v>
      </c>
      <c r="O406" s="19">
        <f t="shared" si="471"/>
        <v>0</v>
      </c>
      <c r="P406" s="23">
        <v>61.8</v>
      </c>
      <c r="Q406" s="1">
        <v>160</v>
      </c>
      <c r="R406" s="1">
        <f t="shared" ref="R406:R422" si="515">POWER(Q406*0.01,2)</f>
        <v>2.5600000000000005</v>
      </c>
      <c r="S406" s="24">
        <f t="shared" ref="S406:S422" si="516">P406/R406</f>
        <v>24.140624999999993</v>
      </c>
      <c r="T406" s="19">
        <v>3</v>
      </c>
      <c r="U406" s="1">
        <v>12.9</v>
      </c>
      <c r="V406" s="1">
        <v>21</v>
      </c>
      <c r="W406" s="1" t="str">
        <f t="shared" si="472"/>
        <v>3: 101-150</v>
      </c>
      <c r="X406" s="1">
        <v>127</v>
      </c>
      <c r="Y406" s="26">
        <v>220</v>
      </c>
      <c r="Z406" s="26">
        <v>442</v>
      </c>
      <c r="AA406" s="26">
        <v>364</v>
      </c>
      <c r="AB406" s="26">
        <v>439</v>
      </c>
      <c r="AC406" s="26"/>
      <c r="AD406" s="26"/>
      <c r="AE406" s="26"/>
      <c r="AF406" s="26"/>
      <c r="AG406" s="26"/>
      <c r="AH406" s="26"/>
      <c r="AI406" s="27">
        <f t="shared" si="473"/>
        <v>442</v>
      </c>
      <c r="AJ406" s="27">
        <f t="shared" si="474"/>
        <v>0</v>
      </c>
      <c r="AK406" s="39">
        <v>23000</v>
      </c>
      <c r="AL406" s="26">
        <v>50</v>
      </c>
      <c r="AM406" s="26">
        <v>50</v>
      </c>
      <c r="AN406" s="26">
        <v>50</v>
      </c>
      <c r="AO406" s="26">
        <v>50</v>
      </c>
      <c r="AP406" s="26"/>
      <c r="AQ406" s="26"/>
      <c r="AR406" s="26"/>
      <c r="AS406" s="26"/>
      <c r="AT406" s="26"/>
      <c r="AU406" s="26"/>
      <c r="AV406" s="28">
        <f t="shared" si="475"/>
        <v>0</v>
      </c>
      <c r="AW406" s="27" t="str">
        <f>"4-5"</f>
        <v>4-5</v>
      </c>
      <c r="AX406" s="29">
        <f t="shared" si="500"/>
        <v>4.3620000000000001</v>
      </c>
      <c r="AY406" s="30">
        <f t="shared" si="459"/>
        <v>4.3617278360175931</v>
      </c>
      <c r="AZ406" s="30">
        <f t="shared" si="459"/>
        <v>1.6989700043360187</v>
      </c>
      <c r="BA406" s="30">
        <f t="shared" si="457"/>
        <v>1.6989700043360187</v>
      </c>
      <c r="BB406" s="30">
        <f t="shared" si="457"/>
        <v>1.6989700043360187</v>
      </c>
      <c r="BC406" s="30">
        <f t="shared" si="457"/>
        <v>1.6989700043360187</v>
      </c>
      <c r="BD406" s="30" t="str">
        <f t="shared" si="457"/>
        <v/>
      </c>
      <c r="BE406" s="30" t="str">
        <f t="shared" si="457"/>
        <v/>
      </c>
      <c r="BF406" s="30" t="str">
        <f t="shared" si="457"/>
        <v/>
      </c>
      <c r="BG406" s="30" t="str">
        <f t="shared" si="457"/>
        <v/>
      </c>
      <c r="BH406" s="30" t="str">
        <f t="shared" si="457"/>
        <v/>
      </c>
      <c r="BI406" s="30" t="str">
        <f t="shared" si="457"/>
        <v/>
      </c>
      <c r="BJ406" s="1" t="s">
        <v>38</v>
      </c>
      <c r="BK406" s="31" t="s">
        <v>38</v>
      </c>
      <c r="BL406" s="32">
        <f t="shared" si="476"/>
        <v>0</v>
      </c>
      <c r="BN406" s="32" t="str">
        <f t="shared" si="477"/>
        <v>0</v>
      </c>
      <c r="BO406" s="30">
        <f t="shared" si="478"/>
        <v>-2.6627578316815743</v>
      </c>
      <c r="BP406" s="30">
        <f t="shared" si="479"/>
        <v>-2.6627578316815743</v>
      </c>
      <c r="BQ406" s="30">
        <f t="shared" si="507"/>
        <v>0</v>
      </c>
      <c r="BR406" s="30">
        <f t="shared" si="507"/>
        <v>0</v>
      </c>
      <c r="BS406" s="30">
        <f t="shared" si="507"/>
        <v>0</v>
      </c>
      <c r="BT406" s="30" t="str">
        <f t="shared" si="504"/>
        <v/>
      </c>
      <c r="BU406" s="30" t="str">
        <f t="shared" si="504"/>
        <v/>
      </c>
      <c r="BV406" s="30" t="str">
        <f t="shared" si="504"/>
        <v/>
      </c>
      <c r="BW406" s="30" t="str">
        <f t="shared" si="504"/>
        <v/>
      </c>
      <c r="BX406" s="30" t="str">
        <f t="shared" si="504"/>
        <v/>
      </c>
      <c r="BY406" s="30" t="str">
        <f t="shared" si="504"/>
        <v/>
      </c>
      <c r="BZ406" s="1">
        <f t="shared" si="480"/>
        <v>0</v>
      </c>
      <c r="CA406" s="1">
        <f t="shared" si="508"/>
        <v>0</v>
      </c>
      <c r="CB406" s="1">
        <f t="shared" si="508"/>
        <v>0</v>
      </c>
      <c r="CC406" s="1">
        <f t="shared" si="508"/>
        <v>0</v>
      </c>
      <c r="CD406" s="1">
        <f t="shared" si="505"/>
        <v>0</v>
      </c>
      <c r="CE406" s="1">
        <f t="shared" si="505"/>
        <v>0</v>
      </c>
      <c r="CF406" s="1">
        <f t="shared" si="505"/>
        <v>0</v>
      </c>
      <c r="CG406" s="1">
        <f t="shared" si="505"/>
        <v>0</v>
      </c>
      <c r="CH406" s="1">
        <f t="shared" si="505"/>
        <v>0</v>
      </c>
      <c r="CI406" s="1">
        <f t="shared" si="505"/>
        <v>0</v>
      </c>
      <c r="CJ406" s="1">
        <f t="shared" si="481"/>
        <v>0</v>
      </c>
      <c r="CK406" s="1">
        <f t="shared" si="482"/>
        <v>0</v>
      </c>
      <c r="CL406" s="1">
        <f t="shared" si="464"/>
        <v>-2.6627578316815743</v>
      </c>
      <c r="CM406" s="1" t="str">
        <f t="shared" si="464"/>
        <v/>
      </c>
      <c r="CN406" s="1" t="str">
        <f t="shared" si="464"/>
        <v/>
      </c>
      <c r="CO406" s="1" t="str">
        <f t="shared" si="464"/>
        <v/>
      </c>
      <c r="CP406" s="1" t="str">
        <f t="shared" si="464"/>
        <v/>
      </c>
      <c r="CQ406" s="1" t="str">
        <f t="shared" si="462"/>
        <v/>
      </c>
      <c r="CR406" s="1" t="str">
        <f t="shared" si="462"/>
        <v/>
      </c>
      <c r="CS406" s="1" t="str">
        <f t="shared" si="462"/>
        <v/>
      </c>
      <c r="CT406" s="1" t="str">
        <f t="shared" si="462"/>
        <v/>
      </c>
      <c r="CU406" s="1" t="str">
        <f t="shared" si="462"/>
        <v/>
      </c>
      <c r="CV406" s="1">
        <f t="shared" si="465"/>
        <v>0</v>
      </c>
      <c r="CW406" s="1">
        <f t="shared" si="465"/>
        <v>0</v>
      </c>
      <c r="CX406" s="1">
        <f t="shared" si="465"/>
        <v>0</v>
      </c>
      <c r="CY406" s="1">
        <f t="shared" si="465"/>
        <v>0</v>
      </c>
      <c r="CZ406" s="1">
        <f t="shared" si="465"/>
        <v>0</v>
      </c>
      <c r="DA406" s="1">
        <f t="shared" si="463"/>
        <v>0</v>
      </c>
      <c r="DB406" s="1">
        <f t="shared" si="463"/>
        <v>0</v>
      </c>
      <c r="DC406" s="1">
        <f t="shared" si="463"/>
        <v>0</v>
      </c>
      <c r="DD406" s="1">
        <f t="shared" si="463"/>
        <v>0</v>
      </c>
      <c r="DE406" s="1">
        <f t="shared" si="463"/>
        <v>0</v>
      </c>
      <c r="DF406" s="1">
        <f t="shared" si="483"/>
        <v>0</v>
      </c>
      <c r="DG406" s="33">
        <f t="shared" si="484"/>
        <v>0</v>
      </c>
      <c r="DH406" s="34">
        <f t="shared" si="485"/>
        <v>0</v>
      </c>
      <c r="DI406" s="1">
        <f t="shared" si="438"/>
        <v>93</v>
      </c>
      <c r="DJ406" s="1">
        <f t="shared" si="439"/>
        <v>315</v>
      </c>
      <c r="DK406" s="1">
        <f t="shared" si="510"/>
        <v>222</v>
      </c>
      <c r="DL406" s="1">
        <f t="shared" si="510"/>
        <v>-78</v>
      </c>
      <c r="DM406" s="1">
        <f t="shared" si="510"/>
        <v>75</v>
      </c>
      <c r="DN406" s="1" t="str">
        <f t="shared" si="510"/>
        <v/>
      </c>
      <c r="DO406" s="1" t="str">
        <f t="shared" si="510"/>
        <v/>
      </c>
      <c r="DP406" s="1" t="str">
        <f t="shared" si="510"/>
        <v/>
      </c>
      <c r="DQ406" s="1" t="str">
        <f t="shared" si="510"/>
        <v/>
      </c>
      <c r="DR406" s="1" t="str">
        <f t="shared" si="510"/>
        <v/>
      </c>
      <c r="DS406" s="1" t="str">
        <f t="shared" si="510"/>
        <v/>
      </c>
      <c r="DT406" s="34">
        <f t="shared" si="512"/>
        <v>-150.20086551015609</v>
      </c>
      <c r="DU406" s="1">
        <f t="shared" si="511"/>
        <v>0</v>
      </c>
      <c r="DV406" s="1">
        <f t="shared" si="511"/>
        <v>0</v>
      </c>
      <c r="DW406" s="1">
        <f t="shared" si="511"/>
        <v>0</v>
      </c>
      <c r="DX406" s="1">
        <f t="shared" si="511"/>
        <v>0</v>
      </c>
      <c r="DY406" s="1">
        <f t="shared" si="511"/>
        <v>0</v>
      </c>
      <c r="EF406" s="33">
        <f t="shared" si="513"/>
        <v>0</v>
      </c>
      <c r="EG406" s="1">
        <f t="shared" si="461"/>
        <v>0</v>
      </c>
      <c r="EH406" s="1">
        <f t="shared" si="461"/>
        <v>0</v>
      </c>
      <c r="EI406" s="1">
        <f t="shared" si="458"/>
        <v>0</v>
      </c>
      <c r="EJ406" s="1">
        <f t="shared" si="458"/>
        <v>0</v>
      </c>
      <c r="EK406" s="1">
        <f t="shared" si="458"/>
        <v>0</v>
      </c>
      <c r="EL406" s="1">
        <f t="shared" si="458"/>
        <v>0</v>
      </c>
      <c r="EM406" s="1">
        <f t="shared" si="458"/>
        <v>0</v>
      </c>
      <c r="EN406" s="1">
        <f t="shared" si="458"/>
        <v>0</v>
      </c>
      <c r="EO406" s="1">
        <f t="shared" si="458"/>
        <v>0</v>
      </c>
      <c r="EP406" s="1">
        <f t="shared" si="458"/>
        <v>0</v>
      </c>
      <c r="EQ406" s="1">
        <f t="shared" si="458"/>
        <v>0</v>
      </c>
      <c r="ER406" s="33">
        <f t="shared" si="489"/>
        <v>1</v>
      </c>
      <c r="ES406" s="35">
        <f t="shared" si="514"/>
        <v>1</v>
      </c>
      <c r="ET406" s="35">
        <f t="shared" si="491"/>
        <v>1</v>
      </c>
      <c r="EU406" s="1" t="s">
        <v>59</v>
      </c>
      <c r="EV406" s="1" t="s">
        <v>34</v>
      </c>
      <c r="EW406" s="19">
        <f t="shared" si="492"/>
        <v>1</v>
      </c>
      <c r="EX406" s="1" t="s">
        <v>40</v>
      </c>
      <c r="FC406" s="1" t="s">
        <v>38</v>
      </c>
      <c r="FD406" s="19">
        <f t="shared" si="493"/>
        <v>0</v>
      </c>
      <c r="FJ406" s="1" t="s">
        <v>38</v>
      </c>
      <c r="FK406" s="19">
        <f t="shared" si="494"/>
        <v>0</v>
      </c>
      <c r="FQ406" s="1" t="s">
        <v>44</v>
      </c>
      <c r="FR406" s="1">
        <f t="shared" si="495"/>
        <v>1</v>
      </c>
      <c r="FT406" s="1">
        <v>2.7</v>
      </c>
      <c r="FV406" s="37" t="str">
        <f t="shared" si="501"/>
        <v>none</v>
      </c>
      <c r="FY406" s="1" t="s">
        <v>38</v>
      </c>
      <c r="FZ406" s="19">
        <f t="shared" si="496"/>
        <v>0</v>
      </c>
      <c r="GB406" s="1" t="s">
        <v>38</v>
      </c>
      <c r="GC406" s="19">
        <f t="shared" si="497"/>
        <v>0</v>
      </c>
      <c r="GD406" s="1" t="s">
        <v>38</v>
      </c>
      <c r="GE406" s="19">
        <f t="shared" si="498"/>
        <v>0</v>
      </c>
      <c r="GF406" s="1" t="s">
        <v>38</v>
      </c>
      <c r="GG406" s="19">
        <f t="shared" si="499"/>
        <v>0</v>
      </c>
    </row>
    <row r="407" spans="1:189" x14ac:dyDescent="0.3">
      <c r="A407" s="18">
        <v>531</v>
      </c>
      <c r="B407" s="1" t="s">
        <v>34</v>
      </c>
      <c r="C407" s="19" t="s">
        <v>35</v>
      </c>
      <c r="D407" s="19">
        <f t="shared" si="466"/>
        <v>0</v>
      </c>
      <c r="E407" s="38" t="s">
        <v>851</v>
      </c>
      <c r="F407" s="21" t="str">
        <f t="shared" si="467"/>
        <v>1976</v>
      </c>
      <c r="G407" s="21">
        <v>2004</v>
      </c>
      <c r="H407" s="22">
        <f t="shared" si="468"/>
        <v>28</v>
      </c>
      <c r="I407" s="1" t="str">
        <f t="shared" si="469"/>
        <v>21-30</v>
      </c>
      <c r="J407" s="1" t="s">
        <v>1606</v>
      </c>
      <c r="K407" s="1" t="s">
        <v>53</v>
      </c>
      <c r="L407" s="1">
        <f>VLOOKUP(K407,[1]areas!$C$3:$D$76,2,FALSE)</f>
        <v>30</v>
      </c>
      <c r="M407" s="1" t="str">
        <f t="shared" si="470"/>
        <v>21-40</v>
      </c>
      <c r="N407" s="19" t="s">
        <v>38</v>
      </c>
      <c r="O407" s="19">
        <f t="shared" si="471"/>
        <v>0</v>
      </c>
      <c r="P407" s="23">
        <v>46</v>
      </c>
      <c r="Q407" s="1">
        <v>152</v>
      </c>
      <c r="R407" s="1">
        <f t="shared" si="515"/>
        <v>2.3104</v>
      </c>
      <c r="S407" s="24">
        <f t="shared" si="516"/>
        <v>19.909972299168974</v>
      </c>
      <c r="T407" s="19">
        <v>4</v>
      </c>
      <c r="U407" s="1">
        <v>12.2</v>
      </c>
      <c r="V407" s="1">
        <v>33</v>
      </c>
      <c r="W407" s="1" t="str">
        <f t="shared" si="472"/>
        <v>4: 151-200</v>
      </c>
      <c r="X407" s="1">
        <v>174</v>
      </c>
      <c r="Y407" s="26">
        <v>228</v>
      </c>
      <c r="Z407" s="26">
        <v>406</v>
      </c>
      <c r="AA407" s="26">
        <v>318</v>
      </c>
      <c r="AB407" s="26">
        <v>543</v>
      </c>
      <c r="AC407" s="26"/>
      <c r="AD407" s="26"/>
      <c r="AE407" s="26"/>
      <c r="AF407" s="26"/>
      <c r="AG407" s="26"/>
      <c r="AH407" s="26"/>
      <c r="AI407" s="27">
        <f t="shared" si="473"/>
        <v>543</v>
      </c>
      <c r="AJ407" s="27">
        <f t="shared" si="474"/>
        <v>1</v>
      </c>
      <c r="AK407" s="39">
        <v>32000</v>
      </c>
      <c r="AL407" s="26">
        <v>50</v>
      </c>
      <c r="AM407" s="26">
        <v>50</v>
      </c>
      <c r="AN407" s="26">
        <v>50</v>
      </c>
      <c r="AO407" s="26">
        <v>50</v>
      </c>
      <c r="AP407" s="26"/>
      <c r="AQ407" s="26"/>
      <c r="AR407" s="26"/>
      <c r="AS407" s="26"/>
      <c r="AT407" s="26"/>
      <c r="AU407" s="26"/>
      <c r="AV407" s="28">
        <f t="shared" si="475"/>
        <v>0</v>
      </c>
      <c r="AW407" s="27" t="str">
        <f>"4-5"</f>
        <v>4-5</v>
      </c>
      <c r="AX407" s="29">
        <f t="shared" si="500"/>
        <v>4.5049999999999999</v>
      </c>
      <c r="AY407" s="30">
        <f t="shared" si="459"/>
        <v>4.5051499783199063</v>
      </c>
      <c r="AZ407" s="30">
        <f t="shared" si="459"/>
        <v>1.6989700043360187</v>
      </c>
      <c r="BA407" s="30">
        <f t="shared" si="457"/>
        <v>1.6989700043360187</v>
      </c>
      <c r="BB407" s="30">
        <f t="shared" si="457"/>
        <v>1.6989700043360187</v>
      </c>
      <c r="BC407" s="30">
        <f t="shared" si="457"/>
        <v>1.6989700043360187</v>
      </c>
      <c r="BD407" s="30" t="str">
        <f t="shared" si="457"/>
        <v/>
      </c>
      <c r="BE407" s="30" t="str">
        <f t="shared" si="457"/>
        <v/>
      </c>
      <c r="BF407" s="30" t="str">
        <f t="shared" si="457"/>
        <v/>
      </c>
      <c r="BG407" s="30" t="str">
        <f t="shared" si="457"/>
        <v/>
      </c>
      <c r="BH407" s="30" t="str">
        <f t="shared" si="457"/>
        <v/>
      </c>
      <c r="BI407" s="30" t="str">
        <f t="shared" si="457"/>
        <v/>
      </c>
      <c r="BJ407" s="1" t="s">
        <v>38</v>
      </c>
      <c r="BK407" s="31" t="s">
        <v>38</v>
      </c>
      <c r="BL407" s="32">
        <f t="shared" si="476"/>
        <v>0</v>
      </c>
      <c r="BN407" s="32" t="str">
        <f t="shared" si="477"/>
        <v>0</v>
      </c>
      <c r="BO407" s="30">
        <f t="shared" si="478"/>
        <v>-2.8061799739838875</v>
      </c>
      <c r="BP407" s="30">
        <f t="shared" si="479"/>
        <v>-2.8061799739838875</v>
      </c>
      <c r="BQ407" s="30">
        <f t="shared" si="507"/>
        <v>0</v>
      </c>
      <c r="BR407" s="30">
        <f t="shared" si="507"/>
        <v>0</v>
      </c>
      <c r="BS407" s="30">
        <f t="shared" si="507"/>
        <v>0</v>
      </c>
      <c r="BT407" s="30" t="str">
        <f t="shared" si="504"/>
        <v/>
      </c>
      <c r="BU407" s="30" t="str">
        <f t="shared" si="504"/>
        <v/>
      </c>
      <c r="BV407" s="30" t="str">
        <f t="shared" si="504"/>
        <v/>
      </c>
      <c r="BW407" s="30" t="str">
        <f t="shared" si="504"/>
        <v/>
      </c>
      <c r="BX407" s="30" t="str">
        <f t="shared" si="504"/>
        <v/>
      </c>
      <c r="BY407" s="30" t="str">
        <f t="shared" si="504"/>
        <v/>
      </c>
      <c r="BZ407" s="1">
        <f t="shared" si="480"/>
        <v>0</v>
      </c>
      <c r="CA407" s="1">
        <f t="shared" si="508"/>
        <v>0</v>
      </c>
      <c r="CB407" s="1">
        <f t="shared" si="508"/>
        <v>0</v>
      </c>
      <c r="CC407" s="1">
        <f t="shared" si="508"/>
        <v>0</v>
      </c>
      <c r="CD407" s="1">
        <f t="shared" si="505"/>
        <v>0</v>
      </c>
      <c r="CE407" s="1">
        <f t="shared" si="505"/>
        <v>0</v>
      </c>
      <c r="CF407" s="1">
        <f t="shared" si="505"/>
        <v>0</v>
      </c>
      <c r="CG407" s="1">
        <f t="shared" si="505"/>
        <v>0</v>
      </c>
      <c r="CH407" s="1">
        <f t="shared" si="505"/>
        <v>0</v>
      </c>
      <c r="CI407" s="1">
        <f t="shared" si="505"/>
        <v>0</v>
      </c>
      <c r="CJ407" s="1">
        <f t="shared" si="481"/>
        <v>0</v>
      </c>
      <c r="CK407" s="1">
        <f t="shared" si="482"/>
        <v>0</v>
      </c>
      <c r="CL407" s="1">
        <f t="shared" si="464"/>
        <v>-2.8061799739838875</v>
      </c>
      <c r="CM407" s="1" t="str">
        <f t="shared" si="464"/>
        <v/>
      </c>
      <c r="CN407" s="1" t="str">
        <f t="shared" si="464"/>
        <v/>
      </c>
      <c r="CO407" s="1" t="str">
        <f t="shared" si="464"/>
        <v/>
      </c>
      <c r="CP407" s="1" t="str">
        <f t="shared" si="464"/>
        <v/>
      </c>
      <c r="CQ407" s="1" t="str">
        <f t="shared" si="462"/>
        <v/>
      </c>
      <c r="CR407" s="1" t="str">
        <f t="shared" si="462"/>
        <v/>
      </c>
      <c r="CS407" s="1" t="str">
        <f t="shared" si="462"/>
        <v/>
      </c>
      <c r="CT407" s="1" t="str">
        <f t="shared" si="462"/>
        <v/>
      </c>
      <c r="CU407" s="1" t="str">
        <f t="shared" si="462"/>
        <v/>
      </c>
      <c r="CV407" s="1">
        <f t="shared" si="465"/>
        <v>0</v>
      </c>
      <c r="CW407" s="1">
        <f t="shared" si="465"/>
        <v>0</v>
      </c>
      <c r="CX407" s="1">
        <f t="shared" si="465"/>
        <v>0</v>
      </c>
      <c r="CY407" s="1">
        <f t="shared" si="465"/>
        <v>0</v>
      </c>
      <c r="CZ407" s="1">
        <f t="shared" si="465"/>
        <v>0</v>
      </c>
      <c r="DA407" s="1">
        <f t="shared" si="463"/>
        <v>0</v>
      </c>
      <c r="DB407" s="1">
        <f t="shared" si="463"/>
        <v>0</v>
      </c>
      <c r="DC407" s="1">
        <f t="shared" si="463"/>
        <v>0</v>
      </c>
      <c r="DD407" s="1">
        <f t="shared" si="463"/>
        <v>0</v>
      </c>
      <c r="DE407" s="1">
        <f t="shared" si="463"/>
        <v>0</v>
      </c>
      <c r="DF407" s="1">
        <f t="shared" si="483"/>
        <v>0</v>
      </c>
      <c r="DG407" s="33">
        <f t="shared" si="484"/>
        <v>0</v>
      </c>
      <c r="DH407" s="34">
        <f t="shared" si="485"/>
        <v>0</v>
      </c>
      <c r="DI407" s="1">
        <f t="shared" si="438"/>
        <v>54</v>
      </c>
      <c r="DJ407" s="1">
        <f t="shared" si="439"/>
        <v>232</v>
      </c>
      <c r="DK407" s="1">
        <f t="shared" si="510"/>
        <v>178</v>
      </c>
      <c r="DL407" s="1">
        <f t="shared" si="510"/>
        <v>-88</v>
      </c>
      <c r="DM407" s="1">
        <f t="shared" si="510"/>
        <v>225</v>
      </c>
      <c r="DN407" s="1" t="str">
        <f t="shared" si="510"/>
        <v/>
      </c>
      <c r="DO407" s="1" t="str">
        <f t="shared" si="510"/>
        <v/>
      </c>
      <c r="DP407" s="1" t="str">
        <f t="shared" si="510"/>
        <v/>
      </c>
      <c r="DQ407" s="1" t="str">
        <f t="shared" si="510"/>
        <v/>
      </c>
      <c r="DR407" s="1" t="str">
        <f t="shared" si="510"/>
        <v/>
      </c>
      <c r="DS407" s="1" t="str">
        <f t="shared" si="510"/>
        <v/>
      </c>
      <c r="DT407" s="34">
        <f t="shared" si="512"/>
        <v>-136.52179313208569</v>
      </c>
      <c r="DU407" s="1">
        <f t="shared" si="511"/>
        <v>0</v>
      </c>
      <c r="DV407" s="1">
        <f t="shared" si="511"/>
        <v>0</v>
      </c>
      <c r="DW407" s="1">
        <f t="shared" si="511"/>
        <v>0</v>
      </c>
      <c r="DX407" s="1">
        <f t="shared" si="511"/>
        <v>0</v>
      </c>
      <c r="DY407" s="1">
        <f t="shared" si="511"/>
        <v>0</v>
      </c>
      <c r="EF407" s="33">
        <f t="shared" si="513"/>
        <v>0</v>
      </c>
      <c r="EG407" s="1">
        <f t="shared" si="461"/>
        <v>0</v>
      </c>
      <c r="EH407" s="1">
        <f t="shared" si="461"/>
        <v>0</v>
      </c>
      <c r="EI407" s="1">
        <f t="shared" si="458"/>
        <v>0</v>
      </c>
      <c r="EJ407" s="1">
        <f t="shared" si="458"/>
        <v>0</v>
      </c>
      <c r="EK407" s="1">
        <f t="shared" si="458"/>
        <v>1</v>
      </c>
      <c r="EL407" s="1">
        <f t="shared" si="458"/>
        <v>0</v>
      </c>
      <c r="EM407" s="1">
        <f t="shared" si="458"/>
        <v>0</v>
      </c>
      <c r="EN407" s="1">
        <f t="shared" si="458"/>
        <v>0</v>
      </c>
      <c r="EO407" s="1">
        <f t="shared" si="458"/>
        <v>0</v>
      </c>
      <c r="EP407" s="1">
        <f t="shared" si="458"/>
        <v>0</v>
      </c>
      <c r="EQ407" s="1">
        <f t="shared" si="458"/>
        <v>0</v>
      </c>
      <c r="ER407" s="33">
        <f t="shared" si="489"/>
        <v>0</v>
      </c>
      <c r="ES407" s="35">
        <f t="shared" si="514"/>
        <v>0</v>
      </c>
      <c r="ET407" s="35">
        <f t="shared" si="491"/>
        <v>0</v>
      </c>
      <c r="EU407" s="1" t="s">
        <v>59</v>
      </c>
      <c r="EV407" s="1" t="s">
        <v>34</v>
      </c>
      <c r="EW407" s="19">
        <f t="shared" si="492"/>
        <v>1</v>
      </c>
      <c r="EX407" s="1" t="s">
        <v>40</v>
      </c>
      <c r="FC407" s="1" t="s">
        <v>38</v>
      </c>
      <c r="FD407" s="19">
        <f t="shared" si="493"/>
        <v>0</v>
      </c>
      <c r="FJ407" s="1" t="s">
        <v>38</v>
      </c>
      <c r="FK407" s="19">
        <f t="shared" si="494"/>
        <v>0</v>
      </c>
      <c r="FQ407" s="1" t="s">
        <v>369</v>
      </c>
      <c r="FR407" s="1">
        <f t="shared" si="495"/>
        <v>1</v>
      </c>
      <c r="FT407" s="1">
        <v>3</v>
      </c>
      <c r="FU407" s="1" t="s">
        <v>852</v>
      </c>
      <c r="FV407" s="37" t="str">
        <f t="shared" si="501"/>
        <v>other</v>
      </c>
      <c r="FW407" s="34">
        <v>0</v>
      </c>
      <c r="FY407" s="1" t="s">
        <v>38</v>
      </c>
      <c r="FZ407" s="19">
        <f t="shared" si="496"/>
        <v>0</v>
      </c>
      <c r="GB407" s="1" t="s">
        <v>38</v>
      </c>
      <c r="GC407" s="19">
        <f t="shared" si="497"/>
        <v>0</v>
      </c>
      <c r="GD407" s="1" t="s">
        <v>38</v>
      </c>
      <c r="GE407" s="19">
        <f t="shared" si="498"/>
        <v>0</v>
      </c>
      <c r="GF407" s="1" t="s">
        <v>38</v>
      </c>
      <c r="GG407" s="19">
        <f t="shared" si="499"/>
        <v>0</v>
      </c>
    </row>
    <row r="408" spans="1:189" x14ac:dyDescent="0.3">
      <c r="A408" s="18">
        <v>532</v>
      </c>
      <c r="B408" s="1" t="s">
        <v>34</v>
      </c>
      <c r="C408" s="19" t="s">
        <v>35</v>
      </c>
      <c r="D408" s="19">
        <f t="shared" si="466"/>
        <v>0</v>
      </c>
      <c r="E408" s="38" t="s">
        <v>853</v>
      </c>
      <c r="F408" s="21" t="str">
        <f t="shared" si="467"/>
        <v>1953</v>
      </c>
      <c r="G408" s="21">
        <v>2004</v>
      </c>
      <c r="H408" s="22">
        <f t="shared" si="468"/>
        <v>51</v>
      </c>
      <c r="I408" s="1" t="str">
        <f t="shared" si="469"/>
        <v>&gt;50</v>
      </c>
      <c r="J408" s="1" t="s">
        <v>1610</v>
      </c>
      <c r="K408" s="1" t="s">
        <v>53</v>
      </c>
      <c r="L408" s="1">
        <f>VLOOKUP(K408,[1]areas!$C$3:$D$76,2,FALSE)</f>
        <v>30</v>
      </c>
      <c r="M408" s="1" t="str">
        <f t="shared" si="470"/>
        <v>21-40</v>
      </c>
      <c r="N408" s="19" t="s">
        <v>38</v>
      </c>
      <c r="O408" s="19">
        <f t="shared" si="471"/>
        <v>0</v>
      </c>
      <c r="P408" s="23">
        <v>77.3</v>
      </c>
      <c r="Q408" s="1">
        <v>161</v>
      </c>
      <c r="R408" s="1">
        <f t="shared" si="515"/>
        <v>2.5921000000000003</v>
      </c>
      <c r="S408" s="24">
        <f t="shared" si="516"/>
        <v>29.821380347980398</v>
      </c>
      <c r="T408" s="19"/>
      <c r="U408" s="1">
        <v>12.9</v>
      </c>
      <c r="V408" s="1">
        <v>22</v>
      </c>
      <c r="W408" s="1" t="str">
        <f t="shared" si="472"/>
        <v>4: 151-200</v>
      </c>
      <c r="X408" s="1">
        <v>157</v>
      </c>
      <c r="Y408" s="26">
        <v>223</v>
      </c>
      <c r="Z408" s="26">
        <v>181</v>
      </c>
      <c r="AA408" s="26">
        <v>444</v>
      </c>
      <c r="AB408" s="26">
        <v>380</v>
      </c>
      <c r="AC408" s="26">
        <v>400</v>
      </c>
      <c r="AD408" s="26">
        <v>560</v>
      </c>
      <c r="AE408" s="26">
        <v>584</v>
      </c>
      <c r="AF408" s="26"/>
      <c r="AG408" s="26"/>
      <c r="AH408" s="26"/>
      <c r="AI408" s="27">
        <f t="shared" si="473"/>
        <v>584</v>
      </c>
      <c r="AJ408" s="27">
        <f t="shared" si="474"/>
        <v>1</v>
      </c>
      <c r="AK408" s="39">
        <v>48000</v>
      </c>
      <c r="AL408" s="26">
        <v>50</v>
      </c>
      <c r="AM408" s="26">
        <v>50</v>
      </c>
      <c r="AN408" s="26">
        <v>50</v>
      </c>
      <c r="AO408" s="26"/>
      <c r="AP408" s="26">
        <v>50</v>
      </c>
      <c r="AQ408" s="26">
        <v>50</v>
      </c>
      <c r="AR408" s="26">
        <v>50</v>
      </c>
      <c r="AS408" s="26"/>
      <c r="AT408" s="26"/>
      <c r="AU408" s="26"/>
      <c r="AV408" s="28">
        <f t="shared" si="475"/>
        <v>0</v>
      </c>
      <c r="AW408" s="27" t="str">
        <f>"4-5"</f>
        <v>4-5</v>
      </c>
      <c r="AX408" s="29">
        <f t="shared" si="500"/>
        <v>4.681</v>
      </c>
      <c r="AY408" s="30">
        <f t="shared" si="459"/>
        <v>4.6812412373755876</v>
      </c>
      <c r="AZ408" s="30">
        <f t="shared" si="459"/>
        <v>1.6989700043360187</v>
      </c>
      <c r="BA408" s="30">
        <f t="shared" si="457"/>
        <v>1.6989700043360187</v>
      </c>
      <c r="BB408" s="30">
        <f t="shared" si="457"/>
        <v>1.6989700043360187</v>
      </c>
      <c r="BC408" s="30" t="str">
        <f t="shared" si="457"/>
        <v/>
      </c>
      <c r="BD408" s="30">
        <f t="shared" si="457"/>
        <v>1.6989700043360187</v>
      </c>
      <c r="BE408" s="30">
        <f t="shared" si="457"/>
        <v>1.6989700043360187</v>
      </c>
      <c r="BF408" s="30">
        <f t="shared" si="457"/>
        <v>1.6989700043360187</v>
      </c>
      <c r="BG408" s="30" t="str">
        <f t="shared" si="457"/>
        <v/>
      </c>
      <c r="BH408" s="30" t="str">
        <f t="shared" si="457"/>
        <v/>
      </c>
      <c r="BI408" s="30" t="str">
        <f t="shared" si="457"/>
        <v/>
      </c>
      <c r="BJ408" s="1" t="s">
        <v>38</v>
      </c>
      <c r="BK408" s="31" t="s">
        <v>38</v>
      </c>
      <c r="BL408" s="32">
        <f t="shared" si="476"/>
        <v>0</v>
      </c>
      <c r="BN408" s="32" t="str">
        <f t="shared" si="477"/>
        <v>0</v>
      </c>
      <c r="BO408" s="30">
        <f t="shared" si="478"/>
        <v>-2.9822712330395689</v>
      </c>
      <c r="BP408" s="30">
        <f t="shared" si="479"/>
        <v>-2.9822712330395689</v>
      </c>
      <c r="BQ408" s="30">
        <f t="shared" si="507"/>
        <v>0</v>
      </c>
      <c r="BR408" s="30">
        <f t="shared" si="507"/>
        <v>0</v>
      </c>
      <c r="BS408" s="30" t="str">
        <f t="shared" si="507"/>
        <v/>
      </c>
      <c r="BT408" s="30" t="str">
        <f t="shared" si="504"/>
        <v/>
      </c>
      <c r="BU408" s="30">
        <f t="shared" si="504"/>
        <v>0</v>
      </c>
      <c r="BV408" s="30">
        <f t="shared" si="504"/>
        <v>0</v>
      </c>
      <c r="BW408" s="30" t="str">
        <f t="shared" si="504"/>
        <v/>
      </c>
      <c r="BX408" s="30" t="str">
        <f t="shared" si="504"/>
        <v/>
      </c>
      <c r="BY408" s="30" t="str">
        <f t="shared" si="504"/>
        <v/>
      </c>
      <c r="BZ408" s="1">
        <f t="shared" si="480"/>
        <v>0</v>
      </c>
      <c r="CA408" s="1">
        <f t="shared" si="508"/>
        <v>0</v>
      </c>
      <c r="CB408" s="1">
        <f t="shared" si="508"/>
        <v>0</v>
      </c>
      <c r="CC408" s="1">
        <f t="shared" si="508"/>
        <v>0</v>
      </c>
      <c r="CD408" s="1">
        <f t="shared" si="505"/>
        <v>0</v>
      </c>
      <c r="CE408" s="1">
        <f t="shared" si="505"/>
        <v>0</v>
      </c>
      <c r="CF408" s="1">
        <f t="shared" si="505"/>
        <v>0</v>
      </c>
      <c r="CG408" s="1">
        <f t="shared" si="505"/>
        <v>0</v>
      </c>
      <c r="CH408" s="1">
        <f t="shared" si="505"/>
        <v>0</v>
      </c>
      <c r="CI408" s="1">
        <f t="shared" si="505"/>
        <v>0</v>
      </c>
      <c r="CJ408" s="1">
        <f t="shared" si="481"/>
        <v>0</v>
      </c>
      <c r="CK408" s="1">
        <f t="shared" si="482"/>
        <v>0</v>
      </c>
      <c r="CL408" s="1">
        <f t="shared" si="464"/>
        <v>-2.9822712330395689</v>
      </c>
      <c r="CM408" s="1" t="str">
        <f t="shared" si="464"/>
        <v/>
      </c>
      <c r="CN408" s="1" t="str">
        <f t="shared" si="464"/>
        <v/>
      </c>
      <c r="CO408" s="1" t="str">
        <f t="shared" si="464"/>
        <v/>
      </c>
      <c r="CP408" s="1" t="str">
        <f t="shared" si="464"/>
        <v/>
      </c>
      <c r="CQ408" s="1" t="str">
        <f t="shared" si="462"/>
        <v/>
      </c>
      <c r="CR408" s="1" t="str">
        <f t="shared" si="462"/>
        <v/>
      </c>
      <c r="CS408" s="1" t="str">
        <f t="shared" si="462"/>
        <v/>
      </c>
      <c r="CT408" s="1" t="str">
        <f t="shared" si="462"/>
        <v/>
      </c>
      <c r="CU408" s="1" t="str">
        <f t="shared" si="462"/>
        <v/>
      </c>
      <c r="CV408" s="1">
        <f t="shared" si="465"/>
        <v>0</v>
      </c>
      <c r="CW408" s="1">
        <f t="shared" si="465"/>
        <v>0</v>
      </c>
      <c r="CX408" s="1">
        <f t="shared" si="465"/>
        <v>0</v>
      </c>
      <c r="CY408" s="1">
        <f t="shared" si="465"/>
        <v>0</v>
      </c>
      <c r="CZ408" s="1">
        <f t="shared" si="465"/>
        <v>0</v>
      </c>
      <c r="DA408" s="1">
        <f t="shared" si="463"/>
        <v>0</v>
      </c>
      <c r="DB408" s="1">
        <f t="shared" si="463"/>
        <v>0</v>
      </c>
      <c r="DC408" s="1">
        <f t="shared" si="463"/>
        <v>0</v>
      </c>
      <c r="DD408" s="1">
        <f t="shared" si="463"/>
        <v>0</v>
      </c>
      <c r="DE408" s="1">
        <f t="shared" si="463"/>
        <v>0</v>
      </c>
      <c r="DF408" s="1">
        <f t="shared" si="483"/>
        <v>0</v>
      </c>
      <c r="DG408" s="33">
        <f t="shared" si="484"/>
        <v>0</v>
      </c>
      <c r="DH408" s="34">
        <f t="shared" si="485"/>
        <v>0</v>
      </c>
      <c r="DI408" s="1">
        <f t="shared" si="438"/>
        <v>66</v>
      </c>
      <c r="DJ408" s="1">
        <f t="shared" si="439"/>
        <v>24</v>
      </c>
      <c r="DK408" s="1">
        <f t="shared" si="510"/>
        <v>-42</v>
      </c>
      <c r="DL408" s="1">
        <f t="shared" si="510"/>
        <v>263</v>
      </c>
      <c r="DM408" s="1">
        <f t="shared" si="510"/>
        <v>-64</v>
      </c>
      <c r="DN408" s="1">
        <f t="shared" si="510"/>
        <v>20</v>
      </c>
      <c r="DO408" s="1">
        <f t="shared" si="510"/>
        <v>160</v>
      </c>
      <c r="DP408" s="1">
        <f t="shared" si="510"/>
        <v>24</v>
      </c>
      <c r="DQ408" s="1" t="str">
        <f t="shared" si="510"/>
        <v/>
      </c>
      <c r="DR408" s="1" t="str">
        <f t="shared" si="510"/>
        <v/>
      </c>
      <c r="DS408" s="1" t="str">
        <f t="shared" si="510"/>
        <v/>
      </c>
      <c r="DT408" s="34">
        <f t="shared" si="512"/>
        <v>-107.64483598522371</v>
      </c>
      <c r="DU408" s="1">
        <f t="shared" si="511"/>
        <v>0</v>
      </c>
      <c r="DV408" s="1">
        <f t="shared" si="511"/>
        <v>0</v>
      </c>
      <c r="DW408" s="1">
        <f t="shared" si="511"/>
        <v>0</v>
      </c>
      <c r="DX408" s="1">
        <f t="shared" si="511"/>
        <v>0</v>
      </c>
      <c r="DY408" s="1">
        <f t="shared" si="511"/>
        <v>0</v>
      </c>
      <c r="DZ408" s="1">
        <f>IF((DN408&lt;$DT408),1,0)</f>
        <v>0</v>
      </c>
      <c r="EA408" s="1">
        <f>IF((DO408&lt;$DT408),1,0)</f>
        <v>0</v>
      </c>
      <c r="EB408" s="1">
        <f>IF((DP408&lt;$DT408),1,0)</f>
        <v>0</v>
      </c>
      <c r="EF408" s="33">
        <f t="shared" si="513"/>
        <v>0</v>
      </c>
      <c r="EG408" s="1">
        <f t="shared" si="461"/>
        <v>0</v>
      </c>
      <c r="EH408" s="1">
        <f t="shared" si="461"/>
        <v>0</v>
      </c>
      <c r="EI408" s="1">
        <f t="shared" si="458"/>
        <v>0</v>
      </c>
      <c r="EJ408" s="1">
        <f t="shared" si="458"/>
        <v>0</v>
      </c>
      <c r="EK408" s="1">
        <f t="shared" si="458"/>
        <v>0</v>
      </c>
      <c r="EL408" s="1">
        <f t="shared" si="458"/>
        <v>0</v>
      </c>
      <c r="EM408" s="1">
        <f t="shared" si="458"/>
        <v>1</v>
      </c>
      <c r="EN408" s="1">
        <f t="shared" si="458"/>
        <v>1</v>
      </c>
      <c r="EO408" s="1">
        <f t="shared" si="458"/>
        <v>0</v>
      </c>
      <c r="EP408" s="1">
        <f t="shared" si="458"/>
        <v>0</v>
      </c>
      <c r="EQ408" s="1">
        <f t="shared" si="458"/>
        <v>0</v>
      </c>
      <c r="ER408" s="33">
        <f t="shared" si="489"/>
        <v>0</v>
      </c>
      <c r="ES408" s="35">
        <f t="shared" si="514"/>
        <v>0</v>
      </c>
      <c r="ET408" s="35">
        <f t="shared" si="491"/>
        <v>0</v>
      </c>
      <c r="EU408" s="1" t="s">
        <v>211</v>
      </c>
      <c r="EV408" s="1" t="s">
        <v>34</v>
      </c>
      <c r="EW408" s="19">
        <f t="shared" si="492"/>
        <v>1</v>
      </c>
      <c r="EX408" s="1" t="s">
        <v>40</v>
      </c>
      <c r="EY408" s="50">
        <v>38783</v>
      </c>
      <c r="FC408" s="1" t="s">
        <v>34</v>
      </c>
      <c r="FD408" s="19">
        <f t="shared" si="493"/>
        <v>1</v>
      </c>
      <c r="FE408" s="1" t="s">
        <v>40</v>
      </c>
      <c r="FF408" s="50">
        <v>38735</v>
      </c>
      <c r="FJ408" s="1" t="s">
        <v>38</v>
      </c>
      <c r="FK408" s="19">
        <f t="shared" si="494"/>
        <v>0</v>
      </c>
      <c r="FQ408" s="1" t="s">
        <v>44</v>
      </c>
      <c r="FR408" s="1">
        <f t="shared" si="495"/>
        <v>1</v>
      </c>
      <c r="FT408" s="1">
        <v>6.1</v>
      </c>
      <c r="FU408" s="1" t="s">
        <v>854</v>
      </c>
      <c r="FV408" s="37" t="str">
        <f t="shared" si="501"/>
        <v>other</v>
      </c>
      <c r="FW408" s="34">
        <v>0</v>
      </c>
      <c r="FY408" s="1" t="s">
        <v>38</v>
      </c>
      <c r="FZ408" s="19">
        <f t="shared" si="496"/>
        <v>0</v>
      </c>
      <c r="GB408" s="1" t="s">
        <v>38</v>
      </c>
      <c r="GC408" s="19">
        <f t="shared" si="497"/>
        <v>0</v>
      </c>
      <c r="GD408" s="1" t="s">
        <v>34</v>
      </c>
      <c r="GE408" s="19">
        <f t="shared" si="498"/>
        <v>1</v>
      </c>
      <c r="GF408" s="1" t="s">
        <v>38</v>
      </c>
      <c r="GG408" s="19">
        <f t="shared" si="499"/>
        <v>0</v>
      </c>
    </row>
    <row r="409" spans="1:189" x14ac:dyDescent="0.3">
      <c r="A409" s="18">
        <v>533</v>
      </c>
      <c r="B409" s="1" t="s">
        <v>34</v>
      </c>
      <c r="C409" s="19" t="s">
        <v>47</v>
      </c>
      <c r="D409" s="19">
        <f t="shared" si="466"/>
        <v>1</v>
      </c>
      <c r="E409" s="38" t="s">
        <v>855</v>
      </c>
      <c r="F409" s="21" t="str">
        <f t="shared" si="467"/>
        <v>1962</v>
      </c>
      <c r="G409" s="21">
        <v>2004</v>
      </c>
      <c r="H409" s="22">
        <f t="shared" si="468"/>
        <v>42</v>
      </c>
      <c r="I409" s="1" t="str">
        <f t="shared" si="469"/>
        <v>41-50</v>
      </c>
      <c r="J409" s="1" t="s">
        <v>1608</v>
      </c>
      <c r="K409" s="1" t="s">
        <v>93</v>
      </c>
      <c r="L409" s="1">
        <f>VLOOKUP(K409,[1]areas!$C$3:$D$76,2,FALSE)</f>
        <v>15</v>
      </c>
      <c r="M409" s="1" t="str">
        <f t="shared" si="470"/>
        <v>0-20</v>
      </c>
      <c r="N409" s="19" t="s">
        <v>34</v>
      </c>
      <c r="O409" s="19">
        <f t="shared" si="471"/>
        <v>1</v>
      </c>
      <c r="P409" s="23">
        <v>59.6</v>
      </c>
      <c r="Q409" s="1">
        <v>170</v>
      </c>
      <c r="R409" s="1">
        <f t="shared" si="515"/>
        <v>2.8899999999999997</v>
      </c>
      <c r="S409" s="24">
        <f t="shared" si="516"/>
        <v>20.622837370242216</v>
      </c>
      <c r="T409" s="19">
        <v>3</v>
      </c>
      <c r="U409" s="1">
        <v>12.2</v>
      </c>
      <c r="V409" s="1">
        <v>21</v>
      </c>
      <c r="W409" s="1" t="str">
        <f t="shared" si="472"/>
        <v>4: 151-200</v>
      </c>
      <c r="X409" s="1">
        <v>185</v>
      </c>
      <c r="Y409" s="26">
        <v>233</v>
      </c>
      <c r="Z409" s="26">
        <v>240</v>
      </c>
      <c r="AA409" s="26">
        <v>180</v>
      </c>
      <c r="AB409" s="26"/>
      <c r="AC409" s="26"/>
      <c r="AD409" s="26"/>
      <c r="AE409" s="26"/>
      <c r="AF409" s="26"/>
      <c r="AG409" s="26"/>
      <c r="AH409" s="26"/>
      <c r="AI409" s="27">
        <f t="shared" si="473"/>
        <v>240</v>
      </c>
      <c r="AJ409" s="27">
        <f t="shared" si="474"/>
        <v>0</v>
      </c>
      <c r="AK409" s="39">
        <v>26000</v>
      </c>
      <c r="AL409" s="26">
        <v>112462</v>
      </c>
      <c r="AM409" s="26">
        <v>130000</v>
      </c>
      <c r="AN409" s="26">
        <v>220000</v>
      </c>
      <c r="AO409" s="26"/>
      <c r="AP409" s="26"/>
      <c r="AQ409" s="26"/>
      <c r="AR409" s="26"/>
      <c r="AS409" s="26"/>
      <c r="AT409" s="26"/>
      <c r="AU409" s="26"/>
      <c r="AV409" s="28">
        <f t="shared" si="475"/>
        <v>1</v>
      </c>
      <c r="AW409" s="27" t="str">
        <f>"4-5"</f>
        <v>4-5</v>
      </c>
      <c r="AX409" s="29">
        <f t="shared" si="500"/>
        <v>4.415</v>
      </c>
      <c r="AY409" s="30">
        <f t="shared" si="459"/>
        <v>4.4149733479708182</v>
      </c>
      <c r="AZ409" s="30">
        <f t="shared" si="459"/>
        <v>5.0510058026416429</v>
      </c>
      <c r="BA409" s="30">
        <f t="shared" si="457"/>
        <v>5.1139433523068369</v>
      </c>
      <c r="BB409" s="30">
        <f t="shared" si="457"/>
        <v>5.3424226808222066</v>
      </c>
      <c r="BC409" s="30" t="str">
        <f t="shared" si="457"/>
        <v/>
      </c>
      <c r="BD409" s="30" t="str">
        <f t="shared" ref="BD409:BI472" si="517">IF(AP409="","",LOG10(AP409))</f>
        <v/>
      </c>
      <c r="BE409" s="30" t="str">
        <f t="shared" si="517"/>
        <v/>
      </c>
      <c r="BF409" s="30" t="str">
        <f t="shared" si="517"/>
        <v/>
      </c>
      <c r="BG409" s="30" t="str">
        <f t="shared" si="517"/>
        <v/>
      </c>
      <c r="BH409" s="30" t="str">
        <f t="shared" si="517"/>
        <v/>
      </c>
      <c r="BI409" s="30" t="str">
        <f t="shared" si="517"/>
        <v/>
      </c>
      <c r="BJ409" s="1" t="s">
        <v>38</v>
      </c>
      <c r="BK409" s="31" t="s">
        <v>38</v>
      </c>
      <c r="BL409" s="32">
        <f t="shared" si="476"/>
        <v>0</v>
      </c>
      <c r="BN409" s="32" t="str">
        <f t="shared" si="477"/>
        <v>0</v>
      </c>
      <c r="BO409" s="30">
        <f t="shared" si="478"/>
        <v>0.6360324546708247</v>
      </c>
      <c r="BP409" s="30">
        <f t="shared" si="479"/>
        <v>0.69897000433601875</v>
      </c>
      <c r="BQ409" s="30">
        <f t="shared" si="507"/>
        <v>6.2937549665194048E-2</v>
      </c>
      <c r="BR409" s="30">
        <f t="shared" si="507"/>
        <v>0.22847932851536967</v>
      </c>
      <c r="BS409" s="30" t="str">
        <f t="shared" si="507"/>
        <v/>
      </c>
      <c r="BT409" s="30" t="str">
        <f t="shared" si="504"/>
        <v/>
      </c>
      <c r="BU409" s="30" t="str">
        <f t="shared" si="504"/>
        <v/>
      </c>
      <c r="BV409" s="30" t="str">
        <f t="shared" si="504"/>
        <v/>
      </c>
      <c r="BW409" s="30" t="str">
        <f t="shared" si="504"/>
        <v/>
      </c>
      <c r="BX409" s="30" t="str">
        <f t="shared" si="504"/>
        <v/>
      </c>
      <c r="BY409" s="30" t="str">
        <f t="shared" si="504"/>
        <v/>
      </c>
      <c r="BZ409" s="1">
        <f t="shared" si="480"/>
        <v>1</v>
      </c>
      <c r="CA409" s="1">
        <f t="shared" si="508"/>
        <v>1</v>
      </c>
      <c r="CB409" s="1">
        <f t="shared" si="508"/>
        <v>1</v>
      </c>
      <c r="CC409" s="1">
        <f t="shared" si="508"/>
        <v>0</v>
      </c>
      <c r="CD409" s="1">
        <f t="shared" si="505"/>
        <v>0</v>
      </c>
      <c r="CE409" s="1">
        <f t="shared" si="505"/>
        <v>0</v>
      </c>
      <c r="CF409" s="1">
        <f t="shared" si="505"/>
        <v>0</v>
      </c>
      <c r="CG409" s="1">
        <f t="shared" si="505"/>
        <v>0</v>
      </c>
      <c r="CH409" s="1">
        <f t="shared" si="505"/>
        <v>0</v>
      </c>
      <c r="CI409" s="1">
        <f t="shared" si="505"/>
        <v>0</v>
      </c>
      <c r="CJ409" s="1">
        <f t="shared" si="481"/>
        <v>3</v>
      </c>
      <c r="CK409" s="1">
        <f t="shared" si="482"/>
        <v>1</v>
      </c>
      <c r="CL409" s="1">
        <f t="shared" si="464"/>
        <v>0.6360324546708247</v>
      </c>
      <c r="CM409" s="1">
        <f t="shared" si="464"/>
        <v>6.2937549665194048E-2</v>
      </c>
      <c r="CN409" s="1">
        <f t="shared" si="464"/>
        <v>0.22847932851536967</v>
      </c>
      <c r="CO409" s="1" t="str">
        <f t="shared" si="464"/>
        <v/>
      </c>
      <c r="CP409" s="1" t="str">
        <f t="shared" si="464"/>
        <v/>
      </c>
      <c r="CQ409" s="1" t="str">
        <f t="shared" si="462"/>
        <v/>
      </c>
      <c r="CR409" s="1" t="str">
        <f t="shared" si="462"/>
        <v/>
      </c>
      <c r="CS409" s="1" t="str">
        <f t="shared" si="462"/>
        <v/>
      </c>
      <c r="CT409" s="1" t="str">
        <f t="shared" si="462"/>
        <v/>
      </c>
      <c r="CU409" s="1" t="str">
        <f t="shared" si="462"/>
        <v/>
      </c>
      <c r="CV409" s="1">
        <f t="shared" si="465"/>
        <v>1</v>
      </c>
      <c r="CW409" s="1">
        <f t="shared" si="465"/>
        <v>1</v>
      </c>
      <c r="CX409" s="1">
        <f t="shared" si="465"/>
        <v>1</v>
      </c>
      <c r="CY409" s="1">
        <f t="shared" si="465"/>
        <v>0</v>
      </c>
      <c r="CZ409" s="1">
        <f t="shared" si="465"/>
        <v>0</v>
      </c>
      <c r="DA409" s="1">
        <f t="shared" si="463"/>
        <v>0</v>
      </c>
      <c r="DB409" s="1">
        <f t="shared" si="463"/>
        <v>0</v>
      </c>
      <c r="DC409" s="1">
        <f t="shared" si="463"/>
        <v>0</v>
      </c>
      <c r="DD409" s="1">
        <f t="shared" si="463"/>
        <v>0</v>
      </c>
      <c r="DE409" s="1">
        <f t="shared" si="463"/>
        <v>0</v>
      </c>
      <c r="DF409" s="1">
        <f t="shared" si="483"/>
        <v>3</v>
      </c>
      <c r="DG409" s="33">
        <f t="shared" si="484"/>
        <v>1</v>
      </c>
      <c r="DH409" s="34">
        <f t="shared" si="485"/>
        <v>0</v>
      </c>
      <c r="DI409" s="1">
        <f t="shared" si="438"/>
        <v>48</v>
      </c>
      <c r="DJ409" s="1">
        <f t="shared" si="439"/>
        <v>55</v>
      </c>
      <c r="DK409" s="1">
        <f t="shared" si="510"/>
        <v>7</v>
      </c>
      <c r="DL409" s="1">
        <f t="shared" si="510"/>
        <v>-60</v>
      </c>
      <c r="DM409" s="1" t="str">
        <f t="shared" si="510"/>
        <v/>
      </c>
      <c r="DN409" s="1" t="str">
        <f t="shared" si="510"/>
        <v/>
      </c>
      <c r="DO409" s="1" t="str">
        <f t="shared" si="510"/>
        <v/>
      </c>
      <c r="DP409" s="1" t="str">
        <f t="shared" si="510"/>
        <v/>
      </c>
      <c r="DQ409" s="1" t="str">
        <f t="shared" si="510"/>
        <v/>
      </c>
      <c r="DR409" s="1" t="str">
        <f t="shared" si="510"/>
        <v/>
      </c>
      <c r="DS409" s="1" t="str">
        <f t="shared" si="510"/>
        <v/>
      </c>
      <c r="DT409" s="34">
        <f t="shared" si="512"/>
        <v>-52.766782480395122</v>
      </c>
      <c r="DU409" s="1">
        <f t="shared" si="511"/>
        <v>0</v>
      </c>
      <c r="DV409" s="1">
        <f t="shared" si="511"/>
        <v>0</v>
      </c>
      <c r="DW409" s="1">
        <f t="shared" si="511"/>
        <v>0</v>
      </c>
      <c r="DX409" s="1">
        <f t="shared" si="511"/>
        <v>1</v>
      </c>
      <c r="EF409" s="33">
        <f t="shared" si="513"/>
        <v>1</v>
      </c>
      <c r="EG409" s="1">
        <f t="shared" si="461"/>
        <v>0</v>
      </c>
      <c r="EH409" s="1">
        <f t="shared" si="461"/>
        <v>0</v>
      </c>
      <c r="EI409" s="1">
        <f t="shared" si="458"/>
        <v>0</v>
      </c>
      <c r="EJ409" s="1">
        <f t="shared" si="458"/>
        <v>0</v>
      </c>
      <c r="EK409" s="1">
        <f t="shared" si="458"/>
        <v>0</v>
      </c>
      <c r="EL409" s="1">
        <f t="shared" ref="EL409:EQ472" si="518">IF(OR(AC409&lt;500,AC409=""),0,1)</f>
        <v>0</v>
      </c>
      <c r="EM409" s="1">
        <f t="shared" si="518"/>
        <v>0</v>
      </c>
      <c r="EN409" s="1">
        <f t="shared" si="518"/>
        <v>0</v>
      </c>
      <c r="EO409" s="1">
        <f t="shared" si="518"/>
        <v>0</v>
      </c>
      <c r="EP409" s="1">
        <f t="shared" si="518"/>
        <v>0</v>
      </c>
      <c r="EQ409" s="1">
        <f t="shared" si="518"/>
        <v>0</v>
      </c>
      <c r="ER409" s="33">
        <f t="shared" si="489"/>
        <v>1</v>
      </c>
      <c r="ES409" s="35">
        <f t="shared" si="514"/>
        <v>4</v>
      </c>
      <c r="ET409" s="35">
        <f t="shared" si="491"/>
        <v>1</v>
      </c>
      <c r="EU409" s="1" t="s">
        <v>59</v>
      </c>
      <c r="EV409" s="1" t="s">
        <v>34</v>
      </c>
      <c r="EW409" s="19">
        <f t="shared" si="492"/>
        <v>1</v>
      </c>
      <c r="EX409" s="1" t="s">
        <v>112</v>
      </c>
      <c r="FC409" s="1" t="s">
        <v>38</v>
      </c>
      <c r="FD409" s="19">
        <f t="shared" si="493"/>
        <v>0</v>
      </c>
      <c r="FJ409" s="1" t="s">
        <v>38</v>
      </c>
      <c r="FK409" s="19">
        <f t="shared" si="494"/>
        <v>0</v>
      </c>
      <c r="FR409" s="1">
        <f t="shared" si="495"/>
        <v>0</v>
      </c>
      <c r="FU409" s="1" t="s">
        <v>856</v>
      </c>
      <c r="FV409" s="37" t="str">
        <f t="shared" si="501"/>
        <v>tb</v>
      </c>
      <c r="FW409" s="34">
        <v>1</v>
      </c>
      <c r="FY409" s="1" t="s">
        <v>38</v>
      </c>
      <c r="FZ409" s="19">
        <f t="shared" si="496"/>
        <v>0</v>
      </c>
      <c r="GB409" s="1" t="s">
        <v>38</v>
      </c>
      <c r="GC409" s="19">
        <f t="shared" si="497"/>
        <v>0</v>
      </c>
      <c r="GD409" s="1" t="s">
        <v>38</v>
      </c>
      <c r="GE409" s="19">
        <f t="shared" si="498"/>
        <v>0</v>
      </c>
      <c r="GF409" s="1" t="s">
        <v>38</v>
      </c>
      <c r="GG409" s="19">
        <f t="shared" si="499"/>
        <v>0</v>
      </c>
    </row>
    <row r="410" spans="1:189" x14ac:dyDescent="0.3">
      <c r="A410" s="18">
        <v>534</v>
      </c>
      <c r="B410" s="1" t="s">
        <v>34</v>
      </c>
      <c r="C410" s="19" t="s">
        <v>35</v>
      </c>
      <c r="D410" s="19">
        <f t="shared" si="466"/>
        <v>0</v>
      </c>
      <c r="E410" s="38" t="s">
        <v>857</v>
      </c>
      <c r="F410" s="21" t="str">
        <f t="shared" si="467"/>
        <v>1980</v>
      </c>
      <c r="G410" s="21">
        <v>2004</v>
      </c>
      <c r="H410" s="22">
        <f t="shared" si="468"/>
        <v>24</v>
      </c>
      <c r="I410" s="1" t="str">
        <f t="shared" si="469"/>
        <v>21-30</v>
      </c>
      <c r="J410" s="1" t="s">
        <v>1606</v>
      </c>
      <c r="K410" s="1" t="s">
        <v>93</v>
      </c>
      <c r="L410" s="1">
        <f>VLOOKUP(K410,[1]areas!$C$3:$D$76,2,FALSE)</f>
        <v>15</v>
      </c>
      <c r="M410" s="1" t="str">
        <f t="shared" si="470"/>
        <v>0-20</v>
      </c>
      <c r="N410" s="19" t="s">
        <v>34</v>
      </c>
      <c r="O410" s="19">
        <f t="shared" si="471"/>
        <v>1</v>
      </c>
      <c r="P410" s="23">
        <v>46.4</v>
      </c>
      <c r="Q410" s="1">
        <v>155</v>
      </c>
      <c r="R410" s="1">
        <f t="shared" si="515"/>
        <v>2.4025000000000003</v>
      </c>
      <c r="S410" s="24">
        <f t="shared" si="516"/>
        <v>19.313215400624347</v>
      </c>
      <c r="T410" s="19">
        <v>3</v>
      </c>
      <c r="U410" s="1">
        <v>10.8</v>
      </c>
      <c r="V410" s="1">
        <v>30</v>
      </c>
      <c r="W410" s="1" t="str">
        <f t="shared" si="472"/>
        <v>2: 51-100</v>
      </c>
      <c r="X410" s="1">
        <v>71</v>
      </c>
      <c r="Y410" s="26">
        <v>117</v>
      </c>
      <c r="Z410" s="26">
        <v>92</v>
      </c>
      <c r="AA410" s="26">
        <v>301</v>
      </c>
      <c r="AB410" s="26">
        <v>277</v>
      </c>
      <c r="AC410" s="26"/>
      <c r="AD410" s="26"/>
      <c r="AE410" s="26">
        <v>348</v>
      </c>
      <c r="AF410" s="26">
        <v>290</v>
      </c>
      <c r="AG410" s="26">
        <v>376</v>
      </c>
      <c r="AH410" s="26"/>
      <c r="AI410" s="27">
        <f t="shared" si="473"/>
        <v>376</v>
      </c>
      <c r="AJ410" s="27">
        <f t="shared" si="474"/>
        <v>0</v>
      </c>
      <c r="AK410" s="39">
        <v>36000</v>
      </c>
      <c r="AL410" s="26">
        <v>50</v>
      </c>
      <c r="AM410" s="26">
        <v>50</v>
      </c>
      <c r="AN410" s="26">
        <v>50</v>
      </c>
      <c r="AO410" s="26">
        <v>50</v>
      </c>
      <c r="AP410" s="26">
        <v>50</v>
      </c>
      <c r="AQ410" s="26"/>
      <c r="AR410" s="26">
        <v>50</v>
      </c>
      <c r="AS410" s="26">
        <v>50</v>
      </c>
      <c r="AT410" s="26">
        <v>50</v>
      </c>
      <c r="AU410" s="26"/>
      <c r="AV410" s="28">
        <f t="shared" si="475"/>
        <v>0</v>
      </c>
      <c r="AW410" s="27" t="str">
        <f>"4-5"</f>
        <v>4-5</v>
      </c>
      <c r="AX410" s="29">
        <f t="shared" si="500"/>
        <v>4.556</v>
      </c>
      <c r="AY410" s="30">
        <f t="shared" si="459"/>
        <v>4.5563025007672868</v>
      </c>
      <c r="AZ410" s="30">
        <f t="shared" si="459"/>
        <v>1.6989700043360187</v>
      </c>
      <c r="BA410" s="30">
        <f t="shared" si="459"/>
        <v>1.6989700043360187</v>
      </c>
      <c r="BB410" s="30">
        <f t="shared" si="459"/>
        <v>1.6989700043360187</v>
      </c>
      <c r="BC410" s="30">
        <f t="shared" si="459"/>
        <v>1.6989700043360187</v>
      </c>
      <c r="BD410" s="30">
        <f t="shared" si="517"/>
        <v>1.6989700043360187</v>
      </c>
      <c r="BE410" s="30" t="str">
        <f t="shared" si="517"/>
        <v/>
      </c>
      <c r="BF410" s="30">
        <f t="shared" si="517"/>
        <v>1.6989700043360187</v>
      </c>
      <c r="BG410" s="30">
        <f t="shared" si="517"/>
        <v>1.6989700043360187</v>
      </c>
      <c r="BH410" s="30">
        <f t="shared" si="517"/>
        <v>1.6989700043360187</v>
      </c>
      <c r="BI410" s="30" t="str">
        <f t="shared" si="517"/>
        <v/>
      </c>
      <c r="BJ410" s="1" t="s">
        <v>38</v>
      </c>
      <c r="BK410" s="31" t="s">
        <v>38</v>
      </c>
      <c r="BL410" s="32">
        <f t="shared" si="476"/>
        <v>0</v>
      </c>
      <c r="BN410" s="32" t="str">
        <f t="shared" si="477"/>
        <v>0</v>
      </c>
      <c r="BO410" s="30">
        <f t="shared" si="478"/>
        <v>-2.8573324964312681</v>
      </c>
      <c r="BP410" s="30">
        <f t="shared" si="479"/>
        <v>-2.8573324964312681</v>
      </c>
      <c r="BQ410" s="30">
        <f t="shared" si="507"/>
        <v>0</v>
      </c>
      <c r="BR410" s="30">
        <f t="shared" si="507"/>
        <v>0</v>
      </c>
      <c r="BS410" s="30">
        <f t="shared" si="507"/>
        <v>0</v>
      </c>
      <c r="BT410" s="30">
        <f t="shared" si="504"/>
        <v>0</v>
      </c>
      <c r="BU410" s="30" t="str">
        <f t="shared" si="504"/>
        <v/>
      </c>
      <c r="BV410" s="30" t="str">
        <f t="shared" si="504"/>
        <v/>
      </c>
      <c r="BW410" s="30">
        <f t="shared" si="504"/>
        <v>0</v>
      </c>
      <c r="BX410" s="30">
        <f t="shared" si="504"/>
        <v>0</v>
      </c>
      <c r="BY410" s="30" t="str">
        <f t="shared" si="504"/>
        <v/>
      </c>
      <c r="BZ410" s="1">
        <f t="shared" si="480"/>
        <v>0</v>
      </c>
      <c r="CA410" s="1">
        <f t="shared" si="508"/>
        <v>0</v>
      </c>
      <c r="CB410" s="1">
        <f t="shared" si="508"/>
        <v>0</v>
      </c>
      <c r="CC410" s="1">
        <f t="shared" si="508"/>
        <v>0</v>
      </c>
      <c r="CD410" s="1">
        <f t="shared" si="505"/>
        <v>0</v>
      </c>
      <c r="CE410" s="1">
        <f t="shared" si="505"/>
        <v>0</v>
      </c>
      <c r="CF410" s="1">
        <f t="shared" si="505"/>
        <v>0</v>
      </c>
      <c r="CG410" s="1">
        <f t="shared" si="505"/>
        <v>0</v>
      </c>
      <c r="CH410" s="1">
        <f t="shared" si="505"/>
        <v>0</v>
      </c>
      <c r="CI410" s="1">
        <f t="shared" si="505"/>
        <v>0</v>
      </c>
      <c r="CJ410" s="1">
        <f t="shared" si="481"/>
        <v>0</v>
      </c>
      <c r="CK410" s="1">
        <f t="shared" si="482"/>
        <v>0</v>
      </c>
      <c r="CL410" s="1">
        <f t="shared" si="464"/>
        <v>-2.8573324964312681</v>
      </c>
      <c r="CM410" s="1" t="str">
        <f t="shared" si="464"/>
        <v/>
      </c>
      <c r="CN410" s="1" t="str">
        <f t="shared" si="464"/>
        <v/>
      </c>
      <c r="CO410" s="1" t="str">
        <f t="shared" si="464"/>
        <v/>
      </c>
      <c r="CP410" s="1" t="str">
        <f t="shared" si="464"/>
        <v/>
      </c>
      <c r="CQ410" s="1" t="str">
        <f t="shared" si="462"/>
        <v/>
      </c>
      <c r="CR410" s="1" t="str">
        <f t="shared" si="462"/>
        <v/>
      </c>
      <c r="CS410" s="1" t="str">
        <f t="shared" si="462"/>
        <v/>
      </c>
      <c r="CT410" s="1" t="str">
        <f t="shared" si="462"/>
        <v/>
      </c>
      <c r="CU410" s="1" t="str">
        <f t="shared" si="462"/>
        <v/>
      </c>
      <c r="CV410" s="1">
        <f t="shared" si="465"/>
        <v>0</v>
      </c>
      <c r="CW410" s="1">
        <f t="shared" si="465"/>
        <v>0</v>
      </c>
      <c r="CX410" s="1">
        <f t="shared" si="465"/>
        <v>0</v>
      </c>
      <c r="CY410" s="1">
        <f t="shared" si="465"/>
        <v>0</v>
      </c>
      <c r="CZ410" s="1">
        <f t="shared" si="465"/>
        <v>0</v>
      </c>
      <c r="DA410" s="1">
        <f t="shared" si="463"/>
        <v>0</v>
      </c>
      <c r="DB410" s="1">
        <f t="shared" si="463"/>
        <v>0</v>
      </c>
      <c r="DC410" s="1">
        <f t="shared" si="463"/>
        <v>0</v>
      </c>
      <c r="DD410" s="1">
        <f t="shared" si="463"/>
        <v>0</v>
      </c>
      <c r="DE410" s="1">
        <f t="shared" si="463"/>
        <v>0</v>
      </c>
      <c r="DF410" s="1">
        <f t="shared" si="483"/>
        <v>0</v>
      </c>
      <c r="DG410" s="33">
        <f t="shared" si="484"/>
        <v>0</v>
      </c>
      <c r="DH410" s="34">
        <f t="shared" si="485"/>
        <v>0</v>
      </c>
      <c r="DI410" s="1">
        <f t="shared" si="438"/>
        <v>46</v>
      </c>
      <c r="DJ410" s="1">
        <f t="shared" si="439"/>
        <v>21</v>
      </c>
      <c r="DK410" s="1">
        <f t="shared" si="510"/>
        <v>-25</v>
      </c>
      <c r="DL410" s="1">
        <f t="shared" si="510"/>
        <v>209</v>
      </c>
      <c r="DM410" s="1">
        <f t="shared" si="510"/>
        <v>-24</v>
      </c>
      <c r="DN410" s="1" t="str">
        <f t="shared" si="510"/>
        <v/>
      </c>
      <c r="DO410" s="1" t="str">
        <f t="shared" si="510"/>
        <v/>
      </c>
      <c r="DP410" s="1" t="str">
        <f t="shared" si="510"/>
        <v/>
      </c>
      <c r="DQ410" s="1">
        <f t="shared" si="510"/>
        <v>-58</v>
      </c>
      <c r="DR410" s="1">
        <f t="shared" si="510"/>
        <v>86</v>
      </c>
      <c r="DS410" s="1" t="str">
        <f t="shared" si="510"/>
        <v/>
      </c>
      <c r="DT410" s="34">
        <f t="shared" si="512"/>
        <v>-90.286317056456838</v>
      </c>
      <c r="DU410" s="1">
        <f t="shared" si="511"/>
        <v>0</v>
      </c>
      <c r="DV410" s="1">
        <f t="shared" si="511"/>
        <v>0</v>
      </c>
      <c r="DW410" s="1">
        <f t="shared" si="511"/>
        <v>0</v>
      </c>
      <c r="DX410" s="1">
        <f t="shared" si="511"/>
        <v>0</v>
      </c>
      <c r="DY410" s="1">
        <f>IF((DM410&lt;$DT410),1,0)</f>
        <v>0</v>
      </c>
      <c r="EC410" s="1">
        <f>IF((DQ410&lt;$DT410),1,0)</f>
        <v>0</v>
      </c>
      <c r="ED410" s="1">
        <f>IF((DR410&lt;$DT410),1,0)</f>
        <v>0</v>
      </c>
      <c r="EF410" s="33">
        <f t="shared" si="513"/>
        <v>0</v>
      </c>
      <c r="EG410" s="1">
        <f t="shared" si="461"/>
        <v>0</v>
      </c>
      <c r="EH410" s="1">
        <f t="shared" si="461"/>
        <v>0</v>
      </c>
      <c r="EI410" s="1">
        <f t="shared" si="461"/>
        <v>0</v>
      </c>
      <c r="EJ410" s="1">
        <f t="shared" si="461"/>
        <v>0</v>
      </c>
      <c r="EK410" s="1">
        <f t="shared" si="461"/>
        <v>0</v>
      </c>
      <c r="EL410" s="1">
        <f t="shared" si="518"/>
        <v>0</v>
      </c>
      <c r="EM410" s="1">
        <f t="shared" si="518"/>
        <v>0</v>
      </c>
      <c r="EN410" s="1">
        <f t="shared" si="518"/>
        <v>0</v>
      </c>
      <c r="EO410" s="1">
        <f t="shared" si="518"/>
        <v>0</v>
      </c>
      <c r="EP410" s="1">
        <f t="shared" si="518"/>
        <v>0</v>
      </c>
      <c r="EQ410" s="1">
        <f t="shared" si="518"/>
        <v>0</v>
      </c>
      <c r="ER410" s="33">
        <f t="shared" si="489"/>
        <v>1</v>
      </c>
      <c r="ES410" s="35">
        <f t="shared" si="514"/>
        <v>1</v>
      </c>
      <c r="ET410" s="35">
        <f t="shared" si="491"/>
        <v>1</v>
      </c>
      <c r="EU410" s="1" t="s">
        <v>211</v>
      </c>
      <c r="EV410" s="1" t="s">
        <v>34</v>
      </c>
      <c r="EW410" s="19">
        <f t="shared" si="492"/>
        <v>1</v>
      </c>
      <c r="EX410" s="1" t="s">
        <v>858</v>
      </c>
      <c r="EY410" s="50">
        <v>38849</v>
      </c>
      <c r="FC410" s="1" t="s">
        <v>38</v>
      </c>
      <c r="FD410" s="19">
        <f t="shared" si="493"/>
        <v>0</v>
      </c>
      <c r="FJ410" s="1" t="s">
        <v>38</v>
      </c>
      <c r="FK410" s="19">
        <f t="shared" si="494"/>
        <v>0</v>
      </c>
      <c r="FQ410" s="1" t="s">
        <v>859</v>
      </c>
      <c r="FR410" s="1">
        <f t="shared" si="495"/>
        <v>1</v>
      </c>
      <c r="FU410" s="1" t="s">
        <v>75</v>
      </c>
      <c r="FV410" s="37" t="str">
        <f t="shared" si="501"/>
        <v>tb</v>
      </c>
      <c r="FW410" s="34">
        <v>1</v>
      </c>
      <c r="FY410" s="1" t="s">
        <v>38</v>
      </c>
      <c r="FZ410" s="19">
        <f t="shared" si="496"/>
        <v>0</v>
      </c>
      <c r="GB410" s="1" t="s">
        <v>38</v>
      </c>
      <c r="GC410" s="19">
        <f t="shared" si="497"/>
        <v>0</v>
      </c>
      <c r="GD410" s="1" t="s">
        <v>38</v>
      </c>
      <c r="GE410" s="19">
        <f t="shared" si="498"/>
        <v>0</v>
      </c>
      <c r="GF410" s="1" t="s">
        <v>38</v>
      </c>
      <c r="GG410" s="19">
        <f t="shared" si="499"/>
        <v>0</v>
      </c>
    </row>
    <row r="411" spans="1:189" x14ac:dyDescent="0.3">
      <c r="A411" s="18">
        <v>535</v>
      </c>
      <c r="B411" s="1" t="s">
        <v>34</v>
      </c>
      <c r="C411" s="19" t="s">
        <v>35</v>
      </c>
      <c r="D411" s="19">
        <f t="shared" si="466"/>
        <v>0</v>
      </c>
      <c r="E411" s="38" t="s">
        <v>860</v>
      </c>
      <c r="F411" s="21" t="str">
        <f t="shared" si="467"/>
        <v>1961</v>
      </c>
      <c r="G411" s="21">
        <v>2004</v>
      </c>
      <c r="H411" s="22">
        <f t="shared" si="468"/>
        <v>43</v>
      </c>
      <c r="I411" s="1" t="str">
        <f t="shared" si="469"/>
        <v>41-50</v>
      </c>
      <c r="J411" s="1" t="s">
        <v>1608</v>
      </c>
      <c r="K411" s="1" t="s">
        <v>93</v>
      </c>
      <c r="L411" s="1">
        <f>VLOOKUP(K411,[1]areas!$C$3:$D$76,2,FALSE)</f>
        <v>15</v>
      </c>
      <c r="M411" s="1" t="str">
        <f t="shared" si="470"/>
        <v>0-20</v>
      </c>
      <c r="N411" s="19" t="s">
        <v>38</v>
      </c>
      <c r="O411" s="19">
        <f t="shared" si="471"/>
        <v>0</v>
      </c>
      <c r="P411" s="23">
        <v>66.400000000000006</v>
      </c>
      <c r="Q411" s="1">
        <v>154</v>
      </c>
      <c r="R411" s="1">
        <f t="shared" si="515"/>
        <v>2.3715999999999999</v>
      </c>
      <c r="S411" s="24">
        <f t="shared" si="516"/>
        <v>27.997976049924105</v>
      </c>
      <c r="T411" s="19">
        <v>3</v>
      </c>
      <c r="U411" s="1">
        <v>14.4</v>
      </c>
      <c r="V411" s="1">
        <v>41</v>
      </c>
      <c r="W411" s="1" t="str">
        <f t="shared" si="472"/>
        <v/>
      </c>
      <c r="Y411" s="26"/>
      <c r="Z411" s="26">
        <v>369</v>
      </c>
      <c r="AA411" s="26">
        <v>635</v>
      </c>
      <c r="AB411" s="26">
        <v>495</v>
      </c>
      <c r="AC411" s="26"/>
      <c r="AD411" s="26"/>
      <c r="AE411" s="26"/>
      <c r="AF411" s="26"/>
      <c r="AG411" s="26"/>
      <c r="AH411" s="26"/>
      <c r="AI411" s="27">
        <f t="shared" si="473"/>
        <v>635</v>
      </c>
      <c r="AJ411" s="27">
        <f t="shared" si="474"/>
        <v>1</v>
      </c>
      <c r="AL411" s="26"/>
      <c r="AM411" s="26">
        <v>50</v>
      </c>
      <c r="AN411" s="26">
        <v>50</v>
      </c>
      <c r="AO411" s="26">
        <v>50</v>
      </c>
      <c r="AP411" s="26"/>
      <c r="AQ411" s="26"/>
      <c r="AR411" s="26"/>
      <c r="AS411" s="26"/>
      <c r="AT411" s="26"/>
      <c r="AU411" s="26"/>
      <c r="AV411" s="28" t="str">
        <f t="shared" si="475"/>
        <v/>
      </c>
      <c r="AW411" s="27"/>
      <c r="AX411" s="29" t="str">
        <f t="shared" si="500"/>
        <v/>
      </c>
      <c r="AY411" s="30" t="str">
        <f t="shared" si="459"/>
        <v/>
      </c>
      <c r="AZ411" s="30" t="str">
        <f t="shared" si="459"/>
        <v/>
      </c>
      <c r="BA411" s="30">
        <f t="shared" si="459"/>
        <v>1.6989700043360187</v>
      </c>
      <c r="BB411" s="30">
        <f t="shared" si="459"/>
        <v>1.6989700043360187</v>
      </c>
      <c r="BC411" s="30">
        <f t="shared" si="459"/>
        <v>1.6989700043360187</v>
      </c>
      <c r="BD411" s="30" t="str">
        <f t="shared" si="517"/>
        <v/>
      </c>
      <c r="BE411" s="30" t="str">
        <f t="shared" si="517"/>
        <v/>
      </c>
      <c r="BF411" s="30" t="str">
        <f t="shared" si="517"/>
        <v/>
      </c>
      <c r="BG411" s="30" t="str">
        <f t="shared" si="517"/>
        <v/>
      </c>
      <c r="BH411" s="30" t="str">
        <f t="shared" si="517"/>
        <v/>
      </c>
      <c r="BI411" s="30" t="str">
        <f t="shared" si="517"/>
        <v/>
      </c>
      <c r="BJ411" s="1" t="s">
        <v>38</v>
      </c>
      <c r="BK411" s="31" t="s">
        <v>38</v>
      </c>
      <c r="BL411" s="32">
        <f t="shared" si="476"/>
        <v>0</v>
      </c>
      <c r="BN411" s="32" t="str">
        <f t="shared" si="477"/>
        <v>0</v>
      </c>
      <c r="BO411" s="30" t="str">
        <f t="shared" si="478"/>
        <v/>
      </c>
      <c r="BP411" s="30" t="str">
        <f t="shared" si="479"/>
        <v/>
      </c>
      <c r="BQ411" s="30" t="str">
        <f t="shared" si="507"/>
        <v/>
      </c>
      <c r="BR411" s="30">
        <f t="shared" si="507"/>
        <v>0</v>
      </c>
      <c r="BS411" s="30">
        <f t="shared" si="507"/>
        <v>0</v>
      </c>
      <c r="BT411" s="30" t="str">
        <f t="shared" si="504"/>
        <v/>
      </c>
      <c r="BU411" s="30" t="str">
        <f t="shared" si="504"/>
        <v/>
      </c>
      <c r="BV411" s="30" t="str">
        <f t="shared" si="504"/>
        <v/>
      </c>
      <c r="BW411" s="30" t="str">
        <f t="shared" si="504"/>
        <v/>
      </c>
      <c r="BX411" s="30" t="str">
        <f t="shared" si="504"/>
        <v/>
      </c>
      <c r="BY411" s="30" t="str">
        <f t="shared" si="504"/>
        <v/>
      </c>
      <c r="BZ411" s="1">
        <f t="shared" si="480"/>
        <v>0</v>
      </c>
      <c r="CA411" s="1">
        <f t="shared" si="508"/>
        <v>0</v>
      </c>
      <c r="CB411" s="1">
        <f t="shared" si="508"/>
        <v>0</v>
      </c>
      <c r="CC411" s="1">
        <f t="shared" si="508"/>
        <v>0</v>
      </c>
      <c r="CD411" s="1">
        <f t="shared" si="505"/>
        <v>0</v>
      </c>
      <c r="CE411" s="1">
        <f t="shared" si="505"/>
        <v>0</v>
      </c>
      <c r="CF411" s="1">
        <f t="shared" si="505"/>
        <v>0</v>
      </c>
      <c r="CG411" s="1">
        <f t="shared" si="505"/>
        <v>0</v>
      </c>
      <c r="CH411" s="1">
        <f t="shared" si="505"/>
        <v>0</v>
      </c>
      <c r="CI411" s="1">
        <f t="shared" si="505"/>
        <v>0</v>
      </c>
      <c r="CJ411" s="1">
        <f t="shared" si="481"/>
        <v>0</v>
      </c>
      <c r="CK411" s="1">
        <f t="shared" si="482"/>
        <v>0</v>
      </c>
      <c r="CL411" s="1" t="str">
        <f t="shared" si="464"/>
        <v/>
      </c>
      <c r="CM411" s="1" t="str">
        <f t="shared" si="464"/>
        <v/>
      </c>
      <c r="CN411" s="1" t="str">
        <f t="shared" si="464"/>
        <v/>
      </c>
      <c r="CO411" s="1" t="str">
        <f t="shared" si="464"/>
        <v/>
      </c>
      <c r="CP411" s="1" t="str">
        <f t="shared" si="464"/>
        <v/>
      </c>
      <c r="CQ411" s="1" t="str">
        <f t="shared" si="462"/>
        <v/>
      </c>
      <c r="CR411" s="1" t="str">
        <f t="shared" si="462"/>
        <v/>
      </c>
      <c r="CS411" s="1" t="str">
        <f t="shared" si="462"/>
        <v/>
      </c>
      <c r="CT411" s="1" t="str">
        <f t="shared" si="462"/>
        <v/>
      </c>
      <c r="CU411" s="1" t="str">
        <f t="shared" si="462"/>
        <v/>
      </c>
      <c r="CV411" s="1">
        <f t="shared" si="465"/>
        <v>0</v>
      </c>
      <c r="CW411" s="1">
        <f t="shared" si="465"/>
        <v>0</v>
      </c>
      <c r="CX411" s="1">
        <f t="shared" si="465"/>
        <v>0</v>
      </c>
      <c r="CY411" s="1">
        <f t="shared" si="465"/>
        <v>0</v>
      </c>
      <c r="CZ411" s="1">
        <f t="shared" si="465"/>
        <v>0</v>
      </c>
      <c r="DA411" s="1">
        <f t="shared" si="463"/>
        <v>0</v>
      </c>
      <c r="DB411" s="1">
        <f t="shared" si="463"/>
        <v>0</v>
      </c>
      <c r="DC411" s="1">
        <f t="shared" si="463"/>
        <v>0</v>
      </c>
      <c r="DD411" s="1">
        <f t="shared" si="463"/>
        <v>0</v>
      </c>
      <c r="DE411" s="1">
        <f t="shared" si="463"/>
        <v>0</v>
      </c>
      <c r="DF411" s="1">
        <f t="shared" si="483"/>
        <v>0</v>
      </c>
      <c r="DG411" s="33">
        <f t="shared" si="484"/>
        <v>0</v>
      </c>
      <c r="DH411" s="34">
        <f t="shared" si="485"/>
        <v>0</v>
      </c>
      <c r="DI411" s="1" t="str">
        <f t="shared" si="438"/>
        <v/>
      </c>
      <c r="DJ411" s="1" t="str">
        <f t="shared" si="439"/>
        <v/>
      </c>
      <c r="DK411" s="1" t="str">
        <f t="shared" si="510"/>
        <v/>
      </c>
      <c r="DL411" s="1">
        <f t="shared" si="510"/>
        <v>266</v>
      </c>
      <c r="DM411" s="1">
        <f t="shared" si="510"/>
        <v>-140</v>
      </c>
      <c r="DN411" s="1" t="str">
        <f t="shared" si="510"/>
        <v/>
      </c>
      <c r="DO411" s="1" t="str">
        <f t="shared" si="510"/>
        <v/>
      </c>
      <c r="DP411" s="1" t="str">
        <f t="shared" si="510"/>
        <v/>
      </c>
      <c r="DQ411" s="1" t="str">
        <f t="shared" si="510"/>
        <v/>
      </c>
      <c r="DR411" s="1" t="str">
        <f t="shared" si="510"/>
        <v/>
      </c>
      <c r="DS411" s="1" t="str">
        <f t="shared" si="510"/>
        <v/>
      </c>
      <c r="DT411" s="34">
        <f t="shared" si="512"/>
        <v>-287.08535316173828</v>
      </c>
      <c r="DX411" s="1">
        <f>IF((DL411&lt;$DT411),1,0)</f>
        <v>0</v>
      </c>
      <c r="DY411" s="1">
        <f>IF((DM411&lt;$DT411),1,0)</f>
        <v>0</v>
      </c>
      <c r="EF411" s="33">
        <f t="shared" si="513"/>
        <v>0</v>
      </c>
      <c r="EG411" s="1">
        <f t="shared" si="461"/>
        <v>0</v>
      </c>
      <c r="EH411" s="1">
        <f t="shared" si="461"/>
        <v>0</v>
      </c>
      <c r="EI411" s="1">
        <f t="shared" si="461"/>
        <v>0</v>
      </c>
      <c r="EJ411" s="1">
        <f t="shared" si="461"/>
        <v>1</v>
      </c>
      <c r="EK411" s="1">
        <f t="shared" si="461"/>
        <v>0</v>
      </c>
      <c r="EL411" s="1">
        <f t="shared" si="518"/>
        <v>0</v>
      </c>
      <c r="EM411" s="1">
        <f t="shared" si="518"/>
        <v>0</v>
      </c>
      <c r="EN411" s="1">
        <f t="shared" si="518"/>
        <v>0</v>
      </c>
      <c r="EO411" s="1">
        <f t="shared" si="518"/>
        <v>0</v>
      </c>
      <c r="EP411" s="1">
        <f t="shared" si="518"/>
        <v>0</v>
      </c>
      <c r="EQ411" s="1">
        <f t="shared" si="518"/>
        <v>0</v>
      </c>
      <c r="ER411" s="33">
        <f t="shared" si="489"/>
        <v>0</v>
      </c>
      <c r="ES411" s="35">
        <f>ER411+EF411+DG411</f>
        <v>0</v>
      </c>
      <c r="ET411" s="35">
        <f t="shared" si="491"/>
        <v>0</v>
      </c>
      <c r="EU411" s="1" t="s">
        <v>50</v>
      </c>
      <c r="EV411" s="1" t="s">
        <v>34</v>
      </c>
      <c r="EW411" s="19">
        <f t="shared" si="492"/>
        <v>1</v>
      </c>
      <c r="EX411" s="1" t="s">
        <v>40</v>
      </c>
      <c r="FC411" s="1" t="s">
        <v>38</v>
      </c>
      <c r="FD411" s="19">
        <f t="shared" si="493"/>
        <v>0</v>
      </c>
      <c r="FJ411" s="1" t="s">
        <v>38</v>
      </c>
      <c r="FK411" s="19">
        <f t="shared" si="494"/>
        <v>0</v>
      </c>
      <c r="FQ411" s="1" t="s">
        <v>861</v>
      </c>
      <c r="FR411" s="1">
        <f t="shared" si="495"/>
        <v>1</v>
      </c>
      <c r="FU411" s="1" t="s">
        <v>383</v>
      </c>
      <c r="FV411" s="37" t="str">
        <f t="shared" si="501"/>
        <v>other</v>
      </c>
      <c r="FW411" s="34">
        <v>0</v>
      </c>
      <c r="FY411" s="1" t="s">
        <v>38</v>
      </c>
      <c r="FZ411" s="19">
        <f t="shared" si="496"/>
        <v>0</v>
      </c>
      <c r="GB411" s="1" t="s">
        <v>38</v>
      </c>
      <c r="GC411" s="19">
        <f t="shared" si="497"/>
        <v>0</v>
      </c>
      <c r="GD411" s="1" t="s">
        <v>34</v>
      </c>
      <c r="GE411" s="19">
        <f t="shared" si="498"/>
        <v>1</v>
      </c>
      <c r="GF411" s="1" t="s">
        <v>38</v>
      </c>
      <c r="GG411" s="19">
        <f t="shared" si="499"/>
        <v>0</v>
      </c>
    </row>
    <row r="412" spans="1:189" x14ac:dyDescent="0.3">
      <c r="A412" s="18">
        <v>536</v>
      </c>
      <c r="B412" s="1" t="s">
        <v>34</v>
      </c>
      <c r="C412" s="19" t="s">
        <v>47</v>
      </c>
      <c r="D412" s="19">
        <f t="shared" si="466"/>
        <v>1</v>
      </c>
      <c r="E412" s="38" t="s">
        <v>862</v>
      </c>
      <c r="F412" s="21" t="str">
        <f t="shared" si="467"/>
        <v>1968</v>
      </c>
      <c r="G412" s="21">
        <v>2004</v>
      </c>
      <c r="H412" s="22">
        <f t="shared" si="468"/>
        <v>36</v>
      </c>
      <c r="I412" s="1" t="str">
        <f t="shared" si="469"/>
        <v>31-40</v>
      </c>
      <c r="J412" s="1" t="s">
        <v>1607</v>
      </c>
      <c r="K412" s="1" t="s">
        <v>93</v>
      </c>
      <c r="L412" s="1">
        <f>VLOOKUP(K412,[1]areas!$C$3:$D$76,2,FALSE)</f>
        <v>15</v>
      </c>
      <c r="M412" s="1" t="str">
        <f t="shared" si="470"/>
        <v>0-20</v>
      </c>
      <c r="N412" s="19" t="s">
        <v>38</v>
      </c>
      <c r="O412" s="19">
        <f t="shared" si="471"/>
        <v>0</v>
      </c>
      <c r="P412" s="23">
        <v>60</v>
      </c>
      <c r="Q412" s="1">
        <v>184</v>
      </c>
      <c r="R412" s="1">
        <f t="shared" si="515"/>
        <v>3.3856000000000002</v>
      </c>
      <c r="S412" s="24">
        <f t="shared" si="516"/>
        <v>17.722117202268429</v>
      </c>
      <c r="T412" s="19">
        <v>4</v>
      </c>
      <c r="U412" s="1">
        <v>8.4</v>
      </c>
      <c r="V412" s="1">
        <v>23</v>
      </c>
      <c r="W412" s="1" t="str">
        <f t="shared" si="472"/>
        <v>1: 0-50</v>
      </c>
      <c r="X412" s="1">
        <v>7</v>
      </c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7">
        <f t="shared" si="473"/>
        <v>7</v>
      </c>
      <c r="AJ412" s="27">
        <f t="shared" si="474"/>
        <v>0</v>
      </c>
      <c r="AK412" s="39">
        <v>180000</v>
      </c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8" t="str">
        <f t="shared" si="475"/>
        <v/>
      </c>
      <c r="AW412" s="27" t="str">
        <f>"&gt;5"</f>
        <v>&gt;5</v>
      </c>
      <c r="AX412" s="29">
        <f t="shared" si="500"/>
        <v>5.2549999999999999</v>
      </c>
      <c r="AY412" s="30">
        <f t="shared" si="459"/>
        <v>5.2552725051033065</v>
      </c>
      <c r="AZ412" s="30" t="str">
        <f t="shared" si="459"/>
        <v/>
      </c>
      <c r="BA412" s="30" t="str">
        <f t="shared" si="459"/>
        <v/>
      </c>
      <c r="BB412" s="30" t="str">
        <f t="shared" si="459"/>
        <v/>
      </c>
      <c r="BC412" s="30" t="str">
        <f t="shared" si="459"/>
        <v/>
      </c>
      <c r="BD412" s="30" t="str">
        <f t="shared" si="517"/>
        <v/>
      </c>
      <c r="BE412" s="30" t="str">
        <f t="shared" si="517"/>
        <v/>
      </c>
      <c r="BF412" s="30" t="str">
        <f t="shared" si="517"/>
        <v/>
      </c>
      <c r="BG412" s="30" t="str">
        <f t="shared" si="517"/>
        <v/>
      </c>
      <c r="BH412" s="30" t="str">
        <f t="shared" si="517"/>
        <v/>
      </c>
      <c r="BI412" s="30" t="str">
        <f t="shared" si="517"/>
        <v/>
      </c>
      <c r="BJ412" s="1" t="s">
        <v>34</v>
      </c>
      <c r="BK412" s="31" t="s">
        <v>34</v>
      </c>
      <c r="BL412" s="32">
        <f t="shared" si="476"/>
        <v>1</v>
      </c>
      <c r="BN412" s="32" t="str">
        <f t="shared" si="477"/>
        <v>&gt;1</v>
      </c>
      <c r="BO412" s="30" t="str">
        <f t="shared" si="478"/>
        <v/>
      </c>
      <c r="BP412" s="30" t="str">
        <f t="shared" si="479"/>
        <v/>
      </c>
      <c r="BQ412" s="30" t="str">
        <f t="shared" si="507"/>
        <v/>
      </c>
      <c r="BR412" s="30" t="str">
        <f t="shared" si="507"/>
        <v/>
      </c>
      <c r="BS412" s="30" t="str">
        <f t="shared" si="507"/>
        <v/>
      </c>
      <c r="BT412" s="30" t="str">
        <f t="shared" si="504"/>
        <v/>
      </c>
      <c r="BU412" s="30" t="str">
        <f t="shared" si="504"/>
        <v/>
      </c>
      <c r="BV412" s="30" t="str">
        <f t="shared" si="504"/>
        <v/>
      </c>
      <c r="BW412" s="30" t="str">
        <f t="shared" si="504"/>
        <v/>
      </c>
      <c r="BX412" s="30" t="str">
        <f t="shared" si="504"/>
        <v/>
      </c>
      <c r="BY412" s="30" t="str">
        <f t="shared" si="504"/>
        <v/>
      </c>
      <c r="BZ412" s="1">
        <f t="shared" si="480"/>
        <v>0</v>
      </c>
      <c r="CA412" s="1">
        <f t="shared" si="508"/>
        <v>0</v>
      </c>
      <c r="CB412" s="1">
        <f t="shared" si="508"/>
        <v>0</v>
      </c>
      <c r="CC412" s="1">
        <f t="shared" si="508"/>
        <v>0</v>
      </c>
      <c r="CD412" s="1">
        <f t="shared" si="505"/>
        <v>0</v>
      </c>
      <c r="CE412" s="1">
        <f t="shared" si="505"/>
        <v>0</v>
      </c>
      <c r="CF412" s="1">
        <f t="shared" si="505"/>
        <v>0</v>
      </c>
      <c r="CG412" s="1">
        <f t="shared" si="505"/>
        <v>0</v>
      </c>
      <c r="CH412" s="1">
        <f t="shared" si="505"/>
        <v>0</v>
      </c>
      <c r="CI412" s="1">
        <f t="shared" si="505"/>
        <v>0</v>
      </c>
      <c r="CJ412" s="1">
        <f t="shared" si="481"/>
        <v>0</v>
      </c>
      <c r="CK412" s="1">
        <f t="shared" si="482"/>
        <v>0</v>
      </c>
      <c r="CL412" s="1" t="str">
        <f t="shared" si="464"/>
        <v/>
      </c>
      <c r="CM412" s="1" t="str">
        <f t="shared" si="464"/>
        <v/>
      </c>
      <c r="CN412" s="1" t="str">
        <f t="shared" si="464"/>
        <v/>
      </c>
      <c r="CO412" s="1" t="str">
        <f t="shared" si="464"/>
        <v/>
      </c>
      <c r="CP412" s="1" t="str">
        <f t="shared" si="464"/>
        <v/>
      </c>
      <c r="CQ412" s="1" t="str">
        <f t="shared" si="462"/>
        <v/>
      </c>
      <c r="CR412" s="1" t="str">
        <f t="shared" si="462"/>
        <v/>
      </c>
      <c r="CS412" s="1" t="str">
        <f t="shared" si="462"/>
        <v/>
      </c>
      <c r="CT412" s="1" t="str">
        <f t="shared" si="462"/>
        <v/>
      </c>
      <c r="CU412" s="1" t="str">
        <f t="shared" si="462"/>
        <v/>
      </c>
      <c r="CV412" s="1">
        <f t="shared" si="465"/>
        <v>0</v>
      </c>
      <c r="CW412" s="1">
        <f t="shared" si="465"/>
        <v>0</v>
      </c>
      <c r="CX412" s="1">
        <f t="shared" si="465"/>
        <v>0</v>
      </c>
      <c r="CY412" s="1">
        <f t="shared" si="465"/>
        <v>0</v>
      </c>
      <c r="CZ412" s="1">
        <f t="shared" si="465"/>
        <v>0</v>
      </c>
      <c r="DA412" s="1">
        <f t="shared" si="463"/>
        <v>0</v>
      </c>
      <c r="DB412" s="1">
        <f t="shared" si="463"/>
        <v>0</v>
      </c>
      <c r="DC412" s="1">
        <f t="shared" si="463"/>
        <v>0</v>
      </c>
      <c r="DD412" s="1">
        <f t="shared" si="463"/>
        <v>0</v>
      </c>
      <c r="DE412" s="1">
        <f t="shared" si="463"/>
        <v>0</v>
      </c>
      <c r="DF412" s="1">
        <f t="shared" si="483"/>
        <v>0</v>
      </c>
      <c r="DG412" s="33">
        <f t="shared" si="484"/>
        <v>0</v>
      </c>
      <c r="DH412" s="34">
        <f t="shared" si="485"/>
        <v>0</v>
      </c>
      <c r="DI412" s="1" t="str">
        <f t="shared" si="438"/>
        <v/>
      </c>
      <c r="DJ412" s="1" t="str">
        <f t="shared" si="439"/>
        <v/>
      </c>
      <c r="DK412" s="1" t="str">
        <f t="shared" si="510"/>
        <v/>
      </c>
      <c r="DL412" s="1" t="str">
        <f t="shared" si="510"/>
        <v/>
      </c>
      <c r="DM412" s="1" t="str">
        <f t="shared" si="510"/>
        <v/>
      </c>
      <c r="DN412" s="1" t="str">
        <f t="shared" si="510"/>
        <v/>
      </c>
      <c r="DO412" s="1" t="str">
        <f t="shared" si="510"/>
        <v/>
      </c>
      <c r="DP412" s="1" t="str">
        <f t="shared" si="510"/>
        <v/>
      </c>
      <c r="DQ412" s="1" t="str">
        <f t="shared" si="510"/>
        <v/>
      </c>
      <c r="DR412" s="1" t="str">
        <f t="shared" si="510"/>
        <v/>
      </c>
      <c r="DS412" s="1" t="str">
        <f t="shared" si="510"/>
        <v/>
      </c>
      <c r="EG412" s="1">
        <f t="shared" si="461"/>
        <v>0</v>
      </c>
      <c r="EH412" s="1">
        <f t="shared" si="461"/>
        <v>0</v>
      </c>
      <c r="EI412" s="1">
        <f t="shared" si="461"/>
        <v>0</v>
      </c>
      <c r="EJ412" s="1">
        <f t="shared" si="461"/>
        <v>0</v>
      </c>
      <c r="EK412" s="1">
        <f t="shared" si="461"/>
        <v>0</v>
      </c>
      <c r="EL412" s="1">
        <f t="shared" si="518"/>
        <v>0</v>
      </c>
      <c r="EM412" s="1">
        <f t="shared" si="518"/>
        <v>0</v>
      </c>
      <c r="EN412" s="1">
        <f t="shared" si="518"/>
        <v>0</v>
      </c>
      <c r="EO412" s="1">
        <f t="shared" si="518"/>
        <v>0</v>
      </c>
      <c r="EP412" s="1">
        <f t="shared" si="518"/>
        <v>0</v>
      </c>
      <c r="EQ412" s="1">
        <f t="shared" si="518"/>
        <v>0</v>
      </c>
      <c r="ER412" s="33">
        <f t="shared" si="489"/>
        <v>1</v>
      </c>
      <c r="ES412" s="35">
        <f>ER412+DG412</f>
        <v>1</v>
      </c>
      <c r="ET412" s="35">
        <f t="shared" si="491"/>
        <v>1</v>
      </c>
      <c r="EU412" s="1" t="s">
        <v>59</v>
      </c>
      <c r="EV412" s="1" t="s">
        <v>38</v>
      </c>
      <c r="EW412" s="19">
        <f t="shared" si="492"/>
        <v>0</v>
      </c>
      <c r="FC412" s="1" t="s">
        <v>38</v>
      </c>
      <c r="FD412" s="19">
        <f t="shared" si="493"/>
        <v>0</v>
      </c>
      <c r="FJ412" s="1" t="s">
        <v>38</v>
      </c>
      <c r="FK412" s="19">
        <f t="shared" si="494"/>
        <v>0</v>
      </c>
      <c r="FR412" s="1">
        <f t="shared" si="495"/>
        <v>0</v>
      </c>
      <c r="FU412" s="1" t="s">
        <v>863</v>
      </c>
      <c r="FV412" s="37" t="str">
        <f t="shared" si="501"/>
        <v>other</v>
      </c>
      <c r="FW412" s="34">
        <v>0</v>
      </c>
      <c r="FX412" s="1" t="s">
        <v>864</v>
      </c>
      <c r="FY412" s="1" t="s">
        <v>38</v>
      </c>
      <c r="FZ412" s="19">
        <f t="shared" si="496"/>
        <v>0</v>
      </c>
      <c r="GB412" s="1" t="s">
        <v>38</v>
      </c>
      <c r="GC412" s="19">
        <f t="shared" si="497"/>
        <v>0</v>
      </c>
      <c r="GD412" s="1" t="s">
        <v>38</v>
      </c>
      <c r="GE412" s="19">
        <f t="shared" si="498"/>
        <v>0</v>
      </c>
      <c r="GF412" s="1" t="s">
        <v>38</v>
      </c>
      <c r="GG412" s="19">
        <f t="shared" si="499"/>
        <v>0</v>
      </c>
    </row>
    <row r="413" spans="1:189" x14ac:dyDescent="0.3">
      <c r="A413" s="18">
        <v>537</v>
      </c>
      <c r="B413" s="1" t="s">
        <v>34</v>
      </c>
      <c r="C413" s="19" t="s">
        <v>35</v>
      </c>
      <c r="D413" s="19">
        <f t="shared" si="466"/>
        <v>0</v>
      </c>
      <c r="E413" s="38" t="s">
        <v>168</v>
      </c>
      <c r="F413" s="21" t="str">
        <f t="shared" si="467"/>
        <v>1973</v>
      </c>
      <c r="G413" s="21">
        <v>2004</v>
      </c>
      <c r="H413" s="22">
        <f t="shared" si="468"/>
        <v>31</v>
      </c>
      <c r="I413" s="1" t="str">
        <f t="shared" si="469"/>
        <v>31-40</v>
      </c>
      <c r="J413" s="1" t="s">
        <v>1607</v>
      </c>
      <c r="K413" s="1" t="s">
        <v>53</v>
      </c>
      <c r="L413" s="1">
        <f>VLOOKUP(K413,[1]areas!$C$3:$D$76,2,FALSE)</f>
        <v>30</v>
      </c>
      <c r="M413" s="1" t="str">
        <f t="shared" si="470"/>
        <v>21-40</v>
      </c>
      <c r="N413" s="19" t="s">
        <v>38</v>
      </c>
      <c r="O413" s="19">
        <f t="shared" si="471"/>
        <v>0</v>
      </c>
      <c r="P413" s="23">
        <v>38</v>
      </c>
      <c r="Q413" s="1">
        <v>162</v>
      </c>
      <c r="R413" s="1">
        <f t="shared" si="515"/>
        <v>2.6244000000000005</v>
      </c>
      <c r="S413" s="24">
        <f t="shared" si="516"/>
        <v>14.479500076207893</v>
      </c>
      <c r="T413" s="19">
        <v>3</v>
      </c>
      <c r="U413" s="1">
        <v>10.4</v>
      </c>
      <c r="V413" s="1">
        <v>17</v>
      </c>
      <c r="W413" s="1" t="str">
        <f t="shared" si="472"/>
        <v>4: 151-200</v>
      </c>
      <c r="X413" s="1">
        <v>160</v>
      </c>
      <c r="Y413" s="26">
        <v>53</v>
      </c>
      <c r="Z413" s="26"/>
      <c r="AA413" s="26"/>
      <c r="AB413" s="26"/>
      <c r="AC413" s="26"/>
      <c r="AD413" s="26"/>
      <c r="AE413" s="26"/>
      <c r="AF413" s="26"/>
      <c r="AG413" s="26"/>
      <c r="AH413" s="26"/>
      <c r="AI413" s="27">
        <f t="shared" si="473"/>
        <v>160</v>
      </c>
      <c r="AJ413" s="27">
        <f t="shared" si="474"/>
        <v>0</v>
      </c>
      <c r="AK413" s="39">
        <v>58000</v>
      </c>
      <c r="AL413" s="26">
        <v>53271</v>
      </c>
      <c r="AM413" s="26"/>
      <c r="AN413" s="26"/>
      <c r="AO413" s="26"/>
      <c r="AP413" s="26"/>
      <c r="AQ413" s="26"/>
      <c r="AR413" s="26"/>
      <c r="AS413" s="26"/>
      <c r="AT413" s="26"/>
      <c r="AU413" s="26"/>
      <c r="AV413" s="28">
        <f t="shared" si="475"/>
        <v>1</v>
      </c>
      <c r="AW413" s="27" t="str">
        <f>"4-5"</f>
        <v>4-5</v>
      </c>
      <c r="AX413" s="29">
        <f t="shared" si="500"/>
        <v>4.7629999999999999</v>
      </c>
      <c r="AY413" s="30">
        <f t="shared" si="459"/>
        <v>4.7634279935629369</v>
      </c>
      <c r="AZ413" s="30">
        <f t="shared" si="459"/>
        <v>4.7264908494111788</v>
      </c>
      <c r="BA413" s="30" t="str">
        <f t="shared" si="459"/>
        <v/>
      </c>
      <c r="BB413" s="30" t="str">
        <f t="shared" si="459"/>
        <v/>
      </c>
      <c r="BC413" s="30" t="str">
        <f t="shared" si="459"/>
        <v/>
      </c>
      <c r="BD413" s="30" t="str">
        <f t="shared" si="517"/>
        <v/>
      </c>
      <c r="BE413" s="30" t="str">
        <f t="shared" si="517"/>
        <v/>
      </c>
      <c r="BF413" s="30" t="str">
        <f t="shared" si="517"/>
        <v/>
      </c>
      <c r="BG413" s="30" t="str">
        <f t="shared" si="517"/>
        <v/>
      </c>
      <c r="BH413" s="30" t="str">
        <f t="shared" si="517"/>
        <v/>
      </c>
      <c r="BI413" s="30" t="str">
        <f t="shared" si="517"/>
        <v/>
      </c>
      <c r="BJ413" s="1" t="s">
        <v>38</v>
      </c>
      <c r="BK413" s="31" t="s">
        <v>38</v>
      </c>
      <c r="BL413" s="32">
        <f t="shared" si="476"/>
        <v>0</v>
      </c>
      <c r="BN413" s="32" t="str">
        <f t="shared" si="477"/>
        <v>0</v>
      </c>
      <c r="BO413" s="30">
        <f t="shared" si="478"/>
        <v>-3.6937144151758083E-2</v>
      </c>
      <c r="BP413" s="30" t="str">
        <f t="shared" si="479"/>
        <v/>
      </c>
      <c r="BQ413" s="30" t="str">
        <f t="shared" si="507"/>
        <v/>
      </c>
      <c r="BR413" s="30" t="str">
        <f t="shared" si="507"/>
        <v/>
      </c>
      <c r="BS413" s="30" t="str">
        <f t="shared" si="507"/>
        <v/>
      </c>
      <c r="BT413" s="30" t="str">
        <f t="shared" si="504"/>
        <v/>
      </c>
      <c r="BU413" s="30" t="str">
        <f t="shared" si="504"/>
        <v/>
      </c>
      <c r="BV413" s="30" t="str">
        <f t="shared" si="504"/>
        <v/>
      </c>
      <c r="BW413" s="30" t="str">
        <f t="shared" si="504"/>
        <v/>
      </c>
      <c r="BX413" s="30" t="str">
        <f t="shared" si="504"/>
        <v/>
      </c>
      <c r="BY413" s="30" t="str">
        <f t="shared" si="504"/>
        <v/>
      </c>
      <c r="BZ413" s="1">
        <f t="shared" si="480"/>
        <v>0</v>
      </c>
      <c r="CA413" s="1">
        <f t="shared" si="508"/>
        <v>0</v>
      </c>
      <c r="CB413" s="1">
        <f t="shared" si="508"/>
        <v>0</v>
      </c>
      <c r="CC413" s="1">
        <f t="shared" si="508"/>
        <v>0</v>
      </c>
      <c r="CD413" s="1">
        <f t="shared" si="505"/>
        <v>0</v>
      </c>
      <c r="CE413" s="1">
        <f t="shared" si="505"/>
        <v>0</v>
      </c>
      <c r="CF413" s="1">
        <f t="shared" si="505"/>
        <v>0</v>
      </c>
      <c r="CG413" s="1">
        <f t="shared" si="505"/>
        <v>0</v>
      </c>
      <c r="CH413" s="1">
        <f t="shared" si="505"/>
        <v>0</v>
      </c>
      <c r="CI413" s="1">
        <f t="shared" si="505"/>
        <v>0</v>
      </c>
      <c r="CJ413" s="1">
        <f t="shared" si="481"/>
        <v>0</v>
      </c>
      <c r="CK413" s="1">
        <f t="shared" si="482"/>
        <v>0</v>
      </c>
      <c r="CL413" s="1">
        <f t="shared" si="464"/>
        <v>-3.6937144151758083E-2</v>
      </c>
      <c r="CM413" s="1" t="str">
        <f t="shared" si="464"/>
        <v/>
      </c>
      <c r="CN413" s="1" t="str">
        <f t="shared" si="464"/>
        <v/>
      </c>
      <c r="CO413" s="1" t="str">
        <f t="shared" si="464"/>
        <v/>
      </c>
      <c r="CP413" s="1" t="str">
        <f t="shared" si="464"/>
        <v/>
      </c>
      <c r="CQ413" s="1" t="str">
        <f t="shared" si="462"/>
        <v/>
      </c>
      <c r="CR413" s="1" t="str">
        <f t="shared" si="462"/>
        <v/>
      </c>
      <c r="CS413" s="1" t="str">
        <f t="shared" si="462"/>
        <v/>
      </c>
      <c r="CT413" s="1" t="str">
        <f t="shared" si="462"/>
        <v/>
      </c>
      <c r="CU413" s="1" t="str">
        <f t="shared" si="462"/>
        <v/>
      </c>
      <c r="CV413" s="1">
        <f t="shared" si="465"/>
        <v>0</v>
      </c>
      <c r="CW413" s="1">
        <f t="shared" si="465"/>
        <v>0</v>
      </c>
      <c r="CX413" s="1">
        <f t="shared" si="465"/>
        <v>0</v>
      </c>
      <c r="CY413" s="1">
        <f t="shared" si="465"/>
        <v>0</v>
      </c>
      <c r="CZ413" s="1">
        <f t="shared" si="465"/>
        <v>0</v>
      </c>
      <c r="DA413" s="1">
        <f t="shared" si="463"/>
        <v>0</v>
      </c>
      <c r="DB413" s="1">
        <f t="shared" si="463"/>
        <v>0</v>
      </c>
      <c r="DC413" s="1">
        <f t="shared" si="463"/>
        <v>0</v>
      </c>
      <c r="DD413" s="1">
        <f t="shared" si="463"/>
        <v>0</v>
      </c>
      <c r="DE413" s="1">
        <f t="shared" si="463"/>
        <v>0</v>
      </c>
      <c r="DF413" s="1">
        <f t="shared" si="483"/>
        <v>0</v>
      </c>
      <c r="DG413" s="33">
        <f t="shared" si="484"/>
        <v>0</v>
      </c>
      <c r="DH413" s="34">
        <f t="shared" si="485"/>
        <v>0</v>
      </c>
      <c r="DI413" s="1">
        <f t="shared" si="438"/>
        <v>-107</v>
      </c>
      <c r="DJ413" s="1" t="str">
        <f t="shared" si="439"/>
        <v/>
      </c>
      <c r="DK413" s="1" t="str">
        <f t="shared" si="510"/>
        <v/>
      </c>
      <c r="DL413" s="1" t="str">
        <f t="shared" si="510"/>
        <v/>
      </c>
      <c r="DM413" s="1" t="str">
        <f t="shared" si="510"/>
        <v/>
      </c>
      <c r="DN413" s="1" t="str">
        <f t="shared" si="510"/>
        <v/>
      </c>
      <c r="DO413" s="1" t="str">
        <f t="shared" si="510"/>
        <v/>
      </c>
      <c r="DP413" s="1" t="str">
        <f t="shared" si="510"/>
        <v/>
      </c>
      <c r="DQ413" s="1" t="str">
        <f t="shared" si="510"/>
        <v/>
      </c>
      <c r="DR413" s="1" t="str">
        <f t="shared" si="510"/>
        <v/>
      </c>
      <c r="DS413" s="1" t="str">
        <f t="shared" si="510"/>
        <v/>
      </c>
      <c r="DU413" s="1">
        <f>IF((DI413&lt;$DT413),1,0)</f>
        <v>1</v>
      </c>
      <c r="EG413" s="1">
        <f t="shared" si="461"/>
        <v>0</v>
      </c>
      <c r="EH413" s="1">
        <f t="shared" si="461"/>
        <v>0</v>
      </c>
      <c r="EI413" s="1">
        <f t="shared" si="461"/>
        <v>0</v>
      </c>
      <c r="EJ413" s="1">
        <f t="shared" si="461"/>
        <v>0</v>
      </c>
      <c r="EK413" s="1">
        <f t="shared" si="461"/>
        <v>0</v>
      </c>
      <c r="EL413" s="1">
        <f t="shared" si="518"/>
        <v>0</v>
      </c>
      <c r="EM413" s="1">
        <f t="shared" si="518"/>
        <v>0</v>
      </c>
      <c r="EN413" s="1">
        <f t="shared" si="518"/>
        <v>0</v>
      </c>
      <c r="EO413" s="1">
        <f t="shared" si="518"/>
        <v>0</v>
      </c>
      <c r="EP413" s="1">
        <f t="shared" si="518"/>
        <v>0</v>
      </c>
      <c r="EQ413" s="1">
        <f t="shared" si="518"/>
        <v>0</v>
      </c>
      <c r="ER413" s="33">
        <f t="shared" si="489"/>
        <v>1</v>
      </c>
      <c r="ES413" s="35">
        <f>ER413+DG413+AV413</f>
        <v>2</v>
      </c>
      <c r="ET413" s="35">
        <f t="shared" si="491"/>
        <v>1</v>
      </c>
      <c r="EU413" s="1" t="s">
        <v>59</v>
      </c>
      <c r="EV413" s="1" t="s">
        <v>38</v>
      </c>
      <c r="EW413" s="19">
        <f t="shared" si="492"/>
        <v>0</v>
      </c>
      <c r="FC413" s="1" t="s">
        <v>38</v>
      </c>
      <c r="FD413" s="19">
        <f t="shared" si="493"/>
        <v>0</v>
      </c>
      <c r="FJ413" s="1" t="s">
        <v>34</v>
      </c>
      <c r="FK413" s="19">
        <f t="shared" si="494"/>
        <v>1</v>
      </c>
      <c r="FL413" s="1" t="s">
        <v>43</v>
      </c>
      <c r="FR413" s="1">
        <f t="shared" si="495"/>
        <v>0</v>
      </c>
      <c r="FU413" s="1" t="s">
        <v>169</v>
      </c>
      <c r="FV413" s="37" t="str">
        <f t="shared" si="501"/>
        <v>tb</v>
      </c>
      <c r="FW413" s="34">
        <v>1</v>
      </c>
      <c r="FY413" s="1" t="s">
        <v>34</v>
      </c>
      <c r="FZ413" s="19">
        <f t="shared" si="496"/>
        <v>1</v>
      </c>
      <c r="GB413" s="1" t="s">
        <v>34</v>
      </c>
      <c r="GC413" s="19">
        <f t="shared" si="497"/>
        <v>1</v>
      </c>
      <c r="GD413" s="1" t="s">
        <v>38</v>
      </c>
      <c r="GE413" s="19">
        <f t="shared" si="498"/>
        <v>0</v>
      </c>
      <c r="GF413" s="1" t="s">
        <v>38</v>
      </c>
      <c r="GG413" s="19">
        <f t="shared" si="499"/>
        <v>0</v>
      </c>
    </row>
    <row r="414" spans="1:189" x14ac:dyDescent="0.3">
      <c r="A414" s="18">
        <v>538</v>
      </c>
      <c r="B414" s="1" t="s">
        <v>34</v>
      </c>
      <c r="C414" s="19" t="s">
        <v>35</v>
      </c>
      <c r="D414" s="19">
        <f t="shared" si="466"/>
        <v>0</v>
      </c>
      <c r="E414" s="38" t="s">
        <v>865</v>
      </c>
      <c r="F414" s="21" t="str">
        <f t="shared" si="467"/>
        <v>1966</v>
      </c>
      <c r="G414" s="21">
        <v>2004</v>
      </c>
      <c r="H414" s="22">
        <f t="shared" si="468"/>
        <v>38</v>
      </c>
      <c r="I414" s="1" t="str">
        <f t="shared" si="469"/>
        <v>31-40</v>
      </c>
      <c r="J414" s="1" t="s">
        <v>1607</v>
      </c>
      <c r="K414" s="1" t="s">
        <v>93</v>
      </c>
      <c r="L414" s="1">
        <f>VLOOKUP(K414,[1]areas!$C$3:$D$76,2,FALSE)</f>
        <v>15</v>
      </c>
      <c r="M414" s="1" t="str">
        <f t="shared" si="470"/>
        <v>0-20</v>
      </c>
      <c r="N414" s="19" t="s">
        <v>34</v>
      </c>
      <c r="O414" s="19">
        <f t="shared" si="471"/>
        <v>1</v>
      </c>
      <c r="P414" s="23">
        <v>45</v>
      </c>
      <c r="Q414" s="1">
        <v>145</v>
      </c>
      <c r="R414" s="1">
        <f t="shared" si="515"/>
        <v>2.1025</v>
      </c>
      <c r="S414" s="24">
        <f t="shared" si="516"/>
        <v>21.403091557669441</v>
      </c>
      <c r="T414" s="19">
        <v>3</v>
      </c>
      <c r="U414" s="1">
        <v>9.6</v>
      </c>
      <c r="V414" s="1">
        <v>20</v>
      </c>
      <c r="W414" s="1" t="str">
        <f t="shared" si="472"/>
        <v>3: 101-150</v>
      </c>
      <c r="X414" s="1">
        <v>120</v>
      </c>
      <c r="Y414" s="26">
        <v>186</v>
      </c>
      <c r="Z414" s="26">
        <v>165</v>
      </c>
      <c r="AA414" s="26">
        <v>204</v>
      </c>
      <c r="AB414" s="26">
        <v>149</v>
      </c>
      <c r="AC414" s="26">
        <v>412</v>
      </c>
      <c r="AD414" s="26">
        <v>279</v>
      </c>
      <c r="AE414" s="26">
        <v>50</v>
      </c>
      <c r="AF414" s="26">
        <v>50</v>
      </c>
      <c r="AG414" s="26"/>
      <c r="AH414" s="26"/>
      <c r="AI414" s="27">
        <f t="shared" si="473"/>
        <v>412</v>
      </c>
      <c r="AJ414" s="27">
        <f t="shared" si="474"/>
        <v>0</v>
      </c>
      <c r="AK414" s="39">
        <v>96000</v>
      </c>
      <c r="AL414" s="26">
        <v>50</v>
      </c>
      <c r="AM414" s="26">
        <v>50</v>
      </c>
      <c r="AN414" s="26">
        <v>50</v>
      </c>
      <c r="AO414" s="26">
        <v>50</v>
      </c>
      <c r="AP414" s="26">
        <v>50</v>
      </c>
      <c r="AQ414" s="26">
        <v>414</v>
      </c>
      <c r="AR414" s="26">
        <v>406</v>
      </c>
      <c r="AS414" s="26"/>
      <c r="AT414" s="26"/>
      <c r="AU414" s="26"/>
      <c r="AV414" s="28">
        <f t="shared" si="475"/>
        <v>0</v>
      </c>
      <c r="AW414" s="27" t="str">
        <f>"4-5"</f>
        <v>4-5</v>
      </c>
      <c r="AX414" s="29">
        <f t="shared" si="500"/>
        <v>4.9820000000000002</v>
      </c>
      <c r="AY414" s="30">
        <f t="shared" si="459"/>
        <v>4.982271233039568</v>
      </c>
      <c r="AZ414" s="30">
        <f t="shared" si="459"/>
        <v>1.6989700043360187</v>
      </c>
      <c r="BA414" s="30">
        <f t="shared" si="459"/>
        <v>1.6989700043360187</v>
      </c>
      <c r="BB414" s="30">
        <f t="shared" si="459"/>
        <v>1.6989700043360187</v>
      </c>
      <c r="BC414" s="30">
        <f t="shared" si="459"/>
        <v>1.6989700043360187</v>
      </c>
      <c r="BD414" s="30">
        <f t="shared" si="517"/>
        <v>1.6989700043360187</v>
      </c>
      <c r="BE414" s="30">
        <f t="shared" si="517"/>
        <v>2.6170003411208991</v>
      </c>
      <c r="BF414" s="30">
        <f t="shared" si="517"/>
        <v>2.6085260335771943</v>
      </c>
      <c r="BG414" s="30" t="str">
        <f t="shared" si="517"/>
        <v/>
      </c>
      <c r="BH414" s="30" t="str">
        <f t="shared" si="517"/>
        <v/>
      </c>
      <c r="BI414" s="30" t="str">
        <f t="shared" si="517"/>
        <v/>
      </c>
      <c r="BJ414" s="1" t="s">
        <v>38</v>
      </c>
      <c r="BK414" s="31" t="s">
        <v>38</v>
      </c>
      <c r="BL414" s="32">
        <f t="shared" si="476"/>
        <v>0</v>
      </c>
      <c r="BN414" s="32" t="str">
        <f t="shared" si="477"/>
        <v>0</v>
      </c>
      <c r="BO414" s="30">
        <f t="shared" si="478"/>
        <v>-3.2833012287035492</v>
      </c>
      <c r="BP414" s="30">
        <f t="shared" si="479"/>
        <v>-3.2833012287035492</v>
      </c>
      <c r="BQ414" s="30">
        <f t="shared" si="507"/>
        <v>0</v>
      </c>
      <c r="BR414" s="30">
        <f t="shared" si="507"/>
        <v>0</v>
      </c>
      <c r="BS414" s="30">
        <f t="shared" si="507"/>
        <v>0</v>
      </c>
      <c r="BT414" s="30">
        <f t="shared" si="504"/>
        <v>0</v>
      </c>
      <c r="BU414" s="30">
        <f t="shared" si="504"/>
        <v>0.91803033678488033</v>
      </c>
      <c r="BV414" s="30">
        <f t="shared" si="504"/>
        <v>-8.4743075437048176E-3</v>
      </c>
      <c r="BW414" s="30" t="str">
        <f t="shared" si="504"/>
        <v/>
      </c>
      <c r="BX414" s="30" t="str">
        <f t="shared" si="504"/>
        <v/>
      </c>
      <c r="BY414" s="30" t="str">
        <f t="shared" si="504"/>
        <v/>
      </c>
      <c r="BZ414" s="1">
        <f t="shared" si="480"/>
        <v>0</v>
      </c>
      <c r="CA414" s="1">
        <f t="shared" si="508"/>
        <v>0</v>
      </c>
      <c r="CB414" s="1">
        <f t="shared" si="508"/>
        <v>0</v>
      </c>
      <c r="CC414" s="1">
        <f t="shared" si="508"/>
        <v>0</v>
      </c>
      <c r="CD414" s="1">
        <f t="shared" si="505"/>
        <v>0</v>
      </c>
      <c r="CE414" s="1">
        <f t="shared" si="505"/>
        <v>1</v>
      </c>
      <c r="CF414" s="1">
        <f t="shared" si="505"/>
        <v>0</v>
      </c>
      <c r="CG414" s="1">
        <f t="shared" si="505"/>
        <v>0</v>
      </c>
      <c r="CH414" s="1">
        <f t="shared" si="505"/>
        <v>0</v>
      </c>
      <c r="CI414" s="1">
        <f t="shared" si="505"/>
        <v>0</v>
      </c>
      <c r="CJ414" s="1">
        <f t="shared" si="481"/>
        <v>1</v>
      </c>
      <c r="CK414" s="1">
        <f t="shared" si="482"/>
        <v>1</v>
      </c>
      <c r="CL414" s="1">
        <f t="shared" si="464"/>
        <v>-3.2833012287035492</v>
      </c>
      <c r="CM414" s="1" t="str">
        <f t="shared" si="464"/>
        <v/>
      </c>
      <c r="CN414" s="1" t="str">
        <f t="shared" si="464"/>
        <v/>
      </c>
      <c r="CO414" s="1" t="str">
        <f t="shared" si="464"/>
        <v/>
      </c>
      <c r="CP414" s="1" t="str">
        <f t="shared" si="464"/>
        <v/>
      </c>
      <c r="CQ414" s="1">
        <f t="shared" si="462"/>
        <v>0.91803033678488033</v>
      </c>
      <c r="CR414" s="1">
        <f t="shared" si="462"/>
        <v>-8.4743075437048176E-3</v>
      </c>
      <c r="CS414" s="1" t="str">
        <f t="shared" si="462"/>
        <v/>
      </c>
      <c r="CT414" s="1" t="str">
        <f t="shared" si="462"/>
        <v/>
      </c>
      <c r="CU414" s="1" t="str">
        <f t="shared" si="462"/>
        <v/>
      </c>
      <c r="CV414" s="1">
        <f t="shared" si="465"/>
        <v>0</v>
      </c>
      <c r="CW414" s="1">
        <f t="shared" si="465"/>
        <v>0</v>
      </c>
      <c r="CX414" s="1">
        <f t="shared" si="465"/>
        <v>0</v>
      </c>
      <c r="CY414" s="1">
        <f t="shared" si="465"/>
        <v>0</v>
      </c>
      <c r="CZ414" s="1">
        <f t="shared" si="465"/>
        <v>0</v>
      </c>
      <c r="DA414" s="1">
        <f t="shared" si="463"/>
        <v>1</v>
      </c>
      <c r="DB414" s="1">
        <f t="shared" si="463"/>
        <v>0</v>
      </c>
      <c r="DC414" s="1">
        <f t="shared" si="463"/>
        <v>0</v>
      </c>
      <c r="DD414" s="1">
        <f t="shared" si="463"/>
        <v>0</v>
      </c>
      <c r="DE414" s="1">
        <f t="shared" si="463"/>
        <v>0</v>
      </c>
      <c r="DF414" s="1">
        <f t="shared" si="483"/>
        <v>1</v>
      </c>
      <c r="DG414" s="33">
        <f t="shared" si="484"/>
        <v>1</v>
      </c>
      <c r="DH414" s="34">
        <f t="shared" si="485"/>
        <v>0</v>
      </c>
      <c r="DI414" s="1">
        <f t="shared" si="438"/>
        <v>66</v>
      </c>
      <c r="DJ414" s="1">
        <f t="shared" si="439"/>
        <v>45</v>
      </c>
      <c r="DK414" s="1">
        <f t="shared" si="510"/>
        <v>-21</v>
      </c>
      <c r="DL414" s="1">
        <f t="shared" si="510"/>
        <v>39</v>
      </c>
      <c r="DM414" s="1">
        <f t="shared" si="510"/>
        <v>-55</v>
      </c>
      <c r="DN414" s="1">
        <f t="shared" si="510"/>
        <v>263</v>
      </c>
      <c r="DO414" s="1">
        <f t="shared" si="510"/>
        <v>-133</v>
      </c>
      <c r="DP414" s="1">
        <f t="shared" si="510"/>
        <v>-229</v>
      </c>
      <c r="DQ414" s="1">
        <f t="shared" si="510"/>
        <v>0</v>
      </c>
      <c r="DR414" s="1" t="str">
        <f t="shared" si="510"/>
        <v/>
      </c>
      <c r="DS414" s="1" t="str">
        <f t="shared" si="510"/>
        <v/>
      </c>
      <c r="DT414" s="34">
        <f>(STDEV(DI414:DS414))*-1</f>
        <v>-137.20311382925843</v>
      </c>
      <c r="DU414" s="1">
        <f>IF((DI414&lt;$DT414),1,0)</f>
        <v>0</v>
      </c>
      <c r="DV414" s="1">
        <f t="shared" ref="DV414:EC414" si="519">IF((DJ414&lt;$DT414),1,0)</f>
        <v>0</v>
      </c>
      <c r="DW414" s="1">
        <f t="shared" si="519"/>
        <v>0</v>
      </c>
      <c r="DX414" s="1">
        <f t="shared" si="519"/>
        <v>0</v>
      </c>
      <c r="DY414" s="1">
        <f t="shared" si="519"/>
        <v>0</v>
      </c>
      <c r="DZ414" s="1">
        <f t="shared" si="519"/>
        <v>0</v>
      </c>
      <c r="EA414" s="1">
        <f t="shared" si="519"/>
        <v>0</v>
      </c>
      <c r="EB414" s="1">
        <f t="shared" si="519"/>
        <v>1</v>
      </c>
      <c r="EC414" s="1">
        <f t="shared" si="519"/>
        <v>0</v>
      </c>
      <c r="EF414" s="33">
        <f>IF(SUM(DU414:EE414)&gt;0,1,0)</f>
        <v>1</v>
      </c>
      <c r="EG414" s="1">
        <f t="shared" si="461"/>
        <v>0</v>
      </c>
      <c r="EH414" s="1">
        <f t="shared" si="461"/>
        <v>0</v>
      </c>
      <c r="EI414" s="1">
        <f t="shared" si="461"/>
        <v>0</v>
      </c>
      <c r="EJ414" s="1">
        <f t="shared" si="461"/>
        <v>0</v>
      </c>
      <c r="EK414" s="1">
        <f t="shared" si="461"/>
        <v>0</v>
      </c>
      <c r="EL414" s="1">
        <f t="shared" si="518"/>
        <v>0</v>
      </c>
      <c r="EM414" s="1">
        <f t="shared" si="518"/>
        <v>0</v>
      </c>
      <c r="EN414" s="1">
        <f t="shared" si="518"/>
        <v>0</v>
      </c>
      <c r="EO414" s="1">
        <f t="shared" si="518"/>
        <v>0</v>
      </c>
      <c r="EP414" s="1">
        <f t="shared" si="518"/>
        <v>0</v>
      </c>
      <c r="EQ414" s="1">
        <f t="shared" si="518"/>
        <v>0</v>
      </c>
      <c r="ER414" s="33">
        <f t="shared" si="489"/>
        <v>1</v>
      </c>
      <c r="ES414" s="35">
        <f>ER414+EF414+DG414+AV414</f>
        <v>3</v>
      </c>
      <c r="ET414" s="35">
        <f t="shared" si="491"/>
        <v>1</v>
      </c>
      <c r="EU414" s="1" t="s">
        <v>211</v>
      </c>
      <c r="EV414" s="1" t="s">
        <v>34</v>
      </c>
      <c r="EW414" s="19">
        <f t="shared" si="492"/>
        <v>1</v>
      </c>
      <c r="EX414" s="50" t="s">
        <v>40</v>
      </c>
      <c r="EY414" s="50">
        <v>39581</v>
      </c>
      <c r="FC414" s="1" t="s">
        <v>38</v>
      </c>
      <c r="FD414" s="19">
        <f t="shared" si="493"/>
        <v>0</v>
      </c>
      <c r="FJ414" s="1" t="s">
        <v>38</v>
      </c>
      <c r="FK414" s="19">
        <f t="shared" si="494"/>
        <v>0</v>
      </c>
      <c r="FQ414" s="1" t="s">
        <v>67</v>
      </c>
      <c r="FR414" s="1">
        <f t="shared" si="495"/>
        <v>1</v>
      </c>
      <c r="FU414" s="1" t="s">
        <v>75</v>
      </c>
      <c r="FV414" s="37" t="str">
        <f t="shared" si="501"/>
        <v>tb</v>
      </c>
      <c r="FW414" s="34">
        <v>1</v>
      </c>
      <c r="FY414" s="1" t="s">
        <v>38</v>
      </c>
      <c r="FZ414" s="19">
        <f t="shared" si="496"/>
        <v>0</v>
      </c>
      <c r="GB414" s="1" t="s">
        <v>38</v>
      </c>
      <c r="GC414" s="19">
        <f t="shared" si="497"/>
        <v>0</v>
      </c>
      <c r="GD414" s="1" t="s">
        <v>38</v>
      </c>
      <c r="GE414" s="19">
        <f t="shared" si="498"/>
        <v>0</v>
      </c>
      <c r="GF414" s="1" t="s">
        <v>38</v>
      </c>
      <c r="GG414" s="19">
        <f t="shared" si="499"/>
        <v>0</v>
      </c>
    </row>
    <row r="415" spans="1:189" x14ac:dyDescent="0.3">
      <c r="A415" s="18">
        <v>540</v>
      </c>
      <c r="B415" s="1" t="s">
        <v>34</v>
      </c>
      <c r="C415" s="19" t="s">
        <v>35</v>
      </c>
      <c r="D415" s="19">
        <f t="shared" si="466"/>
        <v>0</v>
      </c>
      <c r="E415" s="38" t="s">
        <v>866</v>
      </c>
      <c r="F415" s="21" t="str">
        <f t="shared" si="467"/>
        <v>1956</v>
      </c>
      <c r="G415" s="21">
        <v>2004</v>
      </c>
      <c r="H415" s="22">
        <f t="shared" si="468"/>
        <v>48</v>
      </c>
      <c r="I415" s="1" t="str">
        <f t="shared" si="469"/>
        <v>41-50</v>
      </c>
      <c r="J415" s="1" t="s">
        <v>1608</v>
      </c>
      <c r="K415" s="1" t="s">
        <v>93</v>
      </c>
      <c r="L415" s="1">
        <f>VLOOKUP(K415,[1]areas!$C$3:$D$76,2,FALSE)</f>
        <v>15</v>
      </c>
      <c r="M415" s="1" t="str">
        <f t="shared" si="470"/>
        <v>0-20</v>
      </c>
      <c r="N415" s="19" t="s">
        <v>34</v>
      </c>
      <c r="O415" s="19">
        <f t="shared" si="471"/>
        <v>1</v>
      </c>
      <c r="P415" s="23">
        <v>46.3</v>
      </c>
      <c r="Q415" s="1">
        <v>158</v>
      </c>
      <c r="R415" s="1">
        <f t="shared" si="515"/>
        <v>2.4964000000000004</v>
      </c>
      <c r="S415" s="24">
        <f t="shared" si="516"/>
        <v>18.546707258452166</v>
      </c>
      <c r="T415" s="19">
        <v>3</v>
      </c>
      <c r="U415" s="1">
        <v>10.5</v>
      </c>
      <c r="V415" s="1">
        <v>21</v>
      </c>
      <c r="W415" s="1" t="str">
        <f t="shared" si="472"/>
        <v>4: 151-200</v>
      </c>
      <c r="X415" s="1">
        <v>170</v>
      </c>
      <c r="Y415" s="26">
        <v>191</v>
      </c>
      <c r="Z415" s="26">
        <v>249</v>
      </c>
      <c r="AA415" s="26">
        <v>324</v>
      </c>
      <c r="AB415" s="26">
        <v>300</v>
      </c>
      <c r="AC415" s="26"/>
      <c r="AD415" s="26"/>
      <c r="AE415" s="26"/>
      <c r="AF415" s="26"/>
      <c r="AG415" s="26"/>
      <c r="AH415" s="26"/>
      <c r="AI415" s="27">
        <f t="shared" si="473"/>
        <v>324</v>
      </c>
      <c r="AJ415" s="27">
        <f t="shared" si="474"/>
        <v>0</v>
      </c>
      <c r="AK415" s="39">
        <v>170000</v>
      </c>
      <c r="AL415" s="26">
        <v>50</v>
      </c>
      <c r="AM415" s="26">
        <v>50</v>
      </c>
      <c r="AN415" s="26">
        <v>50</v>
      </c>
      <c r="AO415" s="26">
        <v>50</v>
      </c>
      <c r="AP415" s="26"/>
      <c r="AQ415" s="26"/>
      <c r="AR415" s="26"/>
      <c r="AS415" s="26"/>
      <c r="AT415" s="26"/>
      <c r="AU415" s="26"/>
      <c r="AV415" s="28">
        <f t="shared" si="475"/>
        <v>0</v>
      </c>
      <c r="AW415" s="27" t="str">
        <f>"&gt;5"</f>
        <v>&gt;5</v>
      </c>
      <c r="AX415" s="29">
        <f t="shared" si="500"/>
        <v>5.23</v>
      </c>
      <c r="AY415" s="30">
        <f t="shared" si="459"/>
        <v>5.2304489213782741</v>
      </c>
      <c r="AZ415" s="30">
        <f t="shared" si="459"/>
        <v>1.6989700043360187</v>
      </c>
      <c r="BA415" s="30">
        <f t="shared" si="459"/>
        <v>1.6989700043360187</v>
      </c>
      <c r="BB415" s="30">
        <f t="shared" si="459"/>
        <v>1.6989700043360187</v>
      </c>
      <c r="BC415" s="30">
        <f t="shared" si="459"/>
        <v>1.6989700043360187</v>
      </c>
      <c r="BD415" s="30" t="str">
        <f t="shared" si="517"/>
        <v/>
      </c>
      <c r="BE415" s="30" t="str">
        <f t="shared" si="517"/>
        <v/>
      </c>
      <c r="BF415" s="30" t="str">
        <f t="shared" si="517"/>
        <v/>
      </c>
      <c r="BG415" s="30" t="str">
        <f t="shared" si="517"/>
        <v/>
      </c>
      <c r="BH415" s="30" t="str">
        <f t="shared" si="517"/>
        <v/>
      </c>
      <c r="BI415" s="30" t="str">
        <f t="shared" si="517"/>
        <v/>
      </c>
      <c r="BJ415" s="1" t="s">
        <v>38</v>
      </c>
      <c r="BK415" s="31" t="s">
        <v>38</v>
      </c>
      <c r="BL415" s="32">
        <f t="shared" si="476"/>
        <v>0</v>
      </c>
      <c r="BN415" s="32" t="str">
        <f t="shared" si="477"/>
        <v>0</v>
      </c>
      <c r="BO415" s="30">
        <f t="shared" si="478"/>
        <v>-3.5314789170422554</v>
      </c>
      <c r="BP415" s="30">
        <f t="shared" si="479"/>
        <v>-3.5314789170422554</v>
      </c>
      <c r="BQ415" s="30">
        <f t="shared" si="507"/>
        <v>0</v>
      </c>
      <c r="BR415" s="30">
        <f t="shared" si="507"/>
        <v>0</v>
      </c>
      <c r="BS415" s="30">
        <f t="shared" si="507"/>
        <v>0</v>
      </c>
      <c r="BT415" s="30" t="str">
        <f t="shared" si="504"/>
        <v/>
      </c>
      <c r="BU415" s="30" t="str">
        <f t="shared" si="504"/>
        <v/>
      </c>
      <c r="BV415" s="30" t="str">
        <f t="shared" si="504"/>
        <v/>
      </c>
      <c r="BW415" s="30" t="str">
        <f t="shared" si="504"/>
        <v/>
      </c>
      <c r="BX415" s="30" t="str">
        <f t="shared" si="504"/>
        <v/>
      </c>
      <c r="BY415" s="30" t="str">
        <f t="shared" si="504"/>
        <v/>
      </c>
      <c r="BZ415" s="1">
        <f t="shared" si="480"/>
        <v>0</v>
      </c>
      <c r="CA415" s="1">
        <f t="shared" si="508"/>
        <v>0</v>
      </c>
      <c r="CB415" s="1">
        <f t="shared" si="508"/>
        <v>0</v>
      </c>
      <c r="CC415" s="1">
        <f t="shared" si="508"/>
        <v>0</v>
      </c>
      <c r="CD415" s="1">
        <f t="shared" si="505"/>
        <v>0</v>
      </c>
      <c r="CE415" s="1">
        <f t="shared" si="505"/>
        <v>0</v>
      </c>
      <c r="CF415" s="1">
        <f t="shared" si="505"/>
        <v>0</v>
      </c>
      <c r="CG415" s="1">
        <f t="shared" si="505"/>
        <v>0</v>
      </c>
      <c r="CH415" s="1">
        <f t="shared" si="505"/>
        <v>0</v>
      </c>
      <c r="CI415" s="1">
        <f t="shared" si="505"/>
        <v>0</v>
      </c>
      <c r="CJ415" s="1">
        <f t="shared" si="481"/>
        <v>0</v>
      </c>
      <c r="CK415" s="1">
        <f t="shared" si="482"/>
        <v>0</v>
      </c>
      <c r="CL415" s="1">
        <f t="shared" si="464"/>
        <v>-3.5314789170422554</v>
      </c>
      <c r="CM415" s="1" t="str">
        <f t="shared" si="464"/>
        <v/>
      </c>
      <c r="CN415" s="1" t="str">
        <f t="shared" si="464"/>
        <v/>
      </c>
      <c r="CO415" s="1" t="str">
        <f t="shared" si="464"/>
        <v/>
      </c>
      <c r="CP415" s="1" t="str">
        <f t="shared" si="464"/>
        <v/>
      </c>
      <c r="CQ415" s="1" t="str">
        <f t="shared" si="462"/>
        <v/>
      </c>
      <c r="CR415" s="1" t="str">
        <f t="shared" si="462"/>
        <v/>
      </c>
      <c r="CS415" s="1" t="str">
        <f t="shared" si="462"/>
        <v/>
      </c>
      <c r="CT415" s="1" t="str">
        <f t="shared" si="462"/>
        <v/>
      </c>
      <c r="CU415" s="1" t="str">
        <f t="shared" si="462"/>
        <v/>
      </c>
      <c r="CV415" s="1">
        <f t="shared" si="465"/>
        <v>0</v>
      </c>
      <c r="CW415" s="1">
        <f t="shared" si="465"/>
        <v>0</v>
      </c>
      <c r="CX415" s="1">
        <f t="shared" si="465"/>
        <v>0</v>
      </c>
      <c r="CY415" s="1">
        <f t="shared" si="465"/>
        <v>0</v>
      </c>
      <c r="CZ415" s="1">
        <f t="shared" si="465"/>
        <v>0</v>
      </c>
      <c r="DA415" s="1">
        <f t="shared" si="463"/>
        <v>0</v>
      </c>
      <c r="DB415" s="1">
        <f t="shared" si="463"/>
        <v>0</v>
      </c>
      <c r="DC415" s="1">
        <f t="shared" si="463"/>
        <v>0</v>
      </c>
      <c r="DD415" s="1">
        <f t="shared" si="463"/>
        <v>0</v>
      </c>
      <c r="DE415" s="1">
        <f t="shared" si="463"/>
        <v>0</v>
      </c>
      <c r="DF415" s="1">
        <f t="shared" si="483"/>
        <v>0</v>
      </c>
      <c r="DG415" s="33">
        <f t="shared" si="484"/>
        <v>0</v>
      </c>
      <c r="DH415" s="34">
        <f t="shared" si="485"/>
        <v>0</v>
      </c>
      <c r="DI415" s="1">
        <f t="shared" si="438"/>
        <v>21</v>
      </c>
      <c r="DJ415" s="1">
        <f t="shared" si="439"/>
        <v>79</v>
      </c>
      <c r="DK415" s="1">
        <f t="shared" si="510"/>
        <v>58</v>
      </c>
      <c r="DL415" s="1">
        <f t="shared" si="510"/>
        <v>75</v>
      </c>
      <c r="DM415" s="1">
        <f t="shared" si="510"/>
        <v>-24</v>
      </c>
      <c r="DN415" s="1" t="str">
        <f t="shared" si="510"/>
        <v/>
      </c>
      <c r="DO415" s="1" t="str">
        <f t="shared" si="510"/>
        <v/>
      </c>
      <c r="DP415" s="1" t="str">
        <f t="shared" si="510"/>
        <v/>
      </c>
      <c r="DQ415" s="1" t="str">
        <f t="shared" si="510"/>
        <v/>
      </c>
      <c r="DR415" s="1" t="str">
        <f t="shared" si="510"/>
        <v/>
      </c>
      <c r="DS415" s="1" t="str">
        <f t="shared" si="510"/>
        <v/>
      </c>
      <c r="DT415" s="34">
        <f>(STDEV(DI415:DS415))*-1</f>
        <v>-43.332435888142726</v>
      </c>
      <c r="DU415" s="1">
        <f>IF((DI415&lt;$DT415),1,0)</f>
        <v>0</v>
      </c>
      <c r="DV415" s="1">
        <f>IF((DJ415&lt;$DT415),1,0)</f>
        <v>0</v>
      </c>
      <c r="DW415" s="1">
        <f>IF((DK415&lt;$DT415),1,0)</f>
        <v>0</v>
      </c>
      <c r="DX415" s="1">
        <f>IF((DL415&lt;$DT415),1,0)</f>
        <v>0</v>
      </c>
      <c r="DY415" s="1">
        <f>IF((DM415&lt;$DT415),1,0)</f>
        <v>0</v>
      </c>
      <c r="EF415" s="33">
        <f>IF(SUM(DU415:EE415)&gt;0,1,0)</f>
        <v>0</v>
      </c>
      <c r="EG415" s="1">
        <f t="shared" si="461"/>
        <v>0</v>
      </c>
      <c r="EH415" s="1">
        <f t="shared" si="461"/>
        <v>0</v>
      </c>
      <c r="EI415" s="1">
        <f t="shared" si="461"/>
        <v>0</v>
      </c>
      <c r="EJ415" s="1">
        <f t="shared" si="461"/>
        <v>0</v>
      </c>
      <c r="EK415" s="1">
        <f t="shared" si="461"/>
        <v>0</v>
      </c>
      <c r="EL415" s="1">
        <f t="shared" si="518"/>
        <v>0</v>
      </c>
      <c r="EM415" s="1">
        <f t="shared" si="518"/>
        <v>0</v>
      </c>
      <c r="EN415" s="1">
        <f t="shared" si="518"/>
        <v>0</v>
      </c>
      <c r="EO415" s="1">
        <f t="shared" si="518"/>
        <v>0</v>
      </c>
      <c r="EP415" s="1">
        <f t="shared" si="518"/>
        <v>0</v>
      </c>
      <c r="EQ415" s="1">
        <f t="shared" si="518"/>
        <v>0</v>
      </c>
      <c r="ER415" s="33">
        <f t="shared" si="489"/>
        <v>1</v>
      </c>
      <c r="ES415" s="35">
        <f>ER415+EF415+DG415+AV415</f>
        <v>1</v>
      </c>
      <c r="ET415" s="35">
        <f t="shared" si="491"/>
        <v>1</v>
      </c>
      <c r="EU415" s="1" t="s">
        <v>59</v>
      </c>
      <c r="EV415" s="1" t="s">
        <v>38</v>
      </c>
      <c r="EW415" s="19">
        <f t="shared" si="492"/>
        <v>0</v>
      </c>
      <c r="FC415" s="1" t="s">
        <v>38</v>
      </c>
      <c r="FD415" s="19">
        <f t="shared" si="493"/>
        <v>0</v>
      </c>
      <c r="FJ415" s="1" t="s">
        <v>38</v>
      </c>
      <c r="FK415" s="19">
        <f t="shared" si="494"/>
        <v>0</v>
      </c>
      <c r="FQ415" s="1" t="s">
        <v>867</v>
      </c>
      <c r="FR415" s="1">
        <f t="shared" si="495"/>
        <v>1</v>
      </c>
      <c r="FV415" s="37" t="str">
        <f t="shared" si="501"/>
        <v>none</v>
      </c>
      <c r="FY415" s="1" t="s">
        <v>38</v>
      </c>
      <c r="FZ415" s="19">
        <f t="shared" si="496"/>
        <v>0</v>
      </c>
      <c r="GB415" s="1" t="s">
        <v>38</v>
      </c>
      <c r="GC415" s="19">
        <f t="shared" si="497"/>
        <v>0</v>
      </c>
      <c r="GD415" s="1" t="s">
        <v>38</v>
      </c>
      <c r="GE415" s="19">
        <f t="shared" si="498"/>
        <v>0</v>
      </c>
      <c r="GF415" s="1" t="s">
        <v>38</v>
      </c>
      <c r="GG415" s="19">
        <f t="shared" si="499"/>
        <v>0</v>
      </c>
    </row>
    <row r="416" spans="1:189" x14ac:dyDescent="0.3">
      <c r="A416" s="18">
        <v>541</v>
      </c>
      <c r="B416" s="1" t="s">
        <v>34</v>
      </c>
      <c r="C416" s="19" t="s">
        <v>47</v>
      </c>
      <c r="D416" s="19">
        <f t="shared" si="466"/>
        <v>1</v>
      </c>
      <c r="E416" s="38" t="s">
        <v>868</v>
      </c>
      <c r="F416" s="21" t="str">
        <f t="shared" si="467"/>
        <v>1956</v>
      </c>
      <c r="G416" s="21">
        <v>2004</v>
      </c>
      <c r="H416" s="22">
        <f t="shared" si="468"/>
        <v>48</v>
      </c>
      <c r="I416" s="1" t="str">
        <f t="shared" si="469"/>
        <v>41-50</v>
      </c>
      <c r="J416" s="1" t="s">
        <v>1608</v>
      </c>
      <c r="K416" s="1" t="s">
        <v>93</v>
      </c>
      <c r="L416" s="1">
        <f>VLOOKUP(K416,[1]areas!$C$3:$D$76,2,FALSE)</f>
        <v>15</v>
      </c>
      <c r="M416" s="1" t="str">
        <f t="shared" si="470"/>
        <v>0-20</v>
      </c>
      <c r="N416" s="19" t="s">
        <v>34</v>
      </c>
      <c r="O416" s="19">
        <f t="shared" si="471"/>
        <v>1</v>
      </c>
      <c r="P416" s="23">
        <v>50.8</v>
      </c>
      <c r="Q416" s="1">
        <v>166</v>
      </c>
      <c r="R416" s="1">
        <f t="shared" si="515"/>
        <v>2.7556000000000003</v>
      </c>
      <c r="S416" s="24">
        <f t="shared" si="516"/>
        <v>18.435186529249524</v>
      </c>
      <c r="T416" s="19">
        <v>4</v>
      </c>
      <c r="U416" s="1">
        <v>12.7</v>
      </c>
      <c r="V416" s="1">
        <v>21</v>
      </c>
      <c r="W416" s="1" t="str">
        <f t="shared" si="472"/>
        <v>1: 0-50</v>
      </c>
      <c r="X416" s="1">
        <v>40</v>
      </c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7">
        <f t="shared" si="473"/>
        <v>40</v>
      </c>
      <c r="AJ416" s="27">
        <f t="shared" si="474"/>
        <v>0</v>
      </c>
      <c r="AK416" s="39">
        <v>74000</v>
      </c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8" t="str">
        <f t="shared" si="475"/>
        <v/>
      </c>
      <c r="AW416" s="27" t="str">
        <f>"4-5"</f>
        <v>4-5</v>
      </c>
      <c r="AX416" s="29">
        <f t="shared" si="500"/>
        <v>4.8689999999999998</v>
      </c>
      <c r="AY416" s="30">
        <f t="shared" si="459"/>
        <v>4.8692317197309762</v>
      </c>
      <c r="AZ416" s="30" t="str">
        <f t="shared" si="459"/>
        <v/>
      </c>
      <c r="BA416" s="30" t="str">
        <f t="shared" si="459"/>
        <v/>
      </c>
      <c r="BB416" s="30" t="str">
        <f t="shared" si="459"/>
        <v/>
      </c>
      <c r="BC416" s="30" t="str">
        <f t="shared" si="459"/>
        <v/>
      </c>
      <c r="BD416" s="30" t="str">
        <f t="shared" si="517"/>
        <v/>
      </c>
      <c r="BE416" s="30" t="str">
        <f t="shared" si="517"/>
        <v/>
      </c>
      <c r="BF416" s="30" t="str">
        <f t="shared" si="517"/>
        <v/>
      </c>
      <c r="BG416" s="30" t="str">
        <f t="shared" si="517"/>
        <v/>
      </c>
      <c r="BH416" s="30" t="str">
        <f t="shared" si="517"/>
        <v/>
      </c>
      <c r="BI416" s="30" t="str">
        <f t="shared" si="517"/>
        <v/>
      </c>
      <c r="BJ416" s="1" t="s">
        <v>34</v>
      </c>
      <c r="BK416" s="31" t="s">
        <v>34</v>
      </c>
      <c r="BL416" s="32">
        <f t="shared" si="476"/>
        <v>1</v>
      </c>
      <c r="BM416" s="31">
        <v>2</v>
      </c>
      <c r="BN416" s="32" t="str">
        <f t="shared" si="477"/>
        <v>1</v>
      </c>
      <c r="BO416" s="30" t="str">
        <f t="shared" si="478"/>
        <v/>
      </c>
      <c r="BP416" s="30" t="str">
        <f t="shared" si="479"/>
        <v/>
      </c>
      <c r="BQ416" s="30" t="str">
        <f t="shared" si="507"/>
        <v/>
      </c>
      <c r="BR416" s="30" t="str">
        <f t="shared" si="507"/>
        <v/>
      </c>
      <c r="BS416" s="30" t="str">
        <f t="shared" si="507"/>
        <v/>
      </c>
      <c r="BT416" s="30" t="str">
        <f t="shared" si="504"/>
        <v/>
      </c>
      <c r="BU416" s="30" t="str">
        <f t="shared" si="504"/>
        <v/>
      </c>
      <c r="BV416" s="30" t="str">
        <f t="shared" si="504"/>
        <v/>
      </c>
      <c r="BW416" s="30" t="str">
        <f t="shared" si="504"/>
        <v/>
      </c>
      <c r="BX416" s="30" t="str">
        <f t="shared" si="504"/>
        <v/>
      </c>
      <c r="BY416" s="30" t="str">
        <f t="shared" si="504"/>
        <v/>
      </c>
      <c r="BZ416" s="1">
        <f t="shared" si="480"/>
        <v>0</v>
      </c>
      <c r="CA416" s="1">
        <f t="shared" si="508"/>
        <v>0</v>
      </c>
      <c r="CB416" s="1">
        <f t="shared" si="508"/>
        <v>0</v>
      </c>
      <c r="CC416" s="1">
        <f t="shared" si="508"/>
        <v>0</v>
      </c>
      <c r="CD416" s="1">
        <f t="shared" si="505"/>
        <v>0</v>
      </c>
      <c r="CE416" s="1">
        <f t="shared" si="505"/>
        <v>0</v>
      </c>
      <c r="CF416" s="1">
        <f t="shared" si="505"/>
        <v>0</v>
      </c>
      <c r="CG416" s="1">
        <f t="shared" si="505"/>
        <v>0</v>
      </c>
      <c r="CH416" s="1">
        <f t="shared" si="505"/>
        <v>0</v>
      </c>
      <c r="CI416" s="1">
        <f t="shared" si="505"/>
        <v>0</v>
      </c>
      <c r="CJ416" s="1">
        <f t="shared" si="481"/>
        <v>0</v>
      </c>
      <c r="CK416" s="1">
        <f t="shared" si="482"/>
        <v>0</v>
      </c>
      <c r="CL416" s="1" t="str">
        <f t="shared" si="464"/>
        <v/>
      </c>
      <c r="CM416" s="1" t="str">
        <f t="shared" si="464"/>
        <v/>
      </c>
      <c r="CN416" s="1" t="str">
        <f t="shared" si="464"/>
        <v/>
      </c>
      <c r="CO416" s="1" t="str">
        <f t="shared" si="464"/>
        <v/>
      </c>
      <c r="CP416" s="1" t="str">
        <f t="shared" si="464"/>
        <v/>
      </c>
      <c r="CQ416" s="1" t="str">
        <f t="shared" si="462"/>
        <v/>
      </c>
      <c r="CR416" s="1" t="str">
        <f t="shared" si="462"/>
        <v/>
      </c>
      <c r="CS416" s="1" t="str">
        <f t="shared" si="462"/>
        <v/>
      </c>
      <c r="CT416" s="1" t="str">
        <f t="shared" si="462"/>
        <v/>
      </c>
      <c r="CU416" s="1" t="str">
        <f t="shared" si="462"/>
        <v/>
      </c>
      <c r="CV416" s="1">
        <f t="shared" si="465"/>
        <v>0</v>
      </c>
      <c r="CW416" s="1">
        <f t="shared" si="465"/>
        <v>0</v>
      </c>
      <c r="CX416" s="1">
        <f t="shared" si="465"/>
        <v>0</v>
      </c>
      <c r="CY416" s="1">
        <f t="shared" si="465"/>
        <v>0</v>
      </c>
      <c r="CZ416" s="1">
        <f t="shared" si="465"/>
        <v>0</v>
      </c>
      <c r="DA416" s="1">
        <f t="shared" si="463"/>
        <v>0</v>
      </c>
      <c r="DB416" s="1">
        <f t="shared" si="463"/>
        <v>0</v>
      </c>
      <c r="DC416" s="1">
        <f t="shared" si="463"/>
        <v>0</v>
      </c>
      <c r="DD416" s="1">
        <f t="shared" si="463"/>
        <v>0</v>
      </c>
      <c r="DE416" s="1">
        <f t="shared" si="463"/>
        <v>0</v>
      </c>
      <c r="DF416" s="1">
        <f t="shared" si="483"/>
        <v>0</v>
      </c>
      <c r="DG416" s="33">
        <f t="shared" si="484"/>
        <v>0</v>
      </c>
      <c r="DH416" s="34">
        <f t="shared" si="485"/>
        <v>0</v>
      </c>
      <c r="DI416" s="1" t="str">
        <f t="shared" si="438"/>
        <v/>
      </c>
      <c r="DJ416" s="1" t="str">
        <f t="shared" si="439"/>
        <v/>
      </c>
      <c r="DK416" s="1" t="str">
        <f t="shared" si="510"/>
        <v/>
      </c>
      <c r="DL416" s="1" t="str">
        <f t="shared" si="510"/>
        <v/>
      </c>
      <c r="DM416" s="1" t="str">
        <f t="shared" si="510"/>
        <v/>
      </c>
      <c r="DN416" s="1" t="str">
        <f t="shared" si="510"/>
        <v/>
      </c>
      <c r="DO416" s="1" t="str">
        <f t="shared" si="510"/>
        <v/>
      </c>
      <c r="DP416" s="1" t="str">
        <f t="shared" si="510"/>
        <v/>
      </c>
      <c r="DQ416" s="1" t="str">
        <f t="shared" si="510"/>
        <v/>
      </c>
      <c r="DR416" s="1" t="str">
        <f t="shared" si="510"/>
        <v/>
      </c>
      <c r="DS416" s="1" t="str">
        <f t="shared" si="510"/>
        <v/>
      </c>
      <c r="EG416" s="1">
        <f t="shared" si="461"/>
        <v>0</v>
      </c>
      <c r="EH416" s="1">
        <f t="shared" si="461"/>
        <v>0</v>
      </c>
      <c r="EI416" s="1">
        <f t="shared" si="461"/>
        <v>0</v>
      </c>
      <c r="EJ416" s="1">
        <f t="shared" si="461"/>
        <v>0</v>
      </c>
      <c r="EK416" s="1">
        <f t="shared" si="461"/>
        <v>0</v>
      </c>
      <c r="EL416" s="1">
        <f t="shared" si="518"/>
        <v>0</v>
      </c>
      <c r="EM416" s="1">
        <f t="shared" si="518"/>
        <v>0</v>
      </c>
      <c r="EN416" s="1">
        <f t="shared" si="518"/>
        <v>0</v>
      </c>
      <c r="EO416" s="1">
        <f t="shared" si="518"/>
        <v>0</v>
      </c>
      <c r="EP416" s="1">
        <f t="shared" si="518"/>
        <v>0</v>
      </c>
      <c r="EQ416" s="1">
        <f t="shared" si="518"/>
        <v>0</v>
      </c>
      <c r="ER416" s="33">
        <f t="shared" si="489"/>
        <v>1</v>
      </c>
      <c r="ES416" s="35">
        <f>ER416+DG416</f>
        <v>1</v>
      </c>
      <c r="ET416" s="35">
        <f t="shared" si="491"/>
        <v>1</v>
      </c>
      <c r="EU416" s="1" t="s">
        <v>59</v>
      </c>
      <c r="EV416" s="1" t="s">
        <v>38</v>
      </c>
      <c r="EW416" s="19">
        <f t="shared" si="492"/>
        <v>0</v>
      </c>
      <c r="FC416" s="1" t="s">
        <v>38</v>
      </c>
      <c r="FD416" s="19">
        <f t="shared" si="493"/>
        <v>0</v>
      </c>
      <c r="FJ416" s="1" t="s">
        <v>38</v>
      </c>
      <c r="FK416" s="19">
        <f t="shared" si="494"/>
        <v>0</v>
      </c>
      <c r="FR416" s="1">
        <f t="shared" si="495"/>
        <v>0</v>
      </c>
      <c r="FV416" s="37" t="str">
        <f t="shared" si="501"/>
        <v>none</v>
      </c>
      <c r="FX416" s="1" t="s">
        <v>148</v>
      </c>
      <c r="FY416" s="1" t="s">
        <v>38</v>
      </c>
      <c r="FZ416" s="19">
        <f t="shared" si="496"/>
        <v>0</v>
      </c>
      <c r="GB416" s="1" t="s">
        <v>38</v>
      </c>
      <c r="GC416" s="19">
        <f t="shared" si="497"/>
        <v>0</v>
      </c>
      <c r="GD416" s="1" t="s">
        <v>38</v>
      </c>
      <c r="GE416" s="19">
        <f t="shared" si="498"/>
        <v>0</v>
      </c>
      <c r="GF416" s="1" t="s">
        <v>38</v>
      </c>
      <c r="GG416" s="19">
        <f t="shared" si="499"/>
        <v>0</v>
      </c>
    </row>
    <row r="417" spans="1:189" x14ac:dyDescent="0.3">
      <c r="A417" s="18">
        <v>542</v>
      </c>
      <c r="B417" s="1" t="s">
        <v>34</v>
      </c>
      <c r="C417" s="19" t="s">
        <v>47</v>
      </c>
      <c r="D417" s="19">
        <f t="shared" si="466"/>
        <v>1</v>
      </c>
      <c r="E417" s="38" t="s">
        <v>869</v>
      </c>
      <c r="F417" s="21" t="str">
        <f t="shared" si="467"/>
        <v>1959</v>
      </c>
      <c r="G417" s="21">
        <v>2004</v>
      </c>
      <c r="H417" s="22">
        <f t="shared" si="468"/>
        <v>45</v>
      </c>
      <c r="I417" s="1" t="str">
        <f t="shared" si="469"/>
        <v>41-50</v>
      </c>
      <c r="J417" s="1" t="s">
        <v>1608</v>
      </c>
      <c r="K417" s="1" t="s">
        <v>93</v>
      </c>
      <c r="L417" s="1">
        <f>VLOOKUP(K417,[1]areas!$C$3:$D$76,2,FALSE)</f>
        <v>15</v>
      </c>
      <c r="M417" s="1" t="str">
        <f t="shared" si="470"/>
        <v>0-20</v>
      </c>
      <c r="N417" s="19" t="s">
        <v>34</v>
      </c>
      <c r="O417" s="19">
        <f t="shared" si="471"/>
        <v>1</v>
      </c>
      <c r="P417" s="23">
        <v>58.6</v>
      </c>
      <c r="Q417" s="1">
        <v>176</v>
      </c>
      <c r="R417" s="1">
        <f t="shared" si="515"/>
        <v>3.0975999999999999</v>
      </c>
      <c r="S417" s="24">
        <f t="shared" si="516"/>
        <v>18.917871900826448</v>
      </c>
      <c r="T417" s="19">
        <v>3</v>
      </c>
      <c r="U417" s="1">
        <v>14.2</v>
      </c>
      <c r="V417" s="1">
        <v>34</v>
      </c>
      <c r="W417" s="1" t="str">
        <f t="shared" si="472"/>
        <v>1: 0-50</v>
      </c>
      <c r="X417" s="1">
        <v>9</v>
      </c>
      <c r="Y417" s="26">
        <v>132</v>
      </c>
      <c r="Z417" s="26">
        <v>229</v>
      </c>
      <c r="AA417" s="26">
        <v>210</v>
      </c>
      <c r="AB417" s="26">
        <v>251</v>
      </c>
      <c r="AC417" s="26">
        <v>338</v>
      </c>
      <c r="AD417" s="26"/>
      <c r="AE417" s="26">
        <v>318</v>
      </c>
      <c r="AF417" s="26"/>
      <c r="AG417" s="26"/>
      <c r="AH417" s="26"/>
      <c r="AI417" s="27">
        <f t="shared" si="473"/>
        <v>338</v>
      </c>
      <c r="AJ417" s="27">
        <f t="shared" si="474"/>
        <v>0</v>
      </c>
      <c r="AK417" s="39">
        <v>17000</v>
      </c>
      <c r="AL417" s="26">
        <v>50</v>
      </c>
      <c r="AM417" s="26">
        <v>50</v>
      </c>
      <c r="AN417" s="26">
        <v>50</v>
      </c>
      <c r="AO417" s="26">
        <v>50</v>
      </c>
      <c r="AP417" s="26">
        <v>50</v>
      </c>
      <c r="AQ417" s="26"/>
      <c r="AR417" s="26">
        <v>50</v>
      </c>
      <c r="AS417" s="26"/>
      <c r="AT417" s="26"/>
      <c r="AU417" s="26"/>
      <c r="AV417" s="28">
        <f t="shared" si="475"/>
        <v>0</v>
      </c>
      <c r="AW417" s="27" t="str">
        <f>"4-5"</f>
        <v>4-5</v>
      </c>
      <c r="AX417" s="29">
        <f t="shared" si="500"/>
        <v>4.2300000000000004</v>
      </c>
      <c r="AY417" s="30">
        <f t="shared" si="459"/>
        <v>4.2304489213782741</v>
      </c>
      <c r="AZ417" s="30">
        <f t="shared" si="459"/>
        <v>1.6989700043360187</v>
      </c>
      <c r="BA417" s="30">
        <f t="shared" si="459"/>
        <v>1.6989700043360187</v>
      </c>
      <c r="BB417" s="30">
        <f t="shared" si="459"/>
        <v>1.6989700043360187</v>
      </c>
      <c r="BC417" s="30">
        <f t="shared" si="459"/>
        <v>1.6989700043360187</v>
      </c>
      <c r="BD417" s="30">
        <f t="shared" si="517"/>
        <v>1.6989700043360187</v>
      </c>
      <c r="BE417" s="30" t="str">
        <f t="shared" si="517"/>
        <v/>
      </c>
      <c r="BF417" s="30">
        <f t="shared" si="517"/>
        <v>1.6989700043360187</v>
      </c>
      <c r="BG417" s="30" t="str">
        <f t="shared" si="517"/>
        <v/>
      </c>
      <c r="BH417" s="30" t="str">
        <f t="shared" si="517"/>
        <v/>
      </c>
      <c r="BI417" s="30" t="str">
        <f t="shared" si="517"/>
        <v/>
      </c>
      <c r="BJ417" s="1" t="s">
        <v>38</v>
      </c>
      <c r="BK417" s="31" t="s">
        <v>38</v>
      </c>
      <c r="BL417" s="32">
        <f t="shared" si="476"/>
        <v>0</v>
      </c>
      <c r="BN417" s="32" t="str">
        <f t="shared" si="477"/>
        <v>0</v>
      </c>
      <c r="BO417" s="30">
        <f t="shared" si="478"/>
        <v>-2.5314789170422554</v>
      </c>
      <c r="BP417" s="30">
        <f t="shared" si="479"/>
        <v>-2.5314789170422554</v>
      </c>
      <c r="BQ417" s="30">
        <f t="shared" si="507"/>
        <v>0</v>
      </c>
      <c r="BR417" s="30">
        <f t="shared" si="507"/>
        <v>0</v>
      </c>
      <c r="BS417" s="30">
        <f t="shared" si="507"/>
        <v>0</v>
      </c>
      <c r="BT417" s="30">
        <f t="shared" si="504"/>
        <v>0</v>
      </c>
      <c r="BU417" s="30" t="str">
        <f t="shared" si="504"/>
        <v/>
      </c>
      <c r="BV417" s="30" t="str">
        <f t="shared" si="504"/>
        <v/>
      </c>
      <c r="BW417" s="30" t="str">
        <f t="shared" si="504"/>
        <v/>
      </c>
      <c r="BX417" s="30" t="str">
        <f t="shared" si="504"/>
        <v/>
      </c>
      <c r="BY417" s="30" t="str">
        <f t="shared" si="504"/>
        <v/>
      </c>
      <c r="BZ417" s="1">
        <f t="shared" si="480"/>
        <v>0</v>
      </c>
      <c r="CA417" s="1">
        <f t="shared" si="508"/>
        <v>0</v>
      </c>
      <c r="CB417" s="1">
        <f t="shared" si="508"/>
        <v>0</v>
      </c>
      <c r="CC417" s="1">
        <f t="shared" si="508"/>
        <v>0</v>
      </c>
      <c r="CD417" s="1">
        <f t="shared" si="505"/>
        <v>0</v>
      </c>
      <c r="CE417" s="1">
        <f t="shared" si="505"/>
        <v>0</v>
      </c>
      <c r="CF417" s="1">
        <f t="shared" si="505"/>
        <v>0</v>
      </c>
      <c r="CG417" s="1">
        <f t="shared" si="505"/>
        <v>0</v>
      </c>
      <c r="CH417" s="1">
        <f t="shared" si="505"/>
        <v>0</v>
      </c>
      <c r="CI417" s="1">
        <f t="shared" si="505"/>
        <v>0</v>
      </c>
      <c r="CJ417" s="1">
        <f t="shared" si="481"/>
        <v>0</v>
      </c>
      <c r="CK417" s="1">
        <f t="shared" si="482"/>
        <v>0</v>
      </c>
      <c r="CL417" s="1">
        <f t="shared" si="464"/>
        <v>-2.5314789170422554</v>
      </c>
      <c r="CM417" s="1" t="str">
        <f t="shared" si="464"/>
        <v/>
      </c>
      <c r="CN417" s="1" t="str">
        <f t="shared" si="464"/>
        <v/>
      </c>
      <c r="CO417" s="1" t="str">
        <f t="shared" si="464"/>
        <v/>
      </c>
      <c r="CP417" s="1" t="str">
        <f t="shared" si="464"/>
        <v/>
      </c>
      <c r="CQ417" s="1" t="str">
        <f t="shared" si="462"/>
        <v/>
      </c>
      <c r="CR417" s="1" t="str">
        <f t="shared" si="462"/>
        <v/>
      </c>
      <c r="CS417" s="1" t="str">
        <f t="shared" si="462"/>
        <v/>
      </c>
      <c r="CT417" s="1" t="str">
        <f t="shared" si="462"/>
        <v/>
      </c>
      <c r="CU417" s="1" t="str">
        <f t="shared" si="462"/>
        <v/>
      </c>
      <c r="CV417" s="1">
        <f t="shared" si="465"/>
        <v>0</v>
      </c>
      <c r="CW417" s="1">
        <f t="shared" si="465"/>
        <v>0</v>
      </c>
      <c r="CX417" s="1">
        <f t="shared" si="465"/>
        <v>0</v>
      </c>
      <c r="CY417" s="1">
        <f t="shared" si="465"/>
        <v>0</v>
      </c>
      <c r="CZ417" s="1">
        <f t="shared" si="465"/>
        <v>0</v>
      </c>
      <c r="DA417" s="1">
        <f t="shared" si="463"/>
        <v>0</v>
      </c>
      <c r="DB417" s="1">
        <f t="shared" si="463"/>
        <v>0</v>
      </c>
      <c r="DC417" s="1">
        <f t="shared" si="463"/>
        <v>0</v>
      </c>
      <c r="DD417" s="1">
        <f t="shared" si="463"/>
        <v>0</v>
      </c>
      <c r="DE417" s="1">
        <f t="shared" si="463"/>
        <v>0</v>
      </c>
      <c r="DF417" s="1">
        <f t="shared" si="483"/>
        <v>0</v>
      </c>
      <c r="DG417" s="33">
        <f t="shared" si="484"/>
        <v>0</v>
      </c>
      <c r="DH417" s="34">
        <f t="shared" si="485"/>
        <v>0</v>
      </c>
      <c r="DI417" s="1">
        <f t="shared" si="438"/>
        <v>123</v>
      </c>
      <c r="DJ417" s="1">
        <f t="shared" si="439"/>
        <v>220</v>
      </c>
      <c r="DK417" s="1">
        <f t="shared" si="510"/>
        <v>97</v>
      </c>
      <c r="DL417" s="1">
        <f t="shared" si="510"/>
        <v>-19</v>
      </c>
      <c r="DM417" s="1">
        <f t="shared" si="510"/>
        <v>41</v>
      </c>
      <c r="DN417" s="1">
        <f t="shared" si="510"/>
        <v>87</v>
      </c>
      <c r="DO417" s="1" t="str">
        <f t="shared" si="510"/>
        <v/>
      </c>
      <c r="DP417" s="1" t="str">
        <f t="shared" si="510"/>
        <v/>
      </c>
      <c r="DQ417" s="1" t="str">
        <f t="shared" si="510"/>
        <v/>
      </c>
      <c r="DR417" s="1" t="str">
        <f t="shared" si="510"/>
        <v/>
      </c>
      <c r="DS417" s="1" t="str">
        <f t="shared" si="510"/>
        <v/>
      </c>
      <c r="DT417" s="34">
        <f>(STDEV(DI417:DS417))*-1</f>
        <v>-80.393407689934378</v>
      </c>
      <c r="DU417" s="1">
        <f t="shared" ref="DU417:DZ418" si="520">IF((DI417&lt;$DT417),1,0)</f>
        <v>0</v>
      </c>
      <c r="DV417" s="1">
        <f t="shared" si="520"/>
        <v>0</v>
      </c>
      <c r="DW417" s="1">
        <f t="shared" si="520"/>
        <v>0</v>
      </c>
      <c r="DX417" s="1">
        <f t="shared" si="520"/>
        <v>0</v>
      </c>
      <c r="DY417" s="1">
        <f t="shared" si="520"/>
        <v>0</v>
      </c>
      <c r="DZ417" s="1">
        <f t="shared" si="520"/>
        <v>0</v>
      </c>
      <c r="EF417" s="33">
        <f>IF(SUM(DU417:EE417)&gt;0,1,0)</f>
        <v>0</v>
      </c>
      <c r="EG417" s="1">
        <f t="shared" si="461"/>
        <v>0</v>
      </c>
      <c r="EH417" s="1">
        <f t="shared" si="461"/>
        <v>0</v>
      </c>
      <c r="EI417" s="1">
        <f t="shared" si="461"/>
        <v>0</v>
      </c>
      <c r="EJ417" s="1">
        <f t="shared" si="461"/>
        <v>0</v>
      </c>
      <c r="EK417" s="1">
        <f t="shared" si="461"/>
        <v>0</v>
      </c>
      <c r="EL417" s="1">
        <f t="shared" si="518"/>
        <v>0</v>
      </c>
      <c r="EM417" s="1">
        <f t="shared" si="518"/>
        <v>0</v>
      </c>
      <c r="EN417" s="1">
        <f t="shared" si="518"/>
        <v>0</v>
      </c>
      <c r="EO417" s="1">
        <f t="shared" si="518"/>
        <v>0</v>
      </c>
      <c r="EP417" s="1">
        <f t="shared" si="518"/>
        <v>0</v>
      </c>
      <c r="EQ417" s="1">
        <f t="shared" si="518"/>
        <v>0</v>
      </c>
      <c r="ER417" s="33">
        <f t="shared" si="489"/>
        <v>1</v>
      </c>
      <c r="ES417" s="35">
        <f>ER417+EF417+DG417+AV417</f>
        <v>1</v>
      </c>
      <c r="ET417" s="35">
        <f t="shared" si="491"/>
        <v>1</v>
      </c>
      <c r="EU417" s="1" t="s">
        <v>59</v>
      </c>
      <c r="EV417" s="1" t="s">
        <v>34</v>
      </c>
      <c r="EW417" s="19">
        <f t="shared" si="492"/>
        <v>1</v>
      </c>
      <c r="EX417" s="1" t="s">
        <v>40</v>
      </c>
      <c r="EY417" s="50">
        <v>38891</v>
      </c>
      <c r="FC417" s="1" t="s">
        <v>38</v>
      </c>
      <c r="FD417" s="19">
        <f t="shared" si="493"/>
        <v>0</v>
      </c>
      <c r="FJ417" s="1" t="s">
        <v>38</v>
      </c>
      <c r="FK417" s="19">
        <f t="shared" si="494"/>
        <v>0</v>
      </c>
      <c r="FQ417" s="1" t="s">
        <v>67</v>
      </c>
      <c r="FR417" s="1">
        <f t="shared" si="495"/>
        <v>1</v>
      </c>
      <c r="FU417" s="1" t="s">
        <v>72</v>
      </c>
      <c r="FV417" s="37" t="str">
        <f t="shared" si="501"/>
        <v>other</v>
      </c>
      <c r="FW417" s="34">
        <v>0</v>
      </c>
      <c r="FY417" s="1" t="s">
        <v>38</v>
      </c>
      <c r="FZ417" s="19">
        <f t="shared" si="496"/>
        <v>0</v>
      </c>
      <c r="GB417" s="1" t="s">
        <v>38</v>
      </c>
      <c r="GC417" s="19">
        <f t="shared" si="497"/>
        <v>0</v>
      </c>
      <c r="GD417" s="1" t="s">
        <v>38</v>
      </c>
      <c r="GE417" s="19">
        <f t="shared" si="498"/>
        <v>0</v>
      </c>
      <c r="GF417" s="1" t="s">
        <v>38</v>
      </c>
      <c r="GG417" s="19">
        <f t="shared" si="499"/>
        <v>0</v>
      </c>
    </row>
    <row r="418" spans="1:189" x14ac:dyDescent="0.3">
      <c r="A418" s="18">
        <v>543</v>
      </c>
      <c r="B418" s="1" t="s">
        <v>34</v>
      </c>
      <c r="C418" s="19" t="s">
        <v>35</v>
      </c>
      <c r="D418" s="19">
        <f t="shared" si="466"/>
        <v>0</v>
      </c>
      <c r="E418" s="38" t="s">
        <v>870</v>
      </c>
      <c r="F418" s="21" t="str">
        <f t="shared" si="467"/>
        <v>1966</v>
      </c>
      <c r="G418" s="21">
        <v>2004</v>
      </c>
      <c r="H418" s="22">
        <f t="shared" si="468"/>
        <v>38</v>
      </c>
      <c r="I418" s="1" t="str">
        <f t="shared" si="469"/>
        <v>31-40</v>
      </c>
      <c r="J418" s="1" t="s">
        <v>1607</v>
      </c>
      <c r="K418" s="1" t="s">
        <v>93</v>
      </c>
      <c r="L418" s="1">
        <f>VLOOKUP(K418,[1]areas!$C$3:$D$76,2,FALSE)</f>
        <v>15</v>
      </c>
      <c r="M418" s="1" t="str">
        <f t="shared" si="470"/>
        <v>0-20</v>
      </c>
      <c r="N418" s="19" t="s">
        <v>34</v>
      </c>
      <c r="O418" s="19">
        <f t="shared" si="471"/>
        <v>1</v>
      </c>
      <c r="P418" s="23">
        <v>49.2</v>
      </c>
      <c r="Q418" s="1">
        <v>158</v>
      </c>
      <c r="R418" s="1">
        <f t="shared" si="515"/>
        <v>2.4964000000000004</v>
      </c>
      <c r="S418" s="24">
        <f t="shared" si="516"/>
        <v>19.708380067296904</v>
      </c>
      <c r="T418" s="19">
        <v>4</v>
      </c>
      <c r="U418" s="1">
        <v>7.7</v>
      </c>
      <c r="V418" s="1">
        <v>16</v>
      </c>
      <c r="W418" s="1" t="str">
        <f t="shared" si="472"/>
        <v>3: 101-150</v>
      </c>
      <c r="X418" s="1">
        <v>111</v>
      </c>
      <c r="Y418" s="26">
        <v>207</v>
      </c>
      <c r="Z418" s="26">
        <v>152</v>
      </c>
      <c r="AA418" s="26">
        <v>201</v>
      </c>
      <c r="AB418" s="26">
        <v>375</v>
      </c>
      <c r="AC418" s="26">
        <v>310</v>
      </c>
      <c r="AD418" s="26">
        <v>214</v>
      </c>
      <c r="AE418" s="26">
        <v>440</v>
      </c>
      <c r="AF418" s="26"/>
      <c r="AG418" s="26"/>
      <c r="AH418" s="26"/>
      <c r="AI418" s="27">
        <f t="shared" si="473"/>
        <v>440</v>
      </c>
      <c r="AJ418" s="27">
        <f t="shared" si="474"/>
        <v>0</v>
      </c>
      <c r="AK418" s="39">
        <v>280000</v>
      </c>
      <c r="AL418" s="26">
        <v>50</v>
      </c>
      <c r="AM418" s="26">
        <v>50</v>
      </c>
      <c r="AN418" s="26">
        <v>50</v>
      </c>
      <c r="AO418" s="26">
        <v>50</v>
      </c>
      <c r="AP418" s="26">
        <v>50</v>
      </c>
      <c r="AQ418" s="26">
        <v>50</v>
      </c>
      <c r="AR418" s="26"/>
      <c r="AS418" s="26"/>
      <c r="AT418" s="26"/>
      <c r="AU418" s="26"/>
      <c r="AV418" s="28">
        <f t="shared" si="475"/>
        <v>0</v>
      </c>
      <c r="AW418" s="27" t="str">
        <f>"&gt;5"</f>
        <v>&gt;5</v>
      </c>
      <c r="AX418" s="29">
        <f t="shared" si="500"/>
        <v>5.4470000000000001</v>
      </c>
      <c r="AY418" s="30">
        <f t="shared" si="459"/>
        <v>5.4471580313422194</v>
      </c>
      <c r="AZ418" s="30">
        <f t="shared" si="459"/>
        <v>1.6989700043360187</v>
      </c>
      <c r="BA418" s="30">
        <f t="shared" si="459"/>
        <v>1.6989700043360187</v>
      </c>
      <c r="BB418" s="30">
        <f t="shared" si="459"/>
        <v>1.6989700043360187</v>
      </c>
      <c r="BC418" s="30">
        <f t="shared" si="459"/>
        <v>1.6989700043360187</v>
      </c>
      <c r="BD418" s="30">
        <f t="shared" si="517"/>
        <v>1.6989700043360187</v>
      </c>
      <c r="BE418" s="30">
        <f t="shared" si="517"/>
        <v>1.6989700043360187</v>
      </c>
      <c r="BF418" s="30" t="str">
        <f t="shared" si="517"/>
        <v/>
      </c>
      <c r="BG418" s="30" t="str">
        <f t="shared" si="517"/>
        <v/>
      </c>
      <c r="BH418" s="30" t="str">
        <f t="shared" si="517"/>
        <v/>
      </c>
      <c r="BI418" s="30" t="str">
        <f t="shared" si="517"/>
        <v/>
      </c>
      <c r="BJ418" s="1" t="s">
        <v>38</v>
      </c>
      <c r="BK418" s="31" t="s">
        <v>38</v>
      </c>
      <c r="BL418" s="32">
        <f t="shared" si="476"/>
        <v>0</v>
      </c>
      <c r="BN418" s="32" t="str">
        <f t="shared" si="477"/>
        <v>0</v>
      </c>
      <c r="BO418" s="30">
        <f t="shared" si="478"/>
        <v>-3.7481880270062007</v>
      </c>
      <c r="BP418" s="30">
        <f t="shared" si="479"/>
        <v>-3.7481880270062007</v>
      </c>
      <c r="BQ418" s="30">
        <f t="shared" si="507"/>
        <v>0</v>
      </c>
      <c r="BR418" s="30">
        <f t="shared" si="507"/>
        <v>0</v>
      </c>
      <c r="BS418" s="30">
        <f t="shared" si="507"/>
        <v>0</v>
      </c>
      <c r="BT418" s="30">
        <f t="shared" si="504"/>
        <v>0</v>
      </c>
      <c r="BU418" s="30">
        <f t="shared" si="504"/>
        <v>0</v>
      </c>
      <c r="BV418" s="30" t="str">
        <f t="shared" si="504"/>
        <v/>
      </c>
      <c r="BW418" s="30" t="str">
        <f t="shared" si="504"/>
        <v/>
      </c>
      <c r="BX418" s="30" t="str">
        <f t="shared" si="504"/>
        <v/>
      </c>
      <c r="BY418" s="30" t="str">
        <f t="shared" si="504"/>
        <v/>
      </c>
      <c r="BZ418" s="1">
        <f t="shared" si="480"/>
        <v>0</v>
      </c>
      <c r="CA418" s="1">
        <f t="shared" si="508"/>
        <v>0</v>
      </c>
      <c r="CB418" s="1">
        <f t="shared" si="508"/>
        <v>0</v>
      </c>
      <c r="CC418" s="1">
        <f t="shared" si="508"/>
        <v>0</v>
      </c>
      <c r="CD418" s="1">
        <f t="shared" si="505"/>
        <v>0</v>
      </c>
      <c r="CE418" s="1">
        <f t="shared" si="505"/>
        <v>0</v>
      </c>
      <c r="CF418" s="1">
        <f t="shared" si="505"/>
        <v>0</v>
      </c>
      <c r="CG418" s="1">
        <f t="shared" si="505"/>
        <v>0</v>
      </c>
      <c r="CH418" s="1">
        <f t="shared" si="505"/>
        <v>0</v>
      </c>
      <c r="CI418" s="1">
        <f t="shared" si="505"/>
        <v>0</v>
      </c>
      <c r="CJ418" s="1">
        <f t="shared" si="481"/>
        <v>0</v>
      </c>
      <c r="CK418" s="1">
        <f t="shared" si="482"/>
        <v>0</v>
      </c>
      <c r="CL418" s="1">
        <f t="shared" si="464"/>
        <v>-3.7481880270062007</v>
      </c>
      <c r="CM418" s="1" t="str">
        <f t="shared" si="464"/>
        <v/>
      </c>
      <c r="CN418" s="1" t="str">
        <f t="shared" si="464"/>
        <v/>
      </c>
      <c r="CO418" s="1" t="str">
        <f t="shared" si="464"/>
        <v/>
      </c>
      <c r="CP418" s="1" t="str">
        <f t="shared" si="464"/>
        <v/>
      </c>
      <c r="CQ418" s="1" t="str">
        <f t="shared" si="462"/>
        <v/>
      </c>
      <c r="CR418" s="1" t="str">
        <f t="shared" si="462"/>
        <v/>
      </c>
      <c r="CS418" s="1" t="str">
        <f t="shared" si="462"/>
        <v/>
      </c>
      <c r="CT418" s="1" t="str">
        <f t="shared" si="462"/>
        <v/>
      </c>
      <c r="CU418" s="1" t="str">
        <f t="shared" si="462"/>
        <v/>
      </c>
      <c r="CV418" s="1">
        <f t="shared" si="465"/>
        <v>0</v>
      </c>
      <c r="CW418" s="1">
        <f t="shared" si="465"/>
        <v>0</v>
      </c>
      <c r="CX418" s="1">
        <f t="shared" si="465"/>
        <v>0</v>
      </c>
      <c r="CY418" s="1">
        <f t="shared" si="465"/>
        <v>0</v>
      </c>
      <c r="CZ418" s="1">
        <f t="shared" si="465"/>
        <v>0</v>
      </c>
      <c r="DA418" s="1">
        <f t="shared" si="463"/>
        <v>0</v>
      </c>
      <c r="DB418" s="1">
        <f t="shared" si="463"/>
        <v>0</v>
      </c>
      <c r="DC418" s="1">
        <f t="shared" si="463"/>
        <v>0</v>
      </c>
      <c r="DD418" s="1">
        <f t="shared" si="463"/>
        <v>0</v>
      </c>
      <c r="DE418" s="1">
        <f t="shared" si="463"/>
        <v>0</v>
      </c>
      <c r="DF418" s="1">
        <f t="shared" si="483"/>
        <v>0</v>
      </c>
      <c r="DG418" s="33">
        <f t="shared" si="484"/>
        <v>0</v>
      </c>
      <c r="DH418" s="34">
        <f t="shared" si="485"/>
        <v>0</v>
      </c>
      <c r="DI418" s="1">
        <f t="shared" si="438"/>
        <v>96</v>
      </c>
      <c r="DJ418" s="1">
        <f t="shared" si="439"/>
        <v>41</v>
      </c>
      <c r="DK418" s="1">
        <f t="shared" si="510"/>
        <v>-55</v>
      </c>
      <c r="DL418" s="1">
        <f t="shared" si="510"/>
        <v>49</v>
      </c>
      <c r="DM418" s="1">
        <f t="shared" si="510"/>
        <v>174</v>
      </c>
      <c r="DN418" s="1">
        <f t="shared" si="510"/>
        <v>-65</v>
      </c>
      <c r="DO418" s="1">
        <f t="shared" si="510"/>
        <v>-96</v>
      </c>
      <c r="DP418" s="1">
        <f t="shared" si="510"/>
        <v>226</v>
      </c>
      <c r="DQ418" s="1" t="str">
        <f t="shared" si="510"/>
        <v/>
      </c>
      <c r="DR418" s="1" t="str">
        <f t="shared" si="510"/>
        <v/>
      </c>
      <c r="DS418" s="1" t="str">
        <f t="shared" si="510"/>
        <v/>
      </c>
      <c r="DT418" s="34">
        <f>(STDEV(DI418:DS418))*-1</f>
        <v>-115.88387044179802</v>
      </c>
      <c r="DU418" s="1">
        <f t="shared" si="520"/>
        <v>0</v>
      </c>
      <c r="DV418" s="1">
        <f t="shared" si="520"/>
        <v>0</v>
      </c>
      <c r="DW418" s="1">
        <f t="shared" si="520"/>
        <v>0</v>
      </c>
      <c r="DX418" s="1">
        <f t="shared" si="520"/>
        <v>0</v>
      </c>
      <c r="DY418" s="1">
        <f t="shared" si="520"/>
        <v>0</v>
      </c>
      <c r="DZ418" s="1">
        <f t="shared" si="520"/>
        <v>0</v>
      </c>
      <c r="EA418" s="1">
        <f>IF((DO418&lt;$DT418),1,0)</f>
        <v>0</v>
      </c>
      <c r="EB418" s="1">
        <f>IF((DP418&lt;$DT418),1,0)</f>
        <v>0</v>
      </c>
      <c r="EF418" s="33">
        <f>IF(SUM(DU418:EE418)&gt;0,1,0)</f>
        <v>0</v>
      </c>
      <c r="EG418" s="1">
        <f t="shared" si="461"/>
        <v>0</v>
      </c>
      <c r="EH418" s="1">
        <f t="shared" si="461"/>
        <v>0</v>
      </c>
      <c r="EI418" s="1">
        <f t="shared" si="461"/>
        <v>0</v>
      </c>
      <c r="EJ418" s="1">
        <f t="shared" si="461"/>
        <v>0</v>
      </c>
      <c r="EK418" s="1">
        <f t="shared" si="461"/>
        <v>0</v>
      </c>
      <c r="EL418" s="1">
        <f t="shared" si="518"/>
        <v>0</v>
      </c>
      <c r="EM418" s="1">
        <f t="shared" si="518"/>
        <v>0</v>
      </c>
      <c r="EN418" s="1">
        <f t="shared" si="518"/>
        <v>0</v>
      </c>
      <c r="EO418" s="1">
        <f t="shared" si="518"/>
        <v>0</v>
      </c>
      <c r="EP418" s="1">
        <f t="shared" si="518"/>
        <v>0</v>
      </c>
      <c r="EQ418" s="1">
        <f t="shared" si="518"/>
        <v>0</v>
      </c>
      <c r="ER418" s="33">
        <f t="shared" si="489"/>
        <v>1</v>
      </c>
      <c r="ES418" s="35">
        <f>ER418+EF418+DG418+AV418</f>
        <v>1</v>
      </c>
      <c r="ET418" s="35">
        <f t="shared" si="491"/>
        <v>1</v>
      </c>
      <c r="EU418" s="1" t="s">
        <v>59</v>
      </c>
      <c r="EV418" s="1" t="s">
        <v>34</v>
      </c>
      <c r="EW418" s="19">
        <f t="shared" si="492"/>
        <v>1</v>
      </c>
      <c r="EX418" s="1" t="s">
        <v>40</v>
      </c>
      <c r="EY418" s="50">
        <v>38581</v>
      </c>
      <c r="FC418" s="1" t="s">
        <v>38</v>
      </c>
      <c r="FD418" s="19">
        <f t="shared" si="493"/>
        <v>0</v>
      </c>
      <c r="FJ418" s="1" t="s">
        <v>38</v>
      </c>
      <c r="FK418" s="19">
        <f t="shared" si="494"/>
        <v>0</v>
      </c>
      <c r="FQ418" s="1" t="s">
        <v>740</v>
      </c>
      <c r="FR418" s="1">
        <f t="shared" si="495"/>
        <v>1</v>
      </c>
      <c r="FU418" s="1" t="s">
        <v>871</v>
      </c>
      <c r="FV418" s="37" t="str">
        <f t="shared" si="501"/>
        <v>other</v>
      </c>
      <c r="FW418" s="34">
        <v>0</v>
      </c>
      <c r="FY418" s="1" t="s">
        <v>38</v>
      </c>
      <c r="FZ418" s="19">
        <f t="shared" si="496"/>
        <v>0</v>
      </c>
      <c r="GB418" s="1" t="s">
        <v>38</v>
      </c>
      <c r="GC418" s="19">
        <f t="shared" si="497"/>
        <v>0</v>
      </c>
      <c r="GD418" s="1" t="s">
        <v>38</v>
      </c>
      <c r="GE418" s="19">
        <f t="shared" si="498"/>
        <v>0</v>
      </c>
      <c r="GF418" s="1" t="s">
        <v>38</v>
      </c>
      <c r="GG418" s="19">
        <f t="shared" si="499"/>
        <v>0</v>
      </c>
    </row>
    <row r="419" spans="1:189" x14ac:dyDescent="0.3">
      <c r="A419" s="18">
        <v>544</v>
      </c>
      <c r="B419" s="1" t="s">
        <v>34</v>
      </c>
      <c r="C419" s="19" t="s">
        <v>47</v>
      </c>
      <c r="D419" s="19">
        <f t="shared" si="466"/>
        <v>1</v>
      </c>
      <c r="E419" s="38" t="s">
        <v>872</v>
      </c>
      <c r="F419" s="21" t="str">
        <f t="shared" si="467"/>
        <v>1969</v>
      </c>
      <c r="G419" s="21">
        <v>2004</v>
      </c>
      <c r="H419" s="22">
        <f t="shared" si="468"/>
        <v>35</v>
      </c>
      <c r="I419" s="1" t="str">
        <f t="shared" si="469"/>
        <v>31-40</v>
      </c>
      <c r="J419" s="1" t="s">
        <v>1607</v>
      </c>
      <c r="K419" s="1" t="s">
        <v>53</v>
      </c>
      <c r="L419" s="1">
        <f>VLOOKUP(K419,[1]areas!$C$3:$D$76,2,FALSE)</f>
        <v>30</v>
      </c>
      <c r="M419" s="1" t="str">
        <f t="shared" si="470"/>
        <v>21-40</v>
      </c>
      <c r="N419" s="19" t="s">
        <v>34</v>
      </c>
      <c r="O419" s="19">
        <f t="shared" si="471"/>
        <v>1</v>
      </c>
      <c r="P419" s="23">
        <v>57.5</v>
      </c>
      <c r="Q419" s="1">
        <v>173</v>
      </c>
      <c r="R419" s="1">
        <f t="shared" si="515"/>
        <v>2.9929000000000001</v>
      </c>
      <c r="S419" s="24">
        <f t="shared" si="516"/>
        <v>19.21213538708276</v>
      </c>
      <c r="T419" s="19">
        <v>3</v>
      </c>
      <c r="U419" s="1">
        <v>8.6999999999999993</v>
      </c>
      <c r="V419" s="1">
        <v>33</v>
      </c>
      <c r="W419" s="1" t="str">
        <f t="shared" si="472"/>
        <v>4: 151-200</v>
      </c>
      <c r="X419" s="1">
        <v>159</v>
      </c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7">
        <f t="shared" si="473"/>
        <v>159</v>
      </c>
      <c r="AJ419" s="27">
        <f t="shared" si="474"/>
        <v>0</v>
      </c>
      <c r="AK419" s="39">
        <v>17000</v>
      </c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8" t="str">
        <f t="shared" si="475"/>
        <v/>
      </c>
      <c r="AW419" s="27" t="str">
        <f>"4-5"</f>
        <v>4-5</v>
      </c>
      <c r="AX419" s="29">
        <f t="shared" si="500"/>
        <v>4.2300000000000004</v>
      </c>
      <c r="AY419" s="30">
        <f t="shared" si="459"/>
        <v>4.2304489213782741</v>
      </c>
      <c r="AZ419" s="30" t="str">
        <f t="shared" si="459"/>
        <v/>
      </c>
      <c r="BA419" s="30" t="str">
        <f t="shared" si="459"/>
        <v/>
      </c>
      <c r="BB419" s="30" t="str">
        <f t="shared" si="459"/>
        <v/>
      </c>
      <c r="BC419" s="30" t="str">
        <f t="shared" si="459"/>
        <v/>
      </c>
      <c r="BD419" s="30" t="str">
        <f t="shared" si="517"/>
        <v/>
      </c>
      <c r="BE419" s="30" t="str">
        <f t="shared" si="517"/>
        <v/>
      </c>
      <c r="BF419" s="30" t="str">
        <f t="shared" si="517"/>
        <v/>
      </c>
      <c r="BG419" s="30" t="str">
        <f t="shared" si="517"/>
        <v/>
      </c>
      <c r="BH419" s="30" t="str">
        <f t="shared" si="517"/>
        <v/>
      </c>
      <c r="BI419" s="30" t="str">
        <f t="shared" si="517"/>
        <v/>
      </c>
      <c r="BJ419" s="1" t="s">
        <v>34</v>
      </c>
      <c r="BK419" s="31" t="s">
        <v>34</v>
      </c>
      <c r="BL419" s="32">
        <f t="shared" si="476"/>
        <v>1</v>
      </c>
      <c r="BM419" s="31">
        <v>1</v>
      </c>
      <c r="BN419" s="32" t="str">
        <f t="shared" si="477"/>
        <v>1</v>
      </c>
      <c r="BO419" s="30" t="str">
        <f t="shared" si="478"/>
        <v/>
      </c>
      <c r="BP419" s="30" t="str">
        <f t="shared" si="479"/>
        <v/>
      </c>
      <c r="BQ419" s="30" t="str">
        <f t="shared" si="507"/>
        <v/>
      </c>
      <c r="BR419" s="30" t="str">
        <f t="shared" si="507"/>
        <v/>
      </c>
      <c r="BS419" s="30" t="str">
        <f t="shared" si="507"/>
        <v/>
      </c>
      <c r="BT419" s="30" t="str">
        <f t="shared" si="504"/>
        <v/>
      </c>
      <c r="BU419" s="30" t="str">
        <f t="shared" si="504"/>
        <v/>
      </c>
      <c r="BV419" s="30" t="str">
        <f t="shared" si="504"/>
        <v/>
      </c>
      <c r="BW419" s="30" t="str">
        <f t="shared" si="504"/>
        <v/>
      </c>
      <c r="BX419" s="30" t="str">
        <f t="shared" si="504"/>
        <v/>
      </c>
      <c r="BY419" s="30" t="str">
        <f t="shared" si="504"/>
        <v/>
      </c>
      <c r="BZ419" s="1">
        <f t="shared" si="480"/>
        <v>0</v>
      </c>
      <c r="CA419" s="1">
        <f t="shared" si="508"/>
        <v>0</v>
      </c>
      <c r="CB419" s="1">
        <f t="shared" si="508"/>
        <v>0</v>
      </c>
      <c r="CC419" s="1">
        <f t="shared" si="508"/>
        <v>0</v>
      </c>
      <c r="CD419" s="1">
        <f t="shared" si="505"/>
        <v>0</v>
      </c>
      <c r="CE419" s="1">
        <f t="shared" si="505"/>
        <v>0</v>
      </c>
      <c r="CF419" s="1">
        <f t="shared" si="505"/>
        <v>0</v>
      </c>
      <c r="CG419" s="1">
        <f t="shared" si="505"/>
        <v>0</v>
      </c>
      <c r="CH419" s="1">
        <f t="shared" si="505"/>
        <v>0</v>
      </c>
      <c r="CI419" s="1">
        <f t="shared" si="505"/>
        <v>0</v>
      </c>
      <c r="CJ419" s="1">
        <f t="shared" si="481"/>
        <v>0</v>
      </c>
      <c r="CK419" s="1">
        <f t="shared" si="482"/>
        <v>0</v>
      </c>
      <c r="CL419" s="1" t="str">
        <f t="shared" si="464"/>
        <v/>
      </c>
      <c r="CM419" s="1" t="str">
        <f t="shared" si="464"/>
        <v/>
      </c>
      <c r="CN419" s="1" t="str">
        <f t="shared" si="464"/>
        <v/>
      </c>
      <c r="CO419" s="1" t="str">
        <f t="shared" si="464"/>
        <v/>
      </c>
      <c r="CP419" s="1" t="str">
        <f t="shared" si="464"/>
        <v/>
      </c>
      <c r="CQ419" s="1" t="str">
        <f t="shared" si="462"/>
        <v/>
      </c>
      <c r="CR419" s="1" t="str">
        <f t="shared" si="462"/>
        <v/>
      </c>
      <c r="CS419" s="1" t="str">
        <f t="shared" si="462"/>
        <v/>
      </c>
      <c r="CT419" s="1" t="str">
        <f t="shared" si="462"/>
        <v/>
      </c>
      <c r="CU419" s="1" t="str">
        <f t="shared" si="462"/>
        <v/>
      </c>
      <c r="CV419" s="1">
        <f t="shared" si="465"/>
        <v>0</v>
      </c>
      <c r="CW419" s="1">
        <f t="shared" si="465"/>
        <v>0</v>
      </c>
      <c r="CX419" s="1">
        <f t="shared" si="465"/>
        <v>0</v>
      </c>
      <c r="CY419" s="1">
        <f t="shared" si="465"/>
        <v>0</v>
      </c>
      <c r="CZ419" s="1">
        <f t="shared" si="465"/>
        <v>0</v>
      </c>
      <c r="DA419" s="1">
        <f t="shared" si="463"/>
        <v>0</v>
      </c>
      <c r="DB419" s="1">
        <f t="shared" si="463"/>
        <v>0</v>
      </c>
      <c r="DC419" s="1">
        <f t="shared" si="463"/>
        <v>0</v>
      </c>
      <c r="DD419" s="1">
        <f t="shared" si="463"/>
        <v>0</v>
      </c>
      <c r="DE419" s="1">
        <f t="shared" si="463"/>
        <v>0</v>
      </c>
      <c r="DF419" s="1">
        <f t="shared" si="483"/>
        <v>0</v>
      </c>
      <c r="DG419" s="33">
        <f t="shared" si="484"/>
        <v>0</v>
      </c>
      <c r="DH419" s="34">
        <f t="shared" si="485"/>
        <v>0</v>
      </c>
      <c r="DI419" s="1" t="str">
        <f t="shared" si="438"/>
        <v/>
      </c>
      <c r="DJ419" s="1" t="str">
        <f t="shared" si="439"/>
        <v/>
      </c>
      <c r="DK419" s="1" t="str">
        <f t="shared" si="510"/>
        <v/>
      </c>
      <c r="DL419" s="1" t="str">
        <f t="shared" si="510"/>
        <v/>
      </c>
      <c r="DM419" s="1" t="str">
        <f t="shared" si="510"/>
        <v/>
      </c>
      <c r="DN419" s="1" t="str">
        <f t="shared" si="510"/>
        <v/>
      </c>
      <c r="DO419" s="1" t="str">
        <f t="shared" si="510"/>
        <v/>
      </c>
      <c r="DP419" s="1" t="str">
        <f t="shared" si="510"/>
        <v/>
      </c>
      <c r="DQ419" s="1" t="str">
        <f t="shared" si="510"/>
        <v/>
      </c>
      <c r="DR419" s="1" t="str">
        <f t="shared" si="510"/>
        <v/>
      </c>
      <c r="DS419" s="1" t="str">
        <f t="shared" si="510"/>
        <v/>
      </c>
      <c r="EG419" s="1">
        <f t="shared" si="461"/>
        <v>0</v>
      </c>
      <c r="EH419" s="1">
        <f t="shared" si="461"/>
        <v>0</v>
      </c>
      <c r="EI419" s="1">
        <f t="shared" si="461"/>
        <v>0</v>
      </c>
      <c r="EJ419" s="1">
        <f t="shared" si="461"/>
        <v>0</v>
      </c>
      <c r="EK419" s="1">
        <f t="shared" si="461"/>
        <v>0</v>
      </c>
      <c r="EL419" s="1">
        <f t="shared" si="518"/>
        <v>0</v>
      </c>
      <c r="EM419" s="1">
        <f t="shared" si="518"/>
        <v>0</v>
      </c>
      <c r="EN419" s="1">
        <f t="shared" si="518"/>
        <v>0</v>
      </c>
      <c r="EO419" s="1">
        <f t="shared" si="518"/>
        <v>0</v>
      </c>
      <c r="EP419" s="1">
        <f t="shared" si="518"/>
        <v>0</v>
      </c>
      <c r="EQ419" s="1">
        <f t="shared" si="518"/>
        <v>0</v>
      </c>
      <c r="ER419" s="33">
        <f t="shared" si="489"/>
        <v>1</v>
      </c>
      <c r="ES419" s="35">
        <f>ER419+DG419</f>
        <v>1</v>
      </c>
      <c r="ET419" s="35">
        <f t="shared" si="491"/>
        <v>1</v>
      </c>
      <c r="EU419" s="1" t="s">
        <v>59</v>
      </c>
      <c r="EV419" s="1" t="s">
        <v>38</v>
      </c>
      <c r="EW419" s="19">
        <f t="shared" si="492"/>
        <v>0</v>
      </c>
      <c r="FC419" s="1" t="s">
        <v>38</v>
      </c>
      <c r="FD419" s="19">
        <f t="shared" si="493"/>
        <v>0</v>
      </c>
      <c r="FJ419" s="1" t="s">
        <v>38</v>
      </c>
      <c r="FK419" s="19">
        <f t="shared" si="494"/>
        <v>0</v>
      </c>
      <c r="FR419" s="1">
        <f t="shared" si="495"/>
        <v>0</v>
      </c>
      <c r="FV419" s="37" t="str">
        <f t="shared" si="501"/>
        <v>none</v>
      </c>
      <c r="FY419" s="1" t="s">
        <v>38</v>
      </c>
      <c r="FZ419" s="19">
        <f t="shared" si="496"/>
        <v>0</v>
      </c>
      <c r="GB419" s="1" t="s">
        <v>38</v>
      </c>
      <c r="GC419" s="19">
        <f t="shared" si="497"/>
        <v>0</v>
      </c>
      <c r="GD419" s="1" t="s">
        <v>38</v>
      </c>
      <c r="GE419" s="19">
        <f t="shared" si="498"/>
        <v>0</v>
      </c>
      <c r="GF419" s="1" t="s">
        <v>38</v>
      </c>
      <c r="GG419" s="19">
        <f t="shared" si="499"/>
        <v>0</v>
      </c>
    </row>
    <row r="420" spans="1:189" x14ac:dyDescent="0.3">
      <c r="A420" s="18">
        <v>545</v>
      </c>
      <c r="B420" s="1" t="s">
        <v>34</v>
      </c>
      <c r="C420" s="19" t="s">
        <v>35</v>
      </c>
      <c r="D420" s="19">
        <f t="shared" si="466"/>
        <v>0</v>
      </c>
      <c r="E420" s="38" t="s">
        <v>170</v>
      </c>
      <c r="F420" s="21" t="str">
        <f t="shared" si="467"/>
        <v>1977</v>
      </c>
      <c r="G420" s="21">
        <v>2004</v>
      </c>
      <c r="H420" s="22">
        <f t="shared" si="468"/>
        <v>27</v>
      </c>
      <c r="I420" s="1" t="str">
        <f t="shared" si="469"/>
        <v>21-30</v>
      </c>
      <c r="J420" s="1" t="s">
        <v>1606</v>
      </c>
      <c r="K420" s="1" t="s">
        <v>93</v>
      </c>
      <c r="L420" s="1">
        <f>VLOOKUP(K420,[1]areas!$C$3:$D$76,2,FALSE)</f>
        <v>15</v>
      </c>
      <c r="M420" s="1" t="str">
        <f t="shared" si="470"/>
        <v>0-20</v>
      </c>
      <c r="N420" s="19" t="s">
        <v>38</v>
      </c>
      <c r="O420" s="19">
        <f t="shared" si="471"/>
        <v>0</v>
      </c>
      <c r="P420" s="23">
        <v>52</v>
      </c>
      <c r="Q420" s="1">
        <v>157</v>
      </c>
      <c r="R420" s="1">
        <f t="shared" si="515"/>
        <v>2.4649000000000001</v>
      </c>
      <c r="S420" s="24">
        <f t="shared" si="516"/>
        <v>21.096190514828187</v>
      </c>
      <c r="T420" s="19">
        <v>4</v>
      </c>
      <c r="U420" s="1">
        <v>11.1</v>
      </c>
      <c r="V420" s="1">
        <v>11</v>
      </c>
      <c r="W420" s="1" t="str">
        <f t="shared" si="472"/>
        <v>1: 0-50</v>
      </c>
      <c r="X420" s="1">
        <v>5</v>
      </c>
      <c r="Y420" s="26">
        <v>81</v>
      </c>
      <c r="Z420" s="26"/>
      <c r="AA420" s="26"/>
      <c r="AB420" s="26"/>
      <c r="AC420" s="26"/>
      <c r="AD420" s="26"/>
      <c r="AE420" s="26"/>
      <c r="AF420" s="26"/>
      <c r="AG420" s="26"/>
      <c r="AH420" s="26"/>
      <c r="AI420" s="27">
        <f t="shared" si="473"/>
        <v>81</v>
      </c>
      <c r="AJ420" s="27">
        <f t="shared" si="474"/>
        <v>0</v>
      </c>
      <c r="AK420" s="39">
        <v>50078</v>
      </c>
      <c r="AL420" s="26">
        <v>50</v>
      </c>
      <c r="AM420" s="26"/>
      <c r="AN420" s="26"/>
      <c r="AO420" s="26"/>
      <c r="AP420" s="26"/>
      <c r="AQ420" s="26"/>
      <c r="AR420" s="26"/>
      <c r="AS420" s="26"/>
      <c r="AT420" s="26"/>
      <c r="AU420" s="26"/>
      <c r="AV420" s="28">
        <f t="shared" si="475"/>
        <v>0</v>
      </c>
      <c r="AW420" s="27" t="str">
        <f>"4-5"</f>
        <v>4-5</v>
      </c>
      <c r="AX420" s="29">
        <f t="shared" si="500"/>
        <v>4.7</v>
      </c>
      <c r="AY420" s="30">
        <f t="shared" si="459"/>
        <v>4.6996469758272079</v>
      </c>
      <c r="AZ420" s="30">
        <f t="shared" si="459"/>
        <v>1.6989700043360187</v>
      </c>
      <c r="BA420" s="30" t="str">
        <f t="shared" si="459"/>
        <v/>
      </c>
      <c r="BB420" s="30" t="str">
        <f t="shared" si="459"/>
        <v/>
      </c>
      <c r="BC420" s="30" t="str">
        <f t="shared" si="459"/>
        <v/>
      </c>
      <c r="BD420" s="30" t="str">
        <f t="shared" si="517"/>
        <v/>
      </c>
      <c r="BE420" s="30" t="str">
        <f t="shared" si="517"/>
        <v/>
      </c>
      <c r="BF420" s="30" t="str">
        <f t="shared" si="517"/>
        <v/>
      </c>
      <c r="BG420" s="30" t="str">
        <f t="shared" si="517"/>
        <v/>
      </c>
      <c r="BH420" s="30" t="str">
        <f t="shared" si="517"/>
        <v/>
      </c>
      <c r="BI420" s="30" t="str">
        <f t="shared" si="517"/>
        <v/>
      </c>
      <c r="BJ420" s="1" t="s">
        <v>58</v>
      </c>
      <c r="BK420" s="31" t="s">
        <v>58</v>
      </c>
      <c r="BL420" s="32" t="str">
        <f t="shared" si="476"/>
        <v/>
      </c>
      <c r="BN420" s="32" t="str">
        <f t="shared" si="477"/>
        <v/>
      </c>
      <c r="BO420" s="30">
        <f t="shared" si="478"/>
        <v>-3.0006769714911892</v>
      </c>
      <c r="BP420" s="30" t="str">
        <f t="shared" si="479"/>
        <v/>
      </c>
      <c r="BQ420" s="30" t="str">
        <f t="shared" si="507"/>
        <v/>
      </c>
      <c r="BR420" s="30" t="str">
        <f t="shared" si="507"/>
        <v/>
      </c>
      <c r="BS420" s="30" t="str">
        <f t="shared" si="507"/>
        <v/>
      </c>
      <c r="BT420" s="30" t="str">
        <f t="shared" si="504"/>
        <v/>
      </c>
      <c r="BU420" s="30" t="str">
        <f t="shared" si="504"/>
        <v/>
      </c>
      <c r="BV420" s="30" t="str">
        <f t="shared" si="504"/>
        <v/>
      </c>
      <c r="BW420" s="30" t="str">
        <f t="shared" si="504"/>
        <v/>
      </c>
      <c r="BX420" s="30" t="str">
        <f t="shared" si="504"/>
        <v/>
      </c>
      <c r="BY420" s="30" t="str">
        <f t="shared" si="504"/>
        <v/>
      </c>
      <c r="BZ420" s="1">
        <f t="shared" si="480"/>
        <v>0</v>
      </c>
      <c r="CA420" s="1">
        <f t="shared" si="508"/>
        <v>0</v>
      </c>
      <c r="CB420" s="1">
        <f t="shared" si="508"/>
        <v>0</v>
      </c>
      <c r="CC420" s="1">
        <f t="shared" si="508"/>
        <v>0</v>
      </c>
      <c r="CD420" s="1">
        <f t="shared" si="505"/>
        <v>0</v>
      </c>
      <c r="CE420" s="1">
        <f t="shared" si="505"/>
        <v>0</v>
      </c>
      <c r="CF420" s="1">
        <f t="shared" si="505"/>
        <v>0</v>
      </c>
      <c r="CG420" s="1">
        <f t="shared" si="505"/>
        <v>0</v>
      </c>
      <c r="CH420" s="1">
        <f t="shared" si="505"/>
        <v>0</v>
      </c>
      <c r="CI420" s="1">
        <f t="shared" si="505"/>
        <v>0</v>
      </c>
      <c r="CJ420" s="1">
        <f t="shared" si="481"/>
        <v>0</v>
      </c>
      <c r="CK420" s="1">
        <f t="shared" si="482"/>
        <v>0</v>
      </c>
      <c r="CL420" s="1">
        <f t="shared" si="464"/>
        <v>-3.0006769714911892</v>
      </c>
      <c r="CM420" s="1" t="str">
        <f t="shared" si="464"/>
        <v/>
      </c>
      <c r="CN420" s="1" t="str">
        <f t="shared" si="464"/>
        <v/>
      </c>
      <c r="CO420" s="1" t="str">
        <f t="shared" si="464"/>
        <v/>
      </c>
      <c r="CP420" s="1" t="str">
        <f t="shared" si="464"/>
        <v/>
      </c>
      <c r="CQ420" s="1" t="str">
        <f t="shared" si="462"/>
        <v/>
      </c>
      <c r="CR420" s="1" t="str">
        <f t="shared" si="462"/>
        <v/>
      </c>
      <c r="CS420" s="1" t="str">
        <f t="shared" si="462"/>
        <v/>
      </c>
      <c r="CT420" s="1" t="str">
        <f t="shared" si="462"/>
        <v/>
      </c>
      <c r="CU420" s="1" t="str">
        <f t="shared" si="462"/>
        <v/>
      </c>
      <c r="CV420" s="1">
        <f t="shared" si="465"/>
        <v>0</v>
      </c>
      <c r="CW420" s="1">
        <f t="shared" si="465"/>
        <v>0</v>
      </c>
      <c r="CX420" s="1">
        <f t="shared" si="465"/>
        <v>0</v>
      </c>
      <c r="CY420" s="1">
        <f t="shared" si="465"/>
        <v>0</v>
      </c>
      <c r="CZ420" s="1">
        <f t="shared" si="465"/>
        <v>0</v>
      </c>
      <c r="DA420" s="1">
        <f t="shared" si="463"/>
        <v>0</v>
      </c>
      <c r="DB420" s="1">
        <f t="shared" si="463"/>
        <v>0</v>
      </c>
      <c r="DC420" s="1">
        <f t="shared" si="463"/>
        <v>0</v>
      </c>
      <c r="DD420" s="1">
        <f t="shared" si="463"/>
        <v>0</v>
      </c>
      <c r="DE420" s="1">
        <f t="shared" si="463"/>
        <v>0</v>
      </c>
      <c r="DF420" s="1">
        <f t="shared" si="483"/>
        <v>0</v>
      </c>
      <c r="DG420" s="33">
        <f t="shared" si="484"/>
        <v>0</v>
      </c>
      <c r="DH420" s="34">
        <f t="shared" si="485"/>
        <v>0</v>
      </c>
      <c r="DI420" s="1">
        <f t="shared" ref="DI420:DI483" si="521">IF(OR(X420="",Y420=""),"",Y420-X420)</f>
        <v>76</v>
      </c>
      <c r="DJ420" s="1" t="str">
        <f t="shared" ref="DJ420:DJ483" si="522">IF(OR(X420="",Z420=""),"",Z420-X420)</f>
        <v/>
      </c>
      <c r="DK420" s="1" t="str">
        <f t="shared" si="510"/>
        <v/>
      </c>
      <c r="DL420" s="1" t="str">
        <f t="shared" si="510"/>
        <v/>
      </c>
      <c r="DM420" s="1" t="str">
        <f t="shared" si="510"/>
        <v/>
      </c>
      <c r="DN420" s="1" t="str">
        <f t="shared" si="510"/>
        <v/>
      </c>
      <c r="DO420" s="1" t="str">
        <f t="shared" si="510"/>
        <v/>
      </c>
      <c r="DP420" s="1" t="str">
        <f t="shared" si="510"/>
        <v/>
      </c>
      <c r="DQ420" s="1" t="str">
        <f t="shared" si="510"/>
        <v/>
      </c>
      <c r="DR420" s="1" t="str">
        <f t="shared" si="510"/>
        <v/>
      </c>
      <c r="DS420" s="1" t="str">
        <f t="shared" si="510"/>
        <v/>
      </c>
      <c r="DU420" s="1">
        <f>IF((DI420&lt;$DT420),1,0)</f>
        <v>0</v>
      </c>
      <c r="EG420" s="1">
        <f t="shared" si="461"/>
        <v>0</v>
      </c>
      <c r="EH420" s="1">
        <f t="shared" si="461"/>
        <v>0</v>
      </c>
      <c r="EI420" s="1">
        <f t="shared" si="461"/>
        <v>0</v>
      </c>
      <c r="EJ420" s="1">
        <f t="shared" si="461"/>
        <v>0</v>
      </c>
      <c r="EK420" s="1">
        <f t="shared" si="461"/>
        <v>0</v>
      </c>
      <c r="EL420" s="1">
        <f t="shared" si="518"/>
        <v>0</v>
      </c>
      <c r="EM420" s="1">
        <f t="shared" si="518"/>
        <v>0</v>
      </c>
      <c r="EN420" s="1">
        <f t="shared" si="518"/>
        <v>0</v>
      </c>
      <c r="EO420" s="1">
        <f t="shared" si="518"/>
        <v>0</v>
      </c>
      <c r="EP420" s="1">
        <f t="shared" si="518"/>
        <v>0</v>
      </c>
      <c r="EQ420" s="1">
        <f t="shared" si="518"/>
        <v>0</v>
      </c>
      <c r="ER420" s="33">
        <f t="shared" si="489"/>
        <v>1</v>
      </c>
      <c r="ES420" s="35">
        <f>ER420+DG420+AV420</f>
        <v>1</v>
      </c>
      <c r="ET420" s="35">
        <f t="shared" si="491"/>
        <v>1</v>
      </c>
      <c r="EU420" s="1" t="s">
        <v>50</v>
      </c>
      <c r="EV420" s="1" t="s">
        <v>38</v>
      </c>
      <c r="EW420" s="19">
        <f t="shared" si="492"/>
        <v>0</v>
      </c>
      <c r="FC420" s="1" t="s">
        <v>38</v>
      </c>
      <c r="FD420" s="19">
        <f t="shared" si="493"/>
        <v>0</v>
      </c>
      <c r="FJ420" s="1" t="s">
        <v>38</v>
      </c>
      <c r="FK420" s="19">
        <f t="shared" si="494"/>
        <v>0</v>
      </c>
      <c r="FQ420" s="1" t="s">
        <v>67</v>
      </c>
      <c r="FR420" s="1">
        <f t="shared" si="495"/>
        <v>1</v>
      </c>
      <c r="FU420" s="1" t="s">
        <v>171</v>
      </c>
      <c r="FV420" s="37" t="str">
        <f t="shared" si="501"/>
        <v>tb</v>
      </c>
      <c r="FW420" s="34">
        <v>1</v>
      </c>
      <c r="FY420" s="1" t="s">
        <v>34</v>
      </c>
      <c r="FZ420" s="19">
        <f t="shared" si="496"/>
        <v>1</v>
      </c>
      <c r="GB420" s="1" t="s">
        <v>34</v>
      </c>
      <c r="GC420" s="19">
        <f t="shared" si="497"/>
        <v>1</v>
      </c>
      <c r="GD420" s="1" t="s">
        <v>38</v>
      </c>
      <c r="GE420" s="19">
        <f t="shared" si="498"/>
        <v>0</v>
      </c>
      <c r="GF420" s="1" t="s">
        <v>34</v>
      </c>
      <c r="GG420" s="19">
        <f t="shared" si="499"/>
        <v>1</v>
      </c>
    </row>
    <row r="421" spans="1:189" x14ac:dyDescent="0.3">
      <c r="A421" s="18">
        <v>546</v>
      </c>
      <c r="B421" s="1" t="s">
        <v>34</v>
      </c>
      <c r="C421" s="19" t="s">
        <v>35</v>
      </c>
      <c r="D421" s="19">
        <f t="shared" si="466"/>
        <v>0</v>
      </c>
      <c r="E421" s="38" t="s">
        <v>873</v>
      </c>
      <c r="F421" s="21" t="str">
        <f t="shared" si="467"/>
        <v>1958</v>
      </c>
      <c r="G421" s="21">
        <v>2004</v>
      </c>
      <c r="H421" s="22">
        <f t="shared" si="468"/>
        <v>46</v>
      </c>
      <c r="I421" s="1" t="str">
        <f t="shared" si="469"/>
        <v>41-50</v>
      </c>
      <c r="J421" s="1" t="s">
        <v>1608</v>
      </c>
      <c r="K421" s="1" t="s">
        <v>53</v>
      </c>
      <c r="L421" s="1">
        <f>VLOOKUP(K421,[1]areas!$C$3:$D$76,2,FALSE)</f>
        <v>30</v>
      </c>
      <c r="M421" s="1" t="str">
        <f t="shared" si="470"/>
        <v>21-40</v>
      </c>
      <c r="N421" s="19" t="s">
        <v>38</v>
      </c>
      <c r="O421" s="19">
        <f t="shared" si="471"/>
        <v>0</v>
      </c>
      <c r="P421" s="23">
        <v>39.700000000000003</v>
      </c>
      <c r="Q421" s="1">
        <v>150</v>
      </c>
      <c r="R421" s="1">
        <f t="shared" si="515"/>
        <v>2.25</v>
      </c>
      <c r="S421" s="24">
        <f t="shared" si="516"/>
        <v>17.644444444444446</v>
      </c>
      <c r="T421" s="19">
        <v>4</v>
      </c>
      <c r="U421" s="1">
        <v>10.6</v>
      </c>
      <c r="V421" s="1">
        <v>70</v>
      </c>
      <c r="W421" s="1" t="str">
        <f t="shared" si="472"/>
        <v>1: 0-50</v>
      </c>
      <c r="X421" s="1">
        <v>4</v>
      </c>
      <c r="Y421" s="26">
        <v>176</v>
      </c>
      <c r="Z421" s="26">
        <v>373</v>
      </c>
      <c r="AA421" s="26">
        <v>538</v>
      </c>
      <c r="AB421" s="26">
        <v>504</v>
      </c>
      <c r="AC421" s="26"/>
      <c r="AD421" s="26"/>
      <c r="AE421" s="26"/>
      <c r="AF421" s="26"/>
      <c r="AG421" s="26"/>
      <c r="AH421" s="26"/>
      <c r="AI421" s="27">
        <f t="shared" si="473"/>
        <v>538</v>
      </c>
      <c r="AJ421" s="27">
        <f t="shared" si="474"/>
        <v>1</v>
      </c>
      <c r="AK421" s="39">
        <v>305195</v>
      </c>
      <c r="AL421" s="26">
        <v>50</v>
      </c>
      <c r="AM421" s="26">
        <v>50</v>
      </c>
      <c r="AN421" s="26">
        <v>50</v>
      </c>
      <c r="AO421" s="26">
        <v>50</v>
      </c>
      <c r="AP421" s="26"/>
      <c r="AQ421" s="26"/>
      <c r="AR421" s="26"/>
      <c r="AS421" s="26"/>
      <c r="AT421" s="26"/>
      <c r="AU421" s="26"/>
      <c r="AV421" s="28">
        <f t="shared" si="475"/>
        <v>0</v>
      </c>
      <c r="AW421" s="27" t="str">
        <f>"&gt;5"</f>
        <v>&gt;5</v>
      </c>
      <c r="AX421" s="29">
        <f t="shared" si="500"/>
        <v>5.4850000000000003</v>
      </c>
      <c r="AY421" s="30">
        <f t="shared" si="459"/>
        <v>5.4845774143084096</v>
      </c>
      <c r="AZ421" s="30">
        <f t="shared" si="459"/>
        <v>1.6989700043360187</v>
      </c>
      <c r="BA421" s="30">
        <f t="shared" si="459"/>
        <v>1.6989700043360187</v>
      </c>
      <c r="BB421" s="30">
        <f t="shared" si="459"/>
        <v>1.6989700043360187</v>
      </c>
      <c r="BC421" s="30">
        <f t="shared" si="459"/>
        <v>1.6989700043360187</v>
      </c>
      <c r="BD421" s="30" t="str">
        <f t="shared" si="517"/>
        <v/>
      </c>
      <c r="BE421" s="30" t="str">
        <f t="shared" si="517"/>
        <v/>
      </c>
      <c r="BF421" s="30" t="str">
        <f t="shared" si="517"/>
        <v/>
      </c>
      <c r="BG421" s="30" t="str">
        <f t="shared" si="517"/>
        <v/>
      </c>
      <c r="BH421" s="30" t="str">
        <f t="shared" si="517"/>
        <v/>
      </c>
      <c r="BI421" s="30" t="str">
        <f t="shared" si="517"/>
        <v/>
      </c>
      <c r="BJ421" s="1" t="s">
        <v>38</v>
      </c>
      <c r="BK421" s="31" t="s">
        <v>38</v>
      </c>
      <c r="BL421" s="32">
        <f t="shared" si="476"/>
        <v>0</v>
      </c>
      <c r="BN421" s="32" t="str">
        <f t="shared" si="477"/>
        <v>0</v>
      </c>
      <c r="BO421" s="30">
        <f t="shared" si="478"/>
        <v>-3.7856074099723909</v>
      </c>
      <c r="BP421" s="30">
        <f t="shared" si="479"/>
        <v>-3.7856074099723909</v>
      </c>
      <c r="BQ421" s="30">
        <f t="shared" si="507"/>
        <v>0</v>
      </c>
      <c r="BR421" s="30">
        <f t="shared" si="507"/>
        <v>0</v>
      </c>
      <c r="BS421" s="30">
        <f t="shared" si="507"/>
        <v>0</v>
      </c>
      <c r="BT421" s="30" t="str">
        <f t="shared" si="504"/>
        <v/>
      </c>
      <c r="BU421" s="30" t="str">
        <f t="shared" si="504"/>
        <v/>
      </c>
      <c r="BV421" s="30" t="str">
        <f t="shared" si="504"/>
        <v/>
      </c>
      <c r="BW421" s="30" t="str">
        <f t="shared" si="504"/>
        <v/>
      </c>
      <c r="BX421" s="30" t="str">
        <f t="shared" si="504"/>
        <v/>
      </c>
      <c r="BY421" s="30" t="str">
        <f t="shared" si="504"/>
        <v/>
      </c>
      <c r="BZ421" s="1">
        <f t="shared" si="480"/>
        <v>0</v>
      </c>
      <c r="CA421" s="1">
        <f t="shared" si="508"/>
        <v>0</v>
      </c>
      <c r="CB421" s="1">
        <f t="shared" si="508"/>
        <v>0</v>
      </c>
      <c r="CC421" s="1">
        <f t="shared" si="508"/>
        <v>0</v>
      </c>
      <c r="CD421" s="1">
        <f t="shared" si="505"/>
        <v>0</v>
      </c>
      <c r="CE421" s="1">
        <f t="shared" si="505"/>
        <v>0</v>
      </c>
      <c r="CF421" s="1">
        <f t="shared" si="505"/>
        <v>0</v>
      </c>
      <c r="CG421" s="1">
        <f t="shared" si="505"/>
        <v>0</v>
      </c>
      <c r="CH421" s="1">
        <f t="shared" si="505"/>
        <v>0</v>
      </c>
      <c r="CI421" s="1">
        <f t="shared" si="505"/>
        <v>0</v>
      </c>
      <c r="CJ421" s="1">
        <f t="shared" si="481"/>
        <v>0</v>
      </c>
      <c r="CK421" s="1">
        <f t="shared" si="482"/>
        <v>0</v>
      </c>
      <c r="CL421" s="1">
        <f t="shared" si="464"/>
        <v>-3.7856074099723909</v>
      </c>
      <c r="CM421" s="1" t="str">
        <f t="shared" si="464"/>
        <v/>
      </c>
      <c r="CN421" s="1" t="str">
        <f t="shared" si="464"/>
        <v/>
      </c>
      <c r="CO421" s="1" t="str">
        <f t="shared" si="464"/>
        <v/>
      </c>
      <c r="CP421" s="1" t="str">
        <f t="shared" si="464"/>
        <v/>
      </c>
      <c r="CQ421" s="1" t="str">
        <f t="shared" si="462"/>
        <v/>
      </c>
      <c r="CR421" s="1" t="str">
        <f t="shared" si="462"/>
        <v/>
      </c>
      <c r="CS421" s="1" t="str">
        <f t="shared" si="462"/>
        <v/>
      </c>
      <c r="CT421" s="1" t="str">
        <f t="shared" si="462"/>
        <v/>
      </c>
      <c r="CU421" s="1" t="str">
        <f t="shared" si="462"/>
        <v/>
      </c>
      <c r="CV421" s="1">
        <f t="shared" si="465"/>
        <v>0</v>
      </c>
      <c r="CW421" s="1">
        <f t="shared" si="465"/>
        <v>0</v>
      </c>
      <c r="CX421" s="1">
        <f t="shared" si="465"/>
        <v>0</v>
      </c>
      <c r="CY421" s="1">
        <f t="shared" si="465"/>
        <v>0</v>
      </c>
      <c r="CZ421" s="1">
        <f t="shared" si="465"/>
        <v>0</v>
      </c>
      <c r="DA421" s="1">
        <f t="shared" si="463"/>
        <v>0</v>
      </c>
      <c r="DB421" s="1">
        <f t="shared" si="463"/>
        <v>0</v>
      </c>
      <c r="DC421" s="1">
        <f t="shared" si="463"/>
        <v>0</v>
      </c>
      <c r="DD421" s="1">
        <f t="shared" si="463"/>
        <v>0</v>
      </c>
      <c r="DE421" s="1">
        <f t="shared" si="463"/>
        <v>0</v>
      </c>
      <c r="DF421" s="1">
        <f t="shared" si="483"/>
        <v>0</v>
      </c>
      <c r="DG421" s="33">
        <f t="shared" si="484"/>
        <v>0</v>
      </c>
      <c r="DH421" s="34">
        <f t="shared" si="485"/>
        <v>0</v>
      </c>
      <c r="DI421" s="1">
        <f t="shared" si="521"/>
        <v>172</v>
      </c>
      <c r="DJ421" s="1">
        <f t="shared" si="522"/>
        <v>369</v>
      </c>
      <c r="DK421" s="1">
        <f t="shared" si="510"/>
        <v>197</v>
      </c>
      <c r="DL421" s="1">
        <f t="shared" si="510"/>
        <v>165</v>
      </c>
      <c r="DM421" s="1">
        <f t="shared" si="510"/>
        <v>-34</v>
      </c>
      <c r="DN421" s="1" t="str">
        <f t="shared" si="510"/>
        <v/>
      </c>
      <c r="DO421" s="1" t="str">
        <f t="shared" si="510"/>
        <v/>
      </c>
      <c r="DP421" s="1" t="str">
        <f t="shared" si="510"/>
        <v/>
      </c>
      <c r="DQ421" s="1" t="str">
        <f t="shared" si="510"/>
        <v/>
      </c>
      <c r="DR421" s="1" t="str">
        <f t="shared" si="510"/>
        <v/>
      </c>
      <c r="DS421" s="1" t="str">
        <f t="shared" si="510"/>
        <v/>
      </c>
      <c r="DT421" s="34">
        <f>(STDEV(DI421:DS421))*-1</f>
        <v>-143.09332618958857</v>
      </c>
      <c r="DU421" s="1">
        <f>IF((DI421&lt;$DT421),1,0)</f>
        <v>0</v>
      </c>
      <c r="DV421" s="1">
        <f>IF((DJ421&lt;$DT421),1,0)</f>
        <v>0</v>
      </c>
      <c r="DW421" s="1">
        <f>IF((DK421&lt;$DT421),1,0)</f>
        <v>0</v>
      </c>
      <c r="DX421" s="1">
        <f>IF((DL421&lt;$DT421),1,0)</f>
        <v>0</v>
      </c>
      <c r="DY421" s="1">
        <f>IF((DM421&lt;$DT421),1,0)</f>
        <v>0</v>
      </c>
      <c r="EF421" s="33">
        <f>IF(SUM(DU421:EE421)&gt;0,1,0)</f>
        <v>0</v>
      </c>
      <c r="EG421" s="1">
        <f t="shared" si="461"/>
        <v>0</v>
      </c>
      <c r="EH421" s="1">
        <f t="shared" si="461"/>
        <v>0</v>
      </c>
      <c r="EI421" s="1">
        <f t="shared" si="461"/>
        <v>0</v>
      </c>
      <c r="EJ421" s="1">
        <f t="shared" si="461"/>
        <v>1</v>
      </c>
      <c r="EK421" s="1">
        <f t="shared" si="461"/>
        <v>1</v>
      </c>
      <c r="EL421" s="1">
        <f t="shared" si="518"/>
        <v>0</v>
      </c>
      <c r="EM421" s="1">
        <f t="shared" si="518"/>
        <v>0</v>
      </c>
      <c r="EN421" s="1">
        <f t="shared" si="518"/>
        <v>0</v>
      </c>
      <c r="EO421" s="1">
        <f t="shared" si="518"/>
        <v>0</v>
      </c>
      <c r="EP421" s="1">
        <f t="shared" si="518"/>
        <v>0</v>
      </c>
      <c r="EQ421" s="1">
        <f t="shared" si="518"/>
        <v>0</v>
      </c>
      <c r="ER421" s="33">
        <f t="shared" si="489"/>
        <v>0</v>
      </c>
      <c r="ES421" s="35">
        <f>ER421+EF421+DG421+AV421</f>
        <v>0</v>
      </c>
      <c r="ET421" s="35">
        <f t="shared" si="491"/>
        <v>0</v>
      </c>
      <c r="EU421" s="1" t="s">
        <v>59</v>
      </c>
      <c r="EV421" s="1" t="s">
        <v>34</v>
      </c>
      <c r="EW421" s="19">
        <f t="shared" si="492"/>
        <v>1</v>
      </c>
      <c r="EX421" s="1" t="s">
        <v>40</v>
      </c>
      <c r="FC421" s="1" t="s">
        <v>38</v>
      </c>
      <c r="FD421" s="19">
        <f t="shared" si="493"/>
        <v>0</v>
      </c>
      <c r="FJ421" s="1" t="s">
        <v>38</v>
      </c>
      <c r="FK421" s="19">
        <f t="shared" si="494"/>
        <v>0</v>
      </c>
      <c r="FQ421" s="1" t="s">
        <v>44</v>
      </c>
      <c r="FR421" s="1">
        <f t="shared" si="495"/>
        <v>1</v>
      </c>
      <c r="FT421" s="1">
        <v>2.6</v>
      </c>
      <c r="FV421" s="37" t="str">
        <f t="shared" si="501"/>
        <v>none</v>
      </c>
      <c r="FY421" s="1" t="s">
        <v>38</v>
      </c>
      <c r="FZ421" s="19">
        <f t="shared" si="496"/>
        <v>0</v>
      </c>
      <c r="GB421" s="1" t="s">
        <v>38</v>
      </c>
      <c r="GC421" s="19">
        <f t="shared" si="497"/>
        <v>0</v>
      </c>
      <c r="GD421" s="1" t="s">
        <v>38</v>
      </c>
      <c r="GE421" s="19">
        <f t="shared" si="498"/>
        <v>0</v>
      </c>
      <c r="GF421" s="1" t="s">
        <v>38</v>
      </c>
      <c r="GG421" s="19">
        <f t="shared" si="499"/>
        <v>0</v>
      </c>
    </row>
    <row r="422" spans="1:189" x14ac:dyDescent="0.3">
      <c r="A422" s="18">
        <v>547</v>
      </c>
      <c r="B422" s="1" t="s">
        <v>34</v>
      </c>
      <c r="C422" s="19" t="s">
        <v>35</v>
      </c>
      <c r="D422" s="19">
        <f t="shared" si="466"/>
        <v>0</v>
      </c>
      <c r="E422" s="38" t="s">
        <v>874</v>
      </c>
      <c r="F422" s="21" t="str">
        <f t="shared" si="467"/>
        <v>1968</v>
      </c>
      <c r="G422" s="21">
        <v>2004</v>
      </c>
      <c r="H422" s="22">
        <f t="shared" si="468"/>
        <v>36</v>
      </c>
      <c r="I422" s="1" t="str">
        <f t="shared" si="469"/>
        <v>31-40</v>
      </c>
      <c r="J422" s="1" t="s">
        <v>1607</v>
      </c>
      <c r="K422" s="1" t="s">
        <v>93</v>
      </c>
      <c r="L422" s="1">
        <f>VLOOKUP(K422,[1]areas!$C$3:$D$76,2,FALSE)</f>
        <v>15</v>
      </c>
      <c r="M422" s="1" t="str">
        <f t="shared" si="470"/>
        <v>0-20</v>
      </c>
      <c r="N422" s="19" t="s">
        <v>34</v>
      </c>
      <c r="O422" s="19">
        <f t="shared" si="471"/>
        <v>1</v>
      </c>
      <c r="P422" s="23">
        <v>67.599999999999994</v>
      </c>
      <c r="Q422" s="1">
        <v>147</v>
      </c>
      <c r="R422" s="1">
        <f t="shared" si="515"/>
        <v>2.1608999999999998</v>
      </c>
      <c r="S422" s="24">
        <f t="shared" si="516"/>
        <v>31.283261603961311</v>
      </c>
      <c r="T422" s="19">
        <v>4</v>
      </c>
      <c r="U422" s="1">
        <v>12</v>
      </c>
      <c r="V422" s="1">
        <v>30</v>
      </c>
      <c r="W422" s="1" t="str">
        <f t="shared" si="472"/>
        <v>1: 0-50</v>
      </c>
      <c r="X422" s="1">
        <v>7</v>
      </c>
      <c r="Y422" s="26">
        <v>88</v>
      </c>
      <c r="Z422" s="26"/>
      <c r="AA422" s="26"/>
      <c r="AB422" s="26"/>
      <c r="AC422" s="26"/>
      <c r="AD422" s="26"/>
      <c r="AE422" s="26"/>
      <c r="AF422" s="26"/>
      <c r="AG422" s="26"/>
      <c r="AH422" s="26"/>
      <c r="AI422" s="27">
        <f t="shared" si="473"/>
        <v>88</v>
      </c>
      <c r="AJ422" s="27">
        <f t="shared" si="474"/>
        <v>0</v>
      </c>
      <c r="AK422" s="39">
        <v>22000</v>
      </c>
      <c r="AL422" s="26">
        <v>50</v>
      </c>
      <c r="AM422" s="26"/>
      <c r="AN422" s="26"/>
      <c r="AO422" s="26"/>
      <c r="AP422" s="26"/>
      <c r="AQ422" s="26"/>
      <c r="AR422" s="26"/>
      <c r="AS422" s="26"/>
      <c r="AT422" s="26"/>
      <c r="AU422" s="26"/>
      <c r="AV422" s="28">
        <f t="shared" si="475"/>
        <v>0</v>
      </c>
      <c r="AW422" s="27" t="str">
        <f>"4-5"</f>
        <v>4-5</v>
      </c>
      <c r="AX422" s="29">
        <f t="shared" si="500"/>
        <v>4.3419999999999996</v>
      </c>
      <c r="AY422" s="30">
        <f t="shared" si="459"/>
        <v>4.3424226808222066</v>
      </c>
      <c r="AZ422" s="30">
        <f t="shared" si="459"/>
        <v>1.6989700043360187</v>
      </c>
      <c r="BA422" s="30" t="str">
        <f t="shared" si="459"/>
        <v/>
      </c>
      <c r="BB422" s="30" t="str">
        <f t="shared" si="459"/>
        <v/>
      </c>
      <c r="BC422" s="30" t="str">
        <f t="shared" si="459"/>
        <v/>
      </c>
      <c r="BD422" s="30" t="str">
        <f t="shared" si="517"/>
        <v/>
      </c>
      <c r="BE422" s="30" t="str">
        <f t="shared" si="517"/>
        <v/>
      </c>
      <c r="BF422" s="30" t="str">
        <f t="shared" si="517"/>
        <v/>
      </c>
      <c r="BG422" s="30" t="str">
        <f t="shared" si="517"/>
        <v/>
      </c>
      <c r="BH422" s="30" t="str">
        <f t="shared" si="517"/>
        <v/>
      </c>
      <c r="BI422" s="30" t="str">
        <f t="shared" si="517"/>
        <v/>
      </c>
      <c r="BJ422" s="1" t="s">
        <v>38</v>
      </c>
      <c r="BK422" s="31" t="s">
        <v>38</v>
      </c>
      <c r="BL422" s="32">
        <f t="shared" si="476"/>
        <v>0</v>
      </c>
      <c r="BN422" s="32" t="str">
        <f t="shared" si="477"/>
        <v>0</v>
      </c>
      <c r="BO422" s="30">
        <f t="shared" si="478"/>
        <v>-2.6434526764861879</v>
      </c>
      <c r="BP422" s="30" t="str">
        <f t="shared" si="479"/>
        <v/>
      </c>
      <c r="BQ422" s="30" t="str">
        <f t="shared" si="507"/>
        <v/>
      </c>
      <c r="BR422" s="30" t="str">
        <f t="shared" si="507"/>
        <v/>
      </c>
      <c r="BS422" s="30" t="str">
        <f t="shared" si="507"/>
        <v/>
      </c>
      <c r="BT422" s="30" t="str">
        <f t="shared" si="504"/>
        <v/>
      </c>
      <c r="BU422" s="30" t="str">
        <f t="shared" si="504"/>
        <v/>
      </c>
      <c r="BV422" s="30" t="str">
        <f t="shared" si="504"/>
        <v/>
      </c>
      <c r="BW422" s="30" t="str">
        <f t="shared" si="504"/>
        <v/>
      </c>
      <c r="BX422" s="30" t="str">
        <f t="shared" si="504"/>
        <v/>
      </c>
      <c r="BY422" s="30" t="str">
        <f t="shared" si="504"/>
        <v/>
      </c>
      <c r="BZ422" s="1">
        <f t="shared" si="480"/>
        <v>0</v>
      </c>
      <c r="CA422" s="1">
        <f t="shared" si="508"/>
        <v>0</v>
      </c>
      <c r="CB422" s="1">
        <f t="shared" si="508"/>
        <v>0</v>
      </c>
      <c r="CC422" s="1">
        <f t="shared" si="508"/>
        <v>0</v>
      </c>
      <c r="CD422" s="1">
        <f t="shared" si="505"/>
        <v>0</v>
      </c>
      <c r="CE422" s="1">
        <f t="shared" si="505"/>
        <v>0</v>
      </c>
      <c r="CF422" s="1">
        <f t="shared" si="505"/>
        <v>0</v>
      </c>
      <c r="CG422" s="1">
        <f t="shared" si="505"/>
        <v>0</v>
      </c>
      <c r="CH422" s="1">
        <f t="shared" si="505"/>
        <v>0</v>
      </c>
      <c r="CI422" s="1">
        <f t="shared" si="505"/>
        <v>0</v>
      </c>
      <c r="CJ422" s="1">
        <f t="shared" si="481"/>
        <v>0</v>
      </c>
      <c r="CK422" s="1">
        <f t="shared" si="482"/>
        <v>0</v>
      </c>
      <c r="CL422" s="1">
        <f t="shared" si="464"/>
        <v>-2.6434526764861879</v>
      </c>
      <c r="CM422" s="1" t="str">
        <f t="shared" si="464"/>
        <v/>
      </c>
      <c r="CN422" s="1" t="str">
        <f t="shared" si="464"/>
        <v/>
      </c>
      <c r="CO422" s="1" t="str">
        <f t="shared" si="464"/>
        <v/>
      </c>
      <c r="CP422" s="1" t="str">
        <f t="shared" si="464"/>
        <v/>
      </c>
      <c r="CQ422" s="1" t="str">
        <f t="shared" si="462"/>
        <v/>
      </c>
      <c r="CR422" s="1" t="str">
        <f t="shared" si="462"/>
        <v/>
      </c>
      <c r="CS422" s="1" t="str">
        <f t="shared" si="462"/>
        <v/>
      </c>
      <c r="CT422" s="1" t="str">
        <f t="shared" si="462"/>
        <v/>
      </c>
      <c r="CU422" s="1" t="str">
        <f t="shared" si="462"/>
        <v/>
      </c>
      <c r="CV422" s="1">
        <f t="shared" si="465"/>
        <v>0</v>
      </c>
      <c r="CW422" s="1">
        <f t="shared" si="465"/>
        <v>0</v>
      </c>
      <c r="CX422" s="1">
        <f t="shared" si="465"/>
        <v>0</v>
      </c>
      <c r="CY422" s="1">
        <f t="shared" si="465"/>
        <v>0</v>
      </c>
      <c r="CZ422" s="1">
        <f t="shared" si="465"/>
        <v>0</v>
      </c>
      <c r="DA422" s="1">
        <f t="shared" si="463"/>
        <v>0</v>
      </c>
      <c r="DB422" s="1">
        <f t="shared" si="463"/>
        <v>0</v>
      </c>
      <c r="DC422" s="1">
        <f t="shared" si="463"/>
        <v>0</v>
      </c>
      <c r="DD422" s="1">
        <f t="shared" si="463"/>
        <v>0</v>
      </c>
      <c r="DE422" s="1">
        <f t="shared" si="463"/>
        <v>0</v>
      </c>
      <c r="DF422" s="1">
        <f t="shared" si="483"/>
        <v>0</v>
      </c>
      <c r="DG422" s="33">
        <f t="shared" si="484"/>
        <v>0</v>
      </c>
      <c r="DH422" s="34">
        <f t="shared" si="485"/>
        <v>0</v>
      </c>
      <c r="DI422" s="1">
        <f t="shared" si="521"/>
        <v>81</v>
      </c>
      <c r="DJ422" s="1" t="str">
        <f t="shared" si="522"/>
        <v/>
      </c>
      <c r="DK422" s="1" t="str">
        <f t="shared" si="510"/>
        <v/>
      </c>
      <c r="DL422" s="1" t="str">
        <f t="shared" si="510"/>
        <v/>
      </c>
      <c r="DM422" s="1" t="str">
        <f t="shared" si="510"/>
        <v/>
      </c>
      <c r="DN422" s="1" t="str">
        <f t="shared" si="510"/>
        <v/>
      </c>
      <c r="DO422" s="1" t="str">
        <f t="shared" si="510"/>
        <v/>
      </c>
      <c r="DP422" s="1" t="str">
        <f t="shared" si="510"/>
        <v/>
      </c>
      <c r="DQ422" s="1" t="str">
        <f t="shared" si="510"/>
        <v/>
      </c>
      <c r="DR422" s="1" t="str">
        <f t="shared" si="510"/>
        <v/>
      </c>
      <c r="DS422" s="1" t="str">
        <f t="shared" si="510"/>
        <v/>
      </c>
      <c r="DU422" s="1">
        <f>IF((DI422&lt;$DT422),1,0)</f>
        <v>0</v>
      </c>
      <c r="EG422" s="1">
        <f t="shared" si="461"/>
        <v>0</v>
      </c>
      <c r="EH422" s="1">
        <f t="shared" si="461"/>
        <v>0</v>
      </c>
      <c r="EI422" s="1">
        <f t="shared" si="461"/>
        <v>0</v>
      </c>
      <c r="EJ422" s="1">
        <f t="shared" si="461"/>
        <v>0</v>
      </c>
      <c r="EK422" s="1">
        <f t="shared" si="461"/>
        <v>0</v>
      </c>
      <c r="EL422" s="1">
        <f t="shared" si="518"/>
        <v>0</v>
      </c>
      <c r="EM422" s="1">
        <f t="shared" si="518"/>
        <v>0</v>
      </c>
      <c r="EN422" s="1">
        <f t="shared" si="518"/>
        <v>0</v>
      </c>
      <c r="EO422" s="1">
        <f t="shared" si="518"/>
        <v>0</v>
      </c>
      <c r="EP422" s="1">
        <f t="shared" si="518"/>
        <v>0</v>
      </c>
      <c r="EQ422" s="1">
        <f t="shared" si="518"/>
        <v>0</v>
      </c>
      <c r="ER422" s="33">
        <f t="shared" si="489"/>
        <v>1</v>
      </c>
      <c r="ES422" s="35">
        <f>ER422+DG422+AV422</f>
        <v>1</v>
      </c>
      <c r="ET422" s="35">
        <f t="shared" si="491"/>
        <v>1</v>
      </c>
      <c r="EU422" s="1" t="s">
        <v>59</v>
      </c>
      <c r="EV422" s="1" t="s">
        <v>38</v>
      </c>
      <c r="EW422" s="19">
        <f t="shared" si="492"/>
        <v>0</v>
      </c>
      <c r="FC422" s="1" t="s">
        <v>34</v>
      </c>
      <c r="FD422" s="19">
        <f t="shared" si="493"/>
        <v>1</v>
      </c>
      <c r="FE422" s="1" t="s">
        <v>40</v>
      </c>
      <c r="FJ422" s="1" t="s">
        <v>38</v>
      </c>
      <c r="FK422" s="19">
        <f t="shared" si="494"/>
        <v>0</v>
      </c>
      <c r="FQ422" s="1" t="s">
        <v>44</v>
      </c>
      <c r="FR422" s="1">
        <f t="shared" si="495"/>
        <v>1</v>
      </c>
      <c r="FT422" s="1">
        <v>4.5999999999999996</v>
      </c>
      <c r="FV422" s="37" t="str">
        <f t="shared" si="501"/>
        <v>none</v>
      </c>
      <c r="FY422" s="1" t="s">
        <v>38</v>
      </c>
      <c r="FZ422" s="19">
        <f t="shared" si="496"/>
        <v>0</v>
      </c>
      <c r="GB422" s="1" t="s">
        <v>38</v>
      </c>
      <c r="GC422" s="19">
        <f t="shared" si="497"/>
        <v>0</v>
      </c>
      <c r="GD422" s="1" t="s">
        <v>38</v>
      </c>
      <c r="GE422" s="19">
        <f t="shared" si="498"/>
        <v>0</v>
      </c>
      <c r="GF422" s="1" t="s">
        <v>38</v>
      </c>
      <c r="GG422" s="19">
        <f t="shared" si="499"/>
        <v>0</v>
      </c>
    </row>
    <row r="423" spans="1:189" x14ac:dyDescent="0.3">
      <c r="A423" s="18">
        <v>548</v>
      </c>
      <c r="B423" s="1" t="s">
        <v>34</v>
      </c>
      <c r="C423" s="19" t="s">
        <v>35</v>
      </c>
      <c r="D423" s="19">
        <f t="shared" si="466"/>
        <v>0</v>
      </c>
      <c r="E423" s="38" t="s">
        <v>875</v>
      </c>
      <c r="F423" s="21" t="str">
        <f t="shared" si="467"/>
        <v>1976</v>
      </c>
      <c r="G423" s="21">
        <v>2004</v>
      </c>
      <c r="H423" s="22">
        <f t="shared" si="468"/>
        <v>28</v>
      </c>
      <c r="I423" s="1" t="str">
        <f t="shared" si="469"/>
        <v>21-30</v>
      </c>
      <c r="J423" s="1" t="s">
        <v>1606</v>
      </c>
      <c r="K423" s="1" t="s">
        <v>319</v>
      </c>
      <c r="L423" s="1">
        <f>VLOOKUP(K423,[1]areas!$C$3:$D$76,2,FALSE)</f>
        <v>48</v>
      </c>
      <c r="M423" s="1" t="str">
        <f t="shared" si="470"/>
        <v>41-60</v>
      </c>
      <c r="N423" s="19" t="s">
        <v>38</v>
      </c>
      <c r="O423" s="19">
        <f t="shared" si="471"/>
        <v>0</v>
      </c>
      <c r="P423" s="23">
        <v>63.4</v>
      </c>
      <c r="S423" s="24"/>
      <c r="T423" s="19">
        <v>4</v>
      </c>
      <c r="U423" s="1">
        <v>10.6</v>
      </c>
      <c r="V423" s="1">
        <v>21</v>
      </c>
      <c r="W423" s="1" t="str">
        <f t="shared" si="472"/>
        <v>2: 51-100</v>
      </c>
      <c r="X423" s="1">
        <v>97</v>
      </c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7">
        <f t="shared" si="473"/>
        <v>97</v>
      </c>
      <c r="AJ423" s="27">
        <f t="shared" si="474"/>
        <v>0</v>
      </c>
      <c r="AK423" s="39">
        <v>1000000</v>
      </c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8" t="str">
        <f t="shared" si="475"/>
        <v/>
      </c>
      <c r="AW423" s="27" t="str">
        <f t="shared" ref="AW423:AW430" si="523">"&gt;5"</f>
        <v>&gt;5</v>
      </c>
      <c r="AX423" s="29">
        <f t="shared" si="500"/>
        <v>6</v>
      </c>
      <c r="AY423" s="30">
        <f t="shared" si="459"/>
        <v>6</v>
      </c>
      <c r="AZ423" s="30" t="str">
        <f t="shared" si="459"/>
        <v/>
      </c>
      <c r="BA423" s="30" t="str">
        <f t="shared" si="459"/>
        <v/>
      </c>
      <c r="BB423" s="30" t="str">
        <f t="shared" si="459"/>
        <v/>
      </c>
      <c r="BC423" s="30" t="str">
        <f t="shared" si="459"/>
        <v/>
      </c>
      <c r="BD423" s="30" t="str">
        <f t="shared" si="517"/>
        <v/>
      </c>
      <c r="BE423" s="30" t="str">
        <f t="shared" si="517"/>
        <v/>
      </c>
      <c r="BF423" s="30" t="str">
        <f t="shared" si="517"/>
        <v/>
      </c>
      <c r="BG423" s="30" t="str">
        <f t="shared" si="517"/>
        <v/>
      </c>
      <c r="BH423" s="30" t="str">
        <f t="shared" si="517"/>
        <v/>
      </c>
      <c r="BI423" s="30" t="str">
        <f t="shared" si="517"/>
        <v/>
      </c>
      <c r="BJ423" s="1" t="s">
        <v>34</v>
      </c>
      <c r="BK423" s="31" t="s">
        <v>34</v>
      </c>
      <c r="BL423" s="32">
        <f t="shared" si="476"/>
        <v>1</v>
      </c>
      <c r="BN423" s="32" t="str">
        <f t="shared" si="477"/>
        <v>&gt;1</v>
      </c>
      <c r="BO423" s="30" t="str">
        <f t="shared" si="478"/>
        <v/>
      </c>
      <c r="BP423" s="30" t="str">
        <f t="shared" si="479"/>
        <v/>
      </c>
      <c r="BQ423" s="30" t="str">
        <f t="shared" si="507"/>
        <v/>
      </c>
      <c r="BR423" s="30" t="str">
        <f t="shared" si="507"/>
        <v/>
      </c>
      <c r="BS423" s="30" t="str">
        <f t="shared" si="507"/>
        <v/>
      </c>
      <c r="BT423" s="30" t="str">
        <f t="shared" si="504"/>
        <v/>
      </c>
      <c r="BU423" s="30" t="str">
        <f t="shared" si="504"/>
        <v/>
      </c>
      <c r="BV423" s="30" t="str">
        <f t="shared" si="504"/>
        <v/>
      </c>
      <c r="BW423" s="30" t="str">
        <f t="shared" si="504"/>
        <v/>
      </c>
      <c r="BX423" s="30" t="str">
        <f t="shared" si="504"/>
        <v/>
      </c>
      <c r="BY423" s="30" t="str">
        <f t="shared" si="504"/>
        <v/>
      </c>
      <c r="BZ423" s="1">
        <f t="shared" si="480"/>
        <v>0</v>
      </c>
      <c r="CA423" s="1">
        <f t="shared" si="508"/>
        <v>0</v>
      </c>
      <c r="CB423" s="1">
        <f t="shared" si="508"/>
        <v>0</v>
      </c>
      <c r="CC423" s="1">
        <f t="shared" si="508"/>
        <v>0</v>
      </c>
      <c r="CD423" s="1">
        <f t="shared" si="505"/>
        <v>0</v>
      </c>
      <c r="CE423" s="1">
        <f t="shared" si="505"/>
        <v>0</v>
      </c>
      <c r="CF423" s="1">
        <f t="shared" si="505"/>
        <v>0</v>
      </c>
      <c r="CG423" s="1">
        <f t="shared" si="505"/>
        <v>0</v>
      </c>
      <c r="CH423" s="1">
        <f t="shared" si="505"/>
        <v>0</v>
      </c>
      <c r="CI423" s="1">
        <f t="shared" si="505"/>
        <v>0</v>
      </c>
      <c r="CJ423" s="1">
        <f t="shared" si="481"/>
        <v>0</v>
      </c>
      <c r="CK423" s="1">
        <f t="shared" si="482"/>
        <v>0</v>
      </c>
      <c r="CL423" s="1" t="str">
        <f t="shared" si="464"/>
        <v/>
      </c>
      <c r="CM423" s="1" t="str">
        <f t="shared" si="464"/>
        <v/>
      </c>
      <c r="CN423" s="1" t="str">
        <f t="shared" si="464"/>
        <v/>
      </c>
      <c r="CO423" s="1" t="str">
        <f t="shared" si="464"/>
        <v/>
      </c>
      <c r="CP423" s="1" t="str">
        <f t="shared" si="464"/>
        <v/>
      </c>
      <c r="CQ423" s="1" t="str">
        <f t="shared" si="462"/>
        <v/>
      </c>
      <c r="CR423" s="1" t="str">
        <f t="shared" si="462"/>
        <v/>
      </c>
      <c r="CS423" s="1" t="str">
        <f t="shared" si="462"/>
        <v/>
      </c>
      <c r="CT423" s="1" t="str">
        <f t="shared" si="462"/>
        <v/>
      </c>
      <c r="CU423" s="1" t="str">
        <f t="shared" si="462"/>
        <v/>
      </c>
      <c r="CV423" s="1">
        <f t="shared" si="465"/>
        <v>0</v>
      </c>
      <c r="CW423" s="1">
        <f t="shared" si="465"/>
        <v>0</v>
      </c>
      <c r="CX423" s="1">
        <f t="shared" si="465"/>
        <v>0</v>
      </c>
      <c r="CY423" s="1">
        <f t="shared" si="465"/>
        <v>0</v>
      </c>
      <c r="CZ423" s="1">
        <f t="shared" si="465"/>
        <v>0</v>
      </c>
      <c r="DA423" s="1">
        <f t="shared" si="463"/>
        <v>0</v>
      </c>
      <c r="DB423" s="1">
        <f t="shared" si="463"/>
        <v>0</v>
      </c>
      <c r="DC423" s="1">
        <f t="shared" si="463"/>
        <v>0</v>
      </c>
      <c r="DD423" s="1">
        <f t="shared" si="463"/>
        <v>0</v>
      </c>
      <c r="DE423" s="1">
        <f t="shared" si="463"/>
        <v>0</v>
      </c>
      <c r="DF423" s="1">
        <f t="shared" si="483"/>
        <v>0</v>
      </c>
      <c r="DG423" s="33">
        <f t="shared" si="484"/>
        <v>0</v>
      </c>
      <c r="DH423" s="34">
        <f t="shared" si="485"/>
        <v>0</v>
      </c>
      <c r="DI423" s="1" t="str">
        <f t="shared" si="521"/>
        <v/>
      </c>
      <c r="DJ423" s="1" t="str">
        <f t="shared" si="522"/>
        <v/>
      </c>
      <c r="DK423" s="1" t="str">
        <f t="shared" si="510"/>
        <v/>
      </c>
      <c r="DL423" s="1" t="str">
        <f t="shared" si="510"/>
        <v/>
      </c>
      <c r="DM423" s="1" t="str">
        <f t="shared" si="510"/>
        <v/>
      </c>
      <c r="DN423" s="1" t="str">
        <f t="shared" si="510"/>
        <v/>
      </c>
      <c r="DO423" s="1" t="str">
        <f t="shared" si="510"/>
        <v/>
      </c>
      <c r="DP423" s="1" t="str">
        <f t="shared" si="510"/>
        <v/>
      </c>
      <c r="DQ423" s="1" t="str">
        <f t="shared" si="510"/>
        <v/>
      </c>
      <c r="DR423" s="1" t="str">
        <f t="shared" si="510"/>
        <v/>
      </c>
      <c r="DS423" s="1" t="str">
        <f t="shared" si="510"/>
        <v/>
      </c>
      <c r="EG423" s="1">
        <f t="shared" si="461"/>
        <v>0</v>
      </c>
      <c r="EH423" s="1">
        <f t="shared" si="461"/>
        <v>0</v>
      </c>
      <c r="EI423" s="1">
        <f t="shared" si="461"/>
        <v>0</v>
      </c>
      <c r="EJ423" s="1">
        <f t="shared" si="461"/>
        <v>0</v>
      </c>
      <c r="EK423" s="1">
        <f t="shared" si="461"/>
        <v>0</v>
      </c>
      <c r="EL423" s="1">
        <f t="shared" si="518"/>
        <v>0</v>
      </c>
      <c r="EM423" s="1">
        <f t="shared" si="518"/>
        <v>0</v>
      </c>
      <c r="EN423" s="1">
        <f t="shared" si="518"/>
        <v>0</v>
      </c>
      <c r="EO423" s="1">
        <f t="shared" si="518"/>
        <v>0</v>
      </c>
      <c r="EP423" s="1">
        <f t="shared" si="518"/>
        <v>0</v>
      </c>
      <c r="EQ423" s="1">
        <f t="shared" si="518"/>
        <v>0</v>
      </c>
      <c r="ER423" s="33">
        <f t="shared" si="489"/>
        <v>1</v>
      </c>
      <c r="ES423" s="35">
        <f>ER423+DG423</f>
        <v>1</v>
      </c>
      <c r="ET423" s="35">
        <f t="shared" si="491"/>
        <v>1</v>
      </c>
      <c r="EU423" s="1" t="s">
        <v>50</v>
      </c>
      <c r="EV423" s="1" t="s">
        <v>38</v>
      </c>
      <c r="EW423" s="19">
        <f t="shared" si="492"/>
        <v>0</v>
      </c>
      <c r="FC423" s="1" t="s">
        <v>38</v>
      </c>
      <c r="FD423" s="19">
        <f t="shared" si="493"/>
        <v>0</v>
      </c>
      <c r="FJ423" s="1" t="s">
        <v>38</v>
      </c>
      <c r="FK423" s="19">
        <f t="shared" si="494"/>
        <v>0</v>
      </c>
      <c r="FR423" s="1">
        <f t="shared" si="495"/>
        <v>0</v>
      </c>
      <c r="FU423" s="1" t="s">
        <v>876</v>
      </c>
      <c r="FV423" s="37" t="str">
        <f t="shared" si="501"/>
        <v>other</v>
      </c>
      <c r="FW423" s="34">
        <v>0</v>
      </c>
      <c r="FX423" s="1" t="s">
        <v>148</v>
      </c>
      <c r="FY423" s="1" t="s">
        <v>38</v>
      </c>
      <c r="FZ423" s="19">
        <f t="shared" si="496"/>
        <v>0</v>
      </c>
      <c r="GB423" s="1" t="s">
        <v>34</v>
      </c>
      <c r="GC423" s="19">
        <f t="shared" si="497"/>
        <v>1</v>
      </c>
      <c r="GD423" s="1" t="s">
        <v>38</v>
      </c>
      <c r="GE423" s="19">
        <f t="shared" si="498"/>
        <v>0</v>
      </c>
      <c r="GF423" s="1" t="s">
        <v>38</v>
      </c>
      <c r="GG423" s="19">
        <f t="shared" si="499"/>
        <v>0</v>
      </c>
    </row>
    <row r="424" spans="1:189" x14ac:dyDescent="0.3">
      <c r="A424" s="18">
        <v>549</v>
      </c>
      <c r="B424" s="1" t="s">
        <v>34</v>
      </c>
      <c r="C424" s="19" t="s">
        <v>47</v>
      </c>
      <c r="D424" s="19">
        <f t="shared" si="466"/>
        <v>1</v>
      </c>
      <c r="E424" s="38" t="s">
        <v>877</v>
      </c>
      <c r="F424" s="21" t="str">
        <f t="shared" si="467"/>
        <v>1969</v>
      </c>
      <c r="G424" s="21">
        <v>2004</v>
      </c>
      <c r="H424" s="22">
        <f t="shared" si="468"/>
        <v>35</v>
      </c>
      <c r="I424" s="1" t="str">
        <f t="shared" si="469"/>
        <v>31-40</v>
      </c>
      <c r="J424" s="1" t="s">
        <v>1607</v>
      </c>
      <c r="K424" s="1" t="s">
        <v>116</v>
      </c>
      <c r="L424" s="1">
        <f>VLOOKUP(K424,[1]areas!$C$3:$D$76,2,FALSE)</f>
        <v>40</v>
      </c>
      <c r="M424" s="1" t="str">
        <f t="shared" si="470"/>
        <v>21-40</v>
      </c>
      <c r="N424" s="19" t="s">
        <v>38</v>
      </c>
      <c r="O424" s="19">
        <f t="shared" si="471"/>
        <v>0</v>
      </c>
      <c r="P424" s="23">
        <v>61.4</v>
      </c>
      <c r="Q424" s="1">
        <v>175</v>
      </c>
      <c r="R424" s="1">
        <f t="shared" ref="R424:R429" si="524">POWER(Q424*0.01,2)</f>
        <v>3.0625</v>
      </c>
      <c r="S424" s="24">
        <f t="shared" ref="S424:S429" si="525">P424/R424</f>
        <v>20.048979591836734</v>
      </c>
      <c r="T424" s="19">
        <v>3</v>
      </c>
      <c r="U424" s="1">
        <v>12.9</v>
      </c>
      <c r="V424" s="1">
        <v>48</v>
      </c>
      <c r="W424" s="1" t="str">
        <f t="shared" si="472"/>
        <v>1: 0-50</v>
      </c>
      <c r="X424" s="1">
        <v>41</v>
      </c>
      <c r="Y424" s="26">
        <v>260</v>
      </c>
      <c r="Z424" s="26">
        <v>429</v>
      </c>
      <c r="AA424" s="26">
        <v>419</v>
      </c>
      <c r="AB424" s="26">
        <v>424</v>
      </c>
      <c r="AC424" s="26"/>
      <c r="AD424" s="26"/>
      <c r="AE424" s="26"/>
      <c r="AF424" s="26"/>
      <c r="AG424" s="26"/>
      <c r="AH424" s="26"/>
      <c r="AI424" s="27">
        <f t="shared" si="473"/>
        <v>429</v>
      </c>
      <c r="AJ424" s="27">
        <f t="shared" si="474"/>
        <v>0</v>
      </c>
      <c r="AK424" s="39">
        <v>1000000</v>
      </c>
      <c r="AL424" s="26">
        <v>50</v>
      </c>
      <c r="AM424" s="26">
        <v>50</v>
      </c>
      <c r="AN424" s="26">
        <v>690</v>
      </c>
      <c r="AO424" s="26">
        <v>50</v>
      </c>
      <c r="AP424" s="26"/>
      <c r="AQ424" s="26"/>
      <c r="AR424" s="26"/>
      <c r="AS424" s="26"/>
      <c r="AT424" s="26"/>
      <c r="AU424" s="26"/>
      <c r="AV424" s="28">
        <f t="shared" si="475"/>
        <v>0</v>
      </c>
      <c r="AW424" s="27" t="str">
        <f t="shared" si="523"/>
        <v>&gt;5</v>
      </c>
      <c r="AX424" s="29">
        <f t="shared" si="500"/>
        <v>6</v>
      </c>
      <c r="AY424" s="30">
        <f t="shared" si="459"/>
        <v>6</v>
      </c>
      <c r="AZ424" s="30">
        <f t="shared" si="459"/>
        <v>1.6989700043360187</v>
      </c>
      <c r="BA424" s="30">
        <f t="shared" si="459"/>
        <v>1.6989700043360187</v>
      </c>
      <c r="BB424" s="30">
        <f t="shared" si="459"/>
        <v>2.8388490907372552</v>
      </c>
      <c r="BC424" s="30">
        <f t="shared" si="459"/>
        <v>1.6989700043360187</v>
      </c>
      <c r="BD424" s="30" t="str">
        <f t="shared" si="517"/>
        <v/>
      </c>
      <c r="BE424" s="30" t="str">
        <f t="shared" si="517"/>
        <v/>
      </c>
      <c r="BF424" s="30" t="str">
        <f t="shared" si="517"/>
        <v/>
      </c>
      <c r="BG424" s="30" t="str">
        <f t="shared" si="517"/>
        <v/>
      </c>
      <c r="BH424" s="30" t="str">
        <f t="shared" si="517"/>
        <v/>
      </c>
      <c r="BI424" s="30" t="str">
        <f t="shared" si="517"/>
        <v/>
      </c>
      <c r="BJ424" s="1" t="s">
        <v>38</v>
      </c>
      <c r="BK424" s="31" t="s">
        <v>38</v>
      </c>
      <c r="BL424" s="32">
        <f t="shared" si="476"/>
        <v>0</v>
      </c>
      <c r="BN424" s="32" t="str">
        <f t="shared" si="477"/>
        <v>0</v>
      </c>
      <c r="BO424" s="30">
        <f t="shared" si="478"/>
        <v>-4.3010299956639813</v>
      </c>
      <c r="BP424" s="30">
        <f t="shared" si="479"/>
        <v>-4.3010299956639813</v>
      </c>
      <c r="BQ424" s="30">
        <f t="shared" si="507"/>
        <v>0</v>
      </c>
      <c r="BR424" s="30">
        <f t="shared" si="507"/>
        <v>1.1398790864012365</v>
      </c>
      <c r="BS424" s="30">
        <f t="shared" si="507"/>
        <v>-1.1398790864012365</v>
      </c>
      <c r="BT424" s="30" t="str">
        <f t="shared" si="504"/>
        <v/>
      </c>
      <c r="BU424" s="30" t="str">
        <f t="shared" si="504"/>
        <v/>
      </c>
      <c r="BV424" s="30" t="str">
        <f t="shared" si="504"/>
        <v/>
      </c>
      <c r="BW424" s="30" t="str">
        <f t="shared" si="504"/>
        <v/>
      </c>
      <c r="BX424" s="30" t="str">
        <f t="shared" si="504"/>
        <v/>
      </c>
      <c r="BY424" s="30" t="str">
        <f t="shared" si="504"/>
        <v/>
      </c>
      <c r="BZ424" s="1">
        <f t="shared" si="480"/>
        <v>0</v>
      </c>
      <c r="CA424" s="1">
        <f t="shared" si="508"/>
        <v>0</v>
      </c>
      <c r="CB424" s="1">
        <f t="shared" si="508"/>
        <v>1</v>
      </c>
      <c r="CC424" s="1">
        <f t="shared" si="508"/>
        <v>0</v>
      </c>
      <c r="CD424" s="1">
        <f t="shared" si="505"/>
        <v>0</v>
      </c>
      <c r="CE424" s="1">
        <f t="shared" si="505"/>
        <v>0</v>
      </c>
      <c r="CF424" s="1">
        <f t="shared" si="505"/>
        <v>0</v>
      </c>
      <c r="CG424" s="1">
        <f t="shared" si="505"/>
        <v>0</v>
      </c>
      <c r="CH424" s="1">
        <f t="shared" si="505"/>
        <v>0</v>
      </c>
      <c r="CI424" s="1">
        <f t="shared" si="505"/>
        <v>0</v>
      </c>
      <c r="CJ424" s="1">
        <f t="shared" si="481"/>
        <v>1</v>
      </c>
      <c r="CK424" s="1">
        <f t="shared" si="482"/>
        <v>1</v>
      </c>
      <c r="CL424" s="1">
        <f t="shared" si="464"/>
        <v>-4.3010299956639813</v>
      </c>
      <c r="CM424" s="1" t="str">
        <f t="shared" si="464"/>
        <v/>
      </c>
      <c r="CN424" s="1">
        <f t="shared" si="464"/>
        <v>1.1398790864012365</v>
      </c>
      <c r="CO424" s="1">
        <f t="shared" si="464"/>
        <v>-1.1398790864012365</v>
      </c>
      <c r="CP424" s="1" t="str">
        <f t="shared" si="464"/>
        <v/>
      </c>
      <c r="CQ424" s="1" t="str">
        <f t="shared" si="462"/>
        <v/>
      </c>
      <c r="CR424" s="1" t="str">
        <f t="shared" si="462"/>
        <v/>
      </c>
      <c r="CS424" s="1" t="str">
        <f t="shared" si="462"/>
        <v/>
      </c>
      <c r="CT424" s="1" t="str">
        <f t="shared" si="462"/>
        <v/>
      </c>
      <c r="CU424" s="1" t="str">
        <f t="shared" si="462"/>
        <v/>
      </c>
      <c r="CV424" s="1">
        <f t="shared" si="465"/>
        <v>0</v>
      </c>
      <c r="CW424" s="1">
        <f t="shared" si="465"/>
        <v>0</v>
      </c>
      <c r="CX424" s="1">
        <f t="shared" si="465"/>
        <v>1</v>
      </c>
      <c r="CY424" s="1">
        <f t="shared" si="465"/>
        <v>0</v>
      </c>
      <c r="CZ424" s="1">
        <f t="shared" si="465"/>
        <v>0</v>
      </c>
      <c r="DA424" s="1">
        <f t="shared" si="463"/>
        <v>0</v>
      </c>
      <c r="DB424" s="1">
        <f t="shared" si="463"/>
        <v>0</v>
      </c>
      <c r="DC424" s="1">
        <f t="shared" si="463"/>
        <v>0</v>
      </c>
      <c r="DD424" s="1">
        <f t="shared" si="463"/>
        <v>0</v>
      </c>
      <c r="DE424" s="1">
        <f t="shared" si="463"/>
        <v>0</v>
      </c>
      <c r="DF424" s="1">
        <f t="shared" si="483"/>
        <v>1</v>
      </c>
      <c r="DG424" s="33">
        <f t="shared" si="484"/>
        <v>1</v>
      </c>
      <c r="DH424" s="34">
        <f t="shared" si="485"/>
        <v>0</v>
      </c>
      <c r="DI424" s="1">
        <f t="shared" si="521"/>
        <v>219</v>
      </c>
      <c r="DJ424" s="1">
        <f t="shared" si="522"/>
        <v>388</v>
      </c>
      <c r="DK424" s="1">
        <f t="shared" si="510"/>
        <v>169</v>
      </c>
      <c r="DL424" s="1">
        <f t="shared" si="510"/>
        <v>-10</v>
      </c>
      <c r="DM424" s="1">
        <f t="shared" si="510"/>
        <v>5</v>
      </c>
      <c r="DN424" s="1" t="str">
        <f t="shared" si="510"/>
        <v/>
      </c>
      <c r="DO424" s="1" t="str">
        <f t="shared" si="510"/>
        <v/>
      </c>
      <c r="DP424" s="1" t="str">
        <f t="shared" si="510"/>
        <v/>
      </c>
      <c r="DQ424" s="1" t="str">
        <f t="shared" si="510"/>
        <v/>
      </c>
      <c r="DR424" s="1" t="str">
        <f t="shared" si="510"/>
        <v/>
      </c>
      <c r="DS424" s="1" t="str">
        <f t="shared" si="510"/>
        <v/>
      </c>
      <c r="DT424" s="34">
        <f>(STDEV(DI424:DS424))*-1</f>
        <v>-164.54695378523419</v>
      </c>
      <c r="DU424" s="1">
        <f t="shared" ref="DU424:EB426" si="526">IF((DI424&lt;$DT424),1,0)</f>
        <v>0</v>
      </c>
      <c r="DV424" s="1">
        <f t="shared" si="526"/>
        <v>0</v>
      </c>
      <c r="DW424" s="1">
        <f t="shared" si="526"/>
        <v>0</v>
      </c>
      <c r="DX424" s="1">
        <f t="shared" si="526"/>
        <v>0</v>
      </c>
      <c r="DY424" s="1">
        <f t="shared" si="526"/>
        <v>0</v>
      </c>
      <c r="EF424" s="33">
        <f>IF(SUM(DU424:EE424)&gt;0,1,0)</f>
        <v>0</v>
      </c>
      <c r="EG424" s="1">
        <f t="shared" si="461"/>
        <v>0</v>
      </c>
      <c r="EH424" s="1">
        <f t="shared" si="461"/>
        <v>0</v>
      </c>
      <c r="EI424" s="1">
        <f t="shared" si="461"/>
        <v>0</v>
      </c>
      <c r="EJ424" s="1">
        <f t="shared" si="461"/>
        <v>0</v>
      </c>
      <c r="EK424" s="1">
        <f t="shared" si="461"/>
        <v>0</v>
      </c>
      <c r="EL424" s="1">
        <f t="shared" si="518"/>
        <v>0</v>
      </c>
      <c r="EM424" s="1">
        <f t="shared" si="518"/>
        <v>0</v>
      </c>
      <c r="EN424" s="1">
        <f t="shared" si="518"/>
        <v>0</v>
      </c>
      <c r="EO424" s="1">
        <f t="shared" si="518"/>
        <v>0</v>
      </c>
      <c r="EP424" s="1">
        <f t="shared" si="518"/>
        <v>0</v>
      </c>
      <c r="EQ424" s="1">
        <f t="shared" si="518"/>
        <v>0</v>
      </c>
      <c r="ER424" s="33">
        <f t="shared" si="489"/>
        <v>1</v>
      </c>
      <c r="ES424" s="35">
        <f>ER424+EF424+DG424+AV424</f>
        <v>2</v>
      </c>
      <c r="ET424" s="35">
        <f t="shared" si="491"/>
        <v>1</v>
      </c>
      <c r="EU424" s="1" t="s">
        <v>59</v>
      </c>
      <c r="EV424" s="1" t="s">
        <v>34</v>
      </c>
      <c r="EW424" s="19">
        <f t="shared" si="492"/>
        <v>1</v>
      </c>
      <c r="EX424" s="1" t="s">
        <v>40</v>
      </c>
      <c r="FC424" s="1" t="s">
        <v>38</v>
      </c>
      <c r="FD424" s="19">
        <f t="shared" si="493"/>
        <v>0</v>
      </c>
      <c r="FJ424" s="1" t="s">
        <v>38</v>
      </c>
      <c r="FK424" s="19">
        <f t="shared" si="494"/>
        <v>0</v>
      </c>
      <c r="FQ424" s="1" t="s">
        <v>44</v>
      </c>
      <c r="FR424" s="1">
        <f t="shared" si="495"/>
        <v>1</v>
      </c>
      <c r="FT424" s="1">
        <v>3</v>
      </c>
      <c r="FV424" s="37" t="str">
        <f t="shared" si="501"/>
        <v>none</v>
      </c>
      <c r="FY424" s="1" t="s">
        <v>38</v>
      </c>
      <c r="FZ424" s="19">
        <f t="shared" si="496"/>
        <v>0</v>
      </c>
      <c r="GB424" s="1" t="s">
        <v>38</v>
      </c>
      <c r="GC424" s="19">
        <f t="shared" si="497"/>
        <v>0</v>
      </c>
      <c r="GD424" s="1" t="s">
        <v>38</v>
      </c>
      <c r="GE424" s="19">
        <f t="shared" si="498"/>
        <v>0</v>
      </c>
      <c r="GF424" s="1" t="s">
        <v>38</v>
      </c>
      <c r="GG424" s="19">
        <f t="shared" si="499"/>
        <v>0</v>
      </c>
    </row>
    <row r="425" spans="1:189" x14ac:dyDescent="0.3">
      <c r="A425" s="18">
        <v>550</v>
      </c>
      <c r="B425" s="1" t="s">
        <v>34</v>
      </c>
      <c r="C425" s="19" t="s">
        <v>35</v>
      </c>
      <c r="D425" s="19">
        <f t="shared" si="466"/>
        <v>0</v>
      </c>
      <c r="E425" s="52" t="s">
        <v>878</v>
      </c>
      <c r="F425" s="21" t="str">
        <f t="shared" si="467"/>
        <v>1959</v>
      </c>
      <c r="G425" s="21">
        <v>2004</v>
      </c>
      <c r="H425" s="22">
        <f t="shared" si="468"/>
        <v>45</v>
      </c>
      <c r="I425" s="1" t="str">
        <f t="shared" si="469"/>
        <v>41-50</v>
      </c>
      <c r="J425" s="1" t="s">
        <v>1608</v>
      </c>
      <c r="K425" s="1" t="s">
        <v>93</v>
      </c>
      <c r="L425" s="1">
        <f>VLOOKUP(K425,[1]areas!$C$3:$D$76,2,FALSE)</f>
        <v>15</v>
      </c>
      <c r="M425" s="1" t="str">
        <f t="shared" si="470"/>
        <v>0-20</v>
      </c>
      <c r="N425" s="19"/>
      <c r="O425" s="19" t="str">
        <f t="shared" si="471"/>
        <v/>
      </c>
      <c r="P425" s="23">
        <v>53.8</v>
      </c>
      <c r="Q425" s="1">
        <v>165</v>
      </c>
      <c r="R425" s="1">
        <f t="shared" si="524"/>
        <v>2.7225000000000006</v>
      </c>
      <c r="S425" s="24">
        <f t="shared" si="525"/>
        <v>19.761248852157937</v>
      </c>
      <c r="T425" s="19">
        <v>3</v>
      </c>
      <c r="U425" s="1">
        <v>9.1999999999999993</v>
      </c>
      <c r="V425" s="1">
        <v>32</v>
      </c>
      <c r="W425" s="1" t="str">
        <f t="shared" si="472"/>
        <v>2: 51-100</v>
      </c>
      <c r="X425" s="1">
        <v>80</v>
      </c>
      <c r="Y425" s="26">
        <v>335</v>
      </c>
      <c r="Z425" s="26">
        <v>413</v>
      </c>
      <c r="AA425" s="26">
        <v>422</v>
      </c>
      <c r="AB425" s="26">
        <v>524</v>
      </c>
      <c r="AC425" s="26">
        <v>497</v>
      </c>
      <c r="AD425" s="26">
        <v>533</v>
      </c>
      <c r="AE425" s="26">
        <v>578</v>
      </c>
      <c r="AF425" s="26"/>
      <c r="AG425" s="26"/>
      <c r="AH425" s="26"/>
      <c r="AI425" s="27">
        <f t="shared" si="473"/>
        <v>578</v>
      </c>
      <c r="AJ425" s="27">
        <f t="shared" si="474"/>
        <v>1</v>
      </c>
      <c r="AK425" s="39">
        <v>990000</v>
      </c>
      <c r="AL425" s="26">
        <v>50</v>
      </c>
      <c r="AM425" s="26">
        <v>50</v>
      </c>
      <c r="AN425" s="26">
        <v>50</v>
      </c>
      <c r="AO425" s="26">
        <v>50</v>
      </c>
      <c r="AP425" s="26">
        <v>50</v>
      </c>
      <c r="AQ425" s="26">
        <v>50</v>
      </c>
      <c r="AR425" s="26">
        <v>50</v>
      </c>
      <c r="AS425" s="26"/>
      <c r="AT425" s="26"/>
      <c r="AU425" s="26"/>
      <c r="AV425" s="28">
        <f t="shared" si="475"/>
        <v>0</v>
      </c>
      <c r="AW425" s="27" t="str">
        <f t="shared" si="523"/>
        <v>&gt;5</v>
      </c>
      <c r="AX425" s="29">
        <f t="shared" si="500"/>
        <v>5.9960000000000004</v>
      </c>
      <c r="AY425" s="30">
        <f t="shared" si="459"/>
        <v>5.9956351945975497</v>
      </c>
      <c r="AZ425" s="30">
        <f t="shared" si="459"/>
        <v>1.6989700043360187</v>
      </c>
      <c r="BA425" s="30">
        <f t="shared" si="459"/>
        <v>1.6989700043360187</v>
      </c>
      <c r="BB425" s="30">
        <f t="shared" si="459"/>
        <v>1.6989700043360187</v>
      </c>
      <c r="BC425" s="30">
        <f t="shared" si="459"/>
        <v>1.6989700043360187</v>
      </c>
      <c r="BD425" s="30">
        <f t="shared" si="517"/>
        <v>1.6989700043360187</v>
      </c>
      <c r="BE425" s="30">
        <f t="shared" si="517"/>
        <v>1.6989700043360187</v>
      </c>
      <c r="BF425" s="30">
        <f t="shared" si="517"/>
        <v>1.6989700043360187</v>
      </c>
      <c r="BG425" s="30" t="str">
        <f t="shared" si="517"/>
        <v/>
      </c>
      <c r="BH425" s="30" t="str">
        <f t="shared" si="517"/>
        <v/>
      </c>
      <c r="BI425" s="30" t="str">
        <f t="shared" si="517"/>
        <v/>
      </c>
      <c r="BJ425" s="1" t="s">
        <v>38</v>
      </c>
      <c r="BK425" s="31" t="s">
        <v>38</v>
      </c>
      <c r="BL425" s="32">
        <f t="shared" si="476"/>
        <v>0</v>
      </c>
      <c r="BN425" s="32" t="str">
        <f t="shared" si="477"/>
        <v>0</v>
      </c>
      <c r="BO425" s="30">
        <f t="shared" si="478"/>
        <v>-4.2966651902615309</v>
      </c>
      <c r="BP425" s="30">
        <f t="shared" si="479"/>
        <v>-4.2966651902615309</v>
      </c>
      <c r="BQ425" s="30">
        <f t="shared" si="507"/>
        <v>0</v>
      </c>
      <c r="BR425" s="30">
        <f t="shared" si="507"/>
        <v>0</v>
      </c>
      <c r="BS425" s="30">
        <f t="shared" si="507"/>
        <v>0</v>
      </c>
      <c r="BT425" s="30">
        <f t="shared" si="504"/>
        <v>0</v>
      </c>
      <c r="BU425" s="30">
        <f t="shared" si="504"/>
        <v>0</v>
      </c>
      <c r="BV425" s="30">
        <f t="shared" si="504"/>
        <v>0</v>
      </c>
      <c r="BW425" s="30" t="str">
        <f t="shared" si="504"/>
        <v/>
      </c>
      <c r="BX425" s="30" t="str">
        <f t="shared" si="504"/>
        <v/>
      </c>
      <c r="BY425" s="30" t="str">
        <f t="shared" si="504"/>
        <v/>
      </c>
      <c r="BZ425" s="1">
        <f t="shared" si="480"/>
        <v>0</v>
      </c>
      <c r="CA425" s="1">
        <f t="shared" si="508"/>
        <v>0</v>
      </c>
      <c r="CB425" s="1">
        <f t="shared" si="508"/>
        <v>0</v>
      </c>
      <c r="CC425" s="1">
        <f t="shared" si="508"/>
        <v>0</v>
      </c>
      <c r="CD425" s="1">
        <f t="shared" si="505"/>
        <v>0</v>
      </c>
      <c r="CE425" s="1">
        <f t="shared" si="505"/>
        <v>0</v>
      </c>
      <c r="CF425" s="1">
        <f t="shared" si="505"/>
        <v>0</v>
      </c>
      <c r="CG425" s="1">
        <f t="shared" si="505"/>
        <v>0</v>
      </c>
      <c r="CH425" s="1">
        <f t="shared" si="505"/>
        <v>0</v>
      </c>
      <c r="CI425" s="1">
        <f t="shared" si="505"/>
        <v>0</v>
      </c>
      <c r="CJ425" s="1">
        <f t="shared" si="481"/>
        <v>0</v>
      </c>
      <c r="CK425" s="1">
        <f t="shared" si="482"/>
        <v>0</v>
      </c>
      <c r="CL425" s="1">
        <f t="shared" si="464"/>
        <v>-4.2966651902615309</v>
      </c>
      <c r="CM425" s="1" t="str">
        <f t="shared" si="464"/>
        <v/>
      </c>
      <c r="CN425" s="1" t="str">
        <f t="shared" si="464"/>
        <v/>
      </c>
      <c r="CO425" s="1" t="str">
        <f t="shared" si="464"/>
        <v/>
      </c>
      <c r="CP425" s="1" t="str">
        <f t="shared" si="464"/>
        <v/>
      </c>
      <c r="CQ425" s="1" t="str">
        <f t="shared" si="462"/>
        <v/>
      </c>
      <c r="CR425" s="1" t="str">
        <f t="shared" si="462"/>
        <v/>
      </c>
      <c r="CS425" s="1" t="str">
        <f t="shared" si="462"/>
        <v/>
      </c>
      <c r="CT425" s="1" t="str">
        <f t="shared" si="462"/>
        <v/>
      </c>
      <c r="CU425" s="1" t="str">
        <f t="shared" si="462"/>
        <v/>
      </c>
      <c r="CV425" s="1">
        <f t="shared" si="465"/>
        <v>0</v>
      </c>
      <c r="CW425" s="1">
        <f t="shared" si="465"/>
        <v>0</v>
      </c>
      <c r="CX425" s="1">
        <f t="shared" si="465"/>
        <v>0</v>
      </c>
      <c r="CY425" s="1">
        <f t="shared" si="465"/>
        <v>0</v>
      </c>
      <c r="CZ425" s="1">
        <f t="shared" si="465"/>
        <v>0</v>
      </c>
      <c r="DA425" s="1">
        <f t="shared" si="463"/>
        <v>0</v>
      </c>
      <c r="DB425" s="1">
        <f t="shared" si="463"/>
        <v>0</v>
      </c>
      <c r="DC425" s="1">
        <f t="shared" si="463"/>
        <v>0</v>
      </c>
      <c r="DD425" s="1">
        <f t="shared" si="463"/>
        <v>0</v>
      </c>
      <c r="DE425" s="1">
        <f t="shared" si="463"/>
        <v>0</v>
      </c>
      <c r="DF425" s="1">
        <f t="shared" si="483"/>
        <v>0</v>
      </c>
      <c r="DG425" s="33">
        <f t="shared" si="484"/>
        <v>0</v>
      </c>
      <c r="DH425" s="34">
        <f t="shared" si="485"/>
        <v>0</v>
      </c>
      <c r="DI425" s="1">
        <f t="shared" si="521"/>
        <v>255</v>
      </c>
      <c r="DJ425" s="1">
        <f t="shared" si="522"/>
        <v>333</v>
      </c>
      <c r="DK425" s="1">
        <f t="shared" si="510"/>
        <v>78</v>
      </c>
      <c r="DL425" s="1">
        <f t="shared" si="510"/>
        <v>9</v>
      </c>
      <c r="DM425" s="1">
        <f t="shared" si="510"/>
        <v>102</v>
      </c>
      <c r="DN425" s="1">
        <f t="shared" si="510"/>
        <v>-27</v>
      </c>
      <c r="DO425" s="1">
        <f t="shared" si="510"/>
        <v>36</v>
      </c>
      <c r="DP425" s="1">
        <f t="shared" si="510"/>
        <v>45</v>
      </c>
      <c r="DQ425" s="1" t="str">
        <f t="shared" si="510"/>
        <v/>
      </c>
      <c r="DR425" s="1" t="str">
        <f t="shared" si="510"/>
        <v/>
      </c>
      <c r="DS425" s="1" t="str">
        <f t="shared" si="510"/>
        <v/>
      </c>
      <c r="DT425" s="34">
        <f>(STDEV(DI425:DS425))*-1</f>
        <v>-125.4778722666727</v>
      </c>
      <c r="DU425" s="1">
        <f t="shared" si="526"/>
        <v>0</v>
      </c>
      <c r="DV425" s="1">
        <f t="shared" si="526"/>
        <v>0</v>
      </c>
      <c r="DW425" s="1">
        <f t="shared" si="526"/>
        <v>0</v>
      </c>
      <c r="DX425" s="1">
        <f t="shared" si="526"/>
        <v>0</v>
      </c>
      <c r="DY425" s="1">
        <f t="shared" si="526"/>
        <v>0</v>
      </c>
      <c r="DZ425" s="1">
        <f t="shared" si="526"/>
        <v>0</v>
      </c>
      <c r="EA425" s="1">
        <f t="shared" si="526"/>
        <v>0</v>
      </c>
      <c r="EB425" s="1">
        <f t="shared" si="526"/>
        <v>0</v>
      </c>
      <c r="EF425" s="33">
        <f>IF(SUM(DU425:EE425)&gt;0,1,0)</f>
        <v>0</v>
      </c>
      <c r="EG425" s="1">
        <f t="shared" si="461"/>
        <v>0</v>
      </c>
      <c r="EH425" s="1">
        <f t="shared" si="461"/>
        <v>0</v>
      </c>
      <c r="EI425" s="1">
        <f t="shared" si="461"/>
        <v>0</v>
      </c>
      <c r="EJ425" s="1">
        <f t="shared" si="461"/>
        <v>0</v>
      </c>
      <c r="EK425" s="1">
        <f t="shared" si="461"/>
        <v>1</v>
      </c>
      <c r="EL425" s="1">
        <f t="shared" si="518"/>
        <v>0</v>
      </c>
      <c r="EM425" s="1">
        <f t="shared" si="518"/>
        <v>1</v>
      </c>
      <c r="EN425" s="1">
        <f t="shared" si="518"/>
        <v>1</v>
      </c>
      <c r="EO425" s="1">
        <f t="shared" si="518"/>
        <v>0</v>
      </c>
      <c r="EP425" s="1">
        <f t="shared" si="518"/>
        <v>0</v>
      </c>
      <c r="EQ425" s="1">
        <f t="shared" si="518"/>
        <v>0</v>
      </c>
      <c r="ER425" s="33">
        <f t="shared" si="489"/>
        <v>0</v>
      </c>
      <c r="ES425" s="35">
        <f>ER425+EF425+DG425+AV425</f>
        <v>0</v>
      </c>
      <c r="ET425" s="35">
        <f t="shared" si="491"/>
        <v>0</v>
      </c>
      <c r="EU425" s="1" t="s">
        <v>211</v>
      </c>
      <c r="EV425" s="1" t="s">
        <v>34</v>
      </c>
      <c r="EW425" s="19">
        <f t="shared" si="492"/>
        <v>1</v>
      </c>
      <c r="EX425" s="1" t="s">
        <v>40</v>
      </c>
      <c r="EY425" s="50">
        <v>39069</v>
      </c>
      <c r="FC425" s="1" t="s">
        <v>38</v>
      </c>
      <c r="FD425" s="19">
        <f t="shared" si="493"/>
        <v>0</v>
      </c>
      <c r="FJ425" s="1" t="s">
        <v>38</v>
      </c>
      <c r="FK425" s="19">
        <f t="shared" si="494"/>
        <v>0</v>
      </c>
      <c r="FQ425" s="1" t="s">
        <v>676</v>
      </c>
      <c r="FR425" s="1">
        <f t="shared" si="495"/>
        <v>1</v>
      </c>
      <c r="FU425" s="1" t="s">
        <v>879</v>
      </c>
      <c r="FV425" s="37" t="str">
        <f t="shared" si="501"/>
        <v>other</v>
      </c>
      <c r="FW425" s="34">
        <v>0</v>
      </c>
      <c r="FY425" s="1" t="s">
        <v>38</v>
      </c>
      <c r="FZ425" s="19">
        <f t="shared" si="496"/>
        <v>0</v>
      </c>
      <c r="GB425" s="1" t="s">
        <v>38</v>
      </c>
      <c r="GC425" s="19">
        <f t="shared" si="497"/>
        <v>0</v>
      </c>
      <c r="GD425" s="1" t="s">
        <v>38</v>
      </c>
      <c r="GE425" s="19">
        <f t="shared" si="498"/>
        <v>0</v>
      </c>
      <c r="GF425" s="1" t="s">
        <v>38</v>
      </c>
      <c r="GG425" s="19">
        <f t="shared" si="499"/>
        <v>0</v>
      </c>
    </row>
    <row r="426" spans="1:189" x14ac:dyDescent="0.3">
      <c r="A426" s="18">
        <v>552</v>
      </c>
      <c r="B426" s="1" t="s">
        <v>34</v>
      </c>
      <c r="C426" s="19" t="s">
        <v>35</v>
      </c>
      <c r="D426" s="19">
        <f t="shared" si="466"/>
        <v>0</v>
      </c>
      <c r="E426" s="38" t="s">
        <v>880</v>
      </c>
      <c r="F426" s="21" t="str">
        <f t="shared" si="467"/>
        <v>1977</v>
      </c>
      <c r="G426" s="21">
        <v>2004</v>
      </c>
      <c r="H426" s="22">
        <f t="shared" si="468"/>
        <v>27</v>
      </c>
      <c r="I426" s="1" t="str">
        <f t="shared" si="469"/>
        <v>21-30</v>
      </c>
      <c r="J426" s="1" t="s">
        <v>1606</v>
      </c>
      <c r="K426" s="1" t="s">
        <v>53</v>
      </c>
      <c r="L426" s="1">
        <f>VLOOKUP(K426,[1]areas!$C$3:$D$76,2,FALSE)</f>
        <v>30</v>
      </c>
      <c r="M426" s="1" t="str">
        <f t="shared" si="470"/>
        <v>21-40</v>
      </c>
      <c r="N426" s="19" t="s">
        <v>38</v>
      </c>
      <c r="O426" s="19">
        <f t="shared" si="471"/>
        <v>0</v>
      </c>
      <c r="P426" s="23">
        <v>49</v>
      </c>
      <c r="Q426" s="1">
        <v>153</v>
      </c>
      <c r="R426" s="1">
        <f t="shared" si="524"/>
        <v>2.3409</v>
      </c>
      <c r="S426" s="24">
        <f t="shared" si="525"/>
        <v>20.932120124738347</v>
      </c>
      <c r="T426" s="19">
        <v>3</v>
      </c>
      <c r="U426" s="1">
        <v>11.4</v>
      </c>
      <c r="V426" s="1">
        <v>88</v>
      </c>
      <c r="W426" s="1" t="str">
        <f t="shared" si="472"/>
        <v>1: 0-50</v>
      </c>
      <c r="X426" s="1">
        <v>49</v>
      </c>
      <c r="Y426" s="26">
        <v>164</v>
      </c>
      <c r="Z426" s="26">
        <v>105</v>
      </c>
      <c r="AA426" s="26">
        <v>130</v>
      </c>
      <c r="AB426" s="26">
        <v>311</v>
      </c>
      <c r="AC426" s="26">
        <v>397</v>
      </c>
      <c r="AD426" s="26">
        <v>386</v>
      </c>
      <c r="AE426" s="26">
        <v>264</v>
      </c>
      <c r="AF426" s="26">
        <v>403</v>
      </c>
      <c r="AG426" s="26">
        <v>248</v>
      </c>
      <c r="AH426" s="26">
        <v>330</v>
      </c>
      <c r="AI426" s="27">
        <f t="shared" si="473"/>
        <v>403</v>
      </c>
      <c r="AJ426" s="27">
        <f t="shared" si="474"/>
        <v>0</v>
      </c>
      <c r="AK426" s="39">
        <v>260000</v>
      </c>
      <c r="AL426" s="26">
        <v>50</v>
      </c>
      <c r="AM426" s="26">
        <v>50</v>
      </c>
      <c r="AN426" s="26">
        <v>50</v>
      </c>
      <c r="AO426" s="26">
        <v>50</v>
      </c>
      <c r="AP426" s="26">
        <v>50</v>
      </c>
      <c r="AQ426" s="26">
        <v>50</v>
      </c>
      <c r="AR426" s="26">
        <v>50</v>
      </c>
      <c r="AS426" s="26">
        <v>50</v>
      </c>
      <c r="AT426" s="26">
        <v>50</v>
      </c>
      <c r="AU426" s="26">
        <v>50</v>
      </c>
      <c r="AV426" s="28">
        <f t="shared" si="475"/>
        <v>0</v>
      </c>
      <c r="AW426" s="27" t="str">
        <f t="shared" si="523"/>
        <v>&gt;5</v>
      </c>
      <c r="AX426" s="29">
        <f t="shared" si="500"/>
        <v>5.415</v>
      </c>
      <c r="AY426" s="30">
        <f t="shared" si="459"/>
        <v>5.4149733479708182</v>
      </c>
      <c r="AZ426" s="30">
        <f t="shared" si="459"/>
        <v>1.6989700043360187</v>
      </c>
      <c r="BA426" s="30">
        <f t="shared" si="459"/>
        <v>1.6989700043360187</v>
      </c>
      <c r="BB426" s="30">
        <f t="shared" si="459"/>
        <v>1.6989700043360187</v>
      </c>
      <c r="BC426" s="30">
        <f t="shared" si="459"/>
        <v>1.6989700043360187</v>
      </c>
      <c r="BD426" s="30">
        <f t="shared" si="517"/>
        <v>1.6989700043360187</v>
      </c>
      <c r="BE426" s="30">
        <f t="shared" si="517"/>
        <v>1.6989700043360187</v>
      </c>
      <c r="BF426" s="30">
        <f t="shared" si="517"/>
        <v>1.6989700043360187</v>
      </c>
      <c r="BG426" s="30">
        <f t="shared" si="517"/>
        <v>1.6989700043360187</v>
      </c>
      <c r="BH426" s="30">
        <f t="shared" si="517"/>
        <v>1.6989700043360187</v>
      </c>
      <c r="BI426" s="30">
        <f t="shared" si="517"/>
        <v>1.6989700043360187</v>
      </c>
      <c r="BJ426" s="1" t="s">
        <v>38</v>
      </c>
      <c r="BK426" s="31" t="s">
        <v>38</v>
      </c>
      <c r="BL426" s="32">
        <f t="shared" si="476"/>
        <v>0</v>
      </c>
      <c r="BN426" s="32" t="str">
        <f t="shared" si="477"/>
        <v>0</v>
      </c>
      <c r="BO426" s="30">
        <f t="shared" si="478"/>
        <v>-3.7160033436347994</v>
      </c>
      <c r="BP426" s="30">
        <f t="shared" si="479"/>
        <v>-3.7160033436347994</v>
      </c>
      <c r="BQ426" s="30">
        <f t="shared" si="507"/>
        <v>0</v>
      </c>
      <c r="BR426" s="30">
        <f t="shared" si="507"/>
        <v>0</v>
      </c>
      <c r="BS426" s="30">
        <f t="shared" si="507"/>
        <v>0</v>
      </c>
      <c r="BT426" s="30">
        <f t="shared" si="504"/>
        <v>0</v>
      </c>
      <c r="BU426" s="30">
        <f t="shared" si="504"/>
        <v>0</v>
      </c>
      <c r="BV426" s="30">
        <f t="shared" si="504"/>
        <v>0</v>
      </c>
      <c r="BW426" s="30">
        <f t="shared" si="504"/>
        <v>0</v>
      </c>
      <c r="BX426" s="30">
        <f t="shared" si="504"/>
        <v>0</v>
      </c>
      <c r="BY426" s="30">
        <f t="shared" si="504"/>
        <v>0</v>
      </c>
      <c r="BZ426" s="1">
        <f t="shared" si="480"/>
        <v>0</v>
      </c>
      <c r="CA426" s="1">
        <f t="shared" si="508"/>
        <v>0</v>
      </c>
      <c r="CB426" s="1">
        <f t="shared" si="508"/>
        <v>0</v>
      </c>
      <c r="CC426" s="1">
        <f t="shared" si="508"/>
        <v>0</v>
      </c>
      <c r="CD426" s="1">
        <f t="shared" si="505"/>
        <v>0</v>
      </c>
      <c r="CE426" s="1">
        <f t="shared" si="505"/>
        <v>0</v>
      </c>
      <c r="CF426" s="1">
        <f t="shared" si="505"/>
        <v>0</v>
      </c>
      <c r="CG426" s="1">
        <f t="shared" si="505"/>
        <v>0</v>
      </c>
      <c r="CH426" s="1">
        <f t="shared" si="505"/>
        <v>0</v>
      </c>
      <c r="CI426" s="1">
        <f t="shared" si="505"/>
        <v>0</v>
      </c>
      <c r="CJ426" s="1">
        <f t="shared" si="481"/>
        <v>0</v>
      </c>
      <c r="CK426" s="1">
        <f t="shared" si="482"/>
        <v>0</v>
      </c>
      <c r="CL426" s="1">
        <f t="shared" si="464"/>
        <v>-3.7160033436347994</v>
      </c>
      <c r="CM426" s="1" t="str">
        <f t="shared" si="464"/>
        <v/>
      </c>
      <c r="CN426" s="1" t="str">
        <f t="shared" si="464"/>
        <v/>
      </c>
      <c r="CO426" s="1" t="str">
        <f t="shared" si="464"/>
        <v/>
      </c>
      <c r="CP426" s="1" t="str">
        <f t="shared" si="464"/>
        <v/>
      </c>
      <c r="CQ426" s="1" t="str">
        <f t="shared" si="462"/>
        <v/>
      </c>
      <c r="CR426" s="1" t="str">
        <f t="shared" si="462"/>
        <v/>
      </c>
      <c r="CS426" s="1" t="str">
        <f t="shared" si="462"/>
        <v/>
      </c>
      <c r="CT426" s="1" t="str">
        <f t="shared" si="462"/>
        <v/>
      </c>
      <c r="CU426" s="1" t="str">
        <f t="shared" si="462"/>
        <v/>
      </c>
      <c r="CV426" s="1">
        <f t="shared" si="465"/>
        <v>0</v>
      </c>
      <c r="CW426" s="1">
        <f t="shared" si="465"/>
        <v>0</v>
      </c>
      <c r="CX426" s="1">
        <f t="shared" si="465"/>
        <v>0</v>
      </c>
      <c r="CY426" s="1">
        <f t="shared" si="465"/>
        <v>0</v>
      </c>
      <c r="CZ426" s="1">
        <f t="shared" si="465"/>
        <v>0</v>
      </c>
      <c r="DA426" s="1">
        <f t="shared" si="463"/>
        <v>0</v>
      </c>
      <c r="DB426" s="1">
        <f t="shared" si="463"/>
        <v>0</v>
      </c>
      <c r="DC426" s="1">
        <f t="shared" si="463"/>
        <v>0</v>
      </c>
      <c r="DD426" s="1">
        <f t="shared" si="463"/>
        <v>0</v>
      </c>
      <c r="DE426" s="1">
        <f t="shared" si="463"/>
        <v>0</v>
      </c>
      <c r="DF426" s="1">
        <f t="shared" si="483"/>
        <v>0</v>
      </c>
      <c r="DG426" s="33">
        <f t="shared" si="484"/>
        <v>0</v>
      </c>
      <c r="DH426" s="34">
        <f t="shared" si="485"/>
        <v>0</v>
      </c>
      <c r="DI426" s="1">
        <f t="shared" si="521"/>
        <v>115</v>
      </c>
      <c r="DJ426" s="1">
        <f t="shared" si="522"/>
        <v>56</v>
      </c>
      <c r="DK426" s="1">
        <f t="shared" si="510"/>
        <v>-59</v>
      </c>
      <c r="DL426" s="1">
        <f t="shared" si="510"/>
        <v>25</v>
      </c>
      <c r="DM426" s="1">
        <f t="shared" si="510"/>
        <v>181</v>
      </c>
      <c r="DN426" s="1">
        <f t="shared" si="510"/>
        <v>86</v>
      </c>
      <c r="DO426" s="1">
        <f t="shared" si="510"/>
        <v>-11</v>
      </c>
      <c r="DP426" s="1">
        <f t="shared" si="510"/>
        <v>-122</v>
      </c>
      <c r="DQ426" s="1">
        <f t="shared" si="510"/>
        <v>139</v>
      </c>
      <c r="DR426" s="1">
        <f t="shared" si="510"/>
        <v>-155</v>
      </c>
      <c r="DS426" s="1">
        <f t="shared" si="510"/>
        <v>82</v>
      </c>
      <c r="DT426" s="34">
        <f>(STDEV(DI426:DS426))*-1</f>
        <v>-107.41254370628482</v>
      </c>
      <c r="DU426" s="1">
        <f t="shared" si="526"/>
        <v>0</v>
      </c>
      <c r="DV426" s="1">
        <f t="shared" si="526"/>
        <v>0</v>
      </c>
      <c r="DW426" s="1">
        <f t="shared" si="526"/>
        <v>0</v>
      </c>
      <c r="DX426" s="1">
        <f t="shared" si="526"/>
        <v>0</v>
      </c>
      <c r="DY426" s="1">
        <f t="shared" si="526"/>
        <v>0</v>
      </c>
      <c r="DZ426" s="1">
        <f t="shared" si="526"/>
        <v>0</v>
      </c>
      <c r="EA426" s="1">
        <f t="shared" si="526"/>
        <v>0</v>
      </c>
      <c r="EB426" s="1">
        <f t="shared" si="526"/>
        <v>1</v>
      </c>
      <c r="EC426" s="1">
        <f>IF((DQ426&lt;$DT426),1,0)</f>
        <v>0</v>
      </c>
      <c r="ED426" s="1">
        <f>IF((DR426&lt;$DT426),1,0)</f>
        <v>1</v>
      </c>
      <c r="EE426" s="1">
        <f>IF((DS426&lt;$DT426),1,0)</f>
        <v>0</v>
      </c>
      <c r="EF426" s="33">
        <f>IF(SUM(DU426:EE426)&gt;0,1,0)</f>
        <v>1</v>
      </c>
      <c r="EG426" s="1">
        <f t="shared" si="461"/>
        <v>0</v>
      </c>
      <c r="EH426" s="1">
        <f t="shared" si="461"/>
        <v>0</v>
      </c>
      <c r="EI426" s="1">
        <f t="shared" si="461"/>
        <v>0</v>
      </c>
      <c r="EJ426" s="1">
        <f t="shared" si="461"/>
        <v>0</v>
      </c>
      <c r="EK426" s="1">
        <f t="shared" si="461"/>
        <v>0</v>
      </c>
      <c r="EL426" s="1">
        <f t="shared" si="518"/>
        <v>0</v>
      </c>
      <c r="EM426" s="1">
        <f t="shared" si="518"/>
        <v>0</v>
      </c>
      <c r="EN426" s="1">
        <f t="shared" si="518"/>
        <v>0</v>
      </c>
      <c r="EO426" s="1">
        <f t="shared" si="518"/>
        <v>0</v>
      </c>
      <c r="EP426" s="1">
        <f t="shared" si="518"/>
        <v>0</v>
      </c>
      <c r="EQ426" s="1">
        <f t="shared" si="518"/>
        <v>0</v>
      </c>
      <c r="ER426" s="33">
        <f t="shared" si="489"/>
        <v>1</v>
      </c>
      <c r="ES426" s="35">
        <f>ER426+EF426+DG426+AV426</f>
        <v>2</v>
      </c>
      <c r="ET426" s="35">
        <f t="shared" si="491"/>
        <v>1</v>
      </c>
      <c r="EU426" s="1" t="s">
        <v>50</v>
      </c>
      <c r="EV426" s="1" t="s">
        <v>38</v>
      </c>
      <c r="EW426" s="19">
        <f t="shared" si="492"/>
        <v>0</v>
      </c>
      <c r="FC426" s="1" t="s">
        <v>38</v>
      </c>
      <c r="FD426" s="19">
        <f t="shared" si="493"/>
        <v>0</v>
      </c>
      <c r="FJ426" s="1" t="s">
        <v>38</v>
      </c>
      <c r="FK426" s="19">
        <f t="shared" si="494"/>
        <v>0</v>
      </c>
      <c r="FQ426" s="1" t="s">
        <v>71</v>
      </c>
      <c r="FR426" s="1">
        <f t="shared" si="495"/>
        <v>1</v>
      </c>
      <c r="FU426" s="1" t="s">
        <v>881</v>
      </c>
      <c r="FV426" s="37" t="str">
        <f t="shared" si="501"/>
        <v>other</v>
      </c>
      <c r="FW426" s="34">
        <v>0</v>
      </c>
      <c r="FY426" s="1" t="s">
        <v>38</v>
      </c>
      <c r="FZ426" s="19">
        <f t="shared" si="496"/>
        <v>0</v>
      </c>
      <c r="GB426" s="1" t="s">
        <v>38</v>
      </c>
      <c r="GC426" s="19">
        <f t="shared" si="497"/>
        <v>0</v>
      </c>
      <c r="GD426" s="1" t="s">
        <v>38</v>
      </c>
      <c r="GE426" s="19">
        <f t="shared" si="498"/>
        <v>0</v>
      </c>
      <c r="GF426" s="1" t="s">
        <v>38</v>
      </c>
      <c r="GG426" s="19">
        <f t="shared" si="499"/>
        <v>0</v>
      </c>
    </row>
    <row r="427" spans="1:189" x14ac:dyDescent="0.3">
      <c r="A427" s="18">
        <v>553</v>
      </c>
      <c r="B427" s="1" t="s">
        <v>34</v>
      </c>
      <c r="C427" s="19" t="s">
        <v>35</v>
      </c>
      <c r="D427" s="19">
        <f t="shared" si="466"/>
        <v>0</v>
      </c>
      <c r="E427" s="38" t="s">
        <v>882</v>
      </c>
      <c r="F427" s="21" t="str">
        <f t="shared" si="467"/>
        <v>1977</v>
      </c>
      <c r="G427" s="21">
        <v>2004</v>
      </c>
      <c r="H427" s="22">
        <f t="shared" si="468"/>
        <v>27</v>
      </c>
      <c r="I427" s="1" t="str">
        <f t="shared" si="469"/>
        <v>21-30</v>
      </c>
      <c r="J427" s="1" t="s">
        <v>1606</v>
      </c>
      <c r="K427" s="1" t="s">
        <v>93</v>
      </c>
      <c r="L427" s="1">
        <f>VLOOKUP(K427,[1]areas!$C$3:$D$76,2,FALSE)</f>
        <v>15</v>
      </c>
      <c r="M427" s="1" t="str">
        <f t="shared" si="470"/>
        <v>0-20</v>
      </c>
      <c r="N427" s="19" t="s">
        <v>38</v>
      </c>
      <c r="O427" s="19">
        <f t="shared" si="471"/>
        <v>0</v>
      </c>
      <c r="P427" s="23">
        <v>100.9</v>
      </c>
      <c r="Q427" s="1">
        <v>165</v>
      </c>
      <c r="R427" s="1">
        <f t="shared" si="524"/>
        <v>2.7225000000000006</v>
      </c>
      <c r="S427" s="24">
        <f t="shared" si="525"/>
        <v>37.061524334251601</v>
      </c>
      <c r="T427" s="19">
        <v>3</v>
      </c>
      <c r="U427" s="1">
        <v>11.7</v>
      </c>
      <c r="V427" s="1">
        <v>14</v>
      </c>
      <c r="W427" s="1" t="str">
        <f t="shared" si="472"/>
        <v>2: 51-100</v>
      </c>
      <c r="X427" s="1">
        <v>51</v>
      </c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7">
        <f t="shared" si="473"/>
        <v>51</v>
      </c>
      <c r="AJ427" s="27">
        <f t="shared" si="474"/>
        <v>0</v>
      </c>
      <c r="AK427" s="39">
        <v>170149</v>
      </c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8" t="str">
        <f t="shared" si="475"/>
        <v/>
      </c>
      <c r="AW427" s="27" t="str">
        <f t="shared" si="523"/>
        <v>&gt;5</v>
      </c>
      <c r="AX427" s="29">
        <f t="shared" si="500"/>
        <v>5.2309999999999999</v>
      </c>
      <c r="AY427" s="30">
        <f t="shared" si="459"/>
        <v>5.2308294010030414</v>
      </c>
      <c r="AZ427" s="30" t="str">
        <f t="shared" si="459"/>
        <v/>
      </c>
      <c r="BA427" s="30" t="str">
        <f t="shared" si="459"/>
        <v/>
      </c>
      <c r="BB427" s="30" t="str">
        <f t="shared" si="459"/>
        <v/>
      </c>
      <c r="BC427" s="30" t="str">
        <f t="shared" si="459"/>
        <v/>
      </c>
      <c r="BD427" s="30" t="str">
        <f t="shared" si="517"/>
        <v/>
      </c>
      <c r="BE427" s="30" t="str">
        <f t="shared" si="517"/>
        <v/>
      </c>
      <c r="BF427" s="30" t="str">
        <f t="shared" si="517"/>
        <v/>
      </c>
      <c r="BG427" s="30" t="str">
        <f t="shared" si="517"/>
        <v/>
      </c>
      <c r="BH427" s="30" t="str">
        <f t="shared" si="517"/>
        <v/>
      </c>
      <c r="BI427" s="30" t="str">
        <f t="shared" si="517"/>
        <v/>
      </c>
      <c r="BL427" s="32" t="str">
        <f t="shared" si="476"/>
        <v/>
      </c>
      <c r="BN427" s="32" t="str">
        <f t="shared" si="477"/>
        <v/>
      </c>
      <c r="BO427" s="30" t="str">
        <f t="shared" si="478"/>
        <v/>
      </c>
      <c r="BP427" s="30" t="str">
        <f t="shared" si="479"/>
        <v/>
      </c>
      <c r="BQ427" s="30" t="str">
        <f t="shared" si="507"/>
        <v/>
      </c>
      <c r="BR427" s="30" t="str">
        <f t="shared" si="507"/>
        <v/>
      </c>
      <c r="BS427" s="30" t="str">
        <f t="shared" si="507"/>
        <v/>
      </c>
      <c r="BT427" s="30" t="str">
        <f t="shared" si="504"/>
        <v/>
      </c>
      <c r="BU427" s="30" t="str">
        <f t="shared" si="504"/>
        <v/>
      </c>
      <c r="BV427" s="30" t="str">
        <f t="shared" si="504"/>
        <v/>
      </c>
      <c r="BW427" s="30" t="str">
        <f t="shared" si="504"/>
        <v/>
      </c>
      <c r="BX427" s="30" t="str">
        <f t="shared" si="504"/>
        <v/>
      </c>
      <c r="BY427" s="30" t="str">
        <f t="shared" si="504"/>
        <v/>
      </c>
      <c r="BZ427" s="1">
        <f t="shared" si="480"/>
        <v>0</v>
      </c>
      <c r="CA427" s="1">
        <f t="shared" si="508"/>
        <v>0</v>
      </c>
      <c r="CB427" s="1">
        <f t="shared" si="508"/>
        <v>0</v>
      </c>
      <c r="CC427" s="1">
        <f t="shared" si="508"/>
        <v>0</v>
      </c>
      <c r="CD427" s="1">
        <f t="shared" si="505"/>
        <v>0</v>
      </c>
      <c r="CE427" s="1">
        <f t="shared" si="505"/>
        <v>0</v>
      </c>
      <c r="CF427" s="1">
        <f t="shared" si="505"/>
        <v>0</v>
      </c>
      <c r="CG427" s="1">
        <f t="shared" si="505"/>
        <v>0</v>
      </c>
      <c r="CH427" s="1">
        <f t="shared" si="505"/>
        <v>0</v>
      </c>
      <c r="CI427" s="1">
        <f t="shared" si="505"/>
        <v>0</v>
      </c>
      <c r="CJ427" s="1">
        <f t="shared" si="481"/>
        <v>0</v>
      </c>
      <c r="CK427" s="1">
        <f t="shared" si="482"/>
        <v>0</v>
      </c>
      <c r="CL427" s="1" t="str">
        <f t="shared" si="464"/>
        <v/>
      </c>
      <c r="CM427" s="1" t="str">
        <f t="shared" si="464"/>
        <v/>
      </c>
      <c r="CN427" s="1" t="str">
        <f t="shared" si="464"/>
        <v/>
      </c>
      <c r="CO427" s="1" t="str">
        <f t="shared" si="464"/>
        <v/>
      </c>
      <c r="CP427" s="1" t="str">
        <f t="shared" si="464"/>
        <v/>
      </c>
      <c r="CQ427" s="1" t="str">
        <f t="shared" si="462"/>
        <v/>
      </c>
      <c r="CR427" s="1" t="str">
        <f t="shared" si="462"/>
        <v/>
      </c>
      <c r="CS427" s="1" t="str">
        <f t="shared" si="462"/>
        <v/>
      </c>
      <c r="CT427" s="1" t="str">
        <f t="shared" si="462"/>
        <v/>
      </c>
      <c r="CU427" s="1" t="str">
        <f t="shared" si="462"/>
        <v/>
      </c>
      <c r="CV427" s="1">
        <f t="shared" si="465"/>
        <v>0</v>
      </c>
      <c r="CW427" s="1">
        <f t="shared" si="465"/>
        <v>0</v>
      </c>
      <c r="CX427" s="1">
        <f t="shared" si="465"/>
        <v>0</v>
      </c>
      <c r="CY427" s="1">
        <f t="shared" si="465"/>
        <v>0</v>
      </c>
      <c r="CZ427" s="1">
        <f t="shared" si="465"/>
        <v>0</v>
      </c>
      <c r="DA427" s="1">
        <f t="shared" si="463"/>
        <v>0</v>
      </c>
      <c r="DB427" s="1">
        <f t="shared" si="463"/>
        <v>0</v>
      </c>
      <c r="DC427" s="1">
        <f t="shared" si="463"/>
        <v>0</v>
      </c>
      <c r="DD427" s="1">
        <f t="shared" si="463"/>
        <v>0</v>
      </c>
      <c r="DE427" s="1">
        <f t="shared" si="463"/>
        <v>0</v>
      </c>
      <c r="DF427" s="1">
        <f t="shared" si="483"/>
        <v>0</v>
      </c>
      <c r="DG427" s="33">
        <f t="shared" si="484"/>
        <v>0</v>
      </c>
      <c r="DH427" s="34">
        <f t="shared" si="485"/>
        <v>0</v>
      </c>
      <c r="DI427" s="1" t="str">
        <f t="shared" si="521"/>
        <v/>
      </c>
      <c r="DJ427" s="1" t="str">
        <f t="shared" si="522"/>
        <v/>
      </c>
      <c r="DK427" s="1" t="str">
        <f t="shared" si="510"/>
        <v/>
      </c>
      <c r="DL427" s="1" t="str">
        <f t="shared" si="510"/>
        <v/>
      </c>
      <c r="DM427" s="1" t="str">
        <f t="shared" si="510"/>
        <v/>
      </c>
      <c r="DN427" s="1" t="str">
        <f t="shared" si="510"/>
        <v/>
      </c>
      <c r="DO427" s="1" t="str">
        <f t="shared" si="510"/>
        <v/>
      </c>
      <c r="DP427" s="1" t="str">
        <f t="shared" si="510"/>
        <v/>
      </c>
      <c r="DQ427" s="1" t="str">
        <f t="shared" si="510"/>
        <v/>
      </c>
      <c r="DR427" s="1" t="str">
        <f t="shared" si="510"/>
        <v/>
      </c>
      <c r="DS427" s="1" t="str">
        <f t="shared" si="510"/>
        <v/>
      </c>
      <c r="EG427" s="1">
        <f t="shared" si="461"/>
        <v>0</v>
      </c>
      <c r="EH427" s="1">
        <f t="shared" si="461"/>
        <v>0</v>
      </c>
      <c r="EI427" s="1">
        <f t="shared" si="461"/>
        <v>0</v>
      </c>
      <c r="EJ427" s="1">
        <f t="shared" si="461"/>
        <v>0</v>
      </c>
      <c r="EK427" s="1">
        <f t="shared" si="461"/>
        <v>0</v>
      </c>
      <c r="EL427" s="1">
        <f t="shared" si="518"/>
        <v>0</v>
      </c>
      <c r="EM427" s="1">
        <f t="shared" si="518"/>
        <v>0</v>
      </c>
      <c r="EN427" s="1">
        <f t="shared" si="518"/>
        <v>0</v>
      </c>
      <c r="EO427" s="1">
        <f t="shared" si="518"/>
        <v>0</v>
      </c>
      <c r="EP427" s="1">
        <f t="shared" si="518"/>
        <v>0</v>
      </c>
      <c r="EQ427" s="1">
        <f t="shared" si="518"/>
        <v>0</v>
      </c>
      <c r="ER427" s="33">
        <f t="shared" si="489"/>
        <v>1</v>
      </c>
      <c r="ES427" s="35">
        <f>ER427+DG427</f>
        <v>1</v>
      </c>
      <c r="ET427" s="35">
        <f t="shared" si="491"/>
        <v>1</v>
      </c>
      <c r="EU427" s="1" t="s">
        <v>50</v>
      </c>
      <c r="EV427" s="1" t="s">
        <v>38</v>
      </c>
      <c r="EW427" s="19">
        <f t="shared" si="492"/>
        <v>0</v>
      </c>
      <c r="FC427" s="1" t="s">
        <v>38</v>
      </c>
      <c r="FD427" s="19">
        <f t="shared" si="493"/>
        <v>0</v>
      </c>
      <c r="FJ427" s="1" t="s">
        <v>38</v>
      </c>
      <c r="FK427" s="19">
        <f t="shared" si="494"/>
        <v>0</v>
      </c>
      <c r="FR427" s="1">
        <f t="shared" si="495"/>
        <v>0</v>
      </c>
      <c r="FU427" s="1" t="s">
        <v>225</v>
      </c>
      <c r="FV427" s="37" t="str">
        <f t="shared" si="501"/>
        <v>other</v>
      </c>
      <c r="FW427" s="34">
        <v>0</v>
      </c>
      <c r="FY427" s="1" t="s">
        <v>38</v>
      </c>
      <c r="FZ427" s="19">
        <f t="shared" si="496"/>
        <v>0</v>
      </c>
      <c r="GB427" s="1" t="s">
        <v>38</v>
      </c>
      <c r="GC427" s="19">
        <f t="shared" si="497"/>
        <v>0</v>
      </c>
      <c r="GD427" s="1" t="s">
        <v>34</v>
      </c>
      <c r="GE427" s="19">
        <f t="shared" si="498"/>
        <v>1</v>
      </c>
      <c r="GF427" s="1" t="s">
        <v>38</v>
      </c>
      <c r="GG427" s="19">
        <f t="shared" si="499"/>
        <v>0</v>
      </c>
    </row>
    <row r="428" spans="1:189" x14ac:dyDescent="0.3">
      <c r="A428" s="18">
        <v>554</v>
      </c>
      <c r="B428" s="1" t="s">
        <v>34</v>
      </c>
      <c r="C428" s="19" t="s">
        <v>47</v>
      </c>
      <c r="D428" s="19">
        <f t="shared" si="466"/>
        <v>1</v>
      </c>
      <c r="E428" s="38" t="s">
        <v>883</v>
      </c>
      <c r="F428" s="21" t="str">
        <f t="shared" si="467"/>
        <v>1968</v>
      </c>
      <c r="G428" s="21">
        <v>2004</v>
      </c>
      <c r="H428" s="22">
        <f t="shared" si="468"/>
        <v>36</v>
      </c>
      <c r="I428" s="1" t="str">
        <f t="shared" si="469"/>
        <v>31-40</v>
      </c>
      <c r="J428" s="1" t="s">
        <v>1607</v>
      </c>
      <c r="K428" s="1" t="s">
        <v>53</v>
      </c>
      <c r="L428" s="1">
        <f>VLOOKUP(K428,[1]areas!$C$3:$D$76,2,FALSE)</f>
        <v>30</v>
      </c>
      <c r="M428" s="1" t="str">
        <f t="shared" si="470"/>
        <v>21-40</v>
      </c>
      <c r="N428" s="19" t="s">
        <v>34</v>
      </c>
      <c r="O428" s="19">
        <f t="shared" si="471"/>
        <v>1</v>
      </c>
      <c r="P428" s="23">
        <v>69</v>
      </c>
      <c r="Q428" s="1">
        <v>169</v>
      </c>
      <c r="R428" s="1">
        <f t="shared" si="524"/>
        <v>2.8560999999999996</v>
      </c>
      <c r="S428" s="24">
        <f t="shared" si="525"/>
        <v>24.158817968558527</v>
      </c>
      <c r="T428" s="19">
        <v>3</v>
      </c>
      <c r="U428" s="1">
        <v>13.8</v>
      </c>
      <c r="W428" s="1" t="str">
        <f t="shared" si="472"/>
        <v>1: 0-50</v>
      </c>
      <c r="X428" s="1">
        <v>38</v>
      </c>
      <c r="Y428" s="26">
        <v>129</v>
      </c>
      <c r="Z428" s="26">
        <v>243</v>
      </c>
      <c r="AA428" s="26">
        <v>252</v>
      </c>
      <c r="AB428" s="26">
        <v>335</v>
      </c>
      <c r="AC428" s="26"/>
      <c r="AD428" s="26"/>
      <c r="AE428" s="26"/>
      <c r="AF428" s="26"/>
      <c r="AG428" s="26"/>
      <c r="AH428" s="26"/>
      <c r="AI428" s="27">
        <f t="shared" si="473"/>
        <v>335</v>
      </c>
      <c r="AJ428" s="27">
        <f t="shared" si="474"/>
        <v>0</v>
      </c>
      <c r="AK428" s="39">
        <v>462595</v>
      </c>
      <c r="AL428" s="26">
        <v>50</v>
      </c>
      <c r="AM428" s="26">
        <v>50</v>
      </c>
      <c r="AN428" s="26">
        <v>50</v>
      </c>
      <c r="AO428" s="26">
        <v>50</v>
      </c>
      <c r="AP428" s="26"/>
      <c r="AQ428" s="26"/>
      <c r="AR428" s="26"/>
      <c r="AS428" s="26"/>
      <c r="AT428" s="26"/>
      <c r="AU428" s="26"/>
      <c r="AV428" s="28">
        <f t="shared" si="475"/>
        <v>0</v>
      </c>
      <c r="AW428" s="27" t="str">
        <f t="shared" si="523"/>
        <v>&gt;5</v>
      </c>
      <c r="AX428" s="29">
        <f t="shared" si="500"/>
        <v>5.665</v>
      </c>
      <c r="AY428" s="30">
        <f t="shared" si="459"/>
        <v>5.6652009343486842</v>
      </c>
      <c r="AZ428" s="30">
        <f t="shared" si="459"/>
        <v>1.6989700043360187</v>
      </c>
      <c r="BA428" s="30">
        <f t="shared" si="459"/>
        <v>1.6989700043360187</v>
      </c>
      <c r="BB428" s="30">
        <f t="shared" si="459"/>
        <v>1.6989700043360187</v>
      </c>
      <c r="BC428" s="30">
        <f t="shared" si="459"/>
        <v>1.6989700043360187</v>
      </c>
      <c r="BD428" s="30" t="str">
        <f t="shared" si="517"/>
        <v/>
      </c>
      <c r="BE428" s="30" t="str">
        <f t="shared" si="517"/>
        <v/>
      </c>
      <c r="BF428" s="30" t="str">
        <f t="shared" si="517"/>
        <v/>
      </c>
      <c r="BG428" s="30" t="str">
        <f t="shared" si="517"/>
        <v/>
      </c>
      <c r="BH428" s="30" t="str">
        <f t="shared" si="517"/>
        <v/>
      </c>
      <c r="BI428" s="30" t="str">
        <f t="shared" si="517"/>
        <v/>
      </c>
      <c r="BJ428" s="1" t="s">
        <v>38</v>
      </c>
      <c r="BK428" s="31" t="s">
        <v>38</v>
      </c>
      <c r="BL428" s="32">
        <f t="shared" si="476"/>
        <v>0</v>
      </c>
      <c r="BN428" s="32" t="str">
        <f t="shared" si="477"/>
        <v>0</v>
      </c>
      <c r="BO428" s="30">
        <f t="shared" si="478"/>
        <v>-3.9662309300126655</v>
      </c>
      <c r="BP428" s="30">
        <f t="shared" si="479"/>
        <v>-3.9662309300126655</v>
      </c>
      <c r="BQ428" s="30">
        <f t="shared" si="507"/>
        <v>0</v>
      </c>
      <c r="BR428" s="30">
        <f t="shared" si="507"/>
        <v>0</v>
      </c>
      <c r="BS428" s="30">
        <f t="shared" si="507"/>
        <v>0</v>
      </c>
      <c r="BT428" s="30" t="str">
        <f t="shared" si="504"/>
        <v/>
      </c>
      <c r="BU428" s="30" t="str">
        <f t="shared" si="504"/>
        <v/>
      </c>
      <c r="BV428" s="30" t="str">
        <f t="shared" si="504"/>
        <v/>
      </c>
      <c r="BW428" s="30" t="str">
        <f t="shared" si="504"/>
        <v/>
      </c>
      <c r="BX428" s="30" t="str">
        <f t="shared" si="504"/>
        <v/>
      </c>
      <c r="BY428" s="30" t="str">
        <f t="shared" si="504"/>
        <v/>
      </c>
      <c r="BZ428" s="1">
        <f t="shared" si="480"/>
        <v>0</v>
      </c>
      <c r="CA428" s="1">
        <f t="shared" si="508"/>
        <v>0</v>
      </c>
      <c r="CB428" s="1">
        <f t="shared" si="508"/>
        <v>0</v>
      </c>
      <c r="CC428" s="1">
        <f t="shared" si="508"/>
        <v>0</v>
      </c>
      <c r="CD428" s="1">
        <f t="shared" si="505"/>
        <v>0</v>
      </c>
      <c r="CE428" s="1">
        <f t="shared" si="505"/>
        <v>0</v>
      </c>
      <c r="CF428" s="1">
        <f t="shared" si="505"/>
        <v>0</v>
      </c>
      <c r="CG428" s="1">
        <f t="shared" si="505"/>
        <v>0</v>
      </c>
      <c r="CH428" s="1">
        <f t="shared" si="505"/>
        <v>0</v>
      </c>
      <c r="CI428" s="1">
        <f t="shared" si="505"/>
        <v>0</v>
      </c>
      <c r="CJ428" s="1">
        <f t="shared" si="481"/>
        <v>0</v>
      </c>
      <c r="CK428" s="1">
        <f t="shared" si="482"/>
        <v>0</v>
      </c>
      <c r="CL428" s="1">
        <f t="shared" si="464"/>
        <v>-3.9662309300126655</v>
      </c>
      <c r="CM428" s="1" t="str">
        <f t="shared" si="464"/>
        <v/>
      </c>
      <c r="CN428" s="1" t="str">
        <f t="shared" si="464"/>
        <v/>
      </c>
      <c r="CO428" s="1" t="str">
        <f t="shared" si="464"/>
        <v/>
      </c>
      <c r="CP428" s="1" t="str">
        <f t="shared" si="464"/>
        <v/>
      </c>
      <c r="CQ428" s="1" t="str">
        <f t="shared" si="462"/>
        <v/>
      </c>
      <c r="CR428" s="1" t="str">
        <f t="shared" si="462"/>
        <v/>
      </c>
      <c r="CS428" s="1" t="str">
        <f t="shared" si="462"/>
        <v/>
      </c>
      <c r="CT428" s="1" t="str">
        <f t="shared" si="462"/>
        <v/>
      </c>
      <c r="CU428" s="1" t="str">
        <f t="shared" si="462"/>
        <v/>
      </c>
      <c r="CV428" s="1">
        <f t="shared" si="465"/>
        <v>0</v>
      </c>
      <c r="CW428" s="1">
        <f t="shared" si="465"/>
        <v>0</v>
      </c>
      <c r="CX428" s="1">
        <f t="shared" si="465"/>
        <v>0</v>
      </c>
      <c r="CY428" s="1">
        <f t="shared" si="465"/>
        <v>0</v>
      </c>
      <c r="CZ428" s="1">
        <f t="shared" si="465"/>
        <v>0</v>
      </c>
      <c r="DA428" s="1">
        <f t="shared" si="463"/>
        <v>0</v>
      </c>
      <c r="DB428" s="1">
        <f t="shared" si="463"/>
        <v>0</v>
      </c>
      <c r="DC428" s="1">
        <f t="shared" si="463"/>
        <v>0</v>
      </c>
      <c r="DD428" s="1">
        <f t="shared" si="463"/>
        <v>0</v>
      </c>
      <c r="DE428" s="1">
        <f t="shared" si="463"/>
        <v>0</v>
      </c>
      <c r="DF428" s="1">
        <f t="shared" si="483"/>
        <v>0</v>
      </c>
      <c r="DG428" s="33">
        <f t="shared" si="484"/>
        <v>0</v>
      </c>
      <c r="DH428" s="34">
        <f t="shared" si="485"/>
        <v>0</v>
      </c>
      <c r="DI428" s="1">
        <f t="shared" si="521"/>
        <v>91</v>
      </c>
      <c r="DJ428" s="1">
        <f t="shared" si="522"/>
        <v>205</v>
      </c>
      <c r="DK428" s="1">
        <f t="shared" si="510"/>
        <v>114</v>
      </c>
      <c r="DL428" s="1">
        <f t="shared" si="510"/>
        <v>9</v>
      </c>
      <c r="DM428" s="1">
        <f t="shared" si="510"/>
        <v>83</v>
      </c>
      <c r="DN428" s="1" t="str">
        <f t="shared" si="510"/>
        <v/>
      </c>
      <c r="DO428" s="1" t="str">
        <f t="shared" si="510"/>
        <v/>
      </c>
      <c r="DP428" s="1" t="str">
        <f t="shared" si="510"/>
        <v/>
      </c>
      <c r="DQ428" s="1" t="str">
        <f t="shared" si="510"/>
        <v/>
      </c>
      <c r="DR428" s="1" t="str">
        <f t="shared" si="510"/>
        <v/>
      </c>
      <c r="DS428" s="1" t="str">
        <f t="shared" si="510"/>
        <v/>
      </c>
      <c r="DT428" s="34">
        <f t="shared" ref="DT428:DT439" si="527">(STDEV(DI428:DS428))*-1</f>
        <v>-70.482621971660492</v>
      </c>
      <c r="DU428" s="1">
        <f t="shared" ref="DU428:DY439" si="528">IF((DI428&lt;$DT428),1,0)</f>
        <v>0</v>
      </c>
      <c r="DV428" s="1">
        <f t="shared" si="528"/>
        <v>0</v>
      </c>
      <c r="DW428" s="1">
        <f t="shared" si="528"/>
        <v>0</v>
      </c>
      <c r="DX428" s="1">
        <f t="shared" si="528"/>
        <v>0</v>
      </c>
      <c r="DY428" s="1">
        <f t="shared" si="528"/>
        <v>0</v>
      </c>
      <c r="EF428" s="33">
        <f t="shared" ref="EF428:EF439" si="529">IF(SUM(DU428:EE428)&gt;0,1,0)</f>
        <v>0</v>
      </c>
      <c r="EG428" s="1">
        <f t="shared" si="461"/>
        <v>0</v>
      </c>
      <c r="EH428" s="1">
        <f t="shared" si="461"/>
        <v>0</v>
      </c>
      <c r="EI428" s="1">
        <f t="shared" si="461"/>
        <v>0</v>
      </c>
      <c r="EJ428" s="1">
        <f t="shared" si="461"/>
        <v>0</v>
      </c>
      <c r="EK428" s="1">
        <f t="shared" si="461"/>
        <v>0</v>
      </c>
      <c r="EL428" s="1">
        <f t="shared" si="518"/>
        <v>0</v>
      </c>
      <c r="EM428" s="1">
        <f t="shared" si="518"/>
        <v>0</v>
      </c>
      <c r="EN428" s="1">
        <f t="shared" si="518"/>
        <v>0</v>
      </c>
      <c r="EO428" s="1">
        <f t="shared" si="518"/>
        <v>0</v>
      </c>
      <c r="EP428" s="1">
        <f t="shared" si="518"/>
        <v>0</v>
      </c>
      <c r="EQ428" s="1">
        <f t="shared" si="518"/>
        <v>0</v>
      </c>
      <c r="ER428" s="33">
        <f t="shared" si="489"/>
        <v>1</v>
      </c>
      <c r="ES428" s="35">
        <f t="shared" ref="ES428:ES439" si="530">ER428+EF428+DG428+AV428</f>
        <v>1</v>
      </c>
      <c r="ET428" s="35">
        <f t="shared" si="491"/>
        <v>1</v>
      </c>
      <c r="EU428" s="1" t="s">
        <v>59</v>
      </c>
      <c r="EV428" s="1" t="s">
        <v>38</v>
      </c>
      <c r="EW428" s="19">
        <f t="shared" si="492"/>
        <v>0</v>
      </c>
      <c r="FC428" s="1" t="s">
        <v>38</v>
      </c>
      <c r="FD428" s="19">
        <f t="shared" si="493"/>
        <v>0</v>
      </c>
      <c r="FJ428" s="1" t="s">
        <v>38</v>
      </c>
      <c r="FK428" s="19">
        <f t="shared" si="494"/>
        <v>0</v>
      </c>
      <c r="FQ428" s="1" t="s">
        <v>55</v>
      </c>
      <c r="FR428" s="1">
        <f t="shared" si="495"/>
        <v>1</v>
      </c>
      <c r="FT428" s="1">
        <v>2.6</v>
      </c>
      <c r="FV428" s="37" t="str">
        <f t="shared" si="501"/>
        <v>none</v>
      </c>
      <c r="FY428" s="1" t="s">
        <v>38</v>
      </c>
      <c r="FZ428" s="19">
        <f t="shared" si="496"/>
        <v>0</v>
      </c>
      <c r="GB428" s="1" t="s">
        <v>38</v>
      </c>
      <c r="GC428" s="19">
        <f t="shared" si="497"/>
        <v>0</v>
      </c>
      <c r="GD428" s="1" t="s">
        <v>38</v>
      </c>
      <c r="GE428" s="19">
        <f t="shared" si="498"/>
        <v>0</v>
      </c>
      <c r="GF428" s="1" t="s">
        <v>38</v>
      </c>
      <c r="GG428" s="19">
        <f t="shared" si="499"/>
        <v>0</v>
      </c>
    </row>
    <row r="429" spans="1:189" x14ac:dyDescent="0.3">
      <c r="A429" s="18">
        <v>555</v>
      </c>
      <c r="B429" s="1" t="s">
        <v>34</v>
      </c>
      <c r="C429" s="19" t="s">
        <v>35</v>
      </c>
      <c r="D429" s="19">
        <f t="shared" si="466"/>
        <v>0</v>
      </c>
      <c r="E429" s="38" t="s">
        <v>884</v>
      </c>
      <c r="F429" s="21" t="str">
        <f t="shared" si="467"/>
        <v>1972</v>
      </c>
      <c r="G429" s="21">
        <v>2004</v>
      </c>
      <c r="H429" s="22">
        <f t="shared" si="468"/>
        <v>32</v>
      </c>
      <c r="I429" s="1" t="str">
        <f t="shared" si="469"/>
        <v>31-40</v>
      </c>
      <c r="J429" s="1" t="s">
        <v>1607</v>
      </c>
      <c r="K429" s="1" t="s">
        <v>885</v>
      </c>
      <c r="L429" s="1">
        <f>VLOOKUP(K429,[1]areas!$C$3:$D$76,2,FALSE)</f>
        <v>33</v>
      </c>
      <c r="M429" s="1" t="str">
        <f t="shared" si="470"/>
        <v>21-40</v>
      </c>
      <c r="N429" s="19" t="s">
        <v>34</v>
      </c>
      <c r="O429" s="19">
        <f t="shared" si="471"/>
        <v>1</v>
      </c>
      <c r="P429" s="23">
        <v>52.4</v>
      </c>
      <c r="Q429" s="1">
        <v>152</v>
      </c>
      <c r="R429" s="1">
        <f t="shared" si="524"/>
        <v>2.3104</v>
      </c>
      <c r="S429" s="24">
        <f t="shared" si="525"/>
        <v>22.680055401662049</v>
      </c>
      <c r="T429" s="19">
        <v>3</v>
      </c>
      <c r="U429" s="1">
        <v>10.7</v>
      </c>
      <c r="V429" s="1">
        <v>23</v>
      </c>
      <c r="W429" s="1" t="str">
        <f t="shared" si="472"/>
        <v>2: 51-100</v>
      </c>
      <c r="X429" s="1">
        <v>72</v>
      </c>
      <c r="Y429" s="26">
        <v>184</v>
      </c>
      <c r="Z429" s="26">
        <v>305</v>
      </c>
      <c r="AA429" s="26">
        <v>233</v>
      </c>
      <c r="AB429" s="26">
        <v>408</v>
      </c>
      <c r="AC429" s="26"/>
      <c r="AD429" s="26"/>
      <c r="AE429" s="26"/>
      <c r="AF429" s="26"/>
      <c r="AG429" s="26"/>
      <c r="AH429" s="26"/>
      <c r="AI429" s="27">
        <f t="shared" si="473"/>
        <v>408</v>
      </c>
      <c r="AJ429" s="27">
        <f t="shared" si="474"/>
        <v>0</v>
      </c>
      <c r="AK429" s="39">
        <v>798237</v>
      </c>
      <c r="AL429" s="26">
        <v>50</v>
      </c>
      <c r="AM429" s="26">
        <v>50</v>
      </c>
      <c r="AN429" s="26">
        <v>50</v>
      </c>
      <c r="AO429" s="26">
        <v>50</v>
      </c>
      <c r="AP429" s="26"/>
      <c r="AQ429" s="26"/>
      <c r="AR429" s="26"/>
      <c r="AS429" s="26"/>
      <c r="AT429" s="26"/>
      <c r="AU429" s="26"/>
      <c r="AV429" s="28">
        <f t="shared" si="475"/>
        <v>0</v>
      </c>
      <c r="AW429" s="27" t="str">
        <f t="shared" si="523"/>
        <v>&gt;5</v>
      </c>
      <c r="AX429" s="29">
        <f t="shared" si="500"/>
        <v>5.9020000000000001</v>
      </c>
      <c r="AY429" s="30">
        <f t="shared" si="459"/>
        <v>5.9021318543969032</v>
      </c>
      <c r="AZ429" s="30">
        <f t="shared" si="459"/>
        <v>1.6989700043360187</v>
      </c>
      <c r="BA429" s="30">
        <f t="shared" si="459"/>
        <v>1.6989700043360187</v>
      </c>
      <c r="BB429" s="30">
        <f t="shared" si="459"/>
        <v>1.6989700043360187</v>
      </c>
      <c r="BC429" s="30">
        <f t="shared" si="459"/>
        <v>1.6989700043360187</v>
      </c>
      <c r="BD429" s="30" t="str">
        <f t="shared" si="517"/>
        <v/>
      </c>
      <c r="BE429" s="30" t="str">
        <f t="shared" si="517"/>
        <v/>
      </c>
      <c r="BF429" s="30" t="str">
        <f t="shared" si="517"/>
        <v/>
      </c>
      <c r="BG429" s="30" t="str">
        <f t="shared" si="517"/>
        <v/>
      </c>
      <c r="BH429" s="30" t="str">
        <f t="shared" si="517"/>
        <v/>
      </c>
      <c r="BI429" s="30" t="str">
        <f t="shared" si="517"/>
        <v/>
      </c>
      <c r="BJ429" s="1" t="s">
        <v>38</v>
      </c>
      <c r="BK429" s="31" t="s">
        <v>38</v>
      </c>
      <c r="BL429" s="32">
        <f t="shared" si="476"/>
        <v>0</v>
      </c>
      <c r="BN429" s="32" t="str">
        <f t="shared" si="477"/>
        <v>0</v>
      </c>
      <c r="BO429" s="30">
        <f t="shared" si="478"/>
        <v>-4.2031618500608845</v>
      </c>
      <c r="BP429" s="30">
        <f t="shared" si="479"/>
        <v>-4.2031618500608845</v>
      </c>
      <c r="BQ429" s="30">
        <f t="shared" si="507"/>
        <v>0</v>
      </c>
      <c r="BR429" s="30">
        <f t="shared" si="507"/>
        <v>0</v>
      </c>
      <c r="BS429" s="30">
        <f t="shared" si="507"/>
        <v>0</v>
      </c>
      <c r="BT429" s="30" t="str">
        <f t="shared" si="504"/>
        <v/>
      </c>
      <c r="BU429" s="30" t="str">
        <f t="shared" si="504"/>
        <v/>
      </c>
      <c r="BV429" s="30" t="str">
        <f t="shared" si="504"/>
        <v/>
      </c>
      <c r="BW429" s="30" t="str">
        <f t="shared" si="504"/>
        <v/>
      </c>
      <c r="BX429" s="30" t="str">
        <f t="shared" si="504"/>
        <v/>
      </c>
      <c r="BY429" s="30" t="str">
        <f t="shared" si="504"/>
        <v/>
      </c>
      <c r="BZ429" s="1">
        <f t="shared" si="480"/>
        <v>0</v>
      </c>
      <c r="CA429" s="1">
        <f t="shared" si="508"/>
        <v>0</v>
      </c>
      <c r="CB429" s="1">
        <f t="shared" si="508"/>
        <v>0</v>
      </c>
      <c r="CC429" s="1">
        <f t="shared" si="508"/>
        <v>0</v>
      </c>
      <c r="CD429" s="1">
        <f t="shared" si="505"/>
        <v>0</v>
      </c>
      <c r="CE429" s="1">
        <f t="shared" si="505"/>
        <v>0</v>
      </c>
      <c r="CF429" s="1">
        <f t="shared" si="505"/>
        <v>0</v>
      </c>
      <c r="CG429" s="1">
        <f t="shared" si="505"/>
        <v>0</v>
      </c>
      <c r="CH429" s="1">
        <f t="shared" si="505"/>
        <v>0</v>
      </c>
      <c r="CI429" s="1">
        <f t="shared" si="505"/>
        <v>0</v>
      </c>
      <c r="CJ429" s="1">
        <f t="shared" si="481"/>
        <v>0</v>
      </c>
      <c r="CK429" s="1">
        <f t="shared" si="482"/>
        <v>0</v>
      </c>
      <c r="CL429" s="1">
        <f t="shared" si="464"/>
        <v>-4.2031618500608845</v>
      </c>
      <c r="CM429" s="1" t="str">
        <f t="shared" si="464"/>
        <v/>
      </c>
      <c r="CN429" s="1" t="str">
        <f t="shared" si="464"/>
        <v/>
      </c>
      <c r="CO429" s="1" t="str">
        <f t="shared" si="464"/>
        <v/>
      </c>
      <c r="CP429" s="1" t="str">
        <f t="shared" si="464"/>
        <v/>
      </c>
      <c r="CQ429" s="1" t="str">
        <f t="shared" si="462"/>
        <v/>
      </c>
      <c r="CR429" s="1" t="str">
        <f t="shared" si="462"/>
        <v/>
      </c>
      <c r="CS429" s="1" t="str">
        <f t="shared" si="462"/>
        <v/>
      </c>
      <c r="CT429" s="1" t="str">
        <f t="shared" si="462"/>
        <v/>
      </c>
      <c r="CU429" s="1" t="str">
        <f t="shared" si="462"/>
        <v/>
      </c>
      <c r="CV429" s="1">
        <f t="shared" si="465"/>
        <v>0</v>
      </c>
      <c r="CW429" s="1">
        <f t="shared" si="465"/>
        <v>0</v>
      </c>
      <c r="CX429" s="1">
        <f t="shared" si="465"/>
        <v>0</v>
      </c>
      <c r="CY429" s="1">
        <f t="shared" si="465"/>
        <v>0</v>
      </c>
      <c r="CZ429" s="1">
        <f t="shared" si="465"/>
        <v>0</v>
      </c>
      <c r="DA429" s="1">
        <f t="shared" si="463"/>
        <v>0</v>
      </c>
      <c r="DB429" s="1">
        <f t="shared" si="463"/>
        <v>0</v>
      </c>
      <c r="DC429" s="1">
        <f t="shared" si="463"/>
        <v>0</v>
      </c>
      <c r="DD429" s="1">
        <f t="shared" si="463"/>
        <v>0</v>
      </c>
      <c r="DE429" s="1">
        <f t="shared" si="463"/>
        <v>0</v>
      </c>
      <c r="DF429" s="1">
        <f t="shared" si="483"/>
        <v>0</v>
      </c>
      <c r="DG429" s="33">
        <f t="shared" si="484"/>
        <v>0</v>
      </c>
      <c r="DH429" s="34">
        <f t="shared" si="485"/>
        <v>0</v>
      </c>
      <c r="DI429" s="1">
        <f t="shared" si="521"/>
        <v>112</v>
      </c>
      <c r="DJ429" s="1">
        <f t="shared" si="522"/>
        <v>233</v>
      </c>
      <c r="DK429" s="1">
        <f t="shared" si="510"/>
        <v>121</v>
      </c>
      <c r="DL429" s="1">
        <f t="shared" si="510"/>
        <v>-72</v>
      </c>
      <c r="DM429" s="1">
        <f t="shared" si="510"/>
        <v>175</v>
      </c>
      <c r="DN429" s="1" t="str">
        <f t="shared" si="510"/>
        <v/>
      </c>
      <c r="DO429" s="1" t="str">
        <f t="shared" si="510"/>
        <v/>
      </c>
      <c r="DP429" s="1" t="str">
        <f t="shared" si="510"/>
        <v/>
      </c>
      <c r="DQ429" s="1" t="str">
        <f t="shared" si="510"/>
        <v/>
      </c>
      <c r="DR429" s="1" t="str">
        <f t="shared" si="510"/>
        <v/>
      </c>
      <c r="DS429" s="1" t="str">
        <f t="shared" si="510"/>
        <v/>
      </c>
      <c r="DT429" s="34">
        <f t="shared" si="527"/>
        <v>-114.59799300162285</v>
      </c>
      <c r="DU429" s="1">
        <f t="shared" si="528"/>
        <v>0</v>
      </c>
      <c r="DV429" s="1">
        <f t="shared" si="528"/>
        <v>0</v>
      </c>
      <c r="DW429" s="1">
        <f t="shared" si="528"/>
        <v>0</v>
      </c>
      <c r="DX429" s="1">
        <f t="shared" si="528"/>
        <v>0</v>
      </c>
      <c r="DY429" s="1">
        <f t="shared" si="528"/>
        <v>0</v>
      </c>
      <c r="EF429" s="33">
        <f t="shared" si="529"/>
        <v>0</v>
      </c>
      <c r="EG429" s="1">
        <f t="shared" si="461"/>
        <v>0</v>
      </c>
      <c r="EH429" s="1">
        <f t="shared" si="461"/>
        <v>0</v>
      </c>
      <c r="EI429" s="1">
        <f t="shared" si="461"/>
        <v>0</v>
      </c>
      <c r="EJ429" s="1">
        <f t="shared" si="461"/>
        <v>0</v>
      </c>
      <c r="EK429" s="1">
        <f t="shared" si="461"/>
        <v>0</v>
      </c>
      <c r="EL429" s="1">
        <f t="shared" si="518"/>
        <v>0</v>
      </c>
      <c r="EM429" s="1">
        <f t="shared" si="518"/>
        <v>0</v>
      </c>
      <c r="EN429" s="1">
        <f t="shared" si="518"/>
        <v>0</v>
      </c>
      <c r="EO429" s="1">
        <f t="shared" si="518"/>
        <v>0</v>
      </c>
      <c r="EP429" s="1">
        <f t="shared" si="518"/>
        <v>0</v>
      </c>
      <c r="EQ429" s="1">
        <f t="shared" si="518"/>
        <v>0</v>
      </c>
      <c r="ER429" s="33">
        <f t="shared" si="489"/>
        <v>1</v>
      </c>
      <c r="ES429" s="35">
        <f t="shared" si="530"/>
        <v>1</v>
      </c>
      <c r="ET429" s="35">
        <f t="shared" si="491"/>
        <v>1</v>
      </c>
      <c r="EU429" s="1" t="s">
        <v>59</v>
      </c>
      <c r="EV429" s="1" t="s">
        <v>38</v>
      </c>
      <c r="EW429" s="19">
        <f t="shared" si="492"/>
        <v>0</v>
      </c>
      <c r="FC429" s="1" t="s">
        <v>38</v>
      </c>
      <c r="FD429" s="19">
        <f t="shared" si="493"/>
        <v>0</v>
      </c>
      <c r="FJ429" s="1" t="s">
        <v>38</v>
      </c>
      <c r="FK429" s="19">
        <f t="shared" si="494"/>
        <v>0</v>
      </c>
      <c r="FQ429" s="1" t="s">
        <v>751</v>
      </c>
      <c r="FR429" s="1">
        <f t="shared" si="495"/>
        <v>1</v>
      </c>
      <c r="FT429" s="1">
        <v>3.1</v>
      </c>
      <c r="FV429" s="37" t="str">
        <f t="shared" si="501"/>
        <v>none</v>
      </c>
      <c r="FY429" s="1" t="s">
        <v>38</v>
      </c>
      <c r="FZ429" s="19">
        <f t="shared" si="496"/>
        <v>0</v>
      </c>
      <c r="GB429" s="1" t="s">
        <v>38</v>
      </c>
      <c r="GC429" s="19">
        <f t="shared" si="497"/>
        <v>0</v>
      </c>
      <c r="GD429" s="1" t="s">
        <v>38</v>
      </c>
      <c r="GE429" s="19">
        <f t="shared" si="498"/>
        <v>0</v>
      </c>
      <c r="GF429" s="1" t="s">
        <v>38</v>
      </c>
      <c r="GG429" s="19">
        <f t="shared" si="499"/>
        <v>0</v>
      </c>
    </row>
    <row r="430" spans="1:189" x14ac:dyDescent="0.3">
      <c r="A430" s="18">
        <v>556</v>
      </c>
      <c r="B430" s="1" t="s">
        <v>34</v>
      </c>
      <c r="C430" s="19" t="s">
        <v>47</v>
      </c>
      <c r="D430" s="19">
        <f t="shared" si="466"/>
        <v>1</v>
      </c>
      <c r="E430" s="38" t="s">
        <v>886</v>
      </c>
      <c r="F430" s="21" t="str">
        <f t="shared" si="467"/>
        <v>1951</v>
      </c>
      <c r="G430" s="21">
        <v>2004</v>
      </c>
      <c r="H430" s="22">
        <f t="shared" si="468"/>
        <v>53</v>
      </c>
      <c r="I430" s="1" t="str">
        <f t="shared" si="469"/>
        <v>&gt;50</v>
      </c>
      <c r="J430" s="1" t="s">
        <v>1610</v>
      </c>
      <c r="K430" s="1" t="s">
        <v>53</v>
      </c>
      <c r="L430" s="1">
        <f>VLOOKUP(K430,[1]areas!$C$3:$D$76,2,FALSE)</f>
        <v>30</v>
      </c>
      <c r="M430" s="1" t="str">
        <f t="shared" si="470"/>
        <v>21-40</v>
      </c>
      <c r="N430" s="19" t="s">
        <v>38</v>
      </c>
      <c r="O430" s="19">
        <f t="shared" si="471"/>
        <v>0</v>
      </c>
      <c r="P430" s="23">
        <v>48.4</v>
      </c>
      <c r="S430" s="24"/>
      <c r="T430" s="19">
        <v>3</v>
      </c>
      <c r="U430" s="1">
        <v>13.8</v>
      </c>
      <c r="V430" s="1">
        <v>21</v>
      </c>
      <c r="W430" s="1" t="str">
        <f t="shared" si="472"/>
        <v>2: 51-100</v>
      </c>
      <c r="X430" s="1">
        <v>92</v>
      </c>
      <c r="Y430" s="26">
        <v>155</v>
      </c>
      <c r="Z430" s="26">
        <v>125</v>
      </c>
      <c r="AA430" s="26">
        <v>144</v>
      </c>
      <c r="AB430" s="26">
        <v>264</v>
      </c>
      <c r="AC430" s="26">
        <v>166</v>
      </c>
      <c r="AD430" s="26"/>
      <c r="AE430" s="26">
        <v>273</v>
      </c>
      <c r="AF430" s="26">
        <v>182</v>
      </c>
      <c r="AG430" s="26"/>
      <c r="AH430" s="26"/>
      <c r="AI430" s="27">
        <f t="shared" si="473"/>
        <v>273</v>
      </c>
      <c r="AJ430" s="27">
        <f t="shared" si="474"/>
        <v>0</v>
      </c>
      <c r="AK430" s="39">
        <v>750000</v>
      </c>
      <c r="AL430" s="26">
        <v>50</v>
      </c>
      <c r="AM430" s="26">
        <v>50</v>
      </c>
      <c r="AN430" s="26">
        <v>50</v>
      </c>
      <c r="AO430" s="26">
        <v>50</v>
      </c>
      <c r="AP430" s="26">
        <v>50</v>
      </c>
      <c r="AQ430" s="26"/>
      <c r="AR430" s="26">
        <v>50</v>
      </c>
      <c r="AS430" s="26">
        <v>50</v>
      </c>
      <c r="AT430" s="26"/>
      <c r="AU430" s="26"/>
      <c r="AV430" s="28">
        <f t="shared" si="475"/>
        <v>0</v>
      </c>
      <c r="AW430" s="27" t="str">
        <f t="shared" si="523"/>
        <v>&gt;5</v>
      </c>
      <c r="AX430" s="29">
        <f t="shared" si="500"/>
        <v>5.875</v>
      </c>
      <c r="AY430" s="30">
        <f t="shared" si="459"/>
        <v>5.8750612633917001</v>
      </c>
      <c r="AZ430" s="30">
        <f t="shared" si="459"/>
        <v>1.6989700043360187</v>
      </c>
      <c r="BA430" s="30">
        <f t="shared" si="459"/>
        <v>1.6989700043360187</v>
      </c>
      <c r="BB430" s="30">
        <f t="shared" si="459"/>
        <v>1.6989700043360187</v>
      </c>
      <c r="BC430" s="30">
        <f t="shared" si="459"/>
        <v>1.6989700043360187</v>
      </c>
      <c r="BD430" s="30">
        <f t="shared" si="517"/>
        <v>1.6989700043360187</v>
      </c>
      <c r="BE430" s="30" t="str">
        <f t="shared" si="517"/>
        <v/>
      </c>
      <c r="BF430" s="30">
        <f t="shared" si="517"/>
        <v>1.6989700043360187</v>
      </c>
      <c r="BG430" s="30">
        <f t="shared" si="517"/>
        <v>1.6989700043360187</v>
      </c>
      <c r="BH430" s="30" t="str">
        <f t="shared" si="517"/>
        <v/>
      </c>
      <c r="BI430" s="30" t="str">
        <f t="shared" si="517"/>
        <v/>
      </c>
      <c r="BJ430" s="1" t="s">
        <v>38</v>
      </c>
      <c r="BK430" s="31" t="s">
        <v>38</v>
      </c>
      <c r="BL430" s="32">
        <f t="shared" si="476"/>
        <v>0</v>
      </c>
      <c r="BN430" s="32" t="str">
        <f t="shared" si="477"/>
        <v>0</v>
      </c>
      <c r="BO430" s="30">
        <f t="shared" si="478"/>
        <v>-4.1760912590556813</v>
      </c>
      <c r="BP430" s="30">
        <f t="shared" si="479"/>
        <v>-4.1760912590556813</v>
      </c>
      <c r="BQ430" s="30">
        <f t="shared" si="507"/>
        <v>0</v>
      </c>
      <c r="BR430" s="30">
        <f t="shared" si="507"/>
        <v>0</v>
      </c>
      <c r="BS430" s="30">
        <f t="shared" si="507"/>
        <v>0</v>
      </c>
      <c r="BT430" s="30">
        <f t="shared" si="504"/>
        <v>0</v>
      </c>
      <c r="BU430" s="30" t="str">
        <f t="shared" si="504"/>
        <v/>
      </c>
      <c r="BV430" s="30" t="str">
        <f t="shared" si="504"/>
        <v/>
      </c>
      <c r="BW430" s="30">
        <f t="shared" si="504"/>
        <v>0</v>
      </c>
      <c r="BX430" s="30" t="str">
        <f t="shared" si="504"/>
        <v/>
      </c>
      <c r="BY430" s="30" t="str">
        <f t="shared" si="504"/>
        <v/>
      </c>
      <c r="BZ430" s="1">
        <f t="shared" si="480"/>
        <v>0</v>
      </c>
      <c r="CA430" s="1">
        <f t="shared" si="508"/>
        <v>0</v>
      </c>
      <c r="CB430" s="1">
        <f t="shared" si="508"/>
        <v>0</v>
      </c>
      <c r="CC430" s="1">
        <f t="shared" si="508"/>
        <v>0</v>
      </c>
      <c r="CD430" s="1">
        <f t="shared" si="505"/>
        <v>0</v>
      </c>
      <c r="CE430" s="1">
        <f t="shared" si="505"/>
        <v>0</v>
      </c>
      <c r="CF430" s="1">
        <f t="shared" si="505"/>
        <v>0</v>
      </c>
      <c r="CG430" s="1">
        <f t="shared" si="505"/>
        <v>0</v>
      </c>
      <c r="CH430" s="1">
        <f t="shared" si="505"/>
        <v>0</v>
      </c>
      <c r="CI430" s="1">
        <f t="shared" si="505"/>
        <v>0</v>
      </c>
      <c r="CJ430" s="1">
        <f t="shared" si="481"/>
        <v>0</v>
      </c>
      <c r="CK430" s="1">
        <f t="shared" si="482"/>
        <v>0</v>
      </c>
      <c r="CL430" s="1">
        <f t="shared" si="464"/>
        <v>-4.1760912590556813</v>
      </c>
      <c r="CM430" s="1" t="str">
        <f t="shared" si="464"/>
        <v/>
      </c>
      <c r="CN430" s="1" t="str">
        <f t="shared" si="464"/>
        <v/>
      </c>
      <c r="CO430" s="1" t="str">
        <f t="shared" si="464"/>
        <v/>
      </c>
      <c r="CP430" s="1" t="str">
        <f t="shared" si="464"/>
        <v/>
      </c>
      <c r="CQ430" s="1" t="str">
        <f t="shared" si="462"/>
        <v/>
      </c>
      <c r="CR430" s="1" t="str">
        <f t="shared" si="462"/>
        <v/>
      </c>
      <c r="CS430" s="1" t="str">
        <f t="shared" si="462"/>
        <v/>
      </c>
      <c r="CT430" s="1" t="str">
        <f t="shared" si="462"/>
        <v/>
      </c>
      <c r="CU430" s="1" t="str">
        <f t="shared" si="462"/>
        <v/>
      </c>
      <c r="CV430" s="1">
        <f t="shared" si="465"/>
        <v>0</v>
      </c>
      <c r="CW430" s="1">
        <f t="shared" si="465"/>
        <v>0</v>
      </c>
      <c r="CX430" s="1">
        <f t="shared" si="465"/>
        <v>0</v>
      </c>
      <c r="CY430" s="1">
        <f t="shared" si="465"/>
        <v>0</v>
      </c>
      <c r="CZ430" s="1">
        <f t="shared" si="465"/>
        <v>0</v>
      </c>
      <c r="DA430" s="1">
        <f t="shared" si="463"/>
        <v>0</v>
      </c>
      <c r="DB430" s="1">
        <f t="shared" si="463"/>
        <v>0</v>
      </c>
      <c r="DC430" s="1">
        <f t="shared" si="463"/>
        <v>0</v>
      </c>
      <c r="DD430" s="1">
        <f t="shared" si="463"/>
        <v>0</v>
      </c>
      <c r="DE430" s="1">
        <f t="shared" si="463"/>
        <v>0</v>
      </c>
      <c r="DF430" s="1">
        <f t="shared" si="483"/>
        <v>0</v>
      </c>
      <c r="DG430" s="33">
        <f t="shared" si="484"/>
        <v>0</v>
      </c>
      <c r="DH430" s="34">
        <f t="shared" si="485"/>
        <v>0</v>
      </c>
      <c r="DI430" s="1">
        <f t="shared" si="521"/>
        <v>63</v>
      </c>
      <c r="DJ430" s="1">
        <f t="shared" si="522"/>
        <v>33</v>
      </c>
      <c r="DK430" s="1">
        <f t="shared" si="510"/>
        <v>-30</v>
      </c>
      <c r="DL430" s="1">
        <f t="shared" si="510"/>
        <v>19</v>
      </c>
      <c r="DM430" s="1">
        <f t="shared" si="510"/>
        <v>120</v>
      </c>
      <c r="DN430" s="1">
        <f t="shared" ref="DN430:DS493" si="531">IF(OR(AB430="",AC430=""),"",AC430-AB430)</f>
        <v>-98</v>
      </c>
      <c r="DO430" s="1" t="str">
        <f t="shared" si="531"/>
        <v/>
      </c>
      <c r="DP430" s="1" t="str">
        <f t="shared" si="531"/>
        <v/>
      </c>
      <c r="DQ430" s="1">
        <f t="shared" si="531"/>
        <v>-91</v>
      </c>
      <c r="DR430" s="1" t="str">
        <f t="shared" si="531"/>
        <v/>
      </c>
      <c r="DS430" s="1" t="str">
        <f t="shared" si="531"/>
        <v/>
      </c>
      <c r="DT430" s="34">
        <f t="shared" si="527"/>
        <v>-80.174215068840951</v>
      </c>
      <c r="DU430" s="1">
        <f t="shared" si="528"/>
        <v>0</v>
      </c>
      <c r="DV430" s="1">
        <f t="shared" si="528"/>
        <v>0</v>
      </c>
      <c r="DW430" s="1">
        <f t="shared" si="528"/>
        <v>0</v>
      </c>
      <c r="DX430" s="1">
        <f t="shared" si="528"/>
        <v>0</v>
      </c>
      <c r="DY430" s="1">
        <f t="shared" si="528"/>
        <v>0</v>
      </c>
      <c r="DZ430" s="1">
        <f>IF((DN430&lt;$DT430),1,0)</f>
        <v>1</v>
      </c>
      <c r="EC430" s="1">
        <f>IF((DQ430&lt;$DT430),1,0)</f>
        <v>1</v>
      </c>
      <c r="EF430" s="33">
        <f t="shared" si="529"/>
        <v>1</v>
      </c>
      <c r="EG430" s="1">
        <f t="shared" si="461"/>
        <v>0</v>
      </c>
      <c r="EH430" s="1">
        <f t="shared" si="461"/>
        <v>0</v>
      </c>
      <c r="EI430" s="1">
        <f t="shared" si="461"/>
        <v>0</v>
      </c>
      <c r="EJ430" s="1">
        <f t="shared" si="461"/>
        <v>0</v>
      </c>
      <c r="EK430" s="1">
        <f t="shared" si="461"/>
        <v>0</v>
      </c>
      <c r="EL430" s="1">
        <f t="shared" si="518"/>
        <v>0</v>
      </c>
      <c r="EM430" s="1">
        <f t="shared" si="518"/>
        <v>0</v>
      </c>
      <c r="EN430" s="1">
        <f t="shared" si="518"/>
        <v>0</v>
      </c>
      <c r="EO430" s="1">
        <f t="shared" si="518"/>
        <v>0</v>
      </c>
      <c r="EP430" s="1">
        <f t="shared" si="518"/>
        <v>0</v>
      </c>
      <c r="EQ430" s="1">
        <f t="shared" si="518"/>
        <v>0</v>
      </c>
      <c r="ER430" s="33">
        <f t="shared" si="489"/>
        <v>1</v>
      </c>
      <c r="ES430" s="35">
        <f t="shared" si="530"/>
        <v>2</v>
      </c>
      <c r="ET430" s="35">
        <f t="shared" si="491"/>
        <v>1</v>
      </c>
      <c r="EU430" s="1" t="s">
        <v>59</v>
      </c>
      <c r="EV430" s="1" t="s">
        <v>34</v>
      </c>
      <c r="EW430" s="19">
        <f t="shared" si="492"/>
        <v>1</v>
      </c>
      <c r="EX430" s="50" t="s">
        <v>40</v>
      </c>
      <c r="EY430" s="50">
        <v>38951</v>
      </c>
      <c r="FC430" s="1" t="s">
        <v>38</v>
      </c>
      <c r="FD430" s="19">
        <f t="shared" si="493"/>
        <v>0</v>
      </c>
      <c r="FJ430" s="1" t="s">
        <v>38</v>
      </c>
      <c r="FK430" s="19">
        <f t="shared" si="494"/>
        <v>0</v>
      </c>
      <c r="FQ430" s="1" t="s">
        <v>85</v>
      </c>
      <c r="FR430" s="1">
        <f t="shared" si="495"/>
        <v>1</v>
      </c>
      <c r="FU430" s="1" t="s">
        <v>887</v>
      </c>
      <c r="FV430" s="37" t="str">
        <f t="shared" si="501"/>
        <v>other</v>
      </c>
      <c r="FW430" s="34">
        <v>0</v>
      </c>
      <c r="FY430" s="1" t="s">
        <v>38</v>
      </c>
      <c r="FZ430" s="19">
        <f t="shared" si="496"/>
        <v>0</v>
      </c>
      <c r="GB430" s="1" t="s">
        <v>38</v>
      </c>
      <c r="GC430" s="19">
        <f t="shared" si="497"/>
        <v>0</v>
      </c>
      <c r="GD430" s="1" t="s">
        <v>38</v>
      </c>
      <c r="GE430" s="19">
        <f t="shared" si="498"/>
        <v>0</v>
      </c>
      <c r="GF430" s="1" t="s">
        <v>38</v>
      </c>
      <c r="GG430" s="19">
        <f t="shared" si="499"/>
        <v>0</v>
      </c>
    </row>
    <row r="431" spans="1:189" x14ac:dyDescent="0.3">
      <c r="A431" s="18">
        <v>557</v>
      </c>
      <c r="B431" s="1" t="s">
        <v>34</v>
      </c>
      <c r="C431" s="19" t="s">
        <v>35</v>
      </c>
      <c r="D431" s="19">
        <f t="shared" si="466"/>
        <v>0</v>
      </c>
      <c r="E431" s="38" t="s">
        <v>888</v>
      </c>
      <c r="F431" s="21" t="str">
        <f t="shared" si="467"/>
        <v>1969</v>
      </c>
      <c r="G431" s="21">
        <v>2004</v>
      </c>
      <c r="H431" s="22">
        <f t="shared" si="468"/>
        <v>35</v>
      </c>
      <c r="I431" s="1" t="str">
        <f t="shared" si="469"/>
        <v>31-40</v>
      </c>
      <c r="J431" s="1" t="s">
        <v>1607</v>
      </c>
      <c r="K431" s="1" t="s">
        <v>53</v>
      </c>
      <c r="L431" s="1">
        <f>VLOOKUP(K431,[1]areas!$C$3:$D$76,2,FALSE)</f>
        <v>30</v>
      </c>
      <c r="M431" s="1" t="str">
        <f t="shared" si="470"/>
        <v>21-40</v>
      </c>
      <c r="N431" s="19" t="s">
        <v>38</v>
      </c>
      <c r="O431" s="19">
        <f t="shared" si="471"/>
        <v>0</v>
      </c>
      <c r="P431" s="23">
        <v>64.8</v>
      </c>
      <c r="Q431" s="1">
        <v>160</v>
      </c>
      <c r="R431" s="1">
        <f t="shared" ref="R431:R456" si="532">POWER(Q431*0.01,2)</f>
        <v>2.5600000000000005</v>
      </c>
      <c r="S431" s="24">
        <f t="shared" ref="S431:S456" si="533">P431/R431</f>
        <v>25.312499999999993</v>
      </c>
      <c r="T431" s="19">
        <v>4</v>
      </c>
      <c r="U431" s="1">
        <v>8</v>
      </c>
      <c r="V431" s="1">
        <v>20</v>
      </c>
      <c r="W431" s="1" t="str">
        <f t="shared" si="472"/>
        <v>3: 101-150</v>
      </c>
      <c r="X431" s="1">
        <v>150</v>
      </c>
      <c r="Y431" s="26">
        <v>342</v>
      </c>
      <c r="Z431" s="26">
        <v>348</v>
      </c>
      <c r="AA431" s="26">
        <v>359</v>
      </c>
      <c r="AB431" s="26">
        <v>335</v>
      </c>
      <c r="AC431" s="26"/>
      <c r="AD431" s="26"/>
      <c r="AE431" s="26"/>
      <c r="AF431" s="26"/>
      <c r="AG431" s="26"/>
      <c r="AH431" s="26"/>
      <c r="AI431" s="27">
        <f t="shared" si="473"/>
        <v>359</v>
      </c>
      <c r="AJ431" s="27">
        <f t="shared" si="474"/>
        <v>0</v>
      </c>
      <c r="AK431" s="39">
        <v>21692</v>
      </c>
      <c r="AL431" s="26">
        <v>50</v>
      </c>
      <c r="AM431" s="26">
        <v>50</v>
      </c>
      <c r="AN431" s="26">
        <v>50</v>
      </c>
      <c r="AO431" s="26">
        <v>50</v>
      </c>
      <c r="AP431" s="26"/>
      <c r="AQ431" s="26"/>
      <c r="AR431" s="26"/>
      <c r="AS431" s="26"/>
      <c r="AT431" s="26"/>
      <c r="AU431" s="26"/>
      <c r="AV431" s="28">
        <f t="shared" si="475"/>
        <v>0</v>
      </c>
      <c r="AW431" s="27" t="str">
        <f>"4-5"</f>
        <v>4-5</v>
      </c>
      <c r="AX431" s="29">
        <f t="shared" si="500"/>
        <v>4.3360000000000003</v>
      </c>
      <c r="AY431" s="30">
        <f t="shared" si="459"/>
        <v>4.3362995957634176</v>
      </c>
      <c r="AZ431" s="30">
        <f t="shared" si="459"/>
        <v>1.6989700043360187</v>
      </c>
      <c r="BA431" s="30">
        <f t="shared" si="459"/>
        <v>1.6989700043360187</v>
      </c>
      <c r="BB431" s="30">
        <f t="shared" si="459"/>
        <v>1.6989700043360187</v>
      </c>
      <c r="BC431" s="30">
        <f t="shared" si="459"/>
        <v>1.6989700043360187</v>
      </c>
      <c r="BD431" s="30" t="str">
        <f t="shared" si="517"/>
        <v/>
      </c>
      <c r="BE431" s="30" t="str">
        <f t="shared" si="517"/>
        <v/>
      </c>
      <c r="BF431" s="30" t="str">
        <f t="shared" si="517"/>
        <v/>
      </c>
      <c r="BG431" s="30" t="str">
        <f t="shared" si="517"/>
        <v/>
      </c>
      <c r="BH431" s="30" t="str">
        <f t="shared" si="517"/>
        <v/>
      </c>
      <c r="BI431" s="30" t="str">
        <f t="shared" si="517"/>
        <v/>
      </c>
      <c r="BJ431" s="1" t="s">
        <v>38</v>
      </c>
      <c r="BK431" s="31" t="s">
        <v>38</v>
      </c>
      <c r="BL431" s="32">
        <f t="shared" si="476"/>
        <v>0</v>
      </c>
      <c r="BN431" s="32" t="str">
        <f t="shared" si="477"/>
        <v>0</v>
      </c>
      <c r="BO431" s="30">
        <f t="shared" si="478"/>
        <v>-2.6373295914273989</v>
      </c>
      <c r="BP431" s="30">
        <f t="shared" si="479"/>
        <v>-2.6373295914273989</v>
      </c>
      <c r="BQ431" s="30">
        <f t="shared" si="507"/>
        <v>0</v>
      </c>
      <c r="BR431" s="30">
        <f t="shared" si="507"/>
        <v>0</v>
      </c>
      <c r="BS431" s="30">
        <f t="shared" si="507"/>
        <v>0</v>
      </c>
      <c r="BT431" s="30" t="str">
        <f t="shared" si="504"/>
        <v/>
      </c>
      <c r="BU431" s="30" t="str">
        <f t="shared" si="504"/>
        <v/>
      </c>
      <c r="BV431" s="30" t="str">
        <f t="shared" si="504"/>
        <v/>
      </c>
      <c r="BW431" s="30" t="str">
        <f t="shared" si="504"/>
        <v/>
      </c>
      <c r="BX431" s="30" t="str">
        <f t="shared" si="504"/>
        <v/>
      </c>
      <c r="BY431" s="30" t="str">
        <f t="shared" si="504"/>
        <v/>
      </c>
      <c r="BZ431" s="1">
        <f t="shared" si="480"/>
        <v>0</v>
      </c>
      <c r="CA431" s="1">
        <f t="shared" si="508"/>
        <v>0</v>
      </c>
      <c r="CB431" s="1">
        <f t="shared" si="508"/>
        <v>0</v>
      </c>
      <c r="CC431" s="1">
        <f t="shared" si="508"/>
        <v>0</v>
      </c>
      <c r="CD431" s="1">
        <f t="shared" si="505"/>
        <v>0</v>
      </c>
      <c r="CE431" s="1">
        <f t="shared" si="505"/>
        <v>0</v>
      </c>
      <c r="CF431" s="1">
        <f t="shared" si="505"/>
        <v>0</v>
      </c>
      <c r="CG431" s="1">
        <f t="shared" si="505"/>
        <v>0</v>
      </c>
      <c r="CH431" s="1">
        <f t="shared" si="505"/>
        <v>0</v>
      </c>
      <c r="CI431" s="1">
        <f t="shared" si="505"/>
        <v>0</v>
      </c>
      <c r="CJ431" s="1">
        <f t="shared" si="481"/>
        <v>0</v>
      </c>
      <c r="CK431" s="1">
        <f t="shared" si="482"/>
        <v>0</v>
      </c>
      <c r="CL431" s="1">
        <f t="shared" si="464"/>
        <v>-2.6373295914273989</v>
      </c>
      <c r="CM431" s="1" t="str">
        <f t="shared" si="464"/>
        <v/>
      </c>
      <c r="CN431" s="1" t="str">
        <f t="shared" si="464"/>
        <v/>
      </c>
      <c r="CO431" s="1" t="str">
        <f t="shared" si="464"/>
        <v/>
      </c>
      <c r="CP431" s="1" t="str">
        <f t="shared" si="464"/>
        <v/>
      </c>
      <c r="CQ431" s="1" t="str">
        <f t="shared" si="462"/>
        <v/>
      </c>
      <c r="CR431" s="1" t="str">
        <f t="shared" si="462"/>
        <v/>
      </c>
      <c r="CS431" s="1" t="str">
        <f t="shared" si="462"/>
        <v/>
      </c>
      <c r="CT431" s="1" t="str">
        <f t="shared" si="462"/>
        <v/>
      </c>
      <c r="CU431" s="1" t="str">
        <f t="shared" si="462"/>
        <v/>
      </c>
      <c r="CV431" s="1">
        <f t="shared" si="465"/>
        <v>0</v>
      </c>
      <c r="CW431" s="1">
        <f t="shared" si="465"/>
        <v>0</v>
      </c>
      <c r="CX431" s="1">
        <f t="shared" si="465"/>
        <v>0</v>
      </c>
      <c r="CY431" s="1">
        <f t="shared" si="465"/>
        <v>0</v>
      </c>
      <c r="CZ431" s="1">
        <f t="shared" si="465"/>
        <v>0</v>
      </c>
      <c r="DA431" s="1">
        <f t="shared" si="463"/>
        <v>0</v>
      </c>
      <c r="DB431" s="1">
        <f t="shared" si="463"/>
        <v>0</v>
      </c>
      <c r="DC431" s="1">
        <f t="shared" si="463"/>
        <v>0</v>
      </c>
      <c r="DD431" s="1">
        <f t="shared" si="463"/>
        <v>0</v>
      </c>
      <c r="DE431" s="1">
        <f t="shared" si="463"/>
        <v>0</v>
      </c>
      <c r="DF431" s="1">
        <f t="shared" si="483"/>
        <v>0</v>
      </c>
      <c r="DG431" s="33">
        <f t="shared" si="484"/>
        <v>0</v>
      </c>
      <c r="DH431" s="34">
        <f t="shared" si="485"/>
        <v>0</v>
      </c>
      <c r="DI431" s="1">
        <f t="shared" si="521"/>
        <v>192</v>
      </c>
      <c r="DJ431" s="1">
        <f t="shared" si="522"/>
        <v>198</v>
      </c>
      <c r="DK431" s="1">
        <f t="shared" ref="DK431:DP494" si="534">IF(OR(Y431="",Z431=""),"",Z431-Y431)</f>
        <v>6</v>
      </c>
      <c r="DL431" s="1">
        <f t="shared" si="534"/>
        <v>11</v>
      </c>
      <c r="DM431" s="1">
        <f t="shared" si="534"/>
        <v>-24</v>
      </c>
      <c r="DN431" s="1" t="str">
        <f t="shared" si="531"/>
        <v/>
      </c>
      <c r="DO431" s="1" t="str">
        <f t="shared" si="531"/>
        <v/>
      </c>
      <c r="DP431" s="1" t="str">
        <f t="shared" si="531"/>
        <v/>
      </c>
      <c r="DQ431" s="1" t="str">
        <f t="shared" si="531"/>
        <v/>
      </c>
      <c r="DR431" s="1" t="str">
        <f t="shared" si="531"/>
        <v/>
      </c>
      <c r="DS431" s="1" t="str">
        <f t="shared" si="531"/>
        <v/>
      </c>
      <c r="DT431" s="34">
        <f t="shared" si="527"/>
        <v>-108.93025291442225</v>
      </c>
      <c r="DU431" s="1">
        <f t="shared" si="528"/>
        <v>0</v>
      </c>
      <c r="DV431" s="1">
        <f t="shared" si="528"/>
        <v>0</v>
      </c>
      <c r="DW431" s="1">
        <f t="shared" si="528"/>
        <v>0</v>
      </c>
      <c r="DX431" s="1">
        <f t="shared" si="528"/>
        <v>0</v>
      </c>
      <c r="DY431" s="1">
        <f t="shared" si="528"/>
        <v>0</v>
      </c>
      <c r="EF431" s="33">
        <f t="shared" si="529"/>
        <v>0</v>
      </c>
      <c r="EG431" s="1">
        <f t="shared" si="461"/>
        <v>0</v>
      </c>
      <c r="EH431" s="1">
        <f t="shared" si="461"/>
        <v>0</v>
      </c>
      <c r="EI431" s="1">
        <f t="shared" si="461"/>
        <v>0</v>
      </c>
      <c r="EJ431" s="1">
        <f t="shared" si="461"/>
        <v>0</v>
      </c>
      <c r="EK431" s="1">
        <f t="shared" si="461"/>
        <v>0</v>
      </c>
      <c r="EL431" s="1">
        <f t="shared" si="518"/>
        <v>0</v>
      </c>
      <c r="EM431" s="1">
        <f t="shared" si="518"/>
        <v>0</v>
      </c>
      <c r="EN431" s="1">
        <f t="shared" si="518"/>
        <v>0</v>
      </c>
      <c r="EO431" s="1">
        <f t="shared" si="518"/>
        <v>0</v>
      </c>
      <c r="EP431" s="1">
        <f t="shared" si="518"/>
        <v>0</v>
      </c>
      <c r="EQ431" s="1">
        <f t="shared" si="518"/>
        <v>0</v>
      </c>
      <c r="ER431" s="33">
        <f t="shared" si="489"/>
        <v>1</v>
      </c>
      <c r="ES431" s="35">
        <f t="shared" si="530"/>
        <v>1</v>
      </c>
      <c r="ET431" s="35">
        <f t="shared" si="491"/>
        <v>1</v>
      </c>
      <c r="EU431" s="1" t="s">
        <v>50</v>
      </c>
      <c r="EV431" s="1" t="s">
        <v>34</v>
      </c>
      <c r="EW431" s="19">
        <f t="shared" si="492"/>
        <v>1</v>
      </c>
      <c r="EX431" s="1" t="s">
        <v>40</v>
      </c>
      <c r="FC431" s="1" t="s">
        <v>38</v>
      </c>
      <c r="FD431" s="19">
        <f t="shared" si="493"/>
        <v>0</v>
      </c>
      <c r="FJ431" s="1" t="s">
        <v>38</v>
      </c>
      <c r="FK431" s="19">
        <f t="shared" si="494"/>
        <v>0</v>
      </c>
      <c r="FQ431" s="1" t="s">
        <v>44</v>
      </c>
      <c r="FR431" s="1">
        <f t="shared" si="495"/>
        <v>1</v>
      </c>
      <c r="FT431" s="1">
        <v>3.6</v>
      </c>
      <c r="FU431" s="1" t="s">
        <v>889</v>
      </c>
      <c r="FV431" s="37" t="str">
        <f t="shared" si="501"/>
        <v>tb</v>
      </c>
      <c r="FW431" s="34">
        <v>1</v>
      </c>
      <c r="FY431" s="1" t="s">
        <v>38</v>
      </c>
      <c r="FZ431" s="19">
        <f t="shared" si="496"/>
        <v>0</v>
      </c>
      <c r="GB431" s="1" t="s">
        <v>38</v>
      </c>
      <c r="GC431" s="19">
        <f t="shared" si="497"/>
        <v>0</v>
      </c>
      <c r="GD431" s="1" t="s">
        <v>38</v>
      </c>
      <c r="GE431" s="19">
        <f t="shared" si="498"/>
        <v>0</v>
      </c>
      <c r="GF431" s="1" t="s">
        <v>38</v>
      </c>
      <c r="GG431" s="19">
        <f t="shared" si="499"/>
        <v>0</v>
      </c>
    </row>
    <row r="432" spans="1:189" x14ac:dyDescent="0.3">
      <c r="A432" s="18">
        <v>558</v>
      </c>
      <c r="B432" s="1" t="s">
        <v>34</v>
      </c>
      <c r="C432" s="19" t="s">
        <v>35</v>
      </c>
      <c r="D432" s="19">
        <f t="shared" si="466"/>
        <v>0</v>
      </c>
      <c r="E432" s="38" t="s">
        <v>890</v>
      </c>
      <c r="F432" s="21" t="str">
        <f t="shared" si="467"/>
        <v>1972</v>
      </c>
      <c r="G432" s="21">
        <v>2004</v>
      </c>
      <c r="H432" s="22">
        <f t="shared" si="468"/>
        <v>32</v>
      </c>
      <c r="I432" s="1" t="str">
        <f t="shared" si="469"/>
        <v>31-40</v>
      </c>
      <c r="J432" s="1" t="s">
        <v>1607</v>
      </c>
      <c r="K432" s="1" t="s">
        <v>53</v>
      </c>
      <c r="L432" s="1">
        <f>VLOOKUP(K432,[1]areas!$C$3:$D$76,2,FALSE)</f>
        <v>30</v>
      </c>
      <c r="M432" s="1" t="str">
        <f t="shared" si="470"/>
        <v>21-40</v>
      </c>
      <c r="N432" s="19" t="s">
        <v>34</v>
      </c>
      <c r="O432" s="19">
        <f t="shared" si="471"/>
        <v>1</v>
      </c>
      <c r="P432" s="23">
        <v>58.1</v>
      </c>
      <c r="Q432" s="1">
        <v>168</v>
      </c>
      <c r="R432" s="1">
        <f t="shared" si="532"/>
        <v>2.8223999999999996</v>
      </c>
      <c r="S432" s="24">
        <f t="shared" si="533"/>
        <v>20.585317460317462</v>
      </c>
      <c r="T432" s="19">
        <v>3</v>
      </c>
      <c r="U432" s="1">
        <v>10.4</v>
      </c>
      <c r="V432" s="1">
        <v>29</v>
      </c>
      <c r="W432" s="1" t="str">
        <f t="shared" si="472"/>
        <v>2: 51-100</v>
      </c>
      <c r="X432" s="1">
        <v>67</v>
      </c>
      <c r="Y432" s="26">
        <v>230</v>
      </c>
      <c r="Z432" s="26">
        <v>271</v>
      </c>
      <c r="AA432" s="26">
        <v>374</v>
      </c>
      <c r="AB432" s="26">
        <v>283</v>
      </c>
      <c r="AC432" s="26"/>
      <c r="AD432" s="26"/>
      <c r="AE432" s="26"/>
      <c r="AF432" s="26"/>
      <c r="AG432" s="26"/>
      <c r="AH432" s="26"/>
      <c r="AI432" s="27">
        <f t="shared" si="473"/>
        <v>374</v>
      </c>
      <c r="AJ432" s="27">
        <f t="shared" si="474"/>
        <v>0</v>
      </c>
      <c r="AK432" s="39">
        <v>1000000</v>
      </c>
      <c r="AL432" s="26">
        <v>50</v>
      </c>
      <c r="AM432" s="26">
        <v>50</v>
      </c>
      <c r="AN432" s="26">
        <v>50</v>
      </c>
      <c r="AO432" s="26">
        <v>50</v>
      </c>
      <c r="AP432" s="26"/>
      <c r="AQ432" s="26"/>
      <c r="AR432" s="26"/>
      <c r="AS432" s="26"/>
      <c r="AT432" s="26"/>
      <c r="AU432" s="26"/>
      <c r="AV432" s="28">
        <f t="shared" si="475"/>
        <v>0</v>
      </c>
      <c r="AW432" s="27" t="str">
        <f>"&gt;5"</f>
        <v>&gt;5</v>
      </c>
      <c r="AX432" s="29">
        <f t="shared" si="500"/>
        <v>6</v>
      </c>
      <c r="AY432" s="30">
        <f t="shared" si="459"/>
        <v>6</v>
      </c>
      <c r="AZ432" s="30">
        <f t="shared" si="459"/>
        <v>1.6989700043360187</v>
      </c>
      <c r="BA432" s="30">
        <f t="shared" si="459"/>
        <v>1.6989700043360187</v>
      </c>
      <c r="BB432" s="30">
        <f t="shared" si="459"/>
        <v>1.6989700043360187</v>
      </c>
      <c r="BC432" s="30">
        <f t="shared" si="459"/>
        <v>1.6989700043360187</v>
      </c>
      <c r="BD432" s="30" t="str">
        <f t="shared" si="517"/>
        <v/>
      </c>
      <c r="BE432" s="30" t="str">
        <f t="shared" si="517"/>
        <v/>
      </c>
      <c r="BF432" s="30" t="str">
        <f t="shared" si="517"/>
        <v/>
      </c>
      <c r="BG432" s="30" t="str">
        <f t="shared" si="517"/>
        <v/>
      </c>
      <c r="BH432" s="30" t="str">
        <f t="shared" si="517"/>
        <v/>
      </c>
      <c r="BI432" s="30" t="str">
        <f t="shared" si="517"/>
        <v/>
      </c>
      <c r="BJ432" s="1" t="s">
        <v>38</v>
      </c>
      <c r="BK432" s="31" t="s">
        <v>38</v>
      </c>
      <c r="BL432" s="32">
        <f t="shared" si="476"/>
        <v>0</v>
      </c>
      <c r="BN432" s="32" t="str">
        <f t="shared" si="477"/>
        <v>0</v>
      </c>
      <c r="BO432" s="30">
        <f t="shared" si="478"/>
        <v>-4.3010299956639813</v>
      </c>
      <c r="BP432" s="30">
        <f t="shared" si="479"/>
        <v>-4.3010299956639813</v>
      </c>
      <c r="BQ432" s="30">
        <f t="shared" si="507"/>
        <v>0</v>
      </c>
      <c r="BR432" s="30">
        <f t="shared" si="507"/>
        <v>0</v>
      </c>
      <c r="BS432" s="30">
        <f t="shared" si="507"/>
        <v>0</v>
      </c>
      <c r="BT432" s="30" t="str">
        <f t="shared" si="504"/>
        <v/>
      </c>
      <c r="BU432" s="30" t="str">
        <f t="shared" si="504"/>
        <v/>
      </c>
      <c r="BV432" s="30" t="str">
        <f t="shared" si="504"/>
        <v/>
      </c>
      <c r="BW432" s="30" t="str">
        <f t="shared" si="504"/>
        <v/>
      </c>
      <c r="BX432" s="30" t="str">
        <f t="shared" si="504"/>
        <v/>
      </c>
      <c r="BY432" s="30" t="str">
        <f t="shared" si="504"/>
        <v/>
      </c>
      <c r="BZ432" s="1">
        <f t="shared" si="480"/>
        <v>0</v>
      </c>
      <c r="CA432" s="1">
        <f t="shared" si="508"/>
        <v>0</v>
      </c>
      <c r="CB432" s="1">
        <f t="shared" si="508"/>
        <v>0</v>
      </c>
      <c r="CC432" s="1">
        <f t="shared" si="508"/>
        <v>0</v>
      </c>
      <c r="CD432" s="1">
        <f t="shared" si="505"/>
        <v>0</v>
      </c>
      <c r="CE432" s="1">
        <f t="shared" si="505"/>
        <v>0</v>
      </c>
      <c r="CF432" s="1">
        <f t="shared" si="505"/>
        <v>0</v>
      </c>
      <c r="CG432" s="1">
        <f t="shared" si="505"/>
        <v>0</v>
      </c>
      <c r="CH432" s="1">
        <f t="shared" si="505"/>
        <v>0</v>
      </c>
      <c r="CI432" s="1">
        <f t="shared" si="505"/>
        <v>0</v>
      </c>
      <c r="CJ432" s="1">
        <f t="shared" si="481"/>
        <v>0</v>
      </c>
      <c r="CK432" s="1">
        <f t="shared" si="482"/>
        <v>0</v>
      </c>
      <c r="CL432" s="1">
        <f t="shared" si="464"/>
        <v>-4.3010299956639813</v>
      </c>
      <c r="CM432" s="1" t="str">
        <f t="shared" si="464"/>
        <v/>
      </c>
      <c r="CN432" s="1" t="str">
        <f t="shared" si="464"/>
        <v/>
      </c>
      <c r="CO432" s="1" t="str">
        <f t="shared" si="464"/>
        <v/>
      </c>
      <c r="CP432" s="1" t="str">
        <f t="shared" si="464"/>
        <v/>
      </c>
      <c r="CQ432" s="1" t="str">
        <f t="shared" si="462"/>
        <v/>
      </c>
      <c r="CR432" s="1" t="str">
        <f t="shared" si="462"/>
        <v/>
      </c>
      <c r="CS432" s="1" t="str">
        <f t="shared" si="462"/>
        <v/>
      </c>
      <c r="CT432" s="1" t="str">
        <f t="shared" si="462"/>
        <v/>
      </c>
      <c r="CU432" s="1" t="str">
        <f t="shared" si="462"/>
        <v/>
      </c>
      <c r="CV432" s="1">
        <f t="shared" si="465"/>
        <v>0</v>
      </c>
      <c r="CW432" s="1">
        <f t="shared" si="465"/>
        <v>0</v>
      </c>
      <c r="CX432" s="1">
        <f t="shared" si="465"/>
        <v>0</v>
      </c>
      <c r="CY432" s="1">
        <f t="shared" si="465"/>
        <v>0</v>
      </c>
      <c r="CZ432" s="1">
        <f t="shared" si="465"/>
        <v>0</v>
      </c>
      <c r="DA432" s="1">
        <f t="shared" si="463"/>
        <v>0</v>
      </c>
      <c r="DB432" s="1">
        <f t="shared" si="463"/>
        <v>0</v>
      </c>
      <c r="DC432" s="1">
        <f t="shared" si="463"/>
        <v>0</v>
      </c>
      <c r="DD432" s="1">
        <f t="shared" si="463"/>
        <v>0</v>
      </c>
      <c r="DE432" s="1">
        <f t="shared" si="463"/>
        <v>0</v>
      </c>
      <c r="DF432" s="1">
        <f t="shared" si="483"/>
        <v>0</v>
      </c>
      <c r="DG432" s="33">
        <f t="shared" si="484"/>
        <v>0</v>
      </c>
      <c r="DH432" s="34">
        <f t="shared" si="485"/>
        <v>0</v>
      </c>
      <c r="DI432" s="1">
        <f t="shared" si="521"/>
        <v>163</v>
      </c>
      <c r="DJ432" s="1">
        <f t="shared" si="522"/>
        <v>204</v>
      </c>
      <c r="DK432" s="1">
        <f t="shared" si="534"/>
        <v>41</v>
      </c>
      <c r="DL432" s="1">
        <f t="shared" si="534"/>
        <v>103</v>
      </c>
      <c r="DM432" s="1">
        <f t="shared" si="534"/>
        <v>-91</v>
      </c>
      <c r="DN432" s="1" t="str">
        <f t="shared" si="531"/>
        <v/>
      </c>
      <c r="DO432" s="1" t="str">
        <f t="shared" si="531"/>
        <v/>
      </c>
      <c r="DP432" s="1" t="str">
        <f t="shared" si="531"/>
        <v/>
      </c>
      <c r="DQ432" s="1" t="str">
        <f t="shared" si="531"/>
        <v/>
      </c>
      <c r="DR432" s="1" t="str">
        <f t="shared" si="531"/>
        <v/>
      </c>
      <c r="DS432" s="1" t="str">
        <f t="shared" si="531"/>
        <v/>
      </c>
      <c r="DT432" s="34">
        <f t="shared" si="527"/>
        <v>-115.62439189029277</v>
      </c>
      <c r="DU432" s="1">
        <f t="shared" si="528"/>
        <v>0</v>
      </c>
      <c r="DV432" s="1">
        <f t="shared" si="528"/>
        <v>0</v>
      </c>
      <c r="DW432" s="1">
        <f t="shared" si="528"/>
        <v>0</v>
      </c>
      <c r="DX432" s="1">
        <f t="shared" si="528"/>
        <v>0</v>
      </c>
      <c r="DY432" s="1">
        <f t="shared" si="528"/>
        <v>0</v>
      </c>
      <c r="EF432" s="33">
        <f t="shared" si="529"/>
        <v>0</v>
      </c>
      <c r="EG432" s="1">
        <f t="shared" si="461"/>
        <v>0</v>
      </c>
      <c r="EH432" s="1">
        <f t="shared" si="461"/>
        <v>0</v>
      </c>
      <c r="EI432" s="1">
        <f t="shared" si="461"/>
        <v>0</v>
      </c>
      <c r="EJ432" s="1">
        <f t="shared" si="461"/>
        <v>0</v>
      </c>
      <c r="EK432" s="1">
        <f t="shared" si="461"/>
        <v>0</v>
      </c>
      <c r="EL432" s="1">
        <f t="shared" si="518"/>
        <v>0</v>
      </c>
      <c r="EM432" s="1">
        <f t="shared" si="518"/>
        <v>0</v>
      </c>
      <c r="EN432" s="1">
        <f t="shared" si="518"/>
        <v>0</v>
      </c>
      <c r="EO432" s="1">
        <f t="shared" si="518"/>
        <v>0</v>
      </c>
      <c r="EP432" s="1">
        <f t="shared" si="518"/>
        <v>0</v>
      </c>
      <c r="EQ432" s="1">
        <f t="shared" si="518"/>
        <v>0</v>
      </c>
      <c r="ER432" s="33">
        <f t="shared" si="489"/>
        <v>1</v>
      </c>
      <c r="ES432" s="35">
        <f t="shared" si="530"/>
        <v>1</v>
      </c>
      <c r="ET432" s="35">
        <f t="shared" si="491"/>
        <v>1</v>
      </c>
      <c r="EU432" s="1" t="s">
        <v>59</v>
      </c>
      <c r="EV432" s="1" t="s">
        <v>34</v>
      </c>
      <c r="EW432" s="19">
        <f t="shared" si="492"/>
        <v>1</v>
      </c>
      <c r="EX432" s="1" t="s">
        <v>40</v>
      </c>
      <c r="FC432" s="1" t="s">
        <v>38</v>
      </c>
      <c r="FD432" s="19">
        <f t="shared" si="493"/>
        <v>0</v>
      </c>
      <c r="FJ432" s="1" t="s">
        <v>38</v>
      </c>
      <c r="FK432" s="19">
        <f t="shared" si="494"/>
        <v>0</v>
      </c>
      <c r="FQ432" s="1" t="s">
        <v>491</v>
      </c>
      <c r="FR432" s="1">
        <f t="shared" si="495"/>
        <v>1</v>
      </c>
      <c r="FT432" s="1">
        <v>2.5</v>
      </c>
      <c r="FU432" s="1" t="s">
        <v>75</v>
      </c>
      <c r="FV432" s="37" t="str">
        <f t="shared" si="501"/>
        <v>tb</v>
      </c>
      <c r="FW432" s="34">
        <v>1</v>
      </c>
      <c r="FY432" s="1" t="s">
        <v>38</v>
      </c>
      <c r="FZ432" s="19">
        <f t="shared" si="496"/>
        <v>0</v>
      </c>
      <c r="GB432" s="1" t="s">
        <v>38</v>
      </c>
      <c r="GC432" s="19">
        <f t="shared" si="497"/>
        <v>0</v>
      </c>
      <c r="GD432" s="1" t="s">
        <v>38</v>
      </c>
      <c r="GE432" s="19">
        <f t="shared" si="498"/>
        <v>0</v>
      </c>
      <c r="GF432" s="1" t="s">
        <v>38</v>
      </c>
      <c r="GG432" s="19">
        <f t="shared" si="499"/>
        <v>0</v>
      </c>
    </row>
    <row r="433" spans="1:189" x14ac:dyDescent="0.3">
      <c r="A433" s="18">
        <v>559</v>
      </c>
      <c r="B433" s="1" t="s">
        <v>34</v>
      </c>
      <c r="C433" s="19" t="s">
        <v>35</v>
      </c>
      <c r="D433" s="19">
        <f t="shared" si="466"/>
        <v>0</v>
      </c>
      <c r="E433" s="38" t="s">
        <v>891</v>
      </c>
      <c r="F433" s="21" t="str">
        <f t="shared" si="467"/>
        <v>1964</v>
      </c>
      <c r="G433" s="21">
        <v>2004</v>
      </c>
      <c r="H433" s="22">
        <f t="shared" si="468"/>
        <v>40</v>
      </c>
      <c r="I433" s="1" t="str">
        <f t="shared" si="469"/>
        <v>31-40</v>
      </c>
      <c r="J433" s="1" t="s">
        <v>1607</v>
      </c>
      <c r="K433" s="1" t="s">
        <v>53</v>
      </c>
      <c r="L433" s="1">
        <f>VLOOKUP(K433,[1]areas!$C$3:$D$76,2,FALSE)</f>
        <v>30</v>
      </c>
      <c r="M433" s="1" t="str">
        <f t="shared" si="470"/>
        <v>21-40</v>
      </c>
      <c r="N433" s="19" t="s">
        <v>38</v>
      </c>
      <c r="O433" s="19">
        <f t="shared" si="471"/>
        <v>0</v>
      </c>
      <c r="P433" s="23">
        <v>67.2</v>
      </c>
      <c r="Q433" s="1">
        <v>156</v>
      </c>
      <c r="R433" s="1">
        <f t="shared" si="532"/>
        <v>2.4336000000000002</v>
      </c>
      <c r="S433" s="24">
        <f t="shared" si="533"/>
        <v>27.613412228796843</v>
      </c>
      <c r="T433" s="19">
        <v>3</v>
      </c>
      <c r="U433" s="1">
        <v>11.5</v>
      </c>
      <c r="V433" s="1">
        <v>22</v>
      </c>
      <c r="W433" s="1" t="str">
        <f t="shared" si="472"/>
        <v>3: 101-150</v>
      </c>
      <c r="X433" s="1">
        <v>106</v>
      </c>
      <c r="Y433" s="26">
        <v>271</v>
      </c>
      <c r="Z433" s="26">
        <v>274</v>
      </c>
      <c r="AA433" s="26">
        <v>99</v>
      </c>
      <c r="AB433" s="26">
        <v>514</v>
      </c>
      <c r="AC433" s="26"/>
      <c r="AD433" s="26"/>
      <c r="AE433" s="26"/>
      <c r="AF433" s="26"/>
      <c r="AG433" s="26"/>
      <c r="AH433" s="26"/>
      <c r="AI433" s="27">
        <f t="shared" si="473"/>
        <v>514</v>
      </c>
      <c r="AJ433" s="27">
        <f t="shared" si="474"/>
        <v>1</v>
      </c>
      <c r="AK433" s="39">
        <v>273599</v>
      </c>
      <c r="AL433" s="26">
        <v>115</v>
      </c>
      <c r="AM433" s="26">
        <v>50</v>
      </c>
      <c r="AN433" s="26">
        <v>50</v>
      </c>
      <c r="AO433" s="26">
        <v>50</v>
      </c>
      <c r="AP433" s="26"/>
      <c r="AQ433" s="26"/>
      <c r="AR433" s="26"/>
      <c r="AS433" s="26"/>
      <c r="AT433" s="26"/>
      <c r="AU433" s="26"/>
      <c r="AV433" s="28">
        <f t="shared" si="475"/>
        <v>1</v>
      </c>
      <c r="AW433" s="27" t="str">
        <f>"&gt;5"</f>
        <v>&gt;5</v>
      </c>
      <c r="AX433" s="29">
        <f t="shared" si="500"/>
        <v>5.4370000000000003</v>
      </c>
      <c r="AY433" s="30">
        <f t="shared" si="459"/>
        <v>5.4371145057115449</v>
      </c>
      <c r="AZ433" s="30">
        <f t="shared" si="459"/>
        <v>2.0606978403536118</v>
      </c>
      <c r="BA433" s="30">
        <f t="shared" si="459"/>
        <v>1.6989700043360187</v>
      </c>
      <c r="BB433" s="30">
        <f t="shared" si="459"/>
        <v>1.6989700043360187</v>
      </c>
      <c r="BC433" s="30">
        <f t="shared" si="459"/>
        <v>1.6989700043360187</v>
      </c>
      <c r="BD433" s="30" t="str">
        <f t="shared" si="517"/>
        <v/>
      </c>
      <c r="BE433" s="30" t="str">
        <f t="shared" si="517"/>
        <v/>
      </c>
      <c r="BF433" s="30" t="str">
        <f t="shared" si="517"/>
        <v/>
      </c>
      <c r="BG433" s="30" t="str">
        <f t="shared" si="517"/>
        <v/>
      </c>
      <c r="BH433" s="30" t="str">
        <f t="shared" si="517"/>
        <v/>
      </c>
      <c r="BI433" s="30" t="str">
        <f t="shared" si="517"/>
        <v/>
      </c>
      <c r="BJ433" s="1" t="s">
        <v>38</v>
      </c>
      <c r="BK433" s="31" t="s">
        <v>38</v>
      </c>
      <c r="BL433" s="32">
        <f t="shared" si="476"/>
        <v>0</v>
      </c>
      <c r="BN433" s="32" t="str">
        <f t="shared" si="477"/>
        <v>0</v>
      </c>
      <c r="BO433" s="30">
        <f t="shared" si="478"/>
        <v>-3.3764166653579331</v>
      </c>
      <c r="BP433" s="30">
        <f t="shared" si="479"/>
        <v>-3.7381445013755261</v>
      </c>
      <c r="BQ433" s="30">
        <f t="shared" si="507"/>
        <v>-0.36172783601759306</v>
      </c>
      <c r="BR433" s="30">
        <f t="shared" si="507"/>
        <v>0</v>
      </c>
      <c r="BS433" s="30">
        <f t="shared" si="507"/>
        <v>0</v>
      </c>
      <c r="BT433" s="30" t="str">
        <f t="shared" si="504"/>
        <v/>
      </c>
      <c r="BU433" s="30" t="str">
        <f t="shared" si="504"/>
        <v/>
      </c>
      <c r="BV433" s="30" t="str">
        <f t="shared" si="504"/>
        <v/>
      </c>
      <c r="BW433" s="30" t="str">
        <f t="shared" si="504"/>
        <v/>
      </c>
      <c r="BX433" s="30" t="str">
        <f t="shared" si="504"/>
        <v/>
      </c>
      <c r="BY433" s="30" t="str">
        <f t="shared" si="504"/>
        <v/>
      </c>
      <c r="BZ433" s="1">
        <f t="shared" si="480"/>
        <v>0</v>
      </c>
      <c r="CA433" s="1">
        <f t="shared" si="508"/>
        <v>0</v>
      </c>
      <c r="CB433" s="1">
        <f t="shared" si="508"/>
        <v>0</v>
      </c>
      <c r="CC433" s="1">
        <f t="shared" si="508"/>
        <v>0</v>
      </c>
      <c r="CD433" s="1">
        <f t="shared" si="505"/>
        <v>0</v>
      </c>
      <c r="CE433" s="1">
        <f t="shared" si="505"/>
        <v>0</v>
      </c>
      <c r="CF433" s="1">
        <f t="shared" si="505"/>
        <v>0</v>
      </c>
      <c r="CG433" s="1">
        <f t="shared" si="505"/>
        <v>0</v>
      </c>
      <c r="CH433" s="1">
        <f t="shared" si="505"/>
        <v>0</v>
      </c>
      <c r="CI433" s="1">
        <f t="shared" si="505"/>
        <v>0</v>
      </c>
      <c r="CJ433" s="1">
        <f t="shared" si="481"/>
        <v>0</v>
      </c>
      <c r="CK433" s="1">
        <f t="shared" si="482"/>
        <v>0</v>
      </c>
      <c r="CL433" s="1">
        <f t="shared" si="464"/>
        <v>-3.3764166653579331</v>
      </c>
      <c r="CM433" s="1" t="str">
        <f t="shared" si="464"/>
        <v/>
      </c>
      <c r="CN433" s="1" t="str">
        <f t="shared" si="464"/>
        <v/>
      </c>
      <c r="CO433" s="1" t="str">
        <f t="shared" si="464"/>
        <v/>
      </c>
      <c r="CP433" s="1" t="str">
        <f t="shared" si="464"/>
        <v/>
      </c>
      <c r="CQ433" s="1" t="str">
        <f t="shared" si="462"/>
        <v/>
      </c>
      <c r="CR433" s="1" t="str">
        <f t="shared" si="462"/>
        <v/>
      </c>
      <c r="CS433" s="1" t="str">
        <f t="shared" si="462"/>
        <v/>
      </c>
      <c r="CT433" s="1" t="str">
        <f t="shared" si="462"/>
        <v/>
      </c>
      <c r="CU433" s="1" t="str">
        <f t="shared" si="462"/>
        <v/>
      </c>
      <c r="CV433" s="1">
        <f t="shared" si="465"/>
        <v>0</v>
      </c>
      <c r="CW433" s="1">
        <f t="shared" si="465"/>
        <v>0</v>
      </c>
      <c r="CX433" s="1">
        <f t="shared" si="465"/>
        <v>0</v>
      </c>
      <c r="CY433" s="1">
        <f t="shared" si="465"/>
        <v>0</v>
      </c>
      <c r="CZ433" s="1">
        <f t="shared" si="465"/>
        <v>0</v>
      </c>
      <c r="DA433" s="1">
        <f t="shared" si="463"/>
        <v>0</v>
      </c>
      <c r="DB433" s="1">
        <f t="shared" si="463"/>
        <v>0</v>
      </c>
      <c r="DC433" s="1">
        <f t="shared" si="463"/>
        <v>0</v>
      </c>
      <c r="DD433" s="1">
        <f t="shared" si="463"/>
        <v>0</v>
      </c>
      <c r="DE433" s="1">
        <f t="shared" si="463"/>
        <v>0</v>
      </c>
      <c r="DF433" s="1">
        <f t="shared" si="483"/>
        <v>0</v>
      </c>
      <c r="DG433" s="33">
        <f t="shared" si="484"/>
        <v>0</v>
      </c>
      <c r="DH433" s="34">
        <f t="shared" si="485"/>
        <v>0</v>
      </c>
      <c r="DI433" s="1">
        <f t="shared" si="521"/>
        <v>165</v>
      </c>
      <c r="DJ433" s="1">
        <f t="shared" si="522"/>
        <v>168</v>
      </c>
      <c r="DK433" s="1">
        <f t="shared" si="534"/>
        <v>3</v>
      </c>
      <c r="DL433" s="1">
        <f t="shared" si="534"/>
        <v>-175</v>
      </c>
      <c r="DM433" s="1">
        <f t="shared" si="534"/>
        <v>415</v>
      </c>
      <c r="DN433" s="1" t="str">
        <f t="shared" si="531"/>
        <v/>
      </c>
      <c r="DO433" s="1" t="str">
        <f t="shared" si="531"/>
        <v/>
      </c>
      <c r="DP433" s="1" t="str">
        <f t="shared" si="531"/>
        <v/>
      </c>
      <c r="DQ433" s="1" t="str">
        <f t="shared" si="531"/>
        <v/>
      </c>
      <c r="DR433" s="1" t="str">
        <f t="shared" si="531"/>
        <v/>
      </c>
      <c r="DS433" s="1" t="str">
        <f t="shared" si="531"/>
        <v/>
      </c>
      <c r="DT433" s="34">
        <f t="shared" si="527"/>
        <v>-219.0620916543983</v>
      </c>
      <c r="DU433" s="1">
        <f t="shared" si="528"/>
        <v>0</v>
      </c>
      <c r="DV433" s="1">
        <f t="shared" si="528"/>
        <v>0</v>
      </c>
      <c r="DW433" s="1">
        <f t="shared" si="528"/>
        <v>0</v>
      </c>
      <c r="DX433" s="1">
        <f t="shared" si="528"/>
        <v>0</v>
      </c>
      <c r="DY433" s="1">
        <f t="shared" si="528"/>
        <v>0</v>
      </c>
      <c r="EF433" s="33">
        <f t="shared" si="529"/>
        <v>0</v>
      </c>
      <c r="EG433" s="1">
        <f t="shared" si="461"/>
        <v>0</v>
      </c>
      <c r="EH433" s="1">
        <f t="shared" si="461"/>
        <v>0</v>
      </c>
      <c r="EI433" s="1">
        <f t="shared" si="461"/>
        <v>0</v>
      </c>
      <c r="EJ433" s="1">
        <f t="shared" si="461"/>
        <v>0</v>
      </c>
      <c r="EK433" s="1">
        <f t="shared" si="461"/>
        <v>1</v>
      </c>
      <c r="EL433" s="1">
        <f t="shared" si="518"/>
        <v>0</v>
      </c>
      <c r="EM433" s="1">
        <f t="shared" si="518"/>
        <v>0</v>
      </c>
      <c r="EN433" s="1">
        <f t="shared" si="518"/>
        <v>0</v>
      </c>
      <c r="EO433" s="1">
        <f t="shared" si="518"/>
        <v>0</v>
      </c>
      <c r="EP433" s="1">
        <f t="shared" si="518"/>
        <v>0</v>
      </c>
      <c r="EQ433" s="1">
        <f t="shared" si="518"/>
        <v>0</v>
      </c>
      <c r="ER433" s="33">
        <f t="shared" si="489"/>
        <v>0</v>
      </c>
      <c r="ES433" s="35">
        <f t="shared" si="530"/>
        <v>1</v>
      </c>
      <c r="ET433" s="35">
        <f t="shared" si="491"/>
        <v>1</v>
      </c>
      <c r="EU433" s="1" t="s">
        <v>59</v>
      </c>
      <c r="EV433" s="1" t="s">
        <v>34</v>
      </c>
      <c r="EW433" s="19">
        <f t="shared" si="492"/>
        <v>1</v>
      </c>
      <c r="EX433" s="1" t="s">
        <v>40</v>
      </c>
      <c r="FC433" s="1" t="s">
        <v>38</v>
      </c>
      <c r="FD433" s="19">
        <f t="shared" si="493"/>
        <v>0</v>
      </c>
      <c r="FJ433" s="1" t="s">
        <v>38</v>
      </c>
      <c r="FK433" s="19">
        <f t="shared" si="494"/>
        <v>0</v>
      </c>
      <c r="FQ433" s="1" t="s">
        <v>67</v>
      </c>
      <c r="FR433" s="1">
        <f t="shared" si="495"/>
        <v>1</v>
      </c>
      <c r="FU433" s="1" t="s">
        <v>892</v>
      </c>
      <c r="FV433" s="37" t="str">
        <f t="shared" si="501"/>
        <v>other</v>
      </c>
      <c r="FW433" s="34">
        <v>0</v>
      </c>
      <c r="FY433" s="1" t="s">
        <v>38</v>
      </c>
      <c r="FZ433" s="19">
        <f t="shared" si="496"/>
        <v>0</v>
      </c>
      <c r="GB433" s="1" t="s">
        <v>38</v>
      </c>
      <c r="GC433" s="19">
        <f t="shared" si="497"/>
        <v>0</v>
      </c>
      <c r="GD433" s="1" t="s">
        <v>38</v>
      </c>
      <c r="GE433" s="19">
        <f t="shared" si="498"/>
        <v>0</v>
      </c>
      <c r="GF433" s="1" t="s">
        <v>38</v>
      </c>
      <c r="GG433" s="19">
        <f t="shared" si="499"/>
        <v>0</v>
      </c>
    </row>
    <row r="434" spans="1:189" x14ac:dyDescent="0.3">
      <c r="A434" s="18">
        <v>560</v>
      </c>
      <c r="B434" s="1" t="s">
        <v>34</v>
      </c>
      <c r="C434" s="19" t="s">
        <v>47</v>
      </c>
      <c r="D434" s="19">
        <f t="shared" si="466"/>
        <v>1</v>
      </c>
      <c r="E434" s="38" t="s">
        <v>893</v>
      </c>
      <c r="F434" s="21" t="str">
        <f t="shared" si="467"/>
        <v>1972</v>
      </c>
      <c r="G434" s="21">
        <v>2004</v>
      </c>
      <c r="H434" s="22">
        <f t="shared" si="468"/>
        <v>32</v>
      </c>
      <c r="I434" s="1" t="str">
        <f t="shared" si="469"/>
        <v>31-40</v>
      </c>
      <c r="J434" s="1" t="s">
        <v>1607</v>
      </c>
      <c r="K434" s="1" t="s">
        <v>93</v>
      </c>
      <c r="L434" s="1">
        <f>VLOOKUP(K434,[1]areas!$C$3:$D$76,2,FALSE)</f>
        <v>15</v>
      </c>
      <c r="M434" s="1" t="str">
        <f t="shared" si="470"/>
        <v>0-20</v>
      </c>
      <c r="N434" s="19" t="s">
        <v>38</v>
      </c>
      <c r="O434" s="19">
        <f t="shared" si="471"/>
        <v>0</v>
      </c>
      <c r="P434" s="23">
        <v>60.5</v>
      </c>
      <c r="Q434" s="1">
        <v>171</v>
      </c>
      <c r="R434" s="1">
        <f t="shared" si="532"/>
        <v>2.9240999999999997</v>
      </c>
      <c r="S434" s="24">
        <f t="shared" si="533"/>
        <v>20.690126876645806</v>
      </c>
      <c r="T434" s="19">
        <v>3</v>
      </c>
      <c r="U434" s="1">
        <v>14.8</v>
      </c>
      <c r="V434" s="1">
        <v>40</v>
      </c>
      <c r="W434" s="1" t="str">
        <f t="shared" si="472"/>
        <v>2: 51-100</v>
      </c>
      <c r="X434" s="1">
        <v>52</v>
      </c>
      <c r="Y434" s="26">
        <v>466</v>
      </c>
      <c r="Z434" s="26">
        <v>499</v>
      </c>
      <c r="AA434" s="26"/>
      <c r="AB434" s="26"/>
      <c r="AC434" s="26"/>
      <c r="AD434" s="26"/>
      <c r="AE434" s="26"/>
      <c r="AF434" s="26"/>
      <c r="AG434" s="26"/>
      <c r="AH434" s="26"/>
      <c r="AI434" s="27">
        <f t="shared" si="473"/>
        <v>499</v>
      </c>
      <c r="AJ434" s="27">
        <f t="shared" si="474"/>
        <v>0</v>
      </c>
      <c r="AK434" s="39">
        <v>1000000</v>
      </c>
      <c r="AL434" s="26">
        <v>50</v>
      </c>
      <c r="AM434" s="26">
        <v>50</v>
      </c>
      <c r="AN434" s="26"/>
      <c r="AO434" s="26"/>
      <c r="AP434" s="26"/>
      <c r="AQ434" s="26"/>
      <c r="AR434" s="26"/>
      <c r="AS434" s="26"/>
      <c r="AT434" s="26"/>
      <c r="AU434" s="26"/>
      <c r="AV434" s="28">
        <f t="shared" si="475"/>
        <v>0</v>
      </c>
      <c r="AW434" s="27" t="str">
        <f>"&gt;5"</f>
        <v>&gt;5</v>
      </c>
      <c r="AX434" s="29">
        <f t="shared" si="500"/>
        <v>6</v>
      </c>
      <c r="AY434" s="30">
        <f t="shared" si="459"/>
        <v>6</v>
      </c>
      <c r="AZ434" s="30">
        <f t="shared" si="459"/>
        <v>1.6989700043360187</v>
      </c>
      <c r="BA434" s="30">
        <f t="shared" si="459"/>
        <v>1.6989700043360187</v>
      </c>
      <c r="BB434" s="30" t="str">
        <f t="shared" si="459"/>
        <v/>
      </c>
      <c r="BC434" s="30" t="str">
        <f t="shared" si="459"/>
        <v/>
      </c>
      <c r="BD434" s="30" t="str">
        <f t="shared" si="517"/>
        <v/>
      </c>
      <c r="BE434" s="30" t="str">
        <f t="shared" si="517"/>
        <v/>
      </c>
      <c r="BF434" s="30" t="str">
        <f t="shared" si="517"/>
        <v/>
      </c>
      <c r="BG434" s="30" t="str">
        <f t="shared" si="517"/>
        <v/>
      </c>
      <c r="BH434" s="30" t="str">
        <f t="shared" si="517"/>
        <v/>
      </c>
      <c r="BI434" s="30" t="str">
        <f t="shared" si="517"/>
        <v/>
      </c>
      <c r="BJ434" s="1" t="s">
        <v>38</v>
      </c>
      <c r="BK434" s="31" t="s">
        <v>38</v>
      </c>
      <c r="BL434" s="32">
        <f t="shared" si="476"/>
        <v>0</v>
      </c>
      <c r="BN434" s="32" t="str">
        <f t="shared" si="477"/>
        <v>0</v>
      </c>
      <c r="BO434" s="30">
        <f t="shared" si="478"/>
        <v>-4.3010299956639813</v>
      </c>
      <c r="BP434" s="30">
        <f t="shared" si="479"/>
        <v>-4.3010299956639813</v>
      </c>
      <c r="BQ434" s="30">
        <f t="shared" si="507"/>
        <v>0</v>
      </c>
      <c r="BR434" s="30" t="str">
        <f t="shared" si="507"/>
        <v/>
      </c>
      <c r="BS434" s="30" t="str">
        <f t="shared" si="507"/>
        <v/>
      </c>
      <c r="BT434" s="30" t="str">
        <f t="shared" si="504"/>
        <v/>
      </c>
      <c r="BU434" s="30" t="str">
        <f t="shared" si="504"/>
        <v/>
      </c>
      <c r="BV434" s="30" t="str">
        <f t="shared" si="504"/>
        <v/>
      </c>
      <c r="BW434" s="30" t="str">
        <f t="shared" si="504"/>
        <v/>
      </c>
      <c r="BX434" s="30" t="str">
        <f t="shared" si="504"/>
        <v/>
      </c>
      <c r="BY434" s="30" t="str">
        <f t="shared" si="504"/>
        <v/>
      </c>
      <c r="BZ434" s="1">
        <f t="shared" si="480"/>
        <v>0</v>
      </c>
      <c r="CA434" s="1">
        <f t="shared" si="508"/>
        <v>0</v>
      </c>
      <c r="CB434" s="1">
        <f t="shared" si="508"/>
        <v>0</v>
      </c>
      <c r="CC434" s="1">
        <f t="shared" si="508"/>
        <v>0</v>
      </c>
      <c r="CD434" s="1">
        <f t="shared" si="505"/>
        <v>0</v>
      </c>
      <c r="CE434" s="1">
        <f t="shared" si="505"/>
        <v>0</v>
      </c>
      <c r="CF434" s="1">
        <f t="shared" si="505"/>
        <v>0</v>
      </c>
      <c r="CG434" s="1">
        <f t="shared" si="505"/>
        <v>0</v>
      </c>
      <c r="CH434" s="1">
        <f t="shared" si="505"/>
        <v>0</v>
      </c>
      <c r="CI434" s="1">
        <f t="shared" si="505"/>
        <v>0</v>
      </c>
      <c r="CJ434" s="1">
        <f t="shared" si="481"/>
        <v>0</v>
      </c>
      <c r="CK434" s="1">
        <f t="shared" si="482"/>
        <v>0</v>
      </c>
      <c r="CL434" s="1">
        <f t="shared" si="464"/>
        <v>-4.3010299956639813</v>
      </c>
      <c r="CM434" s="1" t="str">
        <f t="shared" si="464"/>
        <v/>
      </c>
      <c r="CN434" s="1" t="str">
        <f t="shared" si="464"/>
        <v/>
      </c>
      <c r="CO434" s="1" t="str">
        <f t="shared" si="464"/>
        <v/>
      </c>
      <c r="CP434" s="1" t="str">
        <f t="shared" si="464"/>
        <v/>
      </c>
      <c r="CQ434" s="1" t="str">
        <f t="shared" si="462"/>
        <v/>
      </c>
      <c r="CR434" s="1" t="str">
        <f t="shared" si="462"/>
        <v/>
      </c>
      <c r="CS434" s="1" t="str">
        <f t="shared" si="462"/>
        <v/>
      </c>
      <c r="CT434" s="1" t="str">
        <f t="shared" si="462"/>
        <v/>
      </c>
      <c r="CU434" s="1" t="str">
        <f t="shared" si="462"/>
        <v/>
      </c>
      <c r="CV434" s="1">
        <f t="shared" si="465"/>
        <v>0</v>
      </c>
      <c r="CW434" s="1">
        <f t="shared" si="465"/>
        <v>0</v>
      </c>
      <c r="CX434" s="1">
        <f t="shared" si="465"/>
        <v>0</v>
      </c>
      <c r="CY434" s="1">
        <f t="shared" si="465"/>
        <v>0</v>
      </c>
      <c r="CZ434" s="1">
        <f t="shared" si="465"/>
        <v>0</v>
      </c>
      <c r="DA434" s="1">
        <f t="shared" si="463"/>
        <v>0</v>
      </c>
      <c r="DB434" s="1">
        <f t="shared" si="463"/>
        <v>0</v>
      </c>
      <c r="DC434" s="1">
        <f t="shared" si="463"/>
        <v>0</v>
      </c>
      <c r="DD434" s="1">
        <f t="shared" si="463"/>
        <v>0</v>
      </c>
      <c r="DE434" s="1">
        <f t="shared" si="463"/>
        <v>0</v>
      </c>
      <c r="DF434" s="1">
        <f t="shared" si="483"/>
        <v>0</v>
      </c>
      <c r="DG434" s="33">
        <f t="shared" si="484"/>
        <v>0</v>
      </c>
      <c r="DH434" s="34">
        <f t="shared" si="485"/>
        <v>0</v>
      </c>
      <c r="DI434" s="1">
        <f t="shared" si="521"/>
        <v>414</v>
      </c>
      <c r="DJ434" s="1">
        <f t="shared" si="522"/>
        <v>447</v>
      </c>
      <c r="DK434" s="1">
        <f t="shared" si="534"/>
        <v>33</v>
      </c>
      <c r="DL434" s="1" t="str">
        <f t="shared" si="534"/>
        <v/>
      </c>
      <c r="DM434" s="1" t="str">
        <f t="shared" si="534"/>
        <v/>
      </c>
      <c r="DN434" s="1" t="str">
        <f t="shared" si="531"/>
        <v/>
      </c>
      <c r="DO434" s="1" t="str">
        <f t="shared" si="531"/>
        <v/>
      </c>
      <c r="DP434" s="1" t="str">
        <f t="shared" si="531"/>
        <v/>
      </c>
      <c r="DQ434" s="1" t="str">
        <f t="shared" si="531"/>
        <v/>
      </c>
      <c r="DR434" s="1" t="str">
        <f t="shared" si="531"/>
        <v/>
      </c>
      <c r="DS434" s="1" t="str">
        <f t="shared" si="531"/>
        <v/>
      </c>
      <c r="DT434" s="34">
        <f t="shared" si="527"/>
        <v>-230.08911317139714</v>
      </c>
      <c r="DU434" s="1">
        <f t="shared" si="528"/>
        <v>0</v>
      </c>
      <c r="DV434" s="1">
        <f t="shared" si="528"/>
        <v>0</v>
      </c>
      <c r="DW434" s="1">
        <f t="shared" si="528"/>
        <v>0</v>
      </c>
      <c r="EF434" s="33">
        <f t="shared" si="529"/>
        <v>0</v>
      </c>
      <c r="EG434" s="1">
        <f t="shared" si="461"/>
        <v>0</v>
      </c>
      <c r="EH434" s="1">
        <f t="shared" si="461"/>
        <v>0</v>
      </c>
      <c r="EI434" s="1">
        <f t="shared" si="461"/>
        <v>0</v>
      </c>
      <c r="EJ434" s="1">
        <f t="shared" si="461"/>
        <v>0</v>
      </c>
      <c r="EK434" s="1">
        <f t="shared" si="461"/>
        <v>0</v>
      </c>
      <c r="EL434" s="1">
        <f t="shared" si="518"/>
        <v>0</v>
      </c>
      <c r="EM434" s="1">
        <f t="shared" si="518"/>
        <v>0</v>
      </c>
      <c r="EN434" s="1">
        <f t="shared" si="518"/>
        <v>0</v>
      </c>
      <c r="EO434" s="1">
        <f t="shared" si="518"/>
        <v>0</v>
      </c>
      <c r="EP434" s="1">
        <f t="shared" si="518"/>
        <v>0</v>
      </c>
      <c r="EQ434" s="1">
        <f t="shared" si="518"/>
        <v>0</v>
      </c>
      <c r="ER434" s="33">
        <f t="shared" si="489"/>
        <v>1</v>
      </c>
      <c r="ES434" s="35">
        <f t="shared" si="530"/>
        <v>1</v>
      </c>
      <c r="ET434" s="35">
        <f t="shared" si="491"/>
        <v>1</v>
      </c>
      <c r="EU434" s="1" t="s">
        <v>59</v>
      </c>
      <c r="EV434" s="1" t="s">
        <v>38</v>
      </c>
      <c r="EW434" s="19">
        <f t="shared" si="492"/>
        <v>0</v>
      </c>
      <c r="FC434" s="1" t="s">
        <v>38</v>
      </c>
      <c r="FD434" s="19">
        <f t="shared" si="493"/>
        <v>0</v>
      </c>
      <c r="FJ434" s="1" t="s">
        <v>38</v>
      </c>
      <c r="FK434" s="19">
        <f t="shared" si="494"/>
        <v>0</v>
      </c>
      <c r="FR434" s="1">
        <f t="shared" si="495"/>
        <v>0</v>
      </c>
      <c r="FU434" s="1" t="s">
        <v>75</v>
      </c>
      <c r="FV434" s="37" t="str">
        <f t="shared" si="501"/>
        <v>tb</v>
      </c>
      <c r="FW434" s="34">
        <v>1</v>
      </c>
      <c r="FY434" s="1" t="s">
        <v>38</v>
      </c>
      <c r="FZ434" s="19">
        <f t="shared" si="496"/>
        <v>0</v>
      </c>
      <c r="GB434" s="1" t="s">
        <v>34</v>
      </c>
      <c r="GC434" s="19">
        <f t="shared" si="497"/>
        <v>1</v>
      </c>
      <c r="GD434" s="1" t="s">
        <v>34</v>
      </c>
      <c r="GE434" s="19">
        <f t="shared" si="498"/>
        <v>1</v>
      </c>
      <c r="GF434" s="1" t="s">
        <v>38</v>
      </c>
      <c r="GG434" s="19">
        <f t="shared" si="499"/>
        <v>0</v>
      </c>
    </row>
    <row r="435" spans="1:189" x14ac:dyDescent="0.3">
      <c r="A435" s="18">
        <v>561</v>
      </c>
      <c r="B435" s="1" t="s">
        <v>34</v>
      </c>
      <c r="C435" s="19" t="s">
        <v>35</v>
      </c>
      <c r="D435" s="19">
        <f t="shared" si="466"/>
        <v>0</v>
      </c>
      <c r="E435" s="38" t="s">
        <v>894</v>
      </c>
      <c r="F435" s="21" t="str">
        <f t="shared" si="467"/>
        <v>1978</v>
      </c>
      <c r="G435" s="21">
        <v>2004</v>
      </c>
      <c r="H435" s="22">
        <f t="shared" si="468"/>
        <v>26</v>
      </c>
      <c r="I435" s="1" t="str">
        <f t="shared" si="469"/>
        <v>21-30</v>
      </c>
      <c r="J435" s="1" t="s">
        <v>1606</v>
      </c>
      <c r="K435" s="1" t="s">
        <v>93</v>
      </c>
      <c r="L435" s="1">
        <f>VLOOKUP(K435,[1]areas!$C$3:$D$76,2,FALSE)</f>
        <v>15</v>
      </c>
      <c r="M435" s="1" t="str">
        <f t="shared" si="470"/>
        <v>0-20</v>
      </c>
      <c r="N435" s="19" t="s">
        <v>34</v>
      </c>
      <c r="O435" s="19">
        <f t="shared" si="471"/>
        <v>1</v>
      </c>
      <c r="P435" s="23">
        <v>48.3</v>
      </c>
      <c r="Q435" s="1">
        <v>163</v>
      </c>
      <c r="R435" s="1">
        <f t="shared" si="532"/>
        <v>2.6569000000000003</v>
      </c>
      <c r="S435" s="24">
        <f t="shared" si="533"/>
        <v>18.179080883736681</v>
      </c>
      <c r="T435" s="19">
        <v>3</v>
      </c>
      <c r="U435" s="1">
        <v>10.6</v>
      </c>
      <c r="V435" s="1">
        <v>34</v>
      </c>
      <c r="W435" s="1" t="str">
        <f t="shared" si="472"/>
        <v>1: 0-50</v>
      </c>
      <c r="X435" s="1">
        <v>31</v>
      </c>
      <c r="Y435" s="26">
        <v>97</v>
      </c>
      <c r="Z435" s="26">
        <v>158</v>
      </c>
      <c r="AA435" s="26">
        <v>222</v>
      </c>
      <c r="AB435" s="26">
        <v>426</v>
      </c>
      <c r="AC435" s="26">
        <v>601</v>
      </c>
      <c r="AD435" s="26">
        <v>465</v>
      </c>
      <c r="AE435" s="26">
        <v>394</v>
      </c>
      <c r="AF435" s="26"/>
      <c r="AG435" s="26"/>
      <c r="AH435" s="26"/>
      <c r="AI435" s="27">
        <f t="shared" si="473"/>
        <v>601</v>
      </c>
      <c r="AJ435" s="27">
        <f t="shared" si="474"/>
        <v>1</v>
      </c>
      <c r="AK435" s="39">
        <v>319803</v>
      </c>
      <c r="AL435" s="26">
        <v>50</v>
      </c>
      <c r="AM435" s="26">
        <v>50</v>
      </c>
      <c r="AN435" s="26">
        <v>50</v>
      </c>
      <c r="AO435" s="26">
        <v>50</v>
      </c>
      <c r="AP435" s="26">
        <v>50</v>
      </c>
      <c r="AQ435" s="26">
        <v>50</v>
      </c>
      <c r="AR435" s="26">
        <v>50</v>
      </c>
      <c r="AS435" s="26"/>
      <c r="AT435" s="26"/>
      <c r="AU435" s="26"/>
      <c r="AV435" s="28">
        <f t="shared" si="475"/>
        <v>0</v>
      </c>
      <c r="AW435" s="27" t="str">
        <f>"&gt;5"</f>
        <v>&gt;5</v>
      </c>
      <c r="AX435" s="29">
        <f t="shared" si="500"/>
        <v>5.5049999999999999</v>
      </c>
      <c r="AY435" s="30">
        <f t="shared" si="459"/>
        <v>5.5048825334481606</v>
      </c>
      <c r="AZ435" s="30">
        <f t="shared" si="459"/>
        <v>1.6989700043360187</v>
      </c>
      <c r="BA435" s="30">
        <f t="shared" si="459"/>
        <v>1.6989700043360187</v>
      </c>
      <c r="BB435" s="30">
        <f t="shared" si="459"/>
        <v>1.6989700043360187</v>
      </c>
      <c r="BC435" s="30">
        <f t="shared" si="459"/>
        <v>1.6989700043360187</v>
      </c>
      <c r="BD435" s="30">
        <f t="shared" si="517"/>
        <v>1.6989700043360187</v>
      </c>
      <c r="BE435" s="30">
        <f t="shared" si="517"/>
        <v>1.6989700043360187</v>
      </c>
      <c r="BF435" s="30">
        <f t="shared" si="517"/>
        <v>1.6989700043360187</v>
      </c>
      <c r="BG435" s="30" t="str">
        <f t="shared" si="517"/>
        <v/>
      </c>
      <c r="BH435" s="30" t="str">
        <f t="shared" si="517"/>
        <v/>
      </c>
      <c r="BI435" s="30" t="str">
        <f t="shared" si="517"/>
        <v/>
      </c>
      <c r="BJ435" s="1" t="s">
        <v>38</v>
      </c>
      <c r="BK435" s="31" t="s">
        <v>38</v>
      </c>
      <c r="BL435" s="32">
        <f t="shared" si="476"/>
        <v>0</v>
      </c>
      <c r="BN435" s="32" t="str">
        <f t="shared" si="477"/>
        <v>0</v>
      </c>
      <c r="BO435" s="30">
        <f t="shared" si="478"/>
        <v>-3.8059125291121418</v>
      </c>
      <c r="BP435" s="30">
        <f t="shared" si="479"/>
        <v>-3.8059125291121418</v>
      </c>
      <c r="BQ435" s="30">
        <f t="shared" si="507"/>
        <v>0</v>
      </c>
      <c r="BR435" s="30">
        <f t="shared" si="507"/>
        <v>0</v>
      </c>
      <c r="BS435" s="30">
        <f t="shared" si="507"/>
        <v>0</v>
      </c>
      <c r="BT435" s="30">
        <f t="shared" si="504"/>
        <v>0</v>
      </c>
      <c r="BU435" s="30">
        <f t="shared" si="504"/>
        <v>0</v>
      </c>
      <c r="BV435" s="30">
        <f t="shared" si="504"/>
        <v>0</v>
      </c>
      <c r="BW435" s="30" t="str">
        <f t="shared" si="504"/>
        <v/>
      </c>
      <c r="BX435" s="30" t="str">
        <f t="shared" si="504"/>
        <v/>
      </c>
      <c r="BY435" s="30" t="str">
        <f t="shared" si="504"/>
        <v/>
      </c>
      <c r="BZ435" s="1">
        <f t="shared" si="480"/>
        <v>0</v>
      </c>
      <c r="CA435" s="1">
        <f t="shared" si="508"/>
        <v>0</v>
      </c>
      <c r="CB435" s="1">
        <f t="shared" si="508"/>
        <v>0</v>
      </c>
      <c r="CC435" s="1">
        <f t="shared" si="508"/>
        <v>0</v>
      </c>
      <c r="CD435" s="1">
        <f t="shared" si="505"/>
        <v>0</v>
      </c>
      <c r="CE435" s="1">
        <f t="shared" si="505"/>
        <v>0</v>
      </c>
      <c r="CF435" s="1">
        <f t="shared" si="505"/>
        <v>0</v>
      </c>
      <c r="CG435" s="1">
        <f t="shared" si="505"/>
        <v>0</v>
      </c>
      <c r="CH435" s="1">
        <f t="shared" si="505"/>
        <v>0</v>
      </c>
      <c r="CI435" s="1">
        <f t="shared" si="505"/>
        <v>0</v>
      </c>
      <c r="CJ435" s="1">
        <f t="shared" si="481"/>
        <v>0</v>
      </c>
      <c r="CK435" s="1">
        <f t="shared" si="482"/>
        <v>0</v>
      </c>
      <c r="CL435" s="1">
        <f t="shared" si="464"/>
        <v>-3.8059125291121418</v>
      </c>
      <c r="CM435" s="1" t="str">
        <f t="shared" si="464"/>
        <v/>
      </c>
      <c r="CN435" s="1" t="str">
        <f t="shared" si="464"/>
        <v/>
      </c>
      <c r="CO435" s="1" t="str">
        <f t="shared" si="464"/>
        <v/>
      </c>
      <c r="CP435" s="1" t="str">
        <f t="shared" si="464"/>
        <v/>
      </c>
      <c r="CQ435" s="1" t="str">
        <f t="shared" ref="CQ435:CU498" si="535">IF(OR(BE435="",BD435=""),"",IF(OR(BE435&gt;=LOG10(400),BD435&gt;=LOG10(400)),BE435-BD435,""))</f>
        <v/>
      </c>
      <c r="CR435" s="1" t="str">
        <f t="shared" si="535"/>
        <v/>
      </c>
      <c r="CS435" s="1" t="str">
        <f t="shared" si="535"/>
        <v/>
      </c>
      <c r="CT435" s="1" t="str">
        <f t="shared" si="535"/>
        <v/>
      </c>
      <c r="CU435" s="1" t="str">
        <f t="shared" si="535"/>
        <v/>
      </c>
      <c r="CV435" s="1">
        <f t="shared" si="465"/>
        <v>0</v>
      </c>
      <c r="CW435" s="1">
        <f t="shared" si="465"/>
        <v>0</v>
      </c>
      <c r="CX435" s="1">
        <f t="shared" si="465"/>
        <v>0</v>
      </c>
      <c r="CY435" s="1">
        <f t="shared" si="465"/>
        <v>0</v>
      </c>
      <c r="CZ435" s="1">
        <f t="shared" si="465"/>
        <v>0</v>
      </c>
      <c r="DA435" s="1">
        <f t="shared" ref="DA435:DE498" si="536">IF(OR(CQ435&lt;=0,CQ435=""),0,1)</f>
        <v>0</v>
      </c>
      <c r="DB435" s="1">
        <f t="shared" si="536"/>
        <v>0</v>
      </c>
      <c r="DC435" s="1">
        <f t="shared" si="536"/>
        <v>0</v>
      </c>
      <c r="DD435" s="1">
        <f t="shared" si="536"/>
        <v>0</v>
      </c>
      <c r="DE435" s="1">
        <f t="shared" si="536"/>
        <v>0</v>
      </c>
      <c r="DF435" s="1">
        <f t="shared" si="483"/>
        <v>0</v>
      </c>
      <c r="DG435" s="33">
        <f t="shared" si="484"/>
        <v>0</v>
      </c>
      <c r="DH435" s="34">
        <f t="shared" si="485"/>
        <v>0</v>
      </c>
      <c r="DI435" s="1">
        <f t="shared" si="521"/>
        <v>66</v>
      </c>
      <c r="DJ435" s="1">
        <f t="shared" si="522"/>
        <v>127</v>
      </c>
      <c r="DK435" s="1">
        <f t="shared" si="534"/>
        <v>61</v>
      </c>
      <c r="DL435" s="1">
        <f t="shared" si="534"/>
        <v>64</v>
      </c>
      <c r="DM435" s="1">
        <f t="shared" si="534"/>
        <v>204</v>
      </c>
      <c r="DN435" s="1">
        <f t="shared" si="531"/>
        <v>175</v>
      </c>
      <c r="DO435" s="1">
        <f t="shared" si="531"/>
        <v>-136</v>
      </c>
      <c r="DP435" s="1">
        <f t="shared" si="531"/>
        <v>-71</v>
      </c>
      <c r="DQ435" s="1" t="str">
        <f t="shared" si="531"/>
        <v/>
      </c>
      <c r="DR435" s="1" t="str">
        <f t="shared" si="531"/>
        <v/>
      </c>
      <c r="DS435" s="1" t="str">
        <f t="shared" si="531"/>
        <v/>
      </c>
      <c r="DT435" s="34">
        <f t="shared" si="527"/>
        <v>-115.92331208913195</v>
      </c>
      <c r="DU435" s="1">
        <f t="shared" si="528"/>
        <v>0</v>
      </c>
      <c r="DV435" s="1">
        <f t="shared" si="528"/>
        <v>0</v>
      </c>
      <c r="DW435" s="1">
        <f t="shared" si="528"/>
        <v>0</v>
      </c>
      <c r="DX435" s="1">
        <f>IF((DL435&lt;$DT435),1,0)</f>
        <v>0</v>
      </c>
      <c r="DY435" s="1">
        <f>IF((DM435&lt;$DT435),1,0)</f>
        <v>0</v>
      </c>
      <c r="DZ435" s="1">
        <f>IF((DN435&lt;$DT435),1,0)</f>
        <v>0</v>
      </c>
      <c r="EA435" s="1">
        <f>IF((DO435&lt;$DT435),1,0)</f>
        <v>1</v>
      </c>
      <c r="EB435" s="1">
        <f>IF((DP435&lt;$DT435),1,0)</f>
        <v>0</v>
      </c>
      <c r="EF435" s="33">
        <f t="shared" si="529"/>
        <v>1</v>
      </c>
      <c r="EG435" s="1">
        <f t="shared" si="461"/>
        <v>0</v>
      </c>
      <c r="EH435" s="1">
        <f t="shared" si="461"/>
        <v>0</v>
      </c>
      <c r="EI435" s="1">
        <f t="shared" si="461"/>
        <v>0</v>
      </c>
      <c r="EJ435" s="1">
        <f t="shared" si="461"/>
        <v>0</v>
      </c>
      <c r="EK435" s="1">
        <f t="shared" si="461"/>
        <v>0</v>
      </c>
      <c r="EL435" s="1">
        <f t="shared" si="518"/>
        <v>1</v>
      </c>
      <c r="EM435" s="1">
        <f t="shared" si="518"/>
        <v>0</v>
      </c>
      <c r="EN435" s="1">
        <f t="shared" si="518"/>
        <v>0</v>
      </c>
      <c r="EO435" s="1">
        <f t="shared" si="518"/>
        <v>0</v>
      </c>
      <c r="EP435" s="1">
        <f t="shared" si="518"/>
        <v>0</v>
      </c>
      <c r="EQ435" s="1">
        <f t="shared" si="518"/>
        <v>0</v>
      </c>
      <c r="ER435" s="33">
        <f t="shared" si="489"/>
        <v>0</v>
      </c>
      <c r="ES435" s="35">
        <f t="shared" si="530"/>
        <v>1</v>
      </c>
      <c r="ET435" s="35">
        <f t="shared" si="491"/>
        <v>1</v>
      </c>
      <c r="EU435" s="1" t="s">
        <v>447</v>
      </c>
      <c r="EV435" s="1" t="s">
        <v>38</v>
      </c>
      <c r="EW435" s="19">
        <f t="shared" si="492"/>
        <v>0</v>
      </c>
      <c r="EX435" s="1" t="s">
        <v>40</v>
      </c>
      <c r="EY435" s="50">
        <v>39415</v>
      </c>
      <c r="EZ435" s="1" t="s">
        <v>34</v>
      </c>
      <c r="FB435" s="50">
        <v>39675</v>
      </c>
      <c r="FC435" s="1" t="s">
        <v>38</v>
      </c>
      <c r="FD435" s="19">
        <f t="shared" si="493"/>
        <v>0</v>
      </c>
      <c r="FJ435" s="1" t="s">
        <v>38</v>
      </c>
      <c r="FK435" s="19">
        <f t="shared" si="494"/>
        <v>0</v>
      </c>
      <c r="FQ435" s="1" t="s">
        <v>581</v>
      </c>
      <c r="FR435" s="1">
        <f t="shared" si="495"/>
        <v>1</v>
      </c>
      <c r="FV435" s="37" t="str">
        <f t="shared" si="501"/>
        <v>none</v>
      </c>
      <c r="FY435" s="1" t="s">
        <v>38</v>
      </c>
      <c r="FZ435" s="19">
        <f t="shared" si="496"/>
        <v>0</v>
      </c>
      <c r="GB435" s="1" t="s">
        <v>38</v>
      </c>
      <c r="GC435" s="19">
        <f t="shared" si="497"/>
        <v>0</v>
      </c>
      <c r="GD435" s="1" t="s">
        <v>38</v>
      </c>
      <c r="GE435" s="19">
        <f t="shared" si="498"/>
        <v>0</v>
      </c>
      <c r="GF435" s="1" t="s">
        <v>38</v>
      </c>
      <c r="GG435" s="19">
        <f t="shared" si="499"/>
        <v>0</v>
      </c>
    </row>
    <row r="436" spans="1:189" x14ac:dyDescent="0.3">
      <c r="A436" s="18">
        <v>563</v>
      </c>
      <c r="B436" s="1" t="s">
        <v>34</v>
      </c>
      <c r="C436" s="19" t="s">
        <v>35</v>
      </c>
      <c r="D436" s="19">
        <f t="shared" si="466"/>
        <v>0</v>
      </c>
      <c r="E436" s="38" t="s">
        <v>655</v>
      </c>
      <c r="F436" s="21" t="str">
        <f t="shared" si="467"/>
        <v>1956</v>
      </c>
      <c r="G436" s="21">
        <v>2004</v>
      </c>
      <c r="H436" s="22">
        <f t="shared" si="468"/>
        <v>48</v>
      </c>
      <c r="I436" s="1" t="str">
        <f t="shared" si="469"/>
        <v>41-50</v>
      </c>
      <c r="J436" s="1" t="s">
        <v>1608</v>
      </c>
      <c r="K436" s="1" t="s">
        <v>53</v>
      </c>
      <c r="L436" s="1">
        <f>VLOOKUP(K436,[1]areas!$C$3:$D$76,2,FALSE)</f>
        <v>30</v>
      </c>
      <c r="M436" s="1" t="str">
        <f t="shared" si="470"/>
        <v>21-40</v>
      </c>
      <c r="N436" s="19" t="s">
        <v>34</v>
      </c>
      <c r="O436" s="19">
        <f t="shared" si="471"/>
        <v>1</v>
      </c>
      <c r="P436" s="23">
        <v>48.3</v>
      </c>
      <c r="Q436" s="1">
        <v>146</v>
      </c>
      <c r="R436" s="1">
        <f t="shared" si="532"/>
        <v>2.1315999999999997</v>
      </c>
      <c r="S436" s="24">
        <f t="shared" si="533"/>
        <v>22.659035466316382</v>
      </c>
      <c r="T436" s="19">
        <v>4</v>
      </c>
      <c r="U436" s="1">
        <v>11.7</v>
      </c>
      <c r="V436" s="1">
        <v>47</v>
      </c>
      <c r="W436" s="1" t="str">
        <f t="shared" si="472"/>
        <v>1: 0-50</v>
      </c>
      <c r="X436" s="1">
        <v>42</v>
      </c>
      <c r="Y436" s="26">
        <v>222</v>
      </c>
      <c r="Z436" s="26">
        <v>286</v>
      </c>
      <c r="AA436" s="26">
        <v>455</v>
      </c>
      <c r="AB436" s="26">
        <v>598</v>
      </c>
      <c r="AC436" s="26">
        <v>719</v>
      </c>
      <c r="AD436" s="26">
        <v>790</v>
      </c>
      <c r="AE436" s="26"/>
      <c r="AF436" s="26"/>
      <c r="AG436" s="26"/>
      <c r="AH436" s="26"/>
      <c r="AI436" s="27">
        <f t="shared" si="473"/>
        <v>790</v>
      </c>
      <c r="AJ436" s="27">
        <f t="shared" si="474"/>
        <v>1</v>
      </c>
      <c r="AK436" s="39">
        <v>36665</v>
      </c>
      <c r="AL436" s="26">
        <v>50</v>
      </c>
      <c r="AM436" s="26">
        <v>50</v>
      </c>
      <c r="AN436" s="26">
        <v>50</v>
      </c>
      <c r="AO436" s="26">
        <v>50</v>
      </c>
      <c r="AP436" s="26">
        <v>50</v>
      </c>
      <c r="AQ436" s="26">
        <v>50</v>
      </c>
      <c r="AR436" s="26"/>
      <c r="AS436" s="26"/>
      <c r="AT436" s="26"/>
      <c r="AU436" s="26"/>
      <c r="AV436" s="28">
        <f t="shared" si="475"/>
        <v>0</v>
      </c>
      <c r="AW436" s="27" t="str">
        <f>"4-5"</f>
        <v>4-5</v>
      </c>
      <c r="AX436" s="29">
        <f t="shared" si="500"/>
        <v>4.5640000000000001</v>
      </c>
      <c r="AY436" s="30">
        <f t="shared" si="459"/>
        <v>4.5642516893316296</v>
      </c>
      <c r="AZ436" s="30">
        <f t="shared" si="459"/>
        <v>1.6989700043360187</v>
      </c>
      <c r="BA436" s="30">
        <f t="shared" si="459"/>
        <v>1.6989700043360187</v>
      </c>
      <c r="BB436" s="30">
        <f t="shared" si="459"/>
        <v>1.6989700043360187</v>
      </c>
      <c r="BC436" s="30">
        <f t="shared" si="459"/>
        <v>1.6989700043360187</v>
      </c>
      <c r="BD436" s="30">
        <f t="shared" si="517"/>
        <v>1.6989700043360187</v>
      </c>
      <c r="BE436" s="30">
        <f t="shared" si="517"/>
        <v>1.6989700043360187</v>
      </c>
      <c r="BF436" s="30" t="str">
        <f t="shared" si="517"/>
        <v/>
      </c>
      <c r="BG436" s="30" t="str">
        <f t="shared" si="517"/>
        <v/>
      </c>
      <c r="BH436" s="30" t="str">
        <f t="shared" si="517"/>
        <v/>
      </c>
      <c r="BI436" s="30" t="str">
        <f t="shared" si="517"/>
        <v/>
      </c>
      <c r="BJ436" s="1" t="s">
        <v>38</v>
      </c>
      <c r="BK436" s="31" t="s">
        <v>38</v>
      </c>
      <c r="BL436" s="32">
        <f t="shared" si="476"/>
        <v>0</v>
      </c>
      <c r="BN436" s="32" t="str">
        <f t="shared" si="477"/>
        <v>0</v>
      </c>
      <c r="BO436" s="30">
        <f t="shared" si="478"/>
        <v>-2.8652816849956109</v>
      </c>
      <c r="BP436" s="30">
        <f t="shared" si="479"/>
        <v>-2.8652816849956109</v>
      </c>
      <c r="BQ436" s="30">
        <f t="shared" si="507"/>
        <v>0</v>
      </c>
      <c r="BR436" s="30">
        <f t="shared" si="507"/>
        <v>0</v>
      </c>
      <c r="BS436" s="30">
        <f t="shared" si="507"/>
        <v>0</v>
      </c>
      <c r="BT436" s="30">
        <f t="shared" si="504"/>
        <v>0</v>
      </c>
      <c r="BU436" s="30">
        <f t="shared" si="504"/>
        <v>0</v>
      </c>
      <c r="BV436" s="30" t="str">
        <f t="shared" si="504"/>
        <v/>
      </c>
      <c r="BW436" s="30" t="str">
        <f t="shared" si="504"/>
        <v/>
      </c>
      <c r="BX436" s="30" t="str">
        <f t="shared" si="504"/>
        <v/>
      </c>
      <c r="BY436" s="30" t="str">
        <f t="shared" si="504"/>
        <v/>
      </c>
      <c r="BZ436" s="1">
        <f t="shared" si="480"/>
        <v>0</v>
      </c>
      <c r="CA436" s="1">
        <f t="shared" si="508"/>
        <v>0</v>
      </c>
      <c r="CB436" s="1">
        <f t="shared" si="508"/>
        <v>0</v>
      </c>
      <c r="CC436" s="1">
        <f t="shared" si="508"/>
        <v>0</v>
      </c>
      <c r="CD436" s="1">
        <f t="shared" si="505"/>
        <v>0</v>
      </c>
      <c r="CE436" s="1">
        <f t="shared" si="505"/>
        <v>0</v>
      </c>
      <c r="CF436" s="1">
        <f t="shared" si="505"/>
        <v>0</v>
      </c>
      <c r="CG436" s="1">
        <f t="shared" si="505"/>
        <v>0</v>
      </c>
      <c r="CH436" s="1">
        <f t="shared" si="505"/>
        <v>0</v>
      </c>
      <c r="CI436" s="1">
        <f t="shared" si="505"/>
        <v>0</v>
      </c>
      <c r="CJ436" s="1">
        <f t="shared" si="481"/>
        <v>0</v>
      </c>
      <c r="CK436" s="1">
        <f t="shared" si="482"/>
        <v>0</v>
      </c>
      <c r="CL436" s="1">
        <f t="shared" ref="CL436:CP499" si="537">IF(OR(AZ436="",AY436=""),"",IF(OR(AZ436&gt;=LOG10(400),AY436&gt;=LOG10(400)),AZ436-AY436,""))</f>
        <v>-2.8652816849956109</v>
      </c>
      <c r="CM436" s="1" t="str">
        <f t="shared" si="537"/>
        <v/>
      </c>
      <c r="CN436" s="1" t="str">
        <f t="shared" si="537"/>
        <v/>
      </c>
      <c r="CO436" s="1" t="str">
        <f t="shared" si="537"/>
        <v/>
      </c>
      <c r="CP436" s="1" t="str">
        <f t="shared" si="537"/>
        <v/>
      </c>
      <c r="CQ436" s="1" t="str">
        <f t="shared" si="535"/>
        <v/>
      </c>
      <c r="CR436" s="1" t="str">
        <f t="shared" si="535"/>
        <v/>
      </c>
      <c r="CS436" s="1" t="str">
        <f t="shared" si="535"/>
        <v/>
      </c>
      <c r="CT436" s="1" t="str">
        <f t="shared" si="535"/>
        <v/>
      </c>
      <c r="CU436" s="1" t="str">
        <f t="shared" si="535"/>
        <v/>
      </c>
      <c r="CV436" s="1">
        <f t="shared" ref="CV436:CZ499" si="538">IF(OR(CL436&lt;=0,CL436=""),0,1)</f>
        <v>0</v>
      </c>
      <c r="CW436" s="1">
        <f t="shared" si="538"/>
        <v>0</v>
      </c>
      <c r="CX436" s="1">
        <f t="shared" si="538"/>
        <v>0</v>
      </c>
      <c r="CY436" s="1">
        <f t="shared" si="538"/>
        <v>0</v>
      </c>
      <c r="CZ436" s="1">
        <f t="shared" si="538"/>
        <v>0</v>
      </c>
      <c r="DA436" s="1">
        <f t="shared" si="536"/>
        <v>0</v>
      </c>
      <c r="DB436" s="1">
        <f t="shared" si="536"/>
        <v>0</v>
      </c>
      <c r="DC436" s="1">
        <f t="shared" si="536"/>
        <v>0</v>
      </c>
      <c r="DD436" s="1">
        <f t="shared" si="536"/>
        <v>0</v>
      </c>
      <c r="DE436" s="1">
        <f t="shared" si="536"/>
        <v>0</v>
      </c>
      <c r="DF436" s="1">
        <f t="shared" si="483"/>
        <v>0</v>
      </c>
      <c r="DG436" s="33">
        <f t="shared" si="484"/>
        <v>0</v>
      </c>
      <c r="DH436" s="34">
        <f t="shared" si="485"/>
        <v>0</v>
      </c>
      <c r="DI436" s="1">
        <f t="shared" si="521"/>
        <v>180</v>
      </c>
      <c r="DJ436" s="1">
        <f t="shared" si="522"/>
        <v>244</v>
      </c>
      <c r="DK436" s="1">
        <f t="shared" si="534"/>
        <v>64</v>
      </c>
      <c r="DL436" s="1">
        <f t="shared" si="534"/>
        <v>169</v>
      </c>
      <c r="DM436" s="1">
        <f t="shared" si="534"/>
        <v>143</v>
      </c>
      <c r="DN436" s="1">
        <f t="shared" si="531"/>
        <v>121</v>
      </c>
      <c r="DO436" s="1">
        <f t="shared" si="531"/>
        <v>71</v>
      </c>
      <c r="DP436" s="1" t="str">
        <f t="shared" si="531"/>
        <v/>
      </c>
      <c r="DQ436" s="1" t="str">
        <f t="shared" si="531"/>
        <v/>
      </c>
      <c r="DR436" s="1" t="str">
        <f t="shared" si="531"/>
        <v/>
      </c>
      <c r="DS436" s="1" t="str">
        <f t="shared" si="531"/>
        <v/>
      </c>
      <c r="DT436" s="34">
        <f t="shared" si="527"/>
        <v>-63.434255429576559</v>
      </c>
      <c r="DU436" s="1">
        <f t="shared" si="528"/>
        <v>0</v>
      </c>
      <c r="DV436" s="1">
        <f t="shared" si="528"/>
        <v>0</v>
      </c>
      <c r="DW436" s="1">
        <f t="shared" si="528"/>
        <v>0</v>
      </c>
      <c r="DX436" s="1">
        <f>IF((DL436&lt;$DT436),1,0)</f>
        <v>0</v>
      </c>
      <c r="DY436" s="1">
        <f>IF((DM436&lt;$DT436),1,0)</f>
        <v>0</v>
      </c>
      <c r="DZ436" s="1">
        <f>IF((DN436&lt;$DT436),1,0)</f>
        <v>0</v>
      </c>
      <c r="EA436" s="1">
        <f>IF((DO436&lt;$DT436),1,0)</f>
        <v>0</v>
      </c>
      <c r="EF436" s="33">
        <f t="shared" si="529"/>
        <v>0</v>
      </c>
      <c r="EG436" s="1">
        <f t="shared" si="461"/>
        <v>0</v>
      </c>
      <c r="EH436" s="1">
        <f t="shared" si="461"/>
        <v>0</v>
      </c>
      <c r="EI436" s="1">
        <f t="shared" si="461"/>
        <v>0</v>
      </c>
      <c r="EJ436" s="1">
        <f t="shared" si="461"/>
        <v>0</v>
      </c>
      <c r="EK436" s="1">
        <f t="shared" si="461"/>
        <v>1</v>
      </c>
      <c r="EL436" s="1">
        <f t="shared" si="518"/>
        <v>1</v>
      </c>
      <c r="EM436" s="1">
        <f t="shared" si="518"/>
        <v>1</v>
      </c>
      <c r="EN436" s="1">
        <f t="shared" si="518"/>
        <v>0</v>
      </c>
      <c r="EO436" s="1">
        <f t="shared" si="518"/>
        <v>0</v>
      </c>
      <c r="EP436" s="1">
        <f t="shared" si="518"/>
        <v>0</v>
      </c>
      <c r="EQ436" s="1">
        <f t="shared" si="518"/>
        <v>0</v>
      </c>
      <c r="ER436" s="33">
        <f t="shared" si="489"/>
        <v>0</v>
      </c>
      <c r="ES436" s="35">
        <f t="shared" si="530"/>
        <v>0</v>
      </c>
      <c r="ET436" s="35">
        <f t="shared" si="491"/>
        <v>0</v>
      </c>
      <c r="EU436" s="1" t="s">
        <v>59</v>
      </c>
      <c r="EV436" s="1" t="s">
        <v>34</v>
      </c>
      <c r="EW436" s="19">
        <f t="shared" si="492"/>
        <v>1</v>
      </c>
      <c r="EX436" s="1" t="s">
        <v>40</v>
      </c>
      <c r="EY436" s="50">
        <v>38845</v>
      </c>
      <c r="FC436" s="1" t="s">
        <v>38</v>
      </c>
      <c r="FD436" s="19">
        <f t="shared" si="493"/>
        <v>0</v>
      </c>
      <c r="FJ436" s="1" t="s">
        <v>38</v>
      </c>
      <c r="FK436" s="19">
        <f t="shared" si="494"/>
        <v>0</v>
      </c>
      <c r="FQ436" s="1" t="s">
        <v>44</v>
      </c>
      <c r="FR436" s="1">
        <f t="shared" si="495"/>
        <v>1</v>
      </c>
      <c r="FT436" s="1">
        <v>3.4</v>
      </c>
      <c r="FU436" s="1" t="s">
        <v>895</v>
      </c>
      <c r="FV436" s="37" t="str">
        <f t="shared" si="501"/>
        <v>tb</v>
      </c>
      <c r="FW436" s="34">
        <v>1</v>
      </c>
      <c r="FY436" s="1" t="s">
        <v>38</v>
      </c>
      <c r="FZ436" s="19">
        <f t="shared" si="496"/>
        <v>0</v>
      </c>
      <c r="GB436" s="1" t="s">
        <v>38</v>
      </c>
      <c r="GC436" s="19">
        <f t="shared" si="497"/>
        <v>0</v>
      </c>
      <c r="GD436" s="1" t="s">
        <v>38</v>
      </c>
      <c r="GE436" s="19">
        <f t="shared" si="498"/>
        <v>0</v>
      </c>
      <c r="GF436" s="1" t="s">
        <v>38</v>
      </c>
      <c r="GG436" s="19">
        <f t="shared" si="499"/>
        <v>0</v>
      </c>
    </row>
    <row r="437" spans="1:189" x14ac:dyDescent="0.3">
      <c r="A437" s="18">
        <v>564</v>
      </c>
      <c r="B437" s="1" t="s">
        <v>34</v>
      </c>
      <c r="C437" s="19" t="s">
        <v>35</v>
      </c>
      <c r="D437" s="19">
        <f t="shared" si="466"/>
        <v>0</v>
      </c>
      <c r="E437" s="38" t="s">
        <v>896</v>
      </c>
      <c r="F437" s="21" t="str">
        <f t="shared" si="467"/>
        <v>1966</v>
      </c>
      <c r="G437" s="21">
        <v>2004</v>
      </c>
      <c r="H437" s="22">
        <f t="shared" si="468"/>
        <v>38</v>
      </c>
      <c r="I437" s="1" t="str">
        <f t="shared" si="469"/>
        <v>31-40</v>
      </c>
      <c r="J437" s="1" t="s">
        <v>1607</v>
      </c>
      <c r="K437" s="1" t="s">
        <v>53</v>
      </c>
      <c r="L437" s="1">
        <f>VLOOKUP(K437,[1]areas!$C$3:$D$76,2,FALSE)</f>
        <v>30</v>
      </c>
      <c r="M437" s="1" t="str">
        <f t="shared" si="470"/>
        <v>21-40</v>
      </c>
      <c r="N437" s="19" t="s">
        <v>38</v>
      </c>
      <c r="O437" s="19">
        <f t="shared" si="471"/>
        <v>0</v>
      </c>
      <c r="P437" s="23">
        <v>34.6</v>
      </c>
      <c r="Q437" s="1">
        <v>141</v>
      </c>
      <c r="R437" s="1">
        <f t="shared" si="532"/>
        <v>1.9880999999999998</v>
      </c>
      <c r="S437" s="24">
        <f t="shared" si="533"/>
        <v>17.403551129218854</v>
      </c>
      <c r="T437" s="19">
        <v>3</v>
      </c>
      <c r="U437" s="1">
        <v>11.5</v>
      </c>
      <c r="V437" s="1">
        <v>28</v>
      </c>
      <c r="W437" s="1" t="str">
        <f t="shared" si="472"/>
        <v>2: 51-100</v>
      </c>
      <c r="X437" s="1">
        <v>63</v>
      </c>
      <c r="Y437" s="26">
        <v>268</v>
      </c>
      <c r="Z437" s="26">
        <v>311</v>
      </c>
      <c r="AA437" s="26">
        <v>289</v>
      </c>
      <c r="AB437" s="26">
        <v>265</v>
      </c>
      <c r="AC437" s="26"/>
      <c r="AD437" s="26"/>
      <c r="AE437" s="26"/>
      <c r="AF437" s="26"/>
      <c r="AG437" s="26"/>
      <c r="AH437" s="26"/>
      <c r="AI437" s="27">
        <f t="shared" si="473"/>
        <v>311</v>
      </c>
      <c r="AJ437" s="27">
        <f t="shared" si="474"/>
        <v>0</v>
      </c>
      <c r="AK437" s="39">
        <v>240000</v>
      </c>
      <c r="AL437" s="26">
        <v>50</v>
      </c>
      <c r="AM437" s="26">
        <v>50</v>
      </c>
      <c r="AN437" s="26">
        <v>50</v>
      </c>
      <c r="AO437" s="26">
        <v>50</v>
      </c>
      <c r="AP437" s="26"/>
      <c r="AQ437" s="26"/>
      <c r="AR437" s="26"/>
      <c r="AS437" s="26"/>
      <c r="AT437" s="26"/>
      <c r="AU437" s="26"/>
      <c r="AV437" s="28">
        <f t="shared" si="475"/>
        <v>0</v>
      </c>
      <c r="AW437" s="27" t="str">
        <f>"&gt;5"</f>
        <v>&gt;5</v>
      </c>
      <c r="AX437" s="29">
        <f t="shared" si="500"/>
        <v>5.38</v>
      </c>
      <c r="AY437" s="30">
        <f t="shared" si="459"/>
        <v>5.3802112417116064</v>
      </c>
      <c r="AZ437" s="30">
        <f t="shared" si="459"/>
        <v>1.6989700043360187</v>
      </c>
      <c r="BA437" s="30">
        <f t="shared" si="459"/>
        <v>1.6989700043360187</v>
      </c>
      <c r="BB437" s="30">
        <f t="shared" si="459"/>
        <v>1.6989700043360187</v>
      </c>
      <c r="BC437" s="30">
        <f t="shared" si="459"/>
        <v>1.6989700043360187</v>
      </c>
      <c r="BD437" s="30" t="str">
        <f t="shared" si="517"/>
        <v/>
      </c>
      <c r="BE437" s="30" t="str">
        <f t="shared" si="517"/>
        <v/>
      </c>
      <c r="BF437" s="30" t="str">
        <f t="shared" si="517"/>
        <v/>
      </c>
      <c r="BG437" s="30" t="str">
        <f t="shared" si="517"/>
        <v/>
      </c>
      <c r="BH437" s="30" t="str">
        <f t="shared" si="517"/>
        <v/>
      </c>
      <c r="BI437" s="30" t="str">
        <f t="shared" si="517"/>
        <v/>
      </c>
      <c r="BJ437" s="1" t="s">
        <v>38</v>
      </c>
      <c r="BK437" s="31" t="s">
        <v>38</v>
      </c>
      <c r="BL437" s="32">
        <f t="shared" si="476"/>
        <v>0</v>
      </c>
      <c r="BN437" s="32" t="str">
        <f t="shared" si="477"/>
        <v>0</v>
      </c>
      <c r="BO437" s="30">
        <f t="shared" si="478"/>
        <v>-3.6812412373755876</v>
      </c>
      <c r="BP437" s="30">
        <f t="shared" si="479"/>
        <v>-3.6812412373755876</v>
      </c>
      <c r="BQ437" s="30">
        <f t="shared" si="507"/>
        <v>0</v>
      </c>
      <c r="BR437" s="30">
        <f t="shared" si="507"/>
        <v>0</v>
      </c>
      <c r="BS437" s="30">
        <f t="shared" si="507"/>
        <v>0</v>
      </c>
      <c r="BT437" s="30" t="str">
        <f t="shared" si="504"/>
        <v/>
      </c>
      <c r="BU437" s="30" t="str">
        <f t="shared" si="504"/>
        <v/>
      </c>
      <c r="BV437" s="30" t="str">
        <f t="shared" si="504"/>
        <v/>
      </c>
      <c r="BW437" s="30" t="str">
        <f t="shared" si="504"/>
        <v/>
      </c>
      <c r="BX437" s="30" t="str">
        <f t="shared" si="504"/>
        <v/>
      </c>
      <c r="BY437" s="30" t="str">
        <f t="shared" si="504"/>
        <v/>
      </c>
      <c r="BZ437" s="1">
        <f t="shared" si="480"/>
        <v>0</v>
      </c>
      <c r="CA437" s="1">
        <f t="shared" si="508"/>
        <v>0</v>
      </c>
      <c r="CB437" s="1">
        <f t="shared" si="508"/>
        <v>0</v>
      </c>
      <c r="CC437" s="1">
        <f t="shared" si="508"/>
        <v>0</v>
      </c>
      <c r="CD437" s="1">
        <f t="shared" si="505"/>
        <v>0</v>
      </c>
      <c r="CE437" s="1">
        <f t="shared" si="505"/>
        <v>0</v>
      </c>
      <c r="CF437" s="1">
        <f t="shared" si="505"/>
        <v>0</v>
      </c>
      <c r="CG437" s="1">
        <f t="shared" si="505"/>
        <v>0</v>
      </c>
      <c r="CH437" s="1">
        <f t="shared" si="505"/>
        <v>0</v>
      </c>
      <c r="CI437" s="1">
        <f t="shared" si="505"/>
        <v>0</v>
      </c>
      <c r="CJ437" s="1">
        <f t="shared" si="481"/>
        <v>0</v>
      </c>
      <c r="CK437" s="1">
        <f t="shared" si="482"/>
        <v>0</v>
      </c>
      <c r="CL437" s="1">
        <f t="shared" si="537"/>
        <v>-3.6812412373755876</v>
      </c>
      <c r="CM437" s="1" t="str">
        <f t="shared" si="537"/>
        <v/>
      </c>
      <c r="CN437" s="1" t="str">
        <f t="shared" si="537"/>
        <v/>
      </c>
      <c r="CO437" s="1" t="str">
        <f t="shared" si="537"/>
        <v/>
      </c>
      <c r="CP437" s="1" t="str">
        <f t="shared" si="537"/>
        <v/>
      </c>
      <c r="CQ437" s="1" t="str">
        <f t="shared" si="535"/>
        <v/>
      </c>
      <c r="CR437" s="1" t="str">
        <f t="shared" si="535"/>
        <v/>
      </c>
      <c r="CS437" s="1" t="str">
        <f t="shared" si="535"/>
        <v/>
      </c>
      <c r="CT437" s="1" t="str">
        <f t="shared" si="535"/>
        <v/>
      </c>
      <c r="CU437" s="1" t="str">
        <f t="shared" si="535"/>
        <v/>
      </c>
      <c r="CV437" s="1">
        <f t="shared" si="538"/>
        <v>0</v>
      </c>
      <c r="CW437" s="1">
        <f t="shared" si="538"/>
        <v>0</v>
      </c>
      <c r="CX437" s="1">
        <f t="shared" si="538"/>
        <v>0</v>
      </c>
      <c r="CY437" s="1">
        <f t="shared" si="538"/>
        <v>0</v>
      </c>
      <c r="CZ437" s="1">
        <f t="shared" si="538"/>
        <v>0</v>
      </c>
      <c r="DA437" s="1">
        <f t="shared" si="536"/>
        <v>0</v>
      </c>
      <c r="DB437" s="1">
        <f t="shared" si="536"/>
        <v>0</v>
      </c>
      <c r="DC437" s="1">
        <f t="shared" si="536"/>
        <v>0</v>
      </c>
      <c r="DD437" s="1">
        <f t="shared" si="536"/>
        <v>0</v>
      </c>
      <c r="DE437" s="1">
        <f t="shared" si="536"/>
        <v>0</v>
      </c>
      <c r="DF437" s="1">
        <f t="shared" si="483"/>
        <v>0</v>
      </c>
      <c r="DG437" s="33">
        <f t="shared" si="484"/>
        <v>0</v>
      </c>
      <c r="DH437" s="34">
        <f t="shared" si="485"/>
        <v>0</v>
      </c>
      <c r="DI437" s="1">
        <f t="shared" si="521"/>
        <v>205</v>
      </c>
      <c r="DJ437" s="1">
        <f t="shared" si="522"/>
        <v>248</v>
      </c>
      <c r="DK437" s="1">
        <f t="shared" si="534"/>
        <v>43</v>
      </c>
      <c r="DL437" s="1">
        <f t="shared" si="534"/>
        <v>-22</v>
      </c>
      <c r="DM437" s="1">
        <f t="shared" si="534"/>
        <v>-24</v>
      </c>
      <c r="DN437" s="1" t="str">
        <f t="shared" si="531"/>
        <v/>
      </c>
      <c r="DO437" s="1" t="str">
        <f t="shared" si="531"/>
        <v/>
      </c>
      <c r="DP437" s="1" t="str">
        <f t="shared" si="531"/>
        <v/>
      </c>
      <c r="DQ437" s="1" t="str">
        <f t="shared" si="531"/>
        <v/>
      </c>
      <c r="DR437" s="1" t="str">
        <f t="shared" si="531"/>
        <v/>
      </c>
      <c r="DS437" s="1" t="str">
        <f t="shared" si="531"/>
        <v/>
      </c>
      <c r="DT437" s="34">
        <f t="shared" si="527"/>
        <v>-128.39197794254903</v>
      </c>
      <c r="DU437" s="1">
        <f t="shared" si="528"/>
        <v>0</v>
      </c>
      <c r="DV437" s="1">
        <f t="shared" si="528"/>
        <v>0</v>
      </c>
      <c r="DW437" s="1">
        <f t="shared" si="528"/>
        <v>0</v>
      </c>
      <c r="DX437" s="1">
        <f>IF((DL437&lt;$DT437),1,0)</f>
        <v>0</v>
      </c>
      <c r="DY437" s="1">
        <f>IF((DM437&lt;$DT437),1,0)</f>
        <v>0</v>
      </c>
      <c r="EF437" s="33">
        <f t="shared" si="529"/>
        <v>0</v>
      </c>
      <c r="EG437" s="1">
        <f t="shared" si="461"/>
        <v>0</v>
      </c>
      <c r="EH437" s="1">
        <f t="shared" si="461"/>
        <v>0</v>
      </c>
      <c r="EI437" s="1">
        <f t="shared" si="461"/>
        <v>0</v>
      </c>
      <c r="EJ437" s="1">
        <f t="shared" si="461"/>
        <v>0</v>
      </c>
      <c r="EK437" s="1">
        <f t="shared" si="461"/>
        <v>0</v>
      </c>
      <c r="EL437" s="1">
        <f t="shared" si="518"/>
        <v>0</v>
      </c>
      <c r="EM437" s="1">
        <f t="shared" si="518"/>
        <v>0</v>
      </c>
      <c r="EN437" s="1">
        <f t="shared" si="518"/>
        <v>0</v>
      </c>
      <c r="EO437" s="1">
        <f t="shared" si="518"/>
        <v>0</v>
      </c>
      <c r="EP437" s="1">
        <f t="shared" si="518"/>
        <v>0</v>
      </c>
      <c r="EQ437" s="1">
        <f t="shared" si="518"/>
        <v>0</v>
      </c>
      <c r="ER437" s="33">
        <f t="shared" si="489"/>
        <v>1</v>
      </c>
      <c r="ES437" s="35">
        <f t="shared" si="530"/>
        <v>1</v>
      </c>
      <c r="ET437" s="35">
        <f t="shared" si="491"/>
        <v>1</v>
      </c>
      <c r="EU437" s="1" t="s">
        <v>59</v>
      </c>
      <c r="EV437" s="1" t="s">
        <v>38</v>
      </c>
      <c r="EW437" s="19">
        <f t="shared" si="492"/>
        <v>0</v>
      </c>
      <c r="FC437" s="1" t="s">
        <v>38</v>
      </c>
      <c r="FD437" s="19">
        <f t="shared" si="493"/>
        <v>0</v>
      </c>
      <c r="FJ437" s="1" t="s">
        <v>38</v>
      </c>
      <c r="FK437" s="19">
        <f t="shared" si="494"/>
        <v>0</v>
      </c>
      <c r="FR437" s="1">
        <f t="shared" si="495"/>
        <v>0</v>
      </c>
      <c r="FV437" s="37" t="str">
        <f t="shared" si="501"/>
        <v>none</v>
      </c>
      <c r="FY437" s="1" t="s">
        <v>38</v>
      </c>
      <c r="FZ437" s="19">
        <f t="shared" si="496"/>
        <v>0</v>
      </c>
      <c r="GB437" s="1" t="s">
        <v>38</v>
      </c>
      <c r="GC437" s="19">
        <f t="shared" si="497"/>
        <v>0</v>
      </c>
      <c r="GD437" s="1" t="s">
        <v>38</v>
      </c>
      <c r="GE437" s="19">
        <f t="shared" si="498"/>
        <v>0</v>
      </c>
      <c r="GF437" s="1" t="s">
        <v>38</v>
      </c>
      <c r="GG437" s="19">
        <f t="shared" si="499"/>
        <v>0</v>
      </c>
    </row>
    <row r="438" spans="1:189" x14ac:dyDescent="0.3">
      <c r="A438" s="18">
        <v>565</v>
      </c>
      <c r="B438" s="1" t="s">
        <v>34</v>
      </c>
      <c r="C438" s="19" t="s">
        <v>35</v>
      </c>
      <c r="D438" s="19">
        <f t="shared" si="466"/>
        <v>0</v>
      </c>
      <c r="E438" s="38" t="s">
        <v>897</v>
      </c>
      <c r="F438" s="21" t="str">
        <f t="shared" si="467"/>
        <v>1978</v>
      </c>
      <c r="G438" s="21">
        <v>2004</v>
      </c>
      <c r="H438" s="22">
        <f t="shared" si="468"/>
        <v>26</v>
      </c>
      <c r="I438" s="1" t="str">
        <f t="shared" si="469"/>
        <v>21-30</v>
      </c>
      <c r="J438" s="1" t="s">
        <v>1606</v>
      </c>
      <c r="K438" s="1" t="s">
        <v>82</v>
      </c>
      <c r="L438" s="1">
        <f>VLOOKUP(K438,[1]areas!$C$3:$D$76,2,FALSE)</f>
        <v>20</v>
      </c>
      <c r="M438" s="1" t="str">
        <f t="shared" si="470"/>
        <v>0-20</v>
      </c>
      <c r="N438" s="19" t="s">
        <v>38</v>
      </c>
      <c r="O438" s="19">
        <f t="shared" si="471"/>
        <v>0</v>
      </c>
      <c r="P438" s="23">
        <v>58.5</v>
      </c>
      <c r="Q438" s="1">
        <v>158</v>
      </c>
      <c r="R438" s="1">
        <f t="shared" si="532"/>
        <v>2.4964000000000004</v>
      </c>
      <c r="S438" s="24">
        <f t="shared" si="533"/>
        <v>23.433744592212783</v>
      </c>
      <c r="T438" s="19">
        <v>3</v>
      </c>
      <c r="U438" s="1">
        <v>9.1</v>
      </c>
      <c r="V438" s="1">
        <v>23</v>
      </c>
      <c r="W438" s="1" t="str">
        <f t="shared" si="472"/>
        <v>2: 51-100</v>
      </c>
      <c r="X438" s="1">
        <v>95</v>
      </c>
      <c r="Y438" s="26">
        <v>140</v>
      </c>
      <c r="Z438" s="26">
        <v>246</v>
      </c>
      <c r="AA438" s="26">
        <v>253</v>
      </c>
      <c r="AB438" s="26"/>
      <c r="AC438" s="26"/>
      <c r="AD438" s="26"/>
      <c r="AE438" s="26"/>
      <c r="AF438" s="26"/>
      <c r="AG438" s="26"/>
      <c r="AH438" s="26"/>
      <c r="AI438" s="27">
        <f t="shared" si="473"/>
        <v>253</v>
      </c>
      <c r="AJ438" s="27">
        <f t="shared" si="474"/>
        <v>0</v>
      </c>
      <c r="AK438" s="39">
        <v>1000000</v>
      </c>
      <c r="AL438" s="26">
        <v>50</v>
      </c>
      <c r="AM438" s="26">
        <v>50</v>
      </c>
      <c r="AN438" s="26">
        <v>50</v>
      </c>
      <c r="AO438" s="26"/>
      <c r="AP438" s="26"/>
      <c r="AQ438" s="26"/>
      <c r="AR438" s="26"/>
      <c r="AS438" s="26"/>
      <c r="AT438" s="26"/>
      <c r="AU438" s="26"/>
      <c r="AV438" s="28">
        <f t="shared" si="475"/>
        <v>0</v>
      </c>
      <c r="AW438" s="27" t="str">
        <f>"&gt;5"</f>
        <v>&gt;5</v>
      </c>
      <c r="AX438" s="29">
        <f t="shared" si="500"/>
        <v>6</v>
      </c>
      <c r="AY438" s="30">
        <f t="shared" si="459"/>
        <v>6</v>
      </c>
      <c r="AZ438" s="30">
        <f t="shared" si="459"/>
        <v>1.6989700043360187</v>
      </c>
      <c r="BA438" s="30">
        <f t="shared" si="459"/>
        <v>1.6989700043360187</v>
      </c>
      <c r="BB438" s="30">
        <f t="shared" si="459"/>
        <v>1.6989700043360187</v>
      </c>
      <c r="BC438" s="30" t="str">
        <f t="shared" si="459"/>
        <v/>
      </c>
      <c r="BD438" s="30" t="str">
        <f t="shared" si="517"/>
        <v/>
      </c>
      <c r="BE438" s="30" t="str">
        <f t="shared" si="517"/>
        <v/>
      </c>
      <c r="BF438" s="30" t="str">
        <f t="shared" si="517"/>
        <v/>
      </c>
      <c r="BG438" s="30" t="str">
        <f t="shared" si="517"/>
        <v/>
      </c>
      <c r="BH438" s="30" t="str">
        <f t="shared" si="517"/>
        <v/>
      </c>
      <c r="BI438" s="30" t="str">
        <f t="shared" si="517"/>
        <v/>
      </c>
      <c r="BJ438" s="1" t="s">
        <v>38</v>
      </c>
      <c r="BK438" s="31" t="s">
        <v>38</v>
      </c>
      <c r="BL438" s="32">
        <f t="shared" si="476"/>
        <v>0</v>
      </c>
      <c r="BN438" s="32" t="str">
        <f t="shared" si="477"/>
        <v>0</v>
      </c>
      <c r="BO438" s="30">
        <f t="shared" si="478"/>
        <v>-4.3010299956639813</v>
      </c>
      <c r="BP438" s="30">
        <f t="shared" si="479"/>
        <v>-4.3010299956639813</v>
      </c>
      <c r="BQ438" s="30">
        <f t="shared" si="507"/>
        <v>0</v>
      </c>
      <c r="BR438" s="30">
        <f t="shared" si="507"/>
        <v>0</v>
      </c>
      <c r="BS438" s="30" t="str">
        <f t="shared" si="507"/>
        <v/>
      </c>
      <c r="BT438" s="30" t="str">
        <f t="shared" si="504"/>
        <v/>
      </c>
      <c r="BU438" s="30" t="str">
        <f t="shared" si="504"/>
        <v/>
      </c>
      <c r="BV438" s="30" t="str">
        <f t="shared" si="504"/>
        <v/>
      </c>
      <c r="BW438" s="30" t="str">
        <f t="shared" ref="BW438:BY501" si="539">IF(OR(BG438="",BF438=""),"",BG438-BF438)</f>
        <v/>
      </c>
      <c r="BX438" s="30" t="str">
        <f t="shared" si="539"/>
        <v/>
      </c>
      <c r="BY438" s="30" t="str">
        <f t="shared" si="539"/>
        <v/>
      </c>
      <c r="BZ438" s="1">
        <f t="shared" si="480"/>
        <v>0</v>
      </c>
      <c r="CA438" s="1">
        <f t="shared" si="508"/>
        <v>0</v>
      </c>
      <c r="CB438" s="1">
        <f t="shared" si="508"/>
        <v>0</v>
      </c>
      <c r="CC438" s="1">
        <f t="shared" si="508"/>
        <v>0</v>
      </c>
      <c r="CD438" s="1">
        <f t="shared" si="505"/>
        <v>0</v>
      </c>
      <c r="CE438" s="1">
        <f t="shared" si="505"/>
        <v>0</v>
      </c>
      <c r="CF438" s="1">
        <f t="shared" si="505"/>
        <v>0</v>
      </c>
      <c r="CG438" s="1">
        <f t="shared" ref="CG438:CI501" si="540">IF(OR(BW438&lt;=0,BW438=""),0,1)</f>
        <v>0</v>
      </c>
      <c r="CH438" s="1">
        <f t="shared" si="540"/>
        <v>0</v>
      </c>
      <c r="CI438" s="1">
        <f t="shared" si="540"/>
        <v>0</v>
      </c>
      <c r="CJ438" s="1">
        <f t="shared" si="481"/>
        <v>0</v>
      </c>
      <c r="CK438" s="1">
        <f t="shared" si="482"/>
        <v>0</v>
      </c>
      <c r="CL438" s="1">
        <f t="shared" si="537"/>
        <v>-4.3010299956639813</v>
      </c>
      <c r="CM438" s="1" t="str">
        <f t="shared" si="537"/>
        <v/>
      </c>
      <c r="CN438" s="1" t="str">
        <f t="shared" si="537"/>
        <v/>
      </c>
      <c r="CO438" s="1" t="str">
        <f t="shared" si="537"/>
        <v/>
      </c>
      <c r="CP438" s="1" t="str">
        <f t="shared" si="537"/>
        <v/>
      </c>
      <c r="CQ438" s="1" t="str">
        <f t="shared" si="535"/>
        <v/>
      </c>
      <c r="CR438" s="1" t="str">
        <f t="shared" si="535"/>
        <v/>
      </c>
      <c r="CS438" s="1" t="str">
        <f t="shared" si="535"/>
        <v/>
      </c>
      <c r="CT438" s="1" t="str">
        <f t="shared" si="535"/>
        <v/>
      </c>
      <c r="CU438" s="1" t="str">
        <f t="shared" si="535"/>
        <v/>
      </c>
      <c r="CV438" s="1">
        <f t="shared" si="538"/>
        <v>0</v>
      </c>
      <c r="CW438" s="1">
        <f t="shared" si="538"/>
        <v>0</v>
      </c>
      <c r="CX438" s="1">
        <f t="shared" si="538"/>
        <v>0</v>
      </c>
      <c r="CY438" s="1">
        <f t="shared" si="538"/>
        <v>0</v>
      </c>
      <c r="CZ438" s="1">
        <f t="shared" si="538"/>
        <v>0</v>
      </c>
      <c r="DA438" s="1">
        <f t="shared" si="536"/>
        <v>0</v>
      </c>
      <c r="DB438" s="1">
        <f t="shared" si="536"/>
        <v>0</v>
      </c>
      <c r="DC438" s="1">
        <f t="shared" si="536"/>
        <v>0</v>
      </c>
      <c r="DD438" s="1">
        <f t="shared" si="536"/>
        <v>0</v>
      </c>
      <c r="DE438" s="1">
        <f t="shared" si="536"/>
        <v>0</v>
      </c>
      <c r="DF438" s="1">
        <f t="shared" si="483"/>
        <v>0</v>
      </c>
      <c r="DG438" s="33">
        <f t="shared" si="484"/>
        <v>0</v>
      </c>
      <c r="DH438" s="34">
        <f t="shared" si="485"/>
        <v>0</v>
      </c>
      <c r="DI438" s="1">
        <f t="shared" si="521"/>
        <v>45</v>
      </c>
      <c r="DJ438" s="1">
        <f t="shared" si="522"/>
        <v>151</v>
      </c>
      <c r="DK438" s="1">
        <f t="shared" si="534"/>
        <v>106</v>
      </c>
      <c r="DL438" s="1">
        <f t="shared" si="534"/>
        <v>7</v>
      </c>
      <c r="DM438" s="1" t="str">
        <f t="shared" si="534"/>
        <v/>
      </c>
      <c r="DN438" s="1" t="str">
        <f t="shared" si="531"/>
        <v/>
      </c>
      <c r="DO438" s="1" t="str">
        <f t="shared" si="531"/>
        <v/>
      </c>
      <c r="DP438" s="1" t="str">
        <f t="shared" si="531"/>
        <v/>
      </c>
      <c r="DQ438" s="1" t="str">
        <f t="shared" si="531"/>
        <v/>
      </c>
      <c r="DR438" s="1" t="str">
        <f t="shared" si="531"/>
        <v/>
      </c>
      <c r="DS438" s="1" t="str">
        <f t="shared" si="531"/>
        <v/>
      </c>
      <c r="DT438" s="34">
        <f t="shared" si="527"/>
        <v>-63.876834611618008</v>
      </c>
      <c r="DU438" s="1">
        <f t="shared" si="528"/>
        <v>0</v>
      </c>
      <c r="DV438" s="1">
        <f t="shared" si="528"/>
        <v>0</v>
      </c>
      <c r="DW438" s="1">
        <f t="shared" si="528"/>
        <v>0</v>
      </c>
      <c r="DX438" s="1">
        <f>IF((DL438&lt;$DT438),1,0)</f>
        <v>0</v>
      </c>
      <c r="EF438" s="33">
        <f t="shared" si="529"/>
        <v>0</v>
      </c>
      <c r="EG438" s="1">
        <f t="shared" si="461"/>
        <v>0</v>
      </c>
      <c r="EH438" s="1">
        <f t="shared" si="461"/>
        <v>0</v>
      </c>
      <c r="EI438" s="1">
        <f t="shared" si="461"/>
        <v>0</v>
      </c>
      <c r="EJ438" s="1">
        <f t="shared" si="461"/>
        <v>0</v>
      </c>
      <c r="EK438" s="1">
        <f t="shared" si="461"/>
        <v>0</v>
      </c>
      <c r="EL438" s="1">
        <f t="shared" si="518"/>
        <v>0</v>
      </c>
      <c r="EM438" s="1">
        <f t="shared" si="518"/>
        <v>0</v>
      </c>
      <c r="EN438" s="1">
        <f t="shared" si="518"/>
        <v>0</v>
      </c>
      <c r="EO438" s="1">
        <f t="shared" si="518"/>
        <v>0</v>
      </c>
      <c r="EP438" s="1">
        <f t="shared" si="518"/>
        <v>0</v>
      </c>
      <c r="EQ438" s="1">
        <f t="shared" si="518"/>
        <v>0</v>
      </c>
      <c r="ER438" s="33">
        <f t="shared" si="489"/>
        <v>1</v>
      </c>
      <c r="ES438" s="35">
        <f t="shared" si="530"/>
        <v>1</v>
      </c>
      <c r="ET438" s="35">
        <f t="shared" si="491"/>
        <v>1</v>
      </c>
      <c r="EU438" s="1" t="s">
        <v>207</v>
      </c>
      <c r="EV438" s="1" t="s">
        <v>38</v>
      </c>
      <c r="EW438" s="19">
        <f t="shared" si="492"/>
        <v>0</v>
      </c>
      <c r="FC438" s="1" t="s">
        <v>38</v>
      </c>
      <c r="FD438" s="19">
        <f t="shared" si="493"/>
        <v>0</v>
      </c>
      <c r="FJ438" s="1" t="s">
        <v>38</v>
      </c>
      <c r="FK438" s="19">
        <f t="shared" si="494"/>
        <v>0</v>
      </c>
      <c r="FR438" s="1">
        <f t="shared" si="495"/>
        <v>0</v>
      </c>
      <c r="FU438" s="1" t="s">
        <v>898</v>
      </c>
      <c r="FV438" s="37" t="str">
        <f t="shared" si="501"/>
        <v>tb</v>
      </c>
      <c r="FW438" s="34">
        <v>1</v>
      </c>
      <c r="FY438" s="1" t="s">
        <v>38</v>
      </c>
      <c r="FZ438" s="19">
        <f t="shared" si="496"/>
        <v>0</v>
      </c>
      <c r="GB438" s="1" t="s">
        <v>38</v>
      </c>
      <c r="GC438" s="19">
        <f t="shared" si="497"/>
        <v>0</v>
      </c>
      <c r="GD438" s="1" t="s">
        <v>38</v>
      </c>
      <c r="GE438" s="19">
        <f t="shared" si="498"/>
        <v>0</v>
      </c>
      <c r="GF438" s="1" t="s">
        <v>38</v>
      </c>
      <c r="GG438" s="19">
        <f t="shared" si="499"/>
        <v>0</v>
      </c>
    </row>
    <row r="439" spans="1:189" x14ac:dyDescent="0.3">
      <c r="A439" s="18">
        <v>566</v>
      </c>
      <c r="B439" s="1" t="s">
        <v>34</v>
      </c>
      <c r="C439" s="19" t="s">
        <v>47</v>
      </c>
      <c r="D439" s="19">
        <f t="shared" si="466"/>
        <v>1</v>
      </c>
      <c r="E439" s="38" t="s">
        <v>899</v>
      </c>
      <c r="F439" s="21" t="str">
        <f t="shared" si="467"/>
        <v>1966</v>
      </c>
      <c r="G439" s="21">
        <v>2004</v>
      </c>
      <c r="H439" s="22">
        <f t="shared" si="468"/>
        <v>38</v>
      </c>
      <c r="I439" s="1" t="str">
        <f t="shared" si="469"/>
        <v>31-40</v>
      </c>
      <c r="J439" s="1" t="s">
        <v>1607</v>
      </c>
      <c r="K439" s="1" t="s">
        <v>53</v>
      </c>
      <c r="L439" s="1">
        <f>VLOOKUP(K439,[1]areas!$C$3:$D$76,2,FALSE)</f>
        <v>30</v>
      </c>
      <c r="M439" s="1" t="str">
        <f t="shared" si="470"/>
        <v>21-40</v>
      </c>
      <c r="N439" s="19" t="s">
        <v>34</v>
      </c>
      <c r="O439" s="19">
        <f t="shared" si="471"/>
        <v>1</v>
      </c>
      <c r="P439" s="23">
        <v>72.400000000000006</v>
      </c>
      <c r="Q439" s="1">
        <v>180</v>
      </c>
      <c r="R439" s="1">
        <f t="shared" si="532"/>
        <v>3.24</v>
      </c>
      <c r="S439" s="24">
        <f t="shared" si="533"/>
        <v>22.345679012345681</v>
      </c>
      <c r="T439" s="19">
        <v>4</v>
      </c>
      <c r="U439" s="1">
        <v>10.9</v>
      </c>
      <c r="V439" s="1">
        <v>19</v>
      </c>
      <c r="W439" s="1" t="str">
        <f t="shared" si="472"/>
        <v>1: 0-50</v>
      </c>
      <c r="X439" s="1">
        <v>14</v>
      </c>
      <c r="Y439" s="26">
        <v>36</v>
      </c>
      <c r="Z439" s="26">
        <v>169</v>
      </c>
      <c r="AA439" s="26">
        <v>221</v>
      </c>
      <c r="AB439" s="26">
        <v>215</v>
      </c>
      <c r="AC439" s="26"/>
      <c r="AD439" s="26"/>
      <c r="AE439" s="26"/>
      <c r="AF439" s="26"/>
      <c r="AG439" s="26"/>
      <c r="AH439" s="26"/>
      <c r="AI439" s="27">
        <f t="shared" si="473"/>
        <v>221</v>
      </c>
      <c r="AJ439" s="27">
        <f t="shared" si="474"/>
        <v>0</v>
      </c>
      <c r="AK439" s="39">
        <v>530000</v>
      </c>
      <c r="AL439" s="26">
        <v>50</v>
      </c>
      <c r="AM439" s="26">
        <v>2400</v>
      </c>
      <c r="AN439" s="26">
        <v>50</v>
      </c>
      <c r="AO439" s="26">
        <v>50</v>
      </c>
      <c r="AP439" s="26"/>
      <c r="AQ439" s="26"/>
      <c r="AR439" s="26"/>
      <c r="AS439" s="26"/>
      <c r="AT439" s="26"/>
      <c r="AU439" s="26"/>
      <c r="AV439" s="28">
        <f t="shared" si="475"/>
        <v>0</v>
      </c>
      <c r="AW439" s="27" t="str">
        <f>"&gt;5"</f>
        <v>&gt;5</v>
      </c>
      <c r="AX439" s="29">
        <f t="shared" si="500"/>
        <v>5.7240000000000002</v>
      </c>
      <c r="AY439" s="30">
        <f t="shared" si="459"/>
        <v>5.7242758696007892</v>
      </c>
      <c r="AZ439" s="30">
        <f t="shared" si="459"/>
        <v>1.6989700043360187</v>
      </c>
      <c r="BA439" s="30">
        <f t="shared" si="459"/>
        <v>3.3802112417116059</v>
      </c>
      <c r="BB439" s="30">
        <f t="shared" si="459"/>
        <v>1.6989700043360187</v>
      </c>
      <c r="BC439" s="30">
        <f t="shared" si="459"/>
        <v>1.6989700043360187</v>
      </c>
      <c r="BD439" s="30" t="str">
        <f t="shared" si="517"/>
        <v/>
      </c>
      <c r="BE439" s="30" t="str">
        <f t="shared" si="517"/>
        <v/>
      </c>
      <c r="BF439" s="30" t="str">
        <f t="shared" si="517"/>
        <v/>
      </c>
      <c r="BG439" s="30" t="str">
        <f t="shared" si="517"/>
        <v/>
      </c>
      <c r="BH439" s="30" t="str">
        <f t="shared" si="517"/>
        <v/>
      </c>
      <c r="BI439" s="30" t="str">
        <f t="shared" si="517"/>
        <v/>
      </c>
      <c r="BJ439" s="1" t="s">
        <v>38</v>
      </c>
      <c r="BK439" s="31" t="s">
        <v>38</v>
      </c>
      <c r="BL439" s="32">
        <f t="shared" si="476"/>
        <v>0</v>
      </c>
      <c r="BN439" s="32" t="str">
        <f t="shared" si="477"/>
        <v>0</v>
      </c>
      <c r="BO439" s="30">
        <f t="shared" si="478"/>
        <v>-4.0253058652647704</v>
      </c>
      <c r="BP439" s="30">
        <f t="shared" si="479"/>
        <v>-2.3440646278891832</v>
      </c>
      <c r="BQ439" s="30">
        <f t="shared" si="507"/>
        <v>1.6812412373755872</v>
      </c>
      <c r="BR439" s="30">
        <f t="shared" si="507"/>
        <v>-1.6812412373755872</v>
      </c>
      <c r="BS439" s="30">
        <f t="shared" si="507"/>
        <v>0</v>
      </c>
      <c r="BT439" s="30" t="str">
        <f t="shared" si="507"/>
        <v/>
      </c>
      <c r="BU439" s="30" t="str">
        <f t="shared" si="507"/>
        <v/>
      </c>
      <c r="BV439" s="30" t="str">
        <f t="shared" si="507"/>
        <v/>
      </c>
      <c r="BW439" s="30" t="str">
        <f t="shared" si="539"/>
        <v/>
      </c>
      <c r="BX439" s="30" t="str">
        <f t="shared" si="539"/>
        <v/>
      </c>
      <c r="BY439" s="30" t="str">
        <f t="shared" si="539"/>
        <v/>
      </c>
      <c r="BZ439" s="1">
        <f t="shared" si="480"/>
        <v>0</v>
      </c>
      <c r="CA439" s="1">
        <f t="shared" si="508"/>
        <v>1</v>
      </c>
      <c r="CB439" s="1">
        <f t="shared" si="508"/>
        <v>0</v>
      </c>
      <c r="CC439" s="1">
        <f t="shared" si="508"/>
        <v>0</v>
      </c>
      <c r="CD439" s="1">
        <f t="shared" si="508"/>
        <v>0</v>
      </c>
      <c r="CE439" s="1">
        <f t="shared" si="508"/>
        <v>0</v>
      </c>
      <c r="CF439" s="1">
        <f t="shared" si="508"/>
        <v>0</v>
      </c>
      <c r="CG439" s="1">
        <f t="shared" si="540"/>
        <v>0</v>
      </c>
      <c r="CH439" s="1">
        <f t="shared" si="540"/>
        <v>0</v>
      </c>
      <c r="CI439" s="1">
        <f t="shared" si="540"/>
        <v>0</v>
      </c>
      <c r="CJ439" s="1">
        <f t="shared" si="481"/>
        <v>1</v>
      </c>
      <c r="CK439" s="1">
        <f t="shared" si="482"/>
        <v>1</v>
      </c>
      <c r="CL439" s="1">
        <f t="shared" si="537"/>
        <v>-4.0253058652647704</v>
      </c>
      <c r="CM439" s="1">
        <f t="shared" si="537"/>
        <v>1.6812412373755872</v>
      </c>
      <c r="CN439" s="1">
        <f t="shared" si="537"/>
        <v>-1.6812412373755872</v>
      </c>
      <c r="CO439" s="1" t="str">
        <f t="shared" si="537"/>
        <v/>
      </c>
      <c r="CP439" s="1" t="str">
        <f t="shared" si="537"/>
        <v/>
      </c>
      <c r="CQ439" s="1" t="str">
        <f t="shared" si="535"/>
        <v/>
      </c>
      <c r="CR439" s="1" t="str">
        <f t="shared" si="535"/>
        <v/>
      </c>
      <c r="CS439" s="1" t="str">
        <f t="shared" si="535"/>
        <v/>
      </c>
      <c r="CT439" s="1" t="str">
        <f t="shared" si="535"/>
        <v/>
      </c>
      <c r="CU439" s="1" t="str">
        <f t="shared" si="535"/>
        <v/>
      </c>
      <c r="CV439" s="1">
        <f t="shared" si="538"/>
        <v>0</v>
      </c>
      <c r="CW439" s="1">
        <f t="shared" si="538"/>
        <v>1</v>
      </c>
      <c r="CX439" s="1">
        <f t="shared" si="538"/>
        <v>0</v>
      </c>
      <c r="CY439" s="1">
        <f t="shared" si="538"/>
        <v>0</v>
      </c>
      <c r="CZ439" s="1">
        <f t="shared" si="538"/>
        <v>0</v>
      </c>
      <c r="DA439" s="1">
        <f t="shared" si="536"/>
        <v>0</v>
      </c>
      <c r="DB439" s="1">
        <f t="shared" si="536"/>
        <v>0</v>
      </c>
      <c r="DC439" s="1">
        <f t="shared" si="536"/>
        <v>0</v>
      </c>
      <c r="DD439" s="1">
        <f t="shared" si="536"/>
        <v>0</v>
      </c>
      <c r="DE439" s="1">
        <f t="shared" si="536"/>
        <v>0</v>
      </c>
      <c r="DF439" s="1">
        <f t="shared" si="483"/>
        <v>1</v>
      </c>
      <c r="DG439" s="33">
        <f t="shared" si="484"/>
        <v>1</v>
      </c>
      <c r="DH439" s="34">
        <f t="shared" si="485"/>
        <v>0</v>
      </c>
      <c r="DI439" s="1">
        <f t="shared" si="521"/>
        <v>22</v>
      </c>
      <c r="DJ439" s="1">
        <f t="shared" si="522"/>
        <v>155</v>
      </c>
      <c r="DK439" s="1">
        <f t="shared" si="534"/>
        <v>133</v>
      </c>
      <c r="DL439" s="1">
        <f t="shared" si="534"/>
        <v>52</v>
      </c>
      <c r="DM439" s="1">
        <f t="shared" si="534"/>
        <v>-6</v>
      </c>
      <c r="DN439" s="1" t="str">
        <f t="shared" si="531"/>
        <v/>
      </c>
      <c r="DO439" s="1" t="str">
        <f t="shared" si="531"/>
        <v/>
      </c>
      <c r="DP439" s="1" t="str">
        <f t="shared" si="531"/>
        <v/>
      </c>
      <c r="DQ439" s="1" t="str">
        <f t="shared" si="531"/>
        <v/>
      </c>
      <c r="DR439" s="1" t="str">
        <f t="shared" si="531"/>
        <v/>
      </c>
      <c r="DS439" s="1" t="str">
        <f t="shared" si="531"/>
        <v/>
      </c>
      <c r="DT439" s="34">
        <f t="shared" si="527"/>
        <v>-69.983569500276275</v>
      </c>
      <c r="DU439" s="1">
        <f t="shared" si="528"/>
        <v>0</v>
      </c>
      <c r="DV439" s="1">
        <f t="shared" si="528"/>
        <v>0</v>
      </c>
      <c r="DW439" s="1">
        <f t="shared" si="528"/>
        <v>0</v>
      </c>
      <c r="DX439" s="1">
        <f>IF((DL439&lt;$DT439),1,0)</f>
        <v>0</v>
      </c>
      <c r="DY439" s="1">
        <f>IF((DM439&lt;$DT439),1,0)</f>
        <v>0</v>
      </c>
      <c r="EF439" s="33">
        <f t="shared" si="529"/>
        <v>0</v>
      </c>
      <c r="EG439" s="1">
        <f t="shared" si="461"/>
        <v>0</v>
      </c>
      <c r="EH439" s="1">
        <f t="shared" si="461"/>
        <v>0</v>
      </c>
      <c r="EI439" s="1">
        <f t="shared" si="461"/>
        <v>0</v>
      </c>
      <c r="EJ439" s="1">
        <f t="shared" si="461"/>
        <v>0</v>
      </c>
      <c r="EK439" s="1">
        <f t="shared" si="461"/>
        <v>0</v>
      </c>
      <c r="EL439" s="1">
        <f t="shared" si="518"/>
        <v>0</v>
      </c>
      <c r="EM439" s="1">
        <f t="shared" si="518"/>
        <v>0</v>
      </c>
      <c r="EN439" s="1">
        <f t="shared" si="518"/>
        <v>0</v>
      </c>
      <c r="EO439" s="1">
        <f t="shared" si="518"/>
        <v>0</v>
      </c>
      <c r="EP439" s="1">
        <f t="shared" si="518"/>
        <v>0</v>
      </c>
      <c r="EQ439" s="1">
        <f t="shared" si="518"/>
        <v>0</v>
      </c>
      <c r="ER439" s="33">
        <f t="shared" si="489"/>
        <v>1</v>
      </c>
      <c r="ES439" s="35">
        <f t="shared" si="530"/>
        <v>2</v>
      </c>
      <c r="ET439" s="35">
        <f t="shared" si="491"/>
        <v>1</v>
      </c>
      <c r="EU439" s="1" t="s">
        <v>59</v>
      </c>
      <c r="EV439" s="1" t="s">
        <v>34</v>
      </c>
      <c r="EW439" s="19">
        <f t="shared" si="492"/>
        <v>1</v>
      </c>
      <c r="EX439" s="1" t="s">
        <v>40</v>
      </c>
      <c r="FC439" s="1" t="s">
        <v>38</v>
      </c>
      <c r="FD439" s="19">
        <f t="shared" si="493"/>
        <v>0</v>
      </c>
      <c r="FJ439" s="1" t="s">
        <v>38</v>
      </c>
      <c r="FK439" s="19">
        <f t="shared" si="494"/>
        <v>0</v>
      </c>
      <c r="FQ439" s="1" t="s">
        <v>67</v>
      </c>
      <c r="FR439" s="1">
        <f t="shared" si="495"/>
        <v>1</v>
      </c>
      <c r="FU439" s="1" t="s">
        <v>75</v>
      </c>
      <c r="FV439" s="37" t="str">
        <f t="shared" si="501"/>
        <v>tb</v>
      </c>
      <c r="FW439" s="34">
        <v>1</v>
      </c>
      <c r="FY439" s="1" t="s">
        <v>38</v>
      </c>
      <c r="FZ439" s="19">
        <f t="shared" si="496"/>
        <v>0</v>
      </c>
      <c r="GB439" s="1" t="s">
        <v>38</v>
      </c>
      <c r="GC439" s="19">
        <f t="shared" si="497"/>
        <v>0</v>
      </c>
      <c r="GD439" s="1" t="s">
        <v>38</v>
      </c>
      <c r="GE439" s="19">
        <f t="shared" si="498"/>
        <v>0</v>
      </c>
      <c r="GF439" s="1" t="s">
        <v>38</v>
      </c>
      <c r="GG439" s="19">
        <f t="shared" si="499"/>
        <v>0</v>
      </c>
    </row>
    <row r="440" spans="1:189" x14ac:dyDescent="0.3">
      <c r="A440" s="18">
        <v>567</v>
      </c>
      <c r="B440" s="1" t="s">
        <v>34</v>
      </c>
      <c r="C440" s="19" t="s">
        <v>47</v>
      </c>
      <c r="D440" s="19">
        <f t="shared" si="466"/>
        <v>1</v>
      </c>
      <c r="E440" s="38" t="s">
        <v>900</v>
      </c>
      <c r="F440" s="21" t="str">
        <f t="shared" si="467"/>
        <v>1963</v>
      </c>
      <c r="G440" s="21">
        <v>2004</v>
      </c>
      <c r="H440" s="22">
        <f t="shared" si="468"/>
        <v>41</v>
      </c>
      <c r="I440" s="1" t="str">
        <f t="shared" si="469"/>
        <v>41-50</v>
      </c>
      <c r="J440" s="1" t="s">
        <v>1608</v>
      </c>
      <c r="K440" s="1" t="s">
        <v>594</v>
      </c>
      <c r="L440" s="1">
        <f>VLOOKUP(K440,[1]areas!$C$3:$D$76,2,FALSE)</f>
        <v>22</v>
      </c>
      <c r="M440" s="1" t="str">
        <f t="shared" si="470"/>
        <v>21-40</v>
      </c>
      <c r="N440" s="19" t="s">
        <v>38</v>
      </c>
      <c r="O440" s="19">
        <f t="shared" si="471"/>
        <v>0</v>
      </c>
      <c r="P440" s="23">
        <v>61.8</v>
      </c>
      <c r="Q440" s="1">
        <v>186</v>
      </c>
      <c r="R440" s="1">
        <f t="shared" si="532"/>
        <v>3.4596000000000005</v>
      </c>
      <c r="S440" s="24">
        <f t="shared" si="533"/>
        <v>17.863336801942417</v>
      </c>
      <c r="T440" s="19">
        <v>4</v>
      </c>
      <c r="U440" s="1">
        <v>11.2</v>
      </c>
      <c r="V440" s="1">
        <v>19</v>
      </c>
      <c r="W440" s="1" t="str">
        <f t="shared" si="472"/>
        <v>1: 0-50</v>
      </c>
      <c r="X440" s="1">
        <v>14</v>
      </c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7">
        <f t="shared" si="473"/>
        <v>14</v>
      </c>
      <c r="AJ440" s="27">
        <f t="shared" si="474"/>
        <v>0</v>
      </c>
      <c r="AK440" s="39">
        <v>86000</v>
      </c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8" t="str">
        <f t="shared" si="475"/>
        <v/>
      </c>
      <c r="AW440" s="27" t="str">
        <f>"4-5"</f>
        <v>4-5</v>
      </c>
      <c r="AX440" s="29">
        <f t="shared" si="500"/>
        <v>4.9340000000000002</v>
      </c>
      <c r="AY440" s="30">
        <f t="shared" si="459"/>
        <v>4.9344984512435675</v>
      </c>
      <c r="AZ440" s="30" t="str">
        <f t="shared" si="459"/>
        <v/>
      </c>
      <c r="BA440" s="30" t="str">
        <f t="shared" si="459"/>
        <v/>
      </c>
      <c r="BB440" s="30" t="str">
        <f t="shared" si="459"/>
        <v/>
      </c>
      <c r="BC440" s="30" t="str">
        <f t="shared" si="459"/>
        <v/>
      </c>
      <c r="BD440" s="30" t="str">
        <f t="shared" si="517"/>
        <v/>
      </c>
      <c r="BE440" s="30" t="str">
        <f t="shared" si="517"/>
        <v/>
      </c>
      <c r="BF440" s="30" t="str">
        <f t="shared" si="517"/>
        <v/>
      </c>
      <c r="BG440" s="30" t="str">
        <f t="shared" si="517"/>
        <v/>
      </c>
      <c r="BH440" s="30" t="str">
        <f t="shared" si="517"/>
        <v/>
      </c>
      <c r="BI440" s="30" t="str">
        <f t="shared" si="517"/>
        <v/>
      </c>
      <c r="BL440" s="32" t="str">
        <f t="shared" si="476"/>
        <v/>
      </c>
      <c r="BN440" s="32" t="str">
        <f t="shared" si="477"/>
        <v/>
      </c>
      <c r="BO440" s="30" t="str">
        <f t="shared" si="478"/>
        <v/>
      </c>
      <c r="BP440" s="30" t="str">
        <f t="shared" si="479"/>
        <v/>
      </c>
      <c r="BQ440" s="30" t="str">
        <f t="shared" si="507"/>
        <v/>
      </c>
      <c r="BR440" s="30" t="str">
        <f t="shared" si="507"/>
        <v/>
      </c>
      <c r="BS440" s="30" t="str">
        <f t="shared" si="507"/>
        <v/>
      </c>
      <c r="BT440" s="30" t="str">
        <f t="shared" si="507"/>
        <v/>
      </c>
      <c r="BU440" s="30" t="str">
        <f t="shared" si="507"/>
        <v/>
      </c>
      <c r="BV440" s="30" t="str">
        <f t="shared" si="507"/>
        <v/>
      </c>
      <c r="BW440" s="30" t="str">
        <f t="shared" si="539"/>
        <v/>
      </c>
      <c r="BX440" s="30" t="str">
        <f t="shared" si="539"/>
        <v/>
      </c>
      <c r="BY440" s="30" t="str">
        <f t="shared" si="539"/>
        <v/>
      </c>
      <c r="BZ440" s="1">
        <f t="shared" si="480"/>
        <v>0</v>
      </c>
      <c r="CA440" s="1">
        <f t="shared" si="508"/>
        <v>0</v>
      </c>
      <c r="CB440" s="1">
        <f t="shared" si="508"/>
        <v>0</v>
      </c>
      <c r="CC440" s="1">
        <f t="shared" si="508"/>
        <v>0</v>
      </c>
      <c r="CD440" s="1">
        <f t="shared" si="508"/>
        <v>0</v>
      </c>
      <c r="CE440" s="1">
        <f t="shared" si="508"/>
        <v>0</v>
      </c>
      <c r="CF440" s="1">
        <f t="shared" si="508"/>
        <v>0</v>
      </c>
      <c r="CG440" s="1">
        <f t="shared" si="540"/>
        <v>0</v>
      </c>
      <c r="CH440" s="1">
        <f t="shared" si="540"/>
        <v>0</v>
      </c>
      <c r="CI440" s="1">
        <f t="shared" si="540"/>
        <v>0</v>
      </c>
      <c r="CJ440" s="1">
        <f t="shared" si="481"/>
        <v>0</v>
      </c>
      <c r="CK440" s="1">
        <f t="shared" si="482"/>
        <v>0</v>
      </c>
      <c r="CL440" s="1" t="str">
        <f t="shared" si="537"/>
        <v/>
      </c>
      <c r="CM440" s="1" t="str">
        <f t="shared" si="537"/>
        <v/>
      </c>
      <c r="CN440" s="1" t="str">
        <f t="shared" si="537"/>
        <v/>
      </c>
      <c r="CO440" s="1" t="str">
        <f t="shared" si="537"/>
        <v/>
      </c>
      <c r="CP440" s="1" t="str">
        <f t="shared" si="537"/>
        <v/>
      </c>
      <c r="CQ440" s="1" t="str">
        <f t="shared" si="535"/>
        <v/>
      </c>
      <c r="CR440" s="1" t="str">
        <f t="shared" si="535"/>
        <v/>
      </c>
      <c r="CS440" s="1" t="str">
        <f t="shared" si="535"/>
        <v/>
      </c>
      <c r="CT440" s="1" t="str">
        <f t="shared" si="535"/>
        <v/>
      </c>
      <c r="CU440" s="1" t="str">
        <f t="shared" si="535"/>
        <v/>
      </c>
      <c r="CV440" s="1">
        <f t="shared" si="538"/>
        <v>0</v>
      </c>
      <c r="CW440" s="1">
        <f t="shared" si="538"/>
        <v>0</v>
      </c>
      <c r="CX440" s="1">
        <f t="shared" si="538"/>
        <v>0</v>
      </c>
      <c r="CY440" s="1">
        <f t="shared" si="538"/>
        <v>0</v>
      </c>
      <c r="CZ440" s="1">
        <f t="shared" si="538"/>
        <v>0</v>
      </c>
      <c r="DA440" s="1">
        <f t="shared" si="536"/>
        <v>0</v>
      </c>
      <c r="DB440" s="1">
        <f t="shared" si="536"/>
        <v>0</v>
      </c>
      <c r="DC440" s="1">
        <f t="shared" si="536"/>
        <v>0</v>
      </c>
      <c r="DD440" s="1">
        <f t="shared" si="536"/>
        <v>0</v>
      </c>
      <c r="DE440" s="1">
        <f t="shared" si="536"/>
        <v>0</v>
      </c>
      <c r="DF440" s="1">
        <f t="shared" si="483"/>
        <v>0</v>
      </c>
      <c r="DG440" s="33">
        <f t="shared" si="484"/>
        <v>0</v>
      </c>
      <c r="DH440" s="34">
        <f t="shared" si="485"/>
        <v>0</v>
      </c>
      <c r="DI440" s="1" t="str">
        <f t="shared" si="521"/>
        <v/>
      </c>
      <c r="DJ440" s="1" t="str">
        <f t="shared" si="522"/>
        <v/>
      </c>
      <c r="DK440" s="1" t="str">
        <f t="shared" si="534"/>
        <v/>
      </c>
      <c r="DL440" s="1" t="str">
        <f t="shared" si="534"/>
        <v/>
      </c>
      <c r="DM440" s="1" t="str">
        <f t="shared" si="534"/>
        <v/>
      </c>
      <c r="DN440" s="1" t="str">
        <f t="shared" si="531"/>
        <v/>
      </c>
      <c r="DO440" s="1" t="str">
        <f t="shared" si="531"/>
        <v/>
      </c>
      <c r="DP440" s="1" t="str">
        <f t="shared" si="531"/>
        <v/>
      </c>
      <c r="DQ440" s="1" t="str">
        <f t="shared" si="531"/>
        <v/>
      </c>
      <c r="DR440" s="1" t="str">
        <f t="shared" si="531"/>
        <v/>
      </c>
      <c r="DS440" s="1" t="str">
        <f t="shared" si="531"/>
        <v/>
      </c>
      <c r="EG440" s="1">
        <f t="shared" si="461"/>
        <v>0</v>
      </c>
      <c r="EH440" s="1">
        <f t="shared" si="461"/>
        <v>0</v>
      </c>
      <c r="EI440" s="1">
        <f t="shared" si="461"/>
        <v>0</v>
      </c>
      <c r="EJ440" s="1">
        <f t="shared" si="461"/>
        <v>0</v>
      </c>
      <c r="EK440" s="1">
        <f t="shared" si="461"/>
        <v>0</v>
      </c>
      <c r="EL440" s="1">
        <f t="shared" si="518"/>
        <v>0</v>
      </c>
      <c r="EM440" s="1">
        <f t="shared" si="518"/>
        <v>0</v>
      </c>
      <c r="EN440" s="1">
        <f t="shared" si="518"/>
        <v>0</v>
      </c>
      <c r="EO440" s="1">
        <f t="shared" si="518"/>
        <v>0</v>
      </c>
      <c r="EP440" s="1">
        <f t="shared" si="518"/>
        <v>0</v>
      </c>
      <c r="EQ440" s="1">
        <f t="shared" si="518"/>
        <v>0</v>
      </c>
      <c r="ER440" s="33">
        <f t="shared" si="489"/>
        <v>1</v>
      </c>
      <c r="ES440" s="35">
        <f>ER440+DG440</f>
        <v>1</v>
      </c>
      <c r="ET440" s="35">
        <f t="shared" si="491"/>
        <v>1</v>
      </c>
      <c r="EU440" s="1" t="s">
        <v>59</v>
      </c>
      <c r="EV440" s="1" t="s">
        <v>34</v>
      </c>
      <c r="EW440" s="19">
        <f t="shared" si="492"/>
        <v>1</v>
      </c>
      <c r="EX440" s="1" t="s">
        <v>40</v>
      </c>
      <c r="FC440" s="1" t="s">
        <v>38</v>
      </c>
      <c r="FD440" s="19">
        <f t="shared" si="493"/>
        <v>0</v>
      </c>
      <c r="FJ440" s="1" t="s">
        <v>38</v>
      </c>
      <c r="FK440" s="19">
        <f t="shared" si="494"/>
        <v>0</v>
      </c>
      <c r="FQ440" s="1" t="s">
        <v>156</v>
      </c>
      <c r="FR440" s="1">
        <f t="shared" si="495"/>
        <v>1</v>
      </c>
      <c r="FU440" s="1" t="s">
        <v>901</v>
      </c>
      <c r="FV440" s="37" t="str">
        <f t="shared" si="501"/>
        <v>other</v>
      </c>
      <c r="FW440" s="34">
        <v>0</v>
      </c>
      <c r="FY440" s="1" t="s">
        <v>38</v>
      </c>
      <c r="FZ440" s="19">
        <f t="shared" si="496"/>
        <v>0</v>
      </c>
      <c r="GB440" s="1" t="s">
        <v>38</v>
      </c>
      <c r="GC440" s="19">
        <f t="shared" si="497"/>
        <v>0</v>
      </c>
      <c r="GD440" s="1" t="s">
        <v>34</v>
      </c>
      <c r="GE440" s="19">
        <f t="shared" si="498"/>
        <v>1</v>
      </c>
      <c r="GF440" s="1" t="s">
        <v>38</v>
      </c>
      <c r="GG440" s="19">
        <f t="shared" si="499"/>
        <v>0</v>
      </c>
    </row>
    <row r="441" spans="1:189" x14ac:dyDescent="0.3">
      <c r="A441" s="18">
        <v>568</v>
      </c>
      <c r="B441" s="1" t="s">
        <v>34</v>
      </c>
      <c r="C441" s="19" t="s">
        <v>35</v>
      </c>
      <c r="D441" s="19">
        <f t="shared" si="466"/>
        <v>0</v>
      </c>
      <c r="E441" s="38" t="s">
        <v>902</v>
      </c>
      <c r="F441" s="21" t="str">
        <f t="shared" si="467"/>
        <v>1971</v>
      </c>
      <c r="G441" s="21">
        <v>2004</v>
      </c>
      <c r="H441" s="22">
        <f t="shared" si="468"/>
        <v>33</v>
      </c>
      <c r="I441" s="1" t="str">
        <f t="shared" si="469"/>
        <v>31-40</v>
      </c>
      <c r="J441" s="1" t="s">
        <v>1607</v>
      </c>
      <c r="K441" s="1" t="s">
        <v>53</v>
      </c>
      <c r="L441" s="1">
        <f>VLOOKUP(K441,[1]areas!$C$3:$D$76,2,FALSE)</f>
        <v>30</v>
      </c>
      <c r="M441" s="1" t="str">
        <f t="shared" si="470"/>
        <v>21-40</v>
      </c>
      <c r="N441" s="19" t="s">
        <v>38</v>
      </c>
      <c r="O441" s="19">
        <f t="shared" si="471"/>
        <v>0</v>
      </c>
      <c r="P441" s="23">
        <v>56</v>
      </c>
      <c r="Q441" s="1">
        <v>164</v>
      </c>
      <c r="R441" s="1">
        <f t="shared" si="532"/>
        <v>2.6896000000000004</v>
      </c>
      <c r="S441" s="24">
        <f t="shared" si="533"/>
        <v>20.820939916716238</v>
      </c>
      <c r="T441" s="19">
        <v>4</v>
      </c>
      <c r="U441" s="1">
        <v>11.6</v>
      </c>
      <c r="V441" s="1">
        <v>37</v>
      </c>
      <c r="W441" s="1" t="str">
        <f t="shared" si="472"/>
        <v>2: 51-100</v>
      </c>
      <c r="X441" s="1">
        <v>66</v>
      </c>
      <c r="Y441" s="26">
        <v>307</v>
      </c>
      <c r="Z441" s="26">
        <v>431</v>
      </c>
      <c r="AA441" s="26"/>
      <c r="AB441" s="26"/>
      <c r="AC441" s="26"/>
      <c r="AD441" s="26"/>
      <c r="AE441" s="26"/>
      <c r="AF441" s="26"/>
      <c r="AG441" s="26"/>
      <c r="AH441" s="26"/>
      <c r="AI441" s="27">
        <f t="shared" si="473"/>
        <v>431</v>
      </c>
      <c r="AJ441" s="27">
        <f t="shared" si="474"/>
        <v>0</v>
      </c>
      <c r="AK441" s="39">
        <v>700000</v>
      </c>
      <c r="AL441" s="26">
        <v>50</v>
      </c>
      <c r="AM441" s="26">
        <v>50</v>
      </c>
      <c r="AN441" s="26"/>
      <c r="AO441" s="26"/>
      <c r="AP441" s="26"/>
      <c r="AQ441" s="26"/>
      <c r="AR441" s="26"/>
      <c r="AS441" s="26"/>
      <c r="AT441" s="26"/>
      <c r="AU441" s="26"/>
      <c r="AV441" s="28">
        <f t="shared" si="475"/>
        <v>0</v>
      </c>
      <c r="AW441" s="27" t="str">
        <f>"&gt;5"</f>
        <v>&gt;5</v>
      </c>
      <c r="AX441" s="29">
        <f t="shared" si="500"/>
        <v>5.8449999999999998</v>
      </c>
      <c r="AY441" s="30">
        <f t="shared" si="459"/>
        <v>5.8450980400142569</v>
      </c>
      <c r="AZ441" s="30">
        <f t="shared" si="459"/>
        <v>1.6989700043360187</v>
      </c>
      <c r="BA441" s="30">
        <f t="shared" si="459"/>
        <v>1.6989700043360187</v>
      </c>
      <c r="BB441" s="30" t="str">
        <f t="shared" si="459"/>
        <v/>
      </c>
      <c r="BC441" s="30" t="str">
        <f t="shared" si="459"/>
        <v/>
      </c>
      <c r="BD441" s="30" t="str">
        <f t="shared" si="517"/>
        <v/>
      </c>
      <c r="BE441" s="30" t="str">
        <f t="shared" si="517"/>
        <v/>
      </c>
      <c r="BF441" s="30" t="str">
        <f t="shared" si="517"/>
        <v/>
      </c>
      <c r="BG441" s="30" t="str">
        <f t="shared" si="517"/>
        <v/>
      </c>
      <c r="BH441" s="30" t="str">
        <f t="shared" si="517"/>
        <v/>
      </c>
      <c r="BI441" s="30" t="str">
        <f t="shared" si="517"/>
        <v/>
      </c>
      <c r="BJ441" s="1" t="s">
        <v>38</v>
      </c>
      <c r="BK441" s="31" t="s">
        <v>38</v>
      </c>
      <c r="BL441" s="32">
        <f t="shared" si="476"/>
        <v>0</v>
      </c>
      <c r="BN441" s="32" t="str">
        <f t="shared" si="477"/>
        <v>0</v>
      </c>
      <c r="BO441" s="30">
        <f t="shared" si="478"/>
        <v>-4.1461280356782382</v>
      </c>
      <c r="BP441" s="30">
        <f t="shared" si="479"/>
        <v>-4.1461280356782382</v>
      </c>
      <c r="BQ441" s="30">
        <f t="shared" si="507"/>
        <v>0</v>
      </c>
      <c r="BR441" s="30" t="str">
        <f t="shared" si="507"/>
        <v/>
      </c>
      <c r="BS441" s="30" t="str">
        <f t="shared" si="507"/>
        <v/>
      </c>
      <c r="BT441" s="30" t="str">
        <f t="shared" si="507"/>
        <v/>
      </c>
      <c r="BU441" s="30" t="str">
        <f t="shared" si="507"/>
        <v/>
      </c>
      <c r="BV441" s="30" t="str">
        <f t="shared" si="507"/>
        <v/>
      </c>
      <c r="BW441" s="30" t="str">
        <f t="shared" si="539"/>
        <v/>
      </c>
      <c r="BX441" s="30" t="str">
        <f t="shared" si="539"/>
        <v/>
      </c>
      <c r="BY441" s="30" t="str">
        <f t="shared" si="539"/>
        <v/>
      </c>
      <c r="BZ441" s="1">
        <f t="shared" si="480"/>
        <v>0</v>
      </c>
      <c r="CA441" s="1">
        <f t="shared" si="508"/>
        <v>0</v>
      </c>
      <c r="CB441" s="1">
        <f t="shared" si="508"/>
        <v>0</v>
      </c>
      <c r="CC441" s="1">
        <f t="shared" si="508"/>
        <v>0</v>
      </c>
      <c r="CD441" s="1">
        <f t="shared" si="508"/>
        <v>0</v>
      </c>
      <c r="CE441" s="1">
        <f t="shared" si="508"/>
        <v>0</v>
      </c>
      <c r="CF441" s="1">
        <f t="shared" si="508"/>
        <v>0</v>
      </c>
      <c r="CG441" s="1">
        <f t="shared" si="540"/>
        <v>0</v>
      </c>
      <c r="CH441" s="1">
        <f t="shared" si="540"/>
        <v>0</v>
      </c>
      <c r="CI441" s="1">
        <f t="shared" si="540"/>
        <v>0</v>
      </c>
      <c r="CJ441" s="1">
        <f t="shared" si="481"/>
        <v>0</v>
      </c>
      <c r="CK441" s="1">
        <f t="shared" si="482"/>
        <v>0</v>
      </c>
      <c r="CL441" s="1">
        <f t="shared" si="537"/>
        <v>-4.1461280356782382</v>
      </c>
      <c r="CM441" s="1" t="str">
        <f t="shared" si="537"/>
        <v/>
      </c>
      <c r="CN441" s="1" t="str">
        <f t="shared" si="537"/>
        <v/>
      </c>
      <c r="CO441" s="1" t="str">
        <f t="shared" si="537"/>
        <v/>
      </c>
      <c r="CP441" s="1" t="str">
        <f t="shared" si="537"/>
        <v/>
      </c>
      <c r="CQ441" s="1" t="str">
        <f t="shared" si="535"/>
        <v/>
      </c>
      <c r="CR441" s="1" t="str">
        <f t="shared" si="535"/>
        <v/>
      </c>
      <c r="CS441" s="1" t="str">
        <f t="shared" si="535"/>
        <v/>
      </c>
      <c r="CT441" s="1" t="str">
        <f t="shared" si="535"/>
        <v/>
      </c>
      <c r="CU441" s="1" t="str">
        <f t="shared" si="535"/>
        <v/>
      </c>
      <c r="CV441" s="1">
        <f t="shared" si="538"/>
        <v>0</v>
      </c>
      <c r="CW441" s="1">
        <f t="shared" si="538"/>
        <v>0</v>
      </c>
      <c r="CX441" s="1">
        <f t="shared" si="538"/>
        <v>0</v>
      </c>
      <c r="CY441" s="1">
        <f t="shared" si="538"/>
        <v>0</v>
      </c>
      <c r="CZ441" s="1">
        <f t="shared" si="538"/>
        <v>0</v>
      </c>
      <c r="DA441" s="1">
        <f t="shared" si="536"/>
        <v>0</v>
      </c>
      <c r="DB441" s="1">
        <f t="shared" si="536"/>
        <v>0</v>
      </c>
      <c r="DC441" s="1">
        <f t="shared" si="536"/>
        <v>0</v>
      </c>
      <c r="DD441" s="1">
        <f t="shared" si="536"/>
        <v>0</v>
      </c>
      <c r="DE441" s="1">
        <f t="shared" si="536"/>
        <v>0</v>
      </c>
      <c r="DF441" s="1">
        <f t="shared" si="483"/>
        <v>0</v>
      </c>
      <c r="DG441" s="33">
        <f t="shared" si="484"/>
        <v>0</v>
      </c>
      <c r="DH441" s="34">
        <f t="shared" si="485"/>
        <v>0</v>
      </c>
      <c r="DI441" s="1">
        <f t="shared" si="521"/>
        <v>241</v>
      </c>
      <c r="DJ441" s="1">
        <f t="shared" si="522"/>
        <v>365</v>
      </c>
      <c r="DK441" s="1">
        <f t="shared" si="534"/>
        <v>124</v>
      </c>
      <c r="DL441" s="1" t="str">
        <f t="shared" si="534"/>
        <v/>
      </c>
      <c r="DM441" s="1" t="str">
        <f t="shared" si="534"/>
        <v/>
      </c>
      <c r="DN441" s="1" t="str">
        <f t="shared" si="531"/>
        <v/>
      </c>
      <c r="DO441" s="1" t="str">
        <f t="shared" si="531"/>
        <v/>
      </c>
      <c r="DP441" s="1" t="str">
        <f t="shared" si="531"/>
        <v/>
      </c>
      <c r="DQ441" s="1" t="str">
        <f t="shared" si="531"/>
        <v/>
      </c>
      <c r="DR441" s="1" t="str">
        <f t="shared" si="531"/>
        <v/>
      </c>
      <c r="DS441" s="1" t="str">
        <f t="shared" si="531"/>
        <v/>
      </c>
      <c r="DT441" s="34">
        <f t="shared" ref="DT441:DT456" si="541">(STDEV(DI441:DS441))*-1</f>
        <v>-120.51694210082385</v>
      </c>
      <c r="DU441" s="1">
        <f t="shared" ref="DU441:DY456" si="542">IF((DI441&lt;$DT441),1,0)</f>
        <v>0</v>
      </c>
      <c r="DV441" s="1">
        <f t="shared" si="542"/>
        <v>0</v>
      </c>
      <c r="DW441" s="1">
        <f t="shared" si="542"/>
        <v>0</v>
      </c>
      <c r="EF441" s="33">
        <f t="shared" ref="EF441:EF456" si="543">IF(SUM(DU441:EE441)&gt;0,1,0)</f>
        <v>0</v>
      </c>
      <c r="EG441" s="1">
        <f t="shared" si="461"/>
        <v>0</v>
      </c>
      <c r="EH441" s="1">
        <f t="shared" si="461"/>
        <v>0</v>
      </c>
      <c r="EI441" s="1">
        <f t="shared" si="461"/>
        <v>0</v>
      </c>
      <c r="EJ441" s="1">
        <f t="shared" si="461"/>
        <v>0</v>
      </c>
      <c r="EK441" s="1">
        <f t="shared" si="461"/>
        <v>0</v>
      </c>
      <c r="EL441" s="1">
        <f t="shared" si="518"/>
        <v>0</v>
      </c>
      <c r="EM441" s="1">
        <f t="shared" si="518"/>
        <v>0</v>
      </c>
      <c r="EN441" s="1">
        <f t="shared" si="518"/>
        <v>0</v>
      </c>
      <c r="EO441" s="1">
        <f t="shared" si="518"/>
        <v>0</v>
      </c>
      <c r="EP441" s="1">
        <f t="shared" si="518"/>
        <v>0</v>
      </c>
      <c r="EQ441" s="1">
        <f t="shared" si="518"/>
        <v>0</v>
      </c>
      <c r="ER441" s="33">
        <f t="shared" si="489"/>
        <v>1</v>
      </c>
      <c r="ES441" s="35">
        <f t="shared" ref="ES441:ES456" si="544">ER441+EF441+DG441+AV441</f>
        <v>1</v>
      </c>
      <c r="ET441" s="35">
        <f t="shared" si="491"/>
        <v>1</v>
      </c>
      <c r="EU441" s="1" t="s">
        <v>50</v>
      </c>
      <c r="EV441" s="1" t="s">
        <v>38</v>
      </c>
      <c r="EW441" s="19">
        <f t="shared" si="492"/>
        <v>0</v>
      </c>
      <c r="FC441" s="1" t="s">
        <v>34</v>
      </c>
      <c r="FD441" s="19">
        <f t="shared" si="493"/>
        <v>1</v>
      </c>
      <c r="FE441" s="1" t="s">
        <v>40</v>
      </c>
      <c r="FJ441" s="1" t="s">
        <v>38</v>
      </c>
      <c r="FK441" s="19">
        <f t="shared" si="494"/>
        <v>0</v>
      </c>
      <c r="FQ441" s="1" t="s">
        <v>369</v>
      </c>
      <c r="FR441" s="1">
        <f t="shared" si="495"/>
        <v>1</v>
      </c>
      <c r="FT441" s="1">
        <v>9.1999999999999993</v>
      </c>
      <c r="FU441" s="1" t="s">
        <v>903</v>
      </c>
      <c r="FV441" s="37" t="str">
        <f t="shared" si="501"/>
        <v>tb</v>
      </c>
      <c r="FW441" s="34">
        <v>1</v>
      </c>
      <c r="FY441" s="1" t="s">
        <v>38</v>
      </c>
      <c r="FZ441" s="19">
        <f t="shared" si="496"/>
        <v>0</v>
      </c>
      <c r="GB441" s="1" t="s">
        <v>38</v>
      </c>
      <c r="GC441" s="19">
        <f t="shared" si="497"/>
        <v>0</v>
      </c>
      <c r="GD441" s="1" t="s">
        <v>38</v>
      </c>
      <c r="GE441" s="19">
        <f t="shared" si="498"/>
        <v>0</v>
      </c>
      <c r="GF441" s="1" t="s">
        <v>38</v>
      </c>
      <c r="GG441" s="19">
        <f t="shared" si="499"/>
        <v>0</v>
      </c>
    </row>
    <row r="442" spans="1:189" x14ac:dyDescent="0.3">
      <c r="A442" s="18">
        <v>569</v>
      </c>
      <c r="B442" s="1" t="s">
        <v>34</v>
      </c>
      <c r="C442" s="19" t="s">
        <v>35</v>
      </c>
      <c r="D442" s="19">
        <f t="shared" si="466"/>
        <v>0</v>
      </c>
      <c r="E442" s="38" t="s">
        <v>904</v>
      </c>
      <c r="F442" s="21" t="str">
        <f t="shared" si="467"/>
        <v>1971</v>
      </c>
      <c r="G442" s="21">
        <v>2004</v>
      </c>
      <c r="H442" s="22">
        <f t="shared" si="468"/>
        <v>33</v>
      </c>
      <c r="I442" s="1" t="str">
        <f t="shared" si="469"/>
        <v>31-40</v>
      </c>
      <c r="J442" s="1" t="s">
        <v>1607</v>
      </c>
      <c r="K442" s="1" t="s">
        <v>82</v>
      </c>
      <c r="L442" s="1">
        <f>VLOOKUP(K442,[1]areas!$C$3:$D$76,2,FALSE)</f>
        <v>20</v>
      </c>
      <c r="M442" s="1" t="str">
        <f t="shared" si="470"/>
        <v>0-20</v>
      </c>
      <c r="N442" s="19" t="s">
        <v>38</v>
      </c>
      <c r="O442" s="19">
        <f t="shared" si="471"/>
        <v>0</v>
      </c>
      <c r="P442" s="23">
        <v>58.5</v>
      </c>
      <c r="Q442" s="1">
        <v>156</v>
      </c>
      <c r="R442" s="1">
        <f t="shared" si="532"/>
        <v>2.4336000000000002</v>
      </c>
      <c r="S442" s="24">
        <f t="shared" si="533"/>
        <v>24.038461538461537</v>
      </c>
      <c r="T442" s="19">
        <v>3</v>
      </c>
      <c r="U442" s="1">
        <v>12</v>
      </c>
      <c r="V442" s="1">
        <v>27</v>
      </c>
      <c r="W442" s="1" t="str">
        <f t="shared" si="472"/>
        <v>4: 151-200</v>
      </c>
      <c r="X442" s="1">
        <v>175</v>
      </c>
      <c r="Y442" s="26">
        <v>414</v>
      </c>
      <c r="Z442" s="26">
        <v>578</v>
      </c>
      <c r="AA442" s="26">
        <v>572</v>
      </c>
      <c r="AB442" s="26">
        <v>713</v>
      </c>
      <c r="AC442" s="26"/>
      <c r="AD442" s="26">
        <v>572</v>
      </c>
      <c r="AE442" s="26">
        <v>622</v>
      </c>
      <c r="AF442" s="26"/>
      <c r="AG442" s="26"/>
      <c r="AH442" s="26"/>
      <c r="AI442" s="27">
        <f t="shared" si="473"/>
        <v>713</v>
      </c>
      <c r="AJ442" s="27">
        <f t="shared" si="474"/>
        <v>1</v>
      </c>
      <c r="AK442" s="39">
        <v>56000</v>
      </c>
      <c r="AL442" s="26">
        <v>50</v>
      </c>
      <c r="AM442" s="26">
        <v>50</v>
      </c>
      <c r="AN442" s="26">
        <v>50</v>
      </c>
      <c r="AO442" s="26">
        <v>50</v>
      </c>
      <c r="AP442" s="26"/>
      <c r="AQ442" s="26">
        <v>50</v>
      </c>
      <c r="AR442" s="26">
        <v>50</v>
      </c>
      <c r="AS442" s="26"/>
      <c r="AT442" s="26"/>
      <c r="AU442" s="26"/>
      <c r="AV442" s="28">
        <f t="shared" si="475"/>
        <v>0</v>
      </c>
      <c r="AW442" s="27" t="str">
        <f>"4-5"</f>
        <v>4-5</v>
      </c>
      <c r="AX442" s="29">
        <f t="shared" si="500"/>
        <v>4.7480000000000002</v>
      </c>
      <c r="AY442" s="30">
        <f t="shared" si="459"/>
        <v>4.7481880270062007</v>
      </c>
      <c r="AZ442" s="30">
        <f t="shared" si="459"/>
        <v>1.6989700043360187</v>
      </c>
      <c r="BA442" s="30">
        <f t="shared" si="459"/>
        <v>1.6989700043360187</v>
      </c>
      <c r="BB442" s="30">
        <f t="shared" si="459"/>
        <v>1.6989700043360187</v>
      </c>
      <c r="BC442" s="30">
        <f t="shared" si="459"/>
        <v>1.6989700043360187</v>
      </c>
      <c r="BD442" s="30" t="str">
        <f t="shared" si="517"/>
        <v/>
      </c>
      <c r="BE442" s="30">
        <f t="shared" si="517"/>
        <v>1.6989700043360187</v>
      </c>
      <c r="BF442" s="30">
        <f t="shared" si="517"/>
        <v>1.6989700043360187</v>
      </c>
      <c r="BG442" s="30" t="str">
        <f t="shared" si="517"/>
        <v/>
      </c>
      <c r="BH442" s="30" t="str">
        <f t="shared" si="517"/>
        <v/>
      </c>
      <c r="BI442" s="30" t="str">
        <f t="shared" si="517"/>
        <v/>
      </c>
      <c r="BJ442" s="1" t="s">
        <v>38</v>
      </c>
      <c r="BK442" s="31" t="s">
        <v>38</v>
      </c>
      <c r="BL442" s="32">
        <f t="shared" si="476"/>
        <v>0</v>
      </c>
      <c r="BN442" s="32" t="str">
        <f t="shared" si="477"/>
        <v>0</v>
      </c>
      <c r="BO442" s="30">
        <f t="shared" si="478"/>
        <v>-3.0492180226701819</v>
      </c>
      <c r="BP442" s="30">
        <f t="shared" si="479"/>
        <v>-3.0492180226701819</v>
      </c>
      <c r="BQ442" s="30">
        <f t="shared" si="507"/>
        <v>0</v>
      </c>
      <c r="BR442" s="30">
        <f t="shared" si="507"/>
        <v>0</v>
      </c>
      <c r="BS442" s="30">
        <f t="shared" si="507"/>
        <v>0</v>
      </c>
      <c r="BT442" s="30" t="str">
        <f t="shared" si="507"/>
        <v/>
      </c>
      <c r="BU442" s="30" t="str">
        <f t="shared" si="507"/>
        <v/>
      </c>
      <c r="BV442" s="30">
        <f t="shared" si="507"/>
        <v>0</v>
      </c>
      <c r="BW442" s="30" t="str">
        <f t="shared" si="539"/>
        <v/>
      </c>
      <c r="BX442" s="30" t="str">
        <f t="shared" si="539"/>
        <v/>
      </c>
      <c r="BY442" s="30" t="str">
        <f t="shared" si="539"/>
        <v/>
      </c>
      <c r="BZ442" s="1">
        <f t="shared" si="480"/>
        <v>0</v>
      </c>
      <c r="CA442" s="1">
        <f t="shared" si="508"/>
        <v>0</v>
      </c>
      <c r="CB442" s="1">
        <f t="shared" si="508"/>
        <v>0</v>
      </c>
      <c r="CC442" s="1">
        <f t="shared" si="508"/>
        <v>0</v>
      </c>
      <c r="CD442" s="1">
        <f t="shared" si="508"/>
        <v>0</v>
      </c>
      <c r="CE442" s="1">
        <f t="shared" si="508"/>
        <v>0</v>
      </c>
      <c r="CF442" s="1">
        <f t="shared" si="508"/>
        <v>0</v>
      </c>
      <c r="CG442" s="1">
        <f t="shared" si="540"/>
        <v>0</v>
      </c>
      <c r="CH442" s="1">
        <f t="shared" si="540"/>
        <v>0</v>
      </c>
      <c r="CI442" s="1">
        <f t="shared" si="540"/>
        <v>0</v>
      </c>
      <c r="CJ442" s="1">
        <f t="shared" si="481"/>
        <v>0</v>
      </c>
      <c r="CK442" s="1">
        <f t="shared" si="482"/>
        <v>0</v>
      </c>
      <c r="CL442" s="1">
        <f t="shared" si="537"/>
        <v>-3.0492180226701819</v>
      </c>
      <c r="CM442" s="1" t="str">
        <f t="shared" si="537"/>
        <v/>
      </c>
      <c r="CN442" s="1" t="str">
        <f t="shared" si="537"/>
        <v/>
      </c>
      <c r="CO442" s="1" t="str">
        <f t="shared" si="537"/>
        <v/>
      </c>
      <c r="CP442" s="1" t="str">
        <f t="shared" si="537"/>
        <v/>
      </c>
      <c r="CQ442" s="1" t="str">
        <f t="shared" si="535"/>
        <v/>
      </c>
      <c r="CR442" s="1" t="str">
        <f t="shared" si="535"/>
        <v/>
      </c>
      <c r="CS442" s="1" t="str">
        <f t="shared" si="535"/>
        <v/>
      </c>
      <c r="CT442" s="1" t="str">
        <f t="shared" si="535"/>
        <v/>
      </c>
      <c r="CU442" s="1" t="str">
        <f t="shared" si="535"/>
        <v/>
      </c>
      <c r="CV442" s="1">
        <f t="shared" si="538"/>
        <v>0</v>
      </c>
      <c r="CW442" s="1">
        <f t="shared" si="538"/>
        <v>0</v>
      </c>
      <c r="CX442" s="1">
        <f t="shared" si="538"/>
        <v>0</v>
      </c>
      <c r="CY442" s="1">
        <f t="shared" si="538"/>
        <v>0</v>
      </c>
      <c r="CZ442" s="1">
        <f t="shared" si="538"/>
        <v>0</v>
      </c>
      <c r="DA442" s="1">
        <f t="shared" si="536"/>
        <v>0</v>
      </c>
      <c r="DB442" s="1">
        <f t="shared" si="536"/>
        <v>0</v>
      </c>
      <c r="DC442" s="1">
        <f t="shared" si="536"/>
        <v>0</v>
      </c>
      <c r="DD442" s="1">
        <f t="shared" si="536"/>
        <v>0</v>
      </c>
      <c r="DE442" s="1">
        <f t="shared" si="536"/>
        <v>0</v>
      </c>
      <c r="DF442" s="1">
        <f t="shared" si="483"/>
        <v>0</v>
      </c>
      <c r="DG442" s="33">
        <f t="shared" si="484"/>
        <v>0</v>
      </c>
      <c r="DH442" s="34">
        <f t="shared" si="485"/>
        <v>0</v>
      </c>
      <c r="DI442" s="1">
        <f t="shared" si="521"/>
        <v>239</v>
      </c>
      <c r="DJ442" s="1">
        <f t="shared" si="522"/>
        <v>403</v>
      </c>
      <c r="DK442" s="1">
        <f t="shared" si="534"/>
        <v>164</v>
      </c>
      <c r="DL442" s="1">
        <f t="shared" si="534"/>
        <v>-6</v>
      </c>
      <c r="DM442" s="1">
        <f t="shared" si="534"/>
        <v>141</v>
      </c>
      <c r="DN442" s="1" t="str">
        <f t="shared" si="531"/>
        <v/>
      </c>
      <c r="DO442" s="1" t="str">
        <f t="shared" si="531"/>
        <v/>
      </c>
      <c r="DP442" s="1">
        <f t="shared" si="531"/>
        <v>50</v>
      </c>
      <c r="DQ442" s="1" t="str">
        <f t="shared" si="531"/>
        <v/>
      </c>
      <c r="DR442" s="1" t="str">
        <f t="shared" si="531"/>
        <v/>
      </c>
      <c r="DS442" s="1" t="str">
        <f t="shared" si="531"/>
        <v/>
      </c>
      <c r="DT442" s="34">
        <f t="shared" si="541"/>
        <v>-145.02608960689338</v>
      </c>
      <c r="DU442" s="1">
        <f t="shared" si="542"/>
        <v>0</v>
      </c>
      <c r="DV442" s="1">
        <f t="shared" si="542"/>
        <v>0</v>
      </c>
      <c r="DW442" s="1">
        <f t="shared" si="542"/>
        <v>0</v>
      </c>
      <c r="DX442" s="1">
        <f t="shared" si="542"/>
        <v>0</v>
      </c>
      <c r="DY442" s="1">
        <f t="shared" si="542"/>
        <v>0</v>
      </c>
      <c r="EB442" s="1">
        <f>IF((DP442&lt;$DT442),1,0)</f>
        <v>0</v>
      </c>
      <c r="EF442" s="33">
        <f t="shared" si="543"/>
        <v>0</v>
      </c>
      <c r="EG442" s="1">
        <f t="shared" si="461"/>
        <v>0</v>
      </c>
      <c r="EH442" s="1">
        <f t="shared" si="461"/>
        <v>0</v>
      </c>
      <c r="EI442" s="1">
        <f t="shared" si="461"/>
        <v>1</v>
      </c>
      <c r="EJ442" s="1">
        <f t="shared" si="461"/>
        <v>1</v>
      </c>
      <c r="EK442" s="1">
        <f t="shared" si="461"/>
        <v>1</v>
      </c>
      <c r="EL442" s="1">
        <f t="shared" si="518"/>
        <v>0</v>
      </c>
      <c r="EM442" s="1">
        <f t="shared" si="518"/>
        <v>1</v>
      </c>
      <c r="EN442" s="1">
        <f t="shared" si="518"/>
        <v>1</v>
      </c>
      <c r="EO442" s="1">
        <f t="shared" si="518"/>
        <v>0</v>
      </c>
      <c r="EP442" s="1">
        <f t="shared" si="518"/>
        <v>0</v>
      </c>
      <c r="EQ442" s="1">
        <f t="shared" si="518"/>
        <v>0</v>
      </c>
      <c r="ER442" s="33">
        <f t="shared" si="489"/>
        <v>0</v>
      </c>
      <c r="ES442" s="35">
        <f t="shared" si="544"/>
        <v>0</v>
      </c>
      <c r="ET442" s="35">
        <f t="shared" si="491"/>
        <v>0</v>
      </c>
      <c r="EU442" s="1" t="s">
        <v>59</v>
      </c>
      <c r="EV442" s="1" t="s">
        <v>34</v>
      </c>
      <c r="EW442" s="19">
        <f t="shared" si="492"/>
        <v>1</v>
      </c>
      <c r="EX442" s="1" t="s">
        <v>40</v>
      </c>
      <c r="FC442" s="1" t="s">
        <v>38</v>
      </c>
      <c r="FD442" s="19">
        <f t="shared" si="493"/>
        <v>0</v>
      </c>
      <c r="FJ442" s="1" t="s">
        <v>38</v>
      </c>
      <c r="FK442" s="19">
        <f t="shared" si="494"/>
        <v>0</v>
      </c>
      <c r="FQ442" s="1" t="s">
        <v>905</v>
      </c>
      <c r="FR442" s="1">
        <f t="shared" si="495"/>
        <v>1</v>
      </c>
      <c r="FU442" s="1" t="s">
        <v>887</v>
      </c>
      <c r="FV442" s="37" t="str">
        <f t="shared" si="501"/>
        <v>other</v>
      </c>
      <c r="FW442" s="34">
        <v>0</v>
      </c>
      <c r="FY442" s="1" t="s">
        <v>38</v>
      </c>
      <c r="FZ442" s="19">
        <f t="shared" si="496"/>
        <v>0</v>
      </c>
      <c r="GB442" s="1" t="s">
        <v>34</v>
      </c>
      <c r="GC442" s="19">
        <f t="shared" si="497"/>
        <v>1</v>
      </c>
      <c r="GD442" s="1" t="s">
        <v>34</v>
      </c>
      <c r="GE442" s="19">
        <f t="shared" si="498"/>
        <v>1</v>
      </c>
      <c r="GF442" s="1" t="s">
        <v>38</v>
      </c>
      <c r="GG442" s="19">
        <f t="shared" si="499"/>
        <v>0</v>
      </c>
    </row>
    <row r="443" spans="1:189" x14ac:dyDescent="0.3">
      <c r="A443" s="18">
        <v>571</v>
      </c>
      <c r="B443" s="1" t="s">
        <v>34</v>
      </c>
      <c r="C443" s="19" t="s">
        <v>35</v>
      </c>
      <c r="D443" s="19">
        <f t="shared" si="466"/>
        <v>0</v>
      </c>
      <c r="E443" s="38" t="s">
        <v>906</v>
      </c>
      <c r="F443" s="21" t="str">
        <f t="shared" si="467"/>
        <v>1971</v>
      </c>
      <c r="G443" s="21">
        <v>2004</v>
      </c>
      <c r="H443" s="22">
        <f t="shared" si="468"/>
        <v>33</v>
      </c>
      <c r="I443" s="1" t="str">
        <f t="shared" si="469"/>
        <v>31-40</v>
      </c>
      <c r="J443" s="1" t="s">
        <v>1607</v>
      </c>
      <c r="K443" s="1" t="s">
        <v>93</v>
      </c>
      <c r="L443" s="1">
        <f>VLOOKUP(K443,[1]areas!$C$3:$D$76,2,FALSE)</f>
        <v>15</v>
      </c>
      <c r="M443" s="1" t="str">
        <f t="shared" si="470"/>
        <v>0-20</v>
      </c>
      <c r="N443" s="19" t="s">
        <v>34</v>
      </c>
      <c r="O443" s="19">
        <f t="shared" si="471"/>
        <v>1</v>
      </c>
      <c r="P443" s="23">
        <v>65.400000000000006</v>
      </c>
      <c r="Q443" s="1">
        <v>154</v>
      </c>
      <c r="R443" s="1">
        <f t="shared" si="532"/>
        <v>2.3715999999999999</v>
      </c>
      <c r="S443" s="24">
        <f t="shared" si="533"/>
        <v>27.576319784111995</v>
      </c>
      <c r="T443" s="19">
        <v>3</v>
      </c>
      <c r="U443" s="1">
        <v>11.3</v>
      </c>
      <c r="V443" s="1">
        <v>14</v>
      </c>
      <c r="W443" s="1" t="str">
        <f t="shared" si="472"/>
        <v>2: 51-100</v>
      </c>
      <c r="X443" s="1">
        <v>54</v>
      </c>
      <c r="Y443" s="26">
        <v>168</v>
      </c>
      <c r="Z443" s="26">
        <v>195</v>
      </c>
      <c r="AA443" s="26">
        <v>469</v>
      </c>
      <c r="AB443" s="26">
        <v>416</v>
      </c>
      <c r="AC443" s="26"/>
      <c r="AD443" s="26"/>
      <c r="AE443" s="26"/>
      <c r="AF443" s="26"/>
      <c r="AG443" s="26"/>
      <c r="AH443" s="26"/>
      <c r="AI443" s="27">
        <f t="shared" si="473"/>
        <v>469</v>
      </c>
      <c r="AJ443" s="27">
        <f t="shared" si="474"/>
        <v>0</v>
      </c>
      <c r="AK443" s="39">
        <v>110000</v>
      </c>
      <c r="AL443" s="26">
        <v>50</v>
      </c>
      <c r="AM443" s="26">
        <v>50</v>
      </c>
      <c r="AN443" s="26">
        <v>50</v>
      </c>
      <c r="AO443" s="26">
        <v>50</v>
      </c>
      <c r="AP443" s="26"/>
      <c r="AQ443" s="26"/>
      <c r="AR443" s="26"/>
      <c r="AS443" s="26"/>
      <c r="AT443" s="26"/>
      <c r="AU443" s="26"/>
      <c r="AV443" s="28">
        <f t="shared" si="475"/>
        <v>0</v>
      </c>
      <c r="AW443" s="27" t="str">
        <f>"&gt;5"</f>
        <v>&gt;5</v>
      </c>
      <c r="AX443" s="29">
        <f t="shared" si="500"/>
        <v>5.0410000000000004</v>
      </c>
      <c r="AY443" s="30">
        <f t="shared" si="459"/>
        <v>5.0413926851582254</v>
      </c>
      <c r="AZ443" s="30">
        <f t="shared" si="459"/>
        <v>1.6989700043360187</v>
      </c>
      <c r="BA443" s="30">
        <f t="shared" si="459"/>
        <v>1.6989700043360187</v>
      </c>
      <c r="BB443" s="30">
        <f t="shared" si="459"/>
        <v>1.6989700043360187</v>
      </c>
      <c r="BC443" s="30">
        <f t="shared" si="459"/>
        <v>1.6989700043360187</v>
      </c>
      <c r="BD443" s="30" t="str">
        <f t="shared" si="517"/>
        <v/>
      </c>
      <c r="BE443" s="30" t="str">
        <f t="shared" si="517"/>
        <v/>
      </c>
      <c r="BF443" s="30" t="str">
        <f t="shared" si="517"/>
        <v/>
      </c>
      <c r="BG443" s="30" t="str">
        <f t="shared" si="517"/>
        <v/>
      </c>
      <c r="BH443" s="30" t="str">
        <f t="shared" si="517"/>
        <v/>
      </c>
      <c r="BI443" s="30" t="str">
        <f t="shared" si="517"/>
        <v/>
      </c>
      <c r="BJ443" s="1" t="s">
        <v>38</v>
      </c>
      <c r="BK443" s="31" t="s">
        <v>38</v>
      </c>
      <c r="BL443" s="32">
        <f t="shared" si="476"/>
        <v>0</v>
      </c>
      <c r="BN443" s="32" t="str">
        <f t="shared" si="477"/>
        <v>0</v>
      </c>
      <c r="BO443" s="30">
        <f t="shared" si="478"/>
        <v>-3.3424226808222066</v>
      </c>
      <c r="BP443" s="30">
        <f t="shared" si="479"/>
        <v>-3.3424226808222066</v>
      </c>
      <c r="BQ443" s="30">
        <f t="shared" si="507"/>
        <v>0</v>
      </c>
      <c r="BR443" s="30">
        <f t="shared" si="507"/>
        <v>0</v>
      </c>
      <c r="BS443" s="30">
        <f t="shared" si="507"/>
        <v>0</v>
      </c>
      <c r="BT443" s="30" t="str">
        <f t="shared" si="507"/>
        <v/>
      </c>
      <c r="BU443" s="30" t="str">
        <f t="shared" si="507"/>
        <v/>
      </c>
      <c r="BV443" s="30" t="str">
        <f t="shared" si="507"/>
        <v/>
      </c>
      <c r="BW443" s="30" t="str">
        <f t="shared" si="539"/>
        <v/>
      </c>
      <c r="BX443" s="30" t="str">
        <f t="shared" si="539"/>
        <v/>
      </c>
      <c r="BY443" s="30" t="str">
        <f t="shared" si="539"/>
        <v/>
      </c>
      <c r="BZ443" s="1">
        <f t="shared" si="480"/>
        <v>0</v>
      </c>
      <c r="CA443" s="1">
        <f t="shared" si="508"/>
        <v>0</v>
      </c>
      <c r="CB443" s="1">
        <f t="shared" si="508"/>
        <v>0</v>
      </c>
      <c r="CC443" s="1">
        <f t="shared" si="508"/>
        <v>0</v>
      </c>
      <c r="CD443" s="1">
        <f t="shared" si="508"/>
        <v>0</v>
      </c>
      <c r="CE443" s="1">
        <f t="shared" si="508"/>
        <v>0</v>
      </c>
      <c r="CF443" s="1">
        <f t="shared" si="508"/>
        <v>0</v>
      </c>
      <c r="CG443" s="1">
        <f t="shared" si="540"/>
        <v>0</v>
      </c>
      <c r="CH443" s="1">
        <f t="shared" si="540"/>
        <v>0</v>
      </c>
      <c r="CI443" s="1">
        <f t="shared" si="540"/>
        <v>0</v>
      </c>
      <c r="CJ443" s="1">
        <f t="shared" si="481"/>
        <v>0</v>
      </c>
      <c r="CK443" s="1">
        <f t="shared" si="482"/>
        <v>0</v>
      </c>
      <c r="CL443" s="1">
        <f t="shared" si="537"/>
        <v>-3.3424226808222066</v>
      </c>
      <c r="CM443" s="1" t="str">
        <f t="shared" si="537"/>
        <v/>
      </c>
      <c r="CN443" s="1" t="str">
        <f t="shared" si="537"/>
        <v/>
      </c>
      <c r="CO443" s="1" t="str">
        <f t="shared" si="537"/>
        <v/>
      </c>
      <c r="CP443" s="1" t="str">
        <f t="shared" si="537"/>
        <v/>
      </c>
      <c r="CQ443" s="1" t="str">
        <f t="shared" si="535"/>
        <v/>
      </c>
      <c r="CR443" s="1" t="str">
        <f t="shared" si="535"/>
        <v/>
      </c>
      <c r="CS443" s="1" t="str">
        <f t="shared" si="535"/>
        <v/>
      </c>
      <c r="CT443" s="1" t="str">
        <f t="shared" si="535"/>
        <v/>
      </c>
      <c r="CU443" s="1" t="str">
        <f t="shared" si="535"/>
        <v/>
      </c>
      <c r="CV443" s="1">
        <f t="shared" si="538"/>
        <v>0</v>
      </c>
      <c r="CW443" s="1">
        <f t="shared" si="538"/>
        <v>0</v>
      </c>
      <c r="CX443" s="1">
        <f t="shared" si="538"/>
        <v>0</v>
      </c>
      <c r="CY443" s="1">
        <f t="shared" si="538"/>
        <v>0</v>
      </c>
      <c r="CZ443" s="1">
        <f t="shared" si="538"/>
        <v>0</v>
      </c>
      <c r="DA443" s="1">
        <f t="shared" si="536"/>
        <v>0</v>
      </c>
      <c r="DB443" s="1">
        <f t="shared" si="536"/>
        <v>0</v>
      </c>
      <c r="DC443" s="1">
        <f t="shared" si="536"/>
        <v>0</v>
      </c>
      <c r="DD443" s="1">
        <f t="shared" si="536"/>
        <v>0</v>
      </c>
      <c r="DE443" s="1">
        <f t="shared" si="536"/>
        <v>0</v>
      </c>
      <c r="DF443" s="1">
        <f t="shared" si="483"/>
        <v>0</v>
      </c>
      <c r="DG443" s="33">
        <f t="shared" si="484"/>
        <v>0</v>
      </c>
      <c r="DH443" s="34">
        <f t="shared" si="485"/>
        <v>0</v>
      </c>
      <c r="DI443" s="1">
        <f t="shared" si="521"/>
        <v>114</v>
      </c>
      <c r="DJ443" s="1">
        <f t="shared" si="522"/>
        <v>141</v>
      </c>
      <c r="DK443" s="1">
        <f t="shared" si="534"/>
        <v>27</v>
      </c>
      <c r="DL443" s="1">
        <f t="shared" si="534"/>
        <v>274</v>
      </c>
      <c r="DM443" s="1">
        <f t="shared" si="534"/>
        <v>-53</v>
      </c>
      <c r="DN443" s="1" t="str">
        <f t="shared" si="531"/>
        <v/>
      </c>
      <c r="DO443" s="1" t="str">
        <f t="shared" si="531"/>
        <v/>
      </c>
      <c r="DP443" s="1" t="str">
        <f t="shared" si="531"/>
        <v/>
      </c>
      <c r="DQ443" s="1" t="str">
        <f t="shared" si="531"/>
        <v/>
      </c>
      <c r="DR443" s="1" t="str">
        <f t="shared" si="531"/>
        <v/>
      </c>
      <c r="DS443" s="1" t="str">
        <f t="shared" si="531"/>
        <v/>
      </c>
      <c r="DT443" s="34">
        <f t="shared" si="541"/>
        <v>-123.37868535529141</v>
      </c>
      <c r="DU443" s="1">
        <f t="shared" si="542"/>
        <v>0</v>
      </c>
      <c r="DV443" s="1">
        <f t="shared" si="542"/>
        <v>0</v>
      </c>
      <c r="DW443" s="1">
        <f t="shared" si="542"/>
        <v>0</v>
      </c>
      <c r="DX443" s="1">
        <f t="shared" si="542"/>
        <v>0</v>
      </c>
      <c r="DY443" s="1">
        <f t="shared" si="542"/>
        <v>0</v>
      </c>
      <c r="EF443" s="33">
        <f t="shared" si="543"/>
        <v>0</v>
      </c>
      <c r="EG443" s="1">
        <f t="shared" si="461"/>
        <v>0</v>
      </c>
      <c r="EH443" s="1">
        <f t="shared" si="461"/>
        <v>0</v>
      </c>
      <c r="EI443" s="1">
        <f t="shared" si="461"/>
        <v>0</v>
      </c>
      <c r="EJ443" s="1">
        <f t="shared" si="461"/>
        <v>0</v>
      </c>
      <c r="EK443" s="1">
        <f t="shared" si="461"/>
        <v>0</v>
      </c>
      <c r="EL443" s="1">
        <f t="shared" si="518"/>
        <v>0</v>
      </c>
      <c r="EM443" s="1">
        <f t="shared" si="518"/>
        <v>0</v>
      </c>
      <c r="EN443" s="1">
        <f t="shared" si="518"/>
        <v>0</v>
      </c>
      <c r="EO443" s="1">
        <f t="shared" si="518"/>
        <v>0</v>
      </c>
      <c r="EP443" s="1">
        <f t="shared" si="518"/>
        <v>0</v>
      </c>
      <c r="EQ443" s="1">
        <f t="shared" si="518"/>
        <v>0</v>
      </c>
      <c r="ER443" s="33">
        <f t="shared" si="489"/>
        <v>1</v>
      </c>
      <c r="ES443" s="35">
        <f t="shared" si="544"/>
        <v>1</v>
      </c>
      <c r="ET443" s="35">
        <f t="shared" si="491"/>
        <v>1</v>
      </c>
      <c r="EU443" s="1" t="s">
        <v>59</v>
      </c>
      <c r="EV443" s="1" t="s">
        <v>34</v>
      </c>
      <c r="EW443" s="19">
        <f t="shared" si="492"/>
        <v>1</v>
      </c>
      <c r="EX443" s="1" t="s">
        <v>40</v>
      </c>
      <c r="FC443" s="1" t="s">
        <v>38</v>
      </c>
      <c r="FD443" s="19">
        <f t="shared" si="493"/>
        <v>0</v>
      </c>
      <c r="FJ443" s="1" t="s">
        <v>38</v>
      </c>
      <c r="FK443" s="19">
        <f t="shared" si="494"/>
        <v>0</v>
      </c>
      <c r="FQ443" s="1" t="s">
        <v>44</v>
      </c>
      <c r="FR443" s="1">
        <f t="shared" si="495"/>
        <v>1</v>
      </c>
      <c r="FT443" s="1">
        <v>4.9000000000000004</v>
      </c>
      <c r="FV443" s="37" t="str">
        <f t="shared" si="501"/>
        <v>none</v>
      </c>
      <c r="FY443" s="1" t="s">
        <v>38</v>
      </c>
      <c r="FZ443" s="19">
        <f t="shared" si="496"/>
        <v>0</v>
      </c>
      <c r="GB443" s="1" t="s">
        <v>38</v>
      </c>
      <c r="GC443" s="19">
        <f t="shared" si="497"/>
        <v>0</v>
      </c>
      <c r="GD443" s="1" t="s">
        <v>38</v>
      </c>
      <c r="GE443" s="19">
        <f t="shared" si="498"/>
        <v>0</v>
      </c>
      <c r="GF443" s="1" t="s">
        <v>38</v>
      </c>
      <c r="GG443" s="19">
        <f t="shared" si="499"/>
        <v>0</v>
      </c>
    </row>
    <row r="444" spans="1:189" x14ac:dyDescent="0.3">
      <c r="A444" s="18">
        <v>573</v>
      </c>
      <c r="B444" s="1" t="s">
        <v>34</v>
      </c>
      <c r="C444" s="19" t="s">
        <v>35</v>
      </c>
      <c r="D444" s="19">
        <f t="shared" si="466"/>
        <v>0</v>
      </c>
      <c r="E444" s="38" t="s">
        <v>907</v>
      </c>
      <c r="F444" s="21" t="str">
        <f t="shared" si="467"/>
        <v>1967</v>
      </c>
      <c r="G444" s="21">
        <v>2004</v>
      </c>
      <c r="H444" s="22">
        <f t="shared" si="468"/>
        <v>37</v>
      </c>
      <c r="I444" s="1" t="str">
        <f t="shared" si="469"/>
        <v>31-40</v>
      </c>
      <c r="J444" s="1" t="s">
        <v>1607</v>
      </c>
      <c r="K444" s="1" t="s">
        <v>93</v>
      </c>
      <c r="L444" s="1">
        <f>VLOOKUP(K444,[1]areas!$C$3:$D$76,2,FALSE)</f>
        <v>15</v>
      </c>
      <c r="M444" s="1" t="str">
        <f t="shared" si="470"/>
        <v>0-20</v>
      </c>
      <c r="N444" s="19" t="s">
        <v>34</v>
      </c>
      <c r="O444" s="19">
        <f t="shared" si="471"/>
        <v>1</v>
      </c>
      <c r="P444" s="23">
        <v>44.3</v>
      </c>
      <c r="Q444" s="1">
        <v>153</v>
      </c>
      <c r="R444" s="1">
        <f t="shared" si="532"/>
        <v>2.3409</v>
      </c>
      <c r="S444" s="24">
        <f t="shared" si="533"/>
        <v>18.924345337263446</v>
      </c>
      <c r="T444" s="19">
        <v>4</v>
      </c>
      <c r="U444" s="1">
        <v>10.8</v>
      </c>
      <c r="V444" s="1">
        <v>17</v>
      </c>
      <c r="W444" s="1" t="str">
        <f t="shared" si="472"/>
        <v>4: 151-200</v>
      </c>
      <c r="X444" s="1">
        <v>198</v>
      </c>
      <c r="Y444" s="26">
        <v>224</v>
      </c>
      <c r="Z444" s="26">
        <v>309</v>
      </c>
      <c r="AA444" s="26">
        <v>304</v>
      </c>
      <c r="AB444" s="26">
        <v>482</v>
      </c>
      <c r="AC444" s="26"/>
      <c r="AD444" s="26"/>
      <c r="AE444" s="26"/>
      <c r="AF444" s="26"/>
      <c r="AG444" s="26"/>
      <c r="AH444" s="26"/>
      <c r="AI444" s="27">
        <f t="shared" si="473"/>
        <v>482</v>
      </c>
      <c r="AJ444" s="27">
        <f t="shared" si="474"/>
        <v>0</v>
      </c>
      <c r="AK444" s="39">
        <v>19000</v>
      </c>
      <c r="AL444" s="26">
        <v>150</v>
      </c>
      <c r="AM444" s="26">
        <v>50</v>
      </c>
      <c r="AN444" s="26">
        <v>400</v>
      </c>
      <c r="AO444" s="26">
        <v>50</v>
      </c>
      <c r="AP444" s="26"/>
      <c r="AQ444" s="26"/>
      <c r="AR444" s="26"/>
      <c r="AS444" s="26"/>
      <c r="AT444" s="26"/>
      <c r="AU444" s="26"/>
      <c r="AV444" s="28">
        <f t="shared" si="475"/>
        <v>1</v>
      </c>
      <c r="AW444" s="27" t="str">
        <f>"4-5"</f>
        <v>4-5</v>
      </c>
      <c r="AX444" s="29">
        <f t="shared" si="500"/>
        <v>4.2789999999999999</v>
      </c>
      <c r="AY444" s="30">
        <f t="shared" si="459"/>
        <v>4.2787536009528289</v>
      </c>
      <c r="AZ444" s="30">
        <f t="shared" si="459"/>
        <v>2.1760912590556813</v>
      </c>
      <c r="BA444" s="30">
        <f t="shared" si="459"/>
        <v>1.6989700043360187</v>
      </c>
      <c r="BB444" s="30">
        <f t="shared" si="459"/>
        <v>2.6020599913279625</v>
      </c>
      <c r="BC444" s="30">
        <f t="shared" si="459"/>
        <v>1.6989700043360187</v>
      </c>
      <c r="BD444" s="30" t="str">
        <f t="shared" si="517"/>
        <v/>
      </c>
      <c r="BE444" s="30" t="str">
        <f t="shared" si="517"/>
        <v/>
      </c>
      <c r="BF444" s="30" t="str">
        <f t="shared" si="517"/>
        <v/>
      </c>
      <c r="BG444" s="30" t="str">
        <f t="shared" si="517"/>
        <v/>
      </c>
      <c r="BH444" s="30" t="str">
        <f t="shared" si="517"/>
        <v/>
      </c>
      <c r="BI444" s="30" t="str">
        <f t="shared" si="517"/>
        <v/>
      </c>
      <c r="BJ444" s="1" t="s">
        <v>38</v>
      </c>
      <c r="BK444" s="31" t="s">
        <v>38</v>
      </c>
      <c r="BL444" s="32">
        <f t="shared" si="476"/>
        <v>0</v>
      </c>
      <c r="BN444" s="32" t="str">
        <f t="shared" si="477"/>
        <v>0</v>
      </c>
      <c r="BO444" s="30">
        <f t="shared" si="478"/>
        <v>-2.1026623418971475</v>
      </c>
      <c r="BP444" s="30">
        <f t="shared" si="479"/>
        <v>-2.5797835966168101</v>
      </c>
      <c r="BQ444" s="30">
        <f t="shared" si="507"/>
        <v>-0.4771212547196626</v>
      </c>
      <c r="BR444" s="30">
        <f t="shared" si="507"/>
        <v>0.90308998699194376</v>
      </c>
      <c r="BS444" s="30">
        <f t="shared" si="507"/>
        <v>-0.90308998699194376</v>
      </c>
      <c r="BT444" s="30" t="str">
        <f t="shared" si="507"/>
        <v/>
      </c>
      <c r="BU444" s="30" t="str">
        <f t="shared" si="507"/>
        <v/>
      </c>
      <c r="BV444" s="30" t="str">
        <f t="shared" si="507"/>
        <v/>
      </c>
      <c r="BW444" s="30" t="str">
        <f t="shared" si="539"/>
        <v/>
      </c>
      <c r="BX444" s="30" t="str">
        <f t="shared" si="539"/>
        <v/>
      </c>
      <c r="BY444" s="30" t="str">
        <f t="shared" si="539"/>
        <v/>
      </c>
      <c r="BZ444" s="1">
        <f t="shared" si="480"/>
        <v>0</v>
      </c>
      <c r="CA444" s="1">
        <f t="shared" si="508"/>
        <v>0</v>
      </c>
      <c r="CB444" s="1">
        <f t="shared" si="508"/>
        <v>1</v>
      </c>
      <c r="CC444" s="1">
        <f t="shared" si="508"/>
        <v>0</v>
      </c>
      <c r="CD444" s="1">
        <f t="shared" si="508"/>
        <v>0</v>
      </c>
      <c r="CE444" s="1">
        <f t="shared" si="508"/>
        <v>0</v>
      </c>
      <c r="CF444" s="1">
        <f t="shared" si="508"/>
        <v>0</v>
      </c>
      <c r="CG444" s="1">
        <f t="shared" si="540"/>
        <v>0</v>
      </c>
      <c r="CH444" s="1">
        <f t="shared" si="540"/>
        <v>0</v>
      </c>
      <c r="CI444" s="1">
        <f t="shared" si="540"/>
        <v>0</v>
      </c>
      <c r="CJ444" s="1">
        <f t="shared" si="481"/>
        <v>1</v>
      </c>
      <c r="CK444" s="1">
        <f t="shared" si="482"/>
        <v>1</v>
      </c>
      <c r="CL444" s="1">
        <f t="shared" si="537"/>
        <v>-2.1026623418971475</v>
      </c>
      <c r="CM444" s="1" t="str">
        <f t="shared" si="537"/>
        <v/>
      </c>
      <c r="CN444" s="1">
        <f t="shared" si="537"/>
        <v>0.90308998699194376</v>
      </c>
      <c r="CO444" s="1">
        <f t="shared" si="537"/>
        <v>-0.90308998699194376</v>
      </c>
      <c r="CP444" s="1" t="str">
        <f t="shared" si="537"/>
        <v/>
      </c>
      <c r="CQ444" s="1" t="str">
        <f t="shared" si="535"/>
        <v/>
      </c>
      <c r="CR444" s="1" t="str">
        <f t="shared" si="535"/>
        <v/>
      </c>
      <c r="CS444" s="1" t="str">
        <f t="shared" si="535"/>
        <v/>
      </c>
      <c r="CT444" s="1" t="str">
        <f t="shared" si="535"/>
        <v/>
      </c>
      <c r="CU444" s="1" t="str">
        <f t="shared" si="535"/>
        <v/>
      </c>
      <c r="CV444" s="1">
        <f t="shared" si="538"/>
        <v>0</v>
      </c>
      <c r="CW444" s="1">
        <f t="shared" si="538"/>
        <v>0</v>
      </c>
      <c r="CX444" s="1">
        <f t="shared" si="538"/>
        <v>1</v>
      </c>
      <c r="CY444" s="1">
        <f t="shared" si="538"/>
        <v>0</v>
      </c>
      <c r="CZ444" s="1">
        <f t="shared" si="538"/>
        <v>0</v>
      </c>
      <c r="DA444" s="1">
        <f t="shared" si="536"/>
        <v>0</v>
      </c>
      <c r="DB444" s="1">
        <f t="shared" si="536"/>
        <v>0</v>
      </c>
      <c r="DC444" s="1">
        <f t="shared" si="536"/>
        <v>0</v>
      </c>
      <c r="DD444" s="1">
        <f t="shared" si="536"/>
        <v>0</v>
      </c>
      <c r="DE444" s="1">
        <f t="shared" si="536"/>
        <v>0</v>
      </c>
      <c r="DF444" s="1">
        <f t="shared" si="483"/>
        <v>1</v>
      </c>
      <c r="DG444" s="33">
        <f t="shared" si="484"/>
        <v>1</v>
      </c>
      <c r="DH444" s="34">
        <f t="shared" si="485"/>
        <v>0</v>
      </c>
      <c r="DI444" s="1">
        <f t="shared" si="521"/>
        <v>26</v>
      </c>
      <c r="DJ444" s="1">
        <f t="shared" si="522"/>
        <v>111</v>
      </c>
      <c r="DK444" s="1">
        <f t="shared" si="534"/>
        <v>85</v>
      </c>
      <c r="DL444" s="1">
        <f t="shared" si="534"/>
        <v>-5</v>
      </c>
      <c r="DM444" s="1">
        <f t="shared" si="534"/>
        <v>178</v>
      </c>
      <c r="DN444" s="1" t="str">
        <f t="shared" si="531"/>
        <v/>
      </c>
      <c r="DO444" s="1" t="str">
        <f t="shared" si="531"/>
        <v/>
      </c>
      <c r="DP444" s="1" t="str">
        <f t="shared" si="531"/>
        <v/>
      </c>
      <c r="DQ444" s="1" t="str">
        <f t="shared" si="531"/>
        <v/>
      </c>
      <c r="DR444" s="1" t="str">
        <f t="shared" si="531"/>
        <v/>
      </c>
      <c r="DS444" s="1" t="str">
        <f t="shared" si="531"/>
        <v/>
      </c>
      <c r="DT444" s="34">
        <f t="shared" si="541"/>
        <v>-71.982636795271674</v>
      </c>
      <c r="DU444" s="1">
        <f t="shared" si="542"/>
        <v>0</v>
      </c>
      <c r="DV444" s="1">
        <f t="shared" si="542"/>
        <v>0</v>
      </c>
      <c r="DW444" s="1">
        <f t="shared" si="542"/>
        <v>0</v>
      </c>
      <c r="DX444" s="1">
        <f t="shared" si="542"/>
        <v>0</v>
      </c>
      <c r="DY444" s="1">
        <f t="shared" si="542"/>
        <v>0</v>
      </c>
      <c r="EF444" s="33">
        <f t="shared" si="543"/>
        <v>0</v>
      </c>
      <c r="EG444" s="1">
        <f t="shared" si="461"/>
        <v>0</v>
      </c>
      <c r="EH444" s="1">
        <f t="shared" si="461"/>
        <v>0</v>
      </c>
      <c r="EI444" s="1">
        <f t="shared" si="461"/>
        <v>0</v>
      </c>
      <c r="EJ444" s="1">
        <f t="shared" si="461"/>
        <v>0</v>
      </c>
      <c r="EK444" s="1">
        <f t="shared" si="461"/>
        <v>0</v>
      </c>
      <c r="EL444" s="1">
        <f t="shared" si="518"/>
        <v>0</v>
      </c>
      <c r="EM444" s="1">
        <f t="shared" si="518"/>
        <v>0</v>
      </c>
      <c r="EN444" s="1">
        <f t="shared" si="518"/>
        <v>0</v>
      </c>
      <c r="EO444" s="1">
        <f t="shared" si="518"/>
        <v>0</v>
      </c>
      <c r="EP444" s="1">
        <f t="shared" si="518"/>
        <v>0</v>
      </c>
      <c r="EQ444" s="1">
        <f t="shared" si="518"/>
        <v>0</v>
      </c>
      <c r="ER444" s="33">
        <f t="shared" si="489"/>
        <v>1</v>
      </c>
      <c r="ES444" s="35">
        <f t="shared" si="544"/>
        <v>3</v>
      </c>
      <c r="ET444" s="35">
        <f t="shared" si="491"/>
        <v>1</v>
      </c>
      <c r="EU444" s="1" t="s">
        <v>59</v>
      </c>
      <c r="EV444" s="1" t="s">
        <v>34</v>
      </c>
      <c r="EW444" s="19">
        <f t="shared" si="492"/>
        <v>1</v>
      </c>
      <c r="EX444" s="1" t="s">
        <v>908</v>
      </c>
      <c r="FC444" s="1" t="s">
        <v>38</v>
      </c>
      <c r="FD444" s="19">
        <f t="shared" si="493"/>
        <v>0</v>
      </c>
      <c r="FJ444" s="1" t="s">
        <v>38</v>
      </c>
      <c r="FK444" s="19">
        <f t="shared" si="494"/>
        <v>0</v>
      </c>
      <c r="FQ444" s="1" t="s">
        <v>909</v>
      </c>
      <c r="FR444" s="1">
        <f t="shared" si="495"/>
        <v>1</v>
      </c>
      <c r="FV444" s="37" t="str">
        <f t="shared" si="501"/>
        <v>none</v>
      </c>
      <c r="FY444" s="1" t="s">
        <v>38</v>
      </c>
      <c r="FZ444" s="19">
        <f t="shared" si="496"/>
        <v>0</v>
      </c>
      <c r="GB444" s="1" t="s">
        <v>38</v>
      </c>
      <c r="GC444" s="19">
        <f t="shared" si="497"/>
        <v>0</v>
      </c>
      <c r="GD444" s="1" t="s">
        <v>38</v>
      </c>
      <c r="GE444" s="19">
        <f t="shared" si="498"/>
        <v>0</v>
      </c>
      <c r="GF444" s="1" t="s">
        <v>38</v>
      </c>
      <c r="GG444" s="19">
        <f t="shared" si="499"/>
        <v>0</v>
      </c>
    </row>
    <row r="445" spans="1:189" x14ac:dyDescent="0.3">
      <c r="A445" s="18">
        <v>574</v>
      </c>
      <c r="B445" s="1" t="s">
        <v>34</v>
      </c>
      <c r="C445" s="19" t="s">
        <v>35</v>
      </c>
      <c r="D445" s="19">
        <f t="shared" si="466"/>
        <v>0</v>
      </c>
      <c r="E445" s="38" t="s">
        <v>910</v>
      </c>
      <c r="F445" s="21" t="str">
        <f t="shared" si="467"/>
        <v>1979</v>
      </c>
      <c r="G445" s="21">
        <v>2004</v>
      </c>
      <c r="H445" s="22">
        <f t="shared" si="468"/>
        <v>25</v>
      </c>
      <c r="I445" s="1" t="str">
        <f t="shared" si="469"/>
        <v>21-30</v>
      </c>
      <c r="J445" s="1" t="s">
        <v>1606</v>
      </c>
      <c r="K445" s="1" t="s">
        <v>53</v>
      </c>
      <c r="L445" s="1">
        <f>VLOOKUP(K445,[1]areas!$C$3:$D$76,2,FALSE)</f>
        <v>30</v>
      </c>
      <c r="M445" s="1" t="str">
        <f t="shared" si="470"/>
        <v>21-40</v>
      </c>
      <c r="N445" s="19" t="s">
        <v>38</v>
      </c>
      <c r="O445" s="19">
        <f t="shared" si="471"/>
        <v>0</v>
      </c>
      <c r="P445" s="23">
        <v>51.5</v>
      </c>
      <c r="Q445" s="1">
        <v>162</v>
      </c>
      <c r="R445" s="1">
        <f t="shared" si="532"/>
        <v>2.6244000000000005</v>
      </c>
      <c r="S445" s="24">
        <f t="shared" si="533"/>
        <v>19.62353299801859</v>
      </c>
      <c r="T445" s="19">
        <v>3</v>
      </c>
      <c r="U445" s="1">
        <v>9.5</v>
      </c>
      <c r="V445" s="1">
        <v>17</v>
      </c>
      <c r="W445" s="1" t="str">
        <f t="shared" si="472"/>
        <v>4: 151-200</v>
      </c>
      <c r="X445" s="1">
        <v>157</v>
      </c>
      <c r="Y445" s="26">
        <v>469</v>
      </c>
      <c r="Z445" s="26">
        <v>625</v>
      </c>
      <c r="AA445" s="26">
        <v>798</v>
      </c>
      <c r="AB445" s="26">
        <v>1031</v>
      </c>
      <c r="AC445" s="26">
        <v>675</v>
      </c>
      <c r="AD445" s="26">
        <v>800</v>
      </c>
      <c r="AE445" s="26">
        <v>558</v>
      </c>
      <c r="AF445" s="26">
        <v>588</v>
      </c>
      <c r="AG445" s="26">
        <v>783</v>
      </c>
      <c r="AH445" s="26"/>
      <c r="AI445" s="27">
        <f t="shared" si="473"/>
        <v>1031</v>
      </c>
      <c r="AJ445" s="27">
        <f t="shared" si="474"/>
        <v>1</v>
      </c>
      <c r="AK445" s="39">
        <v>900000</v>
      </c>
      <c r="AL445" s="26">
        <v>50</v>
      </c>
      <c r="AM445" s="26">
        <v>50</v>
      </c>
      <c r="AN445" s="26">
        <v>50</v>
      </c>
      <c r="AO445" s="26">
        <v>460</v>
      </c>
      <c r="AP445" s="26">
        <v>2100</v>
      </c>
      <c r="AQ445" s="26"/>
      <c r="AR445" s="26">
        <v>17000</v>
      </c>
      <c r="AS445" s="26">
        <v>290</v>
      </c>
      <c r="AT445" s="26">
        <v>50</v>
      </c>
      <c r="AU445" s="26"/>
      <c r="AV445" s="28">
        <f t="shared" si="475"/>
        <v>0</v>
      </c>
      <c r="AW445" s="27" t="str">
        <f>"&gt;5"</f>
        <v>&gt;5</v>
      </c>
      <c r="AX445" s="29">
        <f t="shared" si="500"/>
        <v>5.9539999999999997</v>
      </c>
      <c r="AY445" s="30">
        <f t="shared" si="459"/>
        <v>5.9542425094393252</v>
      </c>
      <c r="AZ445" s="30">
        <f t="shared" si="459"/>
        <v>1.6989700043360187</v>
      </c>
      <c r="BA445" s="30">
        <f t="shared" si="459"/>
        <v>1.6989700043360187</v>
      </c>
      <c r="BB445" s="30">
        <f t="shared" si="459"/>
        <v>1.6989700043360187</v>
      </c>
      <c r="BC445" s="30">
        <f t="shared" si="459"/>
        <v>2.6627578316815739</v>
      </c>
      <c r="BD445" s="30">
        <f t="shared" si="517"/>
        <v>3.3222192947339191</v>
      </c>
      <c r="BE445" s="30" t="str">
        <f t="shared" si="517"/>
        <v/>
      </c>
      <c r="BF445" s="30">
        <f t="shared" si="517"/>
        <v>4.2304489213782741</v>
      </c>
      <c r="BG445" s="30">
        <f t="shared" si="517"/>
        <v>2.4623979978989561</v>
      </c>
      <c r="BH445" s="30">
        <f t="shared" si="517"/>
        <v>1.6989700043360187</v>
      </c>
      <c r="BI445" s="30" t="str">
        <f t="shared" si="517"/>
        <v/>
      </c>
      <c r="BJ445" s="1" t="s">
        <v>38</v>
      </c>
      <c r="BK445" s="31" t="s">
        <v>38</v>
      </c>
      <c r="BL445" s="32">
        <f t="shared" si="476"/>
        <v>0</v>
      </c>
      <c r="BN445" s="32" t="str">
        <f t="shared" si="477"/>
        <v>0</v>
      </c>
      <c r="BO445" s="30">
        <f t="shared" si="478"/>
        <v>-4.2552725051033065</v>
      </c>
      <c r="BP445" s="30">
        <f t="shared" si="479"/>
        <v>-4.2552725051033065</v>
      </c>
      <c r="BQ445" s="30">
        <f t="shared" si="507"/>
        <v>0</v>
      </c>
      <c r="BR445" s="30">
        <f t="shared" si="507"/>
        <v>0</v>
      </c>
      <c r="BS445" s="30">
        <f t="shared" si="507"/>
        <v>0.96378782734555513</v>
      </c>
      <c r="BT445" s="30">
        <f t="shared" si="507"/>
        <v>0.65946146305234521</v>
      </c>
      <c r="BU445" s="30" t="str">
        <f t="shared" si="507"/>
        <v/>
      </c>
      <c r="BV445" s="30" t="str">
        <f t="shared" si="507"/>
        <v/>
      </c>
      <c r="BW445" s="30">
        <f t="shared" si="539"/>
        <v>-1.768050923479318</v>
      </c>
      <c r="BX445" s="30">
        <f t="shared" si="539"/>
        <v>-0.76342799356293733</v>
      </c>
      <c r="BY445" s="30" t="str">
        <f t="shared" si="539"/>
        <v/>
      </c>
      <c r="BZ445" s="1">
        <f t="shared" si="480"/>
        <v>0</v>
      </c>
      <c r="CA445" s="1">
        <f t="shared" si="508"/>
        <v>0</v>
      </c>
      <c r="CB445" s="1">
        <f t="shared" si="508"/>
        <v>0</v>
      </c>
      <c r="CC445" s="1">
        <f t="shared" si="508"/>
        <v>1</v>
      </c>
      <c r="CD445" s="1">
        <f t="shared" si="508"/>
        <v>1</v>
      </c>
      <c r="CE445" s="1">
        <f t="shared" si="508"/>
        <v>0</v>
      </c>
      <c r="CF445" s="1">
        <f t="shared" si="508"/>
        <v>0</v>
      </c>
      <c r="CG445" s="1">
        <f t="shared" si="540"/>
        <v>0</v>
      </c>
      <c r="CH445" s="1">
        <f t="shared" si="540"/>
        <v>0</v>
      </c>
      <c r="CI445" s="1">
        <f t="shared" si="540"/>
        <v>0</v>
      </c>
      <c r="CJ445" s="1">
        <f t="shared" si="481"/>
        <v>2</v>
      </c>
      <c r="CK445" s="1">
        <f t="shared" si="482"/>
        <v>1</v>
      </c>
      <c r="CL445" s="1">
        <f t="shared" si="537"/>
        <v>-4.2552725051033065</v>
      </c>
      <c r="CM445" s="1" t="str">
        <f t="shared" si="537"/>
        <v/>
      </c>
      <c r="CN445" s="1" t="str">
        <f t="shared" si="537"/>
        <v/>
      </c>
      <c r="CO445" s="1">
        <f t="shared" si="537"/>
        <v>0.96378782734555513</v>
      </c>
      <c r="CP445" s="1">
        <f t="shared" si="537"/>
        <v>0.65946146305234521</v>
      </c>
      <c r="CQ445" s="1" t="str">
        <f t="shared" si="535"/>
        <v/>
      </c>
      <c r="CR445" s="1" t="str">
        <f t="shared" si="535"/>
        <v/>
      </c>
      <c r="CS445" s="1">
        <f t="shared" si="535"/>
        <v>-1.768050923479318</v>
      </c>
      <c r="CT445" s="1" t="str">
        <f t="shared" si="535"/>
        <v/>
      </c>
      <c r="CU445" s="1" t="str">
        <f t="shared" si="535"/>
        <v/>
      </c>
      <c r="CV445" s="1">
        <f t="shared" si="538"/>
        <v>0</v>
      </c>
      <c r="CW445" s="1">
        <f t="shared" si="538"/>
        <v>0</v>
      </c>
      <c r="CX445" s="1">
        <f t="shared" si="538"/>
        <v>0</v>
      </c>
      <c r="CY445" s="1">
        <f t="shared" si="538"/>
        <v>1</v>
      </c>
      <c r="CZ445" s="1">
        <f t="shared" si="538"/>
        <v>1</v>
      </c>
      <c r="DA445" s="1">
        <f t="shared" si="536"/>
        <v>0</v>
      </c>
      <c r="DB445" s="1">
        <f t="shared" si="536"/>
        <v>0</v>
      </c>
      <c r="DC445" s="1">
        <f t="shared" si="536"/>
        <v>0</v>
      </c>
      <c r="DD445" s="1">
        <f t="shared" si="536"/>
        <v>0</v>
      </c>
      <c r="DE445" s="1">
        <f t="shared" si="536"/>
        <v>0</v>
      </c>
      <c r="DF445" s="1">
        <f t="shared" si="483"/>
        <v>2</v>
      </c>
      <c r="DG445" s="33">
        <f t="shared" si="484"/>
        <v>1</v>
      </c>
      <c r="DH445" s="34">
        <f t="shared" si="485"/>
        <v>0</v>
      </c>
      <c r="DI445" s="1">
        <f t="shared" si="521"/>
        <v>312</v>
      </c>
      <c r="DJ445" s="1">
        <f t="shared" si="522"/>
        <v>468</v>
      </c>
      <c r="DK445" s="1">
        <f t="shared" si="534"/>
        <v>156</v>
      </c>
      <c r="DL445" s="1">
        <f t="shared" si="534"/>
        <v>173</v>
      </c>
      <c r="DM445" s="1">
        <f t="shared" si="534"/>
        <v>233</v>
      </c>
      <c r="DN445" s="1">
        <f t="shared" si="531"/>
        <v>-356</v>
      </c>
      <c r="DO445" s="1">
        <f t="shared" si="531"/>
        <v>125</v>
      </c>
      <c r="DP445" s="1">
        <f t="shared" si="531"/>
        <v>-242</v>
      </c>
      <c r="DQ445" s="1">
        <f t="shared" si="531"/>
        <v>30</v>
      </c>
      <c r="DR445" s="1">
        <f t="shared" si="531"/>
        <v>195</v>
      </c>
      <c r="DS445" s="1" t="str">
        <f t="shared" si="531"/>
        <v/>
      </c>
      <c r="DT445" s="34">
        <f t="shared" si="541"/>
        <v>-246.10034087294105</v>
      </c>
      <c r="DU445" s="1">
        <f t="shared" si="542"/>
        <v>0</v>
      </c>
      <c r="DV445" s="1">
        <f t="shared" si="542"/>
        <v>0</v>
      </c>
      <c r="DW445" s="1">
        <f t="shared" si="542"/>
        <v>0</v>
      </c>
      <c r="DX445" s="1">
        <f t="shared" si="542"/>
        <v>0</v>
      </c>
      <c r="DY445" s="1">
        <f t="shared" si="542"/>
        <v>0</v>
      </c>
      <c r="DZ445" s="1">
        <f>IF((DN445&lt;$DT445),1,0)</f>
        <v>1</v>
      </c>
      <c r="EA445" s="1">
        <f>IF((DO445&lt;$DT445),1,0)</f>
        <v>0</v>
      </c>
      <c r="EB445" s="1">
        <f>IF((DP445&lt;$DT445),1,0)</f>
        <v>0</v>
      </c>
      <c r="EC445" s="1">
        <f>IF((DQ445&lt;$DT445),1,0)</f>
        <v>0</v>
      </c>
      <c r="ED445" s="1">
        <f>IF((DR445&lt;$DT445),1,0)</f>
        <v>0</v>
      </c>
      <c r="EF445" s="33">
        <f t="shared" si="543"/>
        <v>1</v>
      </c>
      <c r="EG445" s="1">
        <f t="shared" si="461"/>
        <v>0</v>
      </c>
      <c r="EH445" s="1">
        <f t="shared" si="461"/>
        <v>0</v>
      </c>
      <c r="EI445" s="1">
        <f t="shared" si="461"/>
        <v>1</v>
      </c>
      <c r="EJ445" s="1">
        <f t="shared" si="461"/>
        <v>1</v>
      </c>
      <c r="EK445" s="1">
        <f t="shared" si="461"/>
        <v>1</v>
      </c>
      <c r="EL445" s="1">
        <f t="shared" si="518"/>
        <v>1</v>
      </c>
      <c r="EM445" s="1">
        <f t="shared" si="518"/>
        <v>1</v>
      </c>
      <c r="EN445" s="1">
        <f t="shared" si="518"/>
        <v>1</v>
      </c>
      <c r="EO445" s="1">
        <f t="shared" si="518"/>
        <v>1</v>
      </c>
      <c r="EP445" s="1">
        <f t="shared" si="518"/>
        <v>1</v>
      </c>
      <c r="EQ445" s="1">
        <f t="shared" si="518"/>
        <v>0</v>
      </c>
      <c r="ER445" s="33">
        <f t="shared" si="489"/>
        <v>0</v>
      </c>
      <c r="ES445" s="35">
        <f t="shared" si="544"/>
        <v>2</v>
      </c>
      <c r="ET445" s="35">
        <f t="shared" si="491"/>
        <v>1</v>
      </c>
      <c r="EU445" s="1" t="s">
        <v>183</v>
      </c>
      <c r="EV445" s="1" t="s">
        <v>34</v>
      </c>
      <c r="EW445" s="19">
        <f t="shared" si="492"/>
        <v>1</v>
      </c>
      <c r="EX445" s="1" t="s">
        <v>112</v>
      </c>
      <c r="EY445" s="50">
        <v>39748</v>
      </c>
      <c r="FC445" s="1" t="s">
        <v>38</v>
      </c>
      <c r="FD445" s="19">
        <f t="shared" si="493"/>
        <v>0</v>
      </c>
      <c r="FJ445" s="1" t="s">
        <v>38</v>
      </c>
      <c r="FK445" s="19">
        <f t="shared" si="494"/>
        <v>0</v>
      </c>
      <c r="FQ445" s="1" t="s">
        <v>911</v>
      </c>
      <c r="FR445" s="1">
        <f t="shared" si="495"/>
        <v>1</v>
      </c>
      <c r="FU445" s="1" t="s">
        <v>270</v>
      </c>
      <c r="FV445" s="37" t="str">
        <f t="shared" si="501"/>
        <v>other</v>
      </c>
      <c r="FW445" s="34">
        <v>0</v>
      </c>
      <c r="FY445" s="1" t="s">
        <v>38</v>
      </c>
      <c r="FZ445" s="19">
        <f t="shared" si="496"/>
        <v>0</v>
      </c>
      <c r="GB445" s="1" t="s">
        <v>38</v>
      </c>
      <c r="GC445" s="19">
        <f t="shared" si="497"/>
        <v>0</v>
      </c>
      <c r="GD445" s="1" t="s">
        <v>38</v>
      </c>
      <c r="GE445" s="19">
        <f t="shared" si="498"/>
        <v>0</v>
      </c>
      <c r="GF445" s="1" t="s">
        <v>38</v>
      </c>
      <c r="GG445" s="19">
        <f t="shared" si="499"/>
        <v>0</v>
      </c>
    </row>
    <row r="446" spans="1:189" x14ac:dyDescent="0.3">
      <c r="A446" s="18">
        <v>575</v>
      </c>
      <c r="B446" s="1" t="s">
        <v>34</v>
      </c>
      <c r="C446" s="19" t="s">
        <v>35</v>
      </c>
      <c r="D446" s="19">
        <f t="shared" si="466"/>
        <v>0</v>
      </c>
      <c r="E446" s="38" t="s">
        <v>912</v>
      </c>
      <c r="F446" s="21" t="str">
        <f t="shared" si="467"/>
        <v>1980</v>
      </c>
      <c r="G446" s="21">
        <v>2004</v>
      </c>
      <c r="H446" s="22">
        <f t="shared" si="468"/>
        <v>24</v>
      </c>
      <c r="I446" s="1" t="str">
        <f t="shared" si="469"/>
        <v>21-30</v>
      </c>
      <c r="J446" s="1" t="s">
        <v>1606</v>
      </c>
      <c r="K446" s="1" t="s">
        <v>53</v>
      </c>
      <c r="L446" s="1">
        <f>VLOOKUP(K446,[1]areas!$C$3:$D$76,2,FALSE)</f>
        <v>30</v>
      </c>
      <c r="M446" s="1" t="str">
        <f t="shared" si="470"/>
        <v>21-40</v>
      </c>
      <c r="N446" s="19" t="s">
        <v>38</v>
      </c>
      <c r="O446" s="19">
        <f t="shared" si="471"/>
        <v>0</v>
      </c>
      <c r="P446" s="23">
        <v>43</v>
      </c>
      <c r="Q446" s="1">
        <v>161</v>
      </c>
      <c r="R446" s="1">
        <f t="shared" si="532"/>
        <v>2.5921000000000003</v>
      </c>
      <c r="S446" s="24">
        <f t="shared" si="533"/>
        <v>16.588866170286639</v>
      </c>
      <c r="T446" s="19">
        <v>4</v>
      </c>
      <c r="U446" s="1">
        <v>7.2</v>
      </c>
      <c r="V446" s="1">
        <v>79</v>
      </c>
      <c r="W446" s="1" t="str">
        <f t="shared" si="472"/>
        <v>3: 101-150</v>
      </c>
      <c r="X446" s="1">
        <v>105</v>
      </c>
      <c r="Y446" s="26">
        <v>251</v>
      </c>
      <c r="Z446" s="26">
        <v>477</v>
      </c>
      <c r="AA446" s="26">
        <v>594</v>
      </c>
      <c r="AB446" s="26">
        <v>597</v>
      </c>
      <c r="AC446" s="26">
        <v>625</v>
      </c>
      <c r="AD446" s="26"/>
      <c r="AE446" s="26">
        <v>599</v>
      </c>
      <c r="AF446" s="26"/>
      <c r="AG446" s="26"/>
      <c r="AH446" s="26"/>
      <c r="AI446" s="27">
        <f t="shared" si="473"/>
        <v>625</v>
      </c>
      <c r="AJ446" s="27">
        <f t="shared" si="474"/>
        <v>1</v>
      </c>
      <c r="AK446" s="39">
        <v>13423</v>
      </c>
      <c r="AL446" s="26">
        <v>50</v>
      </c>
      <c r="AM446" s="26">
        <v>50</v>
      </c>
      <c r="AN446" s="26">
        <v>240</v>
      </c>
      <c r="AO446" s="26">
        <v>50</v>
      </c>
      <c r="AP446" s="26">
        <v>50</v>
      </c>
      <c r="AQ446" s="26">
        <v>50</v>
      </c>
      <c r="AR446" s="26">
        <v>50</v>
      </c>
      <c r="AS446" s="26"/>
      <c r="AT446" s="26"/>
      <c r="AU446" s="26"/>
      <c r="AV446" s="28">
        <f t="shared" si="475"/>
        <v>0</v>
      </c>
      <c r="AW446" s="27" t="str">
        <f>"4-5"</f>
        <v>4-5</v>
      </c>
      <c r="AX446" s="29">
        <f t="shared" si="500"/>
        <v>4.1280000000000001</v>
      </c>
      <c r="AY446" s="30">
        <f t="shared" ref="AY446:BF509" si="545">IF(AK446="","",LOG10(AK446))</f>
        <v>4.1278495901876378</v>
      </c>
      <c r="AZ446" s="30">
        <f t="shared" si="545"/>
        <v>1.6989700043360187</v>
      </c>
      <c r="BA446" s="30">
        <f t="shared" si="545"/>
        <v>1.6989700043360187</v>
      </c>
      <c r="BB446" s="30">
        <f t="shared" si="545"/>
        <v>2.3802112417116059</v>
      </c>
      <c r="BC446" s="30">
        <f t="shared" si="545"/>
        <v>1.6989700043360187</v>
      </c>
      <c r="BD446" s="30">
        <f t="shared" si="517"/>
        <v>1.6989700043360187</v>
      </c>
      <c r="BE446" s="30">
        <f t="shared" si="517"/>
        <v>1.6989700043360187</v>
      </c>
      <c r="BF446" s="30">
        <f t="shared" si="517"/>
        <v>1.6989700043360187</v>
      </c>
      <c r="BG446" s="30" t="str">
        <f t="shared" si="517"/>
        <v/>
      </c>
      <c r="BH446" s="30" t="str">
        <f t="shared" si="517"/>
        <v/>
      </c>
      <c r="BI446" s="30" t="str">
        <f t="shared" si="517"/>
        <v/>
      </c>
      <c r="BJ446" s="1" t="s">
        <v>38</v>
      </c>
      <c r="BK446" s="31" t="s">
        <v>38</v>
      </c>
      <c r="BL446" s="32">
        <f t="shared" si="476"/>
        <v>0</v>
      </c>
      <c r="BN446" s="32" t="str">
        <f t="shared" si="477"/>
        <v>0</v>
      </c>
      <c r="BO446" s="30">
        <f t="shared" si="478"/>
        <v>-2.428879585851619</v>
      </c>
      <c r="BP446" s="30">
        <f t="shared" si="479"/>
        <v>-2.428879585851619</v>
      </c>
      <c r="BQ446" s="30">
        <f t="shared" si="507"/>
        <v>0</v>
      </c>
      <c r="BR446" s="30">
        <f t="shared" si="507"/>
        <v>0.68124123737558717</v>
      </c>
      <c r="BS446" s="30">
        <f t="shared" si="507"/>
        <v>-0.68124123737558717</v>
      </c>
      <c r="BT446" s="30">
        <f t="shared" si="507"/>
        <v>0</v>
      </c>
      <c r="BU446" s="30">
        <f t="shared" si="507"/>
        <v>0</v>
      </c>
      <c r="BV446" s="30">
        <f t="shared" si="507"/>
        <v>0</v>
      </c>
      <c r="BW446" s="30" t="str">
        <f t="shared" si="539"/>
        <v/>
      </c>
      <c r="BX446" s="30" t="str">
        <f t="shared" si="539"/>
        <v/>
      </c>
      <c r="BY446" s="30" t="str">
        <f t="shared" si="539"/>
        <v/>
      </c>
      <c r="BZ446" s="1">
        <f t="shared" si="480"/>
        <v>0</v>
      </c>
      <c r="CA446" s="1">
        <f t="shared" si="508"/>
        <v>0</v>
      </c>
      <c r="CB446" s="1">
        <f t="shared" si="508"/>
        <v>1</v>
      </c>
      <c r="CC446" s="1">
        <f t="shared" si="508"/>
        <v>0</v>
      </c>
      <c r="CD446" s="1">
        <f t="shared" si="508"/>
        <v>0</v>
      </c>
      <c r="CE446" s="1">
        <f t="shared" si="508"/>
        <v>0</v>
      </c>
      <c r="CF446" s="1">
        <f t="shared" si="508"/>
        <v>0</v>
      </c>
      <c r="CG446" s="1">
        <f t="shared" si="540"/>
        <v>0</v>
      </c>
      <c r="CH446" s="1">
        <f t="shared" si="540"/>
        <v>0</v>
      </c>
      <c r="CI446" s="1">
        <f t="shared" si="540"/>
        <v>0</v>
      </c>
      <c r="CJ446" s="1">
        <f t="shared" si="481"/>
        <v>1</v>
      </c>
      <c r="CK446" s="1">
        <f t="shared" si="482"/>
        <v>1</v>
      </c>
      <c r="CL446" s="1">
        <f t="shared" si="537"/>
        <v>-2.428879585851619</v>
      </c>
      <c r="CM446" s="1" t="str">
        <f t="shared" si="537"/>
        <v/>
      </c>
      <c r="CN446" s="1" t="str">
        <f t="shared" si="537"/>
        <v/>
      </c>
      <c r="CO446" s="1" t="str">
        <f t="shared" si="537"/>
        <v/>
      </c>
      <c r="CP446" s="1" t="str">
        <f t="shared" si="537"/>
        <v/>
      </c>
      <c r="CQ446" s="1" t="str">
        <f t="shared" si="535"/>
        <v/>
      </c>
      <c r="CR446" s="1" t="str">
        <f t="shared" si="535"/>
        <v/>
      </c>
      <c r="CS446" s="1" t="str">
        <f t="shared" si="535"/>
        <v/>
      </c>
      <c r="CT446" s="1" t="str">
        <f t="shared" si="535"/>
        <v/>
      </c>
      <c r="CU446" s="1" t="str">
        <f t="shared" si="535"/>
        <v/>
      </c>
      <c r="CV446" s="1">
        <f t="shared" si="538"/>
        <v>0</v>
      </c>
      <c r="CW446" s="1">
        <f t="shared" si="538"/>
        <v>0</v>
      </c>
      <c r="CX446" s="1">
        <f t="shared" si="538"/>
        <v>0</v>
      </c>
      <c r="CY446" s="1">
        <f t="shared" si="538"/>
        <v>0</v>
      </c>
      <c r="CZ446" s="1">
        <f t="shared" si="538"/>
        <v>0</v>
      </c>
      <c r="DA446" s="1">
        <f t="shared" si="536"/>
        <v>0</v>
      </c>
      <c r="DB446" s="1">
        <f t="shared" si="536"/>
        <v>0</v>
      </c>
      <c r="DC446" s="1">
        <f t="shared" si="536"/>
        <v>0</v>
      </c>
      <c r="DD446" s="1">
        <f t="shared" si="536"/>
        <v>0</v>
      </c>
      <c r="DE446" s="1">
        <f t="shared" si="536"/>
        <v>0</v>
      </c>
      <c r="DF446" s="1">
        <f t="shared" si="483"/>
        <v>0</v>
      </c>
      <c r="DG446" s="33">
        <f t="shared" si="484"/>
        <v>0</v>
      </c>
      <c r="DH446" s="34">
        <f t="shared" si="485"/>
        <v>1</v>
      </c>
      <c r="DI446" s="1">
        <f t="shared" si="521"/>
        <v>146</v>
      </c>
      <c r="DJ446" s="1">
        <f t="shared" si="522"/>
        <v>372</v>
      </c>
      <c r="DK446" s="1">
        <f t="shared" si="534"/>
        <v>226</v>
      </c>
      <c r="DL446" s="1">
        <f t="shared" si="534"/>
        <v>117</v>
      </c>
      <c r="DM446" s="1">
        <f t="shared" si="534"/>
        <v>3</v>
      </c>
      <c r="DN446" s="1">
        <f t="shared" si="531"/>
        <v>28</v>
      </c>
      <c r="DO446" s="1" t="str">
        <f t="shared" si="531"/>
        <v/>
      </c>
      <c r="DP446" s="1" t="str">
        <f t="shared" si="531"/>
        <v/>
      </c>
      <c r="DQ446" s="1" t="str">
        <f t="shared" si="531"/>
        <v/>
      </c>
      <c r="DR446" s="1" t="str">
        <f t="shared" si="531"/>
        <v/>
      </c>
      <c r="DS446" s="1" t="str">
        <f t="shared" si="531"/>
        <v/>
      </c>
      <c r="DT446" s="34">
        <f t="shared" si="541"/>
        <v>-136.12298360918581</v>
      </c>
      <c r="DU446" s="1">
        <f t="shared" si="542"/>
        <v>0</v>
      </c>
      <c r="DV446" s="1">
        <f t="shared" si="542"/>
        <v>0</v>
      </c>
      <c r="DW446" s="1">
        <f t="shared" si="542"/>
        <v>0</v>
      </c>
      <c r="DX446" s="1">
        <f t="shared" si="542"/>
        <v>0</v>
      </c>
      <c r="DY446" s="1">
        <f t="shared" si="542"/>
        <v>0</v>
      </c>
      <c r="DZ446" s="1">
        <f>IF((DN446&lt;$DT446),1,0)</f>
        <v>0</v>
      </c>
      <c r="EF446" s="33">
        <f t="shared" si="543"/>
        <v>0</v>
      </c>
      <c r="EG446" s="1">
        <f t="shared" ref="EG446:EN509" si="546">IF(OR(X446&lt;500,X446=""),0,1)</f>
        <v>0</v>
      </c>
      <c r="EH446" s="1">
        <f t="shared" si="546"/>
        <v>0</v>
      </c>
      <c r="EI446" s="1">
        <f t="shared" si="546"/>
        <v>0</v>
      </c>
      <c r="EJ446" s="1">
        <f t="shared" si="546"/>
        <v>1</v>
      </c>
      <c r="EK446" s="1">
        <f t="shared" si="546"/>
        <v>1</v>
      </c>
      <c r="EL446" s="1">
        <f t="shared" si="518"/>
        <v>1</v>
      </c>
      <c r="EM446" s="1">
        <f t="shared" si="518"/>
        <v>0</v>
      </c>
      <c r="EN446" s="1">
        <f t="shared" si="518"/>
        <v>1</v>
      </c>
      <c r="EO446" s="1">
        <f t="shared" si="518"/>
        <v>0</v>
      </c>
      <c r="EP446" s="1">
        <f t="shared" si="518"/>
        <v>0</v>
      </c>
      <c r="EQ446" s="1">
        <f t="shared" si="518"/>
        <v>0</v>
      </c>
      <c r="ER446" s="33">
        <f t="shared" si="489"/>
        <v>0</v>
      </c>
      <c r="ES446" s="35">
        <f t="shared" si="544"/>
        <v>0</v>
      </c>
      <c r="ET446" s="35">
        <f t="shared" si="491"/>
        <v>0</v>
      </c>
      <c r="EU446" s="1" t="s">
        <v>211</v>
      </c>
      <c r="EV446" s="1" t="s">
        <v>34</v>
      </c>
      <c r="EW446" s="19">
        <f t="shared" si="492"/>
        <v>1</v>
      </c>
      <c r="EX446" s="1" t="s">
        <v>40</v>
      </c>
      <c r="EY446" s="50">
        <v>38846</v>
      </c>
      <c r="FC446" s="1" t="s">
        <v>38</v>
      </c>
      <c r="FD446" s="19">
        <f t="shared" si="493"/>
        <v>0</v>
      </c>
      <c r="FJ446" s="1" t="s">
        <v>38</v>
      </c>
      <c r="FK446" s="19">
        <f t="shared" si="494"/>
        <v>0</v>
      </c>
      <c r="FQ446" s="1" t="s">
        <v>44</v>
      </c>
      <c r="FR446" s="1">
        <f t="shared" si="495"/>
        <v>1</v>
      </c>
      <c r="FT446" s="1">
        <v>3.7</v>
      </c>
      <c r="FU446" s="1" t="s">
        <v>913</v>
      </c>
      <c r="FV446" s="37" t="str">
        <f t="shared" si="501"/>
        <v>tb</v>
      </c>
      <c r="FW446" s="34">
        <v>1</v>
      </c>
      <c r="FY446" s="1" t="s">
        <v>38</v>
      </c>
      <c r="FZ446" s="19">
        <f t="shared" si="496"/>
        <v>0</v>
      </c>
      <c r="GB446" s="1" t="s">
        <v>38</v>
      </c>
      <c r="GC446" s="19">
        <f t="shared" si="497"/>
        <v>0</v>
      </c>
      <c r="GD446" s="1" t="s">
        <v>38</v>
      </c>
      <c r="GE446" s="19">
        <f t="shared" si="498"/>
        <v>0</v>
      </c>
      <c r="GF446" s="1" t="s">
        <v>38</v>
      </c>
      <c r="GG446" s="19">
        <f t="shared" si="499"/>
        <v>0</v>
      </c>
    </row>
    <row r="447" spans="1:189" x14ac:dyDescent="0.3">
      <c r="A447" s="18">
        <v>576</v>
      </c>
      <c r="B447" s="1" t="s">
        <v>34</v>
      </c>
      <c r="C447" s="19" t="s">
        <v>47</v>
      </c>
      <c r="D447" s="19">
        <f t="shared" si="466"/>
        <v>1</v>
      </c>
      <c r="E447" s="38" t="s">
        <v>914</v>
      </c>
      <c r="F447" s="21" t="str">
        <f t="shared" si="467"/>
        <v>1967</v>
      </c>
      <c r="G447" s="21">
        <v>2004</v>
      </c>
      <c r="H447" s="22">
        <f t="shared" si="468"/>
        <v>37</v>
      </c>
      <c r="I447" s="1" t="str">
        <f t="shared" si="469"/>
        <v>31-40</v>
      </c>
      <c r="J447" s="1" t="s">
        <v>1607</v>
      </c>
      <c r="K447" s="1" t="s">
        <v>53</v>
      </c>
      <c r="L447" s="1">
        <f>VLOOKUP(K447,[1]areas!$C$3:$D$76,2,FALSE)</f>
        <v>30</v>
      </c>
      <c r="M447" s="1" t="str">
        <f t="shared" si="470"/>
        <v>21-40</v>
      </c>
      <c r="N447" s="19" t="s">
        <v>38</v>
      </c>
      <c r="O447" s="19">
        <f t="shared" si="471"/>
        <v>0</v>
      </c>
      <c r="P447" s="23">
        <v>70.8</v>
      </c>
      <c r="Q447" s="1">
        <v>165</v>
      </c>
      <c r="R447" s="1">
        <f t="shared" si="532"/>
        <v>2.7225000000000006</v>
      </c>
      <c r="S447" s="24">
        <f t="shared" si="533"/>
        <v>26.005509641873271</v>
      </c>
      <c r="T447" s="19">
        <v>3</v>
      </c>
      <c r="U447" s="1">
        <v>15.4</v>
      </c>
      <c r="V447" s="1">
        <v>102</v>
      </c>
      <c r="W447" s="1" t="str">
        <f t="shared" si="472"/>
        <v>2: 51-100</v>
      </c>
      <c r="X447" s="1">
        <v>76</v>
      </c>
      <c r="Y447" s="26">
        <v>156</v>
      </c>
      <c r="Z447" s="26">
        <v>230</v>
      </c>
      <c r="AA447" s="26">
        <v>251</v>
      </c>
      <c r="AB447" s="26"/>
      <c r="AC447" s="26"/>
      <c r="AD447" s="26"/>
      <c r="AE447" s="26"/>
      <c r="AF447" s="26"/>
      <c r="AG447" s="26"/>
      <c r="AH447" s="26"/>
      <c r="AI447" s="27">
        <f t="shared" si="473"/>
        <v>251</v>
      </c>
      <c r="AJ447" s="27">
        <f t="shared" si="474"/>
        <v>0</v>
      </c>
      <c r="AK447" s="39">
        <v>260000</v>
      </c>
      <c r="AL447" s="26">
        <v>50</v>
      </c>
      <c r="AM447" s="26">
        <v>50</v>
      </c>
      <c r="AN447" s="26">
        <v>50</v>
      </c>
      <c r="AO447" s="26"/>
      <c r="AP447" s="26"/>
      <c r="AQ447" s="26"/>
      <c r="AR447" s="26"/>
      <c r="AS447" s="26"/>
      <c r="AT447" s="26"/>
      <c r="AU447" s="26"/>
      <c r="AV447" s="28">
        <f t="shared" si="475"/>
        <v>0</v>
      </c>
      <c r="AW447" s="27" t="str">
        <f>"&gt;5"</f>
        <v>&gt;5</v>
      </c>
      <c r="AX447" s="29">
        <f t="shared" si="500"/>
        <v>5.415</v>
      </c>
      <c r="AY447" s="30">
        <f t="shared" si="545"/>
        <v>5.4149733479708182</v>
      </c>
      <c r="AZ447" s="30">
        <f t="shared" si="545"/>
        <v>1.6989700043360187</v>
      </c>
      <c r="BA447" s="30">
        <f t="shared" si="545"/>
        <v>1.6989700043360187</v>
      </c>
      <c r="BB447" s="30">
        <f t="shared" si="545"/>
        <v>1.6989700043360187</v>
      </c>
      <c r="BC447" s="30" t="str">
        <f t="shared" si="545"/>
        <v/>
      </c>
      <c r="BD447" s="30" t="str">
        <f t="shared" si="517"/>
        <v/>
      </c>
      <c r="BE447" s="30" t="str">
        <f t="shared" si="517"/>
        <v/>
      </c>
      <c r="BF447" s="30" t="str">
        <f t="shared" si="517"/>
        <v/>
      </c>
      <c r="BG447" s="30" t="str">
        <f t="shared" si="517"/>
        <v/>
      </c>
      <c r="BH447" s="30" t="str">
        <f t="shared" si="517"/>
        <v/>
      </c>
      <c r="BI447" s="30" t="str">
        <f t="shared" si="517"/>
        <v/>
      </c>
      <c r="BJ447" s="1" t="s">
        <v>38</v>
      </c>
      <c r="BK447" s="31" t="s">
        <v>38</v>
      </c>
      <c r="BL447" s="32">
        <f t="shared" si="476"/>
        <v>0</v>
      </c>
      <c r="BN447" s="32" t="str">
        <f t="shared" si="477"/>
        <v>0</v>
      </c>
      <c r="BO447" s="30">
        <f t="shared" si="478"/>
        <v>-3.7160033436347994</v>
      </c>
      <c r="BP447" s="30">
        <f t="shared" si="479"/>
        <v>-3.7160033436347994</v>
      </c>
      <c r="BQ447" s="30">
        <f t="shared" si="507"/>
        <v>0</v>
      </c>
      <c r="BR447" s="30">
        <f t="shared" si="507"/>
        <v>0</v>
      </c>
      <c r="BS447" s="30" t="str">
        <f t="shared" si="507"/>
        <v/>
      </c>
      <c r="BT447" s="30" t="str">
        <f t="shared" si="507"/>
        <v/>
      </c>
      <c r="BU447" s="30" t="str">
        <f t="shared" si="507"/>
        <v/>
      </c>
      <c r="BV447" s="30" t="str">
        <f t="shared" si="507"/>
        <v/>
      </c>
      <c r="BW447" s="30" t="str">
        <f t="shared" si="539"/>
        <v/>
      </c>
      <c r="BX447" s="30" t="str">
        <f t="shared" si="539"/>
        <v/>
      </c>
      <c r="BY447" s="30" t="str">
        <f t="shared" si="539"/>
        <v/>
      </c>
      <c r="BZ447" s="1">
        <f t="shared" si="480"/>
        <v>0</v>
      </c>
      <c r="CA447" s="1">
        <f t="shared" si="508"/>
        <v>0</v>
      </c>
      <c r="CB447" s="1">
        <f t="shared" si="508"/>
        <v>0</v>
      </c>
      <c r="CC447" s="1">
        <f t="shared" si="508"/>
        <v>0</v>
      </c>
      <c r="CD447" s="1">
        <f t="shared" si="508"/>
        <v>0</v>
      </c>
      <c r="CE447" s="1">
        <f t="shared" si="508"/>
        <v>0</v>
      </c>
      <c r="CF447" s="1">
        <f t="shared" si="508"/>
        <v>0</v>
      </c>
      <c r="CG447" s="1">
        <f t="shared" si="540"/>
        <v>0</v>
      </c>
      <c r="CH447" s="1">
        <f t="shared" si="540"/>
        <v>0</v>
      </c>
      <c r="CI447" s="1">
        <f t="shared" si="540"/>
        <v>0</v>
      </c>
      <c r="CJ447" s="1">
        <f t="shared" si="481"/>
        <v>0</v>
      </c>
      <c r="CK447" s="1">
        <f t="shared" si="482"/>
        <v>0</v>
      </c>
      <c r="CL447" s="1">
        <f t="shared" si="537"/>
        <v>-3.7160033436347994</v>
      </c>
      <c r="CM447" s="1" t="str">
        <f t="shared" si="537"/>
        <v/>
      </c>
      <c r="CN447" s="1" t="str">
        <f t="shared" si="537"/>
        <v/>
      </c>
      <c r="CO447" s="1" t="str">
        <f t="shared" si="537"/>
        <v/>
      </c>
      <c r="CP447" s="1" t="str">
        <f t="shared" si="537"/>
        <v/>
      </c>
      <c r="CQ447" s="1" t="str">
        <f t="shared" si="535"/>
        <v/>
      </c>
      <c r="CR447" s="1" t="str">
        <f t="shared" si="535"/>
        <v/>
      </c>
      <c r="CS447" s="1" t="str">
        <f t="shared" si="535"/>
        <v/>
      </c>
      <c r="CT447" s="1" t="str">
        <f t="shared" si="535"/>
        <v/>
      </c>
      <c r="CU447" s="1" t="str">
        <f t="shared" si="535"/>
        <v/>
      </c>
      <c r="CV447" s="1">
        <f t="shared" si="538"/>
        <v>0</v>
      </c>
      <c r="CW447" s="1">
        <f t="shared" si="538"/>
        <v>0</v>
      </c>
      <c r="CX447" s="1">
        <f t="shared" si="538"/>
        <v>0</v>
      </c>
      <c r="CY447" s="1">
        <f t="shared" si="538"/>
        <v>0</v>
      </c>
      <c r="CZ447" s="1">
        <f t="shared" si="538"/>
        <v>0</v>
      </c>
      <c r="DA447" s="1">
        <f t="shared" si="536"/>
        <v>0</v>
      </c>
      <c r="DB447" s="1">
        <f t="shared" si="536"/>
        <v>0</v>
      </c>
      <c r="DC447" s="1">
        <f t="shared" si="536"/>
        <v>0</v>
      </c>
      <c r="DD447" s="1">
        <f t="shared" si="536"/>
        <v>0</v>
      </c>
      <c r="DE447" s="1">
        <f t="shared" si="536"/>
        <v>0</v>
      </c>
      <c r="DF447" s="1">
        <f t="shared" si="483"/>
        <v>0</v>
      </c>
      <c r="DG447" s="33">
        <f t="shared" si="484"/>
        <v>0</v>
      </c>
      <c r="DH447" s="34">
        <f t="shared" si="485"/>
        <v>0</v>
      </c>
      <c r="DI447" s="1">
        <f t="shared" si="521"/>
        <v>80</v>
      </c>
      <c r="DJ447" s="1">
        <f t="shared" si="522"/>
        <v>154</v>
      </c>
      <c r="DK447" s="1">
        <f t="shared" si="534"/>
        <v>74</v>
      </c>
      <c r="DL447" s="1">
        <f t="shared" si="534"/>
        <v>21</v>
      </c>
      <c r="DM447" s="1" t="str">
        <f t="shared" si="534"/>
        <v/>
      </c>
      <c r="DN447" s="1" t="str">
        <f t="shared" si="531"/>
        <v/>
      </c>
      <c r="DO447" s="1" t="str">
        <f t="shared" si="531"/>
        <v/>
      </c>
      <c r="DP447" s="1" t="str">
        <f t="shared" si="531"/>
        <v/>
      </c>
      <c r="DQ447" s="1" t="str">
        <f t="shared" si="531"/>
        <v/>
      </c>
      <c r="DR447" s="1" t="str">
        <f t="shared" si="531"/>
        <v/>
      </c>
      <c r="DS447" s="1" t="str">
        <f t="shared" si="531"/>
        <v/>
      </c>
      <c r="DT447" s="34">
        <f t="shared" si="541"/>
        <v>-54.689273780757652</v>
      </c>
      <c r="DU447" s="1">
        <f t="shared" si="542"/>
        <v>0</v>
      </c>
      <c r="DV447" s="1">
        <f t="shared" si="542"/>
        <v>0</v>
      </c>
      <c r="DW447" s="1">
        <f t="shared" si="542"/>
        <v>0</v>
      </c>
      <c r="DX447" s="1">
        <f>IF((DL447&lt;$DT447),1,0)</f>
        <v>0</v>
      </c>
      <c r="EF447" s="33">
        <f t="shared" si="543"/>
        <v>0</v>
      </c>
      <c r="EG447" s="1">
        <f t="shared" si="546"/>
        <v>0</v>
      </c>
      <c r="EH447" s="1">
        <f t="shared" si="546"/>
        <v>0</v>
      </c>
      <c r="EI447" s="1">
        <f t="shared" si="546"/>
        <v>0</v>
      </c>
      <c r="EJ447" s="1">
        <f t="shared" si="546"/>
        <v>0</v>
      </c>
      <c r="EK447" s="1">
        <f t="shared" si="546"/>
        <v>0</v>
      </c>
      <c r="EL447" s="1">
        <f t="shared" si="518"/>
        <v>0</v>
      </c>
      <c r="EM447" s="1">
        <f t="shared" si="518"/>
        <v>0</v>
      </c>
      <c r="EN447" s="1">
        <f t="shared" si="518"/>
        <v>0</v>
      </c>
      <c r="EO447" s="1">
        <f t="shared" si="518"/>
        <v>0</v>
      </c>
      <c r="EP447" s="1">
        <f t="shared" si="518"/>
        <v>0</v>
      </c>
      <c r="EQ447" s="1">
        <f t="shared" si="518"/>
        <v>0</v>
      </c>
      <c r="ER447" s="33">
        <f t="shared" si="489"/>
        <v>1</v>
      </c>
      <c r="ES447" s="35">
        <f t="shared" si="544"/>
        <v>1</v>
      </c>
      <c r="ET447" s="35">
        <f t="shared" si="491"/>
        <v>1</v>
      </c>
      <c r="EU447" s="1" t="s">
        <v>59</v>
      </c>
      <c r="EV447" s="1" t="s">
        <v>38</v>
      </c>
      <c r="EW447" s="19">
        <f t="shared" si="492"/>
        <v>0</v>
      </c>
      <c r="FC447" s="1" t="s">
        <v>38</v>
      </c>
      <c r="FD447" s="19">
        <f t="shared" si="493"/>
        <v>0</v>
      </c>
      <c r="FJ447" s="1" t="s">
        <v>38</v>
      </c>
      <c r="FK447" s="19">
        <f t="shared" si="494"/>
        <v>0</v>
      </c>
      <c r="FQ447" s="1" t="s">
        <v>67</v>
      </c>
      <c r="FR447" s="1">
        <f t="shared" si="495"/>
        <v>1</v>
      </c>
      <c r="FU447" s="1" t="s">
        <v>573</v>
      </c>
      <c r="FV447" s="37" t="str">
        <f t="shared" si="501"/>
        <v>other</v>
      </c>
      <c r="FW447" s="34">
        <v>0</v>
      </c>
      <c r="FY447" s="1" t="s">
        <v>38</v>
      </c>
      <c r="FZ447" s="19">
        <f t="shared" si="496"/>
        <v>0</v>
      </c>
      <c r="GB447" s="1" t="s">
        <v>38</v>
      </c>
      <c r="GC447" s="19">
        <f t="shared" si="497"/>
        <v>0</v>
      </c>
      <c r="GD447" s="1" t="s">
        <v>38</v>
      </c>
      <c r="GE447" s="19">
        <f t="shared" si="498"/>
        <v>0</v>
      </c>
      <c r="GF447" s="1" t="s">
        <v>38</v>
      </c>
      <c r="GG447" s="19">
        <f t="shared" si="499"/>
        <v>0</v>
      </c>
    </row>
    <row r="448" spans="1:189" x14ac:dyDescent="0.3">
      <c r="A448" s="18">
        <v>577</v>
      </c>
      <c r="B448" s="1" t="s">
        <v>34</v>
      </c>
      <c r="C448" s="19" t="s">
        <v>47</v>
      </c>
      <c r="D448" s="19">
        <f t="shared" si="466"/>
        <v>1</v>
      </c>
      <c r="E448" s="38" t="s">
        <v>915</v>
      </c>
      <c r="F448" s="21" t="str">
        <f t="shared" si="467"/>
        <v>1952</v>
      </c>
      <c r="G448" s="21">
        <v>2004</v>
      </c>
      <c r="H448" s="22">
        <f t="shared" si="468"/>
        <v>52</v>
      </c>
      <c r="I448" s="1" t="str">
        <f t="shared" si="469"/>
        <v>&gt;50</v>
      </c>
      <c r="J448" s="1" t="s">
        <v>1610</v>
      </c>
      <c r="K448" s="1" t="s">
        <v>53</v>
      </c>
      <c r="L448" s="1">
        <f>VLOOKUP(K448,[1]areas!$C$3:$D$76,2,FALSE)</f>
        <v>30</v>
      </c>
      <c r="M448" s="1" t="str">
        <f t="shared" si="470"/>
        <v>21-40</v>
      </c>
      <c r="N448" s="19" t="s">
        <v>38</v>
      </c>
      <c r="O448" s="19">
        <f t="shared" si="471"/>
        <v>0</v>
      </c>
      <c r="P448" s="23">
        <v>46</v>
      </c>
      <c r="Q448" s="1">
        <v>172</v>
      </c>
      <c r="R448" s="1">
        <f t="shared" si="532"/>
        <v>2.9583999999999997</v>
      </c>
      <c r="S448" s="24">
        <f t="shared" si="533"/>
        <v>15.548945375878855</v>
      </c>
      <c r="T448" s="19">
        <v>3</v>
      </c>
      <c r="U448" s="1">
        <v>10.3</v>
      </c>
      <c r="V448" s="1">
        <v>49</v>
      </c>
      <c r="W448" s="1" t="str">
        <f t="shared" si="472"/>
        <v>1: 0-50</v>
      </c>
      <c r="X448" s="1">
        <v>43</v>
      </c>
      <c r="Y448" s="26">
        <v>131</v>
      </c>
      <c r="Z448" s="26">
        <v>204</v>
      </c>
      <c r="AA448" s="26">
        <v>266</v>
      </c>
      <c r="AB448" s="26">
        <v>169</v>
      </c>
      <c r="AC448" s="26"/>
      <c r="AD448" s="26"/>
      <c r="AE448" s="26"/>
      <c r="AF448" s="26"/>
      <c r="AG448" s="26"/>
      <c r="AH448" s="26"/>
      <c r="AI448" s="27">
        <f t="shared" si="473"/>
        <v>266</v>
      </c>
      <c r="AJ448" s="27">
        <f t="shared" si="474"/>
        <v>0</v>
      </c>
      <c r="AK448" s="39">
        <v>72000</v>
      </c>
      <c r="AL448" s="26">
        <v>50</v>
      </c>
      <c r="AM448" s="26">
        <v>50</v>
      </c>
      <c r="AN448" s="26">
        <v>50</v>
      </c>
      <c r="AO448" s="26">
        <v>50</v>
      </c>
      <c r="AP448" s="26"/>
      <c r="AQ448" s="26"/>
      <c r="AR448" s="26"/>
      <c r="AS448" s="26"/>
      <c r="AT448" s="26"/>
      <c r="AU448" s="26"/>
      <c r="AV448" s="28">
        <f t="shared" si="475"/>
        <v>0</v>
      </c>
      <c r="AW448" s="27" t="str">
        <f>"4-5"</f>
        <v>4-5</v>
      </c>
      <c r="AX448" s="29">
        <f t="shared" si="500"/>
        <v>4.8570000000000002</v>
      </c>
      <c r="AY448" s="30">
        <f t="shared" si="545"/>
        <v>4.8573324964312681</v>
      </c>
      <c r="AZ448" s="30">
        <f t="shared" si="545"/>
        <v>1.6989700043360187</v>
      </c>
      <c r="BA448" s="30">
        <f t="shared" si="545"/>
        <v>1.6989700043360187</v>
      </c>
      <c r="BB448" s="30">
        <f t="shared" si="545"/>
        <v>1.6989700043360187</v>
      </c>
      <c r="BC448" s="30">
        <f t="shared" si="545"/>
        <v>1.6989700043360187</v>
      </c>
      <c r="BD448" s="30" t="str">
        <f t="shared" si="517"/>
        <v/>
      </c>
      <c r="BE448" s="30" t="str">
        <f t="shared" si="517"/>
        <v/>
      </c>
      <c r="BF448" s="30" t="str">
        <f t="shared" si="517"/>
        <v/>
      </c>
      <c r="BG448" s="30" t="str">
        <f t="shared" si="517"/>
        <v/>
      </c>
      <c r="BH448" s="30" t="str">
        <f t="shared" si="517"/>
        <v/>
      </c>
      <c r="BI448" s="30" t="str">
        <f t="shared" si="517"/>
        <v/>
      </c>
      <c r="BJ448" s="1" t="s">
        <v>38</v>
      </c>
      <c r="BK448" s="31" t="s">
        <v>38</v>
      </c>
      <c r="BL448" s="32">
        <f t="shared" si="476"/>
        <v>0</v>
      </c>
      <c r="BN448" s="32" t="str">
        <f t="shared" si="477"/>
        <v>0</v>
      </c>
      <c r="BO448" s="30">
        <f t="shared" si="478"/>
        <v>-3.1583624920952493</v>
      </c>
      <c r="BP448" s="30">
        <f t="shared" si="479"/>
        <v>-3.1583624920952493</v>
      </c>
      <c r="BQ448" s="30">
        <f t="shared" si="507"/>
        <v>0</v>
      </c>
      <c r="BR448" s="30">
        <f t="shared" si="507"/>
        <v>0</v>
      </c>
      <c r="BS448" s="30">
        <f t="shared" si="507"/>
        <v>0</v>
      </c>
      <c r="BT448" s="30" t="str">
        <f t="shared" si="507"/>
        <v/>
      </c>
      <c r="BU448" s="30" t="str">
        <f t="shared" si="507"/>
        <v/>
      </c>
      <c r="BV448" s="30" t="str">
        <f t="shared" si="507"/>
        <v/>
      </c>
      <c r="BW448" s="30" t="str">
        <f t="shared" si="539"/>
        <v/>
      </c>
      <c r="BX448" s="30" t="str">
        <f t="shared" si="539"/>
        <v/>
      </c>
      <c r="BY448" s="30" t="str">
        <f t="shared" si="539"/>
        <v/>
      </c>
      <c r="BZ448" s="1">
        <f t="shared" si="480"/>
        <v>0</v>
      </c>
      <c r="CA448" s="1">
        <f t="shared" si="508"/>
        <v>0</v>
      </c>
      <c r="CB448" s="1">
        <f t="shared" si="508"/>
        <v>0</v>
      </c>
      <c r="CC448" s="1">
        <f t="shared" si="508"/>
        <v>0</v>
      </c>
      <c r="CD448" s="1">
        <f t="shared" si="508"/>
        <v>0</v>
      </c>
      <c r="CE448" s="1">
        <f t="shared" si="508"/>
        <v>0</v>
      </c>
      <c r="CF448" s="1">
        <f t="shared" si="508"/>
        <v>0</v>
      </c>
      <c r="CG448" s="1">
        <f t="shared" si="540"/>
        <v>0</v>
      </c>
      <c r="CH448" s="1">
        <f t="shared" si="540"/>
        <v>0</v>
      </c>
      <c r="CI448" s="1">
        <f t="shared" si="540"/>
        <v>0</v>
      </c>
      <c r="CJ448" s="1">
        <f t="shared" si="481"/>
        <v>0</v>
      </c>
      <c r="CK448" s="1">
        <f t="shared" si="482"/>
        <v>0</v>
      </c>
      <c r="CL448" s="1">
        <f t="shared" si="537"/>
        <v>-3.1583624920952493</v>
      </c>
      <c r="CM448" s="1" t="str">
        <f t="shared" si="537"/>
        <v/>
      </c>
      <c r="CN448" s="1" t="str">
        <f t="shared" si="537"/>
        <v/>
      </c>
      <c r="CO448" s="1" t="str">
        <f t="shared" si="537"/>
        <v/>
      </c>
      <c r="CP448" s="1" t="str">
        <f t="shared" si="537"/>
        <v/>
      </c>
      <c r="CQ448" s="1" t="str">
        <f t="shared" si="535"/>
        <v/>
      </c>
      <c r="CR448" s="1" t="str">
        <f t="shared" si="535"/>
        <v/>
      </c>
      <c r="CS448" s="1" t="str">
        <f t="shared" si="535"/>
        <v/>
      </c>
      <c r="CT448" s="1" t="str">
        <f t="shared" si="535"/>
        <v/>
      </c>
      <c r="CU448" s="1" t="str">
        <f t="shared" si="535"/>
        <v/>
      </c>
      <c r="CV448" s="1">
        <f t="shared" si="538"/>
        <v>0</v>
      </c>
      <c r="CW448" s="1">
        <f t="shared" si="538"/>
        <v>0</v>
      </c>
      <c r="CX448" s="1">
        <f t="shared" si="538"/>
        <v>0</v>
      </c>
      <c r="CY448" s="1">
        <f t="shared" si="538"/>
        <v>0</v>
      </c>
      <c r="CZ448" s="1">
        <f t="shared" si="538"/>
        <v>0</v>
      </c>
      <c r="DA448" s="1">
        <f t="shared" si="536"/>
        <v>0</v>
      </c>
      <c r="DB448" s="1">
        <f t="shared" si="536"/>
        <v>0</v>
      </c>
      <c r="DC448" s="1">
        <f t="shared" si="536"/>
        <v>0</v>
      </c>
      <c r="DD448" s="1">
        <f t="shared" si="536"/>
        <v>0</v>
      </c>
      <c r="DE448" s="1">
        <f t="shared" si="536"/>
        <v>0</v>
      </c>
      <c r="DF448" s="1">
        <f t="shared" si="483"/>
        <v>0</v>
      </c>
      <c r="DG448" s="33">
        <f t="shared" si="484"/>
        <v>0</v>
      </c>
      <c r="DH448" s="34">
        <f t="shared" si="485"/>
        <v>0</v>
      </c>
      <c r="DI448" s="1">
        <f t="shared" si="521"/>
        <v>88</v>
      </c>
      <c r="DJ448" s="1">
        <f t="shared" si="522"/>
        <v>161</v>
      </c>
      <c r="DK448" s="1">
        <f t="shared" si="534"/>
        <v>73</v>
      </c>
      <c r="DL448" s="1">
        <f t="shared" si="534"/>
        <v>62</v>
      </c>
      <c r="DM448" s="1">
        <f t="shared" si="534"/>
        <v>-97</v>
      </c>
      <c r="DN448" s="1" t="str">
        <f t="shared" si="531"/>
        <v/>
      </c>
      <c r="DO448" s="1" t="str">
        <f t="shared" si="531"/>
        <v/>
      </c>
      <c r="DP448" s="1" t="str">
        <f t="shared" si="531"/>
        <v/>
      </c>
      <c r="DQ448" s="1" t="str">
        <f t="shared" si="531"/>
        <v/>
      </c>
      <c r="DR448" s="1" t="str">
        <f t="shared" si="531"/>
        <v/>
      </c>
      <c r="DS448" s="1" t="str">
        <f t="shared" si="531"/>
        <v/>
      </c>
      <c r="DT448" s="34">
        <f t="shared" si="541"/>
        <v>-94.569022412204305</v>
      </c>
      <c r="DU448" s="1">
        <f t="shared" si="542"/>
        <v>0</v>
      </c>
      <c r="DV448" s="1">
        <f t="shared" si="542"/>
        <v>0</v>
      </c>
      <c r="DW448" s="1">
        <f t="shared" si="542"/>
        <v>0</v>
      </c>
      <c r="DX448" s="1">
        <f>IF((DL448&lt;$DT448),1,0)</f>
        <v>0</v>
      </c>
      <c r="DY448" s="1">
        <f>IF((DM448&lt;$DT448),1,0)</f>
        <v>1</v>
      </c>
      <c r="EF448" s="33">
        <f t="shared" si="543"/>
        <v>1</v>
      </c>
      <c r="EG448" s="1">
        <f t="shared" si="546"/>
        <v>0</v>
      </c>
      <c r="EH448" s="1">
        <f t="shared" si="546"/>
        <v>0</v>
      </c>
      <c r="EI448" s="1">
        <f t="shared" si="546"/>
        <v>0</v>
      </c>
      <c r="EJ448" s="1">
        <f t="shared" si="546"/>
        <v>0</v>
      </c>
      <c r="EK448" s="1">
        <f t="shared" si="546"/>
        <v>0</v>
      </c>
      <c r="EL448" s="1">
        <f t="shared" si="518"/>
        <v>0</v>
      </c>
      <c r="EM448" s="1">
        <f t="shared" si="518"/>
        <v>0</v>
      </c>
      <c r="EN448" s="1">
        <f t="shared" si="518"/>
        <v>0</v>
      </c>
      <c r="EO448" s="1">
        <f t="shared" si="518"/>
        <v>0</v>
      </c>
      <c r="EP448" s="1">
        <f t="shared" si="518"/>
        <v>0</v>
      </c>
      <c r="EQ448" s="1">
        <f t="shared" si="518"/>
        <v>0</v>
      </c>
      <c r="ER448" s="33">
        <f t="shared" si="489"/>
        <v>1</v>
      </c>
      <c r="ES448" s="35">
        <f t="shared" si="544"/>
        <v>2</v>
      </c>
      <c r="ET448" s="35">
        <f t="shared" si="491"/>
        <v>1</v>
      </c>
      <c r="EU448" s="1" t="s">
        <v>59</v>
      </c>
      <c r="EV448" s="1" t="s">
        <v>38</v>
      </c>
      <c r="EW448" s="19">
        <f t="shared" si="492"/>
        <v>0</v>
      </c>
      <c r="FC448" s="1" t="s">
        <v>38</v>
      </c>
      <c r="FD448" s="19">
        <f t="shared" si="493"/>
        <v>0</v>
      </c>
      <c r="FJ448" s="1" t="s">
        <v>38</v>
      </c>
      <c r="FK448" s="19">
        <f t="shared" si="494"/>
        <v>0</v>
      </c>
      <c r="FQ448" s="1" t="s">
        <v>916</v>
      </c>
      <c r="FR448" s="1">
        <f t="shared" si="495"/>
        <v>1</v>
      </c>
      <c r="FV448" s="37" t="str">
        <f t="shared" si="501"/>
        <v>none</v>
      </c>
      <c r="FY448" s="1" t="s">
        <v>38</v>
      </c>
      <c r="FZ448" s="19">
        <f t="shared" si="496"/>
        <v>0</v>
      </c>
      <c r="GB448" s="1" t="s">
        <v>38</v>
      </c>
      <c r="GC448" s="19">
        <f t="shared" si="497"/>
        <v>0</v>
      </c>
      <c r="GD448" s="1" t="s">
        <v>38</v>
      </c>
      <c r="GE448" s="19">
        <f t="shared" si="498"/>
        <v>0</v>
      </c>
      <c r="GF448" s="1" t="s">
        <v>38</v>
      </c>
      <c r="GG448" s="19">
        <f t="shared" si="499"/>
        <v>0</v>
      </c>
    </row>
    <row r="449" spans="1:189" x14ac:dyDescent="0.3">
      <c r="A449" s="18">
        <v>578</v>
      </c>
      <c r="B449" s="1" t="s">
        <v>34</v>
      </c>
      <c r="C449" s="19" t="s">
        <v>35</v>
      </c>
      <c r="D449" s="19">
        <f t="shared" si="466"/>
        <v>0</v>
      </c>
      <c r="E449" s="38" t="s">
        <v>917</v>
      </c>
      <c r="F449" s="21" t="str">
        <f t="shared" si="467"/>
        <v>1948</v>
      </c>
      <c r="G449" s="21">
        <v>2004</v>
      </c>
      <c r="H449" s="22">
        <f t="shared" si="468"/>
        <v>56</v>
      </c>
      <c r="I449" s="1" t="str">
        <f t="shared" si="469"/>
        <v>&gt;50</v>
      </c>
      <c r="J449" s="1" t="s">
        <v>1610</v>
      </c>
      <c r="K449" s="1" t="s">
        <v>93</v>
      </c>
      <c r="L449" s="1">
        <f>VLOOKUP(K449,[1]areas!$C$3:$D$76,2,FALSE)</f>
        <v>15</v>
      </c>
      <c r="M449" s="1" t="str">
        <f t="shared" si="470"/>
        <v>0-20</v>
      </c>
      <c r="N449" s="19" t="s">
        <v>34</v>
      </c>
      <c r="O449" s="19">
        <f t="shared" si="471"/>
        <v>1</v>
      </c>
      <c r="P449" s="23">
        <v>47</v>
      </c>
      <c r="Q449" s="1">
        <v>149</v>
      </c>
      <c r="R449" s="1">
        <f t="shared" si="532"/>
        <v>2.2201</v>
      </c>
      <c r="S449" s="24">
        <f t="shared" si="533"/>
        <v>21.170217557767668</v>
      </c>
      <c r="T449" s="19">
        <v>3</v>
      </c>
      <c r="V449" s="1">
        <v>29</v>
      </c>
      <c r="W449" s="1" t="str">
        <f t="shared" si="472"/>
        <v>2: 51-100</v>
      </c>
      <c r="X449" s="1">
        <v>84</v>
      </c>
      <c r="Y449" s="26">
        <v>173</v>
      </c>
      <c r="Z449" s="26">
        <v>244</v>
      </c>
      <c r="AA449" s="26">
        <v>357</v>
      </c>
      <c r="AB449" s="26">
        <v>440</v>
      </c>
      <c r="AC449" s="26"/>
      <c r="AD449" s="26"/>
      <c r="AE449" s="26"/>
      <c r="AF449" s="26">
        <v>650</v>
      </c>
      <c r="AG449" s="26">
        <v>538</v>
      </c>
      <c r="AH449" s="26"/>
      <c r="AI449" s="27">
        <f t="shared" si="473"/>
        <v>650</v>
      </c>
      <c r="AJ449" s="27">
        <f t="shared" si="474"/>
        <v>1</v>
      </c>
      <c r="AK449" s="39">
        <v>260472</v>
      </c>
      <c r="AL449" s="26">
        <v>50</v>
      </c>
      <c r="AM449" s="26">
        <v>50</v>
      </c>
      <c r="AN449" s="26">
        <v>50</v>
      </c>
      <c r="AO449" s="26">
        <v>3800</v>
      </c>
      <c r="AP449" s="26">
        <v>50</v>
      </c>
      <c r="AQ449" s="26"/>
      <c r="AR449" s="26"/>
      <c r="AS449" s="26">
        <v>50</v>
      </c>
      <c r="AT449" s="26">
        <v>50</v>
      </c>
      <c r="AU449" s="26"/>
      <c r="AV449" s="28">
        <f t="shared" si="475"/>
        <v>0</v>
      </c>
      <c r="AW449" s="27" t="str">
        <f>"&gt;5"</f>
        <v>&gt;5</v>
      </c>
      <c r="AX449" s="29">
        <f t="shared" si="500"/>
        <v>5.4160000000000004</v>
      </c>
      <c r="AY449" s="30">
        <f t="shared" si="545"/>
        <v>5.4157610447216626</v>
      </c>
      <c r="AZ449" s="30">
        <f t="shared" si="545"/>
        <v>1.6989700043360187</v>
      </c>
      <c r="BA449" s="30">
        <f t="shared" si="545"/>
        <v>1.6989700043360187</v>
      </c>
      <c r="BB449" s="30">
        <f t="shared" si="545"/>
        <v>1.6989700043360187</v>
      </c>
      <c r="BC449" s="30">
        <f t="shared" si="545"/>
        <v>3.5797835966168101</v>
      </c>
      <c r="BD449" s="30">
        <f t="shared" si="517"/>
        <v>1.6989700043360187</v>
      </c>
      <c r="BE449" s="30" t="str">
        <f t="shared" si="517"/>
        <v/>
      </c>
      <c r="BF449" s="30" t="str">
        <f t="shared" si="517"/>
        <v/>
      </c>
      <c r="BG449" s="30">
        <f t="shared" si="517"/>
        <v>1.6989700043360187</v>
      </c>
      <c r="BH449" s="30">
        <f t="shared" si="517"/>
        <v>1.6989700043360187</v>
      </c>
      <c r="BI449" s="30" t="str">
        <f t="shared" si="517"/>
        <v/>
      </c>
      <c r="BJ449" s="1" t="s">
        <v>38</v>
      </c>
      <c r="BK449" s="31" t="s">
        <v>38</v>
      </c>
      <c r="BL449" s="32">
        <f t="shared" si="476"/>
        <v>0</v>
      </c>
      <c r="BN449" s="32" t="str">
        <f t="shared" si="477"/>
        <v>0</v>
      </c>
      <c r="BO449" s="30">
        <f t="shared" si="478"/>
        <v>-3.7167910403856439</v>
      </c>
      <c r="BP449" s="30">
        <f t="shared" si="479"/>
        <v>-3.7167910403856439</v>
      </c>
      <c r="BQ449" s="30">
        <f t="shared" si="507"/>
        <v>0</v>
      </c>
      <c r="BR449" s="30">
        <f t="shared" si="507"/>
        <v>0</v>
      </c>
      <c r="BS449" s="30">
        <f t="shared" si="507"/>
        <v>1.8808135922807914</v>
      </c>
      <c r="BT449" s="30">
        <f t="shared" si="507"/>
        <v>-1.8808135922807914</v>
      </c>
      <c r="BU449" s="30" t="str">
        <f t="shared" si="507"/>
        <v/>
      </c>
      <c r="BV449" s="30" t="str">
        <f t="shared" si="507"/>
        <v/>
      </c>
      <c r="BW449" s="30" t="str">
        <f t="shared" si="539"/>
        <v/>
      </c>
      <c r="BX449" s="30">
        <f t="shared" si="539"/>
        <v>0</v>
      </c>
      <c r="BY449" s="30" t="str">
        <f t="shared" si="539"/>
        <v/>
      </c>
      <c r="BZ449" s="1">
        <f t="shared" si="480"/>
        <v>0</v>
      </c>
      <c r="CA449" s="1">
        <f t="shared" si="508"/>
        <v>0</v>
      </c>
      <c r="CB449" s="1">
        <f t="shared" si="508"/>
        <v>0</v>
      </c>
      <c r="CC449" s="1">
        <f t="shared" si="508"/>
        <v>1</v>
      </c>
      <c r="CD449" s="1">
        <f t="shared" si="508"/>
        <v>0</v>
      </c>
      <c r="CE449" s="1">
        <f t="shared" si="508"/>
        <v>0</v>
      </c>
      <c r="CF449" s="1">
        <f t="shared" si="508"/>
        <v>0</v>
      </c>
      <c r="CG449" s="1">
        <f t="shared" si="540"/>
        <v>0</v>
      </c>
      <c r="CH449" s="1">
        <f t="shared" si="540"/>
        <v>0</v>
      </c>
      <c r="CI449" s="1">
        <f t="shared" si="540"/>
        <v>0</v>
      </c>
      <c r="CJ449" s="1">
        <f t="shared" si="481"/>
        <v>1</v>
      </c>
      <c r="CK449" s="1">
        <f t="shared" si="482"/>
        <v>1</v>
      </c>
      <c r="CL449" s="1">
        <f t="shared" si="537"/>
        <v>-3.7167910403856439</v>
      </c>
      <c r="CM449" s="1" t="str">
        <f t="shared" si="537"/>
        <v/>
      </c>
      <c r="CN449" s="1" t="str">
        <f t="shared" si="537"/>
        <v/>
      </c>
      <c r="CO449" s="1">
        <f t="shared" si="537"/>
        <v>1.8808135922807914</v>
      </c>
      <c r="CP449" s="1">
        <f t="shared" si="537"/>
        <v>-1.8808135922807914</v>
      </c>
      <c r="CQ449" s="1" t="str">
        <f t="shared" si="535"/>
        <v/>
      </c>
      <c r="CR449" s="1" t="str">
        <f t="shared" si="535"/>
        <v/>
      </c>
      <c r="CS449" s="1" t="str">
        <f t="shared" si="535"/>
        <v/>
      </c>
      <c r="CT449" s="1" t="str">
        <f t="shared" si="535"/>
        <v/>
      </c>
      <c r="CU449" s="1" t="str">
        <f t="shared" si="535"/>
        <v/>
      </c>
      <c r="CV449" s="1">
        <f t="shared" si="538"/>
        <v>0</v>
      </c>
      <c r="CW449" s="1">
        <f t="shared" si="538"/>
        <v>0</v>
      </c>
      <c r="CX449" s="1">
        <f t="shared" si="538"/>
        <v>0</v>
      </c>
      <c r="CY449" s="1">
        <f t="shared" si="538"/>
        <v>1</v>
      </c>
      <c r="CZ449" s="1">
        <f t="shared" si="538"/>
        <v>0</v>
      </c>
      <c r="DA449" s="1">
        <f t="shared" si="536"/>
        <v>0</v>
      </c>
      <c r="DB449" s="1">
        <f t="shared" si="536"/>
        <v>0</v>
      </c>
      <c r="DC449" s="1">
        <f t="shared" si="536"/>
        <v>0</v>
      </c>
      <c r="DD449" s="1">
        <f t="shared" si="536"/>
        <v>0</v>
      </c>
      <c r="DE449" s="1">
        <f t="shared" si="536"/>
        <v>0</v>
      </c>
      <c r="DF449" s="1">
        <f t="shared" si="483"/>
        <v>1</v>
      </c>
      <c r="DG449" s="33">
        <f t="shared" si="484"/>
        <v>1</v>
      </c>
      <c r="DH449" s="34">
        <f t="shared" si="485"/>
        <v>0</v>
      </c>
      <c r="DI449" s="1">
        <f t="shared" si="521"/>
        <v>89</v>
      </c>
      <c r="DJ449" s="1">
        <f t="shared" si="522"/>
        <v>160</v>
      </c>
      <c r="DK449" s="1">
        <f t="shared" si="534"/>
        <v>71</v>
      </c>
      <c r="DL449" s="1">
        <f t="shared" si="534"/>
        <v>113</v>
      </c>
      <c r="DM449" s="1">
        <f t="shared" si="534"/>
        <v>83</v>
      </c>
      <c r="DN449" s="1" t="str">
        <f t="shared" si="531"/>
        <v/>
      </c>
      <c r="DO449" s="1" t="str">
        <f t="shared" si="531"/>
        <v/>
      </c>
      <c r="DP449" s="1" t="str">
        <f t="shared" si="531"/>
        <v/>
      </c>
      <c r="DQ449" s="1" t="str">
        <f t="shared" si="531"/>
        <v/>
      </c>
      <c r="DR449" s="1">
        <f t="shared" si="531"/>
        <v>-112</v>
      </c>
      <c r="DS449" s="1" t="str">
        <f t="shared" si="531"/>
        <v/>
      </c>
      <c r="DT449" s="34">
        <f t="shared" si="541"/>
        <v>-93.339523604241023</v>
      </c>
      <c r="DU449" s="1">
        <f t="shared" si="542"/>
        <v>0</v>
      </c>
      <c r="DV449" s="1">
        <f t="shared" si="542"/>
        <v>0</v>
      </c>
      <c r="DW449" s="1">
        <f t="shared" si="542"/>
        <v>0</v>
      </c>
      <c r="DX449" s="1">
        <f>IF((DL449&lt;$DT449),1,0)</f>
        <v>0</v>
      </c>
      <c r="DY449" s="1">
        <f>IF((DM449&lt;$DT449),1,0)</f>
        <v>0</v>
      </c>
      <c r="ED449" s="1">
        <f>IF((DR449&lt;$DT449),1,0)</f>
        <v>1</v>
      </c>
      <c r="EF449" s="33">
        <f t="shared" si="543"/>
        <v>1</v>
      </c>
      <c r="EG449" s="1">
        <f t="shared" si="546"/>
        <v>0</v>
      </c>
      <c r="EH449" s="1">
        <f t="shared" si="546"/>
        <v>0</v>
      </c>
      <c r="EI449" s="1">
        <f t="shared" si="546"/>
        <v>0</v>
      </c>
      <c r="EJ449" s="1">
        <f t="shared" si="546"/>
        <v>0</v>
      </c>
      <c r="EK449" s="1">
        <f t="shared" si="546"/>
        <v>0</v>
      </c>
      <c r="EL449" s="1">
        <f t="shared" si="518"/>
        <v>0</v>
      </c>
      <c r="EM449" s="1">
        <f t="shared" si="518"/>
        <v>0</v>
      </c>
      <c r="EN449" s="1">
        <f t="shared" si="518"/>
        <v>0</v>
      </c>
      <c r="EO449" s="1">
        <f t="shared" si="518"/>
        <v>1</v>
      </c>
      <c r="EP449" s="1">
        <f t="shared" si="518"/>
        <v>1</v>
      </c>
      <c r="EQ449" s="1">
        <f t="shared" si="518"/>
        <v>0</v>
      </c>
      <c r="ER449" s="33">
        <f t="shared" si="489"/>
        <v>0</v>
      </c>
      <c r="ES449" s="35">
        <f t="shared" si="544"/>
        <v>2</v>
      </c>
      <c r="ET449" s="35">
        <f t="shared" si="491"/>
        <v>1</v>
      </c>
      <c r="EU449" s="1" t="s">
        <v>59</v>
      </c>
      <c r="EV449" s="1" t="s">
        <v>38</v>
      </c>
      <c r="EW449" s="19">
        <f t="shared" si="492"/>
        <v>0</v>
      </c>
      <c r="FC449" s="1" t="s">
        <v>38</v>
      </c>
      <c r="FD449" s="19">
        <f t="shared" si="493"/>
        <v>0</v>
      </c>
      <c r="FJ449" s="1" t="s">
        <v>38</v>
      </c>
      <c r="FK449" s="19">
        <f t="shared" si="494"/>
        <v>0</v>
      </c>
      <c r="FR449" s="1">
        <f t="shared" si="495"/>
        <v>0</v>
      </c>
      <c r="FU449" s="1" t="s">
        <v>918</v>
      </c>
      <c r="FV449" s="37" t="str">
        <f t="shared" si="501"/>
        <v>other</v>
      </c>
      <c r="FW449" s="34">
        <v>0</v>
      </c>
      <c r="FY449" s="1" t="s">
        <v>38</v>
      </c>
      <c r="FZ449" s="19">
        <f t="shared" si="496"/>
        <v>0</v>
      </c>
      <c r="GB449" s="1" t="s">
        <v>38</v>
      </c>
      <c r="GC449" s="19">
        <f t="shared" si="497"/>
        <v>0</v>
      </c>
      <c r="GD449" s="1" t="s">
        <v>38</v>
      </c>
      <c r="GE449" s="19">
        <f t="shared" si="498"/>
        <v>0</v>
      </c>
      <c r="GF449" s="1" t="s">
        <v>38</v>
      </c>
      <c r="GG449" s="19">
        <f t="shared" si="499"/>
        <v>0</v>
      </c>
    </row>
    <row r="450" spans="1:189" x14ac:dyDescent="0.3">
      <c r="A450" s="18">
        <v>580</v>
      </c>
      <c r="B450" s="1" t="s">
        <v>34</v>
      </c>
      <c r="C450" s="19" t="s">
        <v>35</v>
      </c>
      <c r="D450" s="19">
        <f t="shared" ref="D450:D513" si="547">IF(C450="f",0,1)</f>
        <v>0</v>
      </c>
      <c r="E450" s="38" t="s">
        <v>919</v>
      </c>
      <c r="F450" s="21" t="str">
        <f t="shared" ref="F450:F513" si="548">RIGHT(E450,4)</f>
        <v>1953</v>
      </c>
      <c r="G450" s="21">
        <v>2004</v>
      </c>
      <c r="H450" s="22">
        <f t="shared" ref="H450:H513" si="549">G450-F450</f>
        <v>51</v>
      </c>
      <c r="I450" s="1" t="str">
        <f t="shared" ref="I450:I513" si="550">IF(H450&lt;=20,"0-20",IF(H450&lt;=30,"21-30", IF(H450&lt;=40, "31-40", IF(H450&lt;=50,"41-50", "&gt;50"))))</f>
        <v>&gt;50</v>
      </c>
      <c r="J450" s="1" t="s">
        <v>1610</v>
      </c>
      <c r="K450" s="1" t="s">
        <v>53</v>
      </c>
      <c r="L450" s="1">
        <f>VLOOKUP(K450,[1]areas!$C$3:$D$76,2,FALSE)</f>
        <v>30</v>
      </c>
      <c r="M450" s="1" t="str">
        <f t="shared" ref="M450:M476" si="551">IF(L450&lt;=20,"0-20",IF(L450&lt;=40,"21-40", IF(L450&lt;=60, "41-60", IF(L450&lt;=80,"61-80", "&gt;80"))))</f>
        <v>21-40</v>
      </c>
      <c r="N450" s="19" t="s">
        <v>38</v>
      </c>
      <c r="O450" s="19">
        <f t="shared" ref="O450:O513" si="552">IF(N450="y",1,IF(N450="n",0,""))</f>
        <v>0</v>
      </c>
      <c r="P450" s="23">
        <v>53</v>
      </c>
      <c r="Q450" s="1">
        <v>156</v>
      </c>
      <c r="R450" s="1">
        <f t="shared" si="532"/>
        <v>2.4336000000000002</v>
      </c>
      <c r="S450" s="24">
        <f t="shared" si="533"/>
        <v>21.7784352399737</v>
      </c>
      <c r="T450" s="19">
        <v>3</v>
      </c>
      <c r="U450" s="1">
        <v>12.3</v>
      </c>
      <c r="V450" s="1">
        <v>23</v>
      </c>
      <c r="W450" s="1" t="str">
        <f t="shared" ref="W450:W513" si="553">IF(X450="","",IF(AND(X450&gt;=0,X450&lt;=50),"1: 0-50",IF(AND(X450&gt;50,X450&lt;=100),"2: 51-100",IF(AND(X450&gt;100,X450&lt;=150),"3: 101-150",IF(AND(X450&gt;150,X450&lt;=200),"4: 151-200",IF(AND(X450&gt;=201,X450&lt;=250),"5: 201-250",IF(AND(X450&gt;250,X450&lt;=300),"6: 251-300",IF(X450&gt;300,"7: 300+",""))))))))</f>
        <v>2: 51-100</v>
      </c>
      <c r="X450" s="1">
        <v>90</v>
      </c>
      <c r="Y450" s="26">
        <v>380</v>
      </c>
      <c r="Z450" s="26">
        <v>477</v>
      </c>
      <c r="AA450" s="26">
        <v>543</v>
      </c>
      <c r="AB450" s="26">
        <v>516</v>
      </c>
      <c r="AC450" s="26">
        <v>693</v>
      </c>
      <c r="AD450" s="26"/>
      <c r="AE450" s="26"/>
      <c r="AF450" s="26">
        <v>934</v>
      </c>
      <c r="AG450" s="26"/>
      <c r="AH450" s="26"/>
      <c r="AI450" s="27">
        <f t="shared" ref="AI450:AI513" si="554">MAX(X450:AH450)</f>
        <v>934</v>
      </c>
      <c r="AJ450" s="27">
        <f t="shared" ref="AJ450:AJ513" si="555">IF(AI450&gt;=500,1,IF(AI450&lt;500,0,""))</f>
        <v>1</v>
      </c>
      <c r="AK450" s="39">
        <v>140000</v>
      </c>
      <c r="AL450" s="26">
        <v>50</v>
      </c>
      <c r="AM450" s="26">
        <v>50</v>
      </c>
      <c r="AN450" s="26">
        <v>50</v>
      </c>
      <c r="AO450" s="26">
        <v>50</v>
      </c>
      <c r="AP450" s="26">
        <v>50</v>
      </c>
      <c r="AQ450" s="26"/>
      <c r="AR450" s="26"/>
      <c r="AS450" s="26">
        <v>50</v>
      </c>
      <c r="AT450" s="26"/>
      <c r="AU450" s="26"/>
      <c r="AV450" s="28">
        <f t="shared" ref="AV450:AV513" si="556">IF(AL450&gt;50,1,IF(AL450=50,0,""))</f>
        <v>0</v>
      </c>
      <c r="AW450" s="27" t="str">
        <f>"&gt;5"</f>
        <v>&gt;5</v>
      </c>
      <c r="AX450" s="29">
        <f t="shared" si="500"/>
        <v>5.1459999999999999</v>
      </c>
      <c r="AY450" s="30">
        <f t="shared" si="545"/>
        <v>5.1461280356782382</v>
      </c>
      <c r="AZ450" s="30">
        <f t="shared" si="545"/>
        <v>1.6989700043360187</v>
      </c>
      <c r="BA450" s="30">
        <f t="shared" si="545"/>
        <v>1.6989700043360187</v>
      </c>
      <c r="BB450" s="30">
        <f t="shared" si="545"/>
        <v>1.6989700043360187</v>
      </c>
      <c r="BC450" s="30">
        <f t="shared" si="545"/>
        <v>1.6989700043360187</v>
      </c>
      <c r="BD450" s="30">
        <f t="shared" si="517"/>
        <v>1.6989700043360187</v>
      </c>
      <c r="BE450" s="30" t="str">
        <f t="shared" si="517"/>
        <v/>
      </c>
      <c r="BF450" s="30" t="str">
        <f t="shared" si="517"/>
        <v/>
      </c>
      <c r="BG450" s="30">
        <f t="shared" si="517"/>
        <v>1.6989700043360187</v>
      </c>
      <c r="BH450" s="30" t="str">
        <f t="shared" si="517"/>
        <v/>
      </c>
      <c r="BI450" s="30" t="str">
        <f t="shared" si="517"/>
        <v/>
      </c>
      <c r="BJ450" s="1" t="s">
        <v>38</v>
      </c>
      <c r="BK450" s="31" t="s">
        <v>38</v>
      </c>
      <c r="BL450" s="32">
        <f t="shared" ref="BL450:BL513" si="557">IF(BK450="y",1,IF(BK450="n",0,""))</f>
        <v>0</v>
      </c>
      <c r="BN450" s="32" t="str">
        <f t="shared" ref="BN450:BN513" si="558">IF(BL450=0,"0",IF(BL450="","",IF(AND(BL450=1,BM450=""),"&gt;1","1")))</f>
        <v>0</v>
      </c>
      <c r="BO450" s="30">
        <f t="shared" ref="BO450:BO513" si="559">IF(OR(AZ450="",AY450=""),"",AZ450-AY450)</f>
        <v>-3.4471580313422194</v>
      </c>
      <c r="BP450" s="30">
        <f t="shared" ref="BP450:BP513" si="560">IF(OR(BA450="",AY450=""),"",BA450-AY450)</f>
        <v>-3.4471580313422194</v>
      </c>
      <c r="BQ450" s="30">
        <f t="shared" si="507"/>
        <v>0</v>
      </c>
      <c r="BR450" s="30">
        <f t="shared" si="507"/>
        <v>0</v>
      </c>
      <c r="BS450" s="30">
        <f t="shared" si="507"/>
        <v>0</v>
      </c>
      <c r="BT450" s="30">
        <f t="shared" si="507"/>
        <v>0</v>
      </c>
      <c r="BU450" s="30" t="str">
        <f t="shared" si="507"/>
        <v/>
      </c>
      <c r="BV450" s="30" t="str">
        <f t="shared" si="507"/>
        <v/>
      </c>
      <c r="BW450" s="30" t="str">
        <f t="shared" si="539"/>
        <v/>
      </c>
      <c r="BX450" s="30" t="str">
        <f t="shared" si="539"/>
        <v/>
      </c>
      <c r="BY450" s="30" t="str">
        <f t="shared" si="539"/>
        <v/>
      </c>
      <c r="BZ450" s="1">
        <f t="shared" ref="BZ450:BZ513" si="561">IF(OR(BO450&lt;=0,BO450=""),0,1)</f>
        <v>0</v>
      </c>
      <c r="CA450" s="1">
        <f t="shared" si="508"/>
        <v>0</v>
      </c>
      <c r="CB450" s="1">
        <f t="shared" si="508"/>
        <v>0</v>
      </c>
      <c r="CC450" s="1">
        <f t="shared" si="508"/>
        <v>0</v>
      </c>
      <c r="CD450" s="1">
        <f t="shared" si="508"/>
        <v>0</v>
      </c>
      <c r="CE450" s="1">
        <f t="shared" si="508"/>
        <v>0</v>
      </c>
      <c r="CF450" s="1">
        <f t="shared" si="508"/>
        <v>0</v>
      </c>
      <c r="CG450" s="1">
        <f t="shared" si="540"/>
        <v>0</v>
      </c>
      <c r="CH450" s="1">
        <f t="shared" si="540"/>
        <v>0</v>
      </c>
      <c r="CI450" s="1">
        <f t="shared" si="540"/>
        <v>0</v>
      </c>
      <c r="CJ450" s="1">
        <f t="shared" ref="CJ450:CJ513" si="562">SUM(BZ450:CI450)</f>
        <v>0</v>
      </c>
      <c r="CK450" s="1">
        <f t="shared" ref="CK450:CK513" si="563">IF(CJ450=0,0,1)</f>
        <v>0</v>
      </c>
      <c r="CL450" s="1">
        <f t="shared" si="537"/>
        <v>-3.4471580313422194</v>
      </c>
      <c r="CM450" s="1" t="str">
        <f t="shared" si="537"/>
        <v/>
      </c>
      <c r="CN450" s="1" t="str">
        <f t="shared" si="537"/>
        <v/>
      </c>
      <c r="CO450" s="1" t="str">
        <f t="shared" si="537"/>
        <v/>
      </c>
      <c r="CP450" s="1" t="str">
        <f t="shared" si="537"/>
        <v/>
      </c>
      <c r="CQ450" s="1" t="str">
        <f t="shared" si="535"/>
        <v/>
      </c>
      <c r="CR450" s="1" t="str">
        <f t="shared" si="535"/>
        <v/>
      </c>
      <c r="CS450" s="1" t="str">
        <f t="shared" si="535"/>
        <v/>
      </c>
      <c r="CT450" s="1" t="str">
        <f t="shared" si="535"/>
        <v/>
      </c>
      <c r="CU450" s="1" t="str">
        <f t="shared" si="535"/>
        <v/>
      </c>
      <c r="CV450" s="1">
        <f t="shared" si="538"/>
        <v>0</v>
      </c>
      <c r="CW450" s="1">
        <f t="shared" si="538"/>
        <v>0</v>
      </c>
      <c r="CX450" s="1">
        <f t="shared" si="538"/>
        <v>0</v>
      </c>
      <c r="CY450" s="1">
        <f t="shared" si="538"/>
        <v>0</v>
      </c>
      <c r="CZ450" s="1">
        <f t="shared" si="538"/>
        <v>0</v>
      </c>
      <c r="DA450" s="1">
        <f t="shared" si="536"/>
        <v>0</v>
      </c>
      <c r="DB450" s="1">
        <f t="shared" si="536"/>
        <v>0</v>
      </c>
      <c r="DC450" s="1">
        <f t="shared" si="536"/>
        <v>0</v>
      </c>
      <c r="DD450" s="1">
        <f t="shared" si="536"/>
        <v>0</v>
      </c>
      <c r="DE450" s="1">
        <f t="shared" si="536"/>
        <v>0</v>
      </c>
      <c r="DF450" s="1">
        <f t="shared" ref="DF450:DF513" si="564">SUM(CV450:DE450)</f>
        <v>0</v>
      </c>
      <c r="DG450" s="33">
        <f t="shared" ref="DG450:DG513" si="565">IF(DF450=0,0,1)</f>
        <v>0</v>
      </c>
      <c r="DH450" s="34">
        <f t="shared" ref="DH450:DH513" si="566">(CK450-DG450)</f>
        <v>0</v>
      </c>
      <c r="DI450" s="1">
        <f t="shared" si="521"/>
        <v>290</v>
      </c>
      <c r="DJ450" s="1">
        <f t="shared" si="522"/>
        <v>387</v>
      </c>
      <c r="DK450" s="1">
        <f t="shared" si="534"/>
        <v>97</v>
      </c>
      <c r="DL450" s="1">
        <f t="shared" si="534"/>
        <v>66</v>
      </c>
      <c r="DM450" s="1">
        <f t="shared" si="534"/>
        <v>-27</v>
      </c>
      <c r="DN450" s="1">
        <f t="shared" si="531"/>
        <v>177</v>
      </c>
      <c r="DO450" s="1" t="str">
        <f t="shared" si="531"/>
        <v/>
      </c>
      <c r="DP450" s="1" t="str">
        <f t="shared" si="531"/>
        <v/>
      </c>
      <c r="DQ450" s="1" t="str">
        <f t="shared" si="531"/>
        <v/>
      </c>
      <c r="DR450" s="1" t="str">
        <f t="shared" si="531"/>
        <v/>
      </c>
      <c r="DS450" s="1" t="str">
        <f t="shared" si="531"/>
        <v/>
      </c>
      <c r="DT450" s="34">
        <f t="shared" si="541"/>
        <v>-152.53983086394189</v>
      </c>
      <c r="DU450" s="1">
        <f t="shared" si="542"/>
        <v>0</v>
      </c>
      <c r="DV450" s="1">
        <f t="shared" si="542"/>
        <v>0</v>
      </c>
      <c r="DW450" s="1">
        <f t="shared" si="542"/>
        <v>0</v>
      </c>
      <c r="DX450" s="1">
        <f>IF((DL450&lt;$DT450),1,0)</f>
        <v>0</v>
      </c>
      <c r="DY450" s="1">
        <f>IF((DM450&lt;$DT450),1,0)</f>
        <v>0</v>
      </c>
      <c r="DZ450" s="1">
        <f>IF((DN450&lt;$DT450),1,0)</f>
        <v>0</v>
      </c>
      <c r="EF450" s="33">
        <f t="shared" si="543"/>
        <v>0</v>
      </c>
      <c r="EG450" s="1">
        <f t="shared" si="546"/>
        <v>0</v>
      </c>
      <c r="EH450" s="1">
        <f t="shared" si="546"/>
        <v>0</v>
      </c>
      <c r="EI450" s="1">
        <f t="shared" si="546"/>
        <v>0</v>
      </c>
      <c r="EJ450" s="1">
        <f t="shared" si="546"/>
        <v>1</v>
      </c>
      <c r="EK450" s="1">
        <f t="shared" si="546"/>
        <v>1</v>
      </c>
      <c r="EL450" s="1">
        <f t="shared" si="518"/>
        <v>1</v>
      </c>
      <c r="EM450" s="1">
        <f t="shared" si="518"/>
        <v>0</v>
      </c>
      <c r="EN450" s="1">
        <f t="shared" si="518"/>
        <v>0</v>
      </c>
      <c r="EO450" s="1">
        <f t="shared" si="518"/>
        <v>1</v>
      </c>
      <c r="EP450" s="1">
        <f t="shared" si="518"/>
        <v>0</v>
      </c>
      <c r="EQ450" s="1">
        <f t="shared" si="518"/>
        <v>0</v>
      </c>
      <c r="ER450" s="33">
        <f t="shared" ref="ER450:ER513" si="567">IF(SUM(EG450:EQ450)&gt;0,0,1)</f>
        <v>0</v>
      </c>
      <c r="ES450" s="35">
        <f t="shared" si="544"/>
        <v>0</v>
      </c>
      <c r="ET450" s="35">
        <f t="shared" ref="ET450:ET513" si="568">IF(ES450&gt;=1,1,0)</f>
        <v>0</v>
      </c>
      <c r="EU450" s="1" t="s">
        <v>211</v>
      </c>
      <c r="EV450" s="1" t="s">
        <v>34</v>
      </c>
      <c r="EW450" s="19">
        <f t="shared" ref="EW450:EW513" si="569">IF(EV450="y",1,IF(EV450="n",0,""))</f>
        <v>1</v>
      </c>
      <c r="EX450" s="1" t="s">
        <v>40</v>
      </c>
      <c r="EY450" s="50">
        <v>38870</v>
      </c>
      <c r="FC450" s="1" t="s">
        <v>38</v>
      </c>
      <c r="FD450" s="19">
        <f t="shared" ref="FD450:FD513" si="570">IF(FC450="y",1,IF(FC450="n",0,""))</f>
        <v>0</v>
      </c>
      <c r="FJ450" s="1" t="s">
        <v>38</v>
      </c>
      <c r="FK450" s="19">
        <f t="shared" ref="FK450:FK513" si="571">IF(FJ450="y",1,IF(FJ450="n",0,""))</f>
        <v>0</v>
      </c>
      <c r="FQ450" s="1" t="s">
        <v>44</v>
      </c>
      <c r="FR450" s="1">
        <f t="shared" ref="FR450:FR513" si="572">ISTEXT(FQ450)+0</f>
        <v>1</v>
      </c>
      <c r="FT450" s="1">
        <v>4.3</v>
      </c>
      <c r="FU450" s="1" t="s">
        <v>63</v>
      </c>
      <c r="FV450" s="37" t="str">
        <f t="shared" si="501"/>
        <v>other</v>
      </c>
      <c r="FW450" s="34">
        <v>0</v>
      </c>
      <c r="FY450" s="1" t="s">
        <v>38</v>
      </c>
      <c r="FZ450" s="19">
        <f t="shared" ref="FZ450:FZ513" si="573">IF(FY450="y",1,IF(FY450="n",0,""))</f>
        <v>0</v>
      </c>
      <c r="GB450" s="1" t="s">
        <v>38</v>
      </c>
      <c r="GC450" s="19">
        <f t="shared" ref="GC450:GC513" si="574">IF(GB450="y",1,IF(GB450="n",0,""))</f>
        <v>0</v>
      </c>
      <c r="GD450" s="1" t="s">
        <v>34</v>
      </c>
      <c r="GE450" s="19">
        <f t="shared" ref="GE450:GE513" si="575">IF(GD450="y",1,IF(GD450="n",0,""))</f>
        <v>1</v>
      </c>
      <c r="GF450" s="1" t="s">
        <v>38</v>
      </c>
      <c r="GG450" s="19">
        <f t="shared" ref="GG450:GG513" si="576">IF(GF450="y",1,IF(GF450="n",0,""))</f>
        <v>0</v>
      </c>
    </row>
    <row r="451" spans="1:189" x14ac:dyDescent="0.3">
      <c r="A451" s="18">
        <v>581</v>
      </c>
      <c r="B451" s="1" t="s">
        <v>34</v>
      </c>
      <c r="C451" s="19" t="s">
        <v>35</v>
      </c>
      <c r="D451" s="19">
        <f t="shared" si="547"/>
        <v>0</v>
      </c>
      <c r="E451" s="38" t="s">
        <v>920</v>
      </c>
      <c r="F451" s="21" t="str">
        <f t="shared" si="548"/>
        <v>1969</v>
      </c>
      <c r="G451" s="21">
        <v>2004</v>
      </c>
      <c r="H451" s="22">
        <f t="shared" si="549"/>
        <v>35</v>
      </c>
      <c r="I451" s="1" t="str">
        <f t="shared" si="550"/>
        <v>31-40</v>
      </c>
      <c r="J451" s="1" t="s">
        <v>1607</v>
      </c>
      <c r="K451" s="1" t="s">
        <v>116</v>
      </c>
      <c r="L451" s="1">
        <f>VLOOKUP(K451,[1]areas!$C$3:$D$76,2,FALSE)</f>
        <v>40</v>
      </c>
      <c r="M451" s="1" t="str">
        <f t="shared" si="551"/>
        <v>21-40</v>
      </c>
      <c r="N451" s="19" t="s">
        <v>38</v>
      </c>
      <c r="O451" s="19">
        <f t="shared" si="552"/>
        <v>0</v>
      </c>
      <c r="P451" s="23">
        <v>55.4</v>
      </c>
      <c r="Q451" s="1">
        <v>156</v>
      </c>
      <c r="R451" s="1">
        <f t="shared" si="532"/>
        <v>2.4336000000000002</v>
      </c>
      <c r="S451" s="24">
        <f t="shared" si="533"/>
        <v>22.764628533859302</v>
      </c>
      <c r="T451" s="19">
        <v>3</v>
      </c>
      <c r="U451" s="1">
        <v>12.9</v>
      </c>
      <c r="V451" s="1">
        <v>34</v>
      </c>
      <c r="W451" s="1" t="str">
        <f t="shared" si="553"/>
        <v>4: 151-200</v>
      </c>
      <c r="X451" s="1">
        <v>155</v>
      </c>
      <c r="Y451" s="26">
        <v>215</v>
      </c>
      <c r="Z451" s="26">
        <v>118</v>
      </c>
      <c r="AA451" s="26"/>
      <c r="AB451" s="26"/>
      <c r="AC451" s="26"/>
      <c r="AD451" s="26"/>
      <c r="AE451" s="26"/>
      <c r="AF451" s="26"/>
      <c r="AG451" s="26"/>
      <c r="AH451" s="26"/>
      <c r="AI451" s="27">
        <f t="shared" si="554"/>
        <v>215</v>
      </c>
      <c r="AJ451" s="27">
        <f t="shared" si="555"/>
        <v>0</v>
      </c>
      <c r="AK451" s="39">
        <v>230000</v>
      </c>
      <c r="AL451" s="26">
        <v>50</v>
      </c>
      <c r="AM451" s="26">
        <v>120000</v>
      </c>
      <c r="AN451" s="26"/>
      <c r="AO451" s="26"/>
      <c r="AP451" s="26"/>
      <c r="AQ451" s="26"/>
      <c r="AR451" s="26"/>
      <c r="AS451" s="26"/>
      <c r="AT451" s="26"/>
      <c r="AU451" s="26"/>
      <c r="AV451" s="28">
        <f t="shared" si="556"/>
        <v>0</v>
      </c>
      <c r="AW451" s="27" t="str">
        <f>"&gt;5"</f>
        <v>&gt;5</v>
      </c>
      <c r="AX451" s="29">
        <f t="shared" ref="AX451:AX514" si="577">IF(AY451="","",ROUND(LOG10(AK451),3))</f>
        <v>5.3620000000000001</v>
      </c>
      <c r="AY451" s="30">
        <f t="shared" si="545"/>
        <v>5.3617278360175931</v>
      </c>
      <c r="AZ451" s="30">
        <f t="shared" si="545"/>
        <v>1.6989700043360187</v>
      </c>
      <c r="BA451" s="30">
        <f t="shared" si="545"/>
        <v>5.0791812460476251</v>
      </c>
      <c r="BB451" s="30" t="str">
        <f t="shared" si="545"/>
        <v/>
      </c>
      <c r="BC451" s="30" t="str">
        <f t="shared" si="545"/>
        <v/>
      </c>
      <c r="BD451" s="30" t="str">
        <f t="shared" si="517"/>
        <v/>
      </c>
      <c r="BE451" s="30" t="str">
        <f t="shared" si="517"/>
        <v/>
      </c>
      <c r="BF451" s="30" t="str">
        <f t="shared" si="517"/>
        <v/>
      </c>
      <c r="BG451" s="30" t="str">
        <f t="shared" ref="BG451:BI514" si="578">IF(AS451="","",LOG10(AS451))</f>
        <v/>
      </c>
      <c r="BH451" s="30" t="str">
        <f t="shared" si="578"/>
        <v/>
      </c>
      <c r="BI451" s="30" t="str">
        <f t="shared" si="578"/>
        <v/>
      </c>
      <c r="BJ451" s="1" t="s">
        <v>38</v>
      </c>
      <c r="BK451" s="31" t="s">
        <v>38</v>
      </c>
      <c r="BL451" s="32">
        <f t="shared" si="557"/>
        <v>0</v>
      </c>
      <c r="BN451" s="32" t="str">
        <f t="shared" si="558"/>
        <v>0</v>
      </c>
      <c r="BO451" s="30">
        <f t="shared" si="559"/>
        <v>-3.6627578316815743</v>
      </c>
      <c r="BP451" s="30">
        <f t="shared" si="560"/>
        <v>-0.28254658996996795</v>
      </c>
      <c r="BQ451" s="30">
        <f t="shared" si="507"/>
        <v>3.3802112417116064</v>
      </c>
      <c r="BR451" s="30" t="str">
        <f t="shared" si="507"/>
        <v/>
      </c>
      <c r="BS451" s="30" t="str">
        <f t="shared" si="507"/>
        <v/>
      </c>
      <c r="BT451" s="30" t="str">
        <f t="shared" si="507"/>
        <v/>
      </c>
      <c r="BU451" s="30" t="str">
        <f t="shared" si="507"/>
        <v/>
      </c>
      <c r="BV451" s="30" t="str">
        <f t="shared" si="507"/>
        <v/>
      </c>
      <c r="BW451" s="30" t="str">
        <f t="shared" si="539"/>
        <v/>
      </c>
      <c r="BX451" s="30" t="str">
        <f t="shared" si="539"/>
        <v/>
      </c>
      <c r="BY451" s="30" t="str">
        <f t="shared" si="539"/>
        <v/>
      </c>
      <c r="BZ451" s="1">
        <f t="shared" si="561"/>
        <v>0</v>
      </c>
      <c r="CA451" s="1">
        <f t="shared" si="508"/>
        <v>1</v>
      </c>
      <c r="CB451" s="1">
        <f t="shared" si="508"/>
        <v>0</v>
      </c>
      <c r="CC451" s="1">
        <f t="shared" si="508"/>
        <v>0</v>
      </c>
      <c r="CD451" s="1">
        <f t="shared" si="508"/>
        <v>0</v>
      </c>
      <c r="CE451" s="1">
        <f t="shared" si="508"/>
        <v>0</v>
      </c>
      <c r="CF451" s="1">
        <f t="shared" si="508"/>
        <v>0</v>
      </c>
      <c r="CG451" s="1">
        <f t="shared" si="540"/>
        <v>0</v>
      </c>
      <c r="CH451" s="1">
        <f t="shared" si="540"/>
        <v>0</v>
      </c>
      <c r="CI451" s="1">
        <f t="shared" si="540"/>
        <v>0</v>
      </c>
      <c r="CJ451" s="1">
        <f t="shared" si="562"/>
        <v>1</v>
      </c>
      <c r="CK451" s="1">
        <f t="shared" si="563"/>
        <v>1</v>
      </c>
      <c r="CL451" s="1">
        <f t="shared" si="537"/>
        <v>-3.6627578316815743</v>
      </c>
      <c r="CM451" s="1">
        <f t="shared" si="537"/>
        <v>3.3802112417116064</v>
      </c>
      <c r="CN451" s="1" t="str">
        <f t="shared" si="537"/>
        <v/>
      </c>
      <c r="CO451" s="1" t="str">
        <f t="shared" si="537"/>
        <v/>
      </c>
      <c r="CP451" s="1" t="str">
        <f t="shared" si="537"/>
        <v/>
      </c>
      <c r="CQ451" s="1" t="str">
        <f t="shared" si="535"/>
        <v/>
      </c>
      <c r="CR451" s="1" t="str">
        <f t="shared" si="535"/>
        <v/>
      </c>
      <c r="CS451" s="1" t="str">
        <f t="shared" si="535"/>
        <v/>
      </c>
      <c r="CT451" s="1" t="str">
        <f t="shared" si="535"/>
        <v/>
      </c>
      <c r="CU451" s="1" t="str">
        <f t="shared" si="535"/>
        <v/>
      </c>
      <c r="CV451" s="1">
        <f t="shared" si="538"/>
        <v>0</v>
      </c>
      <c r="CW451" s="1">
        <f t="shared" si="538"/>
        <v>1</v>
      </c>
      <c r="CX451" s="1">
        <f t="shared" si="538"/>
        <v>0</v>
      </c>
      <c r="CY451" s="1">
        <f t="shared" si="538"/>
        <v>0</v>
      </c>
      <c r="CZ451" s="1">
        <f t="shared" si="538"/>
        <v>0</v>
      </c>
      <c r="DA451" s="1">
        <f t="shared" si="536"/>
        <v>0</v>
      </c>
      <c r="DB451" s="1">
        <f t="shared" si="536"/>
        <v>0</v>
      </c>
      <c r="DC451" s="1">
        <f t="shared" si="536"/>
        <v>0</v>
      </c>
      <c r="DD451" s="1">
        <f t="shared" si="536"/>
        <v>0</v>
      </c>
      <c r="DE451" s="1">
        <f t="shared" si="536"/>
        <v>0</v>
      </c>
      <c r="DF451" s="1">
        <f t="shared" si="564"/>
        <v>1</v>
      </c>
      <c r="DG451" s="33">
        <f t="shared" si="565"/>
        <v>1</v>
      </c>
      <c r="DH451" s="34">
        <f t="shared" si="566"/>
        <v>0</v>
      </c>
      <c r="DI451" s="1">
        <f t="shared" si="521"/>
        <v>60</v>
      </c>
      <c r="DJ451" s="1">
        <f t="shared" si="522"/>
        <v>-37</v>
      </c>
      <c r="DK451" s="1">
        <f t="shared" si="534"/>
        <v>-97</v>
      </c>
      <c r="DL451" s="1" t="str">
        <f t="shared" si="534"/>
        <v/>
      </c>
      <c r="DM451" s="1" t="str">
        <f t="shared" si="534"/>
        <v/>
      </c>
      <c r="DN451" s="1" t="str">
        <f t="shared" si="531"/>
        <v/>
      </c>
      <c r="DO451" s="1" t="str">
        <f t="shared" si="531"/>
        <v/>
      </c>
      <c r="DP451" s="1" t="str">
        <f t="shared" si="531"/>
        <v/>
      </c>
      <c r="DQ451" s="1" t="str">
        <f t="shared" si="531"/>
        <v/>
      </c>
      <c r="DR451" s="1" t="str">
        <f t="shared" si="531"/>
        <v/>
      </c>
      <c r="DS451" s="1" t="str">
        <f t="shared" si="531"/>
        <v/>
      </c>
      <c r="DT451" s="34">
        <f t="shared" si="541"/>
        <v>-79.223313067135308</v>
      </c>
      <c r="DU451" s="1">
        <f t="shared" si="542"/>
        <v>0</v>
      </c>
      <c r="DV451" s="1">
        <f t="shared" si="542"/>
        <v>0</v>
      </c>
      <c r="DW451" s="1">
        <f t="shared" si="542"/>
        <v>1</v>
      </c>
      <c r="EF451" s="33">
        <f t="shared" si="543"/>
        <v>1</v>
      </c>
      <c r="EG451" s="1">
        <f t="shared" si="546"/>
        <v>0</v>
      </c>
      <c r="EH451" s="1">
        <f t="shared" si="546"/>
        <v>0</v>
      </c>
      <c r="EI451" s="1">
        <f t="shared" si="546"/>
        <v>0</v>
      </c>
      <c r="EJ451" s="1">
        <f t="shared" si="546"/>
        <v>0</v>
      </c>
      <c r="EK451" s="1">
        <f t="shared" si="546"/>
        <v>0</v>
      </c>
      <c r="EL451" s="1">
        <f t="shared" si="518"/>
        <v>0</v>
      </c>
      <c r="EM451" s="1">
        <f t="shared" si="518"/>
        <v>0</v>
      </c>
      <c r="EN451" s="1">
        <f t="shared" si="518"/>
        <v>0</v>
      </c>
      <c r="EO451" s="1">
        <f t="shared" ref="EO451:EQ514" si="579">IF(OR(AF451&lt;500,AF451=""),0,1)</f>
        <v>0</v>
      </c>
      <c r="EP451" s="1">
        <f t="shared" si="579"/>
        <v>0</v>
      </c>
      <c r="EQ451" s="1">
        <f t="shared" si="579"/>
        <v>0</v>
      </c>
      <c r="ER451" s="33">
        <f t="shared" si="567"/>
        <v>1</v>
      </c>
      <c r="ES451" s="35">
        <f t="shared" si="544"/>
        <v>3</v>
      </c>
      <c r="ET451" s="35">
        <f t="shared" si="568"/>
        <v>1</v>
      </c>
      <c r="EU451" s="1" t="s">
        <v>59</v>
      </c>
      <c r="EV451" s="1" t="s">
        <v>34</v>
      </c>
      <c r="EW451" s="19">
        <f t="shared" si="569"/>
        <v>1</v>
      </c>
      <c r="EX451" s="1" t="s">
        <v>112</v>
      </c>
      <c r="FC451" s="1" t="s">
        <v>38</v>
      </c>
      <c r="FD451" s="19">
        <f t="shared" si="570"/>
        <v>0</v>
      </c>
      <c r="FJ451" s="1" t="s">
        <v>38</v>
      </c>
      <c r="FK451" s="19">
        <f t="shared" si="571"/>
        <v>0</v>
      </c>
      <c r="FQ451" s="1" t="s">
        <v>67</v>
      </c>
      <c r="FR451" s="1">
        <f t="shared" si="572"/>
        <v>1</v>
      </c>
      <c r="FU451" s="1" t="s">
        <v>921</v>
      </c>
      <c r="FV451" s="37" t="str">
        <f t="shared" ref="FV451:FV514" si="580">IF(FU451="","none",IF(ISNUMBER(SEARCH("tb",FU451)),"tb","other"))</f>
        <v>other</v>
      </c>
      <c r="FW451" s="34">
        <v>0</v>
      </c>
      <c r="FY451" s="1" t="s">
        <v>38</v>
      </c>
      <c r="FZ451" s="19">
        <f t="shared" si="573"/>
        <v>0</v>
      </c>
      <c r="GB451" s="1" t="s">
        <v>38</v>
      </c>
      <c r="GC451" s="19">
        <f t="shared" si="574"/>
        <v>0</v>
      </c>
      <c r="GD451" s="1" t="s">
        <v>38</v>
      </c>
      <c r="GE451" s="19">
        <f t="shared" si="575"/>
        <v>0</v>
      </c>
      <c r="GF451" s="1" t="s">
        <v>38</v>
      </c>
      <c r="GG451" s="19">
        <f t="shared" si="576"/>
        <v>0</v>
      </c>
    </row>
    <row r="452" spans="1:189" x14ac:dyDescent="0.3">
      <c r="A452" s="18">
        <v>582</v>
      </c>
      <c r="B452" s="1" t="s">
        <v>34</v>
      </c>
      <c r="C452" s="19" t="s">
        <v>35</v>
      </c>
      <c r="D452" s="19">
        <f t="shared" si="547"/>
        <v>0</v>
      </c>
      <c r="E452" s="38" t="s">
        <v>922</v>
      </c>
      <c r="F452" s="21" t="str">
        <f t="shared" si="548"/>
        <v>1969</v>
      </c>
      <c r="G452" s="21">
        <v>2004</v>
      </c>
      <c r="H452" s="22">
        <f t="shared" si="549"/>
        <v>35</v>
      </c>
      <c r="I452" s="1" t="str">
        <f t="shared" si="550"/>
        <v>31-40</v>
      </c>
      <c r="J452" s="1" t="s">
        <v>1607</v>
      </c>
      <c r="K452" s="1" t="s">
        <v>53</v>
      </c>
      <c r="L452" s="1">
        <f>VLOOKUP(K452,[1]areas!$C$3:$D$76,2,FALSE)</f>
        <v>30</v>
      </c>
      <c r="M452" s="1" t="str">
        <f t="shared" si="551"/>
        <v>21-40</v>
      </c>
      <c r="N452" s="19" t="s">
        <v>38</v>
      </c>
      <c r="O452" s="19">
        <f t="shared" si="552"/>
        <v>0</v>
      </c>
      <c r="P452" s="23">
        <v>49</v>
      </c>
      <c r="Q452" s="1">
        <v>160</v>
      </c>
      <c r="R452" s="1">
        <f t="shared" si="532"/>
        <v>2.5600000000000005</v>
      </c>
      <c r="S452" s="24">
        <f t="shared" si="533"/>
        <v>19.140624999999996</v>
      </c>
      <c r="T452" s="19">
        <v>4</v>
      </c>
      <c r="U452" s="1">
        <v>10</v>
      </c>
      <c r="V452" s="1">
        <v>11</v>
      </c>
      <c r="W452" s="1" t="str">
        <f t="shared" si="553"/>
        <v>1: 0-50</v>
      </c>
      <c r="X452" s="1">
        <v>5</v>
      </c>
      <c r="Y452" s="26">
        <v>221</v>
      </c>
      <c r="Z452" s="26">
        <v>317</v>
      </c>
      <c r="AA452" s="26">
        <v>335</v>
      </c>
      <c r="AB452" s="26">
        <v>514</v>
      </c>
      <c r="AC452" s="26"/>
      <c r="AD452" s="26"/>
      <c r="AE452" s="26"/>
      <c r="AF452" s="26"/>
      <c r="AG452" s="26"/>
      <c r="AH452" s="26"/>
      <c r="AI452" s="27">
        <f t="shared" si="554"/>
        <v>514</v>
      </c>
      <c r="AJ452" s="27">
        <f t="shared" si="555"/>
        <v>1</v>
      </c>
      <c r="AK452" s="39">
        <v>420000</v>
      </c>
      <c r="AL452" s="26">
        <v>50</v>
      </c>
      <c r="AM452" s="26">
        <v>50</v>
      </c>
      <c r="AN452" s="26">
        <v>50</v>
      </c>
      <c r="AO452" s="26">
        <v>50</v>
      </c>
      <c r="AP452" s="26"/>
      <c r="AQ452" s="26"/>
      <c r="AR452" s="26"/>
      <c r="AS452" s="26"/>
      <c r="AT452" s="26"/>
      <c r="AU452" s="26"/>
      <c r="AV452" s="28">
        <f t="shared" si="556"/>
        <v>0</v>
      </c>
      <c r="AW452" s="27" t="str">
        <f>"&gt;5"</f>
        <v>&gt;5</v>
      </c>
      <c r="AX452" s="29">
        <f t="shared" si="577"/>
        <v>5.6230000000000002</v>
      </c>
      <c r="AY452" s="30">
        <f t="shared" si="545"/>
        <v>5.6232492903979008</v>
      </c>
      <c r="AZ452" s="30">
        <f t="shared" si="545"/>
        <v>1.6989700043360187</v>
      </c>
      <c r="BA452" s="30">
        <f t="shared" si="545"/>
        <v>1.6989700043360187</v>
      </c>
      <c r="BB452" s="30">
        <f t="shared" si="545"/>
        <v>1.6989700043360187</v>
      </c>
      <c r="BC452" s="30">
        <f t="shared" si="545"/>
        <v>1.6989700043360187</v>
      </c>
      <c r="BD452" s="30" t="str">
        <f t="shared" si="545"/>
        <v/>
      </c>
      <c r="BE452" s="30" t="str">
        <f t="shared" si="545"/>
        <v/>
      </c>
      <c r="BF452" s="30" t="str">
        <f t="shared" si="545"/>
        <v/>
      </c>
      <c r="BG452" s="30" t="str">
        <f t="shared" si="578"/>
        <v/>
      </c>
      <c r="BH452" s="30" t="str">
        <f t="shared" si="578"/>
        <v/>
      </c>
      <c r="BI452" s="30" t="str">
        <f t="shared" si="578"/>
        <v/>
      </c>
      <c r="BJ452" s="1" t="s">
        <v>38</v>
      </c>
      <c r="BK452" s="31" t="s">
        <v>38</v>
      </c>
      <c r="BL452" s="32">
        <f t="shared" si="557"/>
        <v>0</v>
      </c>
      <c r="BN452" s="32" t="str">
        <f t="shared" si="558"/>
        <v>0</v>
      </c>
      <c r="BO452" s="30">
        <f t="shared" si="559"/>
        <v>-3.924279286061882</v>
      </c>
      <c r="BP452" s="30">
        <f t="shared" si="560"/>
        <v>-3.924279286061882</v>
      </c>
      <c r="BQ452" s="30">
        <f t="shared" si="507"/>
        <v>0</v>
      </c>
      <c r="BR452" s="30">
        <f t="shared" si="507"/>
        <v>0</v>
      </c>
      <c r="BS452" s="30">
        <f t="shared" si="507"/>
        <v>0</v>
      </c>
      <c r="BT452" s="30" t="str">
        <f t="shared" si="507"/>
        <v/>
      </c>
      <c r="BU452" s="30" t="str">
        <f t="shared" si="507"/>
        <v/>
      </c>
      <c r="BV452" s="30" t="str">
        <f t="shared" si="507"/>
        <v/>
      </c>
      <c r="BW452" s="30" t="str">
        <f t="shared" si="539"/>
        <v/>
      </c>
      <c r="BX452" s="30" t="str">
        <f t="shared" si="539"/>
        <v/>
      </c>
      <c r="BY452" s="30" t="str">
        <f t="shared" si="539"/>
        <v/>
      </c>
      <c r="BZ452" s="1">
        <f t="shared" si="561"/>
        <v>0</v>
      </c>
      <c r="CA452" s="1">
        <f t="shared" si="508"/>
        <v>0</v>
      </c>
      <c r="CB452" s="1">
        <f t="shared" si="508"/>
        <v>0</v>
      </c>
      <c r="CC452" s="1">
        <f t="shared" si="508"/>
        <v>0</v>
      </c>
      <c r="CD452" s="1">
        <f t="shared" si="508"/>
        <v>0</v>
      </c>
      <c r="CE452" s="1">
        <f t="shared" si="508"/>
        <v>0</v>
      </c>
      <c r="CF452" s="1">
        <f t="shared" si="508"/>
        <v>0</v>
      </c>
      <c r="CG452" s="1">
        <f t="shared" si="540"/>
        <v>0</v>
      </c>
      <c r="CH452" s="1">
        <f t="shared" si="540"/>
        <v>0</v>
      </c>
      <c r="CI452" s="1">
        <f t="shared" si="540"/>
        <v>0</v>
      </c>
      <c r="CJ452" s="1">
        <f t="shared" si="562"/>
        <v>0</v>
      </c>
      <c r="CK452" s="1">
        <f t="shared" si="563"/>
        <v>0</v>
      </c>
      <c r="CL452" s="1">
        <f t="shared" si="537"/>
        <v>-3.924279286061882</v>
      </c>
      <c r="CM452" s="1" t="str">
        <f t="shared" si="537"/>
        <v/>
      </c>
      <c r="CN452" s="1" t="str">
        <f t="shared" si="537"/>
        <v/>
      </c>
      <c r="CO452" s="1" t="str">
        <f t="shared" si="537"/>
        <v/>
      </c>
      <c r="CP452" s="1" t="str">
        <f t="shared" si="537"/>
        <v/>
      </c>
      <c r="CQ452" s="1" t="str">
        <f t="shared" si="535"/>
        <v/>
      </c>
      <c r="CR452" s="1" t="str">
        <f t="shared" si="535"/>
        <v/>
      </c>
      <c r="CS452" s="1" t="str">
        <f t="shared" si="535"/>
        <v/>
      </c>
      <c r="CT452" s="1" t="str">
        <f t="shared" si="535"/>
        <v/>
      </c>
      <c r="CU452" s="1" t="str">
        <f t="shared" si="535"/>
        <v/>
      </c>
      <c r="CV452" s="1">
        <f t="shared" si="538"/>
        <v>0</v>
      </c>
      <c r="CW452" s="1">
        <f t="shared" si="538"/>
        <v>0</v>
      </c>
      <c r="CX452" s="1">
        <f t="shared" si="538"/>
        <v>0</v>
      </c>
      <c r="CY452" s="1">
        <f t="shared" si="538"/>
        <v>0</v>
      </c>
      <c r="CZ452" s="1">
        <f t="shared" si="538"/>
        <v>0</v>
      </c>
      <c r="DA452" s="1">
        <f t="shared" si="536"/>
        <v>0</v>
      </c>
      <c r="DB452" s="1">
        <f t="shared" si="536"/>
        <v>0</v>
      </c>
      <c r="DC452" s="1">
        <f t="shared" si="536"/>
        <v>0</v>
      </c>
      <c r="DD452" s="1">
        <f t="shared" si="536"/>
        <v>0</v>
      </c>
      <c r="DE452" s="1">
        <f t="shared" si="536"/>
        <v>0</v>
      </c>
      <c r="DF452" s="1">
        <f t="shared" si="564"/>
        <v>0</v>
      </c>
      <c r="DG452" s="33">
        <f t="shared" si="565"/>
        <v>0</v>
      </c>
      <c r="DH452" s="34">
        <f t="shared" si="566"/>
        <v>0</v>
      </c>
      <c r="DI452" s="1">
        <f t="shared" si="521"/>
        <v>216</v>
      </c>
      <c r="DJ452" s="1">
        <f t="shared" si="522"/>
        <v>312</v>
      </c>
      <c r="DK452" s="1">
        <f t="shared" si="534"/>
        <v>96</v>
      </c>
      <c r="DL452" s="1">
        <f t="shared" si="534"/>
        <v>18</v>
      </c>
      <c r="DM452" s="1">
        <f t="shared" si="534"/>
        <v>179</v>
      </c>
      <c r="DN452" s="1" t="str">
        <f t="shared" si="531"/>
        <v/>
      </c>
      <c r="DO452" s="1" t="str">
        <f t="shared" si="531"/>
        <v/>
      </c>
      <c r="DP452" s="1" t="str">
        <f t="shared" si="531"/>
        <v/>
      </c>
      <c r="DQ452" s="1" t="str">
        <f t="shared" si="531"/>
        <v/>
      </c>
      <c r="DR452" s="1" t="str">
        <f t="shared" si="531"/>
        <v/>
      </c>
      <c r="DS452" s="1" t="str">
        <f t="shared" si="531"/>
        <v/>
      </c>
      <c r="DT452" s="34">
        <f t="shared" si="541"/>
        <v>-112.66410253492457</v>
      </c>
      <c r="DU452" s="1">
        <f t="shared" si="542"/>
        <v>0</v>
      </c>
      <c r="DV452" s="1">
        <f t="shared" si="542"/>
        <v>0</v>
      </c>
      <c r="DW452" s="1">
        <f t="shared" si="542"/>
        <v>0</v>
      </c>
      <c r="DX452" s="1">
        <f t="shared" si="542"/>
        <v>0</v>
      </c>
      <c r="DY452" s="1">
        <f t="shared" si="542"/>
        <v>0</v>
      </c>
      <c r="EF452" s="33">
        <f t="shared" si="543"/>
        <v>0</v>
      </c>
      <c r="EG452" s="1">
        <f t="shared" si="546"/>
        <v>0</v>
      </c>
      <c r="EH452" s="1">
        <f t="shared" si="546"/>
        <v>0</v>
      </c>
      <c r="EI452" s="1">
        <f t="shared" si="546"/>
        <v>0</v>
      </c>
      <c r="EJ452" s="1">
        <f t="shared" si="546"/>
        <v>0</v>
      </c>
      <c r="EK452" s="1">
        <f t="shared" si="546"/>
        <v>1</v>
      </c>
      <c r="EL452" s="1">
        <f t="shared" si="546"/>
        <v>0</v>
      </c>
      <c r="EM452" s="1">
        <f t="shared" si="546"/>
        <v>0</v>
      </c>
      <c r="EN452" s="1">
        <f t="shared" si="546"/>
        <v>0</v>
      </c>
      <c r="EO452" s="1">
        <f t="shared" si="579"/>
        <v>0</v>
      </c>
      <c r="EP452" s="1">
        <f t="shared" si="579"/>
        <v>0</v>
      </c>
      <c r="EQ452" s="1">
        <f t="shared" si="579"/>
        <v>0</v>
      </c>
      <c r="ER452" s="33">
        <f t="shared" si="567"/>
        <v>0</v>
      </c>
      <c r="ES452" s="35">
        <f t="shared" si="544"/>
        <v>0</v>
      </c>
      <c r="ET452" s="35">
        <f t="shared" si="568"/>
        <v>0</v>
      </c>
      <c r="EU452" s="1" t="s">
        <v>59</v>
      </c>
      <c r="EV452" s="1" t="s">
        <v>34</v>
      </c>
      <c r="EW452" s="19">
        <f t="shared" si="569"/>
        <v>1</v>
      </c>
      <c r="EX452" s="1" t="s">
        <v>40</v>
      </c>
      <c r="FC452" s="1" t="s">
        <v>38</v>
      </c>
      <c r="FD452" s="19">
        <f t="shared" si="570"/>
        <v>0</v>
      </c>
      <c r="FJ452" s="1" t="s">
        <v>38</v>
      </c>
      <c r="FK452" s="19">
        <f t="shared" si="571"/>
        <v>0</v>
      </c>
      <c r="FQ452" s="1" t="s">
        <v>491</v>
      </c>
      <c r="FR452" s="1">
        <f t="shared" si="572"/>
        <v>1</v>
      </c>
      <c r="FT452" s="1">
        <v>3</v>
      </c>
      <c r="FU452" s="1" t="s">
        <v>75</v>
      </c>
      <c r="FV452" s="37" t="str">
        <f t="shared" si="580"/>
        <v>tb</v>
      </c>
      <c r="FW452" s="34">
        <v>1</v>
      </c>
      <c r="FY452" s="1" t="s">
        <v>38</v>
      </c>
      <c r="FZ452" s="19">
        <f t="shared" si="573"/>
        <v>0</v>
      </c>
      <c r="GB452" s="1" t="s">
        <v>38</v>
      </c>
      <c r="GC452" s="19">
        <f t="shared" si="574"/>
        <v>0</v>
      </c>
      <c r="GD452" s="1" t="s">
        <v>38</v>
      </c>
      <c r="GE452" s="19">
        <f t="shared" si="575"/>
        <v>0</v>
      </c>
      <c r="GF452" s="1" t="s">
        <v>38</v>
      </c>
      <c r="GG452" s="19">
        <f t="shared" si="576"/>
        <v>0</v>
      </c>
    </row>
    <row r="453" spans="1:189" x14ac:dyDescent="0.3">
      <c r="A453" s="18">
        <v>583</v>
      </c>
      <c r="B453" s="1" t="s">
        <v>34</v>
      </c>
      <c r="C453" s="19" t="s">
        <v>35</v>
      </c>
      <c r="D453" s="19">
        <f t="shared" si="547"/>
        <v>0</v>
      </c>
      <c r="E453" s="38" t="s">
        <v>923</v>
      </c>
      <c r="F453" s="21" t="str">
        <f t="shared" si="548"/>
        <v>1974</v>
      </c>
      <c r="G453" s="21">
        <v>2004</v>
      </c>
      <c r="H453" s="22">
        <f t="shared" si="549"/>
        <v>30</v>
      </c>
      <c r="I453" s="1" t="str">
        <f t="shared" si="550"/>
        <v>21-30</v>
      </c>
      <c r="J453" s="1" t="s">
        <v>1606</v>
      </c>
      <c r="K453" s="1" t="s">
        <v>93</v>
      </c>
      <c r="L453" s="1">
        <f>VLOOKUP(K453,[1]areas!$C$3:$D$76,2,FALSE)</f>
        <v>15</v>
      </c>
      <c r="M453" s="1" t="str">
        <f t="shared" si="551"/>
        <v>0-20</v>
      </c>
      <c r="N453" s="19" t="s">
        <v>38</v>
      </c>
      <c r="O453" s="19">
        <f t="shared" si="552"/>
        <v>0</v>
      </c>
      <c r="P453" s="23">
        <v>63.4</v>
      </c>
      <c r="Q453" s="1">
        <v>161</v>
      </c>
      <c r="R453" s="1">
        <f t="shared" si="532"/>
        <v>2.5921000000000003</v>
      </c>
      <c r="S453" s="24">
        <f t="shared" si="533"/>
        <v>24.458932911538902</v>
      </c>
      <c r="T453" s="19">
        <v>4</v>
      </c>
      <c r="U453" s="1">
        <v>6.5</v>
      </c>
      <c r="V453" s="1">
        <v>14</v>
      </c>
      <c r="W453" s="1" t="str">
        <f t="shared" si="553"/>
        <v>1: 0-50</v>
      </c>
      <c r="X453" s="1">
        <v>47</v>
      </c>
      <c r="Y453" s="26">
        <v>26</v>
      </c>
      <c r="Z453" s="26">
        <v>135</v>
      </c>
      <c r="AA453" s="26">
        <v>347</v>
      </c>
      <c r="AB453" s="26">
        <v>684</v>
      </c>
      <c r="AC453" s="26">
        <v>556</v>
      </c>
      <c r="AD453" s="26">
        <v>764</v>
      </c>
      <c r="AE453" s="26">
        <v>681</v>
      </c>
      <c r="AF453" s="26"/>
      <c r="AG453" s="26"/>
      <c r="AH453" s="26"/>
      <c r="AI453" s="27">
        <f t="shared" si="554"/>
        <v>764</v>
      </c>
      <c r="AJ453" s="27">
        <f t="shared" si="555"/>
        <v>1</v>
      </c>
      <c r="AK453" s="39">
        <v>140000</v>
      </c>
      <c r="AL453" s="26">
        <v>170847</v>
      </c>
      <c r="AM453" s="26">
        <v>50</v>
      </c>
      <c r="AN453" s="26">
        <v>300</v>
      </c>
      <c r="AO453" s="26">
        <v>520</v>
      </c>
      <c r="AP453" s="26">
        <v>180</v>
      </c>
      <c r="AQ453" s="26">
        <v>50</v>
      </c>
      <c r="AR453" s="26">
        <v>50</v>
      </c>
      <c r="AS453" s="26"/>
      <c r="AT453" s="26"/>
      <c r="AU453" s="26"/>
      <c r="AV453" s="28">
        <f t="shared" si="556"/>
        <v>1</v>
      </c>
      <c r="AW453" s="27" t="str">
        <f>"&gt;5"</f>
        <v>&gt;5</v>
      </c>
      <c r="AX453" s="29">
        <f t="shared" si="577"/>
        <v>5.1459999999999999</v>
      </c>
      <c r="AY453" s="30">
        <f t="shared" si="545"/>
        <v>5.1461280356782382</v>
      </c>
      <c r="AZ453" s="30">
        <f t="shared" si="545"/>
        <v>5.2326073571770131</v>
      </c>
      <c r="BA453" s="30">
        <f t="shared" si="545"/>
        <v>1.6989700043360187</v>
      </c>
      <c r="BB453" s="30">
        <f t="shared" si="545"/>
        <v>2.4771212547196626</v>
      </c>
      <c r="BC453" s="30">
        <f t="shared" si="545"/>
        <v>2.716003343634799</v>
      </c>
      <c r="BD453" s="30">
        <f t="shared" si="545"/>
        <v>2.255272505103306</v>
      </c>
      <c r="BE453" s="30">
        <f t="shared" si="545"/>
        <v>1.6989700043360187</v>
      </c>
      <c r="BF453" s="30">
        <f t="shared" si="545"/>
        <v>1.6989700043360187</v>
      </c>
      <c r="BG453" s="30" t="str">
        <f t="shared" si="578"/>
        <v/>
      </c>
      <c r="BH453" s="30" t="str">
        <f t="shared" si="578"/>
        <v/>
      </c>
      <c r="BI453" s="30" t="str">
        <f t="shared" si="578"/>
        <v/>
      </c>
      <c r="BJ453" s="1" t="s">
        <v>38</v>
      </c>
      <c r="BK453" s="31" t="s">
        <v>38</v>
      </c>
      <c r="BL453" s="32">
        <f t="shared" si="557"/>
        <v>0</v>
      </c>
      <c r="BN453" s="32" t="str">
        <f t="shared" si="558"/>
        <v>0</v>
      </c>
      <c r="BO453" s="30">
        <f t="shared" si="559"/>
        <v>8.6479321498774908E-2</v>
      </c>
      <c r="BP453" s="30">
        <f t="shared" si="560"/>
        <v>-3.4471580313422194</v>
      </c>
      <c r="BQ453" s="30">
        <f t="shared" si="507"/>
        <v>-3.5336373528409943</v>
      </c>
      <c r="BR453" s="30">
        <f t="shared" si="507"/>
        <v>0.77815125038364386</v>
      </c>
      <c r="BS453" s="30">
        <f t="shared" si="507"/>
        <v>0.2388820889151364</v>
      </c>
      <c r="BT453" s="30">
        <f t="shared" si="507"/>
        <v>-0.46073083853149299</v>
      </c>
      <c r="BU453" s="30">
        <f t="shared" si="507"/>
        <v>-0.55630250076728727</v>
      </c>
      <c r="BV453" s="30">
        <f t="shared" si="507"/>
        <v>0</v>
      </c>
      <c r="BW453" s="30" t="str">
        <f t="shared" si="539"/>
        <v/>
      </c>
      <c r="BX453" s="30" t="str">
        <f t="shared" si="539"/>
        <v/>
      </c>
      <c r="BY453" s="30" t="str">
        <f t="shared" si="539"/>
        <v/>
      </c>
      <c r="BZ453" s="1">
        <f t="shared" si="561"/>
        <v>1</v>
      </c>
      <c r="CA453" s="1">
        <f t="shared" si="508"/>
        <v>0</v>
      </c>
      <c r="CB453" s="1">
        <f t="shared" si="508"/>
        <v>1</v>
      </c>
      <c r="CC453" s="1">
        <f t="shared" si="508"/>
        <v>1</v>
      </c>
      <c r="CD453" s="1">
        <f t="shared" si="508"/>
        <v>0</v>
      </c>
      <c r="CE453" s="1">
        <f t="shared" si="508"/>
        <v>0</v>
      </c>
      <c r="CF453" s="1">
        <f t="shared" si="508"/>
        <v>0</v>
      </c>
      <c r="CG453" s="1">
        <f t="shared" si="540"/>
        <v>0</v>
      </c>
      <c r="CH453" s="1">
        <f t="shared" si="540"/>
        <v>0</v>
      </c>
      <c r="CI453" s="1">
        <f t="shared" si="540"/>
        <v>0</v>
      </c>
      <c r="CJ453" s="1">
        <f t="shared" si="562"/>
        <v>3</v>
      </c>
      <c r="CK453" s="1">
        <f t="shared" si="563"/>
        <v>1</v>
      </c>
      <c r="CL453" s="1">
        <f t="shared" si="537"/>
        <v>8.6479321498774908E-2</v>
      </c>
      <c r="CM453" s="1">
        <f t="shared" si="537"/>
        <v>-3.5336373528409943</v>
      </c>
      <c r="CN453" s="1" t="str">
        <f t="shared" si="537"/>
        <v/>
      </c>
      <c r="CO453" s="1">
        <f t="shared" si="537"/>
        <v>0.2388820889151364</v>
      </c>
      <c r="CP453" s="1">
        <f t="shared" si="537"/>
        <v>-0.46073083853149299</v>
      </c>
      <c r="CQ453" s="1" t="str">
        <f t="shared" si="535"/>
        <v/>
      </c>
      <c r="CR453" s="1" t="str">
        <f t="shared" si="535"/>
        <v/>
      </c>
      <c r="CS453" s="1" t="str">
        <f t="shared" si="535"/>
        <v/>
      </c>
      <c r="CT453" s="1" t="str">
        <f t="shared" si="535"/>
        <v/>
      </c>
      <c r="CU453" s="1" t="str">
        <f t="shared" si="535"/>
        <v/>
      </c>
      <c r="CV453" s="1">
        <f t="shared" si="538"/>
        <v>1</v>
      </c>
      <c r="CW453" s="1">
        <f t="shared" si="538"/>
        <v>0</v>
      </c>
      <c r="CX453" s="1">
        <f t="shared" si="538"/>
        <v>0</v>
      </c>
      <c r="CY453" s="1">
        <f t="shared" si="538"/>
        <v>1</v>
      </c>
      <c r="CZ453" s="1">
        <f t="shared" si="538"/>
        <v>0</v>
      </c>
      <c r="DA453" s="1">
        <f t="shared" si="536"/>
        <v>0</v>
      </c>
      <c r="DB453" s="1">
        <f t="shared" si="536"/>
        <v>0</v>
      </c>
      <c r="DC453" s="1">
        <f t="shared" si="536"/>
        <v>0</v>
      </c>
      <c r="DD453" s="1">
        <f t="shared" si="536"/>
        <v>0</v>
      </c>
      <c r="DE453" s="1">
        <f t="shared" si="536"/>
        <v>0</v>
      </c>
      <c r="DF453" s="1">
        <f t="shared" si="564"/>
        <v>2</v>
      </c>
      <c r="DG453" s="33">
        <f t="shared" si="565"/>
        <v>1</v>
      </c>
      <c r="DH453" s="34">
        <f t="shared" si="566"/>
        <v>0</v>
      </c>
      <c r="DI453" s="1">
        <f t="shared" si="521"/>
        <v>-21</v>
      </c>
      <c r="DJ453" s="1">
        <f t="shared" si="522"/>
        <v>88</v>
      </c>
      <c r="DK453" s="1">
        <f t="shared" si="534"/>
        <v>109</v>
      </c>
      <c r="DL453" s="1">
        <f t="shared" si="534"/>
        <v>212</v>
      </c>
      <c r="DM453" s="1">
        <f t="shared" si="534"/>
        <v>337</v>
      </c>
      <c r="DN453" s="1">
        <f t="shared" si="531"/>
        <v>-128</v>
      </c>
      <c r="DO453" s="1">
        <f t="shared" si="531"/>
        <v>208</v>
      </c>
      <c r="DP453" s="1">
        <f t="shared" si="531"/>
        <v>-83</v>
      </c>
      <c r="DQ453" s="1" t="str">
        <f t="shared" si="531"/>
        <v/>
      </c>
      <c r="DR453" s="1" t="str">
        <f t="shared" si="531"/>
        <v/>
      </c>
      <c r="DS453" s="1" t="str">
        <f t="shared" si="531"/>
        <v/>
      </c>
      <c r="DT453" s="34">
        <f t="shared" si="541"/>
        <v>-160.33692204675933</v>
      </c>
      <c r="DU453" s="1">
        <f t="shared" si="542"/>
        <v>0</v>
      </c>
      <c r="DV453" s="1">
        <f t="shared" si="542"/>
        <v>0</v>
      </c>
      <c r="DW453" s="1">
        <f t="shared" si="542"/>
        <v>0</v>
      </c>
      <c r="DX453" s="1">
        <f t="shared" si="542"/>
        <v>0</v>
      </c>
      <c r="DY453" s="1">
        <f t="shared" si="542"/>
        <v>0</v>
      </c>
      <c r="DZ453" s="1">
        <f>IF((DN453&lt;$DT453),1,0)</f>
        <v>0</v>
      </c>
      <c r="EA453" s="1">
        <f>IF((DO453&lt;$DT453),1,0)</f>
        <v>0</v>
      </c>
      <c r="EB453" s="1">
        <f>IF((DP453&lt;$DT453),1,0)</f>
        <v>0</v>
      </c>
      <c r="EF453" s="33">
        <f t="shared" si="543"/>
        <v>0</v>
      </c>
      <c r="EG453" s="1">
        <f t="shared" si="546"/>
        <v>0</v>
      </c>
      <c r="EH453" s="1">
        <f t="shared" si="546"/>
        <v>0</v>
      </c>
      <c r="EI453" s="1">
        <f t="shared" si="546"/>
        <v>0</v>
      </c>
      <c r="EJ453" s="1">
        <f t="shared" si="546"/>
        <v>0</v>
      </c>
      <c r="EK453" s="1">
        <f t="shared" si="546"/>
        <v>1</v>
      </c>
      <c r="EL453" s="1">
        <f t="shared" si="546"/>
        <v>1</v>
      </c>
      <c r="EM453" s="1">
        <f t="shared" si="546"/>
        <v>1</v>
      </c>
      <c r="EN453" s="1">
        <f t="shared" si="546"/>
        <v>1</v>
      </c>
      <c r="EO453" s="1">
        <f t="shared" si="579"/>
        <v>0</v>
      </c>
      <c r="EP453" s="1">
        <f t="shared" si="579"/>
        <v>0</v>
      </c>
      <c r="EQ453" s="1">
        <f t="shared" si="579"/>
        <v>0</v>
      </c>
      <c r="ER453" s="33">
        <f t="shared" si="567"/>
        <v>0</v>
      </c>
      <c r="ES453" s="35">
        <f t="shared" si="544"/>
        <v>2</v>
      </c>
      <c r="ET453" s="35">
        <f t="shared" si="568"/>
        <v>1</v>
      </c>
      <c r="EU453" s="1" t="s">
        <v>924</v>
      </c>
      <c r="EV453" s="1" t="s">
        <v>34</v>
      </c>
      <c r="EW453" s="19">
        <f t="shared" si="569"/>
        <v>1</v>
      </c>
      <c r="EX453" s="1" t="s">
        <v>112</v>
      </c>
      <c r="EY453" s="38">
        <v>38581</v>
      </c>
      <c r="FC453" s="1" t="s">
        <v>38</v>
      </c>
      <c r="FD453" s="19">
        <f t="shared" si="570"/>
        <v>0</v>
      </c>
      <c r="FJ453" s="1" t="s">
        <v>38</v>
      </c>
      <c r="FK453" s="19">
        <f t="shared" si="571"/>
        <v>0</v>
      </c>
      <c r="FR453" s="1">
        <f t="shared" si="572"/>
        <v>0</v>
      </c>
      <c r="FU453" s="1" t="s">
        <v>925</v>
      </c>
      <c r="FV453" s="37" t="str">
        <f t="shared" si="580"/>
        <v>other</v>
      </c>
      <c r="FW453" s="34">
        <v>0</v>
      </c>
      <c r="FY453" s="1" t="s">
        <v>38</v>
      </c>
      <c r="FZ453" s="19">
        <f t="shared" si="573"/>
        <v>0</v>
      </c>
      <c r="GB453" s="1" t="s">
        <v>38</v>
      </c>
      <c r="GC453" s="19">
        <f t="shared" si="574"/>
        <v>0</v>
      </c>
      <c r="GD453" s="1" t="s">
        <v>38</v>
      </c>
      <c r="GE453" s="19">
        <f t="shared" si="575"/>
        <v>0</v>
      </c>
      <c r="GF453" s="1" t="s">
        <v>38</v>
      </c>
      <c r="GG453" s="19">
        <f t="shared" si="576"/>
        <v>0</v>
      </c>
    </row>
    <row r="454" spans="1:189" x14ac:dyDescent="0.3">
      <c r="A454" s="18">
        <v>584</v>
      </c>
      <c r="B454" s="1" t="s">
        <v>34</v>
      </c>
      <c r="C454" s="19" t="s">
        <v>47</v>
      </c>
      <c r="D454" s="19">
        <f t="shared" si="547"/>
        <v>1</v>
      </c>
      <c r="E454" s="38" t="s">
        <v>926</v>
      </c>
      <c r="F454" s="21" t="str">
        <f t="shared" si="548"/>
        <v>1961</v>
      </c>
      <c r="G454" s="21">
        <v>2004</v>
      </c>
      <c r="H454" s="22">
        <f t="shared" si="549"/>
        <v>43</v>
      </c>
      <c r="I454" s="1" t="str">
        <f t="shared" si="550"/>
        <v>41-50</v>
      </c>
      <c r="J454" s="1" t="s">
        <v>1608</v>
      </c>
      <c r="K454" s="1" t="s">
        <v>927</v>
      </c>
      <c r="L454" s="1">
        <f>VLOOKUP(K454,[1]areas!$C$3:$D$76,2,FALSE)</f>
        <v>13</v>
      </c>
      <c r="M454" s="1" t="str">
        <f t="shared" si="551"/>
        <v>0-20</v>
      </c>
      <c r="N454" s="19" t="s">
        <v>34</v>
      </c>
      <c r="O454" s="19">
        <f t="shared" si="552"/>
        <v>1</v>
      </c>
      <c r="P454" s="23">
        <v>49.1</v>
      </c>
      <c r="Q454" s="1">
        <v>169</v>
      </c>
      <c r="R454" s="1">
        <f t="shared" si="532"/>
        <v>2.8560999999999996</v>
      </c>
      <c r="S454" s="24">
        <f t="shared" si="533"/>
        <v>17.19127481530759</v>
      </c>
      <c r="T454" s="19">
        <v>4</v>
      </c>
      <c r="U454" s="1">
        <v>10.7</v>
      </c>
      <c r="V454" s="1">
        <v>51</v>
      </c>
      <c r="W454" s="1" t="str">
        <f t="shared" si="553"/>
        <v>1: 0-50</v>
      </c>
      <c r="X454" s="1">
        <v>2</v>
      </c>
      <c r="Y454" s="26">
        <v>107</v>
      </c>
      <c r="Z454" s="26">
        <v>293</v>
      </c>
      <c r="AA454" s="26">
        <v>196</v>
      </c>
      <c r="AB454" s="26">
        <v>264</v>
      </c>
      <c r="AC454" s="26"/>
      <c r="AD454" s="26"/>
      <c r="AE454" s="26"/>
      <c r="AF454" s="26"/>
      <c r="AG454" s="26"/>
      <c r="AH454" s="26"/>
      <c r="AI454" s="27">
        <f t="shared" si="554"/>
        <v>293</v>
      </c>
      <c r="AJ454" s="27">
        <f t="shared" si="555"/>
        <v>0</v>
      </c>
      <c r="AL454" s="26">
        <v>50</v>
      </c>
      <c r="AM454" s="26">
        <v>50</v>
      </c>
      <c r="AN454" s="26">
        <v>50</v>
      </c>
      <c r="AO454" s="26">
        <v>50</v>
      </c>
      <c r="AP454" s="26"/>
      <c r="AQ454" s="26"/>
      <c r="AR454" s="26"/>
      <c r="AS454" s="26"/>
      <c r="AT454" s="26"/>
      <c r="AU454" s="26"/>
      <c r="AV454" s="28">
        <f t="shared" si="556"/>
        <v>0</v>
      </c>
      <c r="AW454" s="27"/>
      <c r="AX454" s="29" t="str">
        <f t="shared" si="577"/>
        <v/>
      </c>
      <c r="AY454" s="30" t="str">
        <f t="shared" si="545"/>
        <v/>
      </c>
      <c r="AZ454" s="30">
        <f t="shared" si="545"/>
        <v>1.6989700043360187</v>
      </c>
      <c r="BA454" s="30">
        <f t="shared" si="545"/>
        <v>1.6989700043360187</v>
      </c>
      <c r="BB454" s="30">
        <f t="shared" si="545"/>
        <v>1.6989700043360187</v>
      </c>
      <c r="BC454" s="30">
        <f t="shared" si="545"/>
        <v>1.6989700043360187</v>
      </c>
      <c r="BD454" s="30" t="str">
        <f t="shared" si="545"/>
        <v/>
      </c>
      <c r="BE454" s="30" t="str">
        <f t="shared" si="545"/>
        <v/>
      </c>
      <c r="BF454" s="30" t="str">
        <f t="shared" si="545"/>
        <v/>
      </c>
      <c r="BG454" s="30" t="str">
        <f t="shared" si="578"/>
        <v/>
      </c>
      <c r="BH454" s="30" t="str">
        <f t="shared" si="578"/>
        <v/>
      </c>
      <c r="BI454" s="30" t="str">
        <f t="shared" si="578"/>
        <v/>
      </c>
      <c r="BJ454" s="1" t="s">
        <v>38</v>
      </c>
      <c r="BK454" s="31" t="s">
        <v>38</v>
      </c>
      <c r="BL454" s="32">
        <f t="shared" si="557"/>
        <v>0</v>
      </c>
      <c r="BN454" s="32" t="str">
        <f t="shared" si="558"/>
        <v>0</v>
      </c>
      <c r="BO454" s="30" t="str">
        <f t="shared" si="559"/>
        <v/>
      </c>
      <c r="BP454" s="30" t="str">
        <f t="shared" si="560"/>
        <v/>
      </c>
      <c r="BQ454" s="30">
        <f t="shared" si="507"/>
        <v>0</v>
      </c>
      <c r="BR454" s="30">
        <f t="shared" si="507"/>
        <v>0</v>
      </c>
      <c r="BS454" s="30">
        <f t="shared" si="507"/>
        <v>0</v>
      </c>
      <c r="BT454" s="30" t="str">
        <f t="shared" si="507"/>
        <v/>
      </c>
      <c r="BU454" s="30" t="str">
        <f t="shared" si="507"/>
        <v/>
      </c>
      <c r="BV454" s="30" t="str">
        <f t="shared" si="507"/>
        <v/>
      </c>
      <c r="BW454" s="30" t="str">
        <f t="shared" si="539"/>
        <v/>
      </c>
      <c r="BX454" s="30" t="str">
        <f t="shared" si="539"/>
        <v/>
      </c>
      <c r="BY454" s="30" t="str">
        <f t="shared" si="539"/>
        <v/>
      </c>
      <c r="BZ454" s="1">
        <f t="shared" si="561"/>
        <v>0</v>
      </c>
      <c r="CA454" s="1">
        <f t="shared" si="508"/>
        <v>0</v>
      </c>
      <c r="CB454" s="1">
        <f t="shared" si="508"/>
        <v>0</v>
      </c>
      <c r="CC454" s="1">
        <f t="shared" si="508"/>
        <v>0</v>
      </c>
      <c r="CD454" s="1">
        <f t="shared" si="508"/>
        <v>0</v>
      </c>
      <c r="CE454" s="1">
        <f t="shared" si="508"/>
        <v>0</v>
      </c>
      <c r="CF454" s="1">
        <f t="shared" si="508"/>
        <v>0</v>
      </c>
      <c r="CG454" s="1">
        <f t="shared" si="540"/>
        <v>0</v>
      </c>
      <c r="CH454" s="1">
        <f t="shared" si="540"/>
        <v>0</v>
      </c>
      <c r="CI454" s="1">
        <f t="shared" si="540"/>
        <v>0</v>
      </c>
      <c r="CJ454" s="1">
        <f t="shared" si="562"/>
        <v>0</v>
      </c>
      <c r="CK454" s="1">
        <f t="shared" si="563"/>
        <v>0</v>
      </c>
      <c r="CL454" s="1" t="str">
        <f t="shared" si="537"/>
        <v/>
      </c>
      <c r="CM454" s="1" t="str">
        <f t="shared" si="537"/>
        <v/>
      </c>
      <c r="CN454" s="1" t="str">
        <f t="shared" si="537"/>
        <v/>
      </c>
      <c r="CO454" s="1" t="str">
        <f t="shared" si="537"/>
        <v/>
      </c>
      <c r="CP454" s="1" t="str">
        <f t="shared" si="537"/>
        <v/>
      </c>
      <c r="CQ454" s="1" t="str">
        <f t="shared" si="535"/>
        <v/>
      </c>
      <c r="CR454" s="1" t="str">
        <f t="shared" si="535"/>
        <v/>
      </c>
      <c r="CS454" s="1" t="str">
        <f t="shared" si="535"/>
        <v/>
      </c>
      <c r="CT454" s="1" t="str">
        <f t="shared" si="535"/>
        <v/>
      </c>
      <c r="CU454" s="1" t="str">
        <f t="shared" si="535"/>
        <v/>
      </c>
      <c r="CV454" s="1">
        <f t="shared" si="538"/>
        <v>0</v>
      </c>
      <c r="CW454" s="1">
        <f t="shared" si="538"/>
        <v>0</v>
      </c>
      <c r="CX454" s="1">
        <f t="shared" si="538"/>
        <v>0</v>
      </c>
      <c r="CY454" s="1">
        <f t="shared" si="538"/>
        <v>0</v>
      </c>
      <c r="CZ454" s="1">
        <f t="shared" si="538"/>
        <v>0</v>
      </c>
      <c r="DA454" s="1">
        <f t="shared" si="536"/>
        <v>0</v>
      </c>
      <c r="DB454" s="1">
        <f t="shared" si="536"/>
        <v>0</v>
      </c>
      <c r="DC454" s="1">
        <f t="shared" si="536"/>
        <v>0</v>
      </c>
      <c r="DD454" s="1">
        <f t="shared" si="536"/>
        <v>0</v>
      </c>
      <c r="DE454" s="1">
        <f t="shared" si="536"/>
        <v>0</v>
      </c>
      <c r="DF454" s="1">
        <f t="shared" si="564"/>
        <v>0</v>
      </c>
      <c r="DG454" s="33">
        <f t="shared" si="565"/>
        <v>0</v>
      </c>
      <c r="DH454" s="34">
        <f t="shared" si="566"/>
        <v>0</v>
      </c>
      <c r="DI454" s="1">
        <f t="shared" si="521"/>
        <v>105</v>
      </c>
      <c r="DJ454" s="1">
        <f t="shared" si="522"/>
        <v>291</v>
      </c>
      <c r="DK454" s="1">
        <f t="shared" si="534"/>
        <v>186</v>
      </c>
      <c r="DL454" s="1">
        <f t="shared" si="534"/>
        <v>-97</v>
      </c>
      <c r="DM454" s="1">
        <f t="shared" si="534"/>
        <v>68</v>
      </c>
      <c r="DN454" s="1" t="str">
        <f t="shared" si="531"/>
        <v/>
      </c>
      <c r="DO454" s="1" t="str">
        <f t="shared" si="531"/>
        <v/>
      </c>
      <c r="DP454" s="1" t="str">
        <f t="shared" si="531"/>
        <v/>
      </c>
      <c r="DQ454" s="1" t="str">
        <f t="shared" si="531"/>
        <v/>
      </c>
      <c r="DR454" s="1" t="str">
        <f t="shared" si="531"/>
        <v/>
      </c>
      <c r="DS454" s="1" t="str">
        <f t="shared" si="531"/>
        <v/>
      </c>
      <c r="DT454" s="34">
        <f t="shared" si="541"/>
        <v>-144.19882107701159</v>
      </c>
      <c r="DU454" s="1">
        <f t="shared" si="542"/>
        <v>0</v>
      </c>
      <c r="DV454" s="1">
        <f t="shared" si="542"/>
        <v>0</v>
      </c>
      <c r="DW454" s="1">
        <f t="shared" si="542"/>
        <v>0</v>
      </c>
      <c r="DX454" s="1">
        <f t="shared" si="542"/>
        <v>0</v>
      </c>
      <c r="DY454" s="1">
        <f t="shared" si="542"/>
        <v>0</v>
      </c>
      <c r="EF454" s="33">
        <f t="shared" si="543"/>
        <v>0</v>
      </c>
      <c r="EG454" s="1">
        <f t="shared" si="546"/>
        <v>0</v>
      </c>
      <c r="EH454" s="1">
        <f t="shared" si="546"/>
        <v>0</v>
      </c>
      <c r="EI454" s="1">
        <f t="shared" si="546"/>
        <v>0</v>
      </c>
      <c r="EJ454" s="1">
        <f t="shared" si="546"/>
        <v>0</v>
      </c>
      <c r="EK454" s="1">
        <f t="shared" si="546"/>
        <v>0</v>
      </c>
      <c r="EL454" s="1">
        <f t="shared" si="546"/>
        <v>0</v>
      </c>
      <c r="EM454" s="1">
        <f t="shared" si="546"/>
        <v>0</v>
      </c>
      <c r="EN454" s="1">
        <f t="shared" si="546"/>
        <v>0</v>
      </c>
      <c r="EO454" s="1">
        <f t="shared" si="579"/>
        <v>0</v>
      </c>
      <c r="EP454" s="1">
        <f t="shared" si="579"/>
        <v>0</v>
      </c>
      <c r="EQ454" s="1">
        <f t="shared" si="579"/>
        <v>0</v>
      </c>
      <c r="ER454" s="33">
        <f t="shared" si="567"/>
        <v>1</v>
      </c>
      <c r="ES454" s="35">
        <f t="shared" si="544"/>
        <v>1</v>
      </c>
      <c r="ET454" s="35">
        <f t="shared" si="568"/>
        <v>1</v>
      </c>
      <c r="EU454" s="1" t="s">
        <v>59</v>
      </c>
      <c r="EV454" s="1" t="s">
        <v>38</v>
      </c>
      <c r="EW454" s="19">
        <f t="shared" si="569"/>
        <v>0</v>
      </c>
      <c r="FC454" s="1" t="s">
        <v>38</v>
      </c>
      <c r="FD454" s="19">
        <f t="shared" si="570"/>
        <v>0</v>
      </c>
      <c r="FJ454" s="1" t="s">
        <v>38</v>
      </c>
      <c r="FK454" s="19">
        <f t="shared" si="571"/>
        <v>0</v>
      </c>
      <c r="FR454" s="1">
        <f t="shared" si="572"/>
        <v>0</v>
      </c>
      <c r="FV454" s="37" t="str">
        <f t="shared" si="580"/>
        <v>none</v>
      </c>
      <c r="FY454" s="1" t="s">
        <v>38</v>
      </c>
      <c r="FZ454" s="19">
        <f t="shared" si="573"/>
        <v>0</v>
      </c>
      <c r="GB454" s="1" t="s">
        <v>38</v>
      </c>
      <c r="GC454" s="19">
        <f t="shared" si="574"/>
        <v>0</v>
      </c>
      <c r="GD454" s="1" t="s">
        <v>38</v>
      </c>
      <c r="GE454" s="19">
        <f t="shared" si="575"/>
        <v>0</v>
      </c>
      <c r="GF454" s="1" t="s">
        <v>38</v>
      </c>
      <c r="GG454" s="19">
        <f t="shared" si="576"/>
        <v>0</v>
      </c>
    </row>
    <row r="455" spans="1:189" x14ac:dyDescent="0.3">
      <c r="A455" s="18">
        <v>586</v>
      </c>
      <c r="B455" s="1" t="s">
        <v>34</v>
      </c>
      <c r="C455" s="19" t="s">
        <v>35</v>
      </c>
      <c r="D455" s="19">
        <f t="shared" si="547"/>
        <v>0</v>
      </c>
      <c r="E455" s="38" t="s">
        <v>928</v>
      </c>
      <c r="F455" s="21" t="str">
        <f t="shared" si="548"/>
        <v>1954</v>
      </c>
      <c r="G455" s="21">
        <v>2004</v>
      </c>
      <c r="H455" s="22">
        <f t="shared" si="549"/>
        <v>50</v>
      </c>
      <c r="I455" s="1" t="str">
        <f t="shared" si="550"/>
        <v>41-50</v>
      </c>
      <c r="J455" s="1" t="s">
        <v>1608</v>
      </c>
      <c r="K455" s="1" t="s">
        <v>53</v>
      </c>
      <c r="L455" s="1">
        <f>VLOOKUP(K455,[1]areas!$C$3:$D$76,2,FALSE)</f>
        <v>30</v>
      </c>
      <c r="M455" s="1" t="str">
        <f t="shared" si="551"/>
        <v>21-40</v>
      </c>
      <c r="N455" s="19" t="s">
        <v>34</v>
      </c>
      <c r="O455" s="19">
        <f t="shared" si="552"/>
        <v>1</v>
      </c>
      <c r="P455" s="23">
        <v>50</v>
      </c>
      <c r="Q455" s="1">
        <v>157</v>
      </c>
      <c r="R455" s="1">
        <f t="shared" si="532"/>
        <v>2.4649000000000001</v>
      </c>
      <c r="S455" s="24">
        <f t="shared" si="533"/>
        <v>20.28479857195018</v>
      </c>
      <c r="T455" s="19">
        <v>3</v>
      </c>
      <c r="U455" s="1">
        <v>8</v>
      </c>
      <c r="V455" s="1">
        <v>19</v>
      </c>
      <c r="W455" s="1" t="str">
        <f t="shared" si="553"/>
        <v>2: 51-100</v>
      </c>
      <c r="X455" s="1">
        <v>71</v>
      </c>
      <c r="Y455" s="26">
        <v>117</v>
      </c>
      <c r="Z455" s="26">
        <v>143</v>
      </c>
      <c r="AA455" s="26">
        <v>125</v>
      </c>
      <c r="AB455" s="26">
        <v>114</v>
      </c>
      <c r="AC455" s="26">
        <v>165</v>
      </c>
      <c r="AD455" s="26">
        <v>96</v>
      </c>
      <c r="AE455" s="26">
        <v>130</v>
      </c>
      <c r="AF455" s="26"/>
      <c r="AG455" s="26"/>
      <c r="AH455" s="26"/>
      <c r="AI455" s="27">
        <f t="shared" si="554"/>
        <v>165</v>
      </c>
      <c r="AJ455" s="27">
        <f t="shared" si="555"/>
        <v>0</v>
      </c>
      <c r="AK455" s="39">
        <v>33000</v>
      </c>
      <c r="AL455" s="26">
        <v>50</v>
      </c>
      <c r="AM455" s="26">
        <v>50</v>
      </c>
      <c r="AN455" s="26">
        <v>50</v>
      </c>
      <c r="AO455" s="26">
        <v>50</v>
      </c>
      <c r="AP455" s="26">
        <v>50</v>
      </c>
      <c r="AQ455" s="26">
        <v>50</v>
      </c>
      <c r="AR455" s="26">
        <v>50</v>
      </c>
      <c r="AS455" s="26"/>
      <c r="AT455" s="26"/>
      <c r="AU455" s="26"/>
      <c r="AV455" s="28">
        <f t="shared" si="556"/>
        <v>0</v>
      </c>
      <c r="AW455" s="27" t="str">
        <f>"4-5"</f>
        <v>4-5</v>
      </c>
      <c r="AX455" s="29">
        <f t="shared" si="577"/>
        <v>4.5190000000000001</v>
      </c>
      <c r="AY455" s="30">
        <f t="shared" si="545"/>
        <v>4.5185139398778871</v>
      </c>
      <c r="AZ455" s="30">
        <f t="shared" si="545"/>
        <v>1.6989700043360187</v>
      </c>
      <c r="BA455" s="30">
        <f t="shared" si="545"/>
        <v>1.6989700043360187</v>
      </c>
      <c r="BB455" s="30">
        <f t="shared" si="545"/>
        <v>1.6989700043360187</v>
      </c>
      <c r="BC455" s="30">
        <f t="shared" si="545"/>
        <v>1.6989700043360187</v>
      </c>
      <c r="BD455" s="30">
        <f t="shared" si="545"/>
        <v>1.6989700043360187</v>
      </c>
      <c r="BE455" s="30">
        <f t="shared" si="545"/>
        <v>1.6989700043360187</v>
      </c>
      <c r="BF455" s="30">
        <f t="shared" si="545"/>
        <v>1.6989700043360187</v>
      </c>
      <c r="BG455" s="30" t="str">
        <f t="shared" si="578"/>
        <v/>
      </c>
      <c r="BH455" s="30" t="str">
        <f t="shared" si="578"/>
        <v/>
      </c>
      <c r="BI455" s="30" t="str">
        <f t="shared" si="578"/>
        <v/>
      </c>
      <c r="BJ455" s="1" t="s">
        <v>38</v>
      </c>
      <c r="BK455" s="31" t="s">
        <v>38</v>
      </c>
      <c r="BL455" s="32">
        <f t="shared" si="557"/>
        <v>0</v>
      </c>
      <c r="BN455" s="32" t="str">
        <f t="shared" si="558"/>
        <v>0</v>
      </c>
      <c r="BO455" s="30">
        <f t="shared" si="559"/>
        <v>-2.8195439355418683</v>
      </c>
      <c r="BP455" s="30">
        <f t="shared" si="560"/>
        <v>-2.8195439355418683</v>
      </c>
      <c r="BQ455" s="30">
        <f t="shared" si="507"/>
        <v>0</v>
      </c>
      <c r="BR455" s="30">
        <f t="shared" si="507"/>
        <v>0</v>
      </c>
      <c r="BS455" s="30">
        <f t="shared" si="507"/>
        <v>0</v>
      </c>
      <c r="BT455" s="30">
        <f t="shared" si="507"/>
        <v>0</v>
      </c>
      <c r="BU455" s="30">
        <f t="shared" si="507"/>
        <v>0</v>
      </c>
      <c r="BV455" s="30">
        <f t="shared" si="507"/>
        <v>0</v>
      </c>
      <c r="BW455" s="30" t="str">
        <f t="shared" si="539"/>
        <v/>
      </c>
      <c r="BX455" s="30" t="str">
        <f t="shared" si="539"/>
        <v/>
      </c>
      <c r="BY455" s="30" t="str">
        <f t="shared" si="539"/>
        <v/>
      </c>
      <c r="BZ455" s="1">
        <f t="shared" si="561"/>
        <v>0</v>
      </c>
      <c r="CA455" s="1">
        <f t="shared" si="508"/>
        <v>0</v>
      </c>
      <c r="CB455" s="1">
        <f t="shared" si="508"/>
        <v>0</v>
      </c>
      <c r="CC455" s="1">
        <f t="shared" si="508"/>
        <v>0</v>
      </c>
      <c r="CD455" s="1">
        <f t="shared" si="508"/>
        <v>0</v>
      </c>
      <c r="CE455" s="1">
        <f t="shared" si="508"/>
        <v>0</v>
      </c>
      <c r="CF455" s="1">
        <f t="shared" si="508"/>
        <v>0</v>
      </c>
      <c r="CG455" s="1">
        <f t="shared" si="540"/>
        <v>0</v>
      </c>
      <c r="CH455" s="1">
        <f t="shared" si="540"/>
        <v>0</v>
      </c>
      <c r="CI455" s="1">
        <f t="shared" si="540"/>
        <v>0</v>
      </c>
      <c r="CJ455" s="1">
        <f t="shared" si="562"/>
        <v>0</v>
      </c>
      <c r="CK455" s="1">
        <f t="shared" si="563"/>
        <v>0</v>
      </c>
      <c r="CL455" s="1">
        <f t="shared" si="537"/>
        <v>-2.8195439355418683</v>
      </c>
      <c r="CM455" s="1" t="str">
        <f t="shared" si="537"/>
        <v/>
      </c>
      <c r="CN455" s="1" t="str">
        <f t="shared" si="537"/>
        <v/>
      </c>
      <c r="CO455" s="1" t="str">
        <f t="shared" si="537"/>
        <v/>
      </c>
      <c r="CP455" s="1" t="str">
        <f t="shared" si="537"/>
        <v/>
      </c>
      <c r="CQ455" s="1" t="str">
        <f t="shared" si="535"/>
        <v/>
      </c>
      <c r="CR455" s="1" t="str">
        <f t="shared" si="535"/>
        <v/>
      </c>
      <c r="CS455" s="1" t="str">
        <f t="shared" si="535"/>
        <v/>
      </c>
      <c r="CT455" s="1" t="str">
        <f t="shared" si="535"/>
        <v/>
      </c>
      <c r="CU455" s="1" t="str">
        <f t="shared" si="535"/>
        <v/>
      </c>
      <c r="CV455" s="1">
        <f t="shared" si="538"/>
        <v>0</v>
      </c>
      <c r="CW455" s="1">
        <f t="shared" si="538"/>
        <v>0</v>
      </c>
      <c r="CX455" s="1">
        <f t="shared" si="538"/>
        <v>0</v>
      </c>
      <c r="CY455" s="1">
        <f t="shared" si="538"/>
        <v>0</v>
      </c>
      <c r="CZ455" s="1">
        <f t="shared" si="538"/>
        <v>0</v>
      </c>
      <c r="DA455" s="1">
        <f t="shared" si="536"/>
        <v>0</v>
      </c>
      <c r="DB455" s="1">
        <f t="shared" si="536"/>
        <v>0</v>
      </c>
      <c r="DC455" s="1">
        <f t="shared" si="536"/>
        <v>0</v>
      </c>
      <c r="DD455" s="1">
        <f t="shared" si="536"/>
        <v>0</v>
      </c>
      <c r="DE455" s="1">
        <f t="shared" si="536"/>
        <v>0</v>
      </c>
      <c r="DF455" s="1">
        <f t="shared" si="564"/>
        <v>0</v>
      </c>
      <c r="DG455" s="33">
        <f t="shared" si="565"/>
        <v>0</v>
      </c>
      <c r="DH455" s="34">
        <f t="shared" si="566"/>
        <v>0</v>
      </c>
      <c r="DI455" s="1">
        <f t="shared" si="521"/>
        <v>46</v>
      </c>
      <c r="DJ455" s="1">
        <f t="shared" si="522"/>
        <v>72</v>
      </c>
      <c r="DK455" s="1">
        <f t="shared" si="534"/>
        <v>26</v>
      </c>
      <c r="DL455" s="1">
        <f t="shared" si="534"/>
        <v>-18</v>
      </c>
      <c r="DM455" s="1">
        <f t="shared" si="534"/>
        <v>-11</v>
      </c>
      <c r="DN455" s="1">
        <f t="shared" si="531"/>
        <v>51</v>
      </c>
      <c r="DO455" s="1">
        <f t="shared" si="531"/>
        <v>-69</v>
      </c>
      <c r="DP455" s="1">
        <f t="shared" si="531"/>
        <v>34</v>
      </c>
      <c r="DQ455" s="1" t="str">
        <f t="shared" si="531"/>
        <v/>
      </c>
      <c r="DR455" s="1" t="str">
        <f t="shared" si="531"/>
        <v/>
      </c>
      <c r="DS455" s="1" t="str">
        <f t="shared" si="531"/>
        <v/>
      </c>
      <c r="DT455" s="34">
        <f t="shared" si="541"/>
        <v>-45.971846974922755</v>
      </c>
      <c r="DU455" s="1">
        <f t="shared" si="542"/>
        <v>0</v>
      </c>
      <c r="DV455" s="1">
        <f t="shared" si="542"/>
        <v>0</v>
      </c>
      <c r="DW455" s="1">
        <f t="shared" si="542"/>
        <v>0</v>
      </c>
      <c r="DX455" s="1">
        <f t="shared" si="542"/>
        <v>0</v>
      </c>
      <c r="DY455" s="1">
        <f t="shared" si="542"/>
        <v>0</v>
      </c>
      <c r="DZ455" s="1">
        <f>IF((DN455&lt;$DT455),1,0)</f>
        <v>0</v>
      </c>
      <c r="EA455" s="1">
        <f>IF((DO455&lt;$DT455),1,0)</f>
        <v>1</v>
      </c>
      <c r="EB455" s="1">
        <f>IF((DP455&lt;$DT455),1,0)</f>
        <v>0</v>
      </c>
      <c r="EF455" s="33">
        <f t="shared" si="543"/>
        <v>1</v>
      </c>
      <c r="EG455" s="1">
        <f t="shared" si="546"/>
        <v>0</v>
      </c>
      <c r="EH455" s="1">
        <f t="shared" si="546"/>
        <v>0</v>
      </c>
      <c r="EI455" s="1">
        <f t="shared" si="546"/>
        <v>0</v>
      </c>
      <c r="EJ455" s="1">
        <f t="shared" si="546"/>
        <v>0</v>
      </c>
      <c r="EK455" s="1">
        <f t="shared" si="546"/>
        <v>0</v>
      </c>
      <c r="EL455" s="1">
        <f t="shared" si="546"/>
        <v>0</v>
      </c>
      <c r="EM455" s="1">
        <f t="shared" si="546"/>
        <v>0</v>
      </c>
      <c r="EN455" s="1">
        <f t="shared" si="546"/>
        <v>0</v>
      </c>
      <c r="EO455" s="1">
        <f t="shared" si="579"/>
        <v>0</v>
      </c>
      <c r="EP455" s="1">
        <f t="shared" si="579"/>
        <v>0</v>
      </c>
      <c r="EQ455" s="1">
        <f t="shared" si="579"/>
        <v>0</v>
      </c>
      <c r="ER455" s="33">
        <f t="shared" si="567"/>
        <v>1</v>
      </c>
      <c r="ES455" s="35">
        <f t="shared" si="544"/>
        <v>2</v>
      </c>
      <c r="ET455" s="35">
        <f t="shared" si="568"/>
        <v>1</v>
      </c>
      <c r="EU455" s="1" t="s">
        <v>59</v>
      </c>
      <c r="EV455" s="1" t="s">
        <v>38</v>
      </c>
      <c r="EW455" s="19">
        <f t="shared" si="569"/>
        <v>0</v>
      </c>
      <c r="FC455" s="1" t="s">
        <v>38</v>
      </c>
      <c r="FD455" s="19">
        <f t="shared" si="570"/>
        <v>0</v>
      </c>
      <c r="FJ455" s="1" t="s">
        <v>38</v>
      </c>
      <c r="FK455" s="19">
        <f t="shared" si="571"/>
        <v>0</v>
      </c>
      <c r="FQ455" s="1" t="s">
        <v>67</v>
      </c>
      <c r="FR455" s="1">
        <f t="shared" si="572"/>
        <v>1</v>
      </c>
      <c r="FU455" s="1" t="s">
        <v>75</v>
      </c>
      <c r="FV455" s="37" t="str">
        <f t="shared" si="580"/>
        <v>tb</v>
      </c>
      <c r="FW455" s="34">
        <v>1</v>
      </c>
      <c r="FY455" s="1" t="s">
        <v>38</v>
      </c>
      <c r="FZ455" s="19">
        <f t="shared" si="573"/>
        <v>0</v>
      </c>
      <c r="GB455" s="1" t="s">
        <v>38</v>
      </c>
      <c r="GC455" s="19">
        <f t="shared" si="574"/>
        <v>0</v>
      </c>
      <c r="GD455" s="1" t="s">
        <v>34</v>
      </c>
      <c r="GE455" s="19">
        <f t="shared" si="575"/>
        <v>1</v>
      </c>
      <c r="GF455" s="1" t="s">
        <v>38</v>
      </c>
      <c r="GG455" s="19">
        <f t="shared" si="576"/>
        <v>0</v>
      </c>
    </row>
    <row r="456" spans="1:189" x14ac:dyDescent="0.3">
      <c r="A456" s="18">
        <v>588</v>
      </c>
      <c r="B456" s="1" t="s">
        <v>34</v>
      </c>
      <c r="C456" s="19" t="s">
        <v>47</v>
      </c>
      <c r="D456" s="19">
        <f t="shared" si="547"/>
        <v>1</v>
      </c>
      <c r="E456" s="38" t="s">
        <v>929</v>
      </c>
      <c r="F456" s="21" t="str">
        <f t="shared" si="548"/>
        <v>1956</v>
      </c>
      <c r="G456" s="21">
        <v>2004</v>
      </c>
      <c r="H456" s="22">
        <f t="shared" si="549"/>
        <v>48</v>
      </c>
      <c r="I456" s="1" t="str">
        <f t="shared" si="550"/>
        <v>41-50</v>
      </c>
      <c r="J456" s="1" t="s">
        <v>1608</v>
      </c>
      <c r="K456" s="1" t="s">
        <v>53</v>
      </c>
      <c r="L456" s="1">
        <f>VLOOKUP(K456,[1]areas!$C$3:$D$76,2,FALSE)</f>
        <v>30</v>
      </c>
      <c r="M456" s="1" t="str">
        <f t="shared" si="551"/>
        <v>21-40</v>
      </c>
      <c r="N456" s="19" t="s">
        <v>34</v>
      </c>
      <c r="O456" s="19">
        <f t="shared" si="552"/>
        <v>1</v>
      </c>
      <c r="P456" s="23">
        <v>57</v>
      </c>
      <c r="Q456" s="1">
        <v>172</v>
      </c>
      <c r="R456" s="1">
        <f t="shared" si="532"/>
        <v>2.9583999999999997</v>
      </c>
      <c r="S456" s="24">
        <f t="shared" si="533"/>
        <v>19.267171444023798</v>
      </c>
      <c r="T456" s="19">
        <v>3</v>
      </c>
      <c r="U456" s="1">
        <v>16.600000000000001</v>
      </c>
      <c r="V456" s="1">
        <v>5</v>
      </c>
      <c r="W456" s="1" t="str">
        <f t="shared" si="553"/>
        <v>1: 0-50</v>
      </c>
      <c r="X456" s="1">
        <v>40</v>
      </c>
      <c r="Y456" s="26">
        <v>136</v>
      </c>
      <c r="Z456" s="26">
        <v>108</v>
      </c>
      <c r="AA456" s="26">
        <v>153</v>
      </c>
      <c r="AB456" s="26">
        <v>140</v>
      </c>
      <c r="AC456" s="26"/>
      <c r="AD456" s="26"/>
      <c r="AE456" s="26"/>
      <c r="AF456" s="26"/>
      <c r="AG456" s="26"/>
      <c r="AH456" s="26"/>
      <c r="AI456" s="27">
        <f t="shared" si="554"/>
        <v>153</v>
      </c>
      <c r="AJ456" s="27">
        <f t="shared" si="555"/>
        <v>0</v>
      </c>
      <c r="AK456" s="39">
        <v>132713</v>
      </c>
      <c r="AL456" s="26">
        <v>50</v>
      </c>
      <c r="AM456" s="26">
        <v>50</v>
      </c>
      <c r="AN456" s="26">
        <v>50</v>
      </c>
      <c r="AO456" s="26">
        <v>50</v>
      </c>
      <c r="AP456" s="26"/>
      <c r="AQ456" s="26"/>
      <c r="AR456" s="26"/>
      <c r="AS456" s="26"/>
      <c r="AT456" s="26"/>
      <c r="AU456" s="26"/>
      <c r="AV456" s="28">
        <f t="shared" si="556"/>
        <v>0</v>
      </c>
      <c r="AW456" s="27" t="str">
        <f>"&gt;5"</f>
        <v>&gt;5</v>
      </c>
      <c r="AX456" s="29">
        <f t="shared" si="577"/>
        <v>5.1230000000000002</v>
      </c>
      <c r="AY456" s="30">
        <f t="shared" si="545"/>
        <v>5.1229134665851221</v>
      </c>
      <c r="AZ456" s="30">
        <f t="shared" si="545"/>
        <v>1.6989700043360187</v>
      </c>
      <c r="BA456" s="30">
        <f t="shared" si="545"/>
        <v>1.6989700043360187</v>
      </c>
      <c r="BB456" s="30">
        <f t="shared" si="545"/>
        <v>1.6989700043360187</v>
      </c>
      <c r="BC456" s="30">
        <f t="shared" si="545"/>
        <v>1.6989700043360187</v>
      </c>
      <c r="BD456" s="30" t="str">
        <f t="shared" si="545"/>
        <v/>
      </c>
      <c r="BE456" s="30" t="str">
        <f t="shared" si="545"/>
        <v/>
      </c>
      <c r="BF456" s="30" t="str">
        <f t="shared" si="545"/>
        <v/>
      </c>
      <c r="BG456" s="30" t="str">
        <f t="shared" si="578"/>
        <v/>
      </c>
      <c r="BH456" s="30" t="str">
        <f t="shared" si="578"/>
        <v/>
      </c>
      <c r="BI456" s="30" t="str">
        <f t="shared" si="578"/>
        <v/>
      </c>
      <c r="BJ456" s="1" t="s">
        <v>38</v>
      </c>
      <c r="BK456" s="31" t="s">
        <v>38</v>
      </c>
      <c r="BL456" s="32">
        <f t="shared" si="557"/>
        <v>0</v>
      </c>
      <c r="BN456" s="32" t="str">
        <f t="shared" si="558"/>
        <v>0</v>
      </c>
      <c r="BO456" s="30">
        <f t="shared" si="559"/>
        <v>-3.4239434622491034</v>
      </c>
      <c r="BP456" s="30">
        <f t="shared" si="560"/>
        <v>-3.4239434622491034</v>
      </c>
      <c r="BQ456" s="30">
        <f t="shared" si="507"/>
        <v>0</v>
      </c>
      <c r="BR456" s="30">
        <f t="shared" si="507"/>
        <v>0</v>
      </c>
      <c r="BS456" s="30">
        <f t="shared" si="507"/>
        <v>0</v>
      </c>
      <c r="BT456" s="30" t="str">
        <f t="shared" si="507"/>
        <v/>
      </c>
      <c r="BU456" s="30" t="str">
        <f t="shared" si="507"/>
        <v/>
      </c>
      <c r="BV456" s="30" t="str">
        <f t="shared" si="507"/>
        <v/>
      </c>
      <c r="BW456" s="30" t="str">
        <f t="shared" si="539"/>
        <v/>
      </c>
      <c r="BX456" s="30" t="str">
        <f t="shared" si="539"/>
        <v/>
      </c>
      <c r="BY456" s="30" t="str">
        <f t="shared" si="539"/>
        <v/>
      </c>
      <c r="BZ456" s="1">
        <f t="shared" si="561"/>
        <v>0</v>
      </c>
      <c r="CA456" s="1">
        <f t="shared" si="508"/>
        <v>0</v>
      </c>
      <c r="CB456" s="1">
        <f t="shared" si="508"/>
        <v>0</v>
      </c>
      <c r="CC456" s="1">
        <f t="shared" si="508"/>
        <v>0</v>
      </c>
      <c r="CD456" s="1">
        <f t="shared" si="508"/>
        <v>0</v>
      </c>
      <c r="CE456" s="1">
        <f t="shared" si="508"/>
        <v>0</v>
      </c>
      <c r="CF456" s="1">
        <f t="shared" si="508"/>
        <v>0</v>
      </c>
      <c r="CG456" s="1">
        <f t="shared" si="540"/>
        <v>0</v>
      </c>
      <c r="CH456" s="1">
        <f t="shared" si="540"/>
        <v>0</v>
      </c>
      <c r="CI456" s="1">
        <f t="shared" si="540"/>
        <v>0</v>
      </c>
      <c r="CJ456" s="1">
        <f t="shared" si="562"/>
        <v>0</v>
      </c>
      <c r="CK456" s="1">
        <f t="shared" si="563"/>
        <v>0</v>
      </c>
      <c r="CL456" s="1">
        <f t="shared" si="537"/>
        <v>-3.4239434622491034</v>
      </c>
      <c r="CM456" s="1" t="str">
        <f t="shared" si="537"/>
        <v/>
      </c>
      <c r="CN456" s="1" t="str">
        <f t="shared" si="537"/>
        <v/>
      </c>
      <c r="CO456" s="1" t="str">
        <f t="shared" si="537"/>
        <v/>
      </c>
      <c r="CP456" s="1" t="str">
        <f t="shared" si="537"/>
        <v/>
      </c>
      <c r="CQ456" s="1" t="str">
        <f t="shared" si="535"/>
        <v/>
      </c>
      <c r="CR456" s="1" t="str">
        <f t="shared" si="535"/>
        <v/>
      </c>
      <c r="CS456" s="1" t="str">
        <f t="shared" si="535"/>
        <v/>
      </c>
      <c r="CT456" s="1" t="str">
        <f t="shared" si="535"/>
        <v/>
      </c>
      <c r="CU456" s="1" t="str">
        <f t="shared" si="535"/>
        <v/>
      </c>
      <c r="CV456" s="1">
        <f t="shared" si="538"/>
        <v>0</v>
      </c>
      <c r="CW456" s="1">
        <f t="shared" si="538"/>
        <v>0</v>
      </c>
      <c r="CX456" s="1">
        <f t="shared" si="538"/>
        <v>0</v>
      </c>
      <c r="CY456" s="1">
        <f t="shared" si="538"/>
        <v>0</v>
      </c>
      <c r="CZ456" s="1">
        <f t="shared" si="538"/>
        <v>0</v>
      </c>
      <c r="DA456" s="1">
        <f t="shared" si="536"/>
        <v>0</v>
      </c>
      <c r="DB456" s="1">
        <f t="shared" si="536"/>
        <v>0</v>
      </c>
      <c r="DC456" s="1">
        <f t="shared" si="536"/>
        <v>0</v>
      </c>
      <c r="DD456" s="1">
        <f t="shared" si="536"/>
        <v>0</v>
      </c>
      <c r="DE456" s="1">
        <f t="shared" si="536"/>
        <v>0</v>
      </c>
      <c r="DF456" s="1">
        <f t="shared" si="564"/>
        <v>0</v>
      </c>
      <c r="DG456" s="33">
        <f t="shared" si="565"/>
        <v>0</v>
      </c>
      <c r="DH456" s="34">
        <f t="shared" si="566"/>
        <v>0</v>
      </c>
      <c r="DI456" s="1">
        <f t="shared" si="521"/>
        <v>96</v>
      </c>
      <c r="DJ456" s="1">
        <f t="shared" si="522"/>
        <v>68</v>
      </c>
      <c r="DK456" s="1">
        <f t="shared" si="534"/>
        <v>-28</v>
      </c>
      <c r="DL456" s="1">
        <f t="shared" si="534"/>
        <v>45</v>
      </c>
      <c r="DM456" s="1">
        <f t="shared" si="534"/>
        <v>-13</v>
      </c>
      <c r="DN456" s="1" t="str">
        <f t="shared" si="531"/>
        <v/>
      </c>
      <c r="DO456" s="1" t="str">
        <f t="shared" si="531"/>
        <v/>
      </c>
      <c r="DP456" s="1" t="str">
        <f t="shared" si="531"/>
        <v/>
      </c>
      <c r="DQ456" s="1" t="str">
        <f t="shared" si="531"/>
        <v/>
      </c>
      <c r="DR456" s="1" t="str">
        <f t="shared" si="531"/>
        <v/>
      </c>
      <c r="DS456" s="1" t="str">
        <f t="shared" si="531"/>
        <v/>
      </c>
      <c r="DT456" s="34">
        <f t="shared" si="541"/>
        <v>-52.85167925430563</v>
      </c>
      <c r="DU456" s="1">
        <f t="shared" si="542"/>
        <v>0</v>
      </c>
      <c r="DV456" s="1">
        <f t="shared" si="542"/>
        <v>0</v>
      </c>
      <c r="DW456" s="1">
        <f t="shared" si="542"/>
        <v>0</v>
      </c>
      <c r="DX456" s="1">
        <f t="shared" si="542"/>
        <v>0</v>
      </c>
      <c r="DY456" s="1">
        <f t="shared" si="542"/>
        <v>0</v>
      </c>
      <c r="EF456" s="33">
        <f t="shared" si="543"/>
        <v>0</v>
      </c>
      <c r="EG456" s="1">
        <f t="shared" si="546"/>
        <v>0</v>
      </c>
      <c r="EH456" s="1">
        <f t="shared" si="546"/>
        <v>0</v>
      </c>
      <c r="EI456" s="1">
        <f t="shared" si="546"/>
        <v>0</v>
      </c>
      <c r="EJ456" s="1">
        <f t="shared" si="546"/>
        <v>0</v>
      </c>
      <c r="EK456" s="1">
        <f t="shared" si="546"/>
        <v>0</v>
      </c>
      <c r="EL456" s="1">
        <f t="shared" si="546"/>
        <v>0</v>
      </c>
      <c r="EM456" s="1">
        <f t="shared" si="546"/>
        <v>0</v>
      </c>
      <c r="EN456" s="1">
        <f t="shared" si="546"/>
        <v>0</v>
      </c>
      <c r="EO456" s="1">
        <f t="shared" si="579"/>
        <v>0</v>
      </c>
      <c r="EP456" s="1">
        <f t="shared" si="579"/>
        <v>0</v>
      </c>
      <c r="EQ456" s="1">
        <f t="shared" si="579"/>
        <v>0</v>
      </c>
      <c r="ER456" s="33">
        <f t="shared" si="567"/>
        <v>1</v>
      </c>
      <c r="ES456" s="35">
        <f t="shared" si="544"/>
        <v>1</v>
      </c>
      <c r="ET456" s="35">
        <f t="shared" si="568"/>
        <v>1</v>
      </c>
      <c r="EU456" s="1" t="s">
        <v>59</v>
      </c>
      <c r="EV456" s="1" t="s">
        <v>34</v>
      </c>
      <c r="EW456" s="19">
        <f t="shared" si="569"/>
        <v>1</v>
      </c>
      <c r="EX456" s="1" t="s">
        <v>40</v>
      </c>
      <c r="FC456" s="1" t="s">
        <v>38</v>
      </c>
      <c r="FD456" s="19">
        <f t="shared" si="570"/>
        <v>0</v>
      </c>
      <c r="FJ456" s="1" t="s">
        <v>38</v>
      </c>
      <c r="FK456" s="19">
        <f t="shared" si="571"/>
        <v>0</v>
      </c>
      <c r="FQ456" s="1" t="s">
        <v>747</v>
      </c>
      <c r="FR456" s="1">
        <f t="shared" si="572"/>
        <v>1</v>
      </c>
      <c r="FV456" s="37" t="str">
        <f t="shared" si="580"/>
        <v>none</v>
      </c>
      <c r="FY456" s="1" t="s">
        <v>38</v>
      </c>
      <c r="FZ456" s="19">
        <f t="shared" si="573"/>
        <v>0</v>
      </c>
      <c r="GB456" s="1" t="s">
        <v>38</v>
      </c>
      <c r="GC456" s="19">
        <f t="shared" si="574"/>
        <v>0</v>
      </c>
      <c r="GD456" s="1" t="s">
        <v>38</v>
      </c>
      <c r="GE456" s="19">
        <f t="shared" si="575"/>
        <v>0</v>
      </c>
      <c r="GF456" s="1" t="s">
        <v>38</v>
      </c>
      <c r="GG456" s="19">
        <f t="shared" si="576"/>
        <v>0</v>
      </c>
    </row>
    <row r="457" spans="1:189" x14ac:dyDescent="0.3">
      <c r="A457" s="18">
        <v>589</v>
      </c>
      <c r="B457" s="1" t="s">
        <v>34</v>
      </c>
      <c r="C457" s="19" t="s">
        <v>35</v>
      </c>
      <c r="D457" s="19">
        <f t="shared" si="547"/>
        <v>0</v>
      </c>
      <c r="E457" s="38" t="s">
        <v>930</v>
      </c>
      <c r="F457" s="21" t="str">
        <f t="shared" si="548"/>
        <v>1974</v>
      </c>
      <c r="G457" s="21">
        <v>2004</v>
      </c>
      <c r="H457" s="22">
        <f t="shared" si="549"/>
        <v>30</v>
      </c>
      <c r="I457" s="1" t="str">
        <f t="shared" si="550"/>
        <v>21-30</v>
      </c>
      <c r="J457" s="1" t="s">
        <v>1606</v>
      </c>
      <c r="K457" s="1" t="s">
        <v>93</v>
      </c>
      <c r="L457" s="1">
        <f>VLOOKUP(K457,[1]areas!$C$3:$D$76,2,FALSE)</f>
        <v>15</v>
      </c>
      <c r="M457" s="1" t="str">
        <f t="shared" si="551"/>
        <v>0-20</v>
      </c>
      <c r="N457" s="19" t="s">
        <v>34</v>
      </c>
      <c r="O457" s="19">
        <f t="shared" si="552"/>
        <v>1</v>
      </c>
      <c r="P457" s="23">
        <v>72.400000000000006</v>
      </c>
      <c r="S457" s="24"/>
      <c r="T457" s="19">
        <v>4</v>
      </c>
      <c r="U457" s="1">
        <v>12.5</v>
      </c>
      <c r="V457" s="1">
        <v>41</v>
      </c>
      <c r="W457" s="1" t="str">
        <f t="shared" si="553"/>
        <v>1: 0-50</v>
      </c>
      <c r="X457" s="1">
        <v>12</v>
      </c>
      <c r="Y457" s="26">
        <v>2</v>
      </c>
      <c r="Z457" s="26"/>
      <c r="AA457" s="26"/>
      <c r="AB457" s="26"/>
      <c r="AC457" s="26"/>
      <c r="AD457" s="26"/>
      <c r="AE457" s="26"/>
      <c r="AF457" s="26"/>
      <c r="AG457" s="26"/>
      <c r="AH457" s="26"/>
      <c r="AI457" s="27">
        <f t="shared" si="554"/>
        <v>12</v>
      </c>
      <c r="AJ457" s="27">
        <f t="shared" si="555"/>
        <v>0</v>
      </c>
      <c r="AK457" s="39">
        <v>610000</v>
      </c>
      <c r="AL457" s="26">
        <v>550000</v>
      </c>
      <c r="AM457" s="26"/>
      <c r="AN457" s="26"/>
      <c r="AO457" s="26"/>
      <c r="AP457" s="26"/>
      <c r="AQ457" s="26"/>
      <c r="AR457" s="26"/>
      <c r="AS457" s="26"/>
      <c r="AT457" s="26"/>
      <c r="AU457" s="26"/>
      <c r="AV457" s="28">
        <f t="shared" si="556"/>
        <v>1</v>
      </c>
      <c r="AW457" s="27" t="str">
        <f>"&gt;5"</f>
        <v>&gt;5</v>
      </c>
      <c r="AX457" s="29">
        <f t="shared" si="577"/>
        <v>5.7850000000000001</v>
      </c>
      <c r="AY457" s="30">
        <f t="shared" si="545"/>
        <v>5.7853298350107671</v>
      </c>
      <c r="AZ457" s="30">
        <f t="shared" si="545"/>
        <v>5.7403626894942441</v>
      </c>
      <c r="BA457" s="30" t="str">
        <f t="shared" si="545"/>
        <v/>
      </c>
      <c r="BB457" s="30" t="str">
        <f t="shared" si="545"/>
        <v/>
      </c>
      <c r="BC457" s="30" t="str">
        <f t="shared" si="545"/>
        <v/>
      </c>
      <c r="BD457" s="30" t="str">
        <f t="shared" si="545"/>
        <v/>
      </c>
      <c r="BE457" s="30" t="str">
        <f t="shared" si="545"/>
        <v/>
      </c>
      <c r="BF457" s="30" t="str">
        <f t="shared" si="545"/>
        <v/>
      </c>
      <c r="BG457" s="30" t="str">
        <f t="shared" si="578"/>
        <v/>
      </c>
      <c r="BH457" s="30" t="str">
        <f t="shared" si="578"/>
        <v/>
      </c>
      <c r="BI457" s="30" t="str">
        <f t="shared" si="578"/>
        <v/>
      </c>
      <c r="BJ457" s="1" t="s">
        <v>34</v>
      </c>
      <c r="BK457" s="31" t="s">
        <v>34</v>
      </c>
      <c r="BL457" s="32">
        <f t="shared" si="557"/>
        <v>1</v>
      </c>
      <c r="BM457" s="31">
        <v>1</v>
      </c>
      <c r="BN457" s="32" t="str">
        <f t="shared" si="558"/>
        <v>1</v>
      </c>
      <c r="BO457" s="30">
        <f t="shared" si="559"/>
        <v>-4.4967145516523033E-2</v>
      </c>
      <c r="BP457" s="30" t="str">
        <f t="shared" si="560"/>
        <v/>
      </c>
      <c r="BQ457" s="30" t="str">
        <f t="shared" si="507"/>
        <v/>
      </c>
      <c r="BR457" s="30" t="str">
        <f t="shared" si="507"/>
        <v/>
      </c>
      <c r="BS457" s="30" t="str">
        <f t="shared" si="507"/>
        <v/>
      </c>
      <c r="BT457" s="30" t="str">
        <f t="shared" si="507"/>
        <v/>
      </c>
      <c r="BU457" s="30" t="str">
        <f t="shared" si="507"/>
        <v/>
      </c>
      <c r="BV457" s="30" t="str">
        <f t="shared" si="507"/>
        <v/>
      </c>
      <c r="BW457" s="30" t="str">
        <f t="shared" si="539"/>
        <v/>
      </c>
      <c r="BX457" s="30" t="str">
        <f t="shared" si="539"/>
        <v/>
      </c>
      <c r="BY457" s="30" t="str">
        <f t="shared" si="539"/>
        <v/>
      </c>
      <c r="BZ457" s="1">
        <f t="shared" si="561"/>
        <v>0</v>
      </c>
      <c r="CA457" s="1">
        <f t="shared" si="508"/>
        <v>0</v>
      </c>
      <c r="CB457" s="1">
        <f t="shared" si="508"/>
        <v>0</v>
      </c>
      <c r="CC457" s="1">
        <f t="shared" si="508"/>
        <v>0</v>
      </c>
      <c r="CD457" s="1">
        <f t="shared" si="508"/>
        <v>0</v>
      </c>
      <c r="CE457" s="1">
        <f t="shared" si="508"/>
        <v>0</v>
      </c>
      <c r="CF457" s="1">
        <f t="shared" si="508"/>
        <v>0</v>
      </c>
      <c r="CG457" s="1">
        <f t="shared" si="540"/>
        <v>0</v>
      </c>
      <c r="CH457" s="1">
        <f t="shared" si="540"/>
        <v>0</v>
      </c>
      <c r="CI457" s="1">
        <f t="shared" si="540"/>
        <v>0</v>
      </c>
      <c r="CJ457" s="1">
        <f t="shared" si="562"/>
        <v>0</v>
      </c>
      <c r="CK457" s="1">
        <f t="shared" si="563"/>
        <v>0</v>
      </c>
      <c r="CL457" s="1">
        <f t="shared" si="537"/>
        <v>-4.4967145516523033E-2</v>
      </c>
      <c r="CM457" s="1" t="str">
        <f t="shared" si="537"/>
        <v/>
      </c>
      <c r="CN457" s="1" t="str">
        <f t="shared" si="537"/>
        <v/>
      </c>
      <c r="CO457" s="1" t="str">
        <f t="shared" si="537"/>
        <v/>
      </c>
      <c r="CP457" s="1" t="str">
        <f t="shared" si="537"/>
        <v/>
      </c>
      <c r="CQ457" s="1" t="str">
        <f t="shared" si="535"/>
        <v/>
      </c>
      <c r="CR457" s="1" t="str">
        <f t="shared" si="535"/>
        <v/>
      </c>
      <c r="CS457" s="1" t="str">
        <f t="shared" si="535"/>
        <v/>
      </c>
      <c r="CT457" s="1" t="str">
        <f t="shared" si="535"/>
        <v/>
      </c>
      <c r="CU457" s="1" t="str">
        <f t="shared" si="535"/>
        <v/>
      </c>
      <c r="CV457" s="1">
        <f t="shared" si="538"/>
        <v>0</v>
      </c>
      <c r="CW457" s="1">
        <f t="shared" si="538"/>
        <v>0</v>
      </c>
      <c r="CX457" s="1">
        <f t="shared" si="538"/>
        <v>0</v>
      </c>
      <c r="CY457" s="1">
        <f t="shared" si="538"/>
        <v>0</v>
      </c>
      <c r="CZ457" s="1">
        <f t="shared" si="538"/>
        <v>0</v>
      </c>
      <c r="DA457" s="1">
        <f t="shared" si="536"/>
        <v>0</v>
      </c>
      <c r="DB457" s="1">
        <f t="shared" si="536"/>
        <v>0</v>
      </c>
      <c r="DC457" s="1">
        <f t="shared" si="536"/>
        <v>0</v>
      </c>
      <c r="DD457" s="1">
        <f t="shared" si="536"/>
        <v>0</v>
      </c>
      <c r="DE457" s="1">
        <f t="shared" si="536"/>
        <v>0</v>
      </c>
      <c r="DF457" s="1">
        <f t="shared" si="564"/>
        <v>0</v>
      </c>
      <c r="DG457" s="33">
        <f t="shared" si="565"/>
        <v>0</v>
      </c>
      <c r="DH457" s="34">
        <f t="shared" si="566"/>
        <v>0</v>
      </c>
      <c r="DI457" s="1">
        <f t="shared" si="521"/>
        <v>-10</v>
      </c>
      <c r="DJ457" s="1" t="str">
        <f t="shared" si="522"/>
        <v/>
      </c>
      <c r="DK457" s="1" t="str">
        <f t="shared" si="534"/>
        <v/>
      </c>
      <c r="DL457" s="1" t="str">
        <f t="shared" si="534"/>
        <v/>
      </c>
      <c r="DM457" s="1" t="str">
        <f t="shared" si="534"/>
        <v/>
      </c>
      <c r="DN457" s="1" t="str">
        <f t="shared" si="531"/>
        <v/>
      </c>
      <c r="DO457" s="1" t="str">
        <f t="shared" si="531"/>
        <v/>
      </c>
      <c r="DP457" s="1" t="str">
        <f t="shared" si="531"/>
        <v/>
      </c>
      <c r="DQ457" s="1" t="str">
        <f t="shared" si="531"/>
        <v/>
      </c>
      <c r="DR457" s="1" t="str">
        <f t="shared" si="531"/>
        <v/>
      </c>
      <c r="DS457" s="1" t="str">
        <f t="shared" si="531"/>
        <v/>
      </c>
      <c r="DU457" s="1">
        <f>IF((DI457&lt;$DT457),1,0)</f>
        <v>1</v>
      </c>
      <c r="EG457" s="1">
        <f t="shared" si="546"/>
        <v>0</v>
      </c>
      <c r="EH457" s="1">
        <f t="shared" si="546"/>
        <v>0</v>
      </c>
      <c r="EI457" s="1">
        <f t="shared" si="546"/>
        <v>0</v>
      </c>
      <c r="EJ457" s="1">
        <f t="shared" si="546"/>
        <v>0</v>
      </c>
      <c r="EK457" s="1">
        <f t="shared" si="546"/>
        <v>0</v>
      </c>
      <c r="EL457" s="1">
        <f t="shared" si="546"/>
        <v>0</v>
      </c>
      <c r="EM457" s="1">
        <f t="shared" si="546"/>
        <v>0</v>
      </c>
      <c r="EN457" s="1">
        <f t="shared" si="546"/>
        <v>0</v>
      </c>
      <c r="EO457" s="1">
        <f t="shared" si="579"/>
        <v>0</v>
      </c>
      <c r="EP457" s="1">
        <f t="shared" si="579"/>
        <v>0</v>
      </c>
      <c r="EQ457" s="1">
        <f t="shared" si="579"/>
        <v>0</v>
      </c>
      <c r="ER457" s="33">
        <f t="shared" si="567"/>
        <v>1</v>
      </c>
      <c r="ES457" s="35">
        <f>ER457+DG457+AV457</f>
        <v>2</v>
      </c>
      <c r="ET457" s="35">
        <f t="shared" si="568"/>
        <v>1</v>
      </c>
      <c r="EU457" s="1" t="s">
        <v>50</v>
      </c>
      <c r="EV457" s="1" t="s">
        <v>38</v>
      </c>
      <c r="EW457" s="19">
        <f t="shared" si="569"/>
        <v>0</v>
      </c>
      <c r="FC457" s="1" t="s">
        <v>38</v>
      </c>
      <c r="FD457" s="19">
        <f t="shared" si="570"/>
        <v>0</v>
      </c>
      <c r="FJ457" s="1" t="s">
        <v>38</v>
      </c>
      <c r="FK457" s="19">
        <f t="shared" si="571"/>
        <v>0</v>
      </c>
      <c r="FR457" s="1">
        <f t="shared" si="572"/>
        <v>0</v>
      </c>
      <c r="FU457" s="1" t="s">
        <v>931</v>
      </c>
      <c r="FV457" s="37" t="str">
        <f t="shared" si="580"/>
        <v>other</v>
      </c>
      <c r="FW457" s="34">
        <v>0</v>
      </c>
      <c r="FX457" s="1" t="s">
        <v>148</v>
      </c>
      <c r="FY457" s="1" t="s">
        <v>38</v>
      </c>
      <c r="FZ457" s="19">
        <f t="shared" si="573"/>
        <v>0</v>
      </c>
      <c r="GB457" s="1" t="s">
        <v>38</v>
      </c>
      <c r="GC457" s="19">
        <f t="shared" si="574"/>
        <v>0</v>
      </c>
      <c r="GD457" s="1" t="s">
        <v>38</v>
      </c>
      <c r="GE457" s="19">
        <f t="shared" si="575"/>
        <v>0</v>
      </c>
      <c r="GF457" s="1" t="s">
        <v>38</v>
      </c>
      <c r="GG457" s="19">
        <f t="shared" si="576"/>
        <v>0</v>
      </c>
    </row>
    <row r="458" spans="1:189" x14ac:dyDescent="0.3">
      <c r="A458" s="18">
        <v>590</v>
      </c>
      <c r="B458" s="1" t="s">
        <v>34</v>
      </c>
      <c r="C458" s="19" t="s">
        <v>35</v>
      </c>
      <c r="D458" s="19">
        <f t="shared" si="547"/>
        <v>0</v>
      </c>
      <c r="E458" s="38" t="s">
        <v>932</v>
      </c>
      <c r="F458" s="21" t="str">
        <f t="shared" si="548"/>
        <v>1957</v>
      </c>
      <c r="G458" s="21">
        <v>2004</v>
      </c>
      <c r="H458" s="22">
        <f t="shared" si="549"/>
        <v>47</v>
      </c>
      <c r="I458" s="1" t="str">
        <f t="shared" si="550"/>
        <v>41-50</v>
      </c>
      <c r="J458" s="1" t="s">
        <v>1608</v>
      </c>
      <c r="K458" s="1" t="s">
        <v>53</v>
      </c>
      <c r="L458" s="1">
        <f>VLOOKUP(K458,[1]areas!$C$3:$D$76,2,FALSE)</f>
        <v>30</v>
      </c>
      <c r="M458" s="1" t="str">
        <f t="shared" si="551"/>
        <v>21-40</v>
      </c>
      <c r="N458" s="19" t="s">
        <v>38</v>
      </c>
      <c r="O458" s="19">
        <f t="shared" si="552"/>
        <v>0</v>
      </c>
      <c r="P458" s="23">
        <v>45.4</v>
      </c>
      <c r="S458" s="24"/>
      <c r="T458" s="19">
        <v>4</v>
      </c>
      <c r="U458" s="1">
        <v>10.5</v>
      </c>
      <c r="V458" s="1">
        <v>27</v>
      </c>
      <c r="W458" s="1" t="str">
        <f t="shared" si="553"/>
        <v>4: 151-200</v>
      </c>
      <c r="X458" s="1">
        <v>194</v>
      </c>
      <c r="Y458" s="26">
        <v>81</v>
      </c>
      <c r="Z458" s="26">
        <v>93</v>
      </c>
      <c r="AA458" s="26"/>
      <c r="AB458" s="26"/>
      <c r="AC458" s="26"/>
      <c r="AD458" s="26"/>
      <c r="AE458" s="26"/>
      <c r="AF458" s="26"/>
      <c r="AG458" s="26"/>
      <c r="AH458" s="26"/>
      <c r="AI458" s="27">
        <f t="shared" si="554"/>
        <v>194</v>
      </c>
      <c r="AJ458" s="27">
        <f t="shared" si="555"/>
        <v>0</v>
      </c>
      <c r="AK458" s="1">
        <v>163875</v>
      </c>
      <c r="AL458" s="26">
        <v>277589</v>
      </c>
      <c r="AM458" s="26">
        <v>34000</v>
      </c>
      <c r="AN458" s="26"/>
      <c r="AO458" s="26"/>
      <c r="AP458" s="26"/>
      <c r="AQ458" s="26"/>
      <c r="AR458" s="26"/>
      <c r="AS458" s="26"/>
      <c r="AT458" s="26"/>
      <c r="AU458" s="26"/>
      <c r="AV458" s="28">
        <f t="shared" si="556"/>
        <v>1</v>
      </c>
      <c r="AW458" s="27" t="str">
        <f>"&gt;5"</f>
        <v>&gt;5</v>
      </c>
      <c r="AX458" s="29">
        <f t="shared" si="577"/>
        <v>5.2149999999999999</v>
      </c>
      <c r="AY458" s="30">
        <f t="shared" si="545"/>
        <v>5.2145127046981408</v>
      </c>
      <c r="AZ458" s="30">
        <f t="shared" si="545"/>
        <v>5.4434022523665586</v>
      </c>
      <c r="BA458" s="30">
        <f t="shared" si="545"/>
        <v>4.5314789170422554</v>
      </c>
      <c r="BB458" s="30" t="str">
        <f t="shared" si="545"/>
        <v/>
      </c>
      <c r="BC458" s="30" t="str">
        <f t="shared" si="545"/>
        <v/>
      </c>
      <c r="BD458" s="30" t="str">
        <f t="shared" si="545"/>
        <v/>
      </c>
      <c r="BE458" s="30" t="str">
        <f t="shared" si="545"/>
        <v/>
      </c>
      <c r="BF458" s="30" t="str">
        <f t="shared" si="545"/>
        <v/>
      </c>
      <c r="BG458" s="30" t="str">
        <f t="shared" si="578"/>
        <v/>
      </c>
      <c r="BH458" s="30" t="str">
        <f t="shared" si="578"/>
        <v/>
      </c>
      <c r="BI458" s="30" t="str">
        <f t="shared" si="578"/>
        <v/>
      </c>
      <c r="BJ458" s="1" t="s">
        <v>38</v>
      </c>
      <c r="BK458" s="31" t="s">
        <v>38</v>
      </c>
      <c r="BL458" s="32">
        <f t="shared" si="557"/>
        <v>0</v>
      </c>
      <c r="BN458" s="32" t="str">
        <f t="shared" si="558"/>
        <v>0</v>
      </c>
      <c r="BO458" s="30">
        <f t="shared" si="559"/>
        <v>0.22888954766841785</v>
      </c>
      <c r="BP458" s="30">
        <f t="shared" si="560"/>
        <v>-0.6830337876558854</v>
      </c>
      <c r="BQ458" s="30">
        <f t="shared" si="507"/>
        <v>-0.91192333532430325</v>
      </c>
      <c r="BR458" s="30" t="str">
        <f t="shared" si="507"/>
        <v/>
      </c>
      <c r="BS458" s="30" t="str">
        <f t="shared" si="507"/>
        <v/>
      </c>
      <c r="BT458" s="30" t="str">
        <f t="shared" si="507"/>
        <v/>
      </c>
      <c r="BU458" s="30" t="str">
        <f t="shared" si="507"/>
        <v/>
      </c>
      <c r="BV458" s="30" t="str">
        <f t="shared" si="507"/>
        <v/>
      </c>
      <c r="BW458" s="30" t="str">
        <f t="shared" si="539"/>
        <v/>
      </c>
      <c r="BX458" s="30" t="str">
        <f t="shared" si="539"/>
        <v/>
      </c>
      <c r="BY458" s="30" t="str">
        <f t="shared" si="539"/>
        <v/>
      </c>
      <c r="BZ458" s="1">
        <f t="shared" si="561"/>
        <v>1</v>
      </c>
      <c r="CA458" s="1">
        <f t="shared" si="508"/>
        <v>0</v>
      </c>
      <c r="CB458" s="1">
        <f t="shared" si="508"/>
        <v>0</v>
      </c>
      <c r="CC458" s="1">
        <f t="shared" si="508"/>
        <v>0</v>
      </c>
      <c r="CD458" s="1">
        <f t="shared" si="508"/>
        <v>0</v>
      </c>
      <c r="CE458" s="1">
        <f t="shared" si="508"/>
        <v>0</v>
      </c>
      <c r="CF458" s="1">
        <f t="shared" si="508"/>
        <v>0</v>
      </c>
      <c r="CG458" s="1">
        <f t="shared" si="540"/>
        <v>0</v>
      </c>
      <c r="CH458" s="1">
        <f t="shared" si="540"/>
        <v>0</v>
      </c>
      <c r="CI458" s="1">
        <f t="shared" si="540"/>
        <v>0</v>
      </c>
      <c r="CJ458" s="1">
        <f t="shared" si="562"/>
        <v>1</v>
      </c>
      <c r="CK458" s="1">
        <f t="shared" si="563"/>
        <v>1</v>
      </c>
      <c r="CL458" s="1">
        <f t="shared" si="537"/>
        <v>0.22888954766841785</v>
      </c>
      <c r="CM458" s="1">
        <f t="shared" si="537"/>
        <v>-0.91192333532430325</v>
      </c>
      <c r="CN458" s="1" t="str">
        <f t="shared" si="537"/>
        <v/>
      </c>
      <c r="CO458" s="1" t="str">
        <f t="shared" si="537"/>
        <v/>
      </c>
      <c r="CP458" s="1" t="str">
        <f t="shared" si="537"/>
        <v/>
      </c>
      <c r="CQ458" s="1" t="str">
        <f t="shared" si="535"/>
        <v/>
      </c>
      <c r="CR458" s="1" t="str">
        <f t="shared" si="535"/>
        <v/>
      </c>
      <c r="CS458" s="1" t="str">
        <f t="shared" si="535"/>
        <v/>
      </c>
      <c r="CT458" s="1" t="str">
        <f t="shared" si="535"/>
        <v/>
      </c>
      <c r="CU458" s="1" t="str">
        <f t="shared" si="535"/>
        <v/>
      </c>
      <c r="CV458" s="1">
        <f t="shared" si="538"/>
        <v>1</v>
      </c>
      <c r="CW458" s="1">
        <f t="shared" si="538"/>
        <v>0</v>
      </c>
      <c r="CX458" s="1">
        <f t="shared" si="538"/>
        <v>0</v>
      </c>
      <c r="CY458" s="1">
        <f t="shared" si="538"/>
        <v>0</v>
      </c>
      <c r="CZ458" s="1">
        <f t="shared" si="538"/>
        <v>0</v>
      </c>
      <c r="DA458" s="1">
        <f t="shared" si="536"/>
        <v>0</v>
      </c>
      <c r="DB458" s="1">
        <f t="shared" si="536"/>
        <v>0</v>
      </c>
      <c r="DC458" s="1">
        <f t="shared" si="536"/>
        <v>0</v>
      </c>
      <c r="DD458" s="1">
        <f t="shared" si="536"/>
        <v>0</v>
      </c>
      <c r="DE458" s="1">
        <f t="shared" si="536"/>
        <v>0</v>
      </c>
      <c r="DF458" s="1">
        <f t="shared" si="564"/>
        <v>1</v>
      </c>
      <c r="DG458" s="33">
        <f t="shared" si="565"/>
        <v>1</v>
      </c>
      <c r="DH458" s="34">
        <f t="shared" si="566"/>
        <v>0</v>
      </c>
      <c r="DI458" s="1">
        <f t="shared" si="521"/>
        <v>-113</v>
      </c>
      <c r="DJ458" s="1">
        <f t="shared" si="522"/>
        <v>-101</v>
      </c>
      <c r="DK458" s="1">
        <f t="shared" si="534"/>
        <v>12</v>
      </c>
      <c r="DL458" s="1" t="str">
        <f t="shared" si="534"/>
        <v/>
      </c>
      <c r="DM458" s="1" t="str">
        <f t="shared" si="534"/>
        <v/>
      </c>
      <c r="DN458" s="1" t="str">
        <f t="shared" si="531"/>
        <v/>
      </c>
      <c r="DO458" s="1" t="str">
        <f t="shared" si="531"/>
        <v/>
      </c>
      <c r="DP458" s="1" t="str">
        <f t="shared" si="531"/>
        <v/>
      </c>
      <c r="DQ458" s="1" t="str">
        <f t="shared" si="531"/>
        <v/>
      </c>
      <c r="DR458" s="1" t="str">
        <f t="shared" si="531"/>
        <v/>
      </c>
      <c r="DS458" s="1" t="str">
        <f t="shared" si="531"/>
        <v/>
      </c>
      <c r="DT458" s="34">
        <f>(STDEV(DI458:DS458))*-1</f>
        <v>-68.966175284216916</v>
      </c>
      <c r="DU458" s="1">
        <f>IF((DI458&lt;$DT458),1,0)</f>
        <v>1</v>
      </c>
      <c r="DV458" s="1">
        <f>IF((DJ458&lt;$DT458),1,0)</f>
        <v>1</v>
      </c>
      <c r="DW458" s="1">
        <f>IF((DK458&lt;$DT458),1,0)</f>
        <v>0</v>
      </c>
      <c r="EF458" s="33">
        <f>IF(SUM(DU458:EE458)&gt;0,1,0)</f>
        <v>1</v>
      </c>
      <c r="EG458" s="1">
        <f t="shared" si="546"/>
        <v>0</v>
      </c>
      <c r="EH458" s="1">
        <f t="shared" si="546"/>
        <v>0</v>
      </c>
      <c r="EI458" s="1">
        <f t="shared" si="546"/>
        <v>0</v>
      </c>
      <c r="EJ458" s="1">
        <f t="shared" si="546"/>
        <v>0</v>
      </c>
      <c r="EK458" s="1">
        <f t="shared" si="546"/>
        <v>0</v>
      </c>
      <c r="EL458" s="1">
        <f t="shared" si="546"/>
        <v>0</v>
      </c>
      <c r="EM458" s="1">
        <f t="shared" si="546"/>
        <v>0</v>
      </c>
      <c r="EN458" s="1">
        <f t="shared" si="546"/>
        <v>0</v>
      </c>
      <c r="EO458" s="1">
        <f t="shared" si="579"/>
        <v>0</v>
      </c>
      <c r="EP458" s="1">
        <f t="shared" si="579"/>
        <v>0</v>
      </c>
      <c r="EQ458" s="1">
        <f t="shared" si="579"/>
        <v>0</v>
      </c>
      <c r="ER458" s="33">
        <f t="shared" si="567"/>
        <v>1</v>
      </c>
      <c r="ES458" s="35">
        <f>ER458+EF458+DG458+AV458</f>
        <v>4</v>
      </c>
      <c r="ET458" s="35">
        <f t="shared" si="568"/>
        <v>1</v>
      </c>
      <c r="EU458" s="1" t="s">
        <v>59</v>
      </c>
      <c r="EV458" s="1" t="s">
        <v>34</v>
      </c>
      <c r="EW458" s="19">
        <f t="shared" si="569"/>
        <v>1</v>
      </c>
      <c r="EX458" s="1" t="s">
        <v>112</v>
      </c>
      <c r="FC458" s="1" t="s">
        <v>34</v>
      </c>
      <c r="FD458" s="19">
        <f t="shared" si="570"/>
        <v>1</v>
      </c>
      <c r="FE458" s="1" t="s">
        <v>40</v>
      </c>
      <c r="FJ458" s="1" t="s">
        <v>38</v>
      </c>
      <c r="FK458" s="19">
        <f t="shared" si="571"/>
        <v>0</v>
      </c>
      <c r="FQ458" s="1" t="s">
        <v>314</v>
      </c>
      <c r="FR458" s="1">
        <f t="shared" si="572"/>
        <v>1</v>
      </c>
      <c r="FU458" s="1" t="s">
        <v>933</v>
      </c>
      <c r="FV458" s="37" t="str">
        <f t="shared" si="580"/>
        <v>tb</v>
      </c>
      <c r="FW458" s="34">
        <v>1</v>
      </c>
      <c r="FY458" s="1" t="s">
        <v>38</v>
      </c>
      <c r="FZ458" s="19">
        <f t="shared" si="573"/>
        <v>0</v>
      </c>
      <c r="GB458" s="1" t="s">
        <v>38</v>
      </c>
      <c r="GC458" s="19">
        <f t="shared" si="574"/>
        <v>0</v>
      </c>
      <c r="GD458" s="1" t="s">
        <v>38</v>
      </c>
      <c r="GE458" s="19">
        <f t="shared" si="575"/>
        <v>0</v>
      </c>
      <c r="GF458" s="1" t="s">
        <v>38</v>
      </c>
      <c r="GG458" s="19">
        <f t="shared" si="576"/>
        <v>0</v>
      </c>
    </row>
    <row r="459" spans="1:189" x14ac:dyDescent="0.3">
      <c r="A459" s="18">
        <v>591</v>
      </c>
      <c r="B459" s="1" t="s">
        <v>34</v>
      </c>
      <c r="C459" s="19" t="s">
        <v>35</v>
      </c>
      <c r="D459" s="19">
        <f t="shared" si="547"/>
        <v>0</v>
      </c>
      <c r="E459" s="38" t="s">
        <v>934</v>
      </c>
      <c r="F459" s="21" t="str">
        <f t="shared" si="548"/>
        <v>1974</v>
      </c>
      <c r="G459" s="21">
        <v>2004</v>
      </c>
      <c r="H459" s="22">
        <f t="shared" si="549"/>
        <v>30</v>
      </c>
      <c r="I459" s="1" t="str">
        <f t="shared" si="550"/>
        <v>21-30</v>
      </c>
      <c r="J459" s="1" t="s">
        <v>1606</v>
      </c>
      <c r="K459" s="1" t="s">
        <v>53</v>
      </c>
      <c r="L459" s="1">
        <f>VLOOKUP(K459,[1]areas!$C$3:$D$76,2,FALSE)</f>
        <v>30</v>
      </c>
      <c r="M459" s="1" t="str">
        <f t="shared" si="551"/>
        <v>21-40</v>
      </c>
      <c r="N459" s="19" t="s">
        <v>38</v>
      </c>
      <c r="O459" s="19">
        <f t="shared" si="552"/>
        <v>0</v>
      </c>
      <c r="P459" s="23">
        <v>52.7</v>
      </c>
      <c r="Q459" s="1">
        <v>152</v>
      </c>
      <c r="R459" s="1">
        <f t="shared" ref="R459:R479" si="581">POWER(Q459*0.01,2)</f>
        <v>2.3104</v>
      </c>
      <c r="S459" s="24">
        <f t="shared" ref="S459:S479" si="582">P459/R459</f>
        <v>22.809903047091414</v>
      </c>
      <c r="T459" s="19">
        <v>3</v>
      </c>
      <c r="U459" s="1">
        <v>14.5</v>
      </c>
      <c r="V459" s="1">
        <v>13</v>
      </c>
      <c r="W459" s="1" t="str">
        <f t="shared" si="553"/>
        <v/>
      </c>
      <c r="Y459" s="26">
        <v>361</v>
      </c>
      <c r="Z459" s="26">
        <v>111</v>
      </c>
      <c r="AA459" s="26">
        <v>459</v>
      </c>
      <c r="AB459" s="26">
        <v>633</v>
      </c>
      <c r="AC459" s="26"/>
      <c r="AD459" s="26"/>
      <c r="AE459" s="26"/>
      <c r="AF459" s="26"/>
      <c r="AG459" s="26"/>
      <c r="AH459" s="26"/>
      <c r="AI459" s="27">
        <f t="shared" si="554"/>
        <v>633</v>
      </c>
      <c r="AJ459" s="27">
        <f t="shared" si="555"/>
        <v>1</v>
      </c>
      <c r="AK459" s="39">
        <v>68787</v>
      </c>
      <c r="AL459" s="26">
        <v>50</v>
      </c>
      <c r="AM459" s="26">
        <v>50</v>
      </c>
      <c r="AN459" s="26">
        <v>50</v>
      </c>
      <c r="AO459" s="26">
        <v>50</v>
      </c>
      <c r="AP459" s="26"/>
      <c r="AQ459" s="26"/>
      <c r="AR459" s="26"/>
      <c r="AS459" s="26"/>
      <c r="AT459" s="26"/>
      <c r="AU459" s="26"/>
      <c r="AV459" s="28">
        <f t="shared" si="556"/>
        <v>0</v>
      </c>
      <c r="AW459" s="27" t="str">
        <f>"4-5"</f>
        <v>4-5</v>
      </c>
      <c r="AX459" s="29">
        <f t="shared" si="577"/>
        <v>4.8380000000000001</v>
      </c>
      <c r="AY459" s="30">
        <f t="shared" si="545"/>
        <v>4.8375063690242985</v>
      </c>
      <c r="AZ459" s="30">
        <f t="shared" si="545"/>
        <v>1.6989700043360187</v>
      </c>
      <c r="BA459" s="30">
        <f t="shared" si="545"/>
        <v>1.6989700043360187</v>
      </c>
      <c r="BB459" s="30">
        <f t="shared" si="545"/>
        <v>1.6989700043360187</v>
      </c>
      <c r="BC459" s="30">
        <f t="shared" si="545"/>
        <v>1.6989700043360187</v>
      </c>
      <c r="BD459" s="30" t="str">
        <f t="shared" si="545"/>
        <v/>
      </c>
      <c r="BE459" s="30" t="str">
        <f t="shared" si="545"/>
        <v/>
      </c>
      <c r="BF459" s="30" t="str">
        <f t="shared" si="545"/>
        <v/>
      </c>
      <c r="BG459" s="30" t="str">
        <f t="shared" si="578"/>
        <v/>
      </c>
      <c r="BH459" s="30" t="str">
        <f t="shared" si="578"/>
        <v/>
      </c>
      <c r="BI459" s="30" t="str">
        <f t="shared" si="578"/>
        <v/>
      </c>
      <c r="BJ459" s="1" t="s">
        <v>38</v>
      </c>
      <c r="BK459" s="31" t="s">
        <v>38</v>
      </c>
      <c r="BL459" s="32">
        <f t="shared" si="557"/>
        <v>0</v>
      </c>
      <c r="BN459" s="32" t="str">
        <f t="shared" si="558"/>
        <v>0</v>
      </c>
      <c r="BO459" s="30">
        <f t="shared" si="559"/>
        <v>-3.1385363646882798</v>
      </c>
      <c r="BP459" s="30">
        <f t="shared" si="560"/>
        <v>-3.1385363646882798</v>
      </c>
      <c r="BQ459" s="30">
        <f t="shared" si="507"/>
        <v>0</v>
      </c>
      <c r="BR459" s="30">
        <f t="shared" si="507"/>
        <v>0</v>
      </c>
      <c r="BS459" s="30">
        <f t="shared" si="507"/>
        <v>0</v>
      </c>
      <c r="BT459" s="30" t="str">
        <f t="shared" si="507"/>
        <v/>
      </c>
      <c r="BU459" s="30" t="str">
        <f t="shared" si="507"/>
        <v/>
      </c>
      <c r="BV459" s="30" t="str">
        <f t="shared" si="507"/>
        <v/>
      </c>
      <c r="BW459" s="30" t="str">
        <f t="shared" si="539"/>
        <v/>
      </c>
      <c r="BX459" s="30" t="str">
        <f t="shared" si="539"/>
        <v/>
      </c>
      <c r="BY459" s="30" t="str">
        <f t="shared" si="539"/>
        <v/>
      </c>
      <c r="BZ459" s="1">
        <f t="shared" si="561"/>
        <v>0</v>
      </c>
      <c r="CA459" s="1">
        <f t="shared" si="508"/>
        <v>0</v>
      </c>
      <c r="CB459" s="1">
        <f t="shared" si="508"/>
        <v>0</v>
      </c>
      <c r="CC459" s="1">
        <f t="shared" si="508"/>
        <v>0</v>
      </c>
      <c r="CD459" s="1">
        <f t="shared" si="508"/>
        <v>0</v>
      </c>
      <c r="CE459" s="1">
        <f t="shared" si="508"/>
        <v>0</v>
      </c>
      <c r="CF459" s="1">
        <f t="shared" si="508"/>
        <v>0</v>
      </c>
      <c r="CG459" s="1">
        <f t="shared" si="540"/>
        <v>0</v>
      </c>
      <c r="CH459" s="1">
        <f t="shared" si="540"/>
        <v>0</v>
      </c>
      <c r="CI459" s="1">
        <f t="shared" si="540"/>
        <v>0</v>
      </c>
      <c r="CJ459" s="1">
        <f t="shared" si="562"/>
        <v>0</v>
      </c>
      <c r="CK459" s="1">
        <f t="shared" si="563"/>
        <v>0</v>
      </c>
      <c r="CL459" s="1">
        <f t="shared" si="537"/>
        <v>-3.1385363646882798</v>
      </c>
      <c r="CM459" s="1" t="str">
        <f t="shared" si="537"/>
        <v/>
      </c>
      <c r="CN459" s="1" t="str">
        <f t="shared" si="537"/>
        <v/>
      </c>
      <c r="CO459" s="1" t="str">
        <f t="shared" si="537"/>
        <v/>
      </c>
      <c r="CP459" s="1" t="str">
        <f t="shared" si="537"/>
        <v/>
      </c>
      <c r="CQ459" s="1" t="str">
        <f t="shared" si="535"/>
        <v/>
      </c>
      <c r="CR459" s="1" t="str">
        <f t="shared" si="535"/>
        <v/>
      </c>
      <c r="CS459" s="1" t="str">
        <f t="shared" si="535"/>
        <v/>
      </c>
      <c r="CT459" s="1" t="str">
        <f t="shared" si="535"/>
        <v/>
      </c>
      <c r="CU459" s="1" t="str">
        <f t="shared" si="535"/>
        <v/>
      </c>
      <c r="CV459" s="1">
        <f t="shared" si="538"/>
        <v>0</v>
      </c>
      <c r="CW459" s="1">
        <f t="shared" si="538"/>
        <v>0</v>
      </c>
      <c r="CX459" s="1">
        <f t="shared" si="538"/>
        <v>0</v>
      </c>
      <c r="CY459" s="1">
        <f t="shared" si="538"/>
        <v>0</v>
      </c>
      <c r="CZ459" s="1">
        <f t="shared" si="538"/>
        <v>0</v>
      </c>
      <c r="DA459" s="1">
        <f t="shared" si="536"/>
        <v>0</v>
      </c>
      <c r="DB459" s="1">
        <f t="shared" si="536"/>
        <v>0</v>
      </c>
      <c r="DC459" s="1">
        <f t="shared" si="536"/>
        <v>0</v>
      </c>
      <c r="DD459" s="1">
        <f t="shared" si="536"/>
        <v>0</v>
      </c>
      <c r="DE459" s="1">
        <f t="shared" si="536"/>
        <v>0</v>
      </c>
      <c r="DF459" s="1">
        <f t="shared" si="564"/>
        <v>0</v>
      </c>
      <c r="DG459" s="33">
        <f t="shared" si="565"/>
        <v>0</v>
      </c>
      <c r="DH459" s="34">
        <f t="shared" si="566"/>
        <v>0</v>
      </c>
      <c r="DI459" s="1" t="str">
        <f t="shared" si="521"/>
        <v/>
      </c>
      <c r="DJ459" s="1" t="str">
        <f t="shared" si="522"/>
        <v/>
      </c>
      <c r="DK459" s="1">
        <f t="shared" si="534"/>
        <v>-250</v>
      </c>
      <c r="DL459" s="1">
        <f t="shared" si="534"/>
        <v>348</v>
      </c>
      <c r="DM459" s="1">
        <f t="shared" si="534"/>
        <v>174</v>
      </c>
      <c r="DN459" s="1" t="str">
        <f t="shared" si="531"/>
        <v/>
      </c>
      <c r="DO459" s="1" t="str">
        <f t="shared" si="531"/>
        <v/>
      </c>
      <c r="DP459" s="1" t="str">
        <f t="shared" si="531"/>
        <v/>
      </c>
      <c r="DQ459" s="1" t="str">
        <f t="shared" si="531"/>
        <v/>
      </c>
      <c r="DR459" s="1" t="str">
        <f t="shared" si="531"/>
        <v/>
      </c>
      <c r="DS459" s="1" t="str">
        <f t="shared" si="531"/>
        <v/>
      </c>
      <c r="DT459" s="34">
        <f>(STDEV(DI459:DS459))*-1</f>
        <v>-307.58630225244644</v>
      </c>
      <c r="DW459" s="1">
        <f>IF((DK459&lt;$DT459),1,0)</f>
        <v>0</v>
      </c>
      <c r="DX459" s="1">
        <f>IF((DL459&lt;$DT459),1,0)</f>
        <v>0</v>
      </c>
      <c r="DY459" s="1">
        <f>IF((DM459&lt;$DT459),1,0)</f>
        <v>0</v>
      </c>
      <c r="EF459" s="33">
        <f>IF(SUM(DU459:EE459)&gt;0,1,0)</f>
        <v>0</v>
      </c>
      <c r="EG459" s="1">
        <f t="shared" si="546"/>
        <v>0</v>
      </c>
      <c r="EH459" s="1">
        <f t="shared" si="546"/>
        <v>0</v>
      </c>
      <c r="EI459" s="1">
        <f t="shared" si="546"/>
        <v>0</v>
      </c>
      <c r="EJ459" s="1">
        <f t="shared" si="546"/>
        <v>0</v>
      </c>
      <c r="EK459" s="1">
        <f t="shared" si="546"/>
        <v>1</v>
      </c>
      <c r="EL459" s="1">
        <f t="shared" si="546"/>
        <v>0</v>
      </c>
      <c r="EM459" s="1">
        <f t="shared" si="546"/>
        <v>0</v>
      </c>
      <c r="EN459" s="1">
        <f t="shared" si="546"/>
        <v>0</v>
      </c>
      <c r="EO459" s="1">
        <f t="shared" si="579"/>
        <v>0</v>
      </c>
      <c r="EP459" s="1">
        <f t="shared" si="579"/>
        <v>0</v>
      </c>
      <c r="EQ459" s="1">
        <f t="shared" si="579"/>
        <v>0</v>
      </c>
      <c r="ER459" s="33">
        <f t="shared" si="567"/>
        <v>0</v>
      </c>
      <c r="ES459" s="35">
        <f>ER459+EF459+DG459+AV459</f>
        <v>0</v>
      </c>
      <c r="ET459" s="35">
        <f t="shared" si="568"/>
        <v>0</v>
      </c>
      <c r="EU459" s="1" t="s">
        <v>50</v>
      </c>
      <c r="EV459" s="1" t="s">
        <v>38</v>
      </c>
      <c r="EW459" s="19">
        <f t="shared" si="569"/>
        <v>0</v>
      </c>
      <c r="FC459" s="1" t="s">
        <v>38</v>
      </c>
      <c r="FD459" s="19">
        <f t="shared" si="570"/>
        <v>0</v>
      </c>
      <c r="FJ459" s="1" t="s">
        <v>38</v>
      </c>
      <c r="FK459" s="19">
        <f t="shared" si="571"/>
        <v>0</v>
      </c>
      <c r="FQ459" s="1" t="s">
        <v>71</v>
      </c>
      <c r="FR459" s="1">
        <f t="shared" si="572"/>
        <v>1</v>
      </c>
      <c r="FU459" s="1" t="s">
        <v>75</v>
      </c>
      <c r="FV459" s="37" t="str">
        <f t="shared" si="580"/>
        <v>tb</v>
      </c>
      <c r="FW459" s="34">
        <v>1</v>
      </c>
      <c r="FY459" s="1" t="s">
        <v>38</v>
      </c>
      <c r="FZ459" s="19">
        <f t="shared" si="573"/>
        <v>0</v>
      </c>
      <c r="GB459" s="1" t="s">
        <v>38</v>
      </c>
      <c r="GC459" s="19">
        <f t="shared" si="574"/>
        <v>0</v>
      </c>
      <c r="GD459" s="1" t="s">
        <v>38</v>
      </c>
      <c r="GE459" s="19">
        <f t="shared" si="575"/>
        <v>0</v>
      </c>
      <c r="GF459" s="1" t="s">
        <v>38</v>
      </c>
      <c r="GG459" s="19">
        <f t="shared" si="576"/>
        <v>0</v>
      </c>
    </row>
    <row r="460" spans="1:189" x14ac:dyDescent="0.3">
      <c r="A460" s="18">
        <v>592</v>
      </c>
      <c r="B460" s="1" t="s">
        <v>34</v>
      </c>
      <c r="C460" s="19" t="s">
        <v>35</v>
      </c>
      <c r="D460" s="19">
        <f t="shared" si="547"/>
        <v>0</v>
      </c>
      <c r="E460" s="38" t="s">
        <v>935</v>
      </c>
      <c r="F460" s="21" t="str">
        <f t="shared" si="548"/>
        <v>1973</v>
      </c>
      <c r="G460" s="21">
        <v>2004</v>
      </c>
      <c r="H460" s="22">
        <f t="shared" si="549"/>
        <v>31</v>
      </c>
      <c r="I460" s="1" t="str">
        <f t="shared" si="550"/>
        <v>31-40</v>
      </c>
      <c r="J460" s="1" t="s">
        <v>1607</v>
      </c>
      <c r="K460" s="1" t="s">
        <v>53</v>
      </c>
      <c r="L460" s="1">
        <f>VLOOKUP(K460,[1]areas!$C$3:$D$76,2,FALSE)</f>
        <v>30</v>
      </c>
      <c r="M460" s="1" t="str">
        <f t="shared" si="551"/>
        <v>21-40</v>
      </c>
      <c r="N460" s="19" t="s">
        <v>38</v>
      </c>
      <c r="O460" s="19">
        <f t="shared" si="552"/>
        <v>0</v>
      </c>
      <c r="P460" s="23">
        <v>52.6</v>
      </c>
      <c r="Q460" s="1">
        <v>155</v>
      </c>
      <c r="R460" s="1">
        <f t="shared" si="581"/>
        <v>2.4025000000000003</v>
      </c>
      <c r="S460" s="24">
        <f t="shared" si="582"/>
        <v>21.893860561914671</v>
      </c>
      <c r="T460" s="19">
        <v>4</v>
      </c>
      <c r="U460" s="1">
        <v>10.5</v>
      </c>
      <c r="V460" s="1">
        <v>10</v>
      </c>
      <c r="W460" s="1" t="str">
        <f t="shared" si="553"/>
        <v>4: 151-200</v>
      </c>
      <c r="X460" s="1">
        <v>163</v>
      </c>
      <c r="Y460" s="26">
        <v>320</v>
      </c>
      <c r="Z460" s="26"/>
      <c r="AA460" s="26"/>
      <c r="AB460" s="26"/>
      <c r="AC460" s="26"/>
      <c r="AD460" s="26"/>
      <c r="AE460" s="26"/>
      <c r="AF460" s="26"/>
      <c r="AG460" s="26"/>
      <c r="AH460" s="26"/>
      <c r="AI460" s="27">
        <f t="shared" si="554"/>
        <v>320</v>
      </c>
      <c r="AJ460" s="27">
        <f t="shared" si="555"/>
        <v>0</v>
      </c>
      <c r="AK460" s="39">
        <v>207354</v>
      </c>
      <c r="AL460" s="26">
        <v>50</v>
      </c>
      <c r="AM460" s="26"/>
      <c r="AN460" s="26"/>
      <c r="AO460" s="26"/>
      <c r="AP460" s="26"/>
      <c r="AQ460" s="26"/>
      <c r="AR460" s="26"/>
      <c r="AS460" s="26"/>
      <c r="AT460" s="26"/>
      <c r="AU460" s="26"/>
      <c r="AV460" s="28">
        <f t="shared" si="556"/>
        <v>0</v>
      </c>
      <c r="AW460" s="27" t="str">
        <f>"&gt;5"</f>
        <v>&gt;5</v>
      </c>
      <c r="AX460" s="29">
        <f t="shared" si="577"/>
        <v>5.3170000000000002</v>
      </c>
      <c r="AY460" s="30">
        <f t="shared" si="545"/>
        <v>5.3167124176174312</v>
      </c>
      <c r="AZ460" s="30">
        <f t="shared" si="545"/>
        <v>1.6989700043360187</v>
      </c>
      <c r="BA460" s="30" t="str">
        <f t="shared" si="545"/>
        <v/>
      </c>
      <c r="BB460" s="30" t="str">
        <f t="shared" si="545"/>
        <v/>
      </c>
      <c r="BC460" s="30" t="str">
        <f t="shared" si="545"/>
        <v/>
      </c>
      <c r="BD460" s="30" t="str">
        <f t="shared" si="545"/>
        <v/>
      </c>
      <c r="BE460" s="30" t="str">
        <f t="shared" si="545"/>
        <v/>
      </c>
      <c r="BF460" s="30" t="str">
        <f t="shared" si="545"/>
        <v/>
      </c>
      <c r="BG460" s="30" t="str">
        <f t="shared" si="578"/>
        <v/>
      </c>
      <c r="BH460" s="30" t="str">
        <f t="shared" si="578"/>
        <v/>
      </c>
      <c r="BI460" s="30" t="str">
        <f t="shared" si="578"/>
        <v/>
      </c>
      <c r="BJ460" s="1" t="s">
        <v>38</v>
      </c>
      <c r="BK460" s="31" t="s">
        <v>38</v>
      </c>
      <c r="BL460" s="32">
        <f t="shared" si="557"/>
        <v>0</v>
      </c>
      <c r="BN460" s="32" t="str">
        <f t="shared" si="558"/>
        <v>0</v>
      </c>
      <c r="BO460" s="30">
        <f t="shared" si="559"/>
        <v>-3.6177424132814124</v>
      </c>
      <c r="BP460" s="30" t="str">
        <f t="shared" si="560"/>
        <v/>
      </c>
      <c r="BQ460" s="30" t="str">
        <f t="shared" si="507"/>
        <v/>
      </c>
      <c r="BR460" s="30" t="str">
        <f t="shared" si="507"/>
        <v/>
      </c>
      <c r="BS460" s="30" t="str">
        <f t="shared" si="507"/>
        <v/>
      </c>
      <c r="BT460" s="30" t="str">
        <f t="shared" ref="BT460:BY523" si="583">IF(OR(BD460="",BC460=""),"",BD460-BC460)</f>
        <v/>
      </c>
      <c r="BU460" s="30" t="str">
        <f t="shared" si="583"/>
        <v/>
      </c>
      <c r="BV460" s="30" t="str">
        <f t="shared" si="583"/>
        <v/>
      </c>
      <c r="BW460" s="30" t="str">
        <f t="shared" si="539"/>
        <v/>
      </c>
      <c r="BX460" s="30" t="str">
        <f t="shared" si="539"/>
        <v/>
      </c>
      <c r="BY460" s="30" t="str">
        <f t="shared" si="539"/>
        <v/>
      </c>
      <c r="BZ460" s="1">
        <f t="shared" si="561"/>
        <v>0</v>
      </c>
      <c r="CA460" s="1">
        <f t="shared" si="508"/>
        <v>0</v>
      </c>
      <c r="CB460" s="1">
        <f t="shared" si="508"/>
        <v>0</v>
      </c>
      <c r="CC460" s="1">
        <f t="shared" si="508"/>
        <v>0</v>
      </c>
      <c r="CD460" s="1">
        <f t="shared" ref="CD460:CI523" si="584">IF(OR(BT460&lt;=0,BT460=""),0,1)</f>
        <v>0</v>
      </c>
      <c r="CE460" s="1">
        <f t="shared" si="584"/>
        <v>0</v>
      </c>
      <c r="CF460" s="1">
        <f t="shared" si="584"/>
        <v>0</v>
      </c>
      <c r="CG460" s="1">
        <f t="shared" si="540"/>
        <v>0</v>
      </c>
      <c r="CH460" s="1">
        <f t="shared" si="540"/>
        <v>0</v>
      </c>
      <c r="CI460" s="1">
        <f t="shared" si="540"/>
        <v>0</v>
      </c>
      <c r="CJ460" s="1">
        <f t="shared" si="562"/>
        <v>0</v>
      </c>
      <c r="CK460" s="1">
        <f t="shared" si="563"/>
        <v>0</v>
      </c>
      <c r="CL460" s="1">
        <f t="shared" si="537"/>
        <v>-3.6177424132814124</v>
      </c>
      <c r="CM460" s="1" t="str">
        <f t="shared" si="537"/>
        <v/>
      </c>
      <c r="CN460" s="1" t="str">
        <f t="shared" si="537"/>
        <v/>
      </c>
      <c r="CO460" s="1" t="str">
        <f t="shared" si="537"/>
        <v/>
      </c>
      <c r="CP460" s="1" t="str">
        <f t="shared" si="537"/>
        <v/>
      </c>
      <c r="CQ460" s="1" t="str">
        <f t="shared" si="535"/>
        <v/>
      </c>
      <c r="CR460" s="1" t="str">
        <f t="shared" si="535"/>
        <v/>
      </c>
      <c r="CS460" s="1" t="str">
        <f t="shared" si="535"/>
        <v/>
      </c>
      <c r="CT460" s="1" t="str">
        <f t="shared" si="535"/>
        <v/>
      </c>
      <c r="CU460" s="1" t="str">
        <f t="shared" si="535"/>
        <v/>
      </c>
      <c r="CV460" s="1">
        <f t="shared" si="538"/>
        <v>0</v>
      </c>
      <c r="CW460" s="1">
        <f t="shared" si="538"/>
        <v>0</v>
      </c>
      <c r="CX460" s="1">
        <f t="shared" si="538"/>
        <v>0</v>
      </c>
      <c r="CY460" s="1">
        <f t="shared" si="538"/>
        <v>0</v>
      </c>
      <c r="CZ460" s="1">
        <f t="shared" si="538"/>
        <v>0</v>
      </c>
      <c r="DA460" s="1">
        <f t="shared" si="536"/>
        <v>0</v>
      </c>
      <c r="DB460" s="1">
        <f t="shared" si="536"/>
        <v>0</v>
      </c>
      <c r="DC460" s="1">
        <f t="shared" si="536"/>
        <v>0</v>
      </c>
      <c r="DD460" s="1">
        <f t="shared" si="536"/>
        <v>0</v>
      </c>
      <c r="DE460" s="1">
        <f t="shared" si="536"/>
        <v>0</v>
      </c>
      <c r="DF460" s="1">
        <f t="shared" si="564"/>
        <v>0</v>
      </c>
      <c r="DG460" s="33">
        <f t="shared" si="565"/>
        <v>0</v>
      </c>
      <c r="DH460" s="34">
        <f t="shared" si="566"/>
        <v>0</v>
      </c>
      <c r="DI460" s="1">
        <f t="shared" si="521"/>
        <v>157</v>
      </c>
      <c r="DJ460" s="1" t="str">
        <f t="shared" si="522"/>
        <v/>
      </c>
      <c r="DK460" s="1" t="str">
        <f t="shared" si="534"/>
        <v/>
      </c>
      <c r="DL460" s="1" t="str">
        <f t="shared" si="534"/>
        <v/>
      </c>
      <c r="DM460" s="1" t="str">
        <f t="shared" si="534"/>
        <v/>
      </c>
      <c r="DN460" s="1" t="str">
        <f t="shared" si="531"/>
        <v/>
      </c>
      <c r="DO460" s="1" t="str">
        <f t="shared" si="531"/>
        <v/>
      </c>
      <c r="DP460" s="1" t="str">
        <f t="shared" si="531"/>
        <v/>
      </c>
      <c r="DQ460" s="1" t="str">
        <f t="shared" si="531"/>
        <v/>
      </c>
      <c r="DR460" s="1" t="str">
        <f t="shared" si="531"/>
        <v/>
      </c>
      <c r="DS460" s="1" t="str">
        <f t="shared" si="531"/>
        <v/>
      </c>
      <c r="DU460" s="1">
        <f>IF((DI460&lt;$DT460),1,0)</f>
        <v>0</v>
      </c>
      <c r="EG460" s="1">
        <f t="shared" si="546"/>
        <v>0</v>
      </c>
      <c r="EH460" s="1">
        <f t="shared" si="546"/>
        <v>0</v>
      </c>
      <c r="EI460" s="1">
        <f t="shared" si="546"/>
        <v>0</v>
      </c>
      <c r="EJ460" s="1">
        <f t="shared" si="546"/>
        <v>0</v>
      </c>
      <c r="EK460" s="1">
        <f t="shared" si="546"/>
        <v>0</v>
      </c>
      <c r="EL460" s="1">
        <f t="shared" si="546"/>
        <v>0</v>
      </c>
      <c r="EM460" s="1">
        <f t="shared" si="546"/>
        <v>0</v>
      </c>
      <c r="EN460" s="1">
        <f t="shared" si="546"/>
        <v>0</v>
      </c>
      <c r="EO460" s="1">
        <f t="shared" si="579"/>
        <v>0</v>
      </c>
      <c r="EP460" s="1">
        <f t="shared" si="579"/>
        <v>0</v>
      </c>
      <c r="EQ460" s="1">
        <f t="shared" si="579"/>
        <v>0</v>
      </c>
      <c r="ER460" s="33">
        <f t="shared" si="567"/>
        <v>1</v>
      </c>
      <c r="ES460" s="35">
        <f>ER460+DG460+AV460</f>
        <v>1</v>
      </c>
      <c r="ET460" s="35">
        <f t="shared" si="568"/>
        <v>1</v>
      </c>
      <c r="EU460" s="1" t="s">
        <v>59</v>
      </c>
      <c r="EV460" s="1" t="s">
        <v>38</v>
      </c>
      <c r="EW460" s="19">
        <f t="shared" si="569"/>
        <v>0</v>
      </c>
      <c r="FC460" s="1" t="s">
        <v>34</v>
      </c>
      <c r="FD460" s="19">
        <f t="shared" si="570"/>
        <v>1</v>
      </c>
      <c r="FE460" s="1" t="s">
        <v>40</v>
      </c>
      <c r="FJ460" s="1" t="s">
        <v>38</v>
      </c>
      <c r="FK460" s="19">
        <f t="shared" si="571"/>
        <v>0</v>
      </c>
      <c r="FQ460" s="1" t="s">
        <v>306</v>
      </c>
      <c r="FR460" s="1">
        <f t="shared" si="572"/>
        <v>1</v>
      </c>
      <c r="FT460" s="1">
        <v>6.7</v>
      </c>
      <c r="FV460" s="37" t="str">
        <f t="shared" si="580"/>
        <v>none</v>
      </c>
      <c r="FY460" s="1" t="s">
        <v>38</v>
      </c>
      <c r="FZ460" s="19">
        <f t="shared" si="573"/>
        <v>0</v>
      </c>
      <c r="GB460" s="1" t="s">
        <v>38</v>
      </c>
      <c r="GC460" s="19">
        <f t="shared" si="574"/>
        <v>0</v>
      </c>
      <c r="GD460" s="1" t="s">
        <v>38</v>
      </c>
      <c r="GE460" s="19">
        <f t="shared" si="575"/>
        <v>0</v>
      </c>
      <c r="GF460" s="1" t="s">
        <v>38</v>
      </c>
      <c r="GG460" s="19">
        <f t="shared" si="576"/>
        <v>0</v>
      </c>
    </row>
    <row r="461" spans="1:189" x14ac:dyDescent="0.3">
      <c r="A461" s="18">
        <v>593</v>
      </c>
      <c r="B461" s="1" t="s">
        <v>34</v>
      </c>
      <c r="C461" s="19" t="s">
        <v>47</v>
      </c>
      <c r="D461" s="19">
        <f t="shared" si="547"/>
        <v>1</v>
      </c>
      <c r="E461" s="38" t="s">
        <v>936</v>
      </c>
      <c r="F461" s="21" t="str">
        <f t="shared" si="548"/>
        <v>1958</v>
      </c>
      <c r="G461" s="21">
        <v>2004</v>
      </c>
      <c r="H461" s="22">
        <f t="shared" si="549"/>
        <v>46</v>
      </c>
      <c r="I461" s="1" t="str">
        <f t="shared" si="550"/>
        <v>41-50</v>
      </c>
      <c r="J461" s="1" t="s">
        <v>1608</v>
      </c>
      <c r="K461" s="1" t="s">
        <v>53</v>
      </c>
      <c r="L461" s="1">
        <f>VLOOKUP(K461,[1]areas!$C$3:$D$76,2,FALSE)</f>
        <v>30</v>
      </c>
      <c r="M461" s="1" t="str">
        <f t="shared" si="551"/>
        <v>21-40</v>
      </c>
      <c r="N461" s="19" t="s">
        <v>38</v>
      </c>
      <c r="O461" s="19">
        <f t="shared" si="552"/>
        <v>0</v>
      </c>
      <c r="P461" s="23">
        <v>51.1</v>
      </c>
      <c r="Q461" s="1">
        <v>168</v>
      </c>
      <c r="R461" s="1">
        <f t="shared" si="581"/>
        <v>2.8223999999999996</v>
      </c>
      <c r="S461" s="24">
        <f t="shared" si="582"/>
        <v>18.105158730158735</v>
      </c>
      <c r="T461" s="19">
        <v>3</v>
      </c>
      <c r="U461" s="1">
        <v>8.8000000000000007</v>
      </c>
      <c r="V461" s="1">
        <v>66</v>
      </c>
      <c r="W461" s="1" t="str">
        <f t="shared" si="553"/>
        <v>3: 101-150</v>
      </c>
      <c r="X461" s="1">
        <v>145</v>
      </c>
      <c r="Y461" s="26">
        <v>369</v>
      </c>
      <c r="Z461" s="26">
        <v>483</v>
      </c>
      <c r="AA461" s="26">
        <v>809</v>
      </c>
      <c r="AB461" s="26">
        <v>709</v>
      </c>
      <c r="AC461" s="26">
        <v>627</v>
      </c>
      <c r="AD461" s="26">
        <v>794</v>
      </c>
      <c r="AE461" s="26">
        <v>542</v>
      </c>
      <c r="AF461" s="26"/>
      <c r="AG461" s="26"/>
      <c r="AH461" s="26"/>
      <c r="AI461" s="27">
        <f t="shared" si="554"/>
        <v>809</v>
      </c>
      <c r="AJ461" s="27">
        <f t="shared" si="555"/>
        <v>1</v>
      </c>
      <c r="AK461" s="39">
        <v>70218</v>
      </c>
      <c r="AL461" s="26">
        <v>50</v>
      </c>
      <c r="AM461" s="26">
        <v>50</v>
      </c>
      <c r="AN461" s="26">
        <v>50</v>
      </c>
      <c r="AO461" s="26">
        <v>50</v>
      </c>
      <c r="AP461" s="26">
        <v>50</v>
      </c>
      <c r="AQ461" s="26">
        <v>50</v>
      </c>
      <c r="AR461" s="26">
        <v>50</v>
      </c>
      <c r="AS461" s="26"/>
      <c r="AT461" s="26"/>
      <c r="AU461" s="26"/>
      <c r="AV461" s="28">
        <f t="shared" si="556"/>
        <v>0</v>
      </c>
      <c r="AW461" s="27" t="str">
        <f>"4-5"</f>
        <v>4-5</v>
      </c>
      <c r="AX461" s="29">
        <f t="shared" si="577"/>
        <v>4.8460000000000001</v>
      </c>
      <c r="AY461" s="30">
        <f t="shared" si="545"/>
        <v>4.8464484554150973</v>
      </c>
      <c r="AZ461" s="30">
        <f t="shared" si="545"/>
        <v>1.6989700043360187</v>
      </c>
      <c r="BA461" s="30">
        <f t="shared" si="545"/>
        <v>1.6989700043360187</v>
      </c>
      <c r="BB461" s="30">
        <f t="shared" si="545"/>
        <v>1.6989700043360187</v>
      </c>
      <c r="BC461" s="30">
        <f t="shared" si="545"/>
        <v>1.6989700043360187</v>
      </c>
      <c r="BD461" s="30">
        <f t="shared" si="545"/>
        <v>1.6989700043360187</v>
      </c>
      <c r="BE461" s="30">
        <f t="shared" si="545"/>
        <v>1.6989700043360187</v>
      </c>
      <c r="BF461" s="30">
        <f t="shared" si="545"/>
        <v>1.6989700043360187</v>
      </c>
      <c r="BG461" s="30" t="str">
        <f t="shared" si="578"/>
        <v/>
      </c>
      <c r="BH461" s="30" t="str">
        <f t="shared" si="578"/>
        <v/>
      </c>
      <c r="BI461" s="30" t="str">
        <f t="shared" si="578"/>
        <v/>
      </c>
      <c r="BJ461" s="1" t="s">
        <v>38</v>
      </c>
      <c r="BK461" s="31" t="s">
        <v>38</v>
      </c>
      <c r="BL461" s="32">
        <f t="shared" si="557"/>
        <v>0</v>
      </c>
      <c r="BN461" s="32" t="str">
        <f t="shared" si="558"/>
        <v>0</v>
      </c>
      <c r="BO461" s="30">
        <f t="shared" si="559"/>
        <v>-3.1474784510790785</v>
      </c>
      <c r="BP461" s="30">
        <f t="shared" si="560"/>
        <v>-3.1474784510790785</v>
      </c>
      <c r="BQ461" s="30">
        <f t="shared" ref="BQ461:BV524" si="585">IF(OR(BA461="",AZ461=""),"",BA461-AZ461)</f>
        <v>0</v>
      </c>
      <c r="BR461" s="30">
        <f t="shared" si="585"/>
        <v>0</v>
      </c>
      <c r="BS461" s="30">
        <f t="shared" si="585"/>
        <v>0</v>
      </c>
      <c r="BT461" s="30">
        <f t="shared" si="583"/>
        <v>0</v>
      </c>
      <c r="BU461" s="30">
        <f t="shared" si="583"/>
        <v>0</v>
      </c>
      <c r="BV461" s="30">
        <f t="shared" si="583"/>
        <v>0</v>
      </c>
      <c r="BW461" s="30" t="str">
        <f t="shared" si="539"/>
        <v/>
      </c>
      <c r="BX461" s="30" t="str">
        <f t="shared" si="539"/>
        <v/>
      </c>
      <c r="BY461" s="30" t="str">
        <f t="shared" si="539"/>
        <v/>
      </c>
      <c r="BZ461" s="1">
        <f t="shared" si="561"/>
        <v>0</v>
      </c>
      <c r="CA461" s="1">
        <f t="shared" ref="CA461:CF524" si="586">IF(OR(BQ461&lt;=0,BQ461=""),0,1)</f>
        <v>0</v>
      </c>
      <c r="CB461" s="1">
        <f t="shared" si="586"/>
        <v>0</v>
      </c>
      <c r="CC461" s="1">
        <f t="shared" si="586"/>
        <v>0</v>
      </c>
      <c r="CD461" s="1">
        <f t="shared" si="584"/>
        <v>0</v>
      </c>
      <c r="CE461" s="1">
        <f t="shared" si="584"/>
        <v>0</v>
      </c>
      <c r="CF461" s="1">
        <f t="shared" si="584"/>
        <v>0</v>
      </c>
      <c r="CG461" s="1">
        <f t="shared" si="540"/>
        <v>0</v>
      </c>
      <c r="CH461" s="1">
        <f t="shared" si="540"/>
        <v>0</v>
      </c>
      <c r="CI461" s="1">
        <f t="shared" si="540"/>
        <v>0</v>
      </c>
      <c r="CJ461" s="1">
        <f t="shared" si="562"/>
        <v>0</v>
      </c>
      <c r="CK461" s="1">
        <f t="shared" si="563"/>
        <v>0</v>
      </c>
      <c r="CL461" s="1">
        <f t="shared" si="537"/>
        <v>-3.1474784510790785</v>
      </c>
      <c r="CM461" s="1" t="str">
        <f t="shared" si="537"/>
        <v/>
      </c>
      <c r="CN461" s="1" t="str">
        <f t="shared" si="537"/>
        <v/>
      </c>
      <c r="CO461" s="1" t="str">
        <f t="shared" si="537"/>
        <v/>
      </c>
      <c r="CP461" s="1" t="str">
        <f t="shared" si="537"/>
        <v/>
      </c>
      <c r="CQ461" s="1" t="str">
        <f t="shared" si="535"/>
        <v/>
      </c>
      <c r="CR461" s="1" t="str">
        <f t="shared" si="535"/>
        <v/>
      </c>
      <c r="CS461" s="1" t="str">
        <f t="shared" si="535"/>
        <v/>
      </c>
      <c r="CT461" s="1" t="str">
        <f t="shared" si="535"/>
        <v/>
      </c>
      <c r="CU461" s="1" t="str">
        <f t="shared" si="535"/>
        <v/>
      </c>
      <c r="CV461" s="1">
        <f t="shared" si="538"/>
        <v>0</v>
      </c>
      <c r="CW461" s="1">
        <f t="shared" si="538"/>
        <v>0</v>
      </c>
      <c r="CX461" s="1">
        <f t="shared" si="538"/>
        <v>0</v>
      </c>
      <c r="CY461" s="1">
        <f t="shared" si="538"/>
        <v>0</v>
      </c>
      <c r="CZ461" s="1">
        <f t="shared" si="538"/>
        <v>0</v>
      </c>
      <c r="DA461" s="1">
        <f t="shared" si="536"/>
        <v>0</v>
      </c>
      <c r="DB461" s="1">
        <f t="shared" si="536"/>
        <v>0</v>
      </c>
      <c r="DC461" s="1">
        <f t="shared" si="536"/>
        <v>0</v>
      </c>
      <c r="DD461" s="1">
        <f t="shared" si="536"/>
        <v>0</v>
      </c>
      <c r="DE461" s="1">
        <f t="shared" si="536"/>
        <v>0</v>
      </c>
      <c r="DF461" s="1">
        <f t="shared" si="564"/>
        <v>0</v>
      </c>
      <c r="DG461" s="33">
        <f t="shared" si="565"/>
        <v>0</v>
      </c>
      <c r="DH461" s="34">
        <f t="shared" si="566"/>
        <v>0</v>
      </c>
      <c r="DI461" s="1">
        <f t="shared" si="521"/>
        <v>224</v>
      </c>
      <c r="DJ461" s="1">
        <f t="shared" si="522"/>
        <v>338</v>
      </c>
      <c r="DK461" s="1">
        <f t="shared" si="534"/>
        <v>114</v>
      </c>
      <c r="DL461" s="1">
        <f t="shared" si="534"/>
        <v>326</v>
      </c>
      <c r="DM461" s="1">
        <f t="shared" si="534"/>
        <v>-100</v>
      </c>
      <c r="DN461" s="1">
        <f t="shared" si="531"/>
        <v>-82</v>
      </c>
      <c r="DO461" s="1">
        <f t="shared" si="531"/>
        <v>167</v>
      </c>
      <c r="DP461" s="1">
        <f t="shared" si="531"/>
        <v>-252</v>
      </c>
      <c r="DQ461" s="1" t="str">
        <f t="shared" si="531"/>
        <v/>
      </c>
      <c r="DR461" s="1" t="str">
        <f t="shared" si="531"/>
        <v/>
      </c>
      <c r="DS461" s="1" t="str">
        <f t="shared" si="531"/>
        <v/>
      </c>
      <c r="DT461" s="34">
        <f>(STDEV(DI461:DS461))*-1</f>
        <v>-215.2343822109151</v>
      </c>
      <c r="DU461" s="1">
        <f>IF((DI461&lt;$DT461),1,0)</f>
        <v>0</v>
      </c>
      <c r="DV461" s="1">
        <f t="shared" ref="DV461:EB461" si="587">IF((DJ461&lt;$DT461),1,0)</f>
        <v>0</v>
      </c>
      <c r="DW461" s="1">
        <f t="shared" si="587"/>
        <v>0</v>
      </c>
      <c r="DX461" s="1">
        <f t="shared" si="587"/>
        <v>0</v>
      </c>
      <c r="DY461" s="1">
        <f t="shared" si="587"/>
        <v>0</v>
      </c>
      <c r="DZ461" s="1">
        <f t="shared" si="587"/>
        <v>0</v>
      </c>
      <c r="EA461" s="1">
        <f t="shared" si="587"/>
        <v>0</v>
      </c>
      <c r="EB461" s="1">
        <f t="shared" si="587"/>
        <v>1</v>
      </c>
      <c r="EF461" s="33">
        <f>IF(SUM(DU461:EE461)&gt;0,1,0)</f>
        <v>1</v>
      </c>
      <c r="EG461" s="1">
        <f t="shared" si="546"/>
        <v>0</v>
      </c>
      <c r="EH461" s="1">
        <f t="shared" si="546"/>
        <v>0</v>
      </c>
      <c r="EI461" s="1">
        <f t="shared" si="546"/>
        <v>0</v>
      </c>
      <c r="EJ461" s="1">
        <f t="shared" si="546"/>
        <v>1</v>
      </c>
      <c r="EK461" s="1">
        <f t="shared" si="546"/>
        <v>1</v>
      </c>
      <c r="EL461" s="1">
        <f t="shared" si="546"/>
        <v>1</v>
      </c>
      <c r="EM461" s="1">
        <f t="shared" si="546"/>
        <v>1</v>
      </c>
      <c r="EN461" s="1">
        <f t="shared" si="546"/>
        <v>1</v>
      </c>
      <c r="EO461" s="1">
        <f t="shared" si="579"/>
        <v>0</v>
      </c>
      <c r="EP461" s="1">
        <f t="shared" si="579"/>
        <v>0</v>
      </c>
      <c r="EQ461" s="1">
        <f t="shared" si="579"/>
        <v>0</v>
      </c>
      <c r="ER461" s="33">
        <f t="shared" si="567"/>
        <v>0</v>
      </c>
      <c r="ES461" s="35">
        <f>ER461+EF461+DG461+AV461</f>
        <v>1</v>
      </c>
      <c r="ET461" s="35">
        <f t="shared" si="568"/>
        <v>1</v>
      </c>
      <c r="EU461" s="1" t="s">
        <v>211</v>
      </c>
      <c r="EV461" s="1" t="s">
        <v>34</v>
      </c>
      <c r="EW461" s="19">
        <f t="shared" si="569"/>
        <v>1</v>
      </c>
      <c r="EX461" s="1" t="s">
        <v>40</v>
      </c>
      <c r="EY461" s="50">
        <v>39667</v>
      </c>
      <c r="FC461" s="1" t="s">
        <v>38</v>
      </c>
      <c r="FD461" s="19">
        <f t="shared" si="570"/>
        <v>0</v>
      </c>
      <c r="FJ461" s="1" t="s">
        <v>38</v>
      </c>
      <c r="FK461" s="19">
        <f t="shared" si="571"/>
        <v>0</v>
      </c>
      <c r="FQ461" s="1" t="s">
        <v>937</v>
      </c>
      <c r="FR461" s="1">
        <f t="shared" si="572"/>
        <v>1</v>
      </c>
      <c r="FU461" s="1" t="s">
        <v>75</v>
      </c>
      <c r="FV461" s="37" t="str">
        <f t="shared" si="580"/>
        <v>tb</v>
      </c>
      <c r="FW461" s="34">
        <v>1</v>
      </c>
      <c r="FY461" s="1" t="s">
        <v>38</v>
      </c>
      <c r="FZ461" s="19">
        <f t="shared" si="573"/>
        <v>0</v>
      </c>
      <c r="GB461" s="1" t="s">
        <v>38</v>
      </c>
      <c r="GC461" s="19">
        <f t="shared" si="574"/>
        <v>0</v>
      </c>
      <c r="GD461" s="1" t="s">
        <v>34</v>
      </c>
      <c r="GE461" s="19">
        <f t="shared" si="575"/>
        <v>1</v>
      </c>
      <c r="GF461" s="1" t="s">
        <v>38</v>
      </c>
      <c r="GG461" s="19">
        <f t="shared" si="576"/>
        <v>0</v>
      </c>
    </row>
    <row r="462" spans="1:189" x14ac:dyDescent="0.3">
      <c r="A462" s="18">
        <v>594</v>
      </c>
      <c r="B462" s="1" t="s">
        <v>34</v>
      </c>
      <c r="C462" s="19" t="s">
        <v>35</v>
      </c>
      <c r="D462" s="19">
        <f t="shared" si="547"/>
        <v>0</v>
      </c>
      <c r="E462" s="38" t="s">
        <v>938</v>
      </c>
      <c r="F462" s="21" t="str">
        <f t="shared" si="548"/>
        <v>1971</v>
      </c>
      <c r="G462" s="21">
        <v>2004</v>
      </c>
      <c r="H462" s="22">
        <f t="shared" si="549"/>
        <v>33</v>
      </c>
      <c r="I462" s="1" t="str">
        <f t="shared" si="550"/>
        <v>31-40</v>
      </c>
      <c r="J462" s="1" t="s">
        <v>1607</v>
      </c>
      <c r="K462" s="1" t="s">
        <v>116</v>
      </c>
      <c r="L462" s="1">
        <f>VLOOKUP(K462,[1]areas!$C$3:$D$76,2,FALSE)</f>
        <v>40</v>
      </c>
      <c r="M462" s="1" t="str">
        <f t="shared" si="551"/>
        <v>21-40</v>
      </c>
      <c r="N462" s="19" t="s">
        <v>38</v>
      </c>
      <c r="O462" s="19">
        <f t="shared" si="552"/>
        <v>0</v>
      </c>
      <c r="P462" s="23">
        <v>52.8</v>
      </c>
      <c r="Q462" s="1">
        <v>165</v>
      </c>
      <c r="R462" s="1">
        <f t="shared" si="581"/>
        <v>2.7225000000000006</v>
      </c>
      <c r="S462" s="24">
        <f t="shared" si="582"/>
        <v>19.393939393939387</v>
      </c>
      <c r="T462" s="19">
        <v>3</v>
      </c>
      <c r="U462" s="1">
        <v>10.5</v>
      </c>
      <c r="V462" s="1">
        <v>23</v>
      </c>
      <c r="W462" s="1" t="str">
        <f t="shared" si="553"/>
        <v>1: 0-50</v>
      </c>
      <c r="X462" s="1">
        <v>47</v>
      </c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7">
        <f t="shared" si="554"/>
        <v>47</v>
      </c>
      <c r="AJ462" s="27">
        <f t="shared" si="555"/>
        <v>0</v>
      </c>
      <c r="AK462" s="39">
        <v>1000000</v>
      </c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8" t="str">
        <f t="shared" si="556"/>
        <v/>
      </c>
      <c r="AW462" s="27" t="str">
        <f>"&gt;5"</f>
        <v>&gt;5</v>
      </c>
      <c r="AX462" s="29">
        <f t="shared" si="577"/>
        <v>6</v>
      </c>
      <c r="AY462" s="30">
        <f t="shared" si="545"/>
        <v>6</v>
      </c>
      <c r="AZ462" s="30" t="str">
        <f t="shared" si="545"/>
        <v/>
      </c>
      <c r="BA462" s="30" t="str">
        <f t="shared" si="545"/>
        <v/>
      </c>
      <c r="BB462" s="30" t="str">
        <f t="shared" si="545"/>
        <v/>
      </c>
      <c r="BC462" s="30" t="str">
        <f t="shared" si="545"/>
        <v/>
      </c>
      <c r="BD462" s="30" t="str">
        <f t="shared" si="545"/>
        <v/>
      </c>
      <c r="BE462" s="30" t="str">
        <f t="shared" si="545"/>
        <v/>
      </c>
      <c r="BF462" s="30" t="str">
        <f t="shared" si="545"/>
        <v/>
      </c>
      <c r="BG462" s="30" t="str">
        <f t="shared" si="578"/>
        <v/>
      </c>
      <c r="BH462" s="30" t="str">
        <f t="shared" si="578"/>
        <v/>
      </c>
      <c r="BI462" s="30" t="str">
        <f t="shared" si="578"/>
        <v/>
      </c>
      <c r="BL462" s="32" t="str">
        <f t="shared" si="557"/>
        <v/>
      </c>
      <c r="BN462" s="32" t="str">
        <f t="shared" si="558"/>
        <v/>
      </c>
      <c r="BO462" s="30" t="str">
        <f t="shared" si="559"/>
        <v/>
      </c>
      <c r="BP462" s="30" t="str">
        <f t="shared" si="560"/>
        <v/>
      </c>
      <c r="BQ462" s="30" t="str">
        <f t="shared" si="585"/>
        <v/>
      </c>
      <c r="BR462" s="30" t="str">
        <f t="shared" si="585"/>
        <v/>
      </c>
      <c r="BS462" s="30" t="str">
        <f t="shared" si="585"/>
        <v/>
      </c>
      <c r="BT462" s="30" t="str">
        <f t="shared" si="583"/>
        <v/>
      </c>
      <c r="BU462" s="30" t="str">
        <f t="shared" si="583"/>
        <v/>
      </c>
      <c r="BV462" s="30" t="str">
        <f t="shared" si="583"/>
        <v/>
      </c>
      <c r="BW462" s="30" t="str">
        <f t="shared" si="539"/>
        <v/>
      </c>
      <c r="BX462" s="30" t="str">
        <f t="shared" si="539"/>
        <v/>
      </c>
      <c r="BY462" s="30" t="str">
        <f t="shared" si="539"/>
        <v/>
      </c>
      <c r="BZ462" s="1">
        <f t="shared" si="561"/>
        <v>0</v>
      </c>
      <c r="CA462" s="1">
        <f t="shared" si="586"/>
        <v>0</v>
      </c>
      <c r="CB462" s="1">
        <f t="shared" si="586"/>
        <v>0</v>
      </c>
      <c r="CC462" s="1">
        <f t="shared" si="586"/>
        <v>0</v>
      </c>
      <c r="CD462" s="1">
        <f t="shared" si="584"/>
        <v>0</v>
      </c>
      <c r="CE462" s="1">
        <f t="shared" si="584"/>
        <v>0</v>
      </c>
      <c r="CF462" s="1">
        <f t="shared" si="584"/>
        <v>0</v>
      </c>
      <c r="CG462" s="1">
        <f t="shared" si="540"/>
        <v>0</v>
      </c>
      <c r="CH462" s="1">
        <f t="shared" si="540"/>
        <v>0</v>
      </c>
      <c r="CI462" s="1">
        <f t="shared" si="540"/>
        <v>0</v>
      </c>
      <c r="CJ462" s="1">
        <f t="shared" si="562"/>
        <v>0</v>
      </c>
      <c r="CK462" s="1">
        <f t="shared" si="563"/>
        <v>0</v>
      </c>
      <c r="CL462" s="1" t="str">
        <f t="shared" si="537"/>
        <v/>
      </c>
      <c r="CM462" s="1" t="str">
        <f t="shared" si="537"/>
        <v/>
      </c>
      <c r="CN462" s="1" t="str">
        <f t="shared" si="537"/>
        <v/>
      </c>
      <c r="CO462" s="1" t="str">
        <f t="shared" si="537"/>
        <v/>
      </c>
      <c r="CP462" s="1" t="str">
        <f t="shared" si="537"/>
        <v/>
      </c>
      <c r="CQ462" s="1" t="str">
        <f t="shared" si="535"/>
        <v/>
      </c>
      <c r="CR462" s="1" t="str">
        <f t="shared" si="535"/>
        <v/>
      </c>
      <c r="CS462" s="1" t="str">
        <f t="shared" si="535"/>
        <v/>
      </c>
      <c r="CT462" s="1" t="str">
        <f t="shared" si="535"/>
        <v/>
      </c>
      <c r="CU462" s="1" t="str">
        <f t="shared" si="535"/>
        <v/>
      </c>
      <c r="CV462" s="1">
        <f t="shared" si="538"/>
        <v>0</v>
      </c>
      <c r="CW462" s="1">
        <f t="shared" si="538"/>
        <v>0</v>
      </c>
      <c r="CX462" s="1">
        <f t="shared" si="538"/>
        <v>0</v>
      </c>
      <c r="CY462" s="1">
        <f t="shared" si="538"/>
        <v>0</v>
      </c>
      <c r="CZ462" s="1">
        <f t="shared" si="538"/>
        <v>0</v>
      </c>
      <c r="DA462" s="1">
        <f t="shared" si="536"/>
        <v>0</v>
      </c>
      <c r="DB462" s="1">
        <f t="shared" si="536"/>
        <v>0</v>
      </c>
      <c r="DC462" s="1">
        <f t="shared" si="536"/>
        <v>0</v>
      </c>
      <c r="DD462" s="1">
        <f t="shared" si="536"/>
        <v>0</v>
      </c>
      <c r="DE462" s="1">
        <f t="shared" si="536"/>
        <v>0</v>
      </c>
      <c r="DF462" s="1">
        <f t="shared" si="564"/>
        <v>0</v>
      </c>
      <c r="DG462" s="33">
        <f t="shared" si="565"/>
        <v>0</v>
      </c>
      <c r="DH462" s="34">
        <f t="shared" si="566"/>
        <v>0</v>
      </c>
      <c r="DI462" s="1" t="str">
        <f t="shared" si="521"/>
        <v/>
      </c>
      <c r="DJ462" s="1" t="str">
        <f t="shared" si="522"/>
        <v/>
      </c>
      <c r="DK462" s="1" t="str">
        <f t="shared" si="534"/>
        <v/>
      </c>
      <c r="DL462" s="1" t="str">
        <f t="shared" si="534"/>
        <v/>
      </c>
      <c r="DM462" s="1" t="str">
        <f t="shared" si="534"/>
        <v/>
      </c>
      <c r="DN462" s="1" t="str">
        <f t="shared" si="531"/>
        <v/>
      </c>
      <c r="DO462" s="1" t="str">
        <f t="shared" si="531"/>
        <v/>
      </c>
      <c r="DP462" s="1" t="str">
        <f t="shared" si="531"/>
        <v/>
      </c>
      <c r="DQ462" s="1" t="str">
        <f t="shared" si="531"/>
        <v/>
      </c>
      <c r="DR462" s="1" t="str">
        <f t="shared" si="531"/>
        <v/>
      </c>
      <c r="DS462" s="1" t="str">
        <f t="shared" si="531"/>
        <v/>
      </c>
      <c r="EG462" s="1">
        <f t="shared" si="546"/>
        <v>0</v>
      </c>
      <c r="EH462" s="1">
        <f t="shared" si="546"/>
        <v>0</v>
      </c>
      <c r="EI462" s="1">
        <f t="shared" si="546"/>
        <v>0</v>
      </c>
      <c r="EJ462" s="1">
        <f t="shared" si="546"/>
        <v>0</v>
      </c>
      <c r="EK462" s="1">
        <f t="shared" si="546"/>
        <v>0</v>
      </c>
      <c r="EL462" s="1">
        <f t="shared" si="546"/>
        <v>0</v>
      </c>
      <c r="EM462" s="1">
        <f t="shared" si="546"/>
        <v>0</v>
      </c>
      <c r="EN462" s="1">
        <f t="shared" si="546"/>
        <v>0</v>
      </c>
      <c r="EO462" s="1">
        <f t="shared" si="579"/>
        <v>0</v>
      </c>
      <c r="EP462" s="1">
        <f t="shared" si="579"/>
        <v>0</v>
      </c>
      <c r="EQ462" s="1">
        <f t="shared" si="579"/>
        <v>0</v>
      </c>
      <c r="ER462" s="33">
        <f t="shared" si="567"/>
        <v>1</v>
      </c>
      <c r="ES462" s="35">
        <f>ER462+DG462</f>
        <v>1</v>
      </c>
      <c r="ET462" s="35">
        <f t="shared" si="568"/>
        <v>1</v>
      </c>
      <c r="EU462" s="1" t="s">
        <v>59</v>
      </c>
      <c r="EV462" s="1" t="s">
        <v>38</v>
      </c>
      <c r="EW462" s="19">
        <f t="shared" si="569"/>
        <v>0</v>
      </c>
      <c r="FC462" s="1" t="s">
        <v>38</v>
      </c>
      <c r="FD462" s="19">
        <f t="shared" si="570"/>
        <v>0</v>
      </c>
      <c r="FJ462" s="1" t="s">
        <v>38</v>
      </c>
      <c r="FK462" s="19">
        <f t="shared" si="571"/>
        <v>0</v>
      </c>
      <c r="FQ462" s="1" t="s">
        <v>71</v>
      </c>
      <c r="FR462" s="1">
        <f t="shared" si="572"/>
        <v>1</v>
      </c>
      <c r="FU462" s="1" t="s">
        <v>75</v>
      </c>
      <c r="FV462" s="37" t="str">
        <f t="shared" si="580"/>
        <v>tb</v>
      </c>
      <c r="FW462" s="34">
        <v>1</v>
      </c>
      <c r="FY462" s="1" t="s">
        <v>38</v>
      </c>
      <c r="FZ462" s="19">
        <f t="shared" si="573"/>
        <v>0</v>
      </c>
      <c r="GB462" s="1" t="s">
        <v>38</v>
      </c>
      <c r="GC462" s="19">
        <f t="shared" si="574"/>
        <v>0</v>
      </c>
      <c r="GD462" s="1" t="s">
        <v>34</v>
      </c>
      <c r="GE462" s="19">
        <f t="shared" si="575"/>
        <v>1</v>
      </c>
      <c r="GF462" s="1" t="s">
        <v>38</v>
      </c>
      <c r="GG462" s="19">
        <f t="shared" si="576"/>
        <v>0</v>
      </c>
    </row>
    <row r="463" spans="1:189" x14ac:dyDescent="0.3">
      <c r="A463" s="18">
        <v>596</v>
      </c>
      <c r="B463" s="1" t="s">
        <v>34</v>
      </c>
      <c r="C463" s="19" t="s">
        <v>35</v>
      </c>
      <c r="D463" s="19">
        <f t="shared" si="547"/>
        <v>0</v>
      </c>
      <c r="E463" s="38" t="s">
        <v>172</v>
      </c>
      <c r="F463" s="21" t="str">
        <f t="shared" si="548"/>
        <v>1971</v>
      </c>
      <c r="G463" s="21">
        <v>2004</v>
      </c>
      <c r="H463" s="22">
        <f t="shared" si="549"/>
        <v>33</v>
      </c>
      <c r="I463" s="1" t="str">
        <f t="shared" si="550"/>
        <v>31-40</v>
      </c>
      <c r="J463" s="1" t="s">
        <v>1607</v>
      </c>
      <c r="K463" s="1" t="s">
        <v>139</v>
      </c>
      <c r="L463" s="1">
        <f>VLOOKUP(K463,[1]areas!$C$3:$D$76,2,FALSE)</f>
        <v>15</v>
      </c>
      <c r="M463" s="1" t="str">
        <f t="shared" si="551"/>
        <v>0-20</v>
      </c>
      <c r="N463" s="19" t="s">
        <v>38</v>
      </c>
      <c r="O463" s="19">
        <f t="shared" si="552"/>
        <v>0</v>
      </c>
      <c r="P463" s="23">
        <v>42.9</v>
      </c>
      <c r="Q463" s="1">
        <v>150</v>
      </c>
      <c r="R463" s="1">
        <f t="shared" si="581"/>
        <v>2.25</v>
      </c>
      <c r="S463" s="24">
        <f t="shared" si="582"/>
        <v>19.066666666666666</v>
      </c>
      <c r="T463" s="19">
        <v>3</v>
      </c>
      <c r="U463" s="1">
        <v>13.8</v>
      </c>
      <c r="V463" s="1">
        <v>17</v>
      </c>
      <c r="W463" s="1" t="str">
        <f t="shared" si="553"/>
        <v>3: 101-150</v>
      </c>
      <c r="X463" s="1">
        <v>141</v>
      </c>
      <c r="Y463" s="26">
        <v>217</v>
      </c>
      <c r="Z463" s="26">
        <v>246</v>
      </c>
      <c r="AA463" s="26"/>
      <c r="AB463" s="26"/>
      <c r="AC463" s="26"/>
      <c r="AD463" s="26"/>
      <c r="AE463" s="26"/>
      <c r="AF463" s="26"/>
      <c r="AG463" s="26"/>
      <c r="AH463" s="26"/>
      <c r="AI463" s="27">
        <f t="shared" si="554"/>
        <v>246</v>
      </c>
      <c r="AJ463" s="27">
        <f t="shared" si="555"/>
        <v>0</v>
      </c>
      <c r="AK463" s="39">
        <v>238513</v>
      </c>
      <c r="AL463" s="26">
        <v>50</v>
      </c>
      <c r="AM463" s="26">
        <v>50</v>
      </c>
      <c r="AN463" s="26"/>
      <c r="AO463" s="26"/>
      <c r="AP463" s="26"/>
      <c r="AQ463" s="26"/>
      <c r="AR463" s="26"/>
      <c r="AS463" s="26"/>
      <c r="AT463" s="26"/>
      <c r="AU463" s="26"/>
      <c r="AV463" s="28">
        <f t="shared" si="556"/>
        <v>0</v>
      </c>
      <c r="AW463" s="27" t="str">
        <f>"&gt;5"</f>
        <v>&gt;5</v>
      </c>
      <c r="AX463" s="29">
        <f t="shared" si="577"/>
        <v>5.3780000000000001</v>
      </c>
      <c r="AY463" s="30">
        <f t="shared" si="545"/>
        <v>5.3775120549669122</v>
      </c>
      <c r="AZ463" s="30">
        <f t="shared" si="545"/>
        <v>1.6989700043360187</v>
      </c>
      <c r="BA463" s="30">
        <f t="shared" si="545"/>
        <v>1.6989700043360187</v>
      </c>
      <c r="BB463" s="30" t="str">
        <f t="shared" si="545"/>
        <v/>
      </c>
      <c r="BC463" s="30" t="str">
        <f t="shared" si="545"/>
        <v/>
      </c>
      <c r="BD463" s="30" t="str">
        <f t="shared" si="545"/>
        <v/>
      </c>
      <c r="BE463" s="30" t="str">
        <f t="shared" si="545"/>
        <v/>
      </c>
      <c r="BF463" s="30" t="str">
        <f t="shared" si="545"/>
        <v/>
      </c>
      <c r="BG463" s="30" t="str">
        <f t="shared" si="578"/>
        <v/>
      </c>
      <c r="BH463" s="30" t="str">
        <f t="shared" si="578"/>
        <v/>
      </c>
      <c r="BI463" s="30" t="str">
        <f t="shared" si="578"/>
        <v/>
      </c>
      <c r="BJ463" s="1" t="s">
        <v>58</v>
      </c>
      <c r="BK463" s="31" t="s">
        <v>58</v>
      </c>
      <c r="BL463" s="32" t="str">
        <f t="shared" si="557"/>
        <v/>
      </c>
      <c r="BN463" s="32" t="str">
        <f t="shared" si="558"/>
        <v/>
      </c>
      <c r="BO463" s="30">
        <f t="shared" si="559"/>
        <v>-3.6785420506308935</v>
      </c>
      <c r="BP463" s="30">
        <f t="shared" si="560"/>
        <v>-3.6785420506308935</v>
      </c>
      <c r="BQ463" s="30">
        <f t="shared" si="585"/>
        <v>0</v>
      </c>
      <c r="BR463" s="30" t="str">
        <f t="shared" si="585"/>
        <v/>
      </c>
      <c r="BS463" s="30" t="str">
        <f t="shared" si="585"/>
        <v/>
      </c>
      <c r="BT463" s="30" t="str">
        <f t="shared" si="583"/>
        <v/>
      </c>
      <c r="BU463" s="30" t="str">
        <f t="shared" si="583"/>
        <v/>
      </c>
      <c r="BV463" s="30" t="str">
        <f t="shared" si="583"/>
        <v/>
      </c>
      <c r="BW463" s="30" t="str">
        <f t="shared" si="539"/>
        <v/>
      </c>
      <c r="BX463" s="30" t="str">
        <f t="shared" si="539"/>
        <v/>
      </c>
      <c r="BY463" s="30" t="str">
        <f t="shared" si="539"/>
        <v/>
      </c>
      <c r="BZ463" s="1">
        <f t="shared" si="561"/>
        <v>0</v>
      </c>
      <c r="CA463" s="1">
        <f t="shared" si="586"/>
        <v>0</v>
      </c>
      <c r="CB463" s="1">
        <f t="shared" si="586"/>
        <v>0</v>
      </c>
      <c r="CC463" s="1">
        <f t="shared" si="586"/>
        <v>0</v>
      </c>
      <c r="CD463" s="1">
        <f t="shared" si="584"/>
        <v>0</v>
      </c>
      <c r="CE463" s="1">
        <f t="shared" si="584"/>
        <v>0</v>
      </c>
      <c r="CF463" s="1">
        <f t="shared" si="584"/>
        <v>0</v>
      </c>
      <c r="CG463" s="1">
        <f t="shared" si="540"/>
        <v>0</v>
      </c>
      <c r="CH463" s="1">
        <f t="shared" si="540"/>
        <v>0</v>
      </c>
      <c r="CI463" s="1">
        <f t="shared" si="540"/>
        <v>0</v>
      </c>
      <c r="CJ463" s="1">
        <f t="shared" si="562"/>
        <v>0</v>
      </c>
      <c r="CK463" s="1">
        <f t="shared" si="563"/>
        <v>0</v>
      </c>
      <c r="CL463" s="1">
        <f t="shared" si="537"/>
        <v>-3.6785420506308935</v>
      </c>
      <c r="CM463" s="1" t="str">
        <f t="shared" si="537"/>
        <v/>
      </c>
      <c r="CN463" s="1" t="str">
        <f t="shared" si="537"/>
        <v/>
      </c>
      <c r="CO463" s="1" t="str">
        <f t="shared" si="537"/>
        <v/>
      </c>
      <c r="CP463" s="1" t="str">
        <f t="shared" si="537"/>
        <v/>
      </c>
      <c r="CQ463" s="1" t="str">
        <f t="shared" si="535"/>
        <v/>
      </c>
      <c r="CR463" s="1" t="str">
        <f t="shared" si="535"/>
        <v/>
      </c>
      <c r="CS463" s="1" t="str">
        <f t="shared" si="535"/>
        <v/>
      </c>
      <c r="CT463" s="1" t="str">
        <f t="shared" si="535"/>
        <v/>
      </c>
      <c r="CU463" s="1" t="str">
        <f t="shared" si="535"/>
        <v/>
      </c>
      <c r="CV463" s="1">
        <f t="shared" si="538"/>
        <v>0</v>
      </c>
      <c r="CW463" s="1">
        <f t="shared" si="538"/>
        <v>0</v>
      </c>
      <c r="CX463" s="1">
        <f t="shared" si="538"/>
        <v>0</v>
      </c>
      <c r="CY463" s="1">
        <f t="shared" si="538"/>
        <v>0</v>
      </c>
      <c r="CZ463" s="1">
        <f t="shared" si="538"/>
        <v>0</v>
      </c>
      <c r="DA463" s="1">
        <f t="shared" si="536"/>
        <v>0</v>
      </c>
      <c r="DB463" s="1">
        <f t="shared" si="536"/>
        <v>0</v>
      </c>
      <c r="DC463" s="1">
        <f t="shared" si="536"/>
        <v>0</v>
      </c>
      <c r="DD463" s="1">
        <f t="shared" si="536"/>
        <v>0</v>
      </c>
      <c r="DE463" s="1">
        <f t="shared" si="536"/>
        <v>0</v>
      </c>
      <c r="DF463" s="1">
        <f t="shared" si="564"/>
        <v>0</v>
      </c>
      <c r="DG463" s="33">
        <f t="shared" si="565"/>
        <v>0</v>
      </c>
      <c r="DH463" s="34">
        <f t="shared" si="566"/>
        <v>0</v>
      </c>
      <c r="DI463" s="1">
        <f t="shared" si="521"/>
        <v>76</v>
      </c>
      <c r="DJ463" s="1">
        <f t="shared" si="522"/>
        <v>105</v>
      </c>
      <c r="DK463" s="1">
        <f t="shared" si="534"/>
        <v>29</v>
      </c>
      <c r="DL463" s="1" t="str">
        <f t="shared" si="534"/>
        <v/>
      </c>
      <c r="DM463" s="1" t="str">
        <f t="shared" si="534"/>
        <v/>
      </c>
      <c r="DN463" s="1" t="str">
        <f t="shared" si="531"/>
        <v/>
      </c>
      <c r="DO463" s="1" t="str">
        <f t="shared" si="531"/>
        <v/>
      </c>
      <c r="DP463" s="1" t="str">
        <f t="shared" si="531"/>
        <v/>
      </c>
      <c r="DQ463" s="1" t="str">
        <f t="shared" si="531"/>
        <v/>
      </c>
      <c r="DR463" s="1" t="str">
        <f t="shared" si="531"/>
        <v/>
      </c>
      <c r="DS463" s="1" t="str">
        <f t="shared" si="531"/>
        <v/>
      </c>
      <c r="DT463" s="34">
        <f>(STDEV(DI463:DS463))*-1</f>
        <v>-38.353617821530214</v>
      </c>
      <c r="DU463" s="1">
        <f t="shared" ref="DU463:DW467" si="588">IF((DI463&lt;$DT463),1,0)</f>
        <v>0</v>
      </c>
      <c r="DV463" s="1">
        <f t="shared" si="588"/>
        <v>0</v>
      </c>
      <c r="DW463" s="1">
        <f t="shared" si="588"/>
        <v>0</v>
      </c>
      <c r="EF463" s="33">
        <f>IF(SUM(DU463:EE463)&gt;0,1,0)</f>
        <v>0</v>
      </c>
      <c r="EG463" s="1">
        <f t="shared" si="546"/>
        <v>0</v>
      </c>
      <c r="EH463" s="1">
        <f t="shared" si="546"/>
        <v>0</v>
      </c>
      <c r="EI463" s="1">
        <f t="shared" si="546"/>
        <v>0</v>
      </c>
      <c r="EJ463" s="1">
        <f t="shared" si="546"/>
        <v>0</v>
      </c>
      <c r="EK463" s="1">
        <f t="shared" si="546"/>
        <v>0</v>
      </c>
      <c r="EL463" s="1">
        <f t="shared" si="546"/>
        <v>0</v>
      </c>
      <c r="EM463" s="1">
        <f t="shared" si="546"/>
        <v>0</v>
      </c>
      <c r="EN463" s="1">
        <f t="shared" si="546"/>
        <v>0</v>
      </c>
      <c r="EO463" s="1">
        <f t="shared" si="579"/>
        <v>0</v>
      </c>
      <c r="EP463" s="1">
        <f t="shared" si="579"/>
        <v>0</v>
      </c>
      <c r="EQ463" s="1">
        <f t="shared" si="579"/>
        <v>0</v>
      </c>
      <c r="ER463" s="33">
        <f t="shared" si="567"/>
        <v>1</v>
      </c>
      <c r="ES463" s="35">
        <f>ER463+EF463+DG463+AV463</f>
        <v>1</v>
      </c>
      <c r="ET463" s="35">
        <f t="shared" si="568"/>
        <v>1</v>
      </c>
      <c r="EU463" s="1" t="s">
        <v>59</v>
      </c>
      <c r="EV463" s="1" t="s">
        <v>38</v>
      </c>
      <c r="EW463" s="19">
        <f t="shared" si="569"/>
        <v>0</v>
      </c>
      <c r="FC463" s="1" t="s">
        <v>38</v>
      </c>
      <c r="FD463" s="19">
        <f t="shared" si="570"/>
        <v>0</v>
      </c>
      <c r="FJ463" s="1" t="s">
        <v>38</v>
      </c>
      <c r="FK463" s="19">
        <f t="shared" si="571"/>
        <v>0</v>
      </c>
      <c r="FQ463" s="1" t="s">
        <v>71</v>
      </c>
      <c r="FR463" s="1">
        <f t="shared" si="572"/>
        <v>1</v>
      </c>
      <c r="FU463" s="1" t="s">
        <v>75</v>
      </c>
      <c r="FV463" s="37" t="str">
        <f t="shared" si="580"/>
        <v>tb</v>
      </c>
      <c r="FW463" s="34">
        <v>1</v>
      </c>
      <c r="FY463" s="1" t="s">
        <v>34</v>
      </c>
      <c r="FZ463" s="19">
        <f t="shared" si="573"/>
        <v>1</v>
      </c>
      <c r="GB463" s="1" t="s">
        <v>38</v>
      </c>
      <c r="GC463" s="19">
        <f t="shared" si="574"/>
        <v>0</v>
      </c>
      <c r="GD463" s="1" t="s">
        <v>38</v>
      </c>
      <c r="GE463" s="19">
        <f t="shared" si="575"/>
        <v>0</v>
      </c>
      <c r="GF463" s="1" t="s">
        <v>34</v>
      </c>
      <c r="GG463" s="19">
        <f t="shared" si="576"/>
        <v>1</v>
      </c>
    </row>
    <row r="464" spans="1:189" x14ac:dyDescent="0.3">
      <c r="A464" s="18">
        <v>599</v>
      </c>
      <c r="B464" s="1" t="s">
        <v>34</v>
      </c>
      <c r="C464" s="19" t="s">
        <v>35</v>
      </c>
      <c r="D464" s="19">
        <f t="shared" si="547"/>
        <v>0</v>
      </c>
      <c r="E464" s="38" t="s">
        <v>939</v>
      </c>
      <c r="F464" s="21" t="str">
        <f t="shared" si="548"/>
        <v>1965</v>
      </c>
      <c r="G464" s="21">
        <v>2004</v>
      </c>
      <c r="H464" s="22">
        <f t="shared" si="549"/>
        <v>39</v>
      </c>
      <c r="I464" s="1" t="str">
        <f t="shared" si="550"/>
        <v>31-40</v>
      </c>
      <c r="J464" s="1" t="s">
        <v>1607</v>
      </c>
      <c r="K464" s="1" t="s">
        <v>93</v>
      </c>
      <c r="L464" s="1">
        <f>VLOOKUP(K464,[1]areas!$C$3:$D$76,2,FALSE)</f>
        <v>15</v>
      </c>
      <c r="M464" s="1" t="str">
        <f t="shared" si="551"/>
        <v>0-20</v>
      </c>
      <c r="N464" s="19" t="s">
        <v>38</v>
      </c>
      <c r="O464" s="19">
        <f t="shared" si="552"/>
        <v>0</v>
      </c>
      <c r="P464" s="23">
        <v>63.8</v>
      </c>
      <c r="Q464" s="1">
        <v>162</v>
      </c>
      <c r="R464" s="1">
        <f t="shared" si="581"/>
        <v>2.6244000000000005</v>
      </c>
      <c r="S464" s="24">
        <f t="shared" si="582"/>
        <v>24.310318549001671</v>
      </c>
      <c r="T464" s="19">
        <v>4</v>
      </c>
      <c r="U464" s="1">
        <v>8.6</v>
      </c>
      <c r="V464" s="1">
        <v>30</v>
      </c>
      <c r="W464" s="1" t="str">
        <f t="shared" si="553"/>
        <v>1: 0-50</v>
      </c>
      <c r="X464" s="1">
        <v>48</v>
      </c>
      <c r="Y464" s="26">
        <v>207</v>
      </c>
      <c r="Z464" s="26">
        <v>198</v>
      </c>
      <c r="AA464" s="26">
        <v>388</v>
      </c>
      <c r="AB464" s="26">
        <v>447</v>
      </c>
      <c r="AC464" s="26"/>
      <c r="AD464" s="26"/>
      <c r="AE464" s="26"/>
      <c r="AF464" s="26"/>
      <c r="AG464" s="26"/>
      <c r="AH464" s="26"/>
      <c r="AI464" s="27">
        <f t="shared" si="554"/>
        <v>447</v>
      </c>
      <c r="AJ464" s="27">
        <f t="shared" si="555"/>
        <v>0</v>
      </c>
      <c r="AL464" s="26">
        <v>918</v>
      </c>
      <c r="AM464" s="26">
        <v>50</v>
      </c>
      <c r="AN464" s="26"/>
      <c r="AO464" s="26">
        <v>50</v>
      </c>
      <c r="AP464" s="26"/>
      <c r="AQ464" s="26"/>
      <c r="AR464" s="26"/>
      <c r="AS464" s="26"/>
      <c r="AT464" s="26"/>
      <c r="AU464" s="26"/>
      <c r="AV464" s="28">
        <f t="shared" si="556"/>
        <v>1</v>
      </c>
      <c r="AW464" s="27"/>
      <c r="AX464" s="29" t="str">
        <f t="shared" si="577"/>
        <v/>
      </c>
      <c r="AY464" s="30" t="str">
        <f t="shared" si="545"/>
        <v/>
      </c>
      <c r="AZ464" s="30">
        <f t="shared" si="545"/>
        <v>2.9628426812012423</v>
      </c>
      <c r="BA464" s="30">
        <f t="shared" si="545"/>
        <v>1.6989700043360187</v>
      </c>
      <c r="BB464" s="30" t="str">
        <f t="shared" si="545"/>
        <v/>
      </c>
      <c r="BC464" s="30">
        <f t="shared" si="545"/>
        <v>1.6989700043360187</v>
      </c>
      <c r="BD464" s="30" t="str">
        <f t="shared" si="545"/>
        <v/>
      </c>
      <c r="BE464" s="30" t="str">
        <f t="shared" si="545"/>
        <v/>
      </c>
      <c r="BF464" s="30" t="str">
        <f t="shared" si="545"/>
        <v/>
      </c>
      <c r="BG464" s="30" t="str">
        <f t="shared" si="578"/>
        <v/>
      </c>
      <c r="BH464" s="30" t="str">
        <f t="shared" si="578"/>
        <v/>
      </c>
      <c r="BI464" s="30" t="str">
        <f t="shared" si="578"/>
        <v/>
      </c>
      <c r="BJ464" s="1" t="s">
        <v>38</v>
      </c>
      <c r="BK464" s="31" t="s">
        <v>38</v>
      </c>
      <c r="BL464" s="32">
        <f t="shared" si="557"/>
        <v>0</v>
      </c>
      <c r="BN464" s="32" t="str">
        <f t="shared" si="558"/>
        <v>0</v>
      </c>
      <c r="BO464" s="30" t="str">
        <f t="shared" si="559"/>
        <v/>
      </c>
      <c r="BP464" s="30" t="str">
        <f t="shared" si="560"/>
        <v/>
      </c>
      <c r="BQ464" s="30">
        <f t="shared" si="585"/>
        <v>-1.2638726768652235</v>
      </c>
      <c r="BR464" s="30" t="str">
        <f t="shared" si="585"/>
        <v/>
      </c>
      <c r="BS464" s="30" t="str">
        <f t="shared" si="585"/>
        <v/>
      </c>
      <c r="BT464" s="30" t="str">
        <f t="shared" si="583"/>
        <v/>
      </c>
      <c r="BU464" s="30" t="str">
        <f t="shared" si="583"/>
        <v/>
      </c>
      <c r="BV464" s="30" t="str">
        <f t="shared" si="583"/>
        <v/>
      </c>
      <c r="BW464" s="30" t="str">
        <f t="shared" si="539"/>
        <v/>
      </c>
      <c r="BX464" s="30" t="str">
        <f t="shared" si="539"/>
        <v/>
      </c>
      <c r="BY464" s="30" t="str">
        <f t="shared" si="539"/>
        <v/>
      </c>
      <c r="BZ464" s="1">
        <f t="shared" si="561"/>
        <v>0</v>
      </c>
      <c r="CA464" s="1">
        <f t="shared" si="586"/>
        <v>0</v>
      </c>
      <c r="CB464" s="1">
        <f t="shared" si="586"/>
        <v>0</v>
      </c>
      <c r="CC464" s="1">
        <f t="shared" si="586"/>
        <v>0</v>
      </c>
      <c r="CD464" s="1">
        <f t="shared" si="584"/>
        <v>0</v>
      </c>
      <c r="CE464" s="1">
        <f t="shared" si="584"/>
        <v>0</v>
      </c>
      <c r="CF464" s="1">
        <f t="shared" si="584"/>
        <v>0</v>
      </c>
      <c r="CG464" s="1">
        <f t="shared" si="540"/>
        <v>0</v>
      </c>
      <c r="CH464" s="1">
        <f t="shared" si="540"/>
        <v>0</v>
      </c>
      <c r="CI464" s="1">
        <f t="shared" si="540"/>
        <v>0</v>
      </c>
      <c r="CJ464" s="1">
        <f t="shared" si="562"/>
        <v>0</v>
      </c>
      <c r="CK464" s="1">
        <f t="shared" si="563"/>
        <v>0</v>
      </c>
      <c r="CL464" s="1" t="str">
        <f t="shared" si="537"/>
        <v/>
      </c>
      <c r="CM464" s="1">
        <f t="shared" si="537"/>
        <v>-1.2638726768652235</v>
      </c>
      <c r="CN464" s="1" t="str">
        <f t="shared" si="537"/>
        <v/>
      </c>
      <c r="CO464" s="1" t="str">
        <f t="shared" si="537"/>
        <v/>
      </c>
      <c r="CP464" s="1" t="str">
        <f t="shared" si="537"/>
        <v/>
      </c>
      <c r="CQ464" s="1" t="str">
        <f t="shared" si="535"/>
        <v/>
      </c>
      <c r="CR464" s="1" t="str">
        <f t="shared" si="535"/>
        <v/>
      </c>
      <c r="CS464" s="1" t="str">
        <f t="shared" si="535"/>
        <v/>
      </c>
      <c r="CT464" s="1" t="str">
        <f t="shared" si="535"/>
        <v/>
      </c>
      <c r="CU464" s="1" t="str">
        <f t="shared" si="535"/>
        <v/>
      </c>
      <c r="CV464" s="1">
        <f t="shared" si="538"/>
        <v>0</v>
      </c>
      <c r="CW464" s="1">
        <f t="shared" si="538"/>
        <v>0</v>
      </c>
      <c r="CX464" s="1">
        <f t="shared" si="538"/>
        <v>0</v>
      </c>
      <c r="CY464" s="1">
        <f t="shared" si="538"/>
        <v>0</v>
      </c>
      <c r="CZ464" s="1">
        <f t="shared" si="538"/>
        <v>0</v>
      </c>
      <c r="DA464" s="1">
        <f t="shared" si="536"/>
        <v>0</v>
      </c>
      <c r="DB464" s="1">
        <f t="shared" si="536"/>
        <v>0</v>
      </c>
      <c r="DC464" s="1">
        <f t="shared" si="536"/>
        <v>0</v>
      </c>
      <c r="DD464" s="1">
        <f t="shared" si="536"/>
        <v>0</v>
      </c>
      <c r="DE464" s="1">
        <f t="shared" si="536"/>
        <v>0</v>
      </c>
      <c r="DF464" s="1">
        <f t="shared" si="564"/>
        <v>0</v>
      </c>
      <c r="DG464" s="33">
        <f t="shared" si="565"/>
        <v>0</v>
      </c>
      <c r="DH464" s="34">
        <f t="shared" si="566"/>
        <v>0</v>
      </c>
      <c r="DI464" s="1">
        <f t="shared" si="521"/>
        <v>159</v>
      </c>
      <c r="DJ464" s="1">
        <f t="shared" si="522"/>
        <v>150</v>
      </c>
      <c r="DK464" s="1">
        <f t="shared" si="534"/>
        <v>-9</v>
      </c>
      <c r="DL464" s="1">
        <f t="shared" si="534"/>
        <v>190</v>
      </c>
      <c r="DM464" s="1">
        <f t="shared" si="534"/>
        <v>59</v>
      </c>
      <c r="DN464" s="1" t="str">
        <f t="shared" si="531"/>
        <v/>
      </c>
      <c r="DO464" s="1" t="str">
        <f t="shared" si="531"/>
        <v/>
      </c>
      <c r="DP464" s="1" t="str">
        <f t="shared" si="531"/>
        <v/>
      </c>
      <c r="DQ464" s="1" t="str">
        <f t="shared" si="531"/>
        <v/>
      </c>
      <c r="DR464" s="1" t="str">
        <f t="shared" si="531"/>
        <v/>
      </c>
      <c r="DS464" s="1" t="str">
        <f t="shared" si="531"/>
        <v/>
      </c>
      <c r="DT464" s="34">
        <f>(STDEV(DI464:DS464))*-1</f>
        <v>-82.405703686092025</v>
      </c>
      <c r="DU464" s="1">
        <f t="shared" si="588"/>
        <v>0</v>
      </c>
      <c r="DV464" s="1">
        <f t="shared" si="588"/>
        <v>0</v>
      </c>
      <c r="DW464" s="1">
        <f t="shared" si="588"/>
        <v>0</v>
      </c>
      <c r="DX464" s="1">
        <f>IF((DL464&lt;$DT464),1,0)</f>
        <v>0</v>
      </c>
      <c r="DY464" s="1">
        <f>IF((DM464&lt;$DT464),1,0)</f>
        <v>0</v>
      </c>
      <c r="EF464" s="33">
        <f>IF(SUM(DU464:EE464)&gt;0,1,0)</f>
        <v>0</v>
      </c>
      <c r="EG464" s="1">
        <f t="shared" si="546"/>
        <v>0</v>
      </c>
      <c r="EH464" s="1">
        <f t="shared" si="546"/>
        <v>0</v>
      </c>
      <c r="EI464" s="1">
        <f t="shared" si="546"/>
        <v>0</v>
      </c>
      <c r="EJ464" s="1">
        <f t="shared" si="546"/>
        <v>0</v>
      </c>
      <c r="EK464" s="1">
        <f t="shared" si="546"/>
        <v>0</v>
      </c>
      <c r="EL464" s="1">
        <f t="shared" si="546"/>
        <v>0</v>
      </c>
      <c r="EM464" s="1">
        <f t="shared" si="546"/>
        <v>0</v>
      </c>
      <c r="EN464" s="1">
        <f t="shared" si="546"/>
        <v>0</v>
      </c>
      <c r="EO464" s="1">
        <f t="shared" si="579"/>
        <v>0</v>
      </c>
      <c r="EP464" s="1">
        <f t="shared" si="579"/>
        <v>0</v>
      </c>
      <c r="EQ464" s="1">
        <f t="shared" si="579"/>
        <v>0</v>
      </c>
      <c r="ER464" s="33">
        <f t="shared" si="567"/>
        <v>1</v>
      </c>
      <c r="ES464" s="35">
        <f>ER464+EF464+DG464+AV464</f>
        <v>2</v>
      </c>
      <c r="ET464" s="35">
        <f t="shared" si="568"/>
        <v>1</v>
      </c>
      <c r="EU464" s="1" t="s">
        <v>59</v>
      </c>
      <c r="EV464" s="1" t="s">
        <v>34</v>
      </c>
      <c r="EW464" s="19">
        <f t="shared" si="569"/>
        <v>1</v>
      </c>
      <c r="EX464" s="1" t="s">
        <v>40</v>
      </c>
      <c r="FC464" s="1" t="s">
        <v>38</v>
      </c>
      <c r="FD464" s="19">
        <f t="shared" si="570"/>
        <v>0</v>
      </c>
      <c r="FJ464" s="1" t="s">
        <v>38</v>
      </c>
      <c r="FK464" s="19">
        <f t="shared" si="571"/>
        <v>0</v>
      </c>
      <c r="FQ464" s="1" t="s">
        <v>940</v>
      </c>
      <c r="FR464" s="1">
        <f t="shared" si="572"/>
        <v>1</v>
      </c>
      <c r="FV464" s="37" t="str">
        <f t="shared" si="580"/>
        <v>none</v>
      </c>
      <c r="FY464" s="1" t="s">
        <v>38</v>
      </c>
      <c r="FZ464" s="19">
        <f t="shared" si="573"/>
        <v>0</v>
      </c>
      <c r="GB464" s="1" t="s">
        <v>38</v>
      </c>
      <c r="GC464" s="19">
        <f t="shared" si="574"/>
        <v>0</v>
      </c>
      <c r="GD464" s="1" t="s">
        <v>38</v>
      </c>
      <c r="GE464" s="19">
        <f t="shared" si="575"/>
        <v>0</v>
      </c>
      <c r="GF464" s="1" t="s">
        <v>38</v>
      </c>
      <c r="GG464" s="19">
        <f t="shared" si="576"/>
        <v>0</v>
      </c>
    </row>
    <row r="465" spans="1:189" x14ac:dyDescent="0.3">
      <c r="A465" s="18">
        <v>600</v>
      </c>
      <c r="B465" s="1" t="s">
        <v>34</v>
      </c>
      <c r="C465" s="19" t="s">
        <v>47</v>
      </c>
      <c r="D465" s="19">
        <f t="shared" si="547"/>
        <v>1</v>
      </c>
      <c r="E465" s="38" t="s">
        <v>941</v>
      </c>
      <c r="F465" s="21" t="str">
        <f t="shared" si="548"/>
        <v>1964</v>
      </c>
      <c r="G465" s="21">
        <v>2004</v>
      </c>
      <c r="H465" s="22">
        <f t="shared" si="549"/>
        <v>40</v>
      </c>
      <c r="I465" s="1" t="str">
        <f t="shared" si="550"/>
        <v>31-40</v>
      </c>
      <c r="J465" s="1" t="s">
        <v>1607</v>
      </c>
      <c r="K465" s="1" t="s">
        <v>53</v>
      </c>
      <c r="L465" s="1">
        <f>VLOOKUP(K465,[1]areas!$C$3:$D$76,2,FALSE)</f>
        <v>30</v>
      </c>
      <c r="M465" s="1" t="str">
        <f t="shared" si="551"/>
        <v>21-40</v>
      </c>
      <c r="N465" s="19" t="s">
        <v>38</v>
      </c>
      <c r="O465" s="19">
        <f t="shared" si="552"/>
        <v>0</v>
      </c>
      <c r="P465" s="23">
        <v>45.1</v>
      </c>
      <c r="Q465" s="1">
        <v>169</v>
      </c>
      <c r="R465" s="1">
        <f t="shared" si="581"/>
        <v>2.8560999999999996</v>
      </c>
      <c r="S465" s="24">
        <f t="shared" si="582"/>
        <v>15.790763628724488</v>
      </c>
      <c r="T465" s="19">
        <v>3</v>
      </c>
      <c r="U465" s="1">
        <v>7.7</v>
      </c>
      <c r="V465" s="1">
        <v>18</v>
      </c>
      <c r="W465" s="1" t="str">
        <f t="shared" si="553"/>
        <v>1: 0-50</v>
      </c>
      <c r="X465" s="1">
        <v>34</v>
      </c>
      <c r="Y465" s="26">
        <v>69</v>
      </c>
      <c r="Z465" s="26">
        <v>59</v>
      </c>
      <c r="AA465" s="26">
        <v>109</v>
      </c>
      <c r="AB465" s="26"/>
      <c r="AC465" s="26"/>
      <c r="AD465" s="26"/>
      <c r="AE465" s="26"/>
      <c r="AF465" s="26"/>
      <c r="AG465" s="26"/>
      <c r="AH465" s="26"/>
      <c r="AI465" s="27">
        <f t="shared" si="554"/>
        <v>109</v>
      </c>
      <c r="AJ465" s="27">
        <f t="shared" si="555"/>
        <v>0</v>
      </c>
      <c r="AK465" s="39">
        <v>32000</v>
      </c>
      <c r="AL465" s="26">
        <v>50</v>
      </c>
      <c r="AM465" s="26">
        <v>50</v>
      </c>
      <c r="AN465" s="26">
        <v>50</v>
      </c>
      <c r="AO465" s="26"/>
      <c r="AP465" s="26"/>
      <c r="AQ465" s="26"/>
      <c r="AR465" s="26"/>
      <c r="AS465" s="26"/>
      <c r="AT465" s="26"/>
      <c r="AU465" s="26"/>
      <c r="AV465" s="28">
        <f t="shared" si="556"/>
        <v>0</v>
      </c>
      <c r="AW465" s="27" t="str">
        <f>"4-5"</f>
        <v>4-5</v>
      </c>
      <c r="AX465" s="29">
        <f t="shared" si="577"/>
        <v>4.5049999999999999</v>
      </c>
      <c r="AY465" s="30">
        <f t="shared" si="545"/>
        <v>4.5051499783199063</v>
      </c>
      <c r="AZ465" s="30">
        <f t="shared" si="545"/>
        <v>1.6989700043360187</v>
      </c>
      <c r="BA465" s="30">
        <f t="shared" si="545"/>
        <v>1.6989700043360187</v>
      </c>
      <c r="BB465" s="30">
        <f t="shared" si="545"/>
        <v>1.6989700043360187</v>
      </c>
      <c r="BC465" s="30" t="str">
        <f t="shared" si="545"/>
        <v/>
      </c>
      <c r="BD465" s="30" t="str">
        <f t="shared" si="545"/>
        <v/>
      </c>
      <c r="BE465" s="30" t="str">
        <f t="shared" si="545"/>
        <v/>
      </c>
      <c r="BF465" s="30" t="str">
        <f t="shared" si="545"/>
        <v/>
      </c>
      <c r="BG465" s="30" t="str">
        <f t="shared" si="578"/>
        <v/>
      </c>
      <c r="BH465" s="30" t="str">
        <f t="shared" si="578"/>
        <v/>
      </c>
      <c r="BI465" s="30" t="str">
        <f t="shared" si="578"/>
        <v/>
      </c>
      <c r="BJ465" s="1" t="s">
        <v>38</v>
      </c>
      <c r="BK465" s="31" t="s">
        <v>38</v>
      </c>
      <c r="BL465" s="32">
        <f t="shared" si="557"/>
        <v>0</v>
      </c>
      <c r="BN465" s="32" t="str">
        <f t="shared" si="558"/>
        <v>0</v>
      </c>
      <c r="BO465" s="30">
        <f t="shared" si="559"/>
        <v>-2.8061799739838875</v>
      </c>
      <c r="BP465" s="30">
        <f t="shared" si="560"/>
        <v>-2.8061799739838875</v>
      </c>
      <c r="BQ465" s="30">
        <f t="shared" si="585"/>
        <v>0</v>
      </c>
      <c r="BR465" s="30">
        <f t="shared" si="585"/>
        <v>0</v>
      </c>
      <c r="BS465" s="30" t="str">
        <f t="shared" si="585"/>
        <v/>
      </c>
      <c r="BT465" s="30" t="str">
        <f t="shared" si="583"/>
        <v/>
      </c>
      <c r="BU465" s="30" t="str">
        <f t="shared" si="583"/>
        <v/>
      </c>
      <c r="BV465" s="30" t="str">
        <f t="shared" si="583"/>
        <v/>
      </c>
      <c r="BW465" s="30" t="str">
        <f t="shared" si="539"/>
        <v/>
      </c>
      <c r="BX465" s="30" t="str">
        <f t="shared" si="539"/>
        <v/>
      </c>
      <c r="BY465" s="30" t="str">
        <f t="shared" si="539"/>
        <v/>
      </c>
      <c r="BZ465" s="1">
        <f t="shared" si="561"/>
        <v>0</v>
      </c>
      <c r="CA465" s="1">
        <f t="shared" si="586"/>
        <v>0</v>
      </c>
      <c r="CB465" s="1">
        <f t="shared" si="586"/>
        <v>0</v>
      </c>
      <c r="CC465" s="1">
        <f t="shared" si="586"/>
        <v>0</v>
      </c>
      <c r="CD465" s="1">
        <f t="shared" si="584"/>
        <v>0</v>
      </c>
      <c r="CE465" s="1">
        <f t="shared" si="584"/>
        <v>0</v>
      </c>
      <c r="CF465" s="1">
        <f t="shared" si="584"/>
        <v>0</v>
      </c>
      <c r="CG465" s="1">
        <f t="shared" si="540"/>
        <v>0</v>
      </c>
      <c r="CH465" s="1">
        <f t="shared" si="540"/>
        <v>0</v>
      </c>
      <c r="CI465" s="1">
        <f t="shared" si="540"/>
        <v>0</v>
      </c>
      <c r="CJ465" s="1">
        <f t="shared" si="562"/>
        <v>0</v>
      </c>
      <c r="CK465" s="1">
        <f t="shared" si="563"/>
        <v>0</v>
      </c>
      <c r="CL465" s="1">
        <f t="shared" si="537"/>
        <v>-2.8061799739838875</v>
      </c>
      <c r="CM465" s="1" t="str">
        <f t="shared" si="537"/>
        <v/>
      </c>
      <c r="CN465" s="1" t="str">
        <f t="shared" si="537"/>
        <v/>
      </c>
      <c r="CO465" s="1" t="str">
        <f t="shared" si="537"/>
        <v/>
      </c>
      <c r="CP465" s="1" t="str">
        <f t="shared" si="537"/>
        <v/>
      </c>
      <c r="CQ465" s="1" t="str">
        <f t="shared" si="535"/>
        <v/>
      </c>
      <c r="CR465" s="1" t="str">
        <f t="shared" si="535"/>
        <v/>
      </c>
      <c r="CS465" s="1" t="str">
        <f t="shared" si="535"/>
        <v/>
      </c>
      <c r="CT465" s="1" t="str">
        <f t="shared" si="535"/>
        <v/>
      </c>
      <c r="CU465" s="1" t="str">
        <f t="shared" si="535"/>
        <v/>
      </c>
      <c r="CV465" s="1">
        <f t="shared" si="538"/>
        <v>0</v>
      </c>
      <c r="CW465" s="1">
        <f t="shared" si="538"/>
        <v>0</v>
      </c>
      <c r="CX465" s="1">
        <f t="shared" si="538"/>
        <v>0</v>
      </c>
      <c r="CY465" s="1">
        <f t="shared" si="538"/>
        <v>0</v>
      </c>
      <c r="CZ465" s="1">
        <f t="shared" si="538"/>
        <v>0</v>
      </c>
      <c r="DA465" s="1">
        <f t="shared" si="536"/>
        <v>0</v>
      </c>
      <c r="DB465" s="1">
        <f t="shared" si="536"/>
        <v>0</v>
      </c>
      <c r="DC465" s="1">
        <f t="shared" si="536"/>
        <v>0</v>
      </c>
      <c r="DD465" s="1">
        <f t="shared" si="536"/>
        <v>0</v>
      </c>
      <c r="DE465" s="1">
        <f t="shared" si="536"/>
        <v>0</v>
      </c>
      <c r="DF465" s="1">
        <f t="shared" si="564"/>
        <v>0</v>
      </c>
      <c r="DG465" s="33">
        <f t="shared" si="565"/>
        <v>0</v>
      </c>
      <c r="DH465" s="34">
        <f t="shared" si="566"/>
        <v>0</v>
      </c>
      <c r="DI465" s="1">
        <f t="shared" si="521"/>
        <v>35</v>
      </c>
      <c r="DJ465" s="1">
        <f t="shared" si="522"/>
        <v>25</v>
      </c>
      <c r="DK465" s="1">
        <f t="shared" si="534"/>
        <v>-10</v>
      </c>
      <c r="DL465" s="1">
        <f t="shared" si="534"/>
        <v>50</v>
      </c>
      <c r="DM465" s="1" t="str">
        <f t="shared" si="534"/>
        <v/>
      </c>
      <c r="DN465" s="1" t="str">
        <f t="shared" si="531"/>
        <v/>
      </c>
      <c r="DO465" s="1" t="str">
        <f t="shared" si="531"/>
        <v/>
      </c>
      <c r="DP465" s="1" t="str">
        <f t="shared" si="531"/>
        <v/>
      </c>
      <c r="DQ465" s="1" t="str">
        <f t="shared" si="531"/>
        <v/>
      </c>
      <c r="DR465" s="1" t="str">
        <f t="shared" si="531"/>
        <v/>
      </c>
      <c r="DS465" s="1" t="str">
        <f t="shared" si="531"/>
        <v/>
      </c>
      <c r="DT465" s="34">
        <f>(STDEV(DI465:DS465))*-1</f>
        <v>-25.495097567963924</v>
      </c>
      <c r="DU465" s="1">
        <f t="shared" si="588"/>
        <v>0</v>
      </c>
      <c r="DV465" s="1">
        <f t="shared" si="588"/>
        <v>0</v>
      </c>
      <c r="DW465" s="1">
        <f t="shared" si="588"/>
        <v>0</v>
      </c>
      <c r="DX465" s="1">
        <f>IF((DL465&lt;$DT465),1,0)</f>
        <v>0</v>
      </c>
      <c r="EF465" s="33">
        <f>IF(SUM(DU465:EE465)&gt;0,1,0)</f>
        <v>0</v>
      </c>
      <c r="EG465" s="1">
        <f t="shared" si="546"/>
        <v>0</v>
      </c>
      <c r="EH465" s="1">
        <f t="shared" si="546"/>
        <v>0</v>
      </c>
      <c r="EI465" s="1">
        <f t="shared" si="546"/>
        <v>0</v>
      </c>
      <c r="EJ465" s="1">
        <f t="shared" si="546"/>
        <v>0</v>
      </c>
      <c r="EK465" s="1">
        <f t="shared" si="546"/>
        <v>0</v>
      </c>
      <c r="EL465" s="1">
        <f t="shared" si="546"/>
        <v>0</v>
      </c>
      <c r="EM465" s="1">
        <f t="shared" si="546"/>
        <v>0</v>
      </c>
      <c r="EN465" s="1">
        <f t="shared" si="546"/>
        <v>0</v>
      </c>
      <c r="EO465" s="1">
        <f t="shared" si="579"/>
        <v>0</v>
      </c>
      <c r="EP465" s="1">
        <f t="shared" si="579"/>
        <v>0</v>
      </c>
      <c r="EQ465" s="1">
        <f t="shared" si="579"/>
        <v>0</v>
      </c>
      <c r="ER465" s="33">
        <f t="shared" si="567"/>
        <v>1</v>
      </c>
      <c r="ES465" s="35">
        <f>ER465+EF465+DG465+AV465</f>
        <v>1</v>
      </c>
      <c r="ET465" s="35">
        <f t="shared" si="568"/>
        <v>1</v>
      </c>
      <c r="EU465" s="1" t="s">
        <v>59</v>
      </c>
      <c r="EV465" s="1" t="s">
        <v>38</v>
      </c>
      <c r="EW465" s="19">
        <f t="shared" si="569"/>
        <v>0</v>
      </c>
      <c r="FC465" s="1" t="s">
        <v>38</v>
      </c>
      <c r="FD465" s="19">
        <f t="shared" si="570"/>
        <v>0</v>
      </c>
      <c r="FJ465" s="1" t="s">
        <v>38</v>
      </c>
      <c r="FK465" s="19">
        <f t="shared" si="571"/>
        <v>0</v>
      </c>
      <c r="FQ465" s="1" t="s">
        <v>67</v>
      </c>
      <c r="FR465" s="1">
        <f t="shared" si="572"/>
        <v>1</v>
      </c>
      <c r="FU465" s="1" t="s">
        <v>75</v>
      </c>
      <c r="FV465" s="37" t="str">
        <f t="shared" si="580"/>
        <v>tb</v>
      </c>
      <c r="FW465" s="34">
        <v>1</v>
      </c>
      <c r="FY465" s="1" t="s">
        <v>38</v>
      </c>
      <c r="FZ465" s="19">
        <f t="shared" si="573"/>
        <v>0</v>
      </c>
      <c r="GB465" s="1" t="s">
        <v>38</v>
      </c>
      <c r="GC465" s="19">
        <f t="shared" si="574"/>
        <v>0</v>
      </c>
      <c r="GD465" s="1" t="s">
        <v>38</v>
      </c>
      <c r="GE465" s="19">
        <f t="shared" si="575"/>
        <v>0</v>
      </c>
      <c r="GF465" s="1" t="s">
        <v>38</v>
      </c>
      <c r="GG465" s="19">
        <f t="shared" si="576"/>
        <v>0</v>
      </c>
    </row>
    <row r="466" spans="1:189" x14ac:dyDescent="0.3">
      <c r="A466" s="18">
        <v>601</v>
      </c>
      <c r="B466" s="1" t="s">
        <v>34</v>
      </c>
      <c r="C466" s="19" t="s">
        <v>47</v>
      </c>
      <c r="D466" s="19">
        <f t="shared" si="547"/>
        <v>1</v>
      </c>
      <c r="E466" s="38" t="s">
        <v>942</v>
      </c>
      <c r="F466" s="21" t="str">
        <f t="shared" si="548"/>
        <v>1968</v>
      </c>
      <c r="G466" s="21">
        <v>2004</v>
      </c>
      <c r="H466" s="22">
        <f t="shared" si="549"/>
        <v>36</v>
      </c>
      <c r="I466" s="1" t="str">
        <f t="shared" si="550"/>
        <v>31-40</v>
      </c>
      <c r="J466" s="1" t="s">
        <v>1607</v>
      </c>
      <c r="K466" s="1" t="s">
        <v>53</v>
      </c>
      <c r="L466" s="1">
        <f>VLOOKUP(K466,[1]areas!$C$3:$D$76,2,FALSE)</f>
        <v>30</v>
      </c>
      <c r="M466" s="1" t="str">
        <f t="shared" si="551"/>
        <v>21-40</v>
      </c>
      <c r="N466" s="19" t="s">
        <v>38</v>
      </c>
      <c r="O466" s="19">
        <f t="shared" si="552"/>
        <v>0</v>
      </c>
      <c r="P466" s="23">
        <v>52</v>
      </c>
      <c r="Q466" s="1">
        <v>167</v>
      </c>
      <c r="R466" s="1">
        <f t="shared" si="581"/>
        <v>2.7888999999999999</v>
      </c>
      <c r="S466" s="24">
        <f t="shared" si="582"/>
        <v>18.645344042454013</v>
      </c>
      <c r="T466" s="19">
        <v>3</v>
      </c>
      <c r="U466" s="1">
        <v>8.3000000000000007</v>
      </c>
      <c r="V466" s="1">
        <v>41</v>
      </c>
      <c r="W466" s="1" t="str">
        <f t="shared" si="553"/>
        <v>2: 51-100</v>
      </c>
      <c r="X466" s="1">
        <v>80</v>
      </c>
      <c r="Y466" s="26">
        <v>152</v>
      </c>
      <c r="Z466" s="26">
        <v>149</v>
      </c>
      <c r="AA466" s="26">
        <v>238</v>
      </c>
      <c r="AB466" s="26">
        <v>277</v>
      </c>
      <c r="AC466" s="26">
        <v>220</v>
      </c>
      <c r="AD466" s="26"/>
      <c r="AE466" s="26"/>
      <c r="AF466" s="26"/>
      <c r="AG466" s="26"/>
      <c r="AH466" s="26"/>
      <c r="AI466" s="27">
        <f t="shared" si="554"/>
        <v>277</v>
      </c>
      <c r="AJ466" s="27">
        <f t="shared" si="555"/>
        <v>0</v>
      </c>
      <c r="AK466" s="39">
        <v>42000</v>
      </c>
      <c r="AL466" s="26">
        <v>50</v>
      </c>
      <c r="AM466" s="26">
        <v>33000</v>
      </c>
      <c r="AN466" s="26">
        <v>85</v>
      </c>
      <c r="AO466" s="26">
        <v>50</v>
      </c>
      <c r="AP466" s="26">
        <v>50</v>
      </c>
      <c r="AQ466" s="26"/>
      <c r="AR466" s="26"/>
      <c r="AS466" s="26"/>
      <c r="AT466" s="26"/>
      <c r="AU466" s="26"/>
      <c r="AV466" s="28">
        <f t="shared" si="556"/>
        <v>0</v>
      </c>
      <c r="AW466" s="27" t="str">
        <f>"4-5"</f>
        <v>4-5</v>
      </c>
      <c r="AX466" s="29">
        <f t="shared" si="577"/>
        <v>4.6230000000000002</v>
      </c>
      <c r="AY466" s="30">
        <f t="shared" si="545"/>
        <v>4.6232492903979008</v>
      </c>
      <c r="AZ466" s="30">
        <f t="shared" si="545"/>
        <v>1.6989700043360187</v>
      </c>
      <c r="BA466" s="30">
        <f t="shared" si="545"/>
        <v>4.5185139398778871</v>
      </c>
      <c r="BB466" s="30">
        <f t="shared" si="545"/>
        <v>1.9294189257142926</v>
      </c>
      <c r="BC466" s="30">
        <f t="shared" si="545"/>
        <v>1.6989700043360187</v>
      </c>
      <c r="BD466" s="30">
        <f t="shared" si="545"/>
        <v>1.6989700043360187</v>
      </c>
      <c r="BE466" s="30" t="str">
        <f t="shared" si="545"/>
        <v/>
      </c>
      <c r="BF466" s="30" t="str">
        <f t="shared" si="545"/>
        <v/>
      </c>
      <c r="BG466" s="30" t="str">
        <f t="shared" si="578"/>
        <v/>
      </c>
      <c r="BH466" s="30" t="str">
        <f t="shared" si="578"/>
        <v/>
      </c>
      <c r="BI466" s="30" t="str">
        <f t="shared" si="578"/>
        <v/>
      </c>
      <c r="BJ466" s="1" t="s">
        <v>38</v>
      </c>
      <c r="BK466" s="31" t="s">
        <v>38</v>
      </c>
      <c r="BL466" s="32">
        <f t="shared" si="557"/>
        <v>0</v>
      </c>
      <c r="BN466" s="32" t="str">
        <f t="shared" si="558"/>
        <v>0</v>
      </c>
      <c r="BO466" s="30">
        <f t="shared" si="559"/>
        <v>-2.924279286061882</v>
      </c>
      <c r="BP466" s="30">
        <f t="shared" si="560"/>
        <v>-0.1047353505200137</v>
      </c>
      <c r="BQ466" s="30">
        <f t="shared" si="585"/>
        <v>2.8195439355418683</v>
      </c>
      <c r="BR466" s="30">
        <f t="shared" si="585"/>
        <v>-2.5890950141635942</v>
      </c>
      <c r="BS466" s="30">
        <f t="shared" si="585"/>
        <v>-0.23044892137827389</v>
      </c>
      <c r="BT466" s="30">
        <f t="shared" si="583"/>
        <v>0</v>
      </c>
      <c r="BU466" s="30" t="str">
        <f t="shared" si="583"/>
        <v/>
      </c>
      <c r="BV466" s="30" t="str">
        <f t="shared" si="583"/>
        <v/>
      </c>
      <c r="BW466" s="30" t="str">
        <f t="shared" si="539"/>
        <v/>
      </c>
      <c r="BX466" s="30" t="str">
        <f t="shared" si="539"/>
        <v/>
      </c>
      <c r="BY466" s="30" t="str">
        <f t="shared" si="539"/>
        <v/>
      </c>
      <c r="BZ466" s="1">
        <f t="shared" si="561"/>
        <v>0</v>
      </c>
      <c r="CA466" s="1">
        <f t="shared" si="586"/>
        <v>1</v>
      </c>
      <c r="CB466" s="1">
        <f t="shared" si="586"/>
        <v>0</v>
      </c>
      <c r="CC466" s="1">
        <f t="shared" si="586"/>
        <v>0</v>
      </c>
      <c r="CD466" s="1">
        <f t="shared" si="584"/>
        <v>0</v>
      </c>
      <c r="CE466" s="1">
        <f t="shared" si="584"/>
        <v>0</v>
      </c>
      <c r="CF466" s="1">
        <f t="shared" si="584"/>
        <v>0</v>
      </c>
      <c r="CG466" s="1">
        <f t="shared" si="540"/>
        <v>0</v>
      </c>
      <c r="CH466" s="1">
        <f t="shared" si="540"/>
        <v>0</v>
      </c>
      <c r="CI466" s="1">
        <f t="shared" si="540"/>
        <v>0</v>
      </c>
      <c r="CJ466" s="1">
        <f t="shared" si="562"/>
        <v>1</v>
      </c>
      <c r="CK466" s="1">
        <f t="shared" si="563"/>
        <v>1</v>
      </c>
      <c r="CL466" s="1">
        <f t="shared" si="537"/>
        <v>-2.924279286061882</v>
      </c>
      <c r="CM466" s="1">
        <f t="shared" si="537"/>
        <v>2.8195439355418683</v>
      </c>
      <c r="CN466" s="1">
        <f t="shared" si="537"/>
        <v>-2.5890950141635942</v>
      </c>
      <c r="CO466" s="1" t="str">
        <f t="shared" si="537"/>
        <v/>
      </c>
      <c r="CP466" s="1" t="str">
        <f t="shared" si="537"/>
        <v/>
      </c>
      <c r="CQ466" s="1" t="str">
        <f t="shared" si="535"/>
        <v/>
      </c>
      <c r="CR466" s="1" t="str">
        <f t="shared" si="535"/>
        <v/>
      </c>
      <c r="CS466" s="1" t="str">
        <f t="shared" si="535"/>
        <v/>
      </c>
      <c r="CT466" s="1" t="str">
        <f t="shared" si="535"/>
        <v/>
      </c>
      <c r="CU466" s="1" t="str">
        <f t="shared" si="535"/>
        <v/>
      </c>
      <c r="CV466" s="1">
        <f t="shared" si="538"/>
        <v>0</v>
      </c>
      <c r="CW466" s="1">
        <f t="shared" si="538"/>
        <v>1</v>
      </c>
      <c r="CX466" s="1">
        <f t="shared" si="538"/>
        <v>0</v>
      </c>
      <c r="CY466" s="1">
        <f t="shared" si="538"/>
        <v>0</v>
      </c>
      <c r="CZ466" s="1">
        <f t="shared" si="538"/>
        <v>0</v>
      </c>
      <c r="DA466" s="1">
        <f t="shared" si="536"/>
        <v>0</v>
      </c>
      <c r="DB466" s="1">
        <f t="shared" si="536"/>
        <v>0</v>
      </c>
      <c r="DC466" s="1">
        <f t="shared" si="536"/>
        <v>0</v>
      </c>
      <c r="DD466" s="1">
        <f t="shared" si="536"/>
        <v>0</v>
      </c>
      <c r="DE466" s="1">
        <f t="shared" si="536"/>
        <v>0</v>
      </c>
      <c r="DF466" s="1">
        <f t="shared" si="564"/>
        <v>1</v>
      </c>
      <c r="DG466" s="33">
        <f t="shared" si="565"/>
        <v>1</v>
      </c>
      <c r="DH466" s="34">
        <f t="shared" si="566"/>
        <v>0</v>
      </c>
      <c r="DI466" s="1">
        <f t="shared" si="521"/>
        <v>72</v>
      </c>
      <c r="DJ466" s="1">
        <f t="shared" si="522"/>
        <v>69</v>
      </c>
      <c r="DK466" s="1">
        <f t="shared" si="534"/>
        <v>-3</v>
      </c>
      <c r="DL466" s="1">
        <f t="shared" si="534"/>
        <v>89</v>
      </c>
      <c r="DM466" s="1">
        <f t="shared" si="534"/>
        <v>39</v>
      </c>
      <c r="DN466" s="1">
        <f t="shared" si="531"/>
        <v>-57</v>
      </c>
      <c r="DO466" s="1" t="str">
        <f t="shared" si="531"/>
        <v/>
      </c>
      <c r="DP466" s="1" t="str">
        <f t="shared" si="531"/>
        <v/>
      </c>
      <c r="DQ466" s="1" t="str">
        <f t="shared" si="531"/>
        <v/>
      </c>
      <c r="DR466" s="1" t="str">
        <f t="shared" si="531"/>
        <v/>
      </c>
      <c r="DS466" s="1" t="str">
        <f t="shared" si="531"/>
        <v/>
      </c>
      <c r="DT466" s="34">
        <f>(STDEV(DI466:DS466))*-1</f>
        <v>-55.434345550990912</v>
      </c>
      <c r="DU466" s="1">
        <f t="shared" si="588"/>
        <v>0</v>
      </c>
      <c r="DV466" s="1">
        <f t="shared" si="588"/>
        <v>0</v>
      </c>
      <c r="DW466" s="1">
        <f t="shared" si="588"/>
        <v>0</v>
      </c>
      <c r="DX466" s="1">
        <f>IF((DL466&lt;$DT466),1,0)</f>
        <v>0</v>
      </c>
      <c r="DY466" s="1">
        <f>IF((DM466&lt;$DT466),1,0)</f>
        <v>0</v>
      </c>
      <c r="DZ466" s="1">
        <f>IF((DN466&lt;$DT466),1,0)</f>
        <v>1</v>
      </c>
      <c r="EF466" s="33">
        <f>IF(SUM(DU466:EE466)&gt;0,1,0)</f>
        <v>1</v>
      </c>
      <c r="EG466" s="1">
        <f t="shared" si="546"/>
        <v>0</v>
      </c>
      <c r="EH466" s="1">
        <f t="shared" si="546"/>
        <v>0</v>
      </c>
      <c r="EI466" s="1">
        <f t="shared" si="546"/>
        <v>0</v>
      </c>
      <c r="EJ466" s="1">
        <f t="shared" si="546"/>
        <v>0</v>
      </c>
      <c r="EK466" s="1">
        <f t="shared" si="546"/>
        <v>0</v>
      </c>
      <c r="EL466" s="1">
        <f t="shared" si="546"/>
        <v>0</v>
      </c>
      <c r="EM466" s="1">
        <f t="shared" si="546"/>
        <v>0</v>
      </c>
      <c r="EN466" s="1">
        <f t="shared" si="546"/>
        <v>0</v>
      </c>
      <c r="EO466" s="1">
        <f t="shared" si="579"/>
        <v>0</v>
      </c>
      <c r="EP466" s="1">
        <f t="shared" si="579"/>
        <v>0</v>
      </c>
      <c r="EQ466" s="1">
        <f t="shared" si="579"/>
        <v>0</v>
      </c>
      <c r="ER466" s="33">
        <f t="shared" si="567"/>
        <v>1</v>
      </c>
      <c r="ES466" s="35">
        <f>ER466+EF466+DG466+AV466</f>
        <v>3</v>
      </c>
      <c r="ET466" s="35">
        <f t="shared" si="568"/>
        <v>1</v>
      </c>
      <c r="EU466" s="1" t="s">
        <v>943</v>
      </c>
      <c r="EV466" s="1" t="s">
        <v>38</v>
      </c>
      <c r="EW466" s="19">
        <f t="shared" si="569"/>
        <v>0</v>
      </c>
      <c r="FC466" s="1" t="s">
        <v>38</v>
      </c>
      <c r="FD466" s="19">
        <f t="shared" si="570"/>
        <v>0</v>
      </c>
      <c r="FJ466" s="1" t="s">
        <v>38</v>
      </c>
      <c r="FK466" s="19">
        <f t="shared" si="571"/>
        <v>0</v>
      </c>
      <c r="FQ466" s="1" t="s">
        <v>44</v>
      </c>
      <c r="FR466" s="1">
        <f t="shared" si="572"/>
        <v>1</v>
      </c>
      <c r="FT466" s="1">
        <v>3.3</v>
      </c>
      <c r="FU466" s="1" t="s">
        <v>944</v>
      </c>
      <c r="FV466" s="37" t="str">
        <f t="shared" si="580"/>
        <v>tb</v>
      </c>
      <c r="FW466" s="34">
        <v>1</v>
      </c>
      <c r="FY466" s="1" t="s">
        <v>38</v>
      </c>
      <c r="FZ466" s="19">
        <f t="shared" si="573"/>
        <v>0</v>
      </c>
      <c r="GB466" s="1" t="s">
        <v>38</v>
      </c>
      <c r="GC466" s="19">
        <f t="shared" si="574"/>
        <v>0</v>
      </c>
      <c r="GD466" s="1" t="s">
        <v>34</v>
      </c>
      <c r="GE466" s="19">
        <f t="shared" si="575"/>
        <v>1</v>
      </c>
      <c r="GF466" s="1" t="s">
        <v>38</v>
      </c>
      <c r="GG466" s="19">
        <f t="shared" si="576"/>
        <v>0</v>
      </c>
    </row>
    <row r="467" spans="1:189" x14ac:dyDescent="0.3">
      <c r="A467" s="18">
        <v>602</v>
      </c>
      <c r="B467" s="1" t="s">
        <v>34</v>
      </c>
      <c r="C467" s="19" t="s">
        <v>35</v>
      </c>
      <c r="D467" s="19">
        <f t="shared" si="547"/>
        <v>0</v>
      </c>
      <c r="E467" s="38" t="s">
        <v>945</v>
      </c>
      <c r="F467" s="21" t="str">
        <f t="shared" si="548"/>
        <v>1972</v>
      </c>
      <c r="G467" s="21">
        <v>2004</v>
      </c>
      <c r="H467" s="22">
        <f t="shared" si="549"/>
        <v>32</v>
      </c>
      <c r="I467" s="1" t="str">
        <f t="shared" si="550"/>
        <v>31-40</v>
      </c>
      <c r="J467" s="1" t="s">
        <v>1607</v>
      </c>
      <c r="K467" s="1" t="s">
        <v>53</v>
      </c>
      <c r="L467" s="1">
        <f>VLOOKUP(K467,[1]areas!$C$3:$D$76,2,FALSE)</f>
        <v>30</v>
      </c>
      <c r="M467" s="1" t="str">
        <f t="shared" si="551"/>
        <v>21-40</v>
      </c>
      <c r="N467" s="19" t="s">
        <v>38</v>
      </c>
      <c r="O467" s="19">
        <f t="shared" si="552"/>
        <v>0</v>
      </c>
      <c r="P467" s="23">
        <v>81</v>
      </c>
      <c r="Q467" s="1">
        <v>163</v>
      </c>
      <c r="R467" s="1">
        <f t="shared" si="581"/>
        <v>2.6569000000000003</v>
      </c>
      <c r="S467" s="24">
        <f t="shared" si="582"/>
        <v>30.486657382664003</v>
      </c>
      <c r="T467" s="19">
        <v>3</v>
      </c>
      <c r="W467" s="1" t="str">
        <f t="shared" si="553"/>
        <v>1: 0-50</v>
      </c>
      <c r="X467" s="1">
        <v>31</v>
      </c>
      <c r="Y467" s="26">
        <v>77</v>
      </c>
      <c r="Z467" s="26">
        <v>21</v>
      </c>
      <c r="AA467" s="26">
        <v>107</v>
      </c>
      <c r="AB467" s="26">
        <v>142</v>
      </c>
      <c r="AC467" s="26">
        <v>86</v>
      </c>
      <c r="AD467" s="26">
        <v>403</v>
      </c>
      <c r="AE467" s="26">
        <v>319</v>
      </c>
      <c r="AF467" s="26">
        <v>573</v>
      </c>
      <c r="AG467" s="26"/>
      <c r="AH467" s="26"/>
      <c r="AI467" s="27">
        <f t="shared" si="554"/>
        <v>573</v>
      </c>
      <c r="AJ467" s="27">
        <f t="shared" si="555"/>
        <v>1</v>
      </c>
      <c r="AK467" s="39">
        <v>76000</v>
      </c>
      <c r="AL467" s="26">
        <v>50</v>
      </c>
      <c r="AM467" s="26">
        <v>50</v>
      </c>
      <c r="AN467" s="26">
        <v>10000</v>
      </c>
      <c r="AO467" s="26">
        <v>50</v>
      </c>
      <c r="AP467" s="26">
        <v>50</v>
      </c>
      <c r="AQ467" s="26">
        <v>50</v>
      </c>
      <c r="AR467" s="26">
        <v>50</v>
      </c>
      <c r="AS467" s="26">
        <v>50</v>
      </c>
      <c r="AT467" s="26"/>
      <c r="AU467" s="26"/>
      <c r="AV467" s="28">
        <f t="shared" si="556"/>
        <v>0</v>
      </c>
      <c r="AW467" s="27" t="str">
        <f>"4-5"</f>
        <v>4-5</v>
      </c>
      <c r="AX467" s="29">
        <f t="shared" si="577"/>
        <v>4.8810000000000002</v>
      </c>
      <c r="AY467" s="30">
        <f t="shared" si="545"/>
        <v>4.8808135922807914</v>
      </c>
      <c r="AZ467" s="30">
        <f t="shared" si="545"/>
        <v>1.6989700043360187</v>
      </c>
      <c r="BA467" s="30">
        <f t="shared" si="545"/>
        <v>1.6989700043360187</v>
      </c>
      <c r="BB467" s="30">
        <f t="shared" si="545"/>
        <v>4</v>
      </c>
      <c r="BC467" s="30">
        <f t="shared" si="545"/>
        <v>1.6989700043360187</v>
      </c>
      <c r="BD467" s="30">
        <f t="shared" si="545"/>
        <v>1.6989700043360187</v>
      </c>
      <c r="BE467" s="30">
        <f t="shared" si="545"/>
        <v>1.6989700043360187</v>
      </c>
      <c r="BF467" s="30">
        <f t="shared" si="545"/>
        <v>1.6989700043360187</v>
      </c>
      <c r="BG467" s="30">
        <f t="shared" si="578"/>
        <v>1.6989700043360187</v>
      </c>
      <c r="BH467" s="30" t="str">
        <f t="shared" si="578"/>
        <v/>
      </c>
      <c r="BI467" s="30" t="str">
        <f t="shared" si="578"/>
        <v/>
      </c>
      <c r="BJ467" s="1" t="s">
        <v>38</v>
      </c>
      <c r="BK467" s="31" t="s">
        <v>38</v>
      </c>
      <c r="BL467" s="32">
        <f t="shared" si="557"/>
        <v>0</v>
      </c>
      <c r="BN467" s="32" t="str">
        <f t="shared" si="558"/>
        <v>0</v>
      </c>
      <c r="BO467" s="30">
        <f t="shared" si="559"/>
        <v>-3.1818435879447726</v>
      </c>
      <c r="BP467" s="30">
        <f t="shared" si="560"/>
        <v>-3.1818435879447726</v>
      </c>
      <c r="BQ467" s="30">
        <f t="shared" si="585"/>
        <v>0</v>
      </c>
      <c r="BR467" s="30">
        <f t="shared" si="585"/>
        <v>2.3010299956639813</v>
      </c>
      <c r="BS467" s="30">
        <f t="shared" si="585"/>
        <v>-2.3010299956639813</v>
      </c>
      <c r="BT467" s="30">
        <f t="shared" si="583"/>
        <v>0</v>
      </c>
      <c r="BU467" s="30">
        <f t="shared" si="583"/>
        <v>0</v>
      </c>
      <c r="BV467" s="30">
        <f t="shared" si="583"/>
        <v>0</v>
      </c>
      <c r="BW467" s="30">
        <f t="shared" si="539"/>
        <v>0</v>
      </c>
      <c r="BX467" s="30" t="str">
        <f t="shared" si="539"/>
        <v/>
      </c>
      <c r="BY467" s="30" t="str">
        <f t="shared" si="539"/>
        <v/>
      </c>
      <c r="BZ467" s="1">
        <f t="shared" si="561"/>
        <v>0</v>
      </c>
      <c r="CA467" s="1">
        <f t="shared" si="586"/>
        <v>0</v>
      </c>
      <c r="CB467" s="1">
        <f t="shared" si="586"/>
        <v>1</v>
      </c>
      <c r="CC467" s="1">
        <f t="shared" si="586"/>
        <v>0</v>
      </c>
      <c r="CD467" s="1">
        <f t="shared" si="584"/>
        <v>0</v>
      </c>
      <c r="CE467" s="1">
        <f t="shared" si="584"/>
        <v>0</v>
      </c>
      <c r="CF467" s="1">
        <f t="shared" si="584"/>
        <v>0</v>
      </c>
      <c r="CG467" s="1">
        <f t="shared" si="540"/>
        <v>0</v>
      </c>
      <c r="CH467" s="1">
        <f t="shared" si="540"/>
        <v>0</v>
      </c>
      <c r="CI467" s="1">
        <f t="shared" si="540"/>
        <v>0</v>
      </c>
      <c r="CJ467" s="1">
        <f t="shared" si="562"/>
        <v>1</v>
      </c>
      <c r="CK467" s="1">
        <f t="shared" si="563"/>
        <v>1</v>
      </c>
      <c r="CL467" s="1">
        <f t="shared" si="537"/>
        <v>-3.1818435879447726</v>
      </c>
      <c r="CM467" s="1" t="str">
        <f t="shared" si="537"/>
        <v/>
      </c>
      <c r="CN467" s="1">
        <f t="shared" si="537"/>
        <v>2.3010299956639813</v>
      </c>
      <c r="CO467" s="1">
        <f t="shared" si="537"/>
        <v>-2.3010299956639813</v>
      </c>
      <c r="CP467" s="1" t="str">
        <f t="shared" si="537"/>
        <v/>
      </c>
      <c r="CQ467" s="1" t="str">
        <f t="shared" si="535"/>
        <v/>
      </c>
      <c r="CR467" s="1" t="str">
        <f t="shared" si="535"/>
        <v/>
      </c>
      <c r="CS467" s="1" t="str">
        <f t="shared" si="535"/>
        <v/>
      </c>
      <c r="CT467" s="1" t="str">
        <f t="shared" si="535"/>
        <v/>
      </c>
      <c r="CU467" s="1" t="str">
        <f t="shared" si="535"/>
        <v/>
      </c>
      <c r="CV467" s="1">
        <f t="shared" si="538"/>
        <v>0</v>
      </c>
      <c r="CW467" s="1">
        <f t="shared" si="538"/>
        <v>0</v>
      </c>
      <c r="CX467" s="1">
        <f t="shared" si="538"/>
        <v>1</v>
      </c>
      <c r="CY467" s="1">
        <f t="shared" si="538"/>
        <v>0</v>
      </c>
      <c r="CZ467" s="1">
        <f t="shared" si="538"/>
        <v>0</v>
      </c>
      <c r="DA467" s="1">
        <f t="shared" si="536"/>
        <v>0</v>
      </c>
      <c r="DB467" s="1">
        <f t="shared" si="536"/>
        <v>0</v>
      </c>
      <c r="DC467" s="1">
        <f t="shared" si="536"/>
        <v>0</v>
      </c>
      <c r="DD467" s="1">
        <f t="shared" si="536"/>
        <v>0</v>
      </c>
      <c r="DE467" s="1">
        <f t="shared" si="536"/>
        <v>0</v>
      </c>
      <c r="DF467" s="1">
        <f t="shared" si="564"/>
        <v>1</v>
      </c>
      <c r="DG467" s="33">
        <f t="shared" si="565"/>
        <v>1</v>
      </c>
      <c r="DH467" s="34">
        <f t="shared" si="566"/>
        <v>0</v>
      </c>
      <c r="DI467" s="1">
        <f t="shared" si="521"/>
        <v>46</v>
      </c>
      <c r="DJ467" s="1">
        <f t="shared" si="522"/>
        <v>-10</v>
      </c>
      <c r="DK467" s="1">
        <f t="shared" si="534"/>
        <v>-56</v>
      </c>
      <c r="DL467" s="1">
        <f t="shared" si="534"/>
        <v>86</v>
      </c>
      <c r="DM467" s="1">
        <f t="shared" si="534"/>
        <v>35</v>
      </c>
      <c r="DN467" s="1">
        <f t="shared" si="531"/>
        <v>-56</v>
      </c>
      <c r="DO467" s="1">
        <f t="shared" si="531"/>
        <v>317</v>
      </c>
      <c r="DP467" s="1">
        <f t="shared" si="531"/>
        <v>-84</v>
      </c>
      <c r="DQ467" s="1">
        <f t="shared" si="531"/>
        <v>254</v>
      </c>
      <c r="DR467" s="1" t="str">
        <f t="shared" si="531"/>
        <v/>
      </c>
      <c r="DS467" s="1" t="str">
        <f t="shared" si="531"/>
        <v/>
      </c>
      <c r="DT467" s="34">
        <f>(STDEV(DI467:DS467))*-1</f>
        <v>-140.41139950556405</v>
      </c>
      <c r="DU467" s="1">
        <f t="shared" si="588"/>
        <v>0</v>
      </c>
      <c r="DV467" s="1">
        <f t="shared" si="588"/>
        <v>0</v>
      </c>
      <c r="DW467" s="1">
        <f t="shared" si="588"/>
        <v>0</v>
      </c>
      <c r="DX467" s="1">
        <f>IF((DL467&lt;$DT467),1,0)</f>
        <v>0</v>
      </c>
      <c r="DY467" s="1">
        <f>IF((DM467&lt;$DT467),1,0)</f>
        <v>0</v>
      </c>
      <c r="DZ467" s="1">
        <f>IF((DN467&lt;$DT467),1,0)</f>
        <v>0</v>
      </c>
      <c r="EA467" s="1">
        <f>IF((DO467&lt;$DT467),1,0)</f>
        <v>0</v>
      </c>
      <c r="EB467" s="1">
        <f>IF((DP467&lt;$DT467),1,0)</f>
        <v>0</v>
      </c>
      <c r="EC467" s="1">
        <f>IF((DQ467&lt;$DT467),1,0)</f>
        <v>0</v>
      </c>
      <c r="EF467" s="33">
        <f>IF(SUM(DU467:EE467)&gt;0,1,0)</f>
        <v>0</v>
      </c>
      <c r="EG467" s="1">
        <f t="shared" si="546"/>
        <v>0</v>
      </c>
      <c r="EH467" s="1">
        <f t="shared" si="546"/>
        <v>0</v>
      </c>
      <c r="EI467" s="1">
        <f t="shared" si="546"/>
        <v>0</v>
      </c>
      <c r="EJ467" s="1">
        <f t="shared" si="546"/>
        <v>0</v>
      </c>
      <c r="EK467" s="1">
        <f t="shared" si="546"/>
        <v>0</v>
      </c>
      <c r="EL467" s="1">
        <f t="shared" si="546"/>
        <v>0</v>
      </c>
      <c r="EM467" s="1">
        <f t="shared" si="546"/>
        <v>0</v>
      </c>
      <c r="EN467" s="1">
        <f t="shared" si="546"/>
        <v>0</v>
      </c>
      <c r="EO467" s="1">
        <f t="shared" si="579"/>
        <v>1</v>
      </c>
      <c r="EP467" s="1">
        <f t="shared" si="579"/>
        <v>0</v>
      </c>
      <c r="EQ467" s="1">
        <f t="shared" si="579"/>
        <v>0</v>
      </c>
      <c r="ER467" s="33">
        <f t="shared" si="567"/>
        <v>0</v>
      </c>
      <c r="ES467" s="35">
        <f>ER467+EF467+DG467+AV467</f>
        <v>1</v>
      </c>
      <c r="ET467" s="35">
        <f t="shared" si="568"/>
        <v>1</v>
      </c>
      <c r="EU467" s="1" t="s">
        <v>946</v>
      </c>
      <c r="EV467" s="1" t="s">
        <v>34</v>
      </c>
      <c r="EW467" s="19">
        <f t="shared" si="569"/>
        <v>1</v>
      </c>
      <c r="EX467" s="1" t="s">
        <v>142</v>
      </c>
      <c r="EY467" s="50">
        <v>38922</v>
      </c>
      <c r="EZ467" s="1" t="s">
        <v>34</v>
      </c>
      <c r="FA467" s="1" t="s">
        <v>40</v>
      </c>
      <c r="FB467" s="50">
        <v>39183</v>
      </c>
      <c r="FC467" s="1" t="s">
        <v>34</v>
      </c>
      <c r="FD467" s="19">
        <f t="shared" si="570"/>
        <v>1</v>
      </c>
      <c r="FE467" s="1" t="s">
        <v>40</v>
      </c>
      <c r="FF467" s="50">
        <v>38754</v>
      </c>
      <c r="FJ467" s="1" t="s">
        <v>38</v>
      </c>
      <c r="FK467" s="19">
        <f t="shared" si="571"/>
        <v>0</v>
      </c>
      <c r="FQ467" s="1" t="s">
        <v>44</v>
      </c>
      <c r="FR467" s="1">
        <f t="shared" si="572"/>
        <v>1</v>
      </c>
      <c r="FT467" s="1">
        <v>8.5</v>
      </c>
      <c r="FU467" s="1" t="s">
        <v>166</v>
      </c>
      <c r="FV467" s="37" t="str">
        <f t="shared" si="580"/>
        <v>other</v>
      </c>
      <c r="FW467" s="34">
        <v>0</v>
      </c>
      <c r="FY467" s="1" t="s">
        <v>38</v>
      </c>
      <c r="FZ467" s="19">
        <f t="shared" si="573"/>
        <v>0</v>
      </c>
      <c r="GB467" s="1" t="s">
        <v>38</v>
      </c>
      <c r="GC467" s="19">
        <f t="shared" si="574"/>
        <v>0</v>
      </c>
      <c r="GD467" s="1" t="s">
        <v>34</v>
      </c>
      <c r="GE467" s="19">
        <f t="shared" si="575"/>
        <v>1</v>
      </c>
      <c r="GF467" s="1" t="s">
        <v>38</v>
      </c>
      <c r="GG467" s="19">
        <f t="shared" si="576"/>
        <v>0</v>
      </c>
    </row>
    <row r="468" spans="1:189" x14ac:dyDescent="0.3">
      <c r="A468" s="18">
        <v>604</v>
      </c>
      <c r="B468" s="1" t="s">
        <v>34</v>
      </c>
      <c r="C468" s="19" t="s">
        <v>35</v>
      </c>
      <c r="D468" s="19">
        <f t="shared" si="547"/>
        <v>0</v>
      </c>
      <c r="E468" s="38" t="s">
        <v>719</v>
      </c>
      <c r="F468" s="21" t="str">
        <f t="shared" si="548"/>
        <v>1972</v>
      </c>
      <c r="G468" s="21">
        <v>2004</v>
      </c>
      <c r="H468" s="22">
        <f t="shared" si="549"/>
        <v>32</v>
      </c>
      <c r="I468" s="1" t="str">
        <f t="shared" si="550"/>
        <v>31-40</v>
      </c>
      <c r="J468" s="1" t="s">
        <v>1607</v>
      </c>
      <c r="K468" s="1" t="s">
        <v>53</v>
      </c>
      <c r="L468" s="1">
        <f>VLOOKUP(K468,[1]areas!$C$3:$D$76,2,FALSE)</f>
        <v>30</v>
      </c>
      <c r="M468" s="1" t="str">
        <f t="shared" si="551"/>
        <v>21-40</v>
      </c>
      <c r="N468" s="19" t="s">
        <v>34</v>
      </c>
      <c r="O468" s="19">
        <f t="shared" si="552"/>
        <v>1</v>
      </c>
      <c r="P468" s="23">
        <v>75</v>
      </c>
      <c r="Q468" s="1">
        <v>164</v>
      </c>
      <c r="R468" s="1">
        <f t="shared" si="581"/>
        <v>2.6896000000000004</v>
      </c>
      <c r="S468" s="24">
        <f t="shared" si="582"/>
        <v>27.885187388459247</v>
      </c>
      <c r="T468" s="19">
        <v>2</v>
      </c>
      <c r="W468" s="1" t="str">
        <f t="shared" si="553"/>
        <v>1: 0-50</v>
      </c>
      <c r="X468" s="1">
        <v>15</v>
      </c>
      <c r="Y468" s="26">
        <v>132</v>
      </c>
      <c r="Z468" s="26"/>
      <c r="AA468" s="26"/>
      <c r="AB468" s="26"/>
      <c r="AC468" s="26"/>
      <c r="AD468" s="26"/>
      <c r="AE468" s="26"/>
      <c r="AF468" s="26"/>
      <c r="AG468" s="26"/>
      <c r="AH468" s="26"/>
      <c r="AI468" s="27">
        <f t="shared" si="554"/>
        <v>132</v>
      </c>
      <c r="AJ468" s="27">
        <f t="shared" si="555"/>
        <v>0</v>
      </c>
      <c r="AK468" s="39">
        <v>2200</v>
      </c>
      <c r="AL468" s="26">
        <v>50</v>
      </c>
      <c r="AM468" s="26">
        <v>50</v>
      </c>
      <c r="AN468" s="26"/>
      <c r="AO468" s="26"/>
      <c r="AP468" s="26"/>
      <c r="AQ468" s="26"/>
      <c r="AR468" s="26"/>
      <c r="AS468" s="26"/>
      <c r="AT468" s="26"/>
      <c r="AU468" s="26"/>
      <c r="AV468" s="28">
        <f t="shared" si="556"/>
        <v>0</v>
      </c>
      <c r="AW468" s="27" t="str">
        <f>"&lt;4"</f>
        <v>&lt;4</v>
      </c>
      <c r="AX468" s="29">
        <f t="shared" si="577"/>
        <v>3.3420000000000001</v>
      </c>
      <c r="AY468" s="30">
        <f t="shared" si="545"/>
        <v>3.3424226808222062</v>
      </c>
      <c r="AZ468" s="30">
        <f t="shared" si="545"/>
        <v>1.6989700043360187</v>
      </c>
      <c r="BA468" s="30">
        <f t="shared" si="545"/>
        <v>1.6989700043360187</v>
      </c>
      <c r="BB468" s="30" t="str">
        <f t="shared" si="545"/>
        <v/>
      </c>
      <c r="BC468" s="30" t="str">
        <f t="shared" si="545"/>
        <v/>
      </c>
      <c r="BD468" s="30" t="str">
        <f t="shared" si="545"/>
        <v/>
      </c>
      <c r="BE468" s="30" t="str">
        <f t="shared" si="545"/>
        <v/>
      </c>
      <c r="BF468" s="30" t="str">
        <f t="shared" si="545"/>
        <v/>
      </c>
      <c r="BG468" s="30" t="str">
        <f t="shared" si="578"/>
        <v/>
      </c>
      <c r="BH468" s="30" t="str">
        <f t="shared" si="578"/>
        <v/>
      </c>
      <c r="BI468" s="30" t="str">
        <f t="shared" si="578"/>
        <v/>
      </c>
      <c r="BJ468" s="1" t="s">
        <v>38</v>
      </c>
      <c r="BK468" s="31" t="s">
        <v>38</v>
      </c>
      <c r="BL468" s="32">
        <f t="shared" si="557"/>
        <v>0</v>
      </c>
      <c r="BN468" s="32" t="str">
        <f t="shared" si="558"/>
        <v>0</v>
      </c>
      <c r="BO468" s="30">
        <f t="shared" si="559"/>
        <v>-1.6434526764861874</v>
      </c>
      <c r="BP468" s="30">
        <f t="shared" si="560"/>
        <v>-1.6434526764861874</v>
      </c>
      <c r="BQ468" s="30">
        <f t="shared" si="585"/>
        <v>0</v>
      </c>
      <c r="BR468" s="30" t="str">
        <f t="shared" si="585"/>
        <v/>
      </c>
      <c r="BS468" s="30" t="str">
        <f t="shared" si="585"/>
        <v/>
      </c>
      <c r="BT468" s="30" t="str">
        <f t="shared" si="583"/>
        <v/>
      </c>
      <c r="BU468" s="30" t="str">
        <f t="shared" si="583"/>
        <v/>
      </c>
      <c r="BV468" s="30" t="str">
        <f t="shared" si="583"/>
        <v/>
      </c>
      <c r="BW468" s="30" t="str">
        <f t="shared" si="539"/>
        <v/>
      </c>
      <c r="BX468" s="30" t="str">
        <f t="shared" si="539"/>
        <v/>
      </c>
      <c r="BY468" s="30" t="str">
        <f t="shared" si="539"/>
        <v/>
      </c>
      <c r="BZ468" s="1">
        <f t="shared" si="561"/>
        <v>0</v>
      </c>
      <c r="CA468" s="1">
        <f t="shared" si="586"/>
        <v>0</v>
      </c>
      <c r="CB468" s="1">
        <f t="shared" si="586"/>
        <v>0</v>
      </c>
      <c r="CC468" s="1">
        <f t="shared" si="586"/>
        <v>0</v>
      </c>
      <c r="CD468" s="1">
        <f t="shared" si="584"/>
        <v>0</v>
      </c>
      <c r="CE468" s="1">
        <f t="shared" si="584"/>
        <v>0</v>
      </c>
      <c r="CF468" s="1">
        <f t="shared" si="584"/>
        <v>0</v>
      </c>
      <c r="CG468" s="1">
        <f t="shared" si="540"/>
        <v>0</v>
      </c>
      <c r="CH468" s="1">
        <f t="shared" si="540"/>
        <v>0</v>
      </c>
      <c r="CI468" s="1">
        <f t="shared" si="540"/>
        <v>0</v>
      </c>
      <c r="CJ468" s="1">
        <f t="shared" si="562"/>
        <v>0</v>
      </c>
      <c r="CK468" s="1">
        <f t="shared" si="563"/>
        <v>0</v>
      </c>
      <c r="CL468" s="1">
        <f t="shared" si="537"/>
        <v>-1.6434526764861874</v>
      </c>
      <c r="CM468" s="1" t="str">
        <f t="shared" si="537"/>
        <v/>
      </c>
      <c r="CN468" s="1" t="str">
        <f t="shared" si="537"/>
        <v/>
      </c>
      <c r="CO468" s="1" t="str">
        <f t="shared" si="537"/>
        <v/>
      </c>
      <c r="CP468" s="1" t="str">
        <f t="shared" si="537"/>
        <v/>
      </c>
      <c r="CQ468" s="1" t="str">
        <f t="shared" si="535"/>
        <v/>
      </c>
      <c r="CR468" s="1" t="str">
        <f t="shared" si="535"/>
        <v/>
      </c>
      <c r="CS468" s="1" t="str">
        <f t="shared" si="535"/>
        <v/>
      </c>
      <c r="CT468" s="1" t="str">
        <f t="shared" si="535"/>
        <v/>
      </c>
      <c r="CU468" s="1" t="str">
        <f t="shared" si="535"/>
        <v/>
      </c>
      <c r="CV468" s="1">
        <f t="shared" si="538"/>
        <v>0</v>
      </c>
      <c r="CW468" s="1">
        <f t="shared" si="538"/>
        <v>0</v>
      </c>
      <c r="CX468" s="1">
        <f t="shared" si="538"/>
        <v>0</v>
      </c>
      <c r="CY468" s="1">
        <f t="shared" si="538"/>
        <v>0</v>
      </c>
      <c r="CZ468" s="1">
        <f t="shared" si="538"/>
        <v>0</v>
      </c>
      <c r="DA468" s="1">
        <f t="shared" si="536"/>
        <v>0</v>
      </c>
      <c r="DB468" s="1">
        <f t="shared" si="536"/>
        <v>0</v>
      </c>
      <c r="DC468" s="1">
        <f t="shared" si="536"/>
        <v>0</v>
      </c>
      <c r="DD468" s="1">
        <f t="shared" si="536"/>
        <v>0</v>
      </c>
      <c r="DE468" s="1">
        <f t="shared" si="536"/>
        <v>0</v>
      </c>
      <c r="DF468" s="1">
        <f t="shared" si="564"/>
        <v>0</v>
      </c>
      <c r="DG468" s="33">
        <f t="shared" si="565"/>
        <v>0</v>
      </c>
      <c r="DH468" s="34">
        <f t="shared" si="566"/>
        <v>0</v>
      </c>
      <c r="DI468" s="1">
        <f t="shared" si="521"/>
        <v>117</v>
      </c>
      <c r="DJ468" s="1" t="str">
        <f t="shared" si="522"/>
        <v/>
      </c>
      <c r="DK468" s="1" t="str">
        <f t="shared" si="534"/>
        <v/>
      </c>
      <c r="DL468" s="1" t="str">
        <f t="shared" si="534"/>
        <v/>
      </c>
      <c r="DM468" s="1" t="str">
        <f t="shared" si="534"/>
        <v/>
      </c>
      <c r="DN468" s="1" t="str">
        <f t="shared" si="531"/>
        <v/>
      </c>
      <c r="DO468" s="1" t="str">
        <f t="shared" si="531"/>
        <v/>
      </c>
      <c r="DP468" s="1" t="str">
        <f t="shared" si="531"/>
        <v/>
      </c>
      <c r="DQ468" s="1" t="str">
        <f t="shared" si="531"/>
        <v/>
      </c>
      <c r="DR468" s="1" t="str">
        <f t="shared" si="531"/>
        <v/>
      </c>
      <c r="DS468" s="1" t="str">
        <f t="shared" si="531"/>
        <v/>
      </c>
      <c r="DU468" s="1">
        <f>IF((DI468&lt;$DT468),1,0)</f>
        <v>0</v>
      </c>
      <c r="EG468" s="1">
        <f t="shared" si="546"/>
        <v>0</v>
      </c>
      <c r="EH468" s="1">
        <f t="shared" si="546"/>
        <v>0</v>
      </c>
      <c r="EI468" s="1">
        <f t="shared" si="546"/>
        <v>0</v>
      </c>
      <c r="EJ468" s="1">
        <f t="shared" si="546"/>
        <v>0</v>
      </c>
      <c r="EK468" s="1">
        <f t="shared" si="546"/>
        <v>0</v>
      </c>
      <c r="EL468" s="1">
        <f t="shared" si="546"/>
        <v>0</v>
      </c>
      <c r="EM468" s="1">
        <f t="shared" si="546"/>
        <v>0</v>
      </c>
      <c r="EN468" s="1">
        <f t="shared" si="546"/>
        <v>0</v>
      </c>
      <c r="EO468" s="1">
        <f t="shared" si="579"/>
        <v>0</v>
      </c>
      <c r="EP468" s="1">
        <f t="shared" si="579"/>
        <v>0</v>
      </c>
      <c r="EQ468" s="1">
        <f t="shared" si="579"/>
        <v>0</v>
      </c>
      <c r="ER468" s="33">
        <f t="shared" si="567"/>
        <v>1</v>
      </c>
      <c r="ES468" s="35">
        <f>ER468+DG468+AV468</f>
        <v>1</v>
      </c>
      <c r="ET468" s="35">
        <f t="shared" si="568"/>
        <v>1</v>
      </c>
      <c r="EU468" s="1" t="s">
        <v>59</v>
      </c>
      <c r="EV468" s="1" t="s">
        <v>38</v>
      </c>
      <c r="EW468" s="19">
        <f t="shared" si="569"/>
        <v>0</v>
      </c>
      <c r="FC468" s="1" t="s">
        <v>38</v>
      </c>
      <c r="FD468" s="19">
        <f t="shared" si="570"/>
        <v>0</v>
      </c>
      <c r="FJ468" s="1" t="s">
        <v>38</v>
      </c>
      <c r="FK468" s="19">
        <f t="shared" si="571"/>
        <v>0</v>
      </c>
      <c r="FR468" s="1">
        <f t="shared" si="572"/>
        <v>0</v>
      </c>
      <c r="FV468" s="37" t="str">
        <f t="shared" si="580"/>
        <v>none</v>
      </c>
      <c r="FY468" s="1" t="s">
        <v>38</v>
      </c>
      <c r="FZ468" s="19">
        <f t="shared" si="573"/>
        <v>0</v>
      </c>
      <c r="GB468" s="1" t="s">
        <v>38</v>
      </c>
      <c r="GC468" s="19">
        <f t="shared" si="574"/>
        <v>0</v>
      </c>
      <c r="GD468" s="1" t="s">
        <v>38</v>
      </c>
      <c r="GE468" s="19">
        <f t="shared" si="575"/>
        <v>0</v>
      </c>
      <c r="GF468" s="1" t="s">
        <v>38</v>
      </c>
      <c r="GG468" s="19">
        <f t="shared" si="576"/>
        <v>0</v>
      </c>
    </row>
    <row r="469" spans="1:189" x14ac:dyDescent="0.3">
      <c r="A469" s="18">
        <v>605</v>
      </c>
      <c r="B469" s="1" t="s">
        <v>34</v>
      </c>
      <c r="C469" s="19" t="s">
        <v>35</v>
      </c>
      <c r="D469" s="19">
        <f t="shared" si="547"/>
        <v>0</v>
      </c>
      <c r="E469" s="38" t="s">
        <v>947</v>
      </c>
      <c r="F469" s="21" t="str">
        <f t="shared" si="548"/>
        <v>1982</v>
      </c>
      <c r="G469" s="21">
        <v>2004</v>
      </c>
      <c r="H469" s="22">
        <f t="shared" si="549"/>
        <v>22</v>
      </c>
      <c r="I469" s="1" t="str">
        <f t="shared" si="550"/>
        <v>21-30</v>
      </c>
      <c r="J469" s="1" t="s">
        <v>1606</v>
      </c>
      <c r="K469" s="1" t="s">
        <v>93</v>
      </c>
      <c r="L469" s="1">
        <f>VLOOKUP(K469,[1]areas!$C$3:$D$76,2,FALSE)</f>
        <v>15</v>
      </c>
      <c r="M469" s="1" t="str">
        <f t="shared" si="551"/>
        <v>0-20</v>
      </c>
      <c r="N469" s="19" t="s">
        <v>38</v>
      </c>
      <c r="O469" s="19">
        <f t="shared" si="552"/>
        <v>0</v>
      </c>
      <c r="P469" s="23">
        <v>78</v>
      </c>
      <c r="Q469" s="1">
        <v>162</v>
      </c>
      <c r="R469" s="1">
        <f t="shared" si="581"/>
        <v>2.6244000000000005</v>
      </c>
      <c r="S469" s="24">
        <f t="shared" si="582"/>
        <v>29.721079103795148</v>
      </c>
      <c r="T469" s="19">
        <v>4</v>
      </c>
      <c r="U469" s="1">
        <v>9.1</v>
      </c>
      <c r="V469" s="1">
        <v>30</v>
      </c>
      <c r="W469" s="1" t="str">
        <f t="shared" si="553"/>
        <v/>
      </c>
      <c r="Y469" s="26">
        <v>248</v>
      </c>
      <c r="Z469" s="26">
        <v>533</v>
      </c>
      <c r="AA469" s="26"/>
      <c r="AB469" s="26">
        <v>516</v>
      </c>
      <c r="AC469" s="26"/>
      <c r="AD469" s="26"/>
      <c r="AE469" s="26"/>
      <c r="AF469" s="26"/>
      <c r="AG469" s="26"/>
      <c r="AH469" s="26"/>
      <c r="AI469" s="27">
        <f t="shared" si="554"/>
        <v>533</v>
      </c>
      <c r="AJ469" s="27">
        <f t="shared" si="555"/>
        <v>1</v>
      </c>
      <c r="AK469" s="39">
        <v>44000</v>
      </c>
      <c r="AL469" s="26">
        <v>50</v>
      </c>
      <c r="AM469" s="26">
        <v>50</v>
      </c>
      <c r="AN469" s="26"/>
      <c r="AO469" s="26">
        <v>50</v>
      </c>
      <c r="AP469" s="26"/>
      <c r="AQ469" s="26"/>
      <c r="AR469" s="26"/>
      <c r="AS469" s="26"/>
      <c r="AT469" s="26"/>
      <c r="AU469" s="26"/>
      <c r="AV469" s="28">
        <f t="shared" si="556"/>
        <v>0</v>
      </c>
      <c r="AW469" s="27" t="str">
        <f>"4-5"</f>
        <v>4-5</v>
      </c>
      <c r="AX469" s="29">
        <f t="shared" si="577"/>
        <v>4.6429999999999998</v>
      </c>
      <c r="AY469" s="30">
        <f t="shared" si="545"/>
        <v>4.6434526764861879</v>
      </c>
      <c r="AZ469" s="30">
        <f t="shared" si="545"/>
        <v>1.6989700043360187</v>
      </c>
      <c r="BA469" s="30">
        <f t="shared" si="545"/>
        <v>1.6989700043360187</v>
      </c>
      <c r="BB469" s="30" t="str">
        <f t="shared" si="545"/>
        <v/>
      </c>
      <c r="BC469" s="30">
        <f t="shared" si="545"/>
        <v>1.6989700043360187</v>
      </c>
      <c r="BD469" s="30" t="str">
        <f t="shared" si="545"/>
        <v/>
      </c>
      <c r="BE469" s="30" t="str">
        <f t="shared" si="545"/>
        <v/>
      </c>
      <c r="BF469" s="30" t="str">
        <f t="shared" si="545"/>
        <v/>
      </c>
      <c r="BG469" s="30" t="str">
        <f t="shared" si="578"/>
        <v/>
      </c>
      <c r="BH469" s="30" t="str">
        <f t="shared" si="578"/>
        <v/>
      </c>
      <c r="BI469" s="30" t="str">
        <f t="shared" si="578"/>
        <v/>
      </c>
      <c r="BJ469" s="1" t="s">
        <v>38</v>
      </c>
      <c r="BK469" s="31" t="s">
        <v>38</v>
      </c>
      <c r="BL469" s="32">
        <f t="shared" si="557"/>
        <v>0</v>
      </c>
      <c r="BN469" s="32" t="str">
        <f t="shared" si="558"/>
        <v>0</v>
      </c>
      <c r="BO469" s="30">
        <f t="shared" si="559"/>
        <v>-2.9444826721501691</v>
      </c>
      <c r="BP469" s="30">
        <f t="shared" si="560"/>
        <v>-2.9444826721501691</v>
      </c>
      <c r="BQ469" s="30">
        <f t="shared" si="585"/>
        <v>0</v>
      </c>
      <c r="BR469" s="30" t="str">
        <f t="shared" si="585"/>
        <v/>
      </c>
      <c r="BS469" s="30" t="str">
        <f t="shared" si="585"/>
        <v/>
      </c>
      <c r="BT469" s="30" t="str">
        <f t="shared" si="583"/>
        <v/>
      </c>
      <c r="BU469" s="30" t="str">
        <f t="shared" si="583"/>
        <v/>
      </c>
      <c r="BV469" s="30" t="str">
        <f t="shared" si="583"/>
        <v/>
      </c>
      <c r="BW469" s="30" t="str">
        <f t="shared" si="539"/>
        <v/>
      </c>
      <c r="BX469" s="30" t="str">
        <f t="shared" si="539"/>
        <v/>
      </c>
      <c r="BY469" s="30" t="str">
        <f t="shared" si="539"/>
        <v/>
      </c>
      <c r="BZ469" s="1">
        <f t="shared" si="561"/>
        <v>0</v>
      </c>
      <c r="CA469" s="1">
        <f t="shared" si="586"/>
        <v>0</v>
      </c>
      <c r="CB469" s="1">
        <f t="shared" si="586"/>
        <v>0</v>
      </c>
      <c r="CC469" s="1">
        <f t="shared" si="586"/>
        <v>0</v>
      </c>
      <c r="CD469" s="1">
        <f t="shared" si="584"/>
        <v>0</v>
      </c>
      <c r="CE469" s="1">
        <f t="shared" si="584"/>
        <v>0</v>
      </c>
      <c r="CF469" s="1">
        <f t="shared" si="584"/>
        <v>0</v>
      </c>
      <c r="CG469" s="1">
        <f t="shared" si="540"/>
        <v>0</v>
      </c>
      <c r="CH469" s="1">
        <f t="shared" si="540"/>
        <v>0</v>
      </c>
      <c r="CI469" s="1">
        <f t="shared" si="540"/>
        <v>0</v>
      </c>
      <c r="CJ469" s="1">
        <f t="shared" si="562"/>
        <v>0</v>
      </c>
      <c r="CK469" s="1">
        <f t="shared" si="563"/>
        <v>0</v>
      </c>
      <c r="CL469" s="1">
        <f t="shared" si="537"/>
        <v>-2.9444826721501691</v>
      </c>
      <c r="CM469" s="1" t="str">
        <f t="shared" si="537"/>
        <v/>
      </c>
      <c r="CN469" s="1" t="str">
        <f t="shared" si="537"/>
        <v/>
      </c>
      <c r="CO469" s="1" t="str">
        <f t="shared" si="537"/>
        <v/>
      </c>
      <c r="CP469" s="1" t="str">
        <f t="shared" si="537"/>
        <v/>
      </c>
      <c r="CQ469" s="1" t="str">
        <f t="shared" si="535"/>
        <v/>
      </c>
      <c r="CR469" s="1" t="str">
        <f t="shared" si="535"/>
        <v/>
      </c>
      <c r="CS469" s="1" t="str">
        <f t="shared" si="535"/>
        <v/>
      </c>
      <c r="CT469" s="1" t="str">
        <f t="shared" si="535"/>
        <v/>
      </c>
      <c r="CU469" s="1" t="str">
        <f t="shared" si="535"/>
        <v/>
      </c>
      <c r="CV469" s="1">
        <f t="shared" si="538"/>
        <v>0</v>
      </c>
      <c r="CW469" s="1">
        <f t="shared" si="538"/>
        <v>0</v>
      </c>
      <c r="CX469" s="1">
        <f t="shared" si="538"/>
        <v>0</v>
      </c>
      <c r="CY469" s="1">
        <f t="shared" si="538"/>
        <v>0</v>
      </c>
      <c r="CZ469" s="1">
        <f t="shared" si="538"/>
        <v>0</v>
      </c>
      <c r="DA469" s="1">
        <f t="shared" si="536"/>
        <v>0</v>
      </c>
      <c r="DB469" s="1">
        <f t="shared" si="536"/>
        <v>0</v>
      </c>
      <c r="DC469" s="1">
        <f t="shared" si="536"/>
        <v>0</v>
      </c>
      <c r="DD469" s="1">
        <f t="shared" si="536"/>
        <v>0</v>
      </c>
      <c r="DE469" s="1">
        <f t="shared" si="536"/>
        <v>0</v>
      </c>
      <c r="DF469" s="1">
        <f t="shared" si="564"/>
        <v>0</v>
      </c>
      <c r="DG469" s="33">
        <f t="shared" si="565"/>
        <v>0</v>
      </c>
      <c r="DH469" s="34">
        <f t="shared" si="566"/>
        <v>0</v>
      </c>
      <c r="DI469" s="1" t="str">
        <f t="shared" si="521"/>
        <v/>
      </c>
      <c r="DJ469" s="1" t="str">
        <f t="shared" si="522"/>
        <v/>
      </c>
      <c r="DK469" s="1">
        <f t="shared" si="534"/>
        <v>285</v>
      </c>
      <c r="DL469" s="1" t="str">
        <f t="shared" si="534"/>
        <v/>
      </c>
      <c r="DM469" s="1" t="str">
        <f t="shared" si="534"/>
        <v/>
      </c>
      <c r="DN469" s="1" t="str">
        <f t="shared" si="531"/>
        <v/>
      </c>
      <c r="DO469" s="1" t="str">
        <f t="shared" si="531"/>
        <v/>
      </c>
      <c r="DP469" s="1" t="str">
        <f t="shared" si="531"/>
        <v/>
      </c>
      <c r="DQ469" s="1" t="str">
        <f t="shared" si="531"/>
        <v/>
      </c>
      <c r="DR469" s="1" t="str">
        <f t="shared" si="531"/>
        <v/>
      </c>
      <c r="DS469" s="1" t="str">
        <f t="shared" si="531"/>
        <v/>
      </c>
      <c r="DW469" s="1">
        <f>IF((DK469&lt;$DT469),1,0)</f>
        <v>0</v>
      </c>
      <c r="EG469" s="1">
        <f t="shared" si="546"/>
        <v>0</v>
      </c>
      <c r="EH469" s="1">
        <f t="shared" si="546"/>
        <v>0</v>
      </c>
      <c r="EI469" s="1">
        <f t="shared" si="546"/>
        <v>1</v>
      </c>
      <c r="EJ469" s="1">
        <f t="shared" si="546"/>
        <v>0</v>
      </c>
      <c r="EK469" s="1">
        <f t="shared" si="546"/>
        <v>1</v>
      </c>
      <c r="EL469" s="1">
        <f t="shared" si="546"/>
        <v>0</v>
      </c>
      <c r="EM469" s="1">
        <f t="shared" si="546"/>
        <v>0</v>
      </c>
      <c r="EN469" s="1">
        <f t="shared" si="546"/>
        <v>0</v>
      </c>
      <c r="EO469" s="1">
        <f t="shared" si="579"/>
        <v>0</v>
      </c>
      <c r="EP469" s="1">
        <f t="shared" si="579"/>
        <v>0</v>
      </c>
      <c r="EQ469" s="1">
        <f t="shared" si="579"/>
        <v>0</v>
      </c>
      <c r="ER469" s="33">
        <f t="shared" si="567"/>
        <v>0</v>
      </c>
      <c r="ES469" s="35">
        <f>ER469+DG469+AV469</f>
        <v>0</v>
      </c>
      <c r="ET469" s="35">
        <f t="shared" si="568"/>
        <v>0</v>
      </c>
      <c r="EU469" s="1" t="s">
        <v>59</v>
      </c>
      <c r="EV469" s="1" t="s">
        <v>34</v>
      </c>
      <c r="EW469" s="19">
        <f t="shared" si="569"/>
        <v>1</v>
      </c>
      <c r="EX469" s="1" t="s">
        <v>40</v>
      </c>
      <c r="FC469" s="1" t="s">
        <v>38</v>
      </c>
      <c r="FD469" s="19">
        <f t="shared" si="570"/>
        <v>0</v>
      </c>
      <c r="FJ469" s="1" t="s">
        <v>38</v>
      </c>
      <c r="FK469" s="19">
        <f t="shared" si="571"/>
        <v>0</v>
      </c>
      <c r="FQ469" s="1" t="s">
        <v>44</v>
      </c>
      <c r="FR469" s="1">
        <f t="shared" si="572"/>
        <v>1</v>
      </c>
      <c r="FT469" s="1">
        <v>3.7</v>
      </c>
      <c r="FV469" s="37" t="str">
        <f t="shared" si="580"/>
        <v>none</v>
      </c>
      <c r="FY469" s="1" t="s">
        <v>38</v>
      </c>
      <c r="FZ469" s="19">
        <f t="shared" si="573"/>
        <v>0</v>
      </c>
      <c r="GB469" s="1" t="s">
        <v>38</v>
      </c>
      <c r="GC469" s="19">
        <f t="shared" si="574"/>
        <v>0</v>
      </c>
      <c r="GD469" s="1" t="s">
        <v>38</v>
      </c>
      <c r="GE469" s="19">
        <f t="shared" si="575"/>
        <v>0</v>
      </c>
      <c r="GF469" s="1" t="s">
        <v>38</v>
      </c>
      <c r="GG469" s="19">
        <f t="shared" si="576"/>
        <v>0</v>
      </c>
    </row>
    <row r="470" spans="1:189" x14ac:dyDescent="0.3">
      <c r="A470" s="18">
        <v>606</v>
      </c>
      <c r="B470" s="1" t="s">
        <v>34</v>
      </c>
      <c r="C470" s="19" t="s">
        <v>47</v>
      </c>
      <c r="D470" s="19">
        <f t="shared" si="547"/>
        <v>1</v>
      </c>
      <c r="E470" s="38" t="s">
        <v>948</v>
      </c>
      <c r="F470" s="21" t="str">
        <f t="shared" si="548"/>
        <v>1974</v>
      </c>
      <c r="G470" s="21">
        <v>2004</v>
      </c>
      <c r="H470" s="22">
        <f t="shared" si="549"/>
        <v>30</v>
      </c>
      <c r="I470" s="1" t="str">
        <f t="shared" si="550"/>
        <v>21-30</v>
      </c>
      <c r="J470" s="1" t="s">
        <v>1606</v>
      </c>
      <c r="K470" s="1" t="s">
        <v>53</v>
      </c>
      <c r="L470" s="1">
        <f>VLOOKUP(K470,[1]areas!$C$3:$D$76,2,FALSE)</f>
        <v>30</v>
      </c>
      <c r="M470" s="1" t="str">
        <f t="shared" si="551"/>
        <v>21-40</v>
      </c>
      <c r="N470" s="19" t="s">
        <v>38</v>
      </c>
      <c r="O470" s="19">
        <f t="shared" si="552"/>
        <v>0</v>
      </c>
      <c r="P470" s="23">
        <v>58.2</v>
      </c>
      <c r="Q470" s="1">
        <v>171</v>
      </c>
      <c r="R470" s="1">
        <f t="shared" si="581"/>
        <v>2.9240999999999997</v>
      </c>
      <c r="S470" s="24">
        <f t="shared" si="582"/>
        <v>19.90356006976506</v>
      </c>
      <c r="T470" s="19">
        <v>2</v>
      </c>
      <c r="U470" s="1">
        <v>10.8</v>
      </c>
      <c r="V470" s="1">
        <v>12</v>
      </c>
      <c r="W470" s="1" t="str">
        <f t="shared" si="553"/>
        <v>1: 0-50</v>
      </c>
      <c r="X470" s="1">
        <v>49</v>
      </c>
      <c r="Y470" s="26">
        <v>179</v>
      </c>
      <c r="Z470" s="26">
        <v>270</v>
      </c>
      <c r="AA470" s="26">
        <v>270</v>
      </c>
      <c r="AB470" s="26">
        <v>182</v>
      </c>
      <c r="AC470" s="26"/>
      <c r="AD470" s="26">
        <v>203</v>
      </c>
      <c r="AE470" s="26">
        <v>294</v>
      </c>
      <c r="AF470" s="26"/>
      <c r="AG470" s="26">
        <v>301</v>
      </c>
      <c r="AH470" s="26"/>
      <c r="AI470" s="27">
        <f t="shared" si="554"/>
        <v>301</v>
      </c>
      <c r="AJ470" s="27">
        <f t="shared" si="555"/>
        <v>0</v>
      </c>
      <c r="AK470" s="39">
        <v>2881</v>
      </c>
      <c r="AL470" s="26">
        <v>97353</v>
      </c>
      <c r="AM470" s="26">
        <v>45000</v>
      </c>
      <c r="AN470" s="26">
        <v>99000</v>
      </c>
      <c r="AO470" s="26">
        <v>84000</v>
      </c>
      <c r="AP470" s="26"/>
      <c r="AQ470" s="26">
        <v>2100</v>
      </c>
      <c r="AR470" s="26">
        <v>50</v>
      </c>
      <c r="AS470" s="26">
        <v>130</v>
      </c>
      <c r="AT470" s="26">
        <v>1400</v>
      </c>
      <c r="AU470" s="26"/>
      <c r="AV470" s="28">
        <f t="shared" si="556"/>
        <v>1</v>
      </c>
      <c r="AW470" s="27" t="str">
        <f>"&lt;4"</f>
        <v>&lt;4</v>
      </c>
      <c r="AX470" s="29">
        <f t="shared" si="577"/>
        <v>3.46</v>
      </c>
      <c r="AY470" s="30">
        <f t="shared" si="545"/>
        <v>3.4595432582804131</v>
      </c>
      <c r="AZ470" s="30">
        <f t="shared" si="545"/>
        <v>4.9883493391469687</v>
      </c>
      <c r="BA470" s="30">
        <f t="shared" si="545"/>
        <v>4.653212513775344</v>
      </c>
      <c r="BB470" s="30">
        <f t="shared" si="545"/>
        <v>4.9956351945975497</v>
      </c>
      <c r="BC470" s="30">
        <f t="shared" si="545"/>
        <v>4.924279286061882</v>
      </c>
      <c r="BD470" s="30" t="str">
        <f t="shared" si="545"/>
        <v/>
      </c>
      <c r="BE470" s="30">
        <f t="shared" si="545"/>
        <v>3.3222192947339191</v>
      </c>
      <c r="BF470" s="30">
        <f t="shared" si="545"/>
        <v>1.6989700043360187</v>
      </c>
      <c r="BG470" s="30">
        <f t="shared" si="578"/>
        <v>2.1139433523068369</v>
      </c>
      <c r="BH470" s="30">
        <f t="shared" si="578"/>
        <v>3.1461280356782382</v>
      </c>
      <c r="BI470" s="30" t="str">
        <f t="shared" si="578"/>
        <v/>
      </c>
      <c r="BJ470" s="1" t="s">
        <v>38</v>
      </c>
      <c r="BK470" s="31" t="s">
        <v>38</v>
      </c>
      <c r="BL470" s="32">
        <f t="shared" si="557"/>
        <v>0</v>
      </c>
      <c r="BN470" s="32" t="str">
        <f t="shared" si="558"/>
        <v>0</v>
      </c>
      <c r="BO470" s="30">
        <f t="shared" si="559"/>
        <v>1.5288060808665556</v>
      </c>
      <c r="BP470" s="30">
        <f t="shared" si="560"/>
        <v>1.1936692554949309</v>
      </c>
      <c r="BQ470" s="30">
        <f t="shared" si="585"/>
        <v>-0.3351368253716247</v>
      </c>
      <c r="BR470" s="30">
        <f t="shared" si="585"/>
        <v>0.34242268082220573</v>
      </c>
      <c r="BS470" s="30">
        <f t="shared" si="585"/>
        <v>-7.1355908535667645E-2</v>
      </c>
      <c r="BT470" s="30" t="str">
        <f t="shared" si="583"/>
        <v/>
      </c>
      <c r="BU470" s="30" t="str">
        <f t="shared" si="583"/>
        <v/>
      </c>
      <c r="BV470" s="30">
        <f t="shared" si="583"/>
        <v>-1.6232492903979003</v>
      </c>
      <c r="BW470" s="30">
        <f t="shared" si="539"/>
        <v>0.4149733479708182</v>
      </c>
      <c r="BX470" s="30">
        <f t="shared" si="539"/>
        <v>1.0321846833714012</v>
      </c>
      <c r="BY470" s="30" t="str">
        <f t="shared" si="539"/>
        <v/>
      </c>
      <c r="BZ470" s="1">
        <f t="shared" si="561"/>
        <v>1</v>
      </c>
      <c r="CA470" s="1">
        <f t="shared" si="586"/>
        <v>0</v>
      </c>
      <c r="CB470" s="1">
        <f t="shared" si="586"/>
        <v>1</v>
      </c>
      <c r="CC470" s="1">
        <f t="shared" si="586"/>
        <v>0</v>
      </c>
      <c r="CD470" s="1">
        <f t="shared" si="584"/>
        <v>0</v>
      </c>
      <c r="CE470" s="1">
        <f t="shared" si="584"/>
        <v>0</v>
      </c>
      <c r="CF470" s="1">
        <f t="shared" si="584"/>
        <v>0</v>
      </c>
      <c r="CG470" s="1">
        <f t="shared" si="540"/>
        <v>1</v>
      </c>
      <c r="CH470" s="1">
        <f t="shared" si="540"/>
        <v>1</v>
      </c>
      <c r="CI470" s="1">
        <f t="shared" si="540"/>
        <v>0</v>
      </c>
      <c r="CJ470" s="1">
        <f t="shared" si="562"/>
        <v>4</v>
      </c>
      <c r="CK470" s="1">
        <f t="shared" si="563"/>
        <v>1</v>
      </c>
      <c r="CL470" s="1">
        <f t="shared" si="537"/>
        <v>1.5288060808665556</v>
      </c>
      <c r="CM470" s="1">
        <f t="shared" si="537"/>
        <v>-0.3351368253716247</v>
      </c>
      <c r="CN470" s="1">
        <f t="shared" si="537"/>
        <v>0.34242268082220573</v>
      </c>
      <c r="CO470" s="1">
        <f t="shared" si="537"/>
        <v>-7.1355908535667645E-2</v>
      </c>
      <c r="CP470" s="1" t="str">
        <f t="shared" si="537"/>
        <v/>
      </c>
      <c r="CQ470" s="1" t="str">
        <f t="shared" si="535"/>
        <v/>
      </c>
      <c r="CR470" s="1">
        <f t="shared" si="535"/>
        <v>-1.6232492903979003</v>
      </c>
      <c r="CS470" s="1" t="str">
        <f t="shared" si="535"/>
        <v/>
      </c>
      <c r="CT470" s="1">
        <f t="shared" si="535"/>
        <v>1.0321846833714012</v>
      </c>
      <c r="CU470" s="1" t="str">
        <f t="shared" si="535"/>
        <v/>
      </c>
      <c r="CV470" s="1">
        <f t="shared" si="538"/>
        <v>1</v>
      </c>
      <c r="CW470" s="1">
        <f t="shared" si="538"/>
        <v>0</v>
      </c>
      <c r="CX470" s="1">
        <f t="shared" si="538"/>
        <v>1</v>
      </c>
      <c r="CY470" s="1">
        <f t="shared" si="538"/>
        <v>0</v>
      </c>
      <c r="CZ470" s="1">
        <f t="shared" si="538"/>
        <v>0</v>
      </c>
      <c r="DA470" s="1">
        <f t="shared" si="536"/>
        <v>0</v>
      </c>
      <c r="DB470" s="1">
        <f t="shared" si="536"/>
        <v>0</v>
      </c>
      <c r="DC470" s="1">
        <f t="shared" si="536"/>
        <v>0</v>
      </c>
      <c r="DD470" s="1">
        <f t="shared" si="536"/>
        <v>1</v>
      </c>
      <c r="DE470" s="1">
        <f t="shared" si="536"/>
        <v>0</v>
      </c>
      <c r="DF470" s="1">
        <f t="shared" si="564"/>
        <v>3</v>
      </c>
      <c r="DG470" s="33">
        <f t="shared" si="565"/>
        <v>1</v>
      </c>
      <c r="DH470" s="34">
        <f t="shared" si="566"/>
        <v>0</v>
      </c>
      <c r="DI470" s="1">
        <f t="shared" si="521"/>
        <v>130</v>
      </c>
      <c r="DJ470" s="1">
        <f t="shared" si="522"/>
        <v>221</v>
      </c>
      <c r="DK470" s="1">
        <f t="shared" si="534"/>
        <v>91</v>
      </c>
      <c r="DL470" s="1">
        <f t="shared" si="534"/>
        <v>0</v>
      </c>
      <c r="DM470" s="1">
        <f t="shared" si="534"/>
        <v>-88</v>
      </c>
      <c r="DN470" s="1" t="str">
        <f t="shared" si="531"/>
        <v/>
      </c>
      <c r="DO470" s="1" t="str">
        <f t="shared" si="531"/>
        <v/>
      </c>
      <c r="DP470" s="1">
        <f t="shared" si="531"/>
        <v>91</v>
      </c>
      <c r="DQ470" s="1" t="str">
        <f t="shared" si="531"/>
        <v/>
      </c>
      <c r="DR470" s="1" t="str">
        <f t="shared" si="531"/>
        <v/>
      </c>
      <c r="DS470" s="1" t="str">
        <f t="shared" si="531"/>
        <v/>
      </c>
      <c r="DT470" s="34">
        <f t="shared" ref="DT470:DT479" si="589">(STDEV(DI470:DS470))*-1</f>
        <v>-106.8108920787888</v>
      </c>
      <c r="DU470" s="1">
        <f>IF((DI470&lt;$DT470),1,0)</f>
        <v>0</v>
      </c>
      <c r="DV470" s="1">
        <f>IF((DJ470&lt;$DT470),1,0)</f>
        <v>0</v>
      </c>
      <c r="DW470" s="1">
        <f>IF((DK470&lt;$DT470),1,0)</f>
        <v>0</v>
      </c>
      <c r="DX470" s="1">
        <f>IF((DL470&lt;$DT470),1,0)</f>
        <v>0</v>
      </c>
      <c r="DY470" s="1">
        <f>IF((DM470&lt;$DT470),1,0)</f>
        <v>0</v>
      </c>
      <c r="EB470" s="1">
        <f>IF((DP470&lt;$DT470),1,0)</f>
        <v>0</v>
      </c>
      <c r="EF470" s="33">
        <f t="shared" ref="EF470:EF479" si="590">IF(SUM(DU470:EE470)&gt;0,1,0)</f>
        <v>0</v>
      </c>
      <c r="EG470" s="1">
        <f t="shared" si="546"/>
        <v>0</v>
      </c>
      <c r="EH470" s="1">
        <f t="shared" si="546"/>
        <v>0</v>
      </c>
      <c r="EI470" s="1">
        <f t="shared" si="546"/>
        <v>0</v>
      </c>
      <c r="EJ470" s="1">
        <f t="shared" si="546"/>
        <v>0</v>
      </c>
      <c r="EK470" s="1">
        <f t="shared" si="546"/>
        <v>0</v>
      </c>
      <c r="EL470" s="1">
        <f t="shared" si="546"/>
        <v>0</v>
      </c>
      <c r="EM470" s="1">
        <f t="shared" si="546"/>
        <v>0</v>
      </c>
      <c r="EN470" s="1">
        <f t="shared" si="546"/>
        <v>0</v>
      </c>
      <c r="EO470" s="1">
        <f t="shared" si="579"/>
        <v>0</v>
      </c>
      <c r="EP470" s="1">
        <f t="shared" si="579"/>
        <v>0</v>
      </c>
      <c r="EQ470" s="1">
        <f t="shared" si="579"/>
        <v>0</v>
      </c>
      <c r="ER470" s="33">
        <f t="shared" si="567"/>
        <v>1</v>
      </c>
      <c r="ES470" s="35">
        <f>ER470+EF470+DG470+AV470</f>
        <v>3</v>
      </c>
      <c r="ET470" s="35">
        <f t="shared" si="568"/>
        <v>1</v>
      </c>
      <c r="EU470" s="1" t="s">
        <v>183</v>
      </c>
      <c r="EV470" s="1" t="s">
        <v>34</v>
      </c>
      <c r="EW470" s="19">
        <f t="shared" si="569"/>
        <v>1</v>
      </c>
      <c r="EX470" s="1" t="s">
        <v>112</v>
      </c>
      <c r="EY470" s="50">
        <v>39038</v>
      </c>
      <c r="FC470" s="1" t="s">
        <v>38</v>
      </c>
      <c r="FD470" s="19">
        <f t="shared" si="570"/>
        <v>0</v>
      </c>
      <c r="FJ470" s="1" t="s">
        <v>38</v>
      </c>
      <c r="FK470" s="19">
        <f t="shared" si="571"/>
        <v>0</v>
      </c>
      <c r="FQ470" s="1" t="s">
        <v>44</v>
      </c>
      <c r="FR470" s="1">
        <f t="shared" si="572"/>
        <v>1</v>
      </c>
      <c r="FT470" s="1">
        <v>3.1</v>
      </c>
      <c r="FV470" s="37" t="str">
        <f t="shared" si="580"/>
        <v>none</v>
      </c>
      <c r="FY470" s="1" t="s">
        <v>38</v>
      </c>
      <c r="FZ470" s="19">
        <f t="shared" si="573"/>
        <v>0</v>
      </c>
      <c r="GB470" s="1" t="s">
        <v>34</v>
      </c>
      <c r="GC470" s="19">
        <f t="shared" si="574"/>
        <v>1</v>
      </c>
      <c r="GD470" s="1" t="s">
        <v>38</v>
      </c>
      <c r="GE470" s="19">
        <f t="shared" si="575"/>
        <v>0</v>
      </c>
      <c r="GF470" s="1" t="s">
        <v>38</v>
      </c>
      <c r="GG470" s="19">
        <f t="shared" si="576"/>
        <v>0</v>
      </c>
    </row>
    <row r="471" spans="1:189" x14ac:dyDescent="0.3">
      <c r="A471" s="18">
        <v>607</v>
      </c>
      <c r="B471" s="1" t="s">
        <v>34</v>
      </c>
      <c r="C471" s="19" t="s">
        <v>47</v>
      </c>
      <c r="D471" s="19">
        <f t="shared" si="547"/>
        <v>1</v>
      </c>
      <c r="E471" s="38" t="s">
        <v>949</v>
      </c>
      <c r="F471" s="21" t="str">
        <f t="shared" si="548"/>
        <v>1958</v>
      </c>
      <c r="G471" s="21">
        <v>2004</v>
      </c>
      <c r="H471" s="22">
        <f t="shared" si="549"/>
        <v>46</v>
      </c>
      <c r="I471" s="1" t="str">
        <f t="shared" si="550"/>
        <v>41-50</v>
      </c>
      <c r="J471" s="1" t="s">
        <v>1608</v>
      </c>
      <c r="K471" s="1" t="s">
        <v>162</v>
      </c>
      <c r="L471" s="1">
        <f>VLOOKUP(K471,[1]areas!$C$3:$D$76,2,FALSE)</f>
        <v>75</v>
      </c>
      <c r="M471" s="1" t="str">
        <f t="shared" si="551"/>
        <v>61-80</v>
      </c>
      <c r="N471" s="19" t="s">
        <v>34</v>
      </c>
      <c r="O471" s="19">
        <f t="shared" si="552"/>
        <v>1</v>
      </c>
      <c r="P471" s="23">
        <v>48.3</v>
      </c>
      <c r="Q471" s="1">
        <v>171</v>
      </c>
      <c r="R471" s="1">
        <f t="shared" si="581"/>
        <v>2.9240999999999997</v>
      </c>
      <c r="S471" s="24">
        <f t="shared" si="582"/>
        <v>16.517902944495741</v>
      </c>
      <c r="T471" s="19">
        <v>3</v>
      </c>
      <c r="U471" s="1">
        <v>13.7</v>
      </c>
      <c r="V471" s="1">
        <v>68</v>
      </c>
      <c r="W471" s="1" t="str">
        <f t="shared" si="553"/>
        <v>2: 51-100</v>
      </c>
      <c r="X471" s="1">
        <v>63</v>
      </c>
      <c r="Y471" s="26"/>
      <c r="Z471" s="26">
        <v>168</v>
      </c>
      <c r="AA471" s="26">
        <v>240</v>
      </c>
      <c r="AB471" s="26">
        <v>464</v>
      </c>
      <c r="AC471" s="26">
        <v>258</v>
      </c>
      <c r="AD471" s="26">
        <v>202</v>
      </c>
      <c r="AE471" s="26"/>
      <c r="AF471" s="26">
        <v>297</v>
      </c>
      <c r="AG471" s="26">
        <v>333</v>
      </c>
      <c r="AH471" s="26"/>
      <c r="AI471" s="27">
        <f t="shared" si="554"/>
        <v>464</v>
      </c>
      <c r="AJ471" s="27">
        <f t="shared" si="555"/>
        <v>0</v>
      </c>
      <c r="AK471" s="39">
        <v>141667</v>
      </c>
      <c r="AL471" s="26"/>
      <c r="AM471" s="26">
        <v>50</v>
      </c>
      <c r="AN471" s="26">
        <v>50</v>
      </c>
      <c r="AO471" s="26">
        <v>50</v>
      </c>
      <c r="AP471" s="26">
        <v>50</v>
      </c>
      <c r="AQ471" s="26">
        <v>50</v>
      </c>
      <c r="AR471" s="26"/>
      <c r="AS471" s="26">
        <v>50</v>
      </c>
      <c r="AT471" s="26">
        <v>50</v>
      </c>
      <c r="AU471" s="26"/>
      <c r="AV471" s="28" t="str">
        <f t="shared" si="556"/>
        <v/>
      </c>
      <c r="AW471" s="27" t="str">
        <f>"&gt;5"</f>
        <v>&gt;5</v>
      </c>
      <c r="AX471" s="29">
        <f t="shared" si="577"/>
        <v>5.1509999999999998</v>
      </c>
      <c r="AY471" s="30">
        <f t="shared" si="545"/>
        <v>5.151268697198816</v>
      </c>
      <c r="AZ471" s="30" t="str">
        <f t="shared" si="545"/>
        <v/>
      </c>
      <c r="BA471" s="30">
        <f t="shared" si="545"/>
        <v>1.6989700043360187</v>
      </c>
      <c r="BB471" s="30">
        <f t="shared" si="545"/>
        <v>1.6989700043360187</v>
      </c>
      <c r="BC471" s="30">
        <f t="shared" si="545"/>
        <v>1.6989700043360187</v>
      </c>
      <c r="BD471" s="30">
        <f t="shared" si="545"/>
        <v>1.6989700043360187</v>
      </c>
      <c r="BE471" s="30">
        <f t="shared" si="545"/>
        <v>1.6989700043360187</v>
      </c>
      <c r="BF471" s="30" t="str">
        <f t="shared" si="545"/>
        <v/>
      </c>
      <c r="BG471" s="30">
        <f t="shared" si="578"/>
        <v>1.6989700043360187</v>
      </c>
      <c r="BH471" s="30">
        <f t="shared" si="578"/>
        <v>1.6989700043360187</v>
      </c>
      <c r="BI471" s="30" t="str">
        <f t="shared" si="578"/>
        <v/>
      </c>
      <c r="BJ471" s="1" t="s">
        <v>38</v>
      </c>
      <c r="BK471" s="31" t="s">
        <v>38</v>
      </c>
      <c r="BL471" s="32">
        <f t="shared" si="557"/>
        <v>0</v>
      </c>
      <c r="BN471" s="32" t="str">
        <f t="shared" si="558"/>
        <v>0</v>
      </c>
      <c r="BO471" s="30" t="str">
        <f t="shared" si="559"/>
        <v/>
      </c>
      <c r="BP471" s="30">
        <f t="shared" si="560"/>
        <v>-3.4522986928627972</v>
      </c>
      <c r="BQ471" s="30" t="str">
        <f t="shared" si="585"/>
        <v/>
      </c>
      <c r="BR471" s="30">
        <f t="shared" si="585"/>
        <v>0</v>
      </c>
      <c r="BS471" s="30">
        <f t="shared" si="585"/>
        <v>0</v>
      </c>
      <c r="BT471" s="30">
        <f t="shared" si="583"/>
        <v>0</v>
      </c>
      <c r="BU471" s="30">
        <f t="shared" si="583"/>
        <v>0</v>
      </c>
      <c r="BV471" s="30" t="str">
        <f t="shared" si="583"/>
        <v/>
      </c>
      <c r="BW471" s="30" t="str">
        <f t="shared" si="539"/>
        <v/>
      </c>
      <c r="BX471" s="30">
        <f t="shared" si="539"/>
        <v>0</v>
      </c>
      <c r="BY471" s="30" t="str">
        <f t="shared" si="539"/>
        <v/>
      </c>
      <c r="BZ471" s="1">
        <f t="shared" si="561"/>
        <v>0</v>
      </c>
      <c r="CA471" s="1">
        <f t="shared" si="586"/>
        <v>0</v>
      </c>
      <c r="CB471" s="1">
        <f t="shared" si="586"/>
        <v>0</v>
      </c>
      <c r="CC471" s="1">
        <f t="shared" si="586"/>
        <v>0</v>
      </c>
      <c r="CD471" s="1">
        <f t="shared" si="584"/>
        <v>0</v>
      </c>
      <c r="CE471" s="1">
        <f t="shared" si="584"/>
        <v>0</v>
      </c>
      <c r="CF471" s="1">
        <f t="shared" si="584"/>
        <v>0</v>
      </c>
      <c r="CG471" s="1">
        <f t="shared" si="540"/>
        <v>0</v>
      </c>
      <c r="CH471" s="1">
        <f t="shared" si="540"/>
        <v>0</v>
      </c>
      <c r="CI471" s="1">
        <f t="shared" si="540"/>
        <v>0</v>
      </c>
      <c r="CJ471" s="1">
        <f t="shared" si="562"/>
        <v>0</v>
      </c>
      <c r="CK471" s="1">
        <f t="shared" si="563"/>
        <v>0</v>
      </c>
      <c r="CL471" s="1" t="str">
        <f t="shared" si="537"/>
        <v/>
      </c>
      <c r="CM471" s="1" t="str">
        <f t="shared" si="537"/>
        <v/>
      </c>
      <c r="CN471" s="1" t="str">
        <f t="shared" si="537"/>
        <v/>
      </c>
      <c r="CO471" s="1" t="str">
        <f t="shared" si="537"/>
        <v/>
      </c>
      <c r="CP471" s="1" t="str">
        <f t="shared" si="537"/>
        <v/>
      </c>
      <c r="CQ471" s="1" t="str">
        <f t="shared" si="535"/>
        <v/>
      </c>
      <c r="CR471" s="1" t="str">
        <f t="shared" si="535"/>
        <v/>
      </c>
      <c r="CS471" s="1" t="str">
        <f t="shared" si="535"/>
        <v/>
      </c>
      <c r="CT471" s="1" t="str">
        <f t="shared" si="535"/>
        <v/>
      </c>
      <c r="CU471" s="1" t="str">
        <f t="shared" si="535"/>
        <v/>
      </c>
      <c r="CV471" s="1">
        <f t="shared" si="538"/>
        <v>0</v>
      </c>
      <c r="CW471" s="1">
        <f t="shared" si="538"/>
        <v>0</v>
      </c>
      <c r="CX471" s="1">
        <f t="shared" si="538"/>
        <v>0</v>
      </c>
      <c r="CY471" s="1">
        <f t="shared" si="538"/>
        <v>0</v>
      </c>
      <c r="CZ471" s="1">
        <f t="shared" si="538"/>
        <v>0</v>
      </c>
      <c r="DA471" s="1">
        <f t="shared" si="536"/>
        <v>0</v>
      </c>
      <c r="DB471" s="1">
        <f t="shared" si="536"/>
        <v>0</v>
      </c>
      <c r="DC471" s="1">
        <f t="shared" si="536"/>
        <v>0</v>
      </c>
      <c r="DD471" s="1">
        <f t="shared" si="536"/>
        <v>0</v>
      </c>
      <c r="DE471" s="1">
        <f t="shared" si="536"/>
        <v>0</v>
      </c>
      <c r="DF471" s="1">
        <f t="shared" si="564"/>
        <v>0</v>
      </c>
      <c r="DG471" s="33">
        <f t="shared" si="565"/>
        <v>0</v>
      </c>
      <c r="DH471" s="34">
        <f t="shared" si="566"/>
        <v>0</v>
      </c>
      <c r="DI471" s="1" t="str">
        <f t="shared" si="521"/>
        <v/>
      </c>
      <c r="DJ471" s="1">
        <f t="shared" si="522"/>
        <v>105</v>
      </c>
      <c r="DK471" s="1" t="str">
        <f t="shared" si="534"/>
        <v/>
      </c>
      <c r="DL471" s="1">
        <f t="shared" si="534"/>
        <v>72</v>
      </c>
      <c r="DM471" s="1">
        <f t="shared" si="534"/>
        <v>224</v>
      </c>
      <c r="DN471" s="1">
        <f t="shared" si="531"/>
        <v>-206</v>
      </c>
      <c r="DO471" s="1">
        <f t="shared" si="531"/>
        <v>-56</v>
      </c>
      <c r="DP471" s="1" t="str">
        <f t="shared" si="531"/>
        <v/>
      </c>
      <c r="DQ471" s="1" t="str">
        <f t="shared" si="531"/>
        <v/>
      </c>
      <c r="DR471" s="1">
        <f t="shared" si="531"/>
        <v>36</v>
      </c>
      <c r="DS471" s="1" t="str">
        <f t="shared" si="531"/>
        <v/>
      </c>
      <c r="DT471" s="34">
        <f t="shared" si="589"/>
        <v>-147.07061795840346</v>
      </c>
      <c r="DV471" s="1">
        <f>IF((DJ471&lt;$DT471),1,0)</f>
        <v>0</v>
      </c>
      <c r="DX471" s="1">
        <f>IF((DL471&lt;$DT471),1,0)</f>
        <v>0</v>
      </c>
      <c r="DY471" s="1">
        <f>IF((DM471&lt;$DT471),1,0)</f>
        <v>0</v>
      </c>
      <c r="DZ471" s="1">
        <f>IF((DN471&lt;$DT471),1,0)</f>
        <v>1</v>
      </c>
      <c r="EA471" s="1">
        <f>IF((DO471&lt;$DT471),1,0)</f>
        <v>0</v>
      </c>
      <c r="ED471" s="1">
        <f>IF((DR471&lt;$DT471),1,0)</f>
        <v>0</v>
      </c>
      <c r="EF471" s="33">
        <f t="shared" si="590"/>
        <v>1</v>
      </c>
      <c r="EG471" s="1">
        <f t="shared" si="546"/>
        <v>0</v>
      </c>
      <c r="EH471" s="1">
        <f t="shared" si="546"/>
        <v>0</v>
      </c>
      <c r="EI471" s="1">
        <f t="shared" si="546"/>
        <v>0</v>
      </c>
      <c r="EJ471" s="1">
        <f t="shared" si="546"/>
        <v>0</v>
      </c>
      <c r="EK471" s="1">
        <f t="shared" si="546"/>
        <v>0</v>
      </c>
      <c r="EL471" s="1">
        <f t="shared" si="546"/>
        <v>0</v>
      </c>
      <c r="EM471" s="1">
        <f t="shared" si="546"/>
        <v>0</v>
      </c>
      <c r="EN471" s="1">
        <f t="shared" si="546"/>
        <v>0</v>
      </c>
      <c r="EO471" s="1">
        <f t="shared" si="579"/>
        <v>0</v>
      </c>
      <c r="EP471" s="1">
        <f t="shared" si="579"/>
        <v>0</v>
      </c>
      <c r="EQ471" s="1">
        <f t="shared" si="579"/>
        <v>0</v>
      </c>
      <c r="ER471" s="33">
        <f t="shared" si="567"/>
        <v>1</v>
      </c>
      <c r="ES471" s="35">
        <f>ER471+EF471+DG471</f>
        <v>2</v>
      </c>
      <c r="ET471" s="35">
        <f t="shared" si="568"/>
        <v>1</v>
      </c>
      <c r="EU471" s="1" t="s">
        <v>59</v>
      </c>
      <c r="EV471" s="1" t="s">
        <v>38</v>
      </c>
      <c r="EW471" s="19">
        <f t="shared" si="569"/>
        <v>0</v>
      </c>
      <c r="FC471" s="1" t="s">
        <v>38</v>
      </c>
      <c r="FD471" s="19">
        <f t="shared" si="570"/>
        <v>0</v>
      </c>
      <c r="FJ471" s="1" t="s">
        <v>38</v>
      </c>
      <c r="FK471" s="19">
        <f t="shared" si="571"/>
        <v>0</v>
      </c>
      <c r="FR471" s="1">
        <f t="shared" si="572"/>
        <v>0</v>
      </c>
      <c r="FU471" s="1" t="s">
        <v>950</v>
      </c>
      <c r="FV471" s="37" t="str">
        <f t="shared" si="580"/>
        <v>tb</v>
      </c>
      <c r="FW471" s="34">
        <v>1</v>
      </c>
      <c r="FY471" s="1" t="s">
        <v>38</v>
      </c>
      <c r="FZ471" s="19">
        <f t="shared" si="573"/>
        <v>0</v>
      </c>
      <c r="GB471" s="1" t="s">
        <v>34</v>
      </c>
      <c r="GC471" s="19">
        <f t="shared" si="574"/>
        <v>1</v>
      </c>
      <c r="GD471" s="1" t="s">
        <v>38</v>
      </c>
      <c r="GE471" s="19">
        <f t="shared" si="575"/>
        <v>0</v>
      </c>
      <c r="GF471" s="1" t="s">
        <v>38</v>
      </c>
      <c r="GG471" s="19">
        <f t="shared" si="576"/>
        <v>0</v>
      </c>
    </row>
    <row r="472" spans="1:189" x14ac:dyDescent="0.3">
      <c r="A472" s="18">
        <v>608</v>
      </c>
      <c r="B472" s="1" t="s">
        <v>34</v>
      </c>
      <c r="C472" s="19" t="s">
        <v>35</v>
      </c>
      <c r="D472" s="19">
        <f t="shared" si="547"/>
        <v>0</v>
      </c>
      <c r="E472" s="38" t="s">
        <v>951</v>
      </c>
      <c r="F472" s="21" t="str">
        <f t="shared" si="548"/>
        <v>1967</v>
      </c>
      <c r="G472" s="21">
        <v>2004</v>
      </c>
      <c r="H472" s="22">
        <f t="shared" si="549"/>
        <v>37</v>
      </c>
      <c r="I472" s="1" t="str">
        <f t="shared" si="550"/>
        <v>31-40</v>
      </c>
      <c r="J472" s="1" t="s">
        <v>1607</v>
      </c>
      <c r="K472" s="1" t="s">
        <v>93</v>
      </c>
      <c r="L472" s="1">
        <f>VLOOKUP(K472,[1]areas!$C$3:$D$76,2,FALSE)</f>
        <v>15</v>
      </c>
      <c r="M472" s="1" t="str">
        <f t="shared" si="551"/>
        <v>0-20</v>
      </c>
      <c r="N472" s="19" t="s">
        <v>38</v>
      </c>
      <c r="O472" s="19">
        <f t="shared" si="552"/>
        <v>0</v>
      </c>
      <c r="P472" s="23">
        <v>57.2</v>
      </c>
      <c r="Q472" s="1">
        <v>162</v>
      </c>
      <c r="R472" s="1">
        <f t="shared" si="581"/>
        <v>2.6244000000000005</v>
      </c>
      <c r="S472" s="24">
        <f t="shared" si="582"/>
        <v>21.795458009449774</v>
      </c>
      <c r="T472" s="19">
        <v>2</v>
      </c>
      <c r="U472" s="1">
        <v>14.7</v>
      </c>
      <c r="V472" s="1">
        <v>27</v>
      </c>
      <c r="W472" s="1" t="str">
        <f t="shared" si="553"/>
        <v/>
      </c>
      <c r="Y472" s="26">
        <v>230</v>
      </c>
      <c r="Z472" s="26">
        <v>279</v>
      </c>
      <c r="AA472" s="26"/>
      <c r="AB472" s="26">
        <v>402</v>
      </c>
      <c r="AC472" s="26">
        <v>221</v>
      </c>
      <c r="AD472" s="26">
        <v>371</v>
      </c>
      <c r="AE472" s="26"/>
      <c r="AF472" s="26"/>
      <c r="AG472" s="26"/>
      <c r="AH472" s="26"/>
      <c r="AI472" s="27">
        <f t="shared" si="554"/>
        <v>402</v>
      </c>
      <c r="AJ472" s="27">
        <f t="shared" si="555"/>
        <v>0</v>
      </c>
      <c r="AL472" s="26">
        <v>50</v>
      </c>
      <c r="AM472" s="26">
        <v>230</v>
      </c>
      <c r="AN472" s="26">
        <v>150</v>
      </c>
      <c r="AO472" s="26">
        <v>4200</v>
      </c>
      <c r="AP472" s="26">
        <v>1100</v>
      </c>
      <c r="AQ472" s="26">
        <v>50</v>
      </c>
      <c r="AR472" s="26"/>
      <c r="AS472" s="26"/>
      <c r="AT472" s="26"/>
      <c r="AU472" s="26"/>
      <c r="AV472" s="28">
        <f t="shared" si="556"/>
        <v>0</v>
      </c>
      <c r="AW472" s="27"/>
      <c r="AX472" s="29" t="str">
        <f t="shared" si="577"/>
        <v/>
      </c>
      <c r="AY472" s="30" t="str">
        <f t="shared" si="545"/>
        <v/>
      </c>
      <c r="AZ472" s="30">
        <f t="shared" si="545"/>
        <v>1.6989700043360187</v>
      </c>
      <c r="BA472" s="30">
        <f t="shared" si="545"/>
        <v>2.3617278360175931</v>
      </c>
      <c r="BB472" s="30">
        <f t="shared" si="545"/>
        <v>2.1760912590556813</v>
      </c>
      <c r="BC472" s="30">
        <f t="shared" si="545"/>
        <v>3.6232492903979003</v>
      </c>
      <c r="BD472" s="30">
        <f t="shared" si="545"/>
        <v>3.0413926851582249</v>
      </c>
      <c r="BE472" s="30">
        <f t="shared" si="545"/>
        <v>1.6989700043360187</v>
      </c>
      <c r="BF472" s="30" t="str">
        <f t="shared" si="545"/>
        <v/>
      </c>
      <c r="BG472" s="30" t="str">
        <f t="shared" si="578"/>
        <v/>
      </c>
      <c r="BH472" s="30" t="str">
        <f t="shared" si="578"/>
        <v/>
      </c>
      <c r="BI472" s="30" t="str">
        <f t="shared" si="578"/>
        <v/>
      </c>
      <c r="BJ472" s="1" t="s">
        <v>38</v>
      </c>
      <c r="BK472" s="31" t="s">
        <v>38</v>
      </c>
      <c r="BL472" s="32">
        <f t="shared" si="557"/>
        <v>0</v>
      </c>
      <c r="BN472" s="32" t="str">
        <f t="shared" si="558"/>
        <v>0</v>
      </c>
      <c r="BO472" s="30" t="str">
        <f t="shared" si="559"/>
        <v/>
      </c>
      <c r="BP472" s="30" t="str">
        <f t="shared" si="560"/>
        <v/>
      </c>
      <c r="BQ472" s="30">
        <f t="shared" si="585"/>
        <v>0.66275783168157432</v>
      </c>
      <c r="BR472" s="30">
        <f t="shared" si="585"/>
        <v>-0.18563657696191171</v>
      </c>
      <c r="BS472" s="30">
        <f t="shared" si="585"/>
        <v>1.447158031342219</v>
      </c>
      <c r="BT472" s="30">
        <f t="shared" si="583"/>
        <v>-0.58185660523967542</v>
      </c>
      <c r="BU472" s="30">
        <f t="shared" si="583"/>
        <v>-1.3424226808222062</v>
      </c>
      <c r="BV472" s="30" t="str">
        <f t="shared" si="583"/>
        <v/>
      </c>
      <c r="BW472" s="30" t="str">
        <f t="shared" si="539"/>
        <v/>
      </c>
      <c r="BX472" s="30" t="str">
        <f t="shared" si="539"/>
        <v/>
      </c>
      <c r="BY472" s="30" t="str">
        <f t="shared" si="539"/>
        <v/>
      </c>
      <c r="BZ472" s="1">
        <f t="shared" si="561"/>
        <v>0</v>
      </c>
      <c r="CA472" s="1">
        <f t="shared" si="586"/>
        <v>1</v>
      </c>
      <c r="CB472" s="1">
        <f t="shared" si="586"/>
        <v>0</v>
      </c>
      <c r="CC472" s="1">
        <f t="shared" si="586"/>
        <v>1</v>
      </c>
      <c r="CD472" s="1">
        <f t="shared" si="584"/>
        <v>0</v>
      </c>
      <c r="CE472" s="1">
        <f t="shared" si="584"/>
        <v>0</v>
      </c>
      <c r="CF472" s="1">
        <f t="shared" si="584"/>
        <v>0</v>
      </c>
      <c r="CG472" s="1">
        <f t="shared" si="540"/>
        <v>0</v>
      </c>
      <c r="CH472" s="1">
        <f t="shared" si="540"/>
        <v>0</v>
      </c>
      <c r="CI472" s="1">
        <f t="shared" si="540"/>
        <v>0</v>
      </c>
      <c r="CJ472" s="1">
        <f t="shared" si="562"/>
        <v>2</v>
      </c>
      <c r="CK472" s="1">
        <f t="shared" si="563"/>
        <v>1</v>
      </c>
      <c r="CL472" s="1" t="str">
        <f t="shared" si="537"/>
        <v/>
      </c>
      <c r="CM472" s="1" t="str">
        <f t="shared" si="537"/>
        <v/>
      </c>
      <c r="CN472" s="1" t="str">
        <f t="shared" si="537"/>
        <v/>
      </c>
      <c r="CO472" s="1">
        <f t="shared" si="537"/>
        <v>1.447158031342219</v>
      </c>
      <c r="CP472" s="1">
        <f t="shared" si="537"/>
        <v>-0.58185660523967542</v>
      </c>
      <c r="CQ472" s="1">
        <f t="shared" si="535"/>
        <v>-1.3424226808222062</v>
      </c>
      <c r="CR472" s="1" t="str">
        <f t="shared" si="535"/>
        <v/>
      </c>
      <c r="CS472" s="1" t="str">
        <f t="shared" si="535"/>
        <v/>
      </c>
      <c r="CT472" s="1" t="str">
        <f t="shared" si="535"/>
        <v/>
      </c>
      <c r="CU472" s="1" t="str">
        <f t="shared" si="535"/>
        <v/>
      </c>
      <c r="CV472" s="1">
        <f t="shared" si="538"/>
        <v>0</v>
      </c>
      <c r="CW472" s="1">
        <f t="shared" si="538"/>
        <v>0</v>
      </c>
      <c r="CX472" s="1">
        <f t="shared" si="538"/>
        <v>0</v>
      </c>
      <c r="CY472" s="1">
        <f t="shared" si="538"/>
        <v>1</v>
      </c>
      <c r="CZ472" s="1">
        <f t="shared" si="538"/>
        <v>0</v>
      </c>
      <c r="DA472" s="1">
        <f t="shared" si="536"/>
        <v>0</v>
      </c>
      <c r="DB472" s="1">
        <f t="shared" si="536"/>
        <v>0</v>
      </c>
      <c r="DC472" s="1">
        <f t="shared" si="536"/>
        <v>0</v>
      </c>
      <c r="DD472" s="1">
        <f t="shared" si="536"/>
        <v>0</v>
      </c>
      <c r="DE472" s="1">
        <f t="shared" si="536"/>
        <v>0</v>
      </c>
      <c r="DF472" s="1">
        <f t="shared" si="564"/>
        <v>1</v>
      </c>
      <c r="DG472" s="33">
        <f t="shared" si="565"/>
        <v>1</v>
      </c>
      <c r="DH472" s="34">
        <f t="shared" si="566"/>
        <v>0</v>
      </c>
      <c r="DI472" s="1" t="str">
        <f t="shared" si="521"/>
        <v/>
      </c>
      <c r="DJ472" s="1" t="str">
        <f t="shared" si="522"/>
        <v/>
      </c>
      <c r="DK472" s="1">
        <f t="shared" si="534"/>
        <v>49</v>
      </c>
      <c r="DL472" s="1" t="str">
        <f t="shared" si="534"/>
        <v/>
      </c>
      <c r="DM472" s="1" t="str">
        <f t="shared" si="534"/>
        <v/>
      </c>
      <c r="DN472" s="1">
        <f t="shared" si="531"/>
        <v>-181</v>
      </c>
      <c r="DO472" s="1">
        <f t="shared" si="531"/>
        <v>150</v>
      </c>
      <c r="DP472" s="1" t="str">
        <f t="shared" si="531"/>
        <v/>
      </c>
      <c r="DQ472" s="1" t="str">
        <f t="shared" ref="DQ472:DS535" si="591">IF(OR(AE472="",AF472=""),"",AF472-AE472)</f>
        <v/>
      </c>
      <c r="DR472" s="1" t="str">
        <f t="shared" si="591"/>
        <v/>
      </c>
      <c r="DS472" s="1" t="str">
        <f t="shared" si="591"/>
        <v/>
      </c>
      <c r="DT472" s="34">
        <f t="shared" si="589"/>
        <v>-169.637849550152</v>
      </c>
      <c r="DW472" s="1">
        <f t="shared" ref="DW472:DW479" si="592">IF((DK472&lt;$DT472),1,0)</f>
        <v>0</v>
      </c>
      <c r="DZ472" s="1">
        <f>IF((DN472&lt;$DT472),1,0)</f>
        <v>1</v>
      </c>
      <c r="EA472" s="1">
        <f>IF((DO472&lt;$DT472),1,0)</f>
        <v>0</v>
      </c>
      <c r="EF472" s="33">
        <f t="shared" si="590"/>
        <v>1</v>
      </c>
      <c r="EG472" s="1">
        <f t="shared" si="546"/>
        <v>0</v>
      </c>
      <c r="EH472" s="1">
        <f t="shared" si="546"/>
        <v>0</v>
      </c>
      <c r="EI472" s="1">
        <f t="shared" si="546"/>
        <v>0</v>
      </c>
      <c r="EJ472" s="1">
        <f t="shared" si="546"/>
        <v>0</v>
      </c>
      <c r="EK472" s="1">
        <f t="shared" si="546"/>
        <v>0</v>
      </c>
      <c r="EL472" s="1">
        <f t="shared" si="546"/>
        <v>0</v>
      </c>
      <c r="EM472" s="1">
        <f t="shared" si="546"/>
        <v>0</v>
      </c>
      <c r="EN472" s="1">
        <f t="shared" si="546"/>
        <v>0</v>
      </c>
      <c r="EO472" s="1">
        <f t="shared" si="579"/>
        <v>0</v>
      </c>
      <c r="EP472" s="1">
        <f t="shared" si="579"/>
        <v>0</v>
      </c>
      <c r="EQ472" s="1">
        <f t="shared" si="579"/>
        <v>0</v>
      </c>
      <c r="ER472" s="33">
        <f t="shared" si="567"/>
        <v>1</v>
      </c>
      <c r="ES472" s="35">
        <f t="shared" ref="ES472:ES479" si="593">ER472+EF472+DG472+AV472</f>
        <v>3</v>
      </c>
      <c r="ET472" s="35">
        <f t="shared" si="568"/>
        <v>1</v>
      </c>
      <c r="EU472" s="1" t="s">
        <v>952</v>
      </c>
      <c r="EV472" s="1" t="s">
        <v>34</v>
      </c>
      <c r="EW472" s="19">
        <f t="shared" si="569"/>
        <v>1</v>
      </c>
      <c r="EX472" s="1" t="s">
        <v>40</v>
      </c>
      <c r="EY472" s="50">
        <v>38475</v>
      </c>
      <c r="FC472" s="1" t="s">
        <v>38</v>
      </c>
      <c r="FD472" s="19">
        <f t="shared" si="570"/>
        <v>0</v>
      </c>
      <c r="FJ472" s="1" t="s">
        <v>38</v>
      </c>
      <c r="FK472" s="19">
        <f t="shared" si="571"/>
        <v>0</v>
      </c>
      <c r="FQ472" s="1" t="s">
        <v>550</v>
      </c>
      <c r="FR472" s="1">
        <f t="shared" si="572"/>
        <v>1</v>
      </c>
      <c r="FT472" s="1">
        <v>2.9</v>
      </c>
      <c r="FU472" s="1" t="s">
        <v>259</v>
      </c>
      <c r="FV472" s="37" t="str">
        <f t="shared" si="580"/>
        <v>other</v>
      </c>
      <c r="FW472" s="34">
        <v>0</v>
      </c>
      <c r="FY472" s="1" t="s">
        <v>38</v>
      </c>
      <c r="FZ472" s="19">
        <f t="shared" si="573"/>
        <v>0</v>
      </c>
      <c r="GB472" s="1" t="s">
        <v>38</v>
      </c>
      <c r="GC472" s="19">
        <f t="shared" si="574"/>
        <v>0</v>
      </c>
      <c r="GD472" s="1" t="s">
        <v>34</v>
      </c>
      <c r="GE472" s="19">
        <f t="shared" si="575"/>
        <v>1</v>
      </c>
      <c r="GF472" s="1" t="s">
        <v>38</v>
      </c>
      <c r="GG472" s="19">
        <f t="shared" si="576"/>
        <v>0</v>
      </c>
    </row>
    <row r="473" spans="1:189" x14ac:dyDescent="0.3">
      <c r="A473" s="18">
        <v>610</v>
      </c>
      <c r="B473" s="1" t="s">
        <v>34</v>
      </c>
      <c r="C473" s="19" t="s">
        <v>35</v>
      </c>
      <c r="D473" s="19">
        <f t="shared" si="547"/>
        <v>0</v>
      </c>
      <c r="E473" s="38" t="s">
        <v>953</v>
      </c>
      <c r="F473" s="21" t="str">
        <f t="shared" si="548"/>
        <v>1990</v>
      </c>
      <c r="G473" s="21">
        <v>2004</v>
      </c>
      <c r="H473" s="22">
        <f t="shared" si="549"/>
        <v>14</v>
      </c>
      <c r="I473" s="1" t="str">
        <f t="shared" si="550"/>
        <v>0-20</v>
      </c>
      <c r="J473" s="1" t="s">
        <v>1611</v>
      </c>
      <c r="K473" s="1" t="s">
        <v>954</v>
      </c>
      <c r="L473" s="1">
        <f>VLOOKUP(K473,[1]areas!$C$3:$D$76,2,FALSE)</f>
        <v>65</v>
      </c>
      <c r="M473" s="1" t="str">
        <f t="shared" si="551"/>
        <v>61-80</v>
      </c>
      <c r="N473" s="19" t="s">
        <v>38</v>
      </c>
      <c r="O473" s="19">
        <f t="shared" si="552"/>
        <v>0</v>
      </c>
      <c r="P473" s="23">
        <v>31</v>
      </c>
      <c r="Q473" s="1">
        <v>145</v>
      </c>
      <c r="R473" s="1">
        <f t="shared" si="581"/>
        <v>2.1025</v>
      </c>
      <c r="S473" s="24">
        <f t="shared" si="582"/>
        <v>14.744351961950059</v>
      </c>
      <c r="T473" s="19">
        <v>4</v>
      </c>
      <c r="U473" s="1">
        <v>9.4</v>
      </c>
      <c r="V473" s="1">
        <v>18</v>
      </c>
      <c r="W473" s="1" t="str">
        <f t="shared" si="553"/>
        <v>1: 0-50</v>
      </c>
      <c r="X473" s="1">
        <v>12</v>
      </c>
      <c r="Y473" s="26">
        <v>406</v>
      </c>
      <c r="Z473" s="26">
        <v>635</v>
      </c>
      <c r="AA473" s="26">
        <v>599</v>
      </c>
      <c r="AB473" s="26">
        <v>927</v>
      </c>
      <c r="AC473" s="26"/>
      <c r="AD473" s="26"/>
      <c r="AE473" s="26"/>
      <c r="AF473" s="26"/>
      <c r="AG473" s="26"/>
      <c r="AH473" s="26"/>
      <c r="AI473" s="27">
        <f t="shared" si="554"/>
        <v>927</v>
      </c>
      <c r="AJ473" s="27">
        <f t="shared" si="555"/>
        <v>1</v>
      </c>
      <c r="AK473" s="39">
        <v>20000</v>
      </c>
      <c r="AL473" s="26">
        <v>50</v>
      </c>
      <c r="AM473" s="26">
        <v>50</v>
      </c>
      <c r="AN473" s="26">
        <v>50</v>
      </c>
      <c r="AO473" s="26">
        <v>50</v>
      </c>
      <c r="AP473" s="26"/>
      <c r="AQ473" s="26"/>
      <c r="AR473" s="26"/>
      <c r="AS473" s="26"/>
      <c r="AT473" s="26"/>
      <c r="AU473" s="26"/>
      <c r="AV473" s="28">
        <f t="shared" si="556"/>
        <v>0</v>
      </c>
      <c r="AW473" s="27" t="str">
        <f>"4-5"</f>
        <v>4-5</v>
      </c>
      <c r="AX473" s="29">
        <f t="shared" si="577"/>
        <v>4.3010000000000002</v>
      </c>
      <c r="AY473" s="30">
        <f t="shared" si="545"/>
        <v>4.3010299956639813</v>
      </c>
      <c r="AZ473" s="30">
        <f t="shared" si="545"/>
        <v>1.6989700043360187</v>
      </c>
      <c r="BA473" s="30">
        <f t="shared" si="545"/>
        <v>1.6989700043360187</v>
      </c>
      <c r="BB473" s="30">
        <f t="shared" si="545"/>
        <v>1.6989700043360187</v>
      </c>
      <c r="BC473" s="30">
        <f t="shared" si="545"/>
        <v>1.6989700043360187</v>
      </c>
      <c r="BD473" s="30" t="str">
        <f t="shared" si="545"/>
        <v/>
      </c>
      <c r="BE473" s="30" t="str">
        <f t="shared" si="545"/>
        <v/>
      </c>
      <c r="BF473" s="30" t="str">
        <f t="shared" si="545"/>
        <v/>
      </c>
      <c r="BG473" s="30" t="str">
        <f t="shared" si="578"/>
        <v/>
      </c>
      <c r="BH473" s="30" t="str">
        <f t="shared" si="578"/>
        <v/>
      </c>
      <c r="BI473" s="30" t="str">
        <f t="shared" si="578"/>
        <v/>
      </c>
      <c r="BJ473" s="1" t="s">
        <v>38</v>
      </c>
      <c r="BK473" s="31" t="s">
        <v>38</v>
      </c>
      <c r="BL473" s="32">
        <f t="shared" si="557"/>
        <v>0</v>
      </c>
      <c r="BN473" s="32" t="str">
        <f t="shared" si="558"/>
        <v>0</v>
      </c>
      <c r="BO473" s="30">
        <f t="shared" si="559"/>
        <v>-2.6020599913279625</v>
      </c>
      <c r="BP473" s="30">
        <f t="shared" si="560"/>
        <v>-2.6020599913279625</v>
      </c>
      <c r="BQ473" s="30">
        <f t="shared" si="585"/>
        <v>0</v>
      </c>
      <c r="BR473" s="30">
        <f t="shared" si="585"/>
        <v>0</v>
      </c>
      <c r="BS473" s="30">
        <f t="shared" si="585"/>
        <v>0</v>
      </c>
      <c r="BT473" s="30" t="str">
        <f t="shared" si="583"/>
        <v/>
      </c>
      <c r="BU473" s="30" t="str">
        <f t="shared" si="583"/>
        <v/>
      </c>
      <c r="BV473" s="30" t="str">
        <f t="shared" si="583"/>
        <v/>
      </c>
      <c r="BW473" s="30" t="str">
        <f t="shared" si="539"/>
        <v/>
      </c>
      <c r="BX473" s="30" t="str">
        <f t="shared" si="539"/>
        <v/>
      </c>
      <c r="BY473" s="30" t="str">
        <f t="shared" si="539"/>
        <v/>
      </c>
      <c r="BZ473" s="1">
        <f t="shared" si="561"/>
        <v>0</v>
      </c>
      <c r="CA473" s="1">
        <f t="shared" si="586"/>
        <v>0</v>
      </c>
      <c r="CB473" s="1">
        <f t="shared" si="586"/>
        <v>0</v>
      </c>
      <c r="CC473" s="1">
        <f t="shared" si="586"/>
        <v>0</v>
      </c>
      <c r="CD473" s="1">
        <f t="shared" si="584"/>
        <v>0</v>
      </c>
      <c r="CE473" s="1">
        <f t="shared" si="584"/>
        <v>0</v>
      </c>
      <c r="CF473" s="1">
        <f t="shared" si="584"/>
        <v>0</v>
      </c>
      <c r="CG473" s="1">
        <f t="shared" si="540"/>
        <v>0</v>
      </c>
      <c r="CH473" s="1">
        <f t="shared" si="540"/>
        <v>0</v>
      </c>
      <c r="CI473" s="1">
        <f t="shared" si="540"/>
        <v>0</v>
      </c>
      <c r="CJ473" s="1">
        <f t="shared" si="562"/>
        <v>0</v>
      </c>
      <c r="CK473" s="1">
        <f t="shared" si="563"/>
        <v>0</v>
      </c>
      <c r="CL473" s="1">
        <f t="shared" si="537"/>
        <v>-2.6020599913279625</v>
      </c>
      <c r="CM473" s="1" t="str">
        <f t="shared" si="537"/>
        <v/>
      </c>
      <c r="CN473" s="1" t="str">
        <f t="shared" si="537"/>
        <v/>
      </c>
      <c r="CO473" s="1" t="str">
        <f t="shared" si="537"/>
        <v/>
      </c>
      <c r="CP473" s="1" t="str">
        <f t="shared" si="537"/>
        <v/>
      </c>
      <c r="CQ473" s="1" t="str">
        <f t="shared" si="535"/>
        <v/>
      </c>
      <c r="CR473" s="1" t="str">
        <f t="shared" si="535"/>
        <v/>
      </c>
      <c r="CS473" s="1" t="str">
        <f t="shared" si="535"/>
        <v/>
      </c>
      <c r="CT473" s="1" t="str">
        <f t="shared" si="535"/>
        <v/>
      </c>
      <c r="CU473" s="1" t="str">
        <f t="shared" si="535"/>
        <v/>
      </c>
      <c r="CV473" s="1">
        <f t="shared" si="538"/>
        <v>0</v>
      </c>
      <c r="CW473" s="1">
        <f t="shared" si="538"/>
        <v>0</v>
      </c>
      <c r="CX473" s="1">
        <f t="shared" si="538"/>
        <v>0</v>
      </c>
      <c r="CY473" s="1">
        <f t="shared" si="538"/>
        <v>0</v>
      </c>
      <c r="CZ473" s="1">
        <f t="shared" si="538"/>
        <v>0</v>
      </c>
      <c r="DA473" s="1">
        <f t="shared" si="536"/>
        <v>0</v>
      </c>
      <c r="DB473" s="1">
        <f t="shared" si="536"/>
        <v>0</v>
      </c>
      <c r="DC473" s="1">
        <f t="shared" si="536"/>
        <v>0</v>
      </c>
      <c r="DD473" s="1">
        <f t="shared" si="536"/>
        <v>0</v>
      </c>
      <c r="DE473" s="1">
        <f t="shared" si="536"/>
        <v>0</v>
      </c>
      <c r="DF473" s="1">
        <f t="shared" si="564"/>
        <v>0</v>
      </c>
      <c r="DG473" s="33">
        <f t="shared" si="565"/>
        <v>0</v>
      </c>
      <c r="DH473" s="34">
        <f t="shared" si="566"/>
        <v>0</v>
      </c>
      <c r="DI473" s="1">
        <f t="shared" si="521"/>
        <v>394</v>
      </c>
      <c r="DJ473" s="1">
        <f t="shared" si="522"/>
        <v>623</v>
      </c>
      <c r="DK473" s="1">
        <f t="shared" si="534"/>
        <v>229</v>
      </c>
      <c r="DL473" s="1">
        <f t="shared" si="534"/>
        <v>-36</v>
      </c>
      <c r="DM473" s="1">
        <f t="shared" si="534"/>
        <v>328</v>
      </c>
      <c r="DN473" s="1" t="str">
        <f t="shared" si="534"/>
        <v/>
      </c>
      <c r="DO473" s="1" t="str">
        <f t="shared" si="534"/>
        <v/>
      </c>
      <c r="DP473" s="1" t="str">
        <f t="shared" si="534"/>
        <v/>
      </c>
      <c r="DQ473" s="1" t="str">
        <f t="shared" si="591"/>
        <v/>
      </c>
      <c r="DR473" s="1" t="str">
        <f t="shared" si="591"/>
        <v/>
      </c>
      <c r="DS473" s="1" t="str">
        <f t="shared" si="591"/>
        <v/>
      </c>
      <c r="DT473" s="34">
        <f t="shared" si="589"/>
        <v>-240.62273375556185</v>
      </c>
      <c r="DU473" s="1">
        <f t="shared" ref="DU473:DV479" si="594">IF((DI473&lt;$DT473),1,0)</f>
        <v>0</v>
      </c>
      <c r="DV473" s="1">
        <f t="shared" si="594"/>
        <v>0</v>
      </c>
      <c r="DW473" s="1">
        <f t="shared" si="592"/>
        <v>0</v>
      </c>
      <c r="DX473" s="1">
        <f>IF((DL473&lt;$DT473),1,0)</f>
        <v>0</v>
      </c>
      <c r="DY473" s="1">
        <f>IF((DM473&lt;$DT473),1,0)</f>
        <v>0</v>
      </c>
      <c r="EF473" s="33">
        <f t="shared" si="590"/>
        <v>0</v>
      </c>
      <c r="EG473" s="1">
        <f t="shared" si="546"/>
        <v>0</v>
      </c>
      <c r="EH473" s="1">
        <f t="shared" si="546"/>
        <v>0</v>
      </c>
      <c r="EI473" s="1">
        <f t="shared" si="546"/>
        <v>1</v>
      </c>
      <c r="EJ473" s="1">
        <f t="shared" si="546"/>
        <v>1</v>
      </c>
      <c r="EK473" s="1">
        <f t="shared" si="546"/>
        <v>1</v>
      </c>
      <c r="EL473" s="1">
        <f t="shared" si="546"/>
        <v>0</v>
      </c>
      <c r="EM473" s="1">
        <f t="shared" si="546"/>
        <v>0</v>
      </c>
      <c r="EN473" s="1">
        <f t="shared" si="546"/>
        <v>0</v>
      </c>
      <c r="EO473" s="1">
        <f t="shared" si="579"/>
        <v>0</v>
      </c>
      <c r="EP473" s="1">
        <f t="shared" si="579"/>
        <v>0</v>
      </c>
      <c r="EQ473" s="1">
        <f t="shared" si="579"/>
        <v>0</v>
      </c>
      <c r="ER473" s="33">
        <f t="shared" si="567"/>
        <v>0</v>
      </c>
      <c r="ES473" s="35">
        <f t="shared" si="593"/>
        <v>0</v>
      </c>
      <c r="ET473" s="35">
        <f t="shared" si="568"/>
        <v>0</v>
      </c>
      <c r="EU473" s="1" t="s">
        <v>59</v>
      </c>
      <c r="EV473" s="1" t="s">
        <v>38</v>
      </c>
      <c r="EW473" s="19">
        <f t="shared" si="569"/>
        <v>0</v>
      </c>
      <c r="FC473" s="1" t="s">
        <v>38</v>
      </c>
      <c r="FD473" s="19">
        <f t="shared" si="570"/>
        <v>0</v>
      </c>
      <c r="FJ473" s="1" t="s">
        <v>38</v>
      </c>
      <c r="FK473" s="19">
        <f t="shared" si="571"/>
        <v>0</v>
      </c>
      <c r="FR473" s="1">
        <f t="shared" si="572"/>
        <v>0</v>
      </c>
      <c r="FV473" s="37" t="str">
        <f t="shared" si="580"/>
        <v>none</v>
      </c>
      <c r="FY473" s="1" t="s">
        <v>38</v>
      </c>
      <c r="FZ473" s="19">
        <f t="shared" si="573"/>
        <v>0</v>
      </c>
      <c r="GB473" s="1" t="s">
        <v>38</v>
      </c>
      <c r="GC473" s="19">
        <f t="shared" si="574"/>
        <v>0</v>
      </c>
      <c r="GD473" s="1" t="s">
        <v>38</v>
      </c>
      <c r="GE473" s="19">
        <f t="shared" si="575"/>
        <v>0</v>
      </c>
      <c r="GF473" s="1" t="s">
        <v>38</v>
      </c>
      <c r="GG473" s="19">
        <f t="shared" si="576"/>
        <v>0</v>
      </c>
    </row>
    <row r="474" spans="1:189" x14ac:dyDescent="0.3">
      <c r="A474" s="18">
        <v>611</v>
      </c>
      <c r="B474" s="1" t="s">
        <v>34</v>
      </c>
      <c r="C474" s="19" t="s">
        <v>47</v>
      </c>
      <c r="D474" s="19">
        <f t="shared" si="547"/>
        <v>1</v>
      </c>
      <c r="E474" s="38" t="s">
        <v>955</v>
      </c>
      <c r="F474" s="21" t="str">
        <f t="shared" si="548"/>
        <v>1970</v>
      </c>
      <c r="G474" s="21">
        <v>2004</v>
      </c>
      <c r="H474" s="22">
        <f t="shared" si="549"/>
        <v>34</v>
      </c>
      <c r="I474" s="1" t="str">
        <f t="shared" si="550"/>
        <v>31-40</v>
      </c>
      <c r="J474" s="1" t="s">
        <v>1607</v>
      </c>
      <c r="K474" s="1" t="s">
        <v>53</v>
      </c>
      <c r="L474" s="1">
        <f>VLOOKUP(K474,[1]areas!$C$3:$D$76,2,FALSE)</f>
        <v>30</v>
      </c>
      <c r="M474" s="1" t="str">
        <f t="shared" si="551"/>
        <v>21-40</v>
      </c>
      <c r="N474" s="19" t="s">
        <v>38</v>
      </c>
      <c r="O474" s="19">
        <f t="shared" si="552"/>
        <v>0</v>
      </c>
      <c r="P474" s="23">
        <v>55.6</v>
      </c>
      <c r="Q474" s="1">
        <v>170</v>
      </c>
      <c r="R474" s="1">
        <f t="shared" si="581"/>
        <v>2.8899999999999997</v>
      </c>
      <c r="S474" s="24">
        <f t="shared" si="582"/>
        <v>19.238754325259517</v>
      </c>
      <c r="T474" s="19">
        <v>4</v>
      </c>
      <c r="U474" s="1">
        <v>12.2</v>
      </c>
      <c r="V474" s="1">
        <v>80</v>
      </c>
      <c r="W474" s="1" t="str">
        <f t="shared" si="553"/>
        <v>3: 101-150</v>
      </c>
      <c r="X474" s="1">
        <v>118</v>
      </c>
      <c r="Y474" s="26">
        <v>102</v>
      </c>
      <c r="Z474" s="26">
        <v>259</v>
      </c>
      <c r="AA474" s="26">
        <v>295</v>
      </c>
      <c r="AB474" s="26">
        <v>272</v>
      </c>
      <c r="AC474" s="26">
        <v>356</v>
      </c>
      <c r="AD474" s="26">
        <v>466</v>
      </c>
      <c r="AE474" s="26"/>
      <c r="AF474" s="26">
        <v>471</v>
      </c>
      <c r="AG474" s="26"/>
      <c r="AH474" s="26"/>
      <c r="AI474" s="27">
        <f t="shared" si="554"/>
        <v>471</v>
      </c>
      <c r="AJ474" s="27">
        <f t="shared" si="555"/>
        <v>0</v>
      </c>
      <c r="AK474" s="39">
        <v>16000</v>
      </c>
      <c r="AL474" s="26">
        <v>50</v>
      </c>
      <c r="AM474" s="26">
        <v>50</v>
      </c>
      <c r="AN474" s="26">
        <v>50</v>
      </c>
      <c r="AO474" s="26">
        <v>50</v>
      </c>
      <c r="AP474" s="26"/>
      <c r="AQ474" s="26">
        <v>50</v>
      </c>
      <c r="AR474" s="26"/>
      <c r="AS474" s="26">
        <v>50</v>
      </c>
      <c r="AT474" s="26"/>
      <c r="AU474" s="26"/>
      <c r="AV474" s="28">
        <f t="shared" si="556"/>
        <v>0</v>
      </c>
      <c r="AW474" s="27" t="str">
        <f>"4-5"</f>
        <v>4-5</v>
      </c>
      <c r="AX474" s="29">
        <f t="shared" si="577"/>
        <v>4.2039999999999997</v>
      </c>
      <c r="AY474" s="30">
        <f t="shared" si="545"/>
        <v>4.204119982655925</v>
      </c>
      <c r="AZ474" s="30">
        <f t="shared" si="545"/>
        <v>1.6989700043360187</v>
      </c>
      <c r="BA474" s="30">
        <f t="shared" si="545"/>
        <v>1.6989700043360187</v>
      </c>
      <c r="BB474" s="30">
        <f t="shared" si="545"/>
        <v>1.6989700043360187</v>
      </c>
      <c r="BC474" s="30">
        <f t="shared" si="545"/>
        <v>1.6989700043360187</v>
      </c>
      <c r="BD474" s="30" t="str">
        <f t="shared" si="545"/>
        <v/>
      </c>
      <c r="BE474" s="30">
        <f t="shared" si="545"/>
        <v>1.6989700043360187</v>
      </c>
      <c r="BF474" s="30" t="str">
        <f t="shared" si="545"/>
        <v/>
      </c>
      <c r="BG474" s="30">
        <f t="shared" si="578"/>
        <v>1.6989700043360187</v>
      </c>
      <c r="BH474" s="30" t="str">
        <f t="shared" si="578"/>
        <v/>
      </c>
      <c r="BI474" s="30" t="str">
        <f t="shared" si="578"/>
        <v/>
      </c>
      <c r="BJ474" s="1" t="s">
        <v>38</v>
      </c>
      <c r="BK474" s="31" t="s">
        <v>38</v>
      </c>
      <c r="BL474" s="32">
        <f t="shared" si="557"/>
        <v>0</v>
      </c>
      <c r="BN474" s="32" t="str">
        <f t="shared" si="558"/>
        <v>0</v>
      </c>
      <c r="BO474" s="30">
        <f t="shared" si="559"/>
        <v>-2.5051499783199063</v>
      </c>
      <c r="BP474" s="30">
        <f t="shared" si="560"/>
        <v>-2.5051499783199063</v>
      </c>
      <c r="BQ474" s="30">
        <f t="shared" si="585"/>
        <v>0</v>
      </c>
      <c r="BR474" s="30">
        <f t="shared" si="585"/>
        <v>0</v>
      </c>
      <c r="BS474" s="30">
        <f t="shared" si="585"/>
        <v>0</v>
      </c>
      <c r="BT474" s="30" t="str">
        <f t="shared" si="583"/>
        <v/>
      </c>
      <c r="BU474" s="30" t="str">
        <f t="shared" si="583"/>
        <v/>
      </c>
      <c r="BV474" s="30" t="str">
        <f t="shared" si="583"/>
        <v/>
      </c>
      <c r="BW474" s="30" t="str">
        <f t="shared" si="539"/>
        <v/>
      </c>
      <c r="BX474" s="30" t="str">
        <f t="shared" si="539"/>
        <v/>
      </c>
      <c r="BY474" s="30" t="str">
        <f t="shared" si="539"/>
        <v/>
      </c>
      <c r="BZ474" s="1">
        <f t="shared" si="561"/>
        <v>0</v>
      </c>
      <c r="CA474" s="1">
        <f t="shared" si="586"/>
        <v>0</v>
      </c>
      <c r="CB474" s="1">
        <f t="shared" si="586"/>
        <v>0</v>
      </c>
      <c r="CC474" s="1">
        <f t="shared" si="586"/>
        <v>0</v>
      </c>
      <c r="CD474" s="1">
        <f t="shared" si="584"/>
        <v>0</v>
      </c>
      <c r="CE474" s="1">
        <f t="shared" si="584"/>
        <v>0</v>
      </c>
      <c r="CF474" s="1">
        <f t="shared" si="584"/>
        <v>0</v>
      </c>
      <c r="CG474" s="1">
        <f t="shared" si="540"/>
        <v>0</v>
      </c>
      <c r="CH474" s="1">
        <f t="shared" si="540"/>
        <v>0</v>
      </c>
      <c r="CI474" s="1">
        <f t="shared" si="540"/>
        <v>0</v>
      </c>
      <c r="CJ474" s="1">
        <f t="shared" si="562"/>
        <v>0</v>
      </c>
      <c r="CK474" s="1">
        <f t="shared" si="563"/>
        <v>0</v>
      </c>
      <c r="CL474" s="1">
        <f t="shared" si="537"/>
        <v>-2.5051499783199063</v>
      </c>
      <c r="CM474" s="1" t="str">
        <f t="shared" si="537"/>
        <v/>
      </c>
      <c r="CN474" s="1" t="str">
        <f t="shared" si="537"/>
        <v/>
      </c>
      <c r="CO474" s="1" t="str">
        <f t="shared" si="537"/>
        <v/>
      </c>
      <c r="CP474" s="1" t="str">
        <f t="shared" si="537"/>
        <v/>
      </c>
      <c r="CQ474" s="1" t="str">
        <f t="shared" si="535"/>
        <v/>
      </c>
      <c r="CR474" s="1" t="str">
        <f t="shared" si="535"/>
        <v/>
      </c>
      <c r="CS474" s="1" t="str">
        <f t="shared" si="535"/>
        <v/>
      </c>
      <c r="CT474" s="1" t="str">
        <f t="shared" si="535"/>
        <v/>
      </c>
      <c r="CU474" s="1" t="str">
        <f t="shared" si="535"/>
        <v/>
      </c>
      <c r="CV474" s="1">
        <f t="shared" si="538"/>
        <v>0</v>
      </c>
      <c r="CW474" s="1">
        <f t="shared" si="538"/>
        <v>0</v>
      </c>
      <c r="CX474" s="1">
        <f t="shared" si="538"/>
        <v>0</v>
      </c>
      <c r="CY474" s="1">
        <f t="shared" si="538"/>
        <v>0</v>
      </c>
      <c r="CZ474" s="1">
        <f t="shared" si="538"/>
        <v>0</v>
      </c>
      <c r="DA474" s="1">
        <f t="shared" si="536"/>
        <v>0</v>
      </c>
      <c r="DB474" s="1">
        <f t="shared" si="536"/>
        <v>0</v>
      </c>
      <c r="DC474" s="1">
        <f t="shared" si="536"/>
        <v>0</v>
      </c>
      <c r="DD474" s="1">
        <f t="shared" si="536"/>
        <v>0</v>
      </c>
      <c r="DE474" s="1">
        <f t="shared" si="536"/>
        <v>0</v>
      </c>
      <c r="DF474" s="1">
        <f t="shared" si="564"/>
        <v>0</v>
      </c>
      <c r="DG474" s="33">
        <f t="shared" si="565"/>
        <v>0</v>
      </c>
      <c r="DH474" s="34">
        <f t="shared" si="566"/>
        <v>0</v>
      </c>
      <c r="DI474" s="1">
        <f t="shared" si="521"/>
        <v>-16</v>
      </c>
      <c r="DJ474" s="1">
        <f t="shared" si="522"/>
        <v>141</v>
      </c>
      <c r="DK474" s="1">
        <f t="shared" si="534"/>
        <v>157</v>
      </c>
      <c r="DL474" s="1">
        <f t="shared" si="534"/>
        <v>36</v>
      </c>
      <c r="DM474" s="1">
        <f t="shared" si="534"/>
        <v>-23</v>
      </c>
      <c r="DN474" s="1">
        <f t="shared" si="534"/>
        <v>84</v>
      </c>
      <c r="DO474" s="1">
        <f t="shared" si="534"/>
        <v>110</v>
      </c>
      <c r="DP474" s="1" t="str">
        <f t="shared" si="534"/>
        <v/>
      </c>
      <c r="DQ474" s="1" t="str">
        <f t="shared" si="591"/>
        <v/>
      </c>
      <c r="DR474" s="1" t="str">
        <f t="shared" si="591"/>
        <v/>
      </c>
      <c r="DS474" s="1" t="str">
        <f t="shared" si="591"/>
        <v/>
      </c>
      <c r="DT474" s="34">
        <f t="shared" si="589"/>
        <v>-72.579677071543401</v>
      </c>
      <c r="DU474" s="1">
        <f t="shared" si="594"/>
        <v>0</v>
      </c>
      <c r="DV474" s="1">
        <f t="shared" si="594"/>
        <v>0</v>
      </c>
      <c r="DW474" s="1">
        <f t="shared" si="592"/>
        <v>0</v>
      </c>
      <c r="DX474" s="1">
        <f>IF((DL474&lt;$DT474),1,0)</f>
        <v>0</v>
      </c>
      <c r="DY474" s="1">
        <f>IF((DM474&lt;$DT474),1,0)</f>
        <v>0</v>
      </c>
      <c r="DZ474" s="1">
        <f>IF((DN474&lt;$DT474),1,0)</f>
        <v>0</v>
      </c>
      <c r="EA474" s="1">
        <f>IF((DO474&lt;$DT474),1,0)</f>
        <v>0</v>
      </c>
      <c r="EF474" s="33">
        <f t="shared" si="590"/>
        <v>0</v>
      </c>
      <c r="EG474" s="1">
        <f t="shared" si="546"/>
        <v>0</v>
      </c>
      <c r="EH474" s="1">
        <f t="shared" si="546"/>
        <v>0</v>
      </c>
      <c r="EI474" s="1">
        <f t="shared" si="546"/>
        <v>0</v>
      </c>
      <c r="EJ474" s="1">
        <f t="shared" si="546"/>
        <v>0</v>
      </c>
      <c r="EK474" s="1">
        <f t="shared" si="546"/>
        <v>0</v>
      </c>
      <c r="EL474" s="1">
        <f t="shared" si="546"/>
        <v>0</v>
      </c>
      <c r="EM474" s="1">
        <f t="shared" si="546"/>
        <v>0</v>
      </c>
      <c r="EN474" s="1">
        <f t="shared" si="546"/>
        <v>0</v>
      </c>
      <c r="EO474" s="1">
        <f t="shared" si="579"/>
        <v>0</v>
      </c>
      <c r="EP474" s="1">
        <f t="shared" si="579"/>
        <v>0</v>
      </c>
      <c r="EQ474" s="1">
        <f t="shared" si="579"/>
        <v>0</v>
      </c>
      <c r="ER474" s="33">
        <f t="shared" si="567"/>
        <v>1</v>
      </c>
      <c r="ES474" s="35">
        <f t="shared" si="593"/>
        <v>1</v>
      </c>
      <c r="ET474" s="35">
        <f t="shared" si="568"/>
        <v>1</v>
      </c>
      <c r="EU474" s="1" t="s">
        <v>211</v>
      </c>
      <c r="EV474" s="1" t="s">
        <v>34</v>
      </c>
      <c r="EW474" s="19">
        <f t="shared" si="569"/>
        <v>1</v>
      </c>
      <c r="EX474" s="1" t="s">
        <v>40</v>
      </c>
      <c r="EY474" s="50">
        <v>40031</v>
      </c>
      <c r="FC474" s="1" t="s">
        <v>38</v>
      </c>
      <c r="FD474" s="19">
        <f t="shared" si="570"/>
        <v>0</v>
      </c>
      <c r="FJ474" s="1" t="s">
        <v>38</v>
      </c>
      <c r="FK474" s="19">
        <f t="shared" si="571"/>
        <v>0</v>
      </c>
      <c r="FQ474" s="1" t="s">
        <v>192</v>
      </c>
      <c r="FR474" s="1">
        <f t="shared" si="572"/>
        <v>1</v>
      </c>
      <c r="FU474" s="1" t="s">
        <v>629</v>
      </c>
      <c r="FV474" s="37" t="str">
        <f t="shared" si="580"/>
        <v>other</v>
      </c>
      <c r="FW474" s="34">
        <v>0</v>
      </c>
      <c r="FY474" s="1" t="s">
        <v>38</v>
      </c>
      <c r="FZ474" s="19">
        <f t="shared" si="573"/>
        <v>0</v>
      </c>
      <c r="GB474" s="1" t="s">
        <v>38</v>
      </c>
      <c r="GC474" s="19">
        <f t="shared" si="574"/>
        <v>0</v>
      </c>
      <c r="GD474" s="1" t="s">
        <v>38</v>
      </c>
      <c r="GE474" s="19">
        <f t="shared" si="575"/>
        <v>0</v>
      </c>
      <c r="GF474" s="1" t="s">
        <v>38</v>
      </c>
      <c r="GG474" s="19">
        <f t="shared" si="576"/>
        <v>0</v>
      </c>
    </row>
    <row r="475" spans="1:189" x14ac:dyDescent="0.3">
      <c r="A475" s="18">
        <v>614</v>
      </c>
      <c r="B475" s="1" t="s">
        <v>34</v>
      </c>
      <c r="C475" s="19" t="s">
        <v>35</v>
      </c>
      <c r="D475" s="19">
        <f t="shared" si="547"/>
        <v>0</v>
      </c>
      <c r="E475" s="38" t="s">
        <v>956</v>
      </c>
      <c r="F475" s="21" t="str">
        <f t="shared" si="548"/>
        <v>1951</v>
      </c>
      <c r="G475" s="21">
        <v>2004</v>
      </c>
      <c r="H475" s="22">
        <f t="shared" si="549"/>
        <v>53</v>
      </c>
      <c r="I475" s="1" t="str">
        <f t="shared" si="550"/>
        <v>&gt;50</v>
      </c>
      <c r="J475" s="1" t="s">
        <v>1610</v>
      </c>
      <c r="K475" s="1" t="s">
        <v>957</v>
      </c>
      <c r="L475" s="1">
        <f>VLOOKUP(K475,[1]areas!$C$3:$D$76,2,FALSE)</f>
        <v>70</v>
      </c>
      <c r="M475" s="1" t="str">
        <f t="shared" si="551"/>
        <v>61-80</v>
      </c>
      <c r="N475" s="19" t="s">
        <v>38</v>
      </c>
      <c r="O475" s="19">
        <f t="shared" si="552"/>
        <v>0</v>
      </c>
      <c r="P475" s="23">
        <v>72.2</v>
      </c>
      <c r="Q475" s="1">
        <v>178</v>
      </c>
      <c r="R475" s="1">
        <f t="shared" si="581"/>
        <v>3.1684000000000001</v>
      </c>
      <c r="S475" s="24">
        <f t="shared" si="582"/>
        <v>22.787526827420781</v>
      </c>
      <c r="T475" s="19">
        <v>4</v>
      </c>
      <c r="U475" s="1">
        <v>12.7</v>
      </c>
      <c r="V475" s="1">
        <v>11</v>
      </c>
      <c r="W475" s="1" t="str">
        <f t="shared" si="553"/>
        <v>7: 300+</v>
      </c>
      <c r="X475" s="1">
        <v>457</v>
      </c>
      <c r="Y475" s="26">
        <v>470</v>
      </c>
      <c r="Z475" s="26">
        <v>478</v>
      </c>
      <c r="AA475" s="26"/>
      <c r="AB475" s="26">
        <v>581</v>
      </c>
      <c r="AC475" s="26"/>
      <c r="AD475" s="26"/>
      <c r="AE475" s="26"/>
      <c r="AF475" s="26"/>
      <c r="AG475" s="26"/>
      <c r="AH475" s="26"/>
      <c r="AI475" s="27">
        <f t="shared" si="554"/>
        <v>581</v>
      </c>
      <c r="AJ475" s="27">
        <f t="shared" si="555"/>
        <v>1</v>
      </c>
      <c r="AK475" s="39">
        <v>653602</v>
      </c>
      <c r="AL475" s="26">
        <v>50</v>
      </c>
      <c r="AM475" s="26">
        <v>50</v>
      </c>
      <c r="AN475" s="26">
        <v>50</v>
      </c>
      <c r="AO475" s="26">
        <v>50</v>
      </c>
      <c r="AP475" s="26"/>
      <c r="AQ475" s="26"/>
      <c r="AR475" s="26"/>
      <c r="AS475" s="26"/>
      <c r="AT475" s="26"/>
      <c r="AU475" s="26"/>
      <c r="AV475" s="28">
        <f t="shared" si="556"/>
        <v>0</v>
      </c>
      <c r="AW475" s="27" t="str">
        <f>"&gt;5"</f>
        <v>&gt;5</v>
      </c>
      <c r="AX475" s="29">
        <f t="shared" si="577"/>
        <v>5.8150000000000004</v>
      </c>
      <c r="AY475" s="30">
        <f t="shared" si="545"/>
        <v>5.8153133724528088</v>
      </c>
      <c r="AZ475" s="30">
        <f t="shared" si="545"/>
        <v>1.6989700043360187</v>
      </c>
      <c r="BA475" s="30">
        <f t="shared" si="545"/>
        <v>1.6989700043360187</v>
      </c>
      <c r="BB475" s="30">
        <f t="shared" si="545"/>
        <v>1.6989700043360187</v>
      </c>
      <c r="BC475" s="30">
        <f t="shared" si="545"/>
        <v>1.6989700043360187</v>
      </c>
      <c r="BD475" s="30" t="str">
        <f t="shared" si="545"/>
        <v/>
      </c>
      <c r="BE475" s="30" t="str">
        <f t="shared" si="545"/>
        <v/>
      </c>
      <c r="BF475" s="30" t="str">
        <f t="shared" si="545"/>
        <v/>
      </c>
      <c r="BG475" s="30" t="str">
        <f t="shared" si="578"/>
        <v/>
      </c>
      <c r="BH475" s="30" t="str">
        <f t="shared" si="578"/>
        <v/>
      </c>
      <c r="BI475" s="30" t="str">
        <f t="shared" si="578"/>
        <v/>
      </c>
      <c r="BL475" s="32" t="str">
        <f t="shared" si="557"/>
        <v/>
      </c>
      <c r="BN475" s="32" t="str">
        <f t="shared" si="558"/>
        <v/>
      </c>
      <c r="BO475" s="30">
        <f t="shared" si="559"/>
        <v>-4.11634336811679</v>
      </c>
      <c r="BP475" s="30">
        <f t="shared" si="560"/>
        <v>-4.11634336811679</v>
      </c>
      <c r="BQ475" s="30">
        <f t="shared" si="585"/>
        <v>0</v>
      </c>
      <c r="BR475" s="30">
        <f t="shared" si="585"/>
        <v>0</v>
      </c>
      <c r="BS475" s="30">
        <f t="shared" si="585"/>
        <v>0</v>
      </c>
      <c r="BT475" s="30" t="str">
        <f t="shared" si="583"/>
        <v/>
      </c>
      <c r="BU475" s="30" t="str">
        <f t="shared" si="583"/>
        <v/>
      </c>
      <c r="BV475" s="30" t="str">
        <f t="shared" si="583"/>
        <v/>
      </c>
      <c r="BW475" s="30" t="str">
        <f t="shared" si="539"/>
        <v/>
      </c>
      <c r="BX475" s="30" t="str">
        <f t="shared" si="539"/>
        <v/>
      </c>
      <c r="BY475" s="30" t="str">
        <f t="shared" si="539"/>
        <v/>
      </c>
      <c r="BZ475" s="1">
        <f t="shared" si="561"/>
        <v>0</v>
      </c>
      <c r="CA475" s="1">
        <f t="shared" si="586"/>
        <v>0</v>
      </c>
      <c r="CB475" s="1">
        <f t="shared" si="586"/>
        <v>0</v>
      </c>
      <c r="CC475" s="1">
        <f t="shared" si="586"/>
        <v>0</v>
      </c>
      <c r="CD475" s="1">
        <f t="shared" si="584"/>
        <v>0</v>
      </c>
      <c r="CE475" s="1">
        <f t="shared" si="584"/>
        <v>0</v>
      </c>
      <c r="CF475" s="1">
        <f t="shared" si="584"/>
        <v>0</v>
      </c>
      <c r="CG475" s="1">
        <f t="shared" si="540"/>
        <v>0</v>
      </c>
      <c r="CH475" s="1">
        <f t="shared" si="540"/>
        <v>0</v>
      </c>
      <c r="CI475" s="1">
        <f t="shared" si="540"/>
        <v>0</v>
      </c>
      <c r="CJ475" s="1">
        <f t="shared" si="562"/>
        <v>0</v>
      </c>
      <c r="CK475" s="1">
        <f t="shared" si="563"/>
        <v>0</v>
      </c>
      <c r="CL475" s="1">
        <f t="shared" si="537"/>
        <v>-4.11634336811679</v>
      </c>
      <c r="CM475" s="1" t="str">
        <f t="shared" si="537"/>
        <v/>
      </c>
      <c r="CN475" s="1" t="str">
        <f t="shared" si="537"/>
        <v/>
      </c>
      <c r="CO475" s="1" t="str">
        <f t="shared" si="537"/>
        <v/>
      </c>
      <c r="CP475" s="1" t="str">
        <f t="shared" si="537"/>
        <v/>
      </c>
      <c r="CQ475" s="1" t="str">
        <f t="shared" si="535"/>
        <v/>
      </c>
      <c r="CR475" s="1" t="str">
        <f t="shared" si="535"/>
        <v/>
      </c>
      <c r="CS475" s="1" t="str">
        <f t="shared" si="535"/>
        <v/>
      </c>
      <c r="CT475" s="1" t="str">
        <f t="shared" si="535"/>
        <v/>
      </c>
      <c r="CU475" s="1" t="str">
        <f t="shared" si="535"/>
        <v/>
      </c>
      <c r="CV475" s="1">
        <f t="shared" si="538"/>
        <v>0</v>
      </c>
      <c r="CW475" s="1">
        <f t="shared" si="538"/>
        <v>0</v>
      </c>
      <c r="CX475" s="1">
        <f t="shared" si="538"/>
        <v>0</v>
      </c>
      <c r="CY475" s="1">
        <f t="shared" si="538"/>
        <v>0</v>
      </c>
      <c r="CZ475" s="1">
        <f t="shared" si="538"/>
        <v>0</v>
      </c>
      <c r="DA475" s="1">
        <f t="shared" si="536"/>
        <v>0</v>
      </c>
      <c r="DB475" s="1">
        <f t="shared" si="536"/>
        <v>0</v>
      </c>
      <c r="DC475" s="1">
        <f t="shared" si="536"/>
        <v>0</v>
      </c>
      <c r="DD475" s="1">
        <f t="shared" si="536"/>
        <v>0</v>
      </c>
      <c r="DE475" s="1">
        <f t="shared" si="536"/>
        <v>0</v>
      </c>
      <c r="DF475" s="1">
        <f t="shared" si="564"/>
        <v>0</v>
      </c>
      <c r="DG475" s="33">
        <f t="shared" si="565"/>
        <v>0</v>
      </c>
      <c r="DH475" s="34">
        <f t="shared" si="566"/>
        <v>0</v>
      </c>
      <c r="DI475" s="1">
        <f t="shared" si="521"/>
        <v>13</v>
      </c>
      <c r="DJ475" s="1">
        <f t="shared" si="522"/>
        <v>21</v>
      </c>
      <c r="DK475" s="1">
        <f t="shared" si="534"/>
        <v>8</v>
      </c>
      <c r="DL475" s="1" t="str">
        <f t="shared" si="534"/>
        <v/>
      </c>
      <c r="DM475" s="1" t="str">
        <f t="shared" si="534"/>
        <v/>
      </c>
      <c r="DN475" s="1" t="str">
        <f t="shared" si="534"/>
        <v/>
      </c>
      <c r="DO475" s="1" t="str">
        <f t="shared" si="534"/>
        <v/>
      </c>
      <c r="DP475" s="1" t="str">
        <f t="shared" si="534"/>
        <v/>
      </c>
      <c r="DQ475" s="1" t="str">
        <f t="shared" si="591"/>
        <v/>
      </c>
      <c r="DR475" s="1" t="str">
        <f t="shared" si="591"/>
        <v/>
      </c>
      <c r="DS475" s="1" t="str">
        <f t="shared" si="591"/>
        <v/>
      </c>
      <c r="DT475" s="34">
        <f t="shared" si="589"/>
        <v>-6.5574385243020004</v>
      </c>
      <c r="DU475" s="1">
        <f t="shared" si="594"/>
        <v>0</v>
      </c>
      <c r="DV475" s="1">
        <f t="shared" si="594"/>
        <v>0</v>
      </c>
      <c r="DW475" s="1">
        <f t="shared" si="592"/>
        <v>0</v>
      </c>
      <c r="EF475" s="33">
        <f t="shared" si="590"/>
        <v>0</v>
      </c>
      <c r="EG475" s="1">
        <f t="shared" si="546"/>
        <v>0</v>
      </c>
      <c r="EH475" s="1">
        <f t="shared" si="546"/>
        <v>0</v>
      </c>
      <c r="EI475" s="1">
        <f t="shared" si="546"/>
        <v>0</v>
      </c>
      <c r="EJ475" s="1">
        <f t="shared" si="546"/>
        <v>0</v>
      </c>
      <c r="EK475" s="1">
        <f t="shared" si="546"/>
        <v>1</v>
      </c>
      <c r="EL475" s="1">
        <f t="shared" si="546"/>
        <v>0</v>
      </c>
      <c r="EM475" s="1">
        <f t="shared" si="546"/>
        <v>0</v>
      </c>
      <c r="EN475" s="1">
        <f t="shared" si="546"/>
        <v>0</v>
      </c>
      <c r="EO475" s="1">
        <f t="shared" si="579"/>
        <v>0</v>
      </c>
      <c r="EP475" s="1">
        <f t="shared" si="579"/>
        <v>0</v>
      </c>
      <c r="EQ475" s="1">
        <f t="shared" si="579"/>
        <v>0</v>
      </c>
      <c r="ER475" s="33">
        <f t="shared" si="567"/>
        <v>0</v>
      </c>
      <c r="ES475" s="35">
        <f t="shared" si="593"/>
        <v>0</v>
      </c>
      <c r="ET475" s="35">
        <f t="shared" si="568"/>
        <v>0</v>
      </c>
      <c r="EU475" s="1" t="s">
        <v>256</v>
      </c>
      <c r="EV475" s="1" t="s">
        <v>38</v>
      </c>
      <c r="EW475" s="19">
        <f t="shared" si="569"/>
        <v>0</v>
      </c>
      <c r="FC475" s="1" t="s">
        <v>38</v>
      </c>
      <c r="FD475" s="19">
        <f t="shared" si="570"/>
        <v>0</v>
      </c>
      <c r="FJ475" s="1" t="s">
        <v>38</v>
      </c>
      <c r="FK475" s="19">
        <f t="shared" si="571"/>
        <v>0</v>
      </c>
      <c r="FR475" s="1">
        <f t="shared" si="572"/>
        <v>0</v>
      </c>
      <c r="FV475" s="37" t="str">
        <f t="shared" si="580"/>
        <v>none</v>
      </c>
      <c r="FY475" s="1" t="s">
        <v>38</v>
      </c>
      <c r="FZ475" s="19">
        <f t="shared" si="573"/>
        <v>0</v>
      </c>
      <c r="GB475" s="1" t="s">
        <v>38</v>
      </c>
      <c r="GC475" s="19">
        <f t="shared" si="574"/>
        <v>0</v>
      </c>
      <c r="GD475" s="1" t="s">
        <v>34</v>
      </c>
      <c r="GE475" s="19">
        <f t="shared" si="575"/>
        <v>1</v>
      </c>
      <c r="GF475" s="1" t="s">
        <v>38</v>
      </c>
      <c r="GG475" s="19">
        <f t="shared" si="576"/>
        <v>0</v>
      </c>
    </row>
    <row r="476" spans="1:189" x14ac:dyDescent="0.3">
      <c r="A476" s="18">
        <v>616</v>
      </c>
      <c r="B476" s="1" t="s">
        <v>34</v>
      </c>
      <c r="C476" s="19" t="s">
        <v>35</v>
      </c>
      <c r="D476" s="19">
        <f t="shared" si="547"/>
        <v>0</v>
      </c>
      <c r="E476" s="38" t="s">
        <v>958</v>
      </c>
      <c r="F476" s="21" t="str">
        <f t="shared" si="548"/>
        <v>1964</v>
      </c>
      <c r="G476" s="21">
        <v>2004</v>
      </c>
      <c r="H476" s="22">
        <f t="shared" si="549"/>
        <v>40</v>
      </c>
      <c r="I476" s="1" t="str">
        <f t="shared" si="550"/>
        <v>31-40</v>
      </c>
      <c r="J476" s="1" t="s">
        <v>1607</v>
      </c>
      <c r="K476" s="1" t="s">
        <v>53</v>
      </c>
      <c r="L476" s="1">
        <f>VLOOKUP(K476,[1]areas!$C$3:$D$76,2,FALSE)</f>
        <v>30</v>
      </c>
      <c r="M476" s="1" t="str">
        <f t="shared" si="551"/>
        <v>21-40</v>
      </c>
      <c r="N476" s="19" t="s">
        <v>34</v>
      </c>
      <c r="O476" s="19">
        <f t="shared" si="552"/>
        <v>1</v>
      </c>
      <c r="P476" s="23">
        <v>53</v>
      </c>
      <c r="Q476" s="1">
        <v>164</v>
      </c>
      <c r="R476" s="1">
        <f t="shared" si="581"/>
        <v>2.6896000000000004</v>
      </c>
      <c r="S476" s="24">
        <f t="shared" si="582"/>
        <v>19.705532421177868</v>
      </c>
      <c r="T476" s="19">
        <v>4</v>
      </c>
      <c r="U476" s="1">
        <v>9.5</v>
      </c>
      <c r="V476" s="1">
        <v>23</v>
      </c>
      <c r="W476" s="1" t="str">
        <f t="shared" si="553"/>
        <v>3: 101-150</v>
      </c>
      <c r="X476" s="1">
        <v>120</v>
      </c>
      <c r="Y476" s="26">
        <v>298</v>
      </c>
      <c r="Z476" s="26">
        <v>338</v>
      </c>
      <c r="AA476" s="26">
        <v>448</v>
      </c>
      <c r="AB476" s="26">
        <v>337</v>
      </c>
      <c r="AC476" s="26"/>
      <c r="AD476" s="26">
        <v>416</v>
      </c>
      <c r="AE476" s="26">
        <v>486</v>
      </c>
      <c r="AF476" s="26"/>
      <c r="AG476" s="26"/>
      <c r="AH476" s="26"/>
      <c r="AI476" s="27">
        <f t="shared" si="554"/>
        <v>486</v>
      </c>
      <c r="AJ476" s="27">
        <f t="shared" si="555"/>
        <v>0</v>
      </c>
      <c r="AK476" s="39">
        <v>8100</v>
      </c>
      <c r="AL476" s="26">
        <v>1107</v>
      </c>
      <c r="AM476" s="26">
        <v>50</v>
      </c>
      <c r="AN476" s="26">
        <v>50</v>
      </c>
      <c r="AO476" s="26">
        <v>50</v>
      </c>
      <c r="AP476" s="26"/>
      <c r="AQ476" s="26">
        <v>50</v>
      </c>
      <c r="AR476" s="26">
        <v>50</v>
      </c>
      <c r="AS476" s="26"/>
      <c r="AT476" s="26"/>
      <c r="AU476" s="26"/>
      <c r="AV476" s="28">
        <f t="shared" si="556"/>
        <v>1</v>
      </c>
      <c r="AW476" s="27" t="str">
        <f>"&lt;4"</f>
        <v>&lt;4</v>
      </c>
      <c r="AX476" s="29">
        <f t="shared" si="577"/>
        <v>3.9079999999999999</v>
      </c>
      <c r="AY476" s="30">
        <f t="shared" si="545"/>
        <v>3.90848501887865</v>
      </c>
      <c r="AZ476" s="30">
        <f t="shared" si="545"/>
        <v>3.0441476208787228</v>
      </c>
      <c r="BA476" s="30">
        <f t="shared" si="545"/>
        <v>1.6989700043360187</v>
      </c>
      <c r="BB476" s="30">
        <f t="shared" si="545"/>
        <v>1.6989700043360187</v>
      </c>
      <c r="BC476" s="30">
        <f t="shared" si="545"/>
        <v>1.6989700043360187</v>
      </c>
      <c r="BD476" s="30" t="str">
        <f t="shared" si="545"/>
        <v/>
      </c>
      <c r="BE476" s="30">
        <f t="shared" si="545"/>
        <v>1.6989700043360187</v>
      </c>
      <c r="BF476" s="30">
        <f t="shared" si="545"/>
        <v>1.6989700043360187</v>
      </c>
      <c r="BG476" s="30" t="str">
        <f t="shared" si="578"/>
        <v/>
      </c>
      <c r="BH476" s="30" t="str">
        <f t="shared" si="578"/>
        <v/>
      </c>
      <c r="BI476" s="30" t="str">
        <f t="shared" si="578"/>
        <v/>
      </c>
      <c r="BJ476" s="1" t="s">
        <v>38</v>
      </c>
      <c r="BK476" s="31" t="s">
        <v>38</v>
      </c>
      <c r="BL476" s="32">
        <f t="shared" si="557"/>
        <v>0</v>
      </c>
      <c r="BN476" s="32" t="str">
        <f t="shared" si="558"/>
        <v>0</v>
      </c>
      <c r="BO476" s="30">
        <f t="shared" si="559"/>
        <v>-0.86433739799992715</v>
      </c>
      <c r="BP476" s="30">
        <f t="shared" si="560"/>
        <v>-2.2095150145426312</v>
      </c>
      <c r="BQ476" s="30">
        <f t="shared" si="585"/>
        <v>-1.3451776165427041</v>
      </c>
      <c r="BR476" s="30">
        <f t="shared" si="585"/>
        <v>0</v>
      </c>
      <c r="BS476" s="30">
        <f t="shared" si="585"/>
        <v>0</v>
      </c>
      <c r="BT476" s="30" t="str">
        <f t="shared" si="583"/>
        <v/>
      </c>
      <c r="BU476" s="30" t="str">
        <f t="shared" si="583"/>
        <v/>
      </c>
      <c r="BV476" s="30">
        <f t="shared" si="583"/>
        <v>0</v>
      </c>
      <c r="BW476" s="30" t="str">
        <f t="shared" si="539"/>
        <v/>
      </c>
      <c r="BX476" s="30" t="str">
        <f t="shared" si="539"/>
        <v/>
      </c>
      <c r="BY476" s="30" t="str">
        <f t="shared" si="539"/>
        <v/>
      </c>
      <c r="BZ476" s="1">
        <f t="shared" si="561"/>
        <v>0</v>
      </c>
      <c r="CA476" s="1">
        <f t="shared" si="586"/>
        <v>0</v>
      </c>
      <c r="CB476" s="1">
        <f t="shared" si="586"/>
        <v>0</v>
      </c>
      <c r="CC476" s="1">
        <f t="shared" si="586"/>
        <v>0</v>
      </c>
      <c r="CD476" s="1">
        <f t="shared" si="584"/>
        <v>0</v>
      </c>
      <c r="CE476" s="1">
        <f t="shared" si="584"/>
        <v>0</v>
      </c>
      <c r="CF476" s="1">
        <f t="shared" si="584"/>
        <v>0</v>
      </c>
      <c r="CG476" s="1">
        <f t="shared" si="540"/>
        <v>0</v>
      </c>
      <c r="CH476" s="1">
        <f t="shared" si="540"/>
        <v>0</v>
      </c>
      <c r="CI476" s="1">
        <f t="shared" si="540"/>
        <v>0</v>
      </c>
      <c r="CJ476" s="1">
        <f t="shared" si="562"/>
        <v>0</v>
      </c>
      <c r="CK476" s="1">
        <f t="shared" si="563"/>
        <v>0</v>
      </c>
      <c r="CL476" s="1">
        <f t="shared" si="537"/>
        <v>-0.86433739799992715</v>
      </c>
      <c r="CM476" s="1">
        <f t="shared" si="537"/>
        <v>-1.3451776165427041</v>
      </c>
      <c r="CN476" s="1" t="str">
        <f t="shared" si="537"/>
        <v/>
      </c>
      <c r="CO476" s="1" t="str">
        <f t="shared" si="537"/>
        <v/>
      </c>
      <c r="CP476" s="1" t="str">
        <f t="shared" si="537"/>
        <v/>
      </c>
      <c r="CQ476" s="1" t="str">
        <f t="shared" si="535"/>
        <v/>
      </c>
      <c r="CR476" s="1" t="str">
        <f t="shared" si="535"/>
        <v/>
      </c>
      <c r="CS476" s="1" t="str">
        <f t="shared" si="535"/>
        <v/>
      </c>
      <c r="CT476" s="1" t="str">
        <f t="shared" si="535"/>
        <v/>
      </c>
      <c r="CU476" s="1" t="str">
        <f t="shared" si="535"/>
        <v/>
      </c>
      <c r="CV476" s="1">
        <f t="shared" si="538"/>
        <v>0</v>
      </c>
      <c r="CW476" s="1">
        <f t="shared" si="538"/>
        <v>0</v>
      </c>
      <c r="CX476" s="1">
        <f t="shared" si="538"/>
        <v>0</v>
      </c>
      <c r="CY476" s="1">
        <f t="shared" si="538"/>
        <v>0</v>
      </c>
      <c r="CZ476" s="1">
        <f t="shared" si="538"/>
        <v>0</v>
      </c>
      <c r="DA476" s="1">
        <f t="shared" si="536"/>
        <v>0</v>
      </c>
      <c r="DB476" s="1">
        <f t="shared" si="536"/>
        <v>0</v>
      </c>
      <c r="DC476" s="1">
        <f t="shared" si="536"/>
        <v>0</v>
      </c>
      <c r="DD476" s="1">
        <f t="shared" si="536"/>
        <v>0</v>
      </c>
      <c r="DE476" s="1">
        <f t="shared" si="536"/>
        <v>0</v>
      </c>
      <c r="DF476" s="1">
        <f t="shared" si="564"/>
        <v>0</v>
      </c>
      <c r="DG476" s="33">
        <f t="shared" si="565"/>
        <v>0</v>
      </c>
      <c r="DH476" s="34">
        <f t="shared" si="566"/>
        <v>0</v>
      </c>
      <c r="DI476" s="1">
        <f t="shared" si="521"/>
        <v>178</v>
      </c>
      <c r="DJ476" s="1">
        <f t="shared" si="522"/>
        <v>218</v>
      </c>
      <c r="DK476" s="1">
        <f t="shared" si="534"/>
        <v>40</v>
      </c>
      <c r="DL476" s="1">
        <f t="shared" si="534"/>
        <v>110</v>
      </c>
      <c r="DM476" s="1">
        <f t="shared" si="534"/>
        <v>-111</v>
      </c>
      <c r="DN476" s="1" t="str">
        <f t="shared" si="534"/>
        <v/>
      </c>
      <c r="DO476" s="1" t="str">
        <f t="shared" si="534"/>
        <v/>
      </c>
      <c r="DP476" s="1">
        <f t="shared" si="534"/>
        <v>70</v>
      </c>
      <c r="DQ476" s="1" t="str">
        <f t="shared" si="591"/>
        <v/>
      </c>
      <c r="DR476" s="1" t="str">
        <f t="shared" si="591"/>
        <v/>
      </c>
      <c r="DS476" s="1" t="str">
        <f t="shared" si="591"/>
        <v/>
      </c>
      <c r="DT476" s="34">
        <f t="shared" si="589"/>
        <v>-116.29689018484832</v>
      </c>
      <c r="DU476" s="1">
        <f t="shared" si="594"/>
        <v>0</v>
      </c>
      <c r="DV476" s="1">
        <f t="shared" si="594"/>
        <v>0</v>
      </c>
      <c r="DW476" s="1">
        <f t="shared" si="592"/>
        <v>0</v>
      </c>
      <c r="DX476" s="1">
        <f>IF((DL476&lt;$DT476),1,0)</f>
        <v>0</v>
      </c>
      <c r="DY476" s="1">
        <f>IF((DM476&lt;$DT476),1,0)</f>
        <v>0</v>
      </c>
      <c r="EB476" s="1">
        <f>IF((DP476&lt;$DT476),1,0)</f>
        <v>0</v>
      </c>
      <c r="EF476" s="33">
        <f t="shared" si="590"/>
        <v>0</v>
      </c>
      <c r="EG476" s="1">
        <f t="shared" si="546"/>
        <v>0</v>
      </c>
      <c r="EH476" s="1">
        <f t="shared" si="546"/>
        <v>0</v>
      </c>
      <c r="EI476" s="1">
        <f t="shared" si="546"/>
        <v>0</v>
      </c>
      <c r="EJ476" s="1">
        <f t="shared" si="546"/>
        <v>0</v>
      </c>
      <c r="EK476" s="1">
        <f t="shared" si="546"/>
        <v>0</v>
      </c>
      <c r="EL476" s="1">
        <f t="shared" si="546"/>
        <v>0</v>
      </c>
      <c r="EM476" s="1">
        <f t="shared" si="546"/>
        <v>0</v>
      </c>
      <c r="EN476" s="1">
        <f t="shared" si="546"/>
        <v>0</v>
      </c>
      <c r="EO476" s="1">
        <f t="shared" si="579"/>
        <v>0</v>
      </c>
      <c r="EP476" s="1">
        <f t="shared" si="579"/>
        <v>0</v>
      </c>
      <c r="EQ476" s="1">
        <f t="shared" si="579"/>
        <v>0</v>
      </c>
      <c r="ER476" s="33">
        <f t="shared" si="567"/>
        <v>1</v>
      </c>
      <c r="ES476" s="35">
        <f t="shared" si="593"/>
        <v>2</v>
      </c>
      <c r="ET476" s="35">
        <f t="shared" si="568"/>
        <v>1</v>
      </c>
      <c r="EU476" s="1" t="s">
        <v>59</v>
      </c>
      <c r="EV476" s="1" t="s">
        <v>38</v>
      </c>
      <c r="EW476" s="19">
        <f t="shared" si="569"/>
        <v>0</v>
      </c>
      <c r="FC476" s="1" t="s">
        <v>38</v>
      </c>
      <c r="FD476" s="19">
        <f t="shared" si="570"/>
        <v>0</v>
      </c>
      <c r="FJ476" s="1" t="s">
        <v>38</v>
      </c>
      <c r="FK476" s="19">
        <f t="shared" si="571"/>
        <v>0</v>
      </c>
      <c r="FQ476" s="1" t="s">
        <v>71</v>
      </c>
      <c r="FR476" s="1">
        <f t="shared" si="572"/>
        <v>1</v>
      </c>
      <c r="FV476" s="37" t="str">
        <f t="shared" si="580"/>
        <v>none</v>
      </c>
      <c r="FY476" s="1" t="s">
        <v>38</v>
      </c>
      <c r="FZ476" s="19">
        <f t="shared" si="573"/>
        <v>0</v>
      </c>
      <c r="GB476" s="1" t="s">
        <v>38</v>
      </c>
      <c r="GC476" s="19">
        <f t="shared" si="574"/>
        <v>0</v>
      </c>
      <c r="GD476" s="1" t="s">
        <v>38</v>
      </c>
      <c r="GE476" s="19">
        <f t="shared" si="575"/>
        <v>0</v>
      </c>
      <c r="GF476" s="1" t="s">
        <v>38</v>
      </c>
      <c r="GG476" s="19">
        <f t="shared" si="576"/>
        <v>0</v>
      </c>
    </row>
    <row r="477" spans="1:189" x14ac:dyDescent="0.3">
      <c r="A477" s="18">
        <v>617</v>
      </c>
      <c r="B477" s="1" t="s">
        <v>34</v>
      </c>
      <c r="C477" s="19" t="s">
        <v>35</v>
      </c>
      <c r="D477" s="19">
        <f t="shared" si="547"/>
        <v>0</v>
      </c>
      <c r="E477" s="38" t="s">
        <v>959</v>
      </c>
      <c r="F477" s="21" t="str">
        <f t="shared" si="548"/>
        <v>1977</v>
      </c>
      <c r="G477" s="21">
        <v>2004</v>
      </c>
      <c r="H477" s="22">
        <f t="shared" si="549"/>
        <v>27</v>
      </c>
      <c r="I477" s="1" t="str">
        <f t="shared" si="550"/>
        <v>21-30</v>
      </c>
      <c r="J477" s="1" t="s">
        <v>1606</v>
      </c>
      <c r="N477" s="19"/>
      <c r="O477" s="19" t="str">
        <f t="shared" si="552"/>
        <v/>
      </c>
      <c r="P477" s="23">
        <v>54.3</v>
      </c>
      <c r="Q477" s="1">
        <v>167</v>
      </c>
      <c r="R477" s="1">
        <f t="shared" si="581"/>
        <v>2.7888999999999999</v>
      </c>
      <c r="S477" s="24">
        <f t="shared" si="582"/>
        <v>19.470041952024093</v>
      </c>
      <c r="T477" s="19">
        <v>3</v>
      </c>
      <c r="U477" s="1">
        <v>9.1</v>
      </c>
      <c r="V477" s="1">
        <v>19</v>
      </c>
      <c r="W477" s="1" t="str">
        <f t="shared" si="553"/>
        <v>1: 0-50</v>
      </c>
      <c r="X477" s="1">
        <v>15</v>
      </c>
      <c r="Y477" s="26">
        <v>11</v>
      </c>
      <c r="Z477" s="26">
        <v>184</v>
      </c>
      <c r="AA477" s="26">
        <v>286</v>
      </c>
      <c r="AB477" s="26">
        <v>454</v>
      </c>
      <c r="AC477" s="26">
        <v>340</v>
      </c>
      <c r="AD477" s="26"/>
      <c r="AE477" s="26"/>
      <c r="AF477" s="26"/>
      <c r="AG477" s="26"/>
      <c r="AH477" s="26"/>
      <c r="AI477" s="27">
        <f t="shared" si="554"/>
        <v>454</v>
      </c>
      <c r="AJ477" s="27">
        <f t="shared" si="555"/>
        <v>0</v>
      </c>
      <c r="AK477" s="39">
        <v>32830</v>
      </c>
      <c r="AL477" s="26">
        <v>34135</v>
      </c>
      <c r="AM477" s="26">
        <v>50</v>
      </c>
      <c r="AN477" s="26">
        <v>50</v>
      </c>
      <c r="AO477" s="26">
        <v>50</v>
      </c>
      <c r="AP477" s="26">
        <v>50</v>
      </c>
      <c r="AQ477" s="26"/>
      <c r="AR477" s="26"/>
      <c r="AS477" s="26"/>
      <c r="AT477" s="26"/>
      <c r="AU477" s="26"/>
      <c r="AV477" s="28">
        <f t="shared" si="556"/>
        <v>1</v>
      </c>
      <c r="AW477" s="27" t="str">
        <f>"4-5"</f>
        <v>4-5</v>
      </c>
      <c r="AX477" s="29">
        <f t="shared" si="577"/>
        <v>4.516</v>
      </c>
      <c r="AY477" s="30">
        <f t="shared" si="545"/>
        <v>4.5162708827293399</v>
      </c>
      <c r="AZ477" s="30">
        <f t="shared" si="545"/>
        <v>4.5331999071876963</v>
      </c>
      <c r="BA477" s="30">
        <f t="shared" si="545"/>
        <v>1.6989700043360187</v>
      </c>
      <c r="BB477" s="30">
        <f t="shared" si="545"/>
        <v>1.6989700043360187</v>
      </c>
      <c r="BC477" s="30">
        <f t="shared" si="545"/>
        <v>1.6989700043360187</v>
      </c>
      <c r="BD477" s="30">
        <f t="shared" si="545"/>
        <v>1.6989700043360187</v>
      </c>
      <c r="BE477" s="30" t="str">
        <f t="shared" si="545"/>
        <v/>
      </c>
      <c r="BF477" s="30" t="str">
        <f t="shared" si="545"/>
        <v/>
      </c>
      <c r="BG477" s="30" t="str">
        <f t="shared" si="578"/>
        <v/>
      </c>
      <c r="BH477" s="30" t="str">
        <f t="shared" si="578"/>
        <v/>
      </c>
      <c r="BI477" s="30" t="str">
        <f t="shared" si="578"/>
        <v/>
      </c>
      <c r="BJ477" s="1" t="s">
        <v>38</v>
      </c>
      <c r="BK477" s="31" t="s">
        <v>38</v>
      </c>
      <c r="BL477" s="32">
        <f t="shared" si="557"/>
        <v>0</v>
      </c>
      <c r="BN477" s="32" t="str">
        <f t="shared" si="558"/>
        <v>0</v>
      </c>
      <c r="BO477" s="30">
        <f t="shared" si="559"/>
        <v>1.6929024458356423E-2</v>
      </c>
      <c r="BP477" s="30">
        <f t="shared" si="560"/>
        <v>-2.8173008783933211</v>
      </c>
      <c r="BQ477" s="30">
        <f t="shared" si="585"/>
        <v>-2.8342299028516775</v>
      </c>
      <c r="BR477" s="30">
        <f t="shared" si="585"/>
        <v>0</v>
      </c>
      <c r="BS477" s="30">
        <f t="shared" si="585"/>
        <v>0</v>
      </c>
      <c r="BT477" s="30">
        <f t="shared" si="583"/>
        <v>0</v>
      </c>
      <c r="BU477" s="30" t="str">
        <f t="shared" si="583"/>
        <v/>
      </c>
      <c r="BV477" s="30" t="str">
        <f t="shared" si="583"/>
        <v/>
      </c>
      <c r="BW477" s="30" t="str">
        <f t="shared" si="539"/>
        <v/>
      </c>
      <c r="BX477" s="30" t="str">
        <f t="shared" si="539"/>
        <v/>
      </c>
      <c r="BY477" s="30" t="str">
        <f t="shared" si="539"/>
        <v/>
      </c>
      <c r="BZ477" s="1">
        <f t="shared" si="561"/>
        <v>1</v>
      </c>
      <c r="CA477" s="1">
        <f t="shared" si="586"/>
        <v>0</v>
      </c>
      <c r="CB477" s="1">
        <f t="shared" si="586"/>
        <v>0</v>
      </c>
      <c r="CC477" s="1">
        <f t="shared" si="586"/>
        <v>0</v>
      </c>
      <c r="CD477" s="1">
        <f t="shared" si="584"/>
        <v>0</v>
      </c>
      <c r="CE477" s="1">
        <f t="shared" si="584"/>
        <v>0</v>
      </c>
      <c r="CF477" s="1">
        <f t="shared" si="584"/>
        <v>0</v>
      </c>
      <c r="CG477" s="1">
        <f t="shared" si="540"/>
        <v>0</v>
      </c>
      <c r="CH477" s="1">
        <f t="shared" si="540"/>
        <v>0</v>
      </c>
      <c r="CI477" s="1">
        <f t="shared" si="540"/>
        <v>0</v>
      </c>
      <c r="CJ477" s="1">
        <f t="shared" si="562"/>
        <v>1</v>
      </c>
      <c r="CK477" s="1">
        <f t="shared" si="563"/>
        <v>1</v>
      </c>
      <c r="CL477" s="1">
        <f t="shared" si="537"/>
        <v>1.6929024458356423E-2</v>
      </c>
      <c r="CM477" s="1">
        <f t="shared" si="537"/>
        <v>-2.8342299028516775</v>
      </c>
      <c r="CN477" s="1" t="str">
        <f t="shared" si="537"/>
        <v/>
      </c>
      <c r="CO477" s="1" t="str">
        <f t="shared" si="537"/>
        <v/>
      </c>
      <c r="CP477" s="1" t="str">
        <f t="shared" si="537"/>
        <v/>
      </c>
      <c r="CQ477" s="1" t="str">
        <f t="shared" si="535"/>
        <v/>
      </c>
      <c r="CR477" s="1" t="str">
        <f t="shared" si="535"/>
        <v/>
      </c>
      <c r="CS477" s="1" t="str">
        <f t="shared" si="535"/>
        <v/>
      </c>
      <c r="CT477" s="1" t="str">
        <f t="shared" si="535"/>
        <v/>
      </c>
      <c r="CU477" s="1" t="str">
        <f t="shared" si="535"/>
        <v/>
      </c>
      <c r="CV477" s="1">
        <f t="shared" si="538"/>
        <v>1</v>
      </c>
      <c r="CW477" s="1">
        <f t="shared" si="538"/>
        <v>0</v>
      </c>
      <c r="CX477" s="1">
        <f t="shared" si="538"/>
        <v>0</v>
      </c>
      <c r="CY477" s="1">
        <f t="shared" si="538"/>
        <v>0</v>
      </c>
      <c r="CZ477" s="1">
        <f t="shared" si="538"/>
        <v>0</v>
      </c>
      <c r="DA477" s="1">
        <f t="shared" si="536"/>
        <v>0</v>
      </c>
      <c r="DB477" s="1">
        <f t="shared" si="536"/>
        <v>0</v>
      </c>
      <c r="DC477" s="1">
        <f t="shared" si="536"/>
        <v>0</v>
      </c>
      <c r="DD477" s="1">
        <f t="shared" si="536"/>
        <v>0</v>
      </c>
      <c r="DE477" s="1">
        <f t="shared" si="536"/>
        <v>0</v>
      </c>
      <c r="DF477" s="1">
        <f t="shared" si="564"/>
        <v>1</v>
      </c>
      <c r="DG477" s="33">
        <f t="shared" si="565"/>
        <v>1</v>
      </c>
      <c r="DH477" s="34">
        <f t="shared" si="566"/>
        <v>0</v>
      </c>
      <c r="DI477" s="1">
        <f t="shared" si="521"/>
        <v>-4</v>
      </c>
      <c r="DJ477" s="1">
        <f t="shared" si="522"/>
        <v>169</v>
      </c>
      <c r="DK477" s="1">
        <f t="shared" si="534"/>
        <v>173</v>
      </c>
      <c r="DL477" s="1">
        <f t="shared" si="534"/>
        <v>102</v>
      </c>
      <c r="DM477" s="1">
        <f t="shared" si="534"/>
        <v>168</v>
      </c>
      <c r="DN477" s="1">
        <f t="shared" si="534"/>
        <v>-114</v>
      </c>
      <c r="DO477" s="1" t="str">
        <f t="shared" si="534"/>
        <v/>
      </c>
      <c r="DP477" s="1" t="str">
        <f t="shared" si="534"/>
        <v/>
      </c>
      <c r="DQ477" s="1" t="str">
        <f t="shared" si="591"/>
        <v/>
      </c>
      <c r="DR477" s="1" t="str">
        <f t="shared" si="591"/>
        <v/>
      </c>
      <c r="DS477" s="1" t="str">
        <f t="shared" si="591"/>
        <v/>
      </c>
      <c r="DT477" s="34">
        <f t="shared" si="589"/>
        <v>-117.86206627522984</v>
      </c>
      <c r="DU477" s="1">
        <f t="shared" si="594"/>
        <v>0</v>
      </c>
      <c r="DV477" s="1">
        <f t="shared" si="594"/>
        <v>0</v>
      </c>
      <c r="DW477" s="1">
        <f t="shared" si="592"/>
        <v>0</v>
      </c>
      <c r="DX477" s="1">
        <f>IF((DL477&lt;$DT477),1,0)</f>
        <v>0</v>
      </c>
      <c r="DY477" s="1">
        <f>IF((DM477&lt;$DT477),1,0)</f>
        <v>0</v>
      </c>
      <c r="DZ477" s="1">
        <f>IF((DN477&lt;$DT477),1,0)</f>
        <v>0</v>
      </c>
      <c r="EF477" s="33">
        <f t="shared" si="590"/>
        <v>0</v>
      </c>
      <c r="EG477" s="1">
        <f t="shared" si="546"/>
        <v>0</v>
      </c>
      <c r="EH477" s="1">
        <f t="shared" si="546"/>
        <v>0</v>
      </c>
      <c r="EI477" s="1">
        <f t="shared" si="546"/>
        <v>0</v>
      </c>
      <c r="EJ477" s="1">
        <f t="shared" si="546"/>
        <v>0</v>
      </c>
      <c r="EK477" s="1">
        <f t="shared" si="546"/>
        <v>0</v>
      </c>
      <c r="EL477" s="1">
        <f t="shared" si="546"/>
        <v>0</v>
      </c>
      <c r="EM477" s="1">
        <f t="shared" si="546"/>
        <v>0</v>
      </c>
      <c r="EN477" s="1">
        <f t="shared" si="546"/>
        <v>0</v>
      </c>
      <c r="EO477" s="1">
        <f t="shared" si="579"/>
        <v>0</v>
      </c>
      <c r="EP477" s="1">
        <f t="shared" si="579"/>
        <v>0</v>
      </c>
      <c r="EQ477" s="1">
        <f t="shared" si="579"/>
        <v>0</v>
      </c>
      <c r="ER477" s="33">
        <f t="shared" si="567"/>
        <v>1</v>
      </c>
      <c r="ES477" s="35">
        <f t="shared" si="593"/>
        <v>3</v>
      </c>
      <c r="ET477" s="35">
        <f t="shared" si="568"/>
        <v>1</v>
      </c>
      <c r="EU477" s="1" t="s">
        <v>960</v>
      </c>
      <c r="EV477" s="1" t="s">
        <v>34</v>
      </c>
      <c r="EW477" s="19">
        <f t="shared" si="569"/>
        <v>1</v>
      </c>
      <c r="EX477" s="1" t="s">
        <v>112</v>
      </c>
      <c r="EY477" s="50">
        <v>38419</v>
      </c>
      <c r="FC477" s="1" t="s">
        <v>38</v>
      </c>
      <c r="FD477" s="19">
        <f t="shared" si="570"/>
        <v>0</v>
      </c>
      <c r="FJ477" s="1" t="s">
        <v>38</v>
      </c>
      <c r="FK477" s="19">
        <f t="shared" si="571"/>
        <v>0</v>
      </c>
      <c r="FR477" s="1">
        <f t="shared" si="572"/>
        <v>0</v>
      </c>
      <c r="FV477" s="37" t="str">
        <f t="shared" si="580"/>
        <v>none</v>
      </c>
      <c r="FY477" s="1" t="s">
        <v>38</v>
      </c>
      <c r="FZ477" s="19">
        <f t="shared" si="573"/>
        <v>0</v>
      </c>
      <c r="GB477" s="1" t="s">
        <v>38</v>
      </c>
      <c r="GC477" s="19">
        <f t="shared" si="574"/>
        <v>0</v>
      </c>
      <c r="GD477" s="1" t="s">
        <v>34</v>
      </c>
      <c r="GE477" s="19">
        <f t="shared" si="575"/>
        <v>1</v>
      </c>
      <c r="GF477" s="1" t="s">
        <v>38</v>
      </c>
      <c r="GG477" s="19">
        <f t="shared" si="576"/>
        <v>0</v>
      </c>
    </row>
    <row r="478" spans="1:189" x14ac:dyDescent="0.3">
      <c r="A478" s="18">
        <v>620</v>
      </c>
      <c r="B478" s="1" t="s">
        <v>34</v>
      </c>
      <c r="C478" s="19" t="s">
        <v>47</v>
      </c>
      <c r="D478" s="19">
        <f t="shared" si="547"/>
        <v>1</v>
      </c>
      <c r="E478" s="38" t="s">
        <v>961</v>
      </c>
      <c r="F478" s="21" t="str">
        <f t="shared" si="548"/>
        <v>1964</v>
      </c>
      <c r="G478" s="21">
        <v>2004</v>
      </c>
      <c r="H478" s="22">
        <f t="shared" si="549"/>
        <v>40</v>
      </c>
      <c r="I478" s="1" t="str">
        <f t="shared" si="550"/>
        <v>31-40</v>
      </c>
      <c r="J478" s="1" t="s">
        <v>1607</v>
      </c>
      <c r="K478" s="1" t="s">
        <v>53</v>
      </c>
      <c r="L478" s="1">
        <f>VLOOKUP(K478,[1]areas!$C$3:$D$76,2,FALSE)</f>
        <v>30</v>
      </c>
      <c r="M478" s="1" t="str">
        <f t="shared" ref="M478:M518" si="595">IF(L478&lt;=20,"0-20",IF(L478&lt;=40,"21-40", IF(L478&lt;=60, "41-60", IF(L478&lt;=80,"61-80", "&gt;80"))))</f>
        <v>21-40</v>
      </c>
      <c r="N478" s="19" t="s">
        <v>38</v>
      </c>
      <c r="O478" s="19">
        <f t="shared" si="552"/>
        <v>0</v>
      </c>
      <c r="P478" s="23">
        <v>50.6</v>
      </c>
      <c r="Q478" s="1">
        <v>175</v>
      </c>
      <c r="R478" s="1">
        <f t="shared" si="581"/>
        <v>3.0625</v>
      </c>
      <c r="S478" s="24">
        <f t="shared" si="582"/>
        <v>16.522448979591836</v>
      </c>
      <c r="T478" s="19">
        <v>4</v>
      </c>
      <c r="U478" s="1">
        <v>11.4</v>
      </c>
      <c r="V478" s="1">
        <v>41</v>
      </c>
      <c r="W478" s="1" t="str">
        <f t="shared" si="553"/>
        <v>1: 0-50</v>
      </c>
      <c r="X478" s="1">
        <v>48</v>
      </c>
      <c r="Y478" s="26">
        <v>486</v>
      </c>
      <c r="Z478" s="26">
        <v>737</v>
      </c>
      <c r="AA478" s="26"/>
      <c r="AB478" s="26">
        <v>397</v>
      </c>
      <c r="AC478" s="26"/>
      <c r="AD478" s="26"/>
      <c r="AE478" s="26"/>
      <c r="AF478" s="26"/>
      <c r="AG478" s="26"/>
      <c r="AH478" s="26"/>
      <c r="AI478" s="27">
        <f t="shared" si="554"/>
        <v>737</v>
      </c>
      <c r="AJ478" s="27">
        <f t="shared" si="555"/>
        <v>1</v>
      </c>
      <c r="AK478" s="39">
        <v>1000000</v>
      </c>
      <c r="AL478" s="26">
        <v>4800</v>
      </c>
      <c r="AM478" s="26">
        <v>50</v>
      </c>
      <c r="AN478" s="26">
        <v>1000000</v>
      </c>
      <c r="AO478" s="26">
        <v>3800</v>
      </c>
      <c r="AP478" s="26"/>
      <c r="AQ478" s="26"/>
      <c r="AR478" s="26"/>
      <c r="AS478" s="26"/>
      <c r="AT478" s="26"/>
      <c r="AU478" s="26"/>
      <c r="AV478" s="28">
        <f t="shared" si="556"/>
        <v>1</v>
      </c>
      <c r="AW478" s="27" t="str">
        <f>"&gt;5"</f>
        <v>&gt;5</v>
      </c>
      <c r="AX478" s="29">
        <f t="shared" si="577"/>
        <v>6</v>
      </c>
      <c r="AY478" s="30">
        <f t="shared" si="545"/>
        <v>6</v>
      </c>
      <c r="AZ478" s="30">
        <f t="shared" si="545"/>
        <v>3.6812412373755872</v>
      </c>
      <c r="BA478" s="30">
        <f t="shared" si="545"/>
        <v>1.6989700043360187</v>
      </c>
      <c r="BB478" s="30">
        <f t="shared" si="545"/>
        <v>6</v>
      </c>
      <c r="BC478" s="30">
        <f t="shared" si="545"/>
        <v>3.5797835966168101</v>
      </c>
      <c r="BD478" s="30" t="str">
        <f t="shared" si="545"/>
        <v/>
      </c>
      <c r="BE478" s="30" t="str">
        <f t="shared" si="545"/>
        <v/>
      </c>
      <c r="BF478" s="30" t="str">
        <f t="shared" si="545"/>
        <v/>
      </c>
      <c r="BG478" s="30" t="str">
        <f t="shared" si="578"/>
        <v/>
      </c>
      <c r="BH478" s="30" t="str">
        <f t="shared" si="578"/>
        <v/>
      </c>
      <c r="BI478" s="30" t="str">
        <f t="shared" si="578"/>
        <v/>
      </c>
      <c r="BJ478" s="1" t="s">
        <v>38</v>
      </c>
      <c r="BK478" s="31" t="s">
        <v>38</v>
      </c>
      <c r="BL478" s="32">
        <f t="shared" si="557"/>
        <v>0</v>
      </c>
      <c r="BN478" s="32" t="str">
        <f t="shared" si="558"/>
        <v>0</v>
      </c>
      <c r="BO478" s="30">
        <f t="shared" si="559"/>
        <v>-2.3187587626244128</v>
      </c>
      <c r="BP478" s="30">
        <f t="shared" si="560"/>
        <v>-4.3010299956639813</v>
      </c>
      <c r="BQ478" s="30">
        <f t="shared" si="585"/>
        <v>-1.9822712330395684</v>
      </c>
      <c r="BR478" s="30">
        <f t="shared" si="585"/>
        <v>4.3010299956639813</v>
      </c>
      <c r="BS478" s="30">
        <f t="shared" si="585"/>
        <v>-2.4202164033831899</v>
      </c>
      <c r="BT478" s="30" t="str">
        <f t="shared" si="583"/>
        <v/>
      </c>
      <c r="BU478" s="30" t="str">
        <f t="shared" si="583"/>
        <v/>
      </c>
      <c r="BV478" s="30" t="str">
        <f t="shared" si="583"/>
        <v/>
      </c>
      <c r="BW478" s="30" t="str">
        <f t="shared" si="539"/>
        <v/>
      </c>
      <c r="BX478" s="30" t="str">
        <f t="shared" si="539"/>
        <v/>
      </c>
      <c r="BY478" s="30" t="str">
        <f t="shared" si="539"/>
        <v/>
      </c>
      <c r="BZ478" s="1">
        <f t="shared" si="561"/>
        <v>0</v>
      </c>
      <c r="CA478" s="1">
        <f t="shared" si="586"/>
        <v>0</v>
      </c>
      <c r="CB478" s="1">
        <f t="shared" si="586"/>
        <v>1</v>
      </c>
      <c r="CC478" s="1">
        <f t="shared" si="586"/>
        <v>0</v>
      </c>
      <c r="CD478" s="1">
        <f t="shared" si="584"/>
        <v>0</v>
      </c>
      <c r="CE478" s="1">
        <f t="shared" si="584"/>
        <v>0</v>
      </c>
      <c r="CF478" s="1">
        <f t="shared" si="584"/>
        <v>0</v>
      </c>
      <c r="CG478" s="1">
        <f t="shared" si="540"/>
        <v>0</v>
      </c>
      <c r="CH478" s="1">
        <f t="shared" si="540"/>
        <v>0</v>
      </c>
      <c r="CI478" s="1">
        <f t="shared" si="540"/>
        <v>0</v>
      </c>
      <c r="CJ478" s="1">
        <f t="shared" si="562"/>
        <v>1</v>
      </c>
      <c r="CK478" s="1">
        <f t="shared" si="563"/>
        <v>1</v>
      </c>
      <c r="CL478" s="1">
        <f t="shared" si="537"/>
        <v>-2.3187587626244128</v>
      </c>
      <c r="CM478" s="1">
        <f t="shared" si="537"/>
        <v>-1.9822712330395684</v>
      </c>
      <c r="CN478" s="1">
        <f t="shared" si="537"/>
        <v>4.3010299956639813</v>
      </c>
      <c r="CO478" s="1">
        <f t="shared" si="537"/>
        <v>-2.4202164033831899</v>
      </c>
      <c r="CP478" s="1" t="str">
        <f t="shared" si="537"/>
        <v/>
      </c>
      <c r="CQ478" s="1" t="str">
        <f t="shared" si="535"/>
        <v/>
      </c>
      <c r="CR478" s="1" t="str">
        <f t="shared" si="535"/>
        <v/>
      </c>
      <c r="CS478" s="1" t="str">
        <f t="shared" si="535"/>
        <v/>
      </c>
      <c r="CT478" s="1" t="str">
        <f t="shared" si="535"/>
        <v/>
      </c>
      <c r="CU478" s="1" t="str">
        <f t="shared" si="535"/>
        <v/>
      </c>
      <c r="CV478" s="1">
        <f t="shared" si="538"/>
        <v>0</v>
      </c>
      <c r="CW478" s="1">
        <f t="shared" si="538"/>
        <v>0</v>
      </c>
      <c r="CX478" s="1">
        <f t="shared" si="538"/>
        <v>1</v>
      </c>
      <c r="CY478" s="1">
        <f t="shared" si="538"/>
        <v>0</v>
      </c>
      <c r="CZ478" s="1">
        <f t="shared" si="538"/>
        <v>0</v>
      </c>
      <c r="DA478" s="1">
        <f t="shared" si="536"/>
        <v>0</v>
      </c>
      <c r="DB478" s="1">
        <f t="shared" si="536"/>
        <v>0</v>
      </c>
      <c r="DC478" s="1">
        <f t="shared" si="536"/>
        <v>0</v>
      </c>
      <c r="DD478" s="1">
        <f t="shared" si="536"/>
        <v>0</v>
      </c>
      <c r="DE478" s="1">
        <f t="shared" si="536"/>
        <v>0</v>
      </c>
      <c r="DF478" s="1">
        <f t="shared" si="564"/>
        <v>1</v>
      </c>
      <c r="DG478" s="33">
        <f t="shared" si="565"/>
        <v>1</v>
      </c>
      <c r="DH478" s="34">
        <f t="shared" si="566"/>
        <v>0</v>
      </c>
      <c r="DI478" s="1">
        <f t="shared" si="521"/>
        <v>438</v>
      </c>
      <c r="DJ478" s="1">
        <f t="shared" si="522"/>
        <v>689</v>
      </c>
      <c r="DK478" s="1">
        <f t="shared" si="534"/>
        <v>251</v>
      </c>
      <c r="DL478" s="1" t="str">
        <f t="shared" si="534"/>
        <v/>
      </c>
      <c r="DM478" s="1" t="str">
        <f t="shared" si="534"/>
        <v/>
      </c>
      <c r="DN478" s="1" t="str">
        <f t="shared" si="534"/>
        <v/>
      </c>
      <c r="DO478" s="1" t="str">
        <f t="shared" si="534"/>
        <v/>
      </c>
      <c r="DP478" s="1" t="str">
        <f t="shared" si="534"/>
        <v/>
      </c>
      <c r="DQ478" s="1" t="str">
        <f t="shared" si="591"/>
        <v/>
      </c>
      <c r="DR478" s="1" t="str">
        <f t="shared" si="591"/>
        <v/>
      </c>
      <c r="DS478" s="1" t="str">
        <f t="shared" si="591"/>
        <v/>
      </c>
      <c r="DT478" s="34">
        <f t="shared" si="589"/>
        <v>-219.77791821139201</v>
      </c>
      <c r="DU478" s="1">
        <f t="shared" si="594"/>
        <v>0</v>
      </c>
      <c r="DV478" s="1">
        <f t="shared" si="594"/>
        <v>0</v>
      </c>
      <c r="DW478" s="1">
        <f t="shared" si="592"/>
        <v>0</v>
      </c>
      <c r="EF478" s="33">
        <f t="shared" si="590"/>
        <v>0</v>
      </c>
      <c r="EG478" s="1">
        <f t="shared" si="546"/>
        <v>0</v>
      </c>
      <c r="EH478" s="1">
        <f t="shared" si="546"/>
        <v>0</v>
      </c>
      <c r="EI478" s="1">
        <f t="shared" si="546"/>
        <v>1</v>
      </c>
      <c r="EJ478" s="1">
        <f t="shared" si="546"/>
        <v>0</v>
      </c>
      <c r="EK478" s="1">
        <f t="shared" si="546"/>
        <v>0</v>
      </c>
      <c r="EL478" s="1">
        <f t="shared" si="546"/>
        <v>0</v>
      </c>
      <c r="EM478" s="1">
        <f t="shared" si="546"/>
        <v>0</v>
      </c>
      <c r="EN478" s="1">
        <f t="shared" si="546"/>
        <v>0</v>
      </c>
      <c r="EO478" s="1">
        <f t="shared" si="579"/>
        <v>0</v>
      </c>
      <c r="EP478" s="1">
        <f t="shared" si="579"/>
        <v>0</v>
      </c>
      <c r="EQ478" s="1">
        <f t="shared" si="579"/>
        <v>0</v>
      </c>
      <c r="ER478" s="33">
        <f t="shared" si="567"/>
        <v>0</v>
      </c>
      <c r="ES478" s="35">
        <f t="shared" si="593"/>
        <v>2</v>
      </c>
      <c r="ET478" s="35">
        <f t="shared" si="568"/>
        <v>1</v>
      </c>
      <c r="EU478" s="1" t="s">
        <v>59</v>
      </c>
      <c r="EV478" s="1" t="s">
        <v>38</v>
      </c>
      <c r="EW478" s="19">
        <f t="shared" si="569"/>
        <v>0</v>
      </c>
      <c r="FC478" s="1" t="s">
        <v>34</v>
      </c>
      <c r="FD478" s="19">
        <f t="shared" si="570"/>
        <v>1</v>
      </c>
      <c r="FE478" s="1" t="s">
        <v>112</v>
      </c>
      <c r="FJ478" s="1" t="s">
        <v>38</v>
      </c>
      <c r="FK478" s="19">
        <f t="shared" si="571"/>
        <v>0</v>
      </c>
      <c r="FQ478" s="1" t="s">
        <v>67</v>
      </c>
      <c r="FR478" s="1">
        <f t="shared" si="572"/>
        <v>1</v>
      </c>
      <c r="FU478" s="1" t="s">
        <v>75</v>
      </c>
      <c r="FV478" s="37" t="str">
        <f t="shared" si="580"/>
        <v>tb</v>
      </c>
      <c r="FW478" s="34">
        <v>1</v>
      </c>
      <c r="FY478" s="1" t="s">
        <v>38</v>
      </c>
      <c r="FZ478" s="19">
        <f t="shared" si="573"/>
        <v>0</v>
      </c>
      <c r="GB478" s="1" t="s">
        <v>38</v>
      </c>
      <c r="GC478" s="19">
        <f t="shared" si="574"/>
        <v>0</v>
      </c>
      <c r="GD478" s="1" t="s">
        <v>38</v>
      </c>
      <c r="GE478" s="19">
        <f t="shared" si="575"/>
        <v>0</v>
      </c>
      <c r="GF478" s="1" t="s">
        <v>38</v>
      </c>
      <c r="GG478" s="19">
        <f t="shared" si="576"/>
        <v>0</v>
      </c>
    </row>
    <row r="479" spans="1:189" x14ac:dyDescent="0.3">
      <c r="A479" s="18">
        <v>622</v>
      </c>
      <c r="B479" s="1" t="s">
        <v>34</v>
      </c>
      <c r="C479" s="19" t="s">
        <v>35</v>
      </c>
      <c r="D479" s="19">
        <f t="shared" si="547"/>
        <v>0</v>
      </c>
      <c r="E479" s="38" t="s">
        <v>962</v>
      </c>
      <c r="F479" s="21" t="str">
        <f t="shared" si="548"/>
        <v>1956</v>
      </c>
      <c r="G479" s="21">
        <v>2004</v>
      </c>
      <c r="H479" s="22">
        <f t="shared" si="549"/>
        <v>48</v>
      </c>
      <c r="I479" s="1" t="str">
        <f t="shared" si="550"/>
        <v>41-50</v>
      </c>
      <c r="J479" s="1" t="s">
        <v>1608</v>
      </c>
      <c r="K479" s="1" t="s">
        <v>53</v>
      </c>
      <c r="L479" s="1">
        <f>VLOOKUP(K479,[1]areas!$C$3:$D$76,2,FALSE)</f>
        <v>30</v>
      </c>
      <c r="M479" s="1" t="str">
        <f t="shared" si="595"/>
        <v>21-40</v>
      </c>
      <c r="N479" s="19" t="s">
        <v>38</v>
      </c>
      <c r="O479" s="19">
        <f t="shared" si="552"/>
        <v>0</v>
      </c>
      <c r="P479" s="23">
        <v>44.2</v>
      </c>
      <c r="Q479" s="1">
        <v>159</v>
      </c>
      <c r="R479" s="1">
        <f t="shared" si="581"/>
        <v>2.5281000000000002</v>
      </c>
      <c r="S479" s="24">
        <f t="shared" si="582"/>
        <v>17.48348562161307</v>
      </c>
      <c r="T479" s="19">
        <v>3</v>
      </c>
      <c r="U479" s="1">
        <v>12.6</v>
      </c>
      <c r="V479" s="1">
        <v>52</v>
      </c>
      <c r="W479" s="1" t="str">
        <f t="shared" si="553"/>
        <v>3: 101-150</v>
      </c>
      <c r="X479" s="1">
        <v>139</v>
      </c>
      <c r="Y479" s="26">
        <v>293</v>
      </c>
      <c r="Z479" s="26">
        <v>286</v>
      </c>
      <c r="AA479" s="26">
        <v>341</v>
      </c>
      <c r="AB479" s="26">
        <v>445</v>
      </c>
      <c r="AC479" s="26"/>
      <c r="AD479" s="26"/>
      <c r="AE479" s="26"/>
      <c r="AF479" s="26"/>
      <c r="AG479" s="26"/>
      <c r="AH479" s="26"/>
      <c r="AI479" s="27">
        <f t="shared" si="554"/>
        <v>445</v>
      </c>
      <c r="AJ479" s="27">
        <f t="shared" si="555"/>
        <v>0</v>
      </c>
      <c r="AK479" s="39">
        <v>799431</v>
      </c>
      <c r="AL479" s="26">
        <v>50</v>
      </c>
      <c r="AM479" s="26">
        <v>50</v>
      </c>
      <c r="AN479" s="26">
        <v>50</v>
      </c>
      <c r="AO479" s="26">
        <v>50</v>
      </c>
      <c r="AP479" s="26"/>
      <c r="AQ479" s="26"/>
      <c r="AR479" s="26"/>
      <c r="AS479" s="26"/>
      <c r="AT479" s="26"/>
      <c r="AU479" s="26"/>
      <c r="AV479" s="28">
        <f t="shared" si="556"/>
        <v>0</v>
      </c>
      <c r="AW479" s="27" t="str">
        <f>"&gt;5"</f>
        <v>&gt;5</v>
      </c>
      <c r="AX479" s="29">
        <f t="shared" si="577"/>
        <v>5.9029999999999996</v>
      </c>
      <c r="AY479" s="30">
        <f t="shared" si="545"/>
        <v>5.9027809851398754</v>
      </c>
      <c r="AZ479" s="30">
        <f t="shared" si="545"/>
        <v>1.6989700043360187</v>
      </c>
      <c r="BA479" s="30">
        <f t="shared" si="545"/>
        <v>1.6989700043360187</v>
      </c>
      <c r="BB479" s="30">
        <f t="shared" si="545"/>
        <v>1.6989700043360187</v>
      </c>
      <c r="BC479" s="30">
        <f t="shared" si="545"/>
        <v>1.6989700043360187</v>
      </c>
      <c r="BD479" s="30" t="str">
        <f t="shared" si="545"/>
        <v/>
      </c>
      <c r="BE479" s="30" t="str">
        <f t="shared" si="545"/>
        <v/>
      </c>
      <c r="BF479" s="30" t="str">
        <f t="shared" si="545"/>
        <v/>
      </c>
      <c r="BG479" s="30" t="str">
        <f t="shared" si="578"/>
        <v/>
      </c>
      <c r="BH479" s="30" t="str">
        <f t="shared" si="578"/>
        <v/>
      </c>
      <c r="BI479" s="30" t="str">
        <f t="shared" si="578"/>
        <v/>
      </c>
      <c r="BJ479" s="1" t="s">
        <v>38</v>
      </c>
      <c r="BK479" s="31" t="s">
        <v>38</v>
      </c>
      <c r="BL479" s="32">
        <f t="shared" si="557"/>
        <v>0</v>
      </c>
      <c r="BN479" s="32" t="str">
        <f t="shared" si="558"/>
        <v>0</v>
      </c>
      <c r="BO479" s="30">
        <f t="shared" si="559"/>
        <v>-4.2038109808038566</v>
      </c>
      <c r="BP479" s="30">
        <f t="shared" si="560"/>
        <v>-4.2038109808038566</v>
      </c>
      <c r="BQ479" s="30">
        <f t="shared" si="585"/>
        <v>0</v>
      </c>
      <c r="BR479" s="30">
        <f t="shared" si="585"/>
        <v>0</v>
      </c>
      <c r="BS479" s="30">
        <f t="shared" si="585"/>
        <v>0</v>
      </c>
      <c r="BT479" s="30" t="str">
        <f t="shared" si="583"/>
        <v/>
      </c>
      <c r="BU479" s="30" t="str">
        <f t="shared" si="583"/>
        <v/>
      </c>
      <c r="BV479" s="30" t="str">
        <f t="shared" si="583"/>
        <v/>
      </c>
      <c r="BW479" s="30" t="str">
        <f t="shared" si="539"/>
        <v/>
      </c>
      <c r="BX479" s="30" t="str">
        <f t="shared" si="539"/>
        <v/>
      </c>
      <c r="BY479" s="30" t="str">
        <f t="shared" si="539"/>
        <v/>
      </c>
      <c r="BZ479" s="1">
        <f t="shared" si="561"/>
        <v>0</v>
      </c>
      <c r="CA479" s="1">
        <f t="shared" si="586"/>
        <v>0</v>
      </c>
      <c r="CB479" s="1">
        <f t="shared" si="586"/>
        <v>0</v>
      </c>
      <c r="CC479" s="1">
        <f t="shared" si="586"/>
        <v>0</v>
      </c>
      <c r="CD479" s="1">
        <f t="shared" si="584"/>
        <v>0</v>
      </c>
      <c r="CE479" s="1">
        <f t="shared" si="584"/>
        <v>0</v>
      </c>
      <c r="CF479" s="1">
        <f t="shared" si="584"/>
        <v>0</v>
      </c>
      <c r="CG479" s="1">
        <f t="shared" si="540"/>
        <v>0</v>
      </c>
      <c r="CH479" s="1">
        <f t="shared" si="540"/>
        <v>0</v>
      </c>
      <c r="CI479" s="1">
        <f t="shared" si="540"/>
        <v>0</v>
      </c>
      <c r="CJ479" s="1">
        <f t="shared" si="562"/>
        <v>0</v>
      </c>
      <c r="CK479" s="1">
        <f t="shared" si="563"/>
        <v>0</v>
      </c>
      <c r="CL479" s="1">
        <f t="shared" si="537"/>
        <v>-4.2038109808038566</v>
      </c>
      <c r="CM479" s="1" t="str">
        <f t="shared" si="537"/>
        <v/>
      </c>
      <c r="CN479" s="1" t="str">
        <f t="shared" si="537"/>
        <v/>
      </c>
      <c r="CO479" s="1" t="str">
        <f t="shared" si="537"/>
        <v/>
      </c>
      <c r="CP479" s="1" t="str">
        <f t="shared" si="537"/>
        <v/>
      </c>
      <c r="CQ479" s="1" t="str">
        <f t="shared" si="535"/>
        <v/>
      </c>
      <c r="CR479" s="1" t="str">
        <f t="shared" si="535"/>
        <v/>
      </c>
      <c r="CS479" s="1" t="str">
        <f t="shared" si="535"/>
        <v/>
      </c>
      <c r="CT479" s="1" t="str">
        <f t="shared" si="535"/>
        <v/>
      </c>
      <c r="CU479" s="1" t="str">
        <f t="shared" si="535"/>
        <v/>
      </c>
      <c r="CV479" s="1">
        <f t="shared" si="538"/>
        <v>0</v>
      </c>
      <c r="CW479" s="1">
        <f t="shared" si="538"/>
        <v>0</v>
      </c>
      <c r="CX479" s="1">
        <f t="shared" si="538"/>
        <v>0</v>
      </c>
      <c r="CY479" s="1">
        <f t="shared" si="538"/>
        <v>0</v>
      </c>
      <c r="CZ479" s="1">
        <f t="shared" si="538"/>
        <v>0</v>
      </c>
      <c r="DA479" s="1">
        <f t="shared" si="536"/>
        <v>0</v>
      </c>
      <c r="DB479" s="1">
        <f t="shared" si="536"/>
        <v>0</v>
      </c>
      <c r="DC479" s="1">
        <f t="shared" si="536"/>
        <v>0</v>
      </c>
      <c r="DD479" s="1">
        <f t="shared" si="536"/>
        <v>0</v>
      </c>
      <c r="DE479" s="1">
        <f t="shared" si="536"/>
        <v>0</v>
      </c>
      <c r="DF479" s="1">
        <f t="shared" si="564"/>
        <v>0</v>
      </c>
      <c r="DG479" s="33">
        <f t="shared" si="565"/>
        <v>0</v>
      </c>
      <c r="DH479" s="34">
        <f t="shared" si="566"/>
        <v>0</v>
      </c>
      <c r="DI479" s="1">
        <f t="shared" si="521"/>
        <v>154</v>
      </c>
      <c r="DJ479" s="1">
        <f t="shared" si="522"/>
        <v>147</v>
      </c>
      <c r="DK479" s="1">
        <f t="shared" si="534"/>
        <v>-7</v>
      </c>
      <c r="DL479" s="1">
        <f t="shared" si="534"/>
        <v>55</v>
      </c>
      <c r="DM479" s="1">
        <f t="shared" si="534"/>
        <v>104</v>
      </c>
      <c r="DN479" s="1" t="str">
        <f t="shared" si="534"/>
        <v/>
      </c>
      <c r="DO479" s="1" t="str">
        <f t="shared" si="534"/>
        <v/>
      </c>
      <c r="DP479" s="1" t="str">
        <f t="shared" si="534"/>
        <v/>
      </c>
      <c r="DQ479" s="1" t="str">
        <f t="shared" si="591"/>
        <v/>
      </c>
      <c r="DR479" s="1" t="str">
        <f t="shared" si="591"/>
        <v/>
      </c>
      <c r="DS479" s="1" t="str">
        <f t="shared" si="591"/>
        <v/>
      </c>
      <c r="DT479" s="34">
        <f t="shared" si="589"/>
        <v>-67.404005815678332</v>
      </c>
      <c r="DU479" s="1">
        <f t="shared" si="594"/>
        <v>0</v>
      </c>
      <c r="DV479" s="1">
        <f t="shared" si="594"/>
        <v>0</v>
      </c>
      <c r="DW479" s="1">
        <f t="shared" si="592"/>
        <v>0</v>
      </c>
      <c r="DX479" s="1">
        <f>IF((DL479&lt;$DT479),1,0)</f>
        <v>0</v>
      </c>
      <c r="DY479" s="1">
        <f>IF((DM479&lt;$DT479),1,0)</f>
        <v>0</v>
      </c>
      <c r="EF479" s="33">
        <f t="shared" si="590"/>
        <v>0</v>
      </c>
      <c r="EG479" s="1">
        <f t="shared" si="546"/>
        <v>0</v>
      </c>
      <c r="EH479" s="1">
        <f t="shared" si="546"/>
        <v>0</v>
      </c>
      <c r="EI479" s="1">
        <f t="shared" si="546"/>
        <v>0</v>
      </c>
      <c r="EJ479" s="1">
        <f t="shared" si="546"/>
        <v>0</v>
      </c>
      <c r="EK479" s="1">
        <f t="shared" si="546"/>
        <v>0</v>
      </c>
      <c r="EL479" s="1">
        <f t="shared" si="546"/>
        <v>0</v>
      </c>
      <c r="EM479" s="1">
        <f t="shared" si="546"/>
        <v>0</v>
      </c>
      <c r="EN479" s="1">
        <f t="shared" si="546"/>
        <v>0</v>
      </c>
      <c r="EO479" s="1">
        <f t="shared" si="579"/>
        <v>0</v>
      </c>
      <c r="EP479" s="1">
        <f t="shared" si="579"/>
        <v>0</v>
      </c>
      <c r="EQ479" s="1">
        <f t="shared" si="579"/>
        <v>0</v>
      </c>
      <c r="ER479" s="33">
        <f t="shared" si="567"/>
        <v>1</v>
      </c>
      <c r="ES479" s="35">
        <f t="shared" si="593"/>
        <v>1</v>
      </c>
      <c r="ET479" s="35">
        <f t="shared" si="568"/>
        <v>1</v>
      </c>
      <c r="EU479" s="1" t="s">
        <v>59</v>
      </c>
      <c r="EV479" s="1" t="s">
        <v>38</v>
      </c>
      <c r="EW479" s="19">
        <f t="shared" si="569"/>
        <v>0</v>
      </c>
      <c r="FC479" s="1" t="s">
        <v>38</v>
      </c>
      <c r="FD479" s="19">
        <f t="shared" si="570"/>
        <v>0</v>
      </c>
      <c r="FJ479" s="1" t="s">
        <v>38</v>
      </c>
      <c r="FK479" s="19">
        <f t="shared" si="571"/>
        <v>0</v>
      </c>
      <c r="FR479" s="1">
        <f t="shared" si="572"/>
        <v>0</v>
      </c>
      <c r="FU479" s="1" t="s">
        <v>75</v>
      </c>
      <c r="FV479" s="37" t="str">
        <f t="shared" si="580"/>
        <v>tb</v>
      </c>
      <c r="FW479" s="34">
        <v>1</v>
      </c>
      <c r="FY479" s="1" t="s">
        <v>38</v>
      </c>
      <c r="FZ479" s="19">
        <f t="shared" si="573"/>
        <v>0</v>
      </c>
      <c r="GB479" s="1" t="s">
        <v>38</v>
      </c>
      <c r="GC479" s="19">
        <f t="shared" si="574"/>
        <v>0</v>
      </c>
      <c r="GD479" s="1" t="s">
        <v>38</v>
      </c>
      <c r="GE479" s="19">
        <f t="shared" si="575"/>
        <v>0</v>
      </c>
      <c r="GF479" s="1" t="s">
        <v>38</v>
      </c>
      <c r="GG479" s="19">
        <f t="shared" si="576"/>
        <v>0</v>
      </c>
    </row>
    <row r="480" spans="1:189" x14ac:dyDescent="0.3">
      <c r="A480" s="18">
        <v>625</v>
      </c>
      <c r="B480" s="1" t="s">
        <v>34</v>
      </c>
      <c r="C480" s="19" t="s">
        <v>47</v>
      </c>
      <c r="D480" s="19">
        <f t="shared" si="547"/>
        <v>1</v>
      </c>
      <c r="E480" s="38" t="s">
        <v>963</v>
      </c>
      <c r="F480" s="21" t="str">
        <f t="shared" si="548"/>
        <v>1967</v>
      </c>
      <c r="G480" s="21">
        <v>2004</v>
      </c>
      <c r="H480" s="22">
        <f t="shared" si="549"/>
        <v>37</v>
      </c>
      <c r="I480" s="1" t="str">
        <f t="shared" si="550"/>
        <v>31-40</v>
      </c>
      <c r="J480" s="1" t="s">
        <v>1607</v>
      </c>
      <c r="K480" s="1" t="s">
        <v>964</v>
      </c>
      <c r="L480" s="1">
        <f>VLOOKUP(K480,[1]areas!$C$3:$D$76,2,FALSE)</f>
        <v>43</v>
      </c>
      <c r="M480" s="1" t="str">
        <f t="shared" si="595"/>
        <v>41-60</v>
      </c>
      <c r="N480" s="19" t="s">
        <v>38</v>
      </c>
      <c r="O480" s="19">
        <f t="shared" si="552"/>
        <v>0</v>
      </c>
      <c r="P480" s="23">
        <v>80.599999999999994</v>
      </c>
      <c r="S480" s="24"/>
      <c r="T480" s="19">
        <v>3</v>
      </c>
      <c r="U480" s="1">
        <v>14.9</v>
      </c>
      <c r="V480" s="1">
        <v>35</v>
      </c>
      <c r="W480" s="1" t="str">
        <f t="shared" si="553"/>
        <v>2: 51-100</v>
      </c>
      <c r="X480" s="1">
        <v>100</v>
      </c>
      <c r="Y480" s="26">
        <v>64</v>
      </c>
      <c r="Z480" s="26"/>
      <c r="AA480" s="26"/>
      <c r="AB480" s="26"/>
      <c r="AC480" s="26"/>
      <c r="AD480" s="26"/>
      <c r="AE480" s="26"/>
      <c r="AF480" s="26"/>
      <c r="AG480" s="26"/>
      <c r="AH480" s="26"/>
      <c r="AI480" s="27">
        <f t="shared" si="554"/>
        <v>100</v>
      </c>
      <c r="AJ480" s="27">
        <f t="shared" si="555"/>
        <v>0</v>
      </c>
      <c r="AK480" s="39">
        <v>50266</v>
      </c>
      <c r="AL480" s="26">
        <v>180000</v>
      </c>
      <c r="AM480" s="26"/>
      <c r="AN480" s="26"/>
      <c r="AO480" s="26"/>
      <c r="AP480" s="26"/>
      <c r="AQ480" s="26"/>
      <c r="AR480" s="26"/>
      <c r="AS480" s="26"/>
      <c r="AT480" s="26"/>
      <c r="AU480" s="26"/>
      <c r="AV480" s="28">
        <f t="shared" si="556"/>
        <v>1</v>
      </c>
      <c r="AW480" s="27" t="str">
        <f>"4-5"</f>
        <v>4-5</v>
      </c>
      <c r="AX480" s="29">
        <f t="shared" si="577"/>
        <v>4.7009999999999996</v>
      </c>
      <c r="AY480" s="30">
        <f t="shared" si="545"/>
        <v>4.7012743269021318</v>
      </c>
      <c r="AZ480" s="30">
        <f t="shared" ref="AZ480:BI543" si="596">IF(AL480="","",LOG10(AL480))</f>
        <v>5.2552725051033065</v>
      </c>
      <c r="BA480" s="30" t="str">
        <f t="shared" si="596"/>
        <v/>
      </c>
      <c r="BB480" s="30" t="str">
        <f t="shared" si="596"/>
        <v/>
      </c>
      <c r="BC480" s="30" t="str">
        <f t="shared" si="596"/>
        <v/>
      </c>
      <c r="BD480" s="30" t="str">
        <f t="shared" si="596"/>
        <v/>
      </c>
      <c r="BE480" s="30" t="str">
        <f t="shared" si="596"/>
        <v/>
      </c>
      <c r="BF480" s="30" t="str">
        <f t="shared" si="596"/>
        <v/>
      </c>
      <c r="BG480" s="30" t="str">
        <f t="shared" si="578"/>
        <v/>
      </c>
      <c r="BH480" s="30" t="str">
        <f t="shared" si="578"/>
        <v/>
      </c>
      <c r="BI480" s="30" t="str">
        <f t="shared" si="578"/>
        <v/>
      </c>
      <c r="BJ480" s="1" t="s">
        <v>38</v>
      </c>
      <c r="BK480" s="31" t="s">
        <v>38</v>
      </c>
      <c r="BL480" s="32">
        <f t="shared" si="557"/>
        <v>0</v>
      </c>
      <c r="BN480" s="32" t="str">
        <f t="shared" si="558"/>
        <v>0</v>
      </c>
      <c r="BO480" s="30">
        <f t="shared" si="559"/>
        <v>0.5539981782011747</v>
      </c>
      <c r="BP480" s="30" t="str">
        <f t="shared" si="560"/>
        <v/>
      </c>
      <c r="BQ480" s="30" t="str">
        <f t="shared" si="585"/>
        <v/>
      </c>
      <c r="BR480" s="30" t="str">
        <f t="shared" si="585"/>
        <v/>
      </c>
      <c r="BS480" s="30" t="str">
        <f t="shared" si="585"/>
        <v/>
      </c>
      <c r="BT480" s="30" t="str">
        <f t="shared" si="583"/>
        <v/>
      </c>
      <c r="BU480" s="30" t="str">
        <f t="shared" si="583"/>
        <v/>
      </c>
      <c r="BV480" s="30" t="str">
        <f t="shared" si="583"/>
        <v/>
      </c>
      <c r="BW480" s="30" t="str">
        <f t="shared" si="539"/>
        <v/>
      </c>
      <c r="BX480" s="30" t="str">
        <f t="shared" si="539"/>
        <v/>
      </c>
      <c r="BY480" s="30" t="str">
        <f t="shared" si="539"/>
        <v/>
      </c>
      <c r="BZ480" s="1">
        <f t="shared" si="561"/>
        <v>1</v>
      </c>
      <c r="CA480" s="1">
        <f t="shared" si="586"/>
        <v>0</v>
      </c>
      <c r="CB480" s="1">
        <f t="shared" si="586"/>
        <v>0</v>
      </c>
      <c r="CC480" s="1">
        <f t="shared" si="586"/>
        <v>0</v>
      </c>
      <c r="CD480" s="1">
        <f t="shared" si="584"/>
        <v>0</v>
      </c>
      <c r="CE480" s="1">
        <f t="shared" si="584"/>
        <v>0</v>
      </c>
      <c r="CF480" s="1">
        <f t="shared" si="584"/>
        <v>0</v>
      </c>
      <c r="CG480" s="1">
        <f t="shared" si="540"/>
        <v>0</v>
      </c>
      <c r="CH480" s="1">
        <f t="shared" si="540"/>
        <v>0</v>
      </c>
      <c r="CI480" s="1">
        <f t="shared" si="540"/>
        <v>0</v>
      </c>
      <c r="CJ480" s="1">
        <f t="shared" si="562"/>
        <v>1</v>
      </c>
      <c r="CK480" s="1">
        <f t="shared" si="563"/>
        <v>1</v>
      </c>
      <c r="CL480" s="1">
        <f t="shared" si="537"/>
        <v>0.5539981782011747</v>
      </c>
      <c r="CM480" s="1" t="str">
        <f t="shared" si="537"/>
        <v/>
      </c>
      <c r="CN480" s="1" t="str">
        <f t="shared" si="537"/>
        <v/>
      </c>
      <c r="CO480" s="1" t="str">
        <f t="shared" si="537"/>
        <v/>
      </c>
      <c r="CP480" s="1" t="str">
        <f t="shared" si="537"/>
        <v/>
      </c>
      <c r="CQ480" s="1" t="str">
        <f t="shared" si="535"/>
        <v/>
      </c>
      <c r="CR480" s="1" t="str">
        <f t="shared" si="535"/>
        <v/>
      </c>
      <c r="CS480" s="1" t="str">
        <f t="shared" si="535"/>
        <v/>
      </c>
      <c r="CT480" s="1" t="str">
        <f t="shared" si="535"/>
        <v/>
      </c>
      <c r="CU480" s="1" t="str">
        <f t="shared" si="535"/>
        <v/>
      </c>
      <c r="CV480" s="1">
        <f t="shared" si="538"/>
        <v>1</v>
      </c>
      <c r="CW480" s="1">
        <f t="shared" si="538"/>
        <v>0</v>
      </c>
      <c r="CX480" s="1">
        <f t="shared" si="538"/>
        <v>0</v>
      </c>
      <c r="CY480" s="1">
        <f t="shared" si="538"/>
        <v>0</v>
      </c>
      <c r="CZ480" s="1">
        <f t="shared" si="538"/>
        <v>0</v>
      </c>
      <c r="DA480" s="1">
        <f t="shared" si="536"/>
        <v>0</v>
      </c>
      <c r="DB480" s="1">
        <f t="shared" si="536"/>
        <v>0</v>
      </c>
      <c r="DC480" s="1">
        <f t="shared" si="536"/>
        <v>0</v>
      </c>
      <c r="DD480" s="1">
        <f t="shared" si="536"/>
        <v>0</v>
      </c>
      <c r="DE480" s="1">
        <f t="shared" si="536"/>
        <v>0</v>
      </c>
      <c r="DF480" s="1">
        <f t="shared" si="564"/>
        <v>1</v>
      </c>
      <c r="DG480" s="33">
        <f t="shared" si="565"/>
        <v>1</v>
      </c>
      <c r="DH480" s="34">
        <f t="shared" si="566"/>
        <v>0</v>
      </c>
      <c r="DI480" s="1">
        <f t="shared" si="521"/>
        <v>-36</v>
      </c>
      <c r="DJ480" s="1" t="str">
        <f t="shared" si="522"/>
        <v/>
      </c>
      <c r="DK480" s="1" t="str">
        <f t="shared" si="534"/>
        <v/>
      </c>
      <c r="DL480" s="1" t="str">
        <f t="shared" si="534"/>
        <v/>
      </c>
      <c r="DM480" s="1" t="str">
        <f t="shared" si="534"/>
        <v/>
      </c>
      <c r="DN480" s="1" t="str">
        <f t="shared" si="534"/>
        <v/>
      </c>
      <c r="DO480" s="1" t="str">
        <f t="shared" si="534"/>
        <v/>
      </c>
      <c r="DP480" s="1" t="str">
        <f t="shared" si="534"/>
        <v/>
      </c>
      <c r="DQ480" s="1" t="str">
        <f t="shared" si="591"/>
        <v/>
      </c>
      <c r="DR480" s="1" t="str">
        <f t="shared" si="591"/>
        <v/>
      </c>
      <c r="DS480" s="1" t="str">
        <f t="shared" si="591"/>
        <v/>
      </c>
      <c r="DU480" s="1">
        <f>IF((DI480&lt;$DT480),1,0)</f>
        <v>1</v>
      </c>
      <c r="EG480" s="1">
        <f t="shared" si="546"/>
        <v>0</v>
      </c>
      <c r="EH480" s="1">
        <f t="shared" ref="EH480:EQ543" si="597">IF(OR(Y480&lt;500,Y480=""),0,1)</f>
        <v>0</v>
      </c>
      <c r="EI480" s="1">
        <f t="shared" si="597"/>
        <v>0</v>
      </c>
      <c r="EJ480" s="1">
        <f t="shared" si="597"/>
        <v>0</v>
      </c>
      <c r="EK480" s="1">
        <f t="shared" si="597"/>
        <v>0</v>
      </c>
      <c r="EL480" s="1">
        <f t="shared" si="597"/>
        <v>0</v>
      </c>
      <c r="EM480" s="1">
        <f t="shared" si="597"/>
        <v>0</v>
      </c>
      <c r="EN480" s="1">
        <f t="shared" si="597"/>
        <v>0</v>
      </c>
      <c r="EO480" s="1">
        <f t="shared" si="579"/>
        <v>0</v>
      </c>
      <c r="EP480" s="1">
        <f t="shared" si="579"/>
        <v>0</v>
      </c>
      <c r="EQ480" s="1">
        <f t="shared" si="579"/>
        <v>0</v>
      </c>
      <c r="ER480" s="33">
        <f t="shared" si="567"/>
        <v>1</v>
      </c>
      <c r="ES480" s="35">
        <f>ER480+DG480+AV480</f>
        <v>3</v>
      </c>
      <c r="ET480" s="35">
        <f t="shared" si="568"/>
        <v>1</v>
      </c>
      <c r="EU480" s="1" t="s">
        <v>59</v>
      </c>
      <c r="EV480" s="1" t="s">
        <v>38</v>
      </c>
      <c r="EW480" s="19">
        <f t="shared" si="569"/>
        <v>0</v>
      </c>
      <c r="FC480" s="1" t="s">
        <v>34</v>
      </c>
      <c r="FD480" s="19">
        <f t="shared" si="570"/>
        <v>1</v>
      </c>
      <c r="FE480" s="1" t="s">
        <v>60</v>
      </c>
      <c r="FJ480" s="1" t="s">
        <v>38</v>
      </c>
      <c r="FK480" s="19">
        <f t="shared" si="571"/>
        <v>0</v>
      </c>
      <c r="FR480" s="1">
        <f t="shared" si="572"/>
        <v>0</v>
      </c>
      <c r="FV480" s="37" t="str">
        <f t="shared" si="580"/>
        <v>none</v>
      </c>
      <c r="FY480" s="1" t="s">
        <v>38</v>
      </c>
      <c r="FZ480" s="19">
        <f t="shared" si="573"/>
        <v>0</v>
      </c>
      <c r="GB480" s="1" t="s">
        <v>38</v>
      </c>
      <c r="GC480" s="19">
        <f t="shared" si="574"/>
        <v>0</v>
      </c>
      <c r="GD480" s="1" t="s">
        <v>38</v>
      </c>
      <c r="GE480" s="19">
        <f t="shared" si="575"/>
        <v>0</v>
      </c>
      <c r="GF480" s="1" t="s">
        <v>38</v>
      </c>
      <c r="GG480" s="19">
        <f t="shared" si="576"/>
        <v>0</v>
      </c>
    </row>
    <row r="481" spans="1:189" x14ac:dyDescent="0.3">
      <c r="A481" s="18">
        <v>626</v>
      </c>
      <c r="B481" s="1" t="s">
        <v>34</v>
      </c>
      <c r="C481" s="19" t="s">
        <v>35</v>
      </c>
      <c r="D481" s="19">
        <f t="shared" si="547"/>
        <v>0</v>
      </c>
      <c r="E481" s="38" t="s">
        <v>965</v>
      </c>
      <c r="F481" s="21" t="str">
        <f t="shared" si="548"/>
        <v>1971</v>
      </c>
      <c r="G481" s="21">
        <v>2004</v>
      </c>
      <c r="H481" s="22">
        <f t="shared" si="549"/>
        <v>33</v>
      </c>
      <c r="I481" s="1" t="str">
        <f t="shared" si="550"/>
        <v>31-40</v>
      </c>
      <c r="J481" s="1" t="s">
        <v>1607</v>
      </c>
      <c r="K481" s="1" t="s">
        <v>319</v>
      </c>
      <c r="L481" s="1">
        <f>VLOOKUP(K481,[1]areas!$C$3:$D$76,2,FALSE)</f>
        <v>48</v>
      </c>
      <c r="M481" s="1" t="str">
        <f t="shared" si="595"/>
        <v>41-60</v>
      </c>
      <c r="N481" s="19" t="s">
        <v>38</v>
      </c>
      <c r="O481" s="19">
        <f t="shared" si="552"/>
        <v>0</v>
      </c>
      <c r="P481" s="23">
        <v>70.5</v>
      </c>
      <c r="Q481" s="1">
        <v>157</v>
      </c>
      <c r="R481" s="1">
        <f>POWER(Q481*0.01,2)</f>
        <v>2.4649000000000001</v>
      </c>
      <c r="S481" s="24">
        <f>P481/R481</f>
        <v>28.601565986449753</v>
      </c>
      <c r="T481" s="19">
        <v>2</v>
      </c>
      <c r="U481" s="1">
        <v>14.7</v>
      </c>
      <c r="V481" s="1">
        <v>38</v>
      </c>
      <c r="W481" s="1" t="str">
        <f t="shared" si="553"/>
        <v>3: 101-150</v>
      </c>
      <c r="X481" s="1">
        <v>103</v>
      </c>
      <c r="Y481" s="26">
        <v>711</v>
      </c>
      <c r="Z481" s="26">
        <v>575</v>
      </c>
      <c r="AA481" s="26">
        <v>716</v>
      </c>
      <c r="AB481" s="26">
        <v>711</v>
      </c>
      <c r="AC481" s="26">
        <v>1156</v>
      </c>
      <c r="AD481" s="26">
        <v>853</v>
      </c>
      <c r="AE481" s="26">
        <v>1023</v>
      </c>
      <c r="AF481" s="26">
        <v>1087</v>
      </c>
      <c r="AG481" s="26">
        <v>867</v>
      </c>
      <c r="AH481" s="26"/>
      <c r="AI481" s="27">
        <f t="shared" si="554"/>
        <v>1156</v>
      </c>
      <c r="AJ481" s="27">
        <f t="shared" si="555"/>
        <v>1</v>
      </c>
      <c r="AK481" s="39">
        <v>96994</v>
      </c>
      <c r="AL481" s="26">
        <v>50</v>
      </c>
      <c r="AM481" s="26">
        <v>10609</v>
      </c>
      <c r="AN481" s="26">
        <v>70</v>
      </c>
      <c r="AO481" s="26">
        <v>50</v>
      </c>
      <c r="AP481" s="26">
        <v>50</v>
      </c>
      <c r="AQ481" s="26">
        <v>50</v>
      </c>
      <c r="AR481" s="26">
        <v>50</v>
      </c>
      <c r="AS481" s="26">
        <v>50</v>
      </c>
      <c r="AT481" s="26">
        <v>50</v>
      </c>
      <c r="AU481" s="26"/>
      <c r="AV481" s="28">
        <f t="shared" si="556"/>
        <v>0</v>
      </c>
      <c r="AW481" s="27" t="str">
        <f>"4-5"</f>
        <v>4-5</v>
      </c>
      <c r="AX481" s="29">
        <f t="shared" si="577"/>
        <v>4.9870000000000001</v>
      </c>
      <c r="AY481" s="30">
        <f t="shared" ref="AY481:BI544" si="598">IF(AK481="","",LOG10(AK481))</f>
        <v>4.9867448698591783</v>
      </c>
      <c r="AZ481" s="30">
        <f t="shared" si="596"/>
        <v>1.6989700043360187</v>
      </c>
      <c r="BA481" s="30">
        <f t="shared" si="596"/>
        <v>4.025674449410344</v>
      </c>
      <c r="BB481" s="30">
        <f t="shared" si="596"/>
        <v>1.8450980400142569</v>
      </c>
      <c r="BC481" s="30">
        <f t="shared" si="596"/>
        <v>1.6989700043360187</v>
      </c>
      <c r="BD481" s="30">
        <f t="shared" si="596"/>
        <v>1.6989700043360187</v>
      </c>
      <c r="BE481" s="30">
        <f t="shared" si="596"/>
        <v>1.6989700043360187</v>
      </c>
      <c r="BF481" s="30">
        <f t="shared" si="596"/>
        <v>1.6989700043360187</v>
      </c>
      <c r="BG481" s="30">
        <f t="shared" si="578"/>
        <v>1.6989700043360187</v>
      </c>
      <c r="BH481" s="30">
        <f t="shared" si="578"/>
        <v>1.6989700043360187</v>
      </c>
      <c r="BI481" s="30" t="str">
        <f t="shared" si="578"/>
        <v/>
      </c>
      <c r="BJ481" s="1" t="s">
        <v>38</v>
      </c>
      <c r="BK481" s="31" t="s">
        <v>38</v>
      </c>
      <c r="BL481" s="32">
        <f t="shared" si="557"/>
        <v>0</v>
      </c>
      <c r="BN481" s="32" t="str">
        <f t="shared" si="558"/>
        <v>0</v>
      </c>
      <c r="BO481" s="30">
        <f t="shared" si="559"/>
        <v>-3.2877748655231596</v>
      </c>
      <c r="BP481" s="30">
        <f t="shared" si="560"/>
        <v>-0.96107042044883428</v>
      </c>
      <c r="BQ481" s="30">
        <f t="shared" si="585"/>
        <v>2.3267044450743253</v>
      </c>
      <c r="BR481" s="30">
        <f t="shared" si="585"/>
        <v>-2.1805764093960871</v>
      </c>
      <c r="BS481" s="30">
        <f t="shared" si="585"/>
        <v>-0.14612803567823818</v>
      </c>
      <c r="BT481" s="30">
        <f t="shared" si="583"/>
        <v>0</v>
      </c>
      <c r="BU481" s="30">
        <f t="shared" si="583"/>
        <v>0</v>
      </c>
      <c r="BV481" s="30">
        <f t="shared" si="583"/>
        <v>0</v>
      </c>
      <c r="BW481" s="30">
        <f t="shared" si="539"/>
        <v>0</v>
      </c>
      <c r="BX481" s="30">
        <f t="shared" si="539"/>
        <v>0</v>
      </c>
      <c r="BY481" s="30" t="str">
        <f t="shared" si="539"/>
        <v/>
      </c>
      <c r="BZ481" s="1">
        <f t="shared" si="561"/>
        <v>0</v>
      </c>
      <c r="CA481" s="1">
        <f t="shared" si="586"/>
        <v>1</v>
      </c>
      <c r="CB481" s="1">
        <f t="shared" si="586"/>
        <v>0</v>
      </c>
      <c r="CC481" s="1">
        <f t="shared" si="586"/>
        <v>0</v>
      </c>
      <c r="CD481" s="1">
        <f t="shared" si="584"/>
        <v>0</v>
      </c>
      <c r="CE481" s="1">
        <f t="shared" si="584"/>
        <v>0</v>
      </c>
      <c r="CF481" s="1">
        <f t="shared" si="584"/>
        <v>0</v>
      </c>
      <c r="CG481" s="1">
        <f t="shared" si="540"/>
        <v>0</v>
      </c>
      <c r="CH481" s="1">
        <f t="shared" si="540"/>
        <v>0</v>
      </c>
      <c r="CI481" s="1">
        <f t="shared" si="540"/>
        <v>0</v>
      </c>
      <c r="CJ481" s="1">
        <f t="shared" si="562"/>
        <v>1</v>
      </c>
      <c r="CK481" s="1">
        <f t="shared" si="563"/>
        <v>1</v>
      </c>
      <c r="CL481" s="1">
        <f t="shared" si="537"/>
        <v>-3.2877748655231596</v>
      </c>
      <c r="CM481" s="1">
        <f t="shared" si="537"/>
        <v>2.3267044450743253</v>
      </c>
      <c r="CN481" s="1">
        <f t="shared" si="537"/>
        <v>-2.1805764093960871</v>
      </c>
      <c r="CO481" s="1" t="str">
        <f t="shared" si="537"/>
        <v/>
      </c>
      <c r="CP481" s="1" t="str">
        <f t="shared" si="537"/>
        <v/>
      </c>
      <c r="CQ481" s="1" t="str">
        <f t="shared" si="535"/>
        <v/>
      </c>
      <c r="CR481" s="1" t="str">
        <f t="shared" si="535"/>
        <v/>
      </c>
      <c r="CS481" s="1" t="str">
        <f t="shared" si="535"/>
        <v/>
      </c>
      <c r="CT481" s="1" t="str">
        <f t="shared" si="535"/>
        <v/>
      </c>
      <c r="CU481" s="1" t="str">
        <f t="shared" si="535"/>
        <v/>
      </c>
      <c r="CV481" s="1">
        <f t="shared" si="538"/>
        <v>0</v>
      </c>
      <c r="CW481" s="1">
        <f t="shared" si="538"/>
        <v>1</v>
      </c>
      <c r="CX481" s="1">
        <f t="shared" si="538"/>
        <v>0</v>
      </c>
      <c r="CY481" s="1">
        <f t="shared" si="538"/>
        <v>0</v>
      </c>
      <c r="CZ481" s="1">
        <f t="shared" si="538"/>
        <v>0</v>
      </c>
      <c r="DA481" s="1">
        <f t="shared" si="536"/>
        <v>0</v>
      </c>
      <c r="DB481" s="1">
        <f t="shared" si="536"/>
        <v>0</v>
      </c>
      <c r="DC481" s="1">
        <f t="shared" si="536"/>
        <v>0</v>
      </c>
      <c r="DD481" s="1">
        <f t="shared" si="536"/>
        <v>0</v>
      </c>
      <c r="DE481" s="1">
        <f t="shared" si="536"/>
        <v>0</v>
      </c>
      <c r="DF481" s="1">
        <f t="shared" si="564"/>
        <v>1</v>
      </c>
      <c r="DG481" s="33">
        <f t="shared" si="565"/>
        <v>1</v>
      </c>
      <c r="DH481" s="34">
        <f t="shared" si="566"/>
        <v>0</v>
      </c>
      <c r="DI481" s="1">
        <f t="shared" si="521"/>
        <v>608</v>
      </c>
      <c r="DJ481" s="1">
        <f t="shared" si="522"/>
        <v>472</v>
      </c>
      <c r="DK481" s="1">
        <f t="shared" si="534"/>
        <v>-136</v>
      </c>
      <c r="DL481" s="1">
        <f t="shared" si="534"/>
        <v>141</v>
      </c>
      <c r="DM481" s="1">
        <f t="shared" si="534"/>
        <v>-5</v>
      </c>
      <c r="DN481" s="1">
        <f t="shared" si="534"/>
        <v>445</v>
      </c>
      <c r="DO481" s="1">
        <f t="shared" si="534"/>
        <v>-303</v>
      </c>
      <c r="DP481" s="1">
        <f t="shared" si="534"/>
        <v>170</v>
      </c>
      <c r="DQ481" s="1">
        <f t="shared" si="591"/>
        <v>64</v>
      </c>
      <c r="DR481" s="1">
        <f t="shared" si="591"/>
        <v>-220</v>
      </c>
      <c r="DS481" s="1" t="str">
        <f t="shared" si="591"/>
        <v/>
      </c>
      <c r="DT481" s="34">
        <f>(STDEV(DI481:DS481))*-1</f>
        <v>-307.19346057854523</v>
      </c>
      <c r="DU481" s="1">
        <f>IF((DI481&lt;$DT481),1,0)</f>
        <v>0</v>
      </c>
      <c r="DV481" s="1">
        <f t="shared" ref="DV481:ED481" si="599">IF((DJ481&lt;$DT481),1,0)</f>
        <v>0</v>
      </c>
      <c r="DW481" s="1">
        <f t="shared" si="599"/>
        <v>0</v>
      </c>
      <c r="DX481" s="1">
        <f t="shared" si="599"/>
        <v>0</v>
      </c>
      <c r="DY481" s="1">
        <f t="shared" si="599"/>
        <v>0</v>
      </c>
      <c r="DZ481" s="1">
        <f t="shared" si="599"/>
        <v>0</v>
      </c>
      <c r="EA481" s="1">
        <f t="shared" si="599"/>
        <v>0</v>
      </c>
      <c r="EB481" s="1">
        <f t="shared" si="599"/>
        <v>0</v>
      </c>
      <c r="EC481" s="1">
        <f t="shared" si="599"/>
        <v>0</v>
      </c>
      <c r="ED481" s="1">
        <f t="shared" si="599"/>
        <v>0</v>
      </c>
      <c r="EF481" s="33">
        <f>IF(SUM(DU481:EE481)&gt;0,1,0)</f>
        <v>0</v>
      </c>
      <c r="EG481" s="1">
        <f t="shared" ref="EG481:EQ544" si="600">IF(OR(X481&lt;500,X481=""),0,1)</f>
        <v>0</v>
      </c>
      <c r="EH481" s="1">
        <f t="shared" si="597"/>
        <v>1</v>
      </c>
      <c r="EI481" s="1">
        <f t="shared" si="597"/>
        <v>1</v>
      </c>
      <c r="EJ481" s="1">
        <f t="shared" si="597"/>
        <v>1</v>
      </c>
      <c r="EK481" s="1">
        <f t="shared" si="597"/>
        <v>1</v>
      </c>
      <c r="EL481" s="1">
        <f t="shared" si="597"/>
        <v>1</v>
      </c>
      <c r="EM481" s="1">
        <f t="shared" si="597"/>
        <v>1</v>
      </c>
      <c r="EN481" s="1">
        <f t="shared" si="597"/>
        <v>1</v>
      </c>
      <c r="EO481" s="1">
        <f t="shared" si="579"/>
        <v>1</v>
      </c>
      <c r="EP481" s="1">
        <f t="shared" si="579"/>
        <v>1</v>
      </c>
      <c r="EQ481" s="1">
        <f t="shared" si="579"/>
        <v>0</v>
      </c>
      <c r="ER481" s="33">
        <f t="shared" si="567"/>
        <v>0</v>
      </c>
      <c r="ES481" s="35">
        <f>ER481+EF481+DG481+AV481</f>
        <v>1</v>
      </c>
      <c r="ET481" s="35">
        <f t="shared" si="568"/>
        <v>1</v>
      </c>
      <c r="EU481" s="1" t="s">
        <v>211</v>
      </c>
      <c r="EV481" s="1" t="s">
        <v>34</v>
      </c>
      <c r="EW481" s="19">
        <f t="shared" si="569"/>
        <v>1</v>
      </c>
      <c r="EX481" s="1" t="s">
        <v>40</v>
      </c>
      <c r="EY481" s="50">
        <v>38701</v>
      </c>
      <c r="FC481" s="1" t="s">
        <v>34</v>
      </c>
      <c r="FD481" s="19">
        <f t="shared" si="570"/>
        <v>1</v>
      </c>
      <c r="FE481" s="1" t="s">
        <v>40</v>
      </c>
      <c r="FF481" s="50">
        <v>38652</v>
      </c>
      <c r="FJ481" s="1" t="s">
        <v>38</v>
      </c>
      <c r="FK481" s="19">
        <f t="shared" si="571"/>
        <v>0</v>
      </c>
      <c r="FQ481" s="1" t="s">
        <v>369</v>
      </c>
      <c r="FR481" s="1">
        <f t="shared" si="572"/>
        <v>1</v>
      </c>
      <c r="FT481" s="1">
        <v>10.4</v>
      </c>
      <c r="FU481" s="1" t="s">
        <v>966</v>
      </c>
      <c r="FV481" s="37" t="str">
        <f t="shared" si="580"/>
        <v>other</v>
      </c>
      <c r="FW481" s="34">
        <v>0</v>
      </c>
      <c r="FY481" s="1" t="s">
        <v>38</v>
      </c>
      <c r="FZ481" s="19">
        <f t="shared" si="573"/>
        <v>0</v>
      </c>
      <c r="GB481" s="1" t="s">
        <v>38</v>
      </c>
      <c r="GC481" s="19">
        <f t="shared" si="574"/>
        <v>0</v>
      </c>
      <c r="GD481" s="1" t="s">
        <v>38</v>
      </c>
      <c r="GE481" s="19">
        <f t="shared" si="575"/>
        <v>0</v>
      </c>
      <c r="GF481" s="1" t="s">
        <v>38</v>
      </c>
      <c r="GG481" s="19">
        <f t="shared" si="576"/>
        <v>0</v>
      </c>
    </row>
    <row r="482" spans="1:189" x14ac:dyDescent="0.3">
      <c r="A482" s="18">
        <v>627</v>
      </c>
      <c r="B482" s="1" t="s">
        <v>34</v>
      </c>
      <c r="C482" s="19" t="s">
        <v>35</v>
      </c>
      <c r="D482" s="19">
        <f t="shared" si="547"/>
        <v>0</v>
      </c>
      <c r="E482" s="38" t="s">
        <v>173</v>
      </c>
      <c r="F482" s="21" t="str">
        <f t="shared" si="548"/>
        <v>1975</v>
      </c>
      <c r="G482" s="21">
        <v>2004</v>
      </c>
      <c r="H482" s="22">
        <f t="shared" si="549"/>
        <v>29</v>
      </c>
      <c r="I482" s="1" t="str">
        <f t="shared" si="550"/>
        <v>21-30</v>
      </c>
      <c r="J482" s="1" t="s">
        <v>1606</v>
      </c>
      <c r="K482" s="1" t="s">
        <v>139</v>
      </c>
      <c r="L482" s="1">
        <f>VLOOKUP(K482,[1]areas!$C$3:$D$76,2,FALSE)</f>
        <v>15</v>
      </c>
      <c r="M482" s="1" t="str">
        <f t="shared" si="595"/>
        <v>0-20</v>
      </c>
      <c r="N482" s="19" t="s">
        <v>38</v>
      </c>
      <c r="O482" s="19">
        <f t="shared" si="552"/>
        <v>0</v>
      </c>
      <c r="P482" s="23">
        <v>33.6</v>
      </c>
      <c r="S482" s="24"/>
      <c r="T482" s="19">
        <v>4</v>
      </c>
      <c r="U482" s="1">
        <v>9</v>
      </c>
      <c r="V482" s="1">
        <v>20</v>
      </c>
      <c r="W482" s="1" t="str">
        <f t="shared" si="553"/>
        <v>2: 51-100</v>
      </c>
      <c r="X482" s="1">
        <v>87</v>
      </c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7">
        <f t="shared" si="554"/>
        <v>87</v>
      </c>
      <c r="AJ482" s="27">
        <f t="shared" si="555"/>
        <v>0</v>
      </c>
      <c r="AK482" s="39">
        <v>242567</v>
      </c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8" t="str">
        <f t="shared" si="556"/>
        <v/>
      </c>
      <c r="AW482" s="27" t="str">
        <f>"&gt;5"</f>
        <v>&gt;5</v>
      </c>
      <c r="AX482" s="29">
        <f t="shared" si="577"/>
        <v>5.3849999999999998</v>
      </c>
      <c r="AY482" s="30">
        <f t="shared" si="598"/>
        <v>5.3848317170056692</v>
      </c>
      <c r="AZ482" s="30" t="str">
        <f t="shared" si="596"/>
        <v/>
      </c>
      <c r="BA482" s="30" t="str">
        <f t="shared" si="596"/>
        <v/>
      </c>
      <c r="BB482" s="30" t="str">
        <f t="shared" si="596"/>
        <v/>
      </c>
      <c r="BC482" s="30" t="str">
        <f t="shared" si="596"/>
        <v/>
      </c>
      <c r="BD482" s="30" t="str">
        <f t="shared" si="596"/>
        <v/>
      </c>
      <c r="BE482" s="30" t="str">
        <f t="shared" si="596"/>
        <v/>
      </c>
      <c r="BF482" s="30" t="str">
        <f t="shared" si="596"/>
        <v/>
      </c>
      <c r="BG482" s="30" t="str">
        <f t="shared" si="578"/>
        <v/>
      </c>
      <c r="BH482" s="30" t="str">
        <f t="shared" si="578"/>
        <v/>
      </c>
      <c r="BI482" s="30" t="str">
        <f t="shared" si="578"/>
        <v/>
      </c>
      <c r="BJ482" s="1" t="s">
        <v>58</v>
      </c>
      <c r="BK482" s="31" t="s">
        <v>58</v>
      </c>
      <c r="BL482" s="32" t="str">
        <f t="shared" si="557"/>
        <v/>
      </c>
      <c r="BN482" s="32" t="str">
        <f t="shared" si="558"/>
        <v/>
      </c>
      <c r="BO482" s="30" t="str">
        <f t="shared" si="559"/>
        <v/>
      </c>
      <c r="BP482" s="30" t="str">
        <f t="shared" si="560"/>
        <v/>
      </c>
      <c r="BQ482" s="30" t="str">
        <f t="shared" si="585"/>
        <v/>
      </c>
      <c r="BR482" s="30" t="str">
        <f t="shared" si="585"/>
        <v/>
      </c>
      <c r="BS482" s="30" t="str">
        <f t="shared" si="585"/>
        <v/>
      </c>
      <c r="BT482" s="30" t="str">
        <f t="shared" si="583"/>
        <v/>
      </c>
      <c r="BU482" s="30" t="str">
        <f t="shared" si="583"/>
        <v/>
      </c>
      <c r="BV482" s="30" t="str">
        <f t="shared" si="583"/>
        <v/>
      </c>
      <c r="BW482" s="30" t="str">
        <f t="shared" si="539"/>
        <v/>
      </c>
      <c r="BX482" s="30" t="str">
        <f t="shared" si="539"/>
        <v/>
      </c>
      <c r="BY482" s="30" t="str">
        <f t="shared" si="539"/>
        <v/>
      </c>
      <c r="BZ482" s="1">
        <f t="shared" si="561"/>
        <v>0</v>
      </c>
      <c r="CA482" s="1">
        <f t="shared" si="586"/>
        <v>0</v>
      </c>
      <c r="CB482" s="1">
        <f t="shared" si="586"/>
        <v>0</v>
      </c>
      <c r="CC482" s="1">
        <f t="shared" si="586"/>
        <v>0</v>
      </c>
      <c r="CD482" s="1">
        <f t="shared" si="584"/>
        <v>0</v>
      </c>
      <c r="CE482" s="1">
        <f t="shared" si="584"/>
        <v>0</v>
      </c>
      <c r="CF482" s="1">
        <f t="shared" si="584"/>
        <v>0</v>
      </c>
      <c r="CG482" s="1">
        <f t="shared" si="540"/>
        <v>0</v>
      </c>
      <c r="CH482" s="1">
        <f t="shared" si="540"/>
        <v>0</v>
      </c>
      <c r="CI482" s="1">
        <f t="shared" si="540"/>
        <v>0</v>
      </c>
      <c r="CJ482" s="1">
        <f t="shared" si="562"/>
        <v>0</v>
      </c>
      <c r="CK482" s="1">
        <f t="shared" si="563"/>
        <v>0</v>
      </c>
      <c r="CL482" s="1" t="str">
        <f t="shared" si="537"/>
        <v/>
      </c>
      <c r="CM482" s="1" t="str">
        <f t="shared" si="537"/>
        <v/>
      </c>
      <c r="CN482" s="1" t="str">
        <f t="shared" si="537"/>
        <v/>
      </c>
      <c r="CO482" s="1" t="str">
        <f t="shared" si="537"/>
        <v/>
      </c>
      <c r="CP482" s="1" t="str">
        <f t="shared" si="537"/>
        <v/>
      </c>
      <c r="CQ482" s="1" t="str">
        <f t="shared" si="535"/>
        <v/>
      </c>
      <c r="CR482" s="1" t="str">
        <f t="shared" si="535"/>
        <v/>
      </c>
      <c r="CS482" s="1" t="str">
        <f t="shared" si="535"/>
        <v/>
      </c>
      <c r="CT482" s="1" t="str">
        <f t="shared" si="535"/>
        <v/>
      </c>
      <c r="CU482" s="1" t="str">
        <f t="shared" si="535"/>
        <v/>
      </c>
      <c r="CV482" s="1">
        <f t="shared" si="538"/>
        <v>0</v>
      </c>
      <c r="CW482" s="1">
        <f t="shared" si="538"/>
        <v>0</v>
      </c>
      <c r="CX482" s="1">
        <f t="shared" si="538"/>
        <v>0</v>
      </c>
      <c r="CY482" s="1">
        <f t="shared" si="538"/>
        <v>0</v>
      </c>
      <c r="CZ482" s="1">
        <f t="shared" si="538"/>
        <v>0</v>
      </c>
      <c r="DA482" s="1">
        <f t="shared" si="536"/>
        <v>0</v>
      </c>
      <c r="DB482" s="1">
        <f t="shared" si="536"/>
        <v>0</v>
      </c>
      <c r="DC482" s="1">
        <f t="shared" si="536"/>
        <v>0</v>
      </c>
      <c r="DD482" s="1">
        <f t="shared" si="536"/>
        <v>0</v>
      </c>
      <c r="DE482" s="1">
        <f t="shared" si="536"/>
        <v>0</v>
      </c>
      <c r="DF482" s="1">
        <f t="shared" si="564"/>
        <v>0</v>
      </c>
      <c r="DG482" s="33">
        <f t="shared" si="565"/>
        <v>0</v>
      </c>
      <c r="DH482" s="34">
        <f t="shared" si="566"/>
        <v>0</v>
      </c>
      <c r="DI482" s="1" t="str">
        <f t="shared" si="521"/>
        <v/>
      </c>
      <c r="DJ482" s="1" t="str">
        <f t="shared" si="522"/>
        <v/>
      </c>
      <c r="DK482" s="1" t="str">
        <f t="shared" si="534"/>
        <v/>
      </c>
      <c r="DL482" s="1" t="str">
        <f t="shared" si="534"/>
        <v/>
      </c>
      <c r="DM482" s="1" t="str">
        <f t="shared" si="534"/>
        <v/>
      </c>
      <c r="DN482" s="1" t="str">
        <f t="shared" si="534"/>
        <v/>
      </c>
      <c r="DO482" s="1" t="str">
        <f t="shared" si="534"/>
        <v/>
      </c>
      <c r="DP482" s="1" t="str">
        <f t="shared" si="534"/>
        <v/>
      </c>
      <c r="DQ482" s="1" t="str">
        <f t="shared" si="591"/>
        <v/>
      </c>
      <c r="DR482" s="1" t="str">
        <f t="shared" si="591"/>
        <v/>
      </c>
      <c r="DS482" s="1" t="str">
        <f t="shared" si="591"/>
        <v/>
      </c>
      <c r="EG482" s="1">
        <f t="shared" si="600"/>
        <v>0</v>
      </c>
      <c r="EH482" s="1">
        <f t="shared" si="597"/>
        <v>0</v>
      </c>
      <c r="EI482" s="1">
        <f t="shared" si="597"/>
        <v>0</v>
      </c>
      <c r="EJ482" s="1">
        <f t="shared" si="597"/>
        <v>0</v>
      </c>
      <c r="EK482" s="1">
        <f t="shared" si="597"/>
        <v>0</v>
      </c>
      <c r="EL482" s="1">
        <f t="shared" si="597"/>
        <v>0</v>
      </c>
      <c r="EM482" s="1">
        <f t="shared" si="597"/>
        <v>0</v>
      </c>
      <c r="EN482" s="1">
        <f t="shared" si="597"/>
        <v>0</v>
      </c>
      <c r="EO482" s="1">
        <f t="shared" si="579"/>
        <v>0</v>
      </c>
      <c r="EP482" s="1">
        <f t="shared" si="579"/>
        <v>0</v>
      </c>
      <c r="EQ482" s="1">
        <f t="shared" si="579"/>
        <v>0</v>
      </c>
      <c r="ER482" s="33">
        <f t="shared" si="567"/>
        <v>1</v>
      </c>
      <c r="ES482" s="35">
        <f>ER482+DG482</f>
        <v>1</v>
      </c>
      <c r="ET482" s="35">
        <f t="shared" si="568"/>
        <v>1</v>
      </c>
      <c r="EU482" s="1" t="s">
        <v>59</v>
      </c>
      <c r="EV482" s="1" t="s">
        <v>38</v>
      </c>
      <c r="EW482" s="19">
        <f t="shared" si="569"/>
        <v>0</v>
      </c>
      <c r="FC482" s="1" t="s">
        <v>38</v>
      </c>
      <c r="FD482" s="19">
        <f t="shared" si="570"/>
        <v>0</v>
      </c>
      <c r="FJ482" s="1" t="s">
        <v>38</v>
      </c>
      <c r="FK482" s="19">
        <f t="shared" si="571"/>
        <v>0</v>
      </c>
      <c r="FR482" s="1">
        <f t="shared" si="572"/>
        <v>0</v>
      </c>
      <c r="FU482" s="1" t="s">
        <v>174</v>
      </c>
      <c r="FV482" s="37" t="str">
        <f t="shared" si="580"/>
        <v>tb</v>
      </c>
      <c r="FW482" s="34">
        <v>1</v>
      </c>
      <c r="FY482" s="1" t="s">
        <v>34</v>
      </c>
      <c r="FZ482" s="19">
        <f t="shared" si="573"/>
        <v>1</v>
      </c>
      <c r="GB482" s="1" t="s">
        <v>34</v>
      </c>
      <c r="GC482" s="19">
        <f t="shared" si="574"/>
        <v>1</v>
      </c>
      <c r="GD482" s="1" t="s">
        <v>38</v>
      </c>
      <c r="GE482" s="19">
        <f t="shared" si="575"/>
        <v>0</v>
      </c>
      <c r="GF482" s="1" t="s">
        <v>34</v>
      </c>
      <c r="GG482" s="19">
        <f t="shared" si="576"/>
        <v>1</v>
      </c>
    </row>
    <row r="483" spans="1:189" x14ac:dyDescent="0.3">
      <c r="A483" s="18">
        <v>628</v>
      </c>
      <c r="B483" s="1" t="s">
        <v>34</v>
      </c>
      <c r="C483" s="19" t="s">
        <v>35</v>
      </c>
      <c r="D483" s="19">
        <f t="shared" si="547"/>
        <v>0</v>
      </c>
      <c r="E483" s="38" t="s">
        <v>967</v>
      </c>
      <c r="F483" s="21" t="str">
        <f t="shared" si="548"/>
        <v>1977</v>
      </c>
      <c r="G483" s="21">
        <v>2004</v>
      </c>
      <c r="H483" s="22">
        <f t="shared" si="549"/>
        <v>27</v>
      </c>
      <c r="I483" s="1" t="str">
        <f t="shared" si="550"/>
        <v>21-30</v>
      </c>
      <c r="J483" s="1" t="s">
        <v>1606</v>
      </c>
      <c r="K483" s="1" t="s">
        <v>53</v>
      </c>
      <c r="L483" s="1">
        <f>VLOOKUP(K483,[1]areas!$C$3:$D$76,2,FALSE)</f>
        <v>30</v>
      </c>
      <c r="M483" s="1" t="str">
        <f t="shared" si="595"/>
        <v>21-40</v>
      </c>
      <c r="N483" s="19" t="s">
        <v>34</v>
      </c>
      <c r="O483" s="19">
        <f t="shared" si="552"/>
        <v>1</v>
      </c>
      <c r="P483" s="23">
        <v>83</v>
      </c>
      <c r="Q483" s="1">
        <v>164</v>
      </c>
      <c r="R483" s="1">
        <f>POWER(Q483*0.01,2)</f>
        <v>2.6896000000000004</v>
      </c>
      <c r="S483" s="24">
        <f>P483/R483</f>
        <v>30.859607376561566</v>
      </c>
      <c r="T483" s="19">
        <v>4</v>
      </c>
      <c r="U483" s="1">
        <v>10.9</v>
      </c>
      <c r="V483" s="1">
        <v>15</v>
      </c>
      <c r="W483" s="1" t="str">
        <f t="shared" si="553"/>
        <v>4: 151-200</v>
      </c>
      <c r="X483" s="1">
        <v>183</v>
      </c>
      <c r="Y483" s="26">
        <v>263</v>
      </c>
      <c r="Z483" s="26">
        <v>275</v>
      </c>
      <c r="AA483" s="26"/>
      <c r="AB483" s="26"/>
      <c r="AC483" s="26"/>
      <c r="AD483" s="26"/>
      <c r="AE483" s="26"/>
      <c r="AF483" s="26"/>
      <c r="AG483" s="26"/>
      <c r="AH483" s="26"/>
      <c r="AI483" s="27">
        <f t="shared" si="554"/>
        <v>275</v>
      </c>
      <c r="AJ483" s="27">
        <f t="shared" si="555"/>
        <v>0</v>
      </c>
      <c r="AK483" s="39">
        <v>43406</v>
      </c>
      <c r="AL483" s="26">
        <v>50</v>
      </c>
      <c r="AM483" s="26">
        <v>50</v>
      </c>
      <c r="AN483" s="26"/>
      <c r="AO483" s="26">
        <v>50</v>
      </c>
      <c r="AP483" s="26"/>
      <c r="AQ483" s="26"/>
      <c r="AR483" s="26"/>
      <c r="AS483" s="26"/>
      <c r="AT483" s="26"/>
      <c r="AU483" s="26"/>
      <c r="AV483" s="28">
        <f t="shared" si="556"/>
        <v>0</v>
      </c>
      <c r="AW483" s="27" t="str">
        <f>"4-5"</f>
        <v>4-5</v>
      </c>
      <c r="AX483" s="29">
        <f t="shared" si="577"/>
        <v>4.6379999999999999</v>
      </c>
      <c r="AY483" s="30">
        <f t="shared" si="598"/>
        <v>4.6375497660743976</v>
      </c>
      <c r="AZ483" s="30">
        <f t="shared" si="596"/>
        <v>1.6989700043360187</v>
      </c>
      <c r="BA483" s="30">
        <f t="shared" si="596"/>
        <v>1.6989700043360187</v>
      </c>
      <c r="BB483" s="30" t="str">
        <f t="shared" si="596"/>
        <v/>
      </c>
      <c r="BC483" s="30">
        <f t="shared" si="596"/>
        <v>1.6989700043360187</v>
      </c>
      <c r="BD483" s="30" t="str">
        <f t="shared" si="596"/>
        <v/>
      </c>
      <c r="BE483" s="30" t="str">
        <f t="shared" si="596"/>
        <v/>
      </c>
      <c r="BF483" s="30" t="str">
        <f t="shared" si="596"/>
        <v/>
      </c>
      <c r="BG483" s="30" t="str">
        <f t="shared" si="578"/>
        <v/>
      </c>
      <c r="BH483" s="30" t="str">
        <f t="shared" si="578"/>
        <v/>
      </c>
      <c r="BI483" s="30" t="str">
        <f t="shared" si="578"/>
        <v/>
      </c>
      <c r="BJ483" s="1" t="s">
        <v>38</v>
      </c>
      <c r="BK483" s="31" t="s">
        <v>38</v>
      </c>
      <c r="BL483" s="32">
        <f t="shared" si="557"/>
        <v>0</v>
      </c>
      <c r="BN483" s="32" t="str">
        <f t="shared" si="558"/>
        <v>0</v>
      </c>
      <c r="BO483" s="30">
        <f t="shared" si="559"/>
        <v>-2.9385797617383789</v>
      </c>
      <c r="BP483" s="30">
        <f t="shared" si="560"/>
        <v>-2.9385797617383789</v>
      </c>
      <c r="BQ483" s="30">
        <f t="shared" si="585"/>
        <v>0</v>
      </c>
      <c r="BR483" s="30" t="str">
        <f t="shared" si="585"/>
        <v/>
      </c>
      <c r="BS483" s="30" t="str">
        <f t="shared" si="585"/>
        <v/>
      </c>
      <c r="BT483" s="30" t="str">
        <f t="shared" si="583"/>
        <v/>
      </c>
      <c r="BU483" s="30" t="str">
        <f t="shared" si="583"/>
        <v/>
      </c>
      <c r="BV483" s="30" t="str">
        <f t="shared" si="583"/>
        <v/>
      </c>
      <c r="BW483" s="30" t="str">
        <f t="shared" si="539"/>
        <v/>
      </c>
      <c r="BX483" s="30" t="str">
        <f t="shared" si="539"/>
        <v/>
      </c>
      <c r="BY483" s="30" t="str">
        <f t="shared" si="539"/>
        <v/>
      </c>
      <c r="BZ483" s="1">
        <f t="shared" si="561"/>
        <v>0</v>
      </c>
      <c r="CA483" s="1">
        <f t="shared" si="586"/>
        <v>0</v>
      </c>
      <c r="CB483" s="1">
        <f t="shared" si="586"/>
        <v>0</v>
      </c>
      <c r="CC483" s="1">
        <f t="shared" si="586"/>
        <v>0</v>
      </c>
      <c r="CD483" s="1">
        <f t="shared" si="584"/>
        <v>0</v>
      </c>
      <c r="CE483" s="1">
        <f t="shared" si="584"/>
        <v>0</v>
      </c>
      <c r="CF483" s="1">
        <f t="shared" si="584"/>
        <v>0</v>
      </c>
      <c r="CG483" s="1">
        <f t="shared" si="540"/>
        <v>0</v>
      </c>
      <c r="CH483" s="1">
        <f t="shared" si="540"/>
        <v>0</v>
      </c>
      <c r="CI483" s="1">
        <f t="shared" si="540"/>
        <v>0</v>
      </c>
      <c r="CJ483" s="1">
        <f t="shared" si="562"/>
        <v>0</v>
      </c>
      <c r="CK483" s="1">
        <f t="shared" si="563"/>
        <v>0</v>
      </c>
      <c r="CL483" s="1">
        <f t="shared" si="537"/>
        <v>-2.9385797617383789</v>
      </c>
      <c r="CM483" s="1" t="str">
        <f t="shared" si="537"/>
        <v/>
      </c>
      <c r="CN483" s="1" t="str">
        <f t="shared" si="537"/>
        <v/>
      </c>
      <c r="CO483" s="1" t="str">
        <f t="shared" si="537"/>
        <v/>
      </c>
      <c r="CP483" s="1" t="str">
        <f t="shared" si="537"/>
        <v/>
      </c>
      <c r="CQ483" s="1" t="str">
        <f t="shared" si="535"/>
        <v/>
      </c>
      <c r="CR483" s="1" t="str">
        <f t="shared" si="535"/>
        <v/>
      </c>
      <c r="CS483" s="1" t="str">
        <f t="shared" si="535"/>
        <v/>
      </c>
      <c r="CT483" s="1" t="str">
        <f t="shared" si="535"/>
        <v/>
      </c>
      <c r="CU483" s="1" t="str">
        <f t="shared" si="535"/>
        <v/>
      </c>
      <c r="CV483" s="1">
        <f t="shared" si="538"/>
        <v>0</v>
      </c>
      <c r="CW483" s="1">
        <f t="shared" si="538"/>
        <v>0</v>
      </c>
      <c r="CX483" s="1">
        <f t="shared" si="538"/>
        <v>0</v>
      </c>
      <c r="CY483" s="1">
        <f t="shared" si="538"/>
        <v>0</v>
      </c>
      <c r="CZ483" s="1">
        <f t="shared" si="538"/>
        <v>0</v>
      </c>
      <c r="DA483" s="1">
        <f t="shared" si="536"/>
        <v>0</v>
      </c>
      <c r="DB483" s="1">
        <f t="shared" si="536"/>
        <v>0</v>
      </c>
      <c r="DC483" s="1">
        <f t="shared" si="536"/>
        <v>0</v>
      </c>
      <c r="DD483" s="1">
        <f t="shared" si="536"/>
        <v>0</v>
      </c>
      <c r="DE483" s="1">
        <f t="shared" si="536"/>
        <v>0</v>
      </c>
      <c r="DF483" s="1">
        <f t="shared" si="564"/>
        <v>0</v>
      </c>
      <c r="DG483" s="33">
        <f t="shared" si="565"/>
        <v>0</v>
      </c>
      <c r="DH483" s="34">
        <f t="shared" si="566"/>
        <v>0</v>
      </c>
      <c r="DI483" s="1">
        <f t="shared" si="521"/>
        <v>80</v>
      </c>
      <c r="DJ483" s="1">
        <f t="shared" si="522"/>
        <v>92</v>
      </c>
      <c r="DK483" s="1">
        <f t="shared" si="534"/>
        <v>12</v>
      </c>
      <c r="DL483" s="1" t="str">
        <f t="shared" si="534"/>
        <v/>
      </c>
      <c r="DM483" s="1" t="str">
        <f t="shared" si="534"/>
        <v/>
      </c>
      <c r="DN483" s="1" t="str">
        <f t="shared" si="534"/>
        <v/>
      </c>
      <c r="DO483" s="1" t="str">
        <f t="shared" si="534"/>
        <v/>
      </c>
      <c r="DP483" s="1" t="str">
        <f t="shared" si="534"/>
        <v/>
      </c>
      <c r="DQ483" s="1" t="str">
        <f t="shared" si="591"/>
        <v/>
      </c>
      <c r="DR483" s="1" t="str">
        <f t="shared" si="591"/>
        <v/>
      </c>
      <c r="DS483" s="1" t="str">
        <f t="shared" si="591"/>
        <v/>
      </c>
      <c r="DT483" s="34">
        <f>(STDEV(DI483:DS483))*-1</f>
        <v>-43.143172499635824</v>
      </c>
      <c r="DU483" s="1">
        <f t="shared" ref="DU483:EB486" si="601">IF((DI483&lt;$DT483),1,0)</f>
        <v>0</v>
      </c>
      <c r="DV483" s="1">
        <f t="shared" si="601"/>
        <v>0</v>
      </c>
      <c r="DW483" s="1">
        <f t="shared" si="601"/>
        <v>0</v>
      </c>
      <c r="EF483" s="33">
        <f>IF(SUM(DU483:EE483)&gt;0,1,0)</f>
        <v>0</v>
      </c>
      <c r="EG483" s="1">
        <f t="shared" si="600"/>
        <v>0</v>
      </c>
      <c r="EH483" s="1">
        <f t="shared" si="597"/>
        <v>0</v>
      </c>
      <c r="EI483" s="1">
        <f t="shared" si="597"/>
        <v>0</v>
      </c>
      <c r="EJ483" s="1">
        <f t="shared" si="597"/>
        <v>0</v>
      </c>
      <c r="EK483" s="1">
        <f t="shared" si="597"/>
        <v>0</v>
      </c>
      <c r="EL483" s="1">
        <f t="shared" si="597"/>
        <v>0</v>
      </c>
      <c r="EM483" s="1">
        <f t="shared" si="597"/>
        <v>0</v>
      </c>
      <c r="EN483" s="1">
        <f t="shared" si="597"/>
        <v>0</v>
      </c>
      <c r="EO483" s="1">
        <f t="shared" si="579"/>
        <v>0</v>
      </c>
      <c r="EP483" s="1">
        <f t="shared" si="579"/>
        <v>0</v>
      </c>
      <c r="EQ483" s="1">
        <f t="shared" si="579"/>
        <v>0</v>
      </c>
      <c r="ER483" s="33">
        <f t="shared" si="567"/>
        <v>1</v>
      </c>
      <c r="ES483" s="35">
        <f>ER483+EF483+DG483+AV483</f>
        <v>1</v>
      </c>
      <c r="ET483" s="35">
        <f t="shared" si="568"/>
        <v>1</v>
      </c>
      <c r="EU483" s="1" t="s">
        <v>59</v>
      </c>
      <c r="EV483" s="1" t="s">
        <v>38</v>
      </c>
      <c r="EW483" s="19">
        <f t="shared" si="569"/>
        <v>0</v>
      </c>
      <c r="FC483" s="1" t="s">
        <v>38</v>
      </c>
      <c r="FD483" s="19">
        <f t="shared" si="570"/>
        <v>0</v>
      </c>
      <c r="FJ483" s="1" t="s">
        <v>38</v>
      </c>
      <c r="FK483" s="19">
        <f t="shared" si="571"/>
        <v>0</v>
      </c>
      <c r="FR483" s="1">
        <f t="shared" si="572"/>
        <v>0</v>
      </c>
      <c r="FV483" s="37" t="str">
        <f t="shared" si="580"/>
        <v>none</v>
      </c>
      <c r="FY483" s="1" t="s">
        <v>38</v>
      </c>
      <c r="FZ483" s="19">
        <f t="shared" si="573"/>
        <v>0</v>
      </c>
      <c r="GB483" s="1" t="s">
        <v>38</v>
      </c>
      <c r="GC483" s="19">
        <f t="shared" si="574"/>
        <v>0</v>
      </c>
      <c r="GD483" s="1" t="s">
        <v>38</v>
      </c>
      <c r="GE483" s="19">
        <f t="shared" si="575"/>
        <v>0</v>
      </c>
      <c r="GF483" s="1" t="s">
        <v>38</v>
      </c>
      <c r="GG483" s="19">
        <f t="shared" si="576"/>
        <v>0</v>
      </c>
    </row>
    <row r="484" spans="1:189" x14ac:dyDescent="0.3">
      <c r="A484" s="18">
        <v>629</v>
      </c>
      <c r="B484" s="1" t="s">
        <v>34</v>
      </c>
      <c r="C484" s="19" t="s">
        <v>35</v>
      </c>
      <c r="D484" s="19">
        <f t="shared" si="547"/>
        <v>0</v>
      </c>
      <c r="E484" s="38" t="s">
        <v>968</v>
      </c>
      <c r="F484" s="21" t="str">
        <f t="shared" si="548"/>
        <v>1968</v>
      </c>
      <c r="G484" s="21">
        <v>2004</v>
      </c>
      <c r="H484" s="22">
        <f t="shared" si="549"/>
        <v>36</v>
      </c>
      <c r="I484" s="1" t="str">
        <f t="shared" si="550"/>
        <v>31-40</v>
      </c>
      <c r="J484" s="1" t="s">
        <v>1607</v>
      </c>
      <c r="K484" s="1" t="s">
        <v>53</v>
      </c>
      <c r="L484" s="1">
        <f>VLOOKUP(K484,[1]areas!$C$3:$D$76,2,FALSE)</f>
        <v>30</v>
      </c>
      <c r="M484" s="1" t="str">
        <f t="shared" si="595"/>
        <v>21-40</v>
      </c>
      <c r="N484" s="19" t="s">
        <v>38</v>
      </c>
      <c r="O484" s="19">
        <f t="shared" si="552"/>
        <v>0</v>
      </c>
      <c r="P484" s="23">
        <v>46.7</v>
      </c>
      <c r="Q484" s="1">
        <v>172</v>
      </c>
      <c r="R484" s="1">
        <f>POWER(Q484*0.01,2)</f>
        <v>2.9583999999999997</v>
      </c>
      <c r="S484" s="24">
        <f>P484/R484</f>
        <v>15.785559762033534</v>
      </c>
      <c r="T484" s="19">
        <v>3</v>
      </c>
      <c r="U484" s="1">
        <v>9.8000000000000007</v>
      </c>
      <c r="V484" s="1">
        <v>13</v>
      </c>
      <c r="W484" s="1" t="str">
        <f t="shared" si="553"/>
        <v>2: 51-100</v>
      </c>
      <c r="X484" s="1">
        <v>83</v>
      </c>
      <c r="Y484" s="26">
        <v>284</v>
      </c>
      <c r="Z484" s="26">
        <v>300</v>
      </c>
      <c r="AA484" s="26">
        <v>427</v>
      </c>
      <c r="AB484" s="26">
        <v>558</v>
      </c>
      <c r="AC484" s="26">
        <v>598</v>
      </c>
      <c r="AD484" s="26">
        <v>485</v>
      </c>
      <c r="AE484" s="26">
        <v>711</v>
      </c>
      <c r="AF484" s="26"/>
      <c r="AG484" s="26"/>
      <c r="AH484" s="26"/>
      <c r="AI484" s="27">
        <f t="shared" si="554"/>
        <v>711</v>
      </c>
      <c r="AJ484" s="27">
        <f t="shared" si="555"/>
        <v>1</v>
      </c>
      <c r="AK484" s="39">
        <v>385707</v>
      </c>
      <c r="AL484" s="26">
        <v>50</v>
      </c>
      <c r="AM484" s="26">
        <v>50</v>
      </c>
      <c r="AN484" s="26">
        <v>50</v>
      </c>
      <c r="AO484" s="26">
        <v>50</v>
      </c>
      <c r="AP484" s="26">
        <v>50</v>
      </c>
      <c r="AQ484" s="26">
        <v>50</v>
      </c>
      <c r="AR484" s="26">
        <v>50</v>
      </c>
      <c r="AS484" s="26"/>
      <c r="AT484" s="26"/>
      <c r="AU484" s="26"/>
      <c r="AV484" s="28">
        <f t="shared" si="556"/>
        <v>0</v>
      </c>
      <c r="AW484" s="27" t="str">
        <f>"&gt;5"</f>
        <v>&gt;5</v>
      </c>
      <c r="AX484" s="29">
        <f t="shared" si="577"/>
        <v>5.5860000000000003</v>
      </c>
      <c r="AY484" s="30">
        <f t="shared" si="598"/>
        <v>5.58625752072704</v>
      </c>
      <c r="AZ484" s="30">
        <f t="shared" si="596"/>
        <v>1.6989700043360187</v>
      </c>
      <c r="BA484" s="30">
        <f t="shared" si="596"/>
        <v>1.6989700043360187</v>
      </c>
      <c r="BB484" s="30">
        <f t="shared" si="596"/>
        <v>1.6989700043360187</v>
      </c>
      <c r="BC484" s="30">
        <f t="shared" si="596"/>
        <v>1.6989700043360187</v>
      </c>
      <c r="BD484" s="30">
        <f t="shared" si="596"/>
        <v>1.6989700043360187</v>
      </c>
      <c r="BE484" s="30">
        <f t="shared" si="596"/>
        <v>1.6989700043360187</v>
      </c>
      <c r="BF484" s="30">
        <f t="shared" si="596"/>
        <v>1.6989700043360187</v>
      </c>
      <c r="BG484" s="30" t="str">
        <f t="shared" si="578"/>
        <v/>
      </c>
      <c r="BH484" s="30" t="str">
        <f t="shared" si="578"/>
        <v/>
      </c>
      <c r="BI484" s="30" t="str">
        <f t="shared" si="578"/>
        <v/>
      </c>
      <c r="BJ484" s="1" t="s">
        <v>38</v>
      </c>
      <c r="BK484" s="31" t="s">
        <v>38</v>
      </c>
      <c r="BL484" s="32">
        <f t="shared" si="557"/>
        <v>0</v>
      </c>
      <c r="BN484" s="32" t="str">
        <f t="shared" si="558"/>
        <v>0</v>
      </c>
      <c r="BO484" s="30">
        <f t="shared" si="559"/>
        <v>-3.8872875163910212</v>
      </c>
      <c r="BP484" s="30">
        <f t="shared" si="560"/>
        <v>-3.8872875163910212</v>
      </c>
      <c r="BQ484" s="30">
        <f t="shared" si="585"/>
        <v>0</v>
      </c>
      <c r="BR484" s="30">
        <f t="shared" si="585"/>
        <v>0</v>
      </c>
      <c r="BS484" s="30">
        <f t="shared" si="585"/>
        <v>0</v>
      </c>
      <c r="BT484" s="30">
        <f t="shared" si="583"/>
        <v>0</v>
      </c>
      <c r="BU484" s="30">
        <f t="shared" si="583"/>
        <v>0</v>
      </c>
      <c r="BV484" s="30">
        <f t="shared" si="583"/>
        <v>0</v>
      </c>
      <c r="BW484" s="30" t="str">
        <f t="shared" si="539"/>
        <v/>
      </c>
      <c r="BX484" s="30" t="str">
        <f t="shared" si="539"/>
        <v/>
      </c>
      <c r="BY484" s="30" t="str">
        <f t="shared" si="539"/>
        <v/>
      </c>
      <c r="BZ484" s="1">
        <f t="shared" si="561"/>
        <v>0</v>
      </c>
      <c r="CA484" s="1">
        <f t="shared" si="586"/>
        <v>0</v>
      </c>
      <c r="CB484" s="1">
        <f t="shared" si="586"/>
        <v>0</v>
      </c>
      <c r="CC484" s="1">
        <f t="shared" si="586"/>
        <v>0</v>
      </c>
      <c r="CD484" s="1">
        <f t="shared" si="584"/>
        <v>0</v>
      </c>
      <c r="CE484" s="1">
        <f t="shared" si="584"/>
        <v>0</v>
      </c>
      <c r="CF484" s="1">
        <f t="shared" si="584"/>
        <v>0</v>
      </c>
      <c r="CG484" s="1">
        <f t="shared" si="540"/>
        <v>0</v>
      </c>
      <c r="CH484" s="1">
        <f t="shared" si="540"/>
        <v>0</v>
      </c>
      <c r="CI484" s="1">
        <f t="shared" si="540"/>
        <v>0</v>
      </c>
      <c r="CJ484" s="1">
        <f t="shared" si="562"/>
        <v>0</v>
      </c>
      <c r="CK484" s="1">
        <f t="shared" si="563"/>
        <v>0</v>
      </c>
      <c r="CL484" s="1">
        <f t="shared" si="537"/>
        <v>-3.8872875163910212</v>
      </c>
      <c r="CM484" s="1" t="str">
        <f t="shared" si="537"/>
        <v/>
      </c>
      <c r="CN484" s="1" t="str">
        <f t="shared" si="537"/>
        <v/>
      </c>
      <c r="CO484" s="1" t="str">
        <f t="shared" si="537"/>
        <v/>
      </c>
      <c r="CP484" s="1" t="str">
        <f t="shared" si="537"/>
        <v/>
      </c>
      <c r="CQ484" s="1" t="str">
        <f t="shared" si="535"/>
        <v/>
      </c>
      <c r="CR484" s="1" t="str">
        <f t="shared" si="535"/>
        <v/>
      </c>
      <c r="CS484" s="1" t="str">
        <f t="shared" si="535"/>
        <v/>
      </c>
      <c r="CT484" s="1" t="str">
        <f t="shared" si="535"/>
        <v/>
      </c>
      <c r="CU484" s="1" t="str">
        <f t="shared" si="535"/>
        <v/>
      </c>
      <c r="CV484" s="1">
        <f t="shared" si="538"/>
        <v>0</v>
      </c>
      <c r="CW484" s="1">
        <f t="shared" si="538"/>
        <v>0</v>
      </c>
      <c r="CX484" s="1">
        <f t="shared" si="538"/>
        <v>0</v>
      </c>
      <c r="CY484" s="1">
        <f t="shared" si="538"/>
        <v>0</v>
      </c>
      <c r="CZ484" s="1">
        <f t="shared" si="538"/>
        <v>0</v>
      </c>
      <c r="DA484" s="1">
        <f t="shared" si="536"/>
        <v>0</v>
      </c>
      <c r="DB484" s="1">
        <f t="shared" si="536"/>
        <v>0</v>
      </c>
      <c r="DC484" s="1">
        <f t="shared" si="536"/>
        <v>0</v>
      </c>
      <c r="DD484" s="1">
        <f t="shared" si="536"/>
        <v>0</v>
      </c>
      <c r="DE484" s="1">
        <f t="shared" si="536"/>
        <v>0</v>
      </c>
      <c r="DF484" s="1">
        <f t="shared" si="564"/>
        <v>0</v>
      </c>
      <c r="DG484" s="33">
        <f t="shared" si="565"/>
        <v>0</v>
      </c>
      <c r="DH484" s="34">
        <f t="shared" si="566"/>
        <v>0</v>
      </c>
      <c r="DI484" s="1">
        <f t="shared" ref="DI484:DI547" si="602">IF(OR(X484="",Y484=""),"",Y484-X484)</f>
        <v>201</v>
      </c>
      <c r="DJ484" s="1">
        <f t="shared" ref="DJ484:DJ547" si="603">IF(OR(X484="",Z484=""),"",Z484-X484)</f>
        <v>217</v>
      </c>
      <c r="DK484" s="1">
        <f t="shared" si="534"/>
        <v>16</v>
      </c>
      <c r="DL484" s="1">
        <f t="shared" si="534"/>
        <v>127</v>
      </c>
      <c r="DM484" s="1">
        <f t="shared" si="534"/>
        <v>131</v>
      </c>
      <c r="DN484" s="1">
        <f t="shared" si="534"/>
        <v>40</v>
      </c>
      <c r="DO484" s="1">
        <f t="shared" si="534"/>
        <v>-113</v>
      </c>
      <c r="DP484" s="1">
        <f t="shared" si="534"/>
        <v>226</v>
      </c>
      <c r="DQ484" s="1" t="str">
        <f t="shared" si="591"/>
        <v/>
      </c>
      <c r="DR484" s="1" t="str">
        <f t="shared" si="591"/>
        <v/>
      </c>
      <c r="DS484" s="1" t="str">
        <f t="shared" si="591"/>
        <v/>
      </c>
      <c r="DT484" s="34">
        <f>(STDEV(DI484:DS484))*-1</f>
        <v>-117.85455624867215</v>
      </c>
      <c r="DU484" s="1">
        <f t="shared" si="601"/>
        <v>0</v>
      </c>
      <c r="DV484" s="1">
        <f t="shared" si="601"/>
        <v>0</v>
      </c>
      <c r="DW484" s="1">
        <f t="shared" si="601"/>
        <v>0</v>
      </c>
      <c r="DX484" s="1">
        <f t="shared" si="601"/>
        <v>0</v>
      </c>
      <c r="DY484" s="1">
        <f t="shared" si="601"/>
        <v>0</v>
      </c>
      <c r="DZ484" s="1">
        <f t="shared" si="601"/>
        <v>0</v>
      </c>
      <c r="EA484" s="1">
        <f t="shared" si="601"/>
        <v>0</v>
      </c>
      <c r="EB484" s="1">
        <f t="shared" si="601"/>
        <v>0</v>
      </c>
      <c r="EF484" s="33">
        <f>IF(SUM(DU484:EE484)&gt;0,1,0)</f>
        <v>0</v>
      </c>
      <c r="EG484" s="1">
        <f t="shared" si="600"/>
        <v>0</v>
      </c>
      <c r="EH484" s="1">
        <f t="shared" si="597"/>
        <v>0</v>
      </c>
      <c r="EI484" s="1">
        <f t="shared" si="597"/>
        <v>0</v>
      </c>
      <c r="EJ484" s="1">
        <f t="shared" si="597"/>
        <v>0</v>
      </c>
      <c r="EK484" s="1">
        <f t="shared" si="597"/>
        <v>1</v>
      </c>
      <c r="EL484" s="1">
        <f t="shared" si="597"/>
        <v>1</v>
      </c>
      <c r="EM484" s="1">
        <f t="shared" si="597"/>
        <v>0</v>
      </c>
      <c r="EN484" s="1">
        <f t="shared" si="597"/>
        <v>1</v>
      </c>
      <c r="EO484" s="1">
        <f t="shared" si="579"/>
        <v>0</v>
      </c>
      <c r="EP484" s="1">
        <f t="shared" si="579"/>
        <v>0</v>
      </c>
      <c r="EQ484" s="1">
        <f t="shared" si="579"/>
        <v>0</v>
      </c>
      <c r="ER484" s="33">
        <f t="shared" si="567"/>
        <v>0</v>
      </c>
      <c r="ES484" s="35">
        <f>ER484+EF484+DG484+AV484</f>
        <v>0</v>
      </c>
      <c r="ET484" s="35">
        <f t="shared" si="568"/>
        <v>0</v>
      </c>
      <c r="EU484" s="1" t="s">
        <v>59</v>
      </c>
      <c r="EV484" s="1" t="s">
        <v>38</v>
      </c>
      <c r="EW484" s="19">
        <f t="shared" si="569"/>
        <v>0</v>
      </c>
      <c r="FC484" s="1" t="s">
        <v>38</v>
      </c>
      <c r="FD484" s="19">
        <f t="shared" si="570"/>
        <v>0</v>
      </c>
      <c r="FJ484" s="1" t="s">
        <v>38</v>
      </c>
      <c r="FK484" s="19">
        <f t="shared" si="571"/>
        <v>0</v>
      </c>
      <c r="FR484" s="1">
        <f t="shared" si="572"/>
        <v>0</v>
      </c>
      <c r="FU484" s="1" t="s">
        <v>969</v>
      </c>
      <c r="FV484" s="37" t="str">
        <f t="shared" si="580"/>
        <v>tb</v>
      </c>
      <c r="FW484" s="34">
        <v>1</v>
      </c>
      <c r="FY484" s="1" t="s">
        <v>38</v>
      </c>
      <c r="FZ484" s="19">
        <f t="shared" si="573"/>
        <v>0</v>
      </c>
      <c r="GB484" s="1" t="s">
        <v>38</v>
      </c>
      <c r="GC484" s="19">
        <f t="shared" si="574"/>
        <v>0</v>
      </c>
      <c r="GD484" s="1" t="s">
        <v>38</v>
      </c>
      <c r="GE484" s="19">
        <f t="shared" si="575"/>
        <v>0</v>
      </c>
      <c r="GF484" s="1" t="s">
        <v>38</v>
      </c>
      <c r="GG484" s="19">
        <f t="shared" si="576"/>
        <v>0</v>
      </c>
    </row>
    <row r="485" spans="1:189" x14ac:dyDescent="0.3">
      <c r="A485" s="18">
        <v>630</v>
      </c>
      <c r="B485" s="1" t="s">
        <v>34</v>
      </c>
      <c r="C485" s="19" t="s">
        <v>47</v>
      </c>
      <c r="D485" s="19">
        <f t="shared" si="547"/>
        <v>1</v>
      </c>
      <c r="E485" s="38" t="s">
        <v>970</v>
      </c>
      <c r="F485" s="21" t="str">
        <f t="shared" si="548"/>
        <v>1975</v>
      </c>
      <c r="G485" s="21">
        <v>2004</v>
      </c>
      <c r="H485" s="22">
        <f t="shared" si="549"/>
        <v>29</v>
      </c>
      <c r="I485" s="1" t="str">
        <f t="shared" si="550"/>
        <v>21-30</v>
      </c>
      <c r="J485" s="1" t="s">
        <v>1606</v>
      </c>
      <c r="K485" s="1" t="s">
        <v>93</v>
      </c>
      <c r="L485" s="1">
        <f>VLOOKUP(K485,[1]areas!$C$3:$D$76,2,FALSE)</f>
        <v>15</v>
      </c>
      <c r="M485" s="1" t="str">
        <f t="shared" si="595"/>
        <v>0-20</v>
      </c>
      <c r="N485" s="19" t="s">
        <v>38</v>
      </c>
      <c r="O485" s="19">
        <f t="shared" si="552"/>
        <v>0</v>
      </c>
      <c r="P485" s="23">
        <v>49</v>
      </c>
      <c r="Q485" s="1">
        <v>172</v>
      </c>
      <c r="R485" s="1">
        <f>POWER(Q485*0.01,2)</f>
        <v>2.9583999999999997</v>
      </c>
      <c r="S485" s="24">
        <f>P485/R485</f>
        <v>16.563007030827475</v>
      </c>
      <c r="T485" s="19">
        <v>3</v>
      </c>
      <c r="U485" s="1">
        <v>5.6</v>
      </c>
      <c r="V485" s="1">
        <v>52</v>
      </c>
      <c r="W485" s="1" t="str">
        <f t="shared" si="553"/>
        <v>7: 300+</v>
      </c>
      <c r="X485" s="1">
        <v>480</v>
      </c>
      <c r="Y485" s="26">
        <v>651</v>
      </c>
      <c r="Z485" s="26">
        <v>724</v>
      </c>
      <c r="AA485" s="26">
        <v>717</v>
      </c>
      <c r="AB485" s="26">
        <v>735</v>
      </c>
      <c r="AC485" s="26">
        <v>579</v>
      </c>
      <c r="AD485" s="26">
        <v>765</v>
      </c>
      <c r="AE485" s="26">
        <v>834</v>
      </c>
      <c r="AF485" s="26">
        <v>700</v>
      </c>
      <c r="AG485" s="26"/>
      <c r="AH485" s="26"/>
      <c r="AI485" s="27">
        <f t="shared" si="554"/>
        <v>834</v>
      </c>
      <c r="AJ485" s="27">
        <f t="shared" si="555"/>
        <v>1</v>
      </c>
      <c r="AK485" s="39">
        <v>23359</v>
      </c>
      <c r="AL485" s="26">
        <v>230</v>
      </c>
      <c r="AM485" s="26">
        <v>50</v>
      </c>
      <c r="AN485" s="26">
        <v>50</v>
      </c>
      <c r="AO485" s="26">
        <v>50</v>
      </c>
      <c r="AP485" s="26">
        <v>50</v>
      </c>
      <c r="AQ485" s="26">
        <v>50</v>
      </c>
      <c r="AR485" s="26">
        <v>50</v>
      </c>
      <c r="AS485" s="26">
        <v>50</v>
      </c>
      <c r="AT485" s="26"/>
      <c r="AU485" s="26"/>
      <c r="AV485" s="28">
        <f t="shared" si="556"/>
        <v>1</v>
      </c>
      <c r="AW485" s="27" t="str">
        <f>"4-5"</f>
        <v>4-5</v>
      </c>
      <c r="AX485" s="29">
        <f t="shared" si="577"/>
        <v>4.3680000000000003</v>
      </c>
      <c r="AY485" s="30">
        <f t="shared" si="598"/>
        <v>4.3684542466690495</v>
      </c>
      <c r="AZ485" s="30">
        <f t="shared" si="596"/>
        <v>2.3617278360175931</v>
      </c>
      <c r="BA485" s="30">
        <f t="shared" si="596"/>
        <v>1.6989700043360187</v>
      </c>
      <c r="BB485" s="30">
        <f t="shared" si="596"/>
        <v>1.6989700043360187</v>
      </c>
      <c r="BC485" s="30">
        <f t="shared" si="596"/>
        <v>1.6989700043360187</v>
      </c>
      <c r="BD485" s="30">
        <f t="shared" si="596"/>
        <v>1.6989700043360187</v>
      </c>
      <c r="BE485" s="30">
        <f t="shared" si="596"/>
        <v>1.6989700043360187</v>
      </c>
      <c r="BF485" s="30">
        <f t="shared" si="596"/>
        <v>1.6989700043360187</v>
      </c>
      <c r="BG485" s="30">
        <f t="shared" si="578"/>
        <v>1.6989700043360187</v>
      </c>
      <c r="BH485" s="30" t="str">
        <f t="shared" si="578"/>
        <v/>
      </c>
      <c r="BI485" s="30" t="str">
        <f t="shared" si="578"/>
        <v/>
      </c>
      <c r="BJ485" s="1" t="s">
        <v>38</v>
      </c>
      <c r="BK485" s="31" t="s">
        <v>38</v>
      </c>
      <c r="BL485" s="32">
        <f t="shared" si="557"/>
        <v>0</v>
      </c>
      <c r="BN485" s="32" t="str">
        <f t="shared" si="558"/>
        <v>0</v>
      </c>
      <c r="BO485" s="30">
        <f t="shared" si="559"/>
        <v>-2.0067264106514564</v>
      </c>
      <c r="BP485" s="30">
        <f t="shared" si="560"/>
        <v>-2.6694842423330307</v>
      </c>
      <c r="BQ485" s="30">
        <f t="shared" si="585"/>
        <v>-0.66275783168157432</v>
      </c>
      <c r="BR485" s="30">
        <f t="shared" si="585"/>
        <v>0</v>
      </c>
      <c r="BS485" s="30">
        <f t="shared" si="585"/>
        <v>0</v>
      </c>
      <c r="BT485" s="30">
        <f t="shared" si="583"/>
        <v>0</v>
      </c>
      <c r="BU485" s="30">
        <f t="shared" si="583"/>
        <v>0</v>
      </c>
      <c r="BV485" s="30">
        <f t="shared" si="583"/>
        <v>0</v>
      </c>
      <c r="BW485" s="30">
        <f t="shared" si="539"/>
        <v>0</v>
      </c>
      <c r="BX485" s="30" t="str">
        <f t="shared" si="539"/>
        <v/>
      </c>
      <c r="BY485" s="30" t="str">
        <f t="shared" si="539"/>
        <v/>
      </c>
      <c r="BZ485" s="1">
        <f t="shared" si="561"/>
        <v>0</v>
      </c>
      <c r="CA485" s="1">
        <f t="shared" si="586"/>
        <v>0</v>
      </c>
      <c r="CB485" s="1">
        <f t="shared" si="586"/>
        <v>0</v>
      </c>
      <c r="CC485" s="1">
        <f t="shared" si="586"/>
        <v>0</v>
      </c>
      <c r="CD485" s="1">
        <f t="shared" si="584"/>
        <v>0</v>
      </c>
      <c r="CE485" s="1">
        <f t="shared" si="584"/>
        <v>0</v>
      </c>
      <c r="CF485" s="1">
        <f t="shared" si="584"/>
        <v>0</v>
      </c>
      <c r="CG485" s="1">
        <f t="shared" si="540"/>
        <v>0</v>
      </c>
      <c r="CH485" s="1">
        <f t="shared" si="540"/>
        <v>0</v>
      </c>
      <c r="CI485" s="1">
        <f t="shared" si="540"/>
        <v>0</v>
      </c>
      <c r="CJ485" s="1">
        <f t="shared" si="562"/>
        <v>0</v>
      </c>
      <c r="CK485" s="1">
        <f t="shared" si="563"/>
        <v>0</v>
      </c>
      <c r="CL485" s="1">
        <f t="shared" si="537"/>
        <v>-2.0067264106514564</v>
      </c>
      <c r="CM485" s="1" t="str">
        <f t="shared" si="537"/>
        <v/>
      </c>
      <c r="CN485" s="1" t="str">
        <f t="shared" si="537"/>
        <v/>
      </c>
      <c r="CO485" s="1" t="str">
        <f t="shared" si="537"/>
        <v/>
      </c>
      <c r="CP485" s="1" t="str">
        <f t="shared" si="537"/>
        <v/>
      </c>
      <c r="CQ485" s="1" t="str">
        <f t="shared" si="535"/>
        <v/>
      </c>
      <c r="CR485" s="1" t="str">
        <f t="shared" si="535"/>
        <v/>
      </c>
      <c r="CS485" s="1" t="str">
        <f t="shared" si="535"/>
        <v/>
      </c>
      <c r="CT485" s="1" t="str">
        <f t="shared" si="535"/>
        <v/>
      </c>
      <c r="CU485" s="1" t="str">
        <f t="shared" si="535"/>
        <v/>
      </c>
      <c r="CV485" s="1">
        <f t="shared" si="538"/>
        <v>0</v>
      </c>
      <c r="CW485" s="1">
        <f t="shared" si="538"/>
        <v>0</v>
      </c>
      <c r="CX485" s="1">
        <f t="shared" si="538"/>
        <v>0</v>
      </c>
      <c r="CY485" s="1">
        <f t="shared" si="538"/>
        <v>0</v>
      </c>
      <c r="CZ485" s="1">
        <f t="shared" si="538"/>
        <v>0</v>
      </c>
      <c r="DA485" s="1">
        <f t="shared" si="536"/>
        <v>0</v>
      </c>
      <c r="DB485" s="1">
        <f t="shared" si="536"/>
        <v>0</v>
      </c>
      <c r="DC485" s="1">
        <f t="shared" si="536"/>
        <v>0</v>
      </c>
      <c r="DD485" s="1">
        <f t="shared" si="536"/>
        <v>0</v>
      </c>
      <c r="DE485" s="1">
        <f t="shared" si="536"/>
        <v>0</v>
      </c>
      <c r="DF485" s="1">
        <f t="shared" si="564"/>
        <v>0</v>
      </c>
      <c r="DG485" s="33">
        <f t="shared" si="565"/>
        <v>0</v>
      </c>
      <c r="DH485" s="34">
        <f t="shared" si="566"/>
        <v>0</v>
      </c>
      <c r="DI485" s="1">
        <f t="shared" si="602"/>
        <v>171</v>
      </c>
      <c r="DJ485" s="1">
        <f t="shared" si="603"/>
        <v>244</v>
      </c>
      <c r="DK485" s="1">
        <f t="shared" si="534"/>
        <v>73</v>
      </c>
      <c r="DL485" s="1">
        <f t="shared" si="534"/>
        <v>-7</v>
      </c>
      <c r="DM485" s="1">
        <f t="shared" si="534"/>
        <v>18</v>
      </c>
      <c r="DN485" s="1">
        <f t="shared" si="534"/>
        <v>-156</v>
      </c>
      <c r="DO485" s="1">
        <f t="shared" si="534"/>
        <v>186</v>
      </c>
      <c r="DP485" s="1">
        <f t="shared" si="534"/>
        <v>69</v>
      </c>
      <c r="DQ485" s="1">
        <f t="shared" si="591"/>
        <v>-134</v>
      </c>
      <c r="DR485" s="1" t="str">
        <f t="shared" si="591"/>
        <v/>
      </c>
      <c r="DS485" s="1" t="str">
        <f t="shared" si="591"/>
        <v/>
      </c>
      <c r="DT485" s="34">
        <f>(STDEV(DI485:DS485))*-1</f>
        <v>-137.93396165476352</v>
      </c>
      <c r="DU485" s="1">
        <f t="shared" si="601"/>
        <v>0</v>
      </c>
      <c r="DV485" s="1">
        <f t="shared" si="601"/>
        <v>0</v>
      </c>
      <c r="DW485" s="1">
        <f t="shared" si="601"/>
        <v>0</v>
      </c>
      <c r="DX485" s="1">
        <f t="shared" si="601"/>
        <v>0</v>
      </c>
      <c r="DY485" s="1">
        <f t="shared" si="601"/>
        <v>0</v>
      </c>
      <c r="DZ485" s="1">
        <f t="shared" si="601"/>
        <v>1</v>
      </c>
      <c r="EA485" s="1">
        <f t="shared" si="601"/>
        <v>0</v>
      </c>
      <c r="EB485" s="1">
        <f t="shared" si="601"/>
        <v>0</v>
      </c>
      <c r="EC485" s="1">
        <f>IF((DQ485&lt;$DT485),1,0)</f>
        <v>0</v>
      </c>
      <c r="EF485" s="33">
        <f>IF(SUM(DU485:EE485)&gt;0,1,0)</f>
        <v>1</v>
      </c>
      <c r="EG485" s="1">
        <f t="shared" si="600"/>
        <v>0</v>
      </c>
      <c r="EH485" s="1">
        <f t="shared" si="597"/>
        <v>1</v>
      </c>
      <c r="EI485" s="1">
        <f t="shared" si="597"/>
        <v>1</v>
      </c>
      <c r="EJ485" s="1">
        <f t="shared" si="597"/>
        <v>1</v>
      </c>
      <c r="EK485" s="1">
        <f t="shared" si="597"/>
        <v>1</v>
      </c>
      <c r="EL485" s="1">
        <f t="shared" si="597"/>
        <v>1</v>
      </c>
      <c r="EM485" s="1">
        <f t="shared" si="597"/>
        <v>1</v>
      </c>
      <c r="EN485" s="1">
        <f t="shared" si="597"/>
        <v>1</v>
      </c>
      <c r="EO485" s="1">
        <f t="shared" si="579"/>
        <v>1</v>
      </c>
      <c r="EP485" s="1">
        <f t="shared" si="579"/>
        <v>0</v>
      </c>
      <c r="EQ485" s="1">
        <f t="shared" si="579"/>
        <v>0</v>
      </c>
      <c r="ER485" s="33">
        <f t="shared" si="567"/>
        <v>0</v>
      </c>
      <c r="ES485" s="35">
        <f>ER485+EF485+DG485+AV485</f>
        <v>2</v>
      </c>
      <c r="ET485" s="35">
        <f t="shared" si="568"/>
        <v>1</v>
      </c>
      <c r="EU485" s="1" t="s">
        <v>59</v>
      </c>
      <c r="EV485" s="1" t="s">
        <v>38</v>
      </c>
      <c r="EW485" s="19">
        <f t="shared" si="569"/>
        <v>0</v>
      </c>
      <c r="FD485" s="19" t="str">
        <f t="shared" si="570"/>
        <v/>
      </c>
      <c r="FJ485" s="1" t="s">
        <v>38</v>
      </c>
      <c r="FK485" s="19">
        <f t="shared" si="571"/>
        <v>0</v>
      </c>
      <c r="FQ485" s="1" t="s">
        <v>67</v>
      </c>
      <c r="FR485" s="1">
        <f t="shared" si="572"/>
        <v>1</v>
      </c>
      <c r="FU485" s="1" t="s">
        <v>971</v>
      </c>
      <c r="FV485" s="37" t="str">
        <f t="shared" si="580"/>
        <v>tb</v>
      </c>
      <c r="FW485" s="34">
        <v>1</v>
      </c>
      <c r="FY485" s="1" t="s">
        <v>38</v>
      </c>
      <c r="FZ485" s="19">
        <f t="shared" si="573"/>
        <v>0</v>
      </c>
      <c r="GB485" s="1" t="s">
        <v>38</v>
      </c>
      <c r="GC485" s="19">
        <f t="shared" si="574"/>
        <v>0</v>
      </c>
      <c r="GD485" s="1" t="s">
        <v>38</v>
      </c>
      <c r="GE485" s="19">
        <f t="shared" si="575"/>
        <v>0</v>
      </c>
      <c r="GF485" s="1" t="s">
        <v>38</v>
      </c>
      <c r="GG485" s="19">
        <f t="shared" si="576"/>
        <v>0</v>
      </c>
    </row>
    <row r="486" spans="1:189" x14ac:dyDescent="0.3">
      <c r="A486" s="18">
        <v>631</v>
      </c>
      <c r="B486" s="1" t="s">
        <v>34</v>
      </c>
      <c r="C486" s="19" t="s">
        <v>35</v>
      </c>
      <c r="D486" s="19">
        <f t="shared" si="547"/>
        <v>0</v>
      </c>
      <c r="E486" s="38" t="s">
        <v>972</v>
      </c>
      <c r="F486" s="21" t="str">
        <f t="shared" si="548"/>
        <v>1971</v>
      </c>
      <c r="G486" s="21">
        <v>2004</v>
      </c>
      <c r="H486" s="22">
        <f t="shared" si="549"/>
        <v>33</v>
      </c>
      <c r="I486" s="1" t="str">
        <f t="shared" si="550"/>
        <v>31-40</v>
      </c>
      <c r="J486" s="1" t="s">
        <v>1607</v>
      </c>
      <c r="K486" s="1" t="s">
        <v>93</v>
      </c>
      <c r="L486" s="1">
        <f>VLOOKUP(K486,[1]areas!$C$3:$D$76,2,FALSE)</f>
        <v>15</v>
      </c>
      <c r="M486" s="1" t="str">
        <f t="shared" si="595"/>
        <v>0-20</v>
      </c>
      <c r="N486" s="19" t="s">
        <v>34</v>
      </c>
      <c r="O486" s="19">
        <f t="shared" si="552"/>
        <v>1</v>
      </c>
      <c r="P486" s="23">
        <v>49.6</v>
      </c>
      <c r="Q486" s="1">
        <v>152</v>
      </c>
      <c r="R486" s="1">
        <f>POWER(Q486*0.01,2)</f>
        <v>2.3104</v>
      </c>
      <c r="S486" s="24">
        <f>P486/R486</f>
        <v>21.468144044321331</v>
      </c>
      <c r="T486" s="19">
        <v>1</v>
      </c>
      <c r="U486" s="1">
        <v>10</v>
      </c>
      <c r="V486" s="1">
        <v>26</v>
      </c>
      <c r="W486" s="1" t="str">
        <f t="shared" si="553"/>
        <v>3: 101-150</v>
      </c>
      <c r="X486" s="1">
        <v>103</v>
      </c>
      <c r="Y486" s="26">
        <v>476</v>
      </c>
      <c r="Z486" s="26">
        <v>385</v>
      </c>
      <c r="AA486" s="26">
        <v>538</v>
      </c>
      <c r="AB486" s="26">
        <v>491</v>
      </c>
      <c r="AC486" s="26">
        <v>538</v>
      </c>
      <c r="AD486" s="26"/>
      <c r="AE486" s="26">
        <v>541</v>
      </c>
      <c r="AF486" s="26">
        <v>711</v>
      </c>
      <c r="AG486" s="26">
        <v>909</v>
      </c>
      <c r="AH486" s="26"/>
      <c r="AI486" s="27">
        <f t="shared" si="554"/>
        <v>909</v>
      </c>
      <c r="AJ486" s="27">
        <f t="shared" si="555"/>
        <v>1</v>
      </c>
      <c r="AK486" s="39">
        <v>66156</v>
      </c>
      <c r="AL486" s="26">
        <v>50</v>
      </c>
      <c r="AM486" s="26">
        <v>50</v>
      </c>
      <c r="AN486" s="26">
        <v>50</v>
      </c>
      <c r="AO486" s="26">
        <v>50</v>
      </c>
      <c r="AP486" s="26">
        <v>50</v>
      </c>
      <c r="AQ486" s="26">
        <v>50</v>
      </c>
      <c r="AR486" s="26">
        <v>50</v>
      </c>
      <c r="AS486" s="26">
        <v>50</v>
      </c>
      <c r="AT486" s="26">
        <v>50</v>
      </c>
      <c r="AU486" s="26"/>
      <c r="AV486" s="28">
        <f t="shared" si="556"/>
        <v>0</v>
      </c>
      <c r="AW486" s="27" t="str">
        <f>"4-5"</f>
        <v>4-5</v>
      </c>
      <c r="AX486" s="29">
        <f t="shared" si="577"/>
        <v>4.8209999999999997</v>
      </c>
      <c r="AY486" s="30">
        <f t="shared" si="598"/>
        <v>4.8205692385268941</v>
      </c>
      <c r="AZ486" s="30">
        <f t="shared" si="596"/>
        <v>1.6989700043360187</v>
      </c>
      <c r="BA486" s="30">
        <f t="shared" si="596"/>
        <v>1.6989700043360187</v>
      </c>
      <c r="BB486" s="30">
        <f t="shared" si="596"/>
        <v>1.6989700043360187</v>
      </c>
      <c r="BC486" s="30">
        <f t="shared" si="596"/>
        <v>1.6989700043360187</v>
      </c>
      <c r="BD486" s="30">
        <f t="shared" si="596"/>
        <v>1.6989700043360187</v>
      </c>
      <c r="BE486" s="30">
        <f t="shared" si="596"/>
        <v>1.6989700043360187</v>
      </c>
      <c r="BF486" s="30">
        <f t="shared" si="596"/>
        <v>1.6989700043360187</v>
      </c>
      <c r="BG486" s="30">
        <f t="shared" si="578"/>
        <v>1.6989700043360187</v>
      </c>
      <c r="BH486" s="30">
        <f t="shared" si="578"/>
        <v>1.6989700043360187</v>
      </c>
      <c r="BI486" s="30" t="str">
        <f t="shared" si="578"/>
        <v/>
      </c>
      <c r="BJ486" s="1" t="s">
        <v>38</v>
      </c>
      <c r="BK486" s="31" t="s">
        <v>38</v>
      </c>
      <c r="BL486" s="32">
        <f t="shared" si="557"/>
        <v>0</v>
      </c>
      <c r="BN486" s="32" t="str">
        <f t="shared" si="558"/>
        <v>0</v>
      </c>
      <c r="BO486" s="30">
        <f t="shared" si="559"/>
        <v>-3.1215992341908754</v>
      </c>
      <c r="BP486" s="30">
        <f t="shared" si="560"/>
        <v>-3.1215992341908754</v>
      </c>
      <c r="BQ486" s="30">
        <f t="shared" si="585"/>
        <v>0</v>
      </c>
      <c r="BR486" s="30">
        <f t="shared" si="585"/>
        <v>0</v>
      </c>
      <c r="BS486" s="30">
        <f t="shared" si="585"/>
        <v>0</v>
      </c>
      <c r="BT486" s="30">
        <f t="shared" si="583"/>
        <v>0</v>
      </c>
      <c r="BU486" s="30">
        <f t="shared" si="583"/>
        <v>0</v>
      </c>
      <c r="BV486" s="30">
        <f t="shared" si="583"/>
        <v>0</v>
      </c>
      <c r="BW486" s="30">
        <f t="shared" si="539"/>
        <v>0</v>
      </c>
      <c r="BX486" s="30">
        <f t="shared" si="539"/>
        <v>0</v>
      </c>
      <c r="BY486" s="30" t="str">
        <f t="shared" si="539"/>
        <v/>
      </c>
      <c r="BZ486" s="1">
        <f t="shared" si="561"/>
        <v>0</v>
      </c>
      <c r="CA486" s="1">
        <f t="shared" si="586"/>
        <v>0</v>
      </c>
      <c r="CB486" s="1">
        <f t="shared" si="586"/>
        <v>0</v>
      </c>
      <c r="CC486" s="1">
        <f t="shared" si="586"/>
        <v>0</v>
      </c>
      <c r="CD486" s="1">
        <f t="shared" si="584"/>
        <v>0</v>
      </c>
      <c r="CE486" s="1">
        <f t="shared" si="584"/>
        <v>0</v>
      </c>
      <c r="CF486" s="1">
        <f t="shared" si="584"/>
        <v>0</v>
      </c>
      <c r="CG486" s="1">
        <f t="shared" si="540"/>
        <v>0</v>
      </c>
      <c r="CH486" s="1">
        <f t="shared" si="540"/>
        <v>0</v>
      </c>
      <c r="CI486" s="1">
        <f t="shared" si="540"/>
        <v>0</v>
      </c>
      <c r="CJ486" s="1">
        <f t="shared" si="562"/>
        <v>0</v>
      </c>
      <c r="CK486" s="1">
        <f t="shared" si="563"/>
        <v>0</v>
      </c>
      <c r="CL486" s="1">
        <f t="shared" si="537"/>
        <v>-3.1215992341908754</v>
      </c>
      <c r="CM486" s="1" t="str">
        <f t="shared" si="537"/>
        <v/>
      </c>
      <c r="CN486" s="1" t="str">
        <f t="shared" si="537"/>
        <v/>
      </c>
      <c r="CO486" s="1" t="str">
        <f t="shared" si="537"/>
        <v/>
      </c>
      <c r="CP486" s="1" t="str">
        <f t="shared" si="537"/>
        <v/>
      </c>
      <c r="CQ486" s="1" t="str">
        <f t="shared" ref="CQ486:CU549" si="604">IF(OR(BE486="",BD486=""),"",IF(OR(BE486&gt;=LOG10(400),BD486&gt;=LOG10(400)),BE486-BD486,""))</f>
        <v/>
      </c>
      <c r="CR486" s="1" t="str">
        <f t="shared" si="604"/>
        <v/>
      </c>
      <c r="CS486" s="1" t="str">
        <f t="shared" si="604"/>
        <v/>
      </c>
      <c r="CT486" s="1" t="str">
        <f t="shared" si="604"/>
        <v/>
      </c>
      <c r="CU486" s="1" t="str">
        <f t="shared" si="604"/>
        <v/>
      </c>
      <c r="CV486" s="1">
        <f t="shared" si="538"/>
        <v>0</v>
      </c>
      <c r="CW486" s="1">
        <f t="shared" si="538"/>
        <v>0</v>
      </c>
      <c r="CX486" s="1">
        <f t="shared" si="538"/>
        <v>0</v>
      </c>
      <c r="CY486" s="1">
        <f t="shared" si="538"/>
        <v>0</v>
      </c>
      <c r="CZ486" s="1">
        <f t="shared" si="538"/>
        <v>0</v>
      </c>
      <c r="DA486" s="1">
        <f t="shared" ref="DA486:DE549" si="605">IF(OR(CQ486&lt;=0,CQ486=""),0,1)</f>
        <v>0</v>
      </c>
      <c r="DB486" s="1">
        <f t="shared" si="605"/>
        <v>0</v>
      </c>
      <c r="DC486" s="1">
        <f t="shared" si="605"/>
        <v>0</v>
      </c>
      <c r="DD486" s="1">
        <f t="shared" si="605"/>
        <v>0</v>
      </c>
      <c r="DE486" s="1">
        <f t="shared" si="605"/>
        <v>0</v>
      </c>
      <c r="DF486" s="1">
        <f t="shared" si="564"/>
        <v>0</v>
      </c>
      <c r="DG486" s="33">
        <f t="shared" si="565"/>
        <v>0</v>
      </c>
      <c r="DH486" s="34">
        <f t="shared" si="566"/>
        <v>0</v>
      </c>
      <c r="DI486" s="1">
        <f t="shared" si="602"/>
        <v>373</v>
      </c>
      <c r="DJ486" s="1">
        <f t="shared" si="603"/>
        <v>282</v>
      </c>
      <c r="DK486" s="1">
        <f t="shared" si="534"/>
        <v>-91</v>
      </c>
      <c r="DL486" s="1">
        <f t="shared" si="534"/>
        <v>153</v>
      </c>
      <c r="DM486" s="1">
        <f t="shared" si="534"/>
        <v>-47</v>
      </c>
      <c r="DN486" s="1">
        <f t="shared" si="534"/>
        <v>47</v>
      </c>
      <c r="DO486" s="1" t="str">
        <f t="shared" si="534"/>
        <v/>
      </c>
      <c r="DP486" s="1" t="str">
        <f t="shared" si="534"/>
        <v/>
      </c>
      <c r="DQ486" s="1">
        <f t="shared" si="591"/>
        <v>170</v>
      </c>
      <c r="DR486" s="1">
        <f t="shared" si="591"/>
        <v>198</v>
      </c>
      <c r="DS486" s="1" t="str">
        <f t="shared" si="591"/>
        <v/>
      </c>
      <c r="DT486" s="34">
        <f>(STDEV(DI486:DS486))*-1</f>
        <v>-158.43514896818644</v>
      </c>
      <c r="DU486" s="1">
        <f t="shared" si="601"/>
        <v>0</v>
      </c>
      <c r="DV486" s="1">
        <f t="shared" si="601"/>
        <v>0</v>
      </c>
      <c r="DW486" s="1">
        <f t="shared" si="601"/>
        <v>0</v>
      </c>
      <c r="DX486" s="1">
        <f>IF((DL486&lt;$DT486),1,0)</f>
        <v>0</v>
      </c>
      <c r="DY486" s="1">
        <f>IF((DM486&lt;$DT486),1,0)</f>
        <v>0</v>
      </c>
      <c r="DZ486" s="1">
        <f>IF((DN486&lt;$DT486),1,0)</f>
        <v>0</v>
      </c>
      <c r="EC486" s="1">
        <f>IF((DQ486&lt;$DT486),1,0)</f>
        <v>0</v>
      </c>
      <c r="ED486" s="1">
        <f>IF((DR486&lt;$DT486),1,0)</f>
        <v>0</v>
      </c>
      <c r="EF486" s="33">
        <f>IF(SUM(DU486:EE486)&gt;0,1,0)</f>
        <v>0</v>
      </c>
      <c r="EG486" s="1">
        <f t="shared" si="600"/>
        <v>0</v>
      </c>
      <c r="EH486" s="1">
        <f t="shared" si="597"/>
        <v>0</v>
      </c>
      <c r="EI486" s="1">
        <f t="shared" si="597"/>
        <v>0</v>
      </c>
      <c r="EJ486" s="1">
        <f t="shared" si="597"/>
        <v>1</v>
      </c>
      <c r="EK486" s="1">
        <f t="shared" si="597"/>
        <v>0</v>
      </c>
      <c r="EL486" s="1">
        <f t="shared" si="597"/>
        <v>1</v>
      </c>
      <c r="EM486" s="1">
        <f t="shared" si="597"/>
        <v>0</v>
      </c>
      <c r="EN486" s="1">
        <f t="shared" si="597"/>
        <v>1</v>
      </c>
      <c r="EO486" s="1">
        <f t="shared" si="579"/>
        <v>1</v>
      </c>
      <c r="EP486" s="1">
        <f t="shared" si="579"/>
        <v>1</v>
      </c>
      <c r="EQ486" s="1">
        <f t="shared" si="579"/>
        <v>0</v>
      </c>
      <c r="ER486" s="33">
        <f t="shared" si="567"/>
        <v>0</v>
      </c>
      <c r="ES486" s="35">
        <f>ER486+EF486+DG486+AV486</f>
        <v>0</v>
      </c>
      <c r="ET486" s="35">
        <f t="shared" si="568"/>
        <v>0</v>
      </c>
      <c r="EU486" s="1" t="s">
        <v>50</v>
      </c>
      <c r="EV486" s="1" t="s">
        <v>34</v>
      </c>
      <c r="EW486" s="19">
        <f t="shared" si="569"/>
        <v>1</v>
      </c>
      <c r="EX486" s="1" t="s">
        <v>40</v>
      </c>
      <c r="EY486" s="50">
        <v>38953</v>
      </c>
      <c r="FC486" s="1" t="s">
        <v>38</v>
      </c>
      <c r="FD486" s="19">
        <f t="shared" si="570"/>
        <v>0</v>
      </c>
      <c r="FJ486" s="1" t="s">
        <v>38</v>
      </c>
      <c r="FK486" s="19">
        <f t="shared" si="571"/>
        <v>0</v>
      </c>
      <c r="FQ486" s="1" t="s">
        <v>550</v>
      </c>
      <c r="FR486" s="1">
        <f t="shared" si="572"/>
        <v>1</v>
      </c>
      <c r="FT486" s="1">
        <v>2.2000000000000002</v>
      </c>
      <c r="FU486" s="1" t="s">
        <v>225</v>
      </c>
      <c r="FV486" s="37" t="str">
        <f t="shared" si="580"/>
        <v>other</v>
      </c>
      <c r="FW486" s="34">
        <v>0</v>
      </c>
      <c r="FY486" s="1" t="s">
        <v>38</v>
      </c>
      <c r="FZ486" s="19">
        <f t="shared" si="573"/>
        <v>0</v>
      </c>
      <c r="GB486" s="1" t="s">
        <v>38</v>
      </c>
      <c r="GC486" s="19">
        <f t="shared" si="574"/>
        <v>0</v>
      </c>
      <c r="GD486" s="1" t="s">
        <v>38</v>
      </c>
      <c r="GE486" s="19">
        <f t="shared" si="575"/>
        <v>0</v>
      </c>
      <c r="GF486" s="1" t="s">
        <v>38</v>
      </c>
      <c r="GG486" s="19">
        <f t="shared" si="576"/>
        <v>0</v>
      </c>
    </row>
    <row r="487" spans="1:189" x14ac:dyDescent="0.3">
      <c r="A487" s="18">
        <v>632</v>
      </c>
      <c r="B487" s="1" t="s">
        <v>34</v>
      </c>
      <c r="C487" s="19" t="s">
        <v>35</v>
      </c>
      <c r="D487" s="19">
        <f t="shared" si="547"/>
        <v>0</v>
      </c>
      <c r="E487" s="38" t="s">
        <v>973</v>
      </c>
      <c r="F487" s="21" t="str">
        <f t="shared" si="548"/>
        <v>1967</v>
      </c>
      <c r="G487" s="21">
        <v>2004</v>
      </c>
      <c r="H487" s="22">
        <f t="shared" si="549"/>
        <v>37</v>
      </c>
      <c r="I487" s="1" t="str">
        <f t="shared" si="550"/>
        <v>31-40</v>
      </c>
      <c r="J487" s="1" t="s">
        <v>1607</v>
      </c>
      <c r="K487" s="1" t="s">
        <v>82</v>
      </c>
      <c r="L487" s="1">
        <f>VLOOKUP(K487,[1]areas!$C$3:$D$76,2,FALSE)</f>
        <v>20</v>
      </c>
      <c r="M487" s="1" t="str">
        <f t="shared" si="595"/>
        <v>0-20</v>
      </c>
      <c r="N487" s="19" t="s">
        <v>38</v>
      </c>
      <c r="O487" s="19">
        <f t="shared" si="552"/>
        <v>0</v>
      </c>
      <c r="P487" s="23">
        <v>62.5</v>
      </c>
      <c r="S487" s="24"/>
      <c r="T487" s="19">
        <v>4</v>
      </c>
      <c r="V487" s="1">
        <v>25</v>
      </c>
      <c r="W487" s="1" t="str">
        <f t="shared" si="553"/>
        <v>2: 51-100</v>
      </c>
      <c r="X487" s="1">
        <v>67</v>
      </c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7">
        <f t="shared" si="554"/>
        <v>67</v>
      </c>
      <c r="AJ487" s="27">
        <f t="shared" si="555"/>
        <v>0</v>
      </c>
      <c r="AK487" s="39">
        <v>1000000</v>
      </c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8" t="str">
        <f t="shared" si="556"/>
        <v/>
      </c>
      <c r="AW487" s="27" t="str">
        <f>"&gt;5"</f>
        <v>&gt;5</v>
      </c>
      <c r="AX487" s="29">
        <f t="shared" si="577"/>
        <v>6</v>
      </c>
      <c r="AY487" s="30">
        <f t="shared" si="598"/>
        <v>6</v>
      </c>
      <c r="AZ487" s="30" t="str">
        <f t="shared" si="596"/>
        <v/>
      </c>
      <c r="BA487" s="30" t="str">
        <f t="shared" si="596"/>
        <v/>
      </c>
      <c r="BB487" s="30" t="str">
        <f t="shared" si="596"/>
        <v/>
      </c>
      <c r="BC487" s="30" t="str">
        <f t="shared" si="596"/>
        <v/>
      </c>
      <c r="BD487" s="30" t="str">
        <f t="shared" si="596"/>
        <v/>
      </c>
      <c r="BE487" s="30" t="str">
        <f t="shared" si="596"/>
        <v/>
      </c>
      <c r="BF487" s="30" t="str">
        <f t="shared" si="596"/>
        <v/>
      </c>
      <c r="BG487" s="30" t="str">
        <f t="shared" si="578"/>
        <v/>
      </c>
      <c r="BH487" s="30" t="str">
        <f t="shared" si="578"/>
        <v/>
      </c>
      <c r="BI487" s="30" t="str">
        <f t="shared" si="578"/>
        <v/>
      </c>
      <c r="BJ487" s="1" t="s">
        <v>34</v>
      </c>
      <c r="BK487" s="31" t="s">
        <v>34</v>
      </c>
      <c r="BL487" s="32">
        <f t="shared" si="557"/>
        <v>1</v>
      </c>
      <c r="BN487" s="32" t="str">
        <f t="shared" si="558"/>
        <v>&gt;1</v>
      </c>
      <c r="BO487" s="30" t="str">
        <f t="shared" si="559"/>
        <v/>
      </c>
      <c r="BP487" s="30" t="str">
        <f t="shared" si="560"/>
        <v/>
      </c>
      <c r="BQ487" s="30" t="str">
        <f t="shared" si="585"/>
        <v/>
      </c>
      <c r="BR487" s="30" t="str">
        <f t="shared" si="585"/>
        <v/>
      </c>
      <c r="BS487" s="30" t="str">
        <f t="shared" si="585"/>
        <v/>
      </c>
      <c r="BT487" s="30" t="str">
        <f t="shared" si="583"/>
        <v/>
      </c>
      <c r="BU487" s="30" t="str">
        <f t="shared" si="583"/>
        <v/>
      </c>
      <c r="BV487" s="30" t="str">
        <f t="shared" si="583"/>
        <v/>
      </c>
      <c r="BW487" s="30" t="str">
        <f t="shared" si="539"/>
        <v/>
      </c>
      <c r="BX487" s="30" t="str">
        <f t="shared" si="539"/>
        <v/>
      </c>
      <c r="BY487" s="30" t="str">
        <f t="shared" si="539"/>
        <v/>
      </c>
      <c r="BZ487" s="1">
        <f t="shared" si="561"/>
        <v>0</v>
      </c>
      <c r="CA487" s="1">
        <f t="shared" si="586"/>
        <v>0</v>
      </c>
      <c r="CB487" s="1">
        <f t="shared" si="586"/>
        <v>0</v>
      </c>
      <c r="CC487" s="1">
        <f t="shared" si="586"/>
        <v>0</v>
      </c>
      <c r="CD487" s="1">
        <f t="shared" si="584"/>
        <v>0</v>
      </c>
      <c r="CE487" s="1">
        <f t="shared" si="584"/>
        <v>0</v>
      </c>
      <c r="CF487" s="1">
        <f t="shared" si="584"/>
        <v>0</v>
      </c>
      <c r="CG487" s="1">
        <f t="shared" si="540"/>
        <v>0</v>
      </c>
      <c r="CH487" s="1">
        <f t="shared" si="540"/>
        <v>0</v>
      </c>
      <c r="CI487" s="1">
        <f t="shared" si="540"/>
        <v>0</v>
      </c>
      <c r="CJ487" s="1">
        <f t="shared" si="562"/>
        <v>0</v>
      </c>
      <c r="CK487" s="1">
        <f t="shared" si="563"/>
        <v>0</v>
      </c>
      <c r="CL487" s="1" t="str">
        <f t="shared" ref="CL487:CP550" si="606">IF(OR(AZ487="",AY487=""),"",IF(OR(AZ487&gt;=LOG10(400),AY487&gt;=LOG10(400)),AZ487-AY487,""))</f>
        <v/>
      </c>
      <c r="CM487" s="1" t="str">
        <f t="shared" si="606"/>
        <v/>
      </c>
      <c r="CN487" s="1" t="str">
        <f t="shared" si="606"/>
        <v/>
      </c>
      <c r="CO487" s="1" t="str">
        <f t="shared" si="606"/>
        <v/>
      </c>
      <c r="CP487" s="1" t="str">
        <f t="shared" si="606"/>
        <v/>
      </c>
      <c r="CQ487" s="1" t="str">
        <f t="shared" si="604"/>
        <v/>
      </c>
      <c r="CR487" s="1" t="str">
        <f t="shared" si="604"/>
        <v/>
      </c>
      <c r="CS487" s="1" t="str">
        <f t="shared" si="604"/>
        <v/>
      </c>
      <c r="CT487" s="1" t="str">
        <f t="shared" si="604"/>
        <v/>
      </c>
      <c r="CU487" s="1" t="str">
        <f t="shared" si="604"/>
        <v/>
      </c>
      <c r="CV487" s="1">
        <f t="shared" ref="CV487:CZ550" si="607">IF(OR(CL487&lt;=0,CL487=""),0,1)</f>
        <v>0</v>
      </c>
      <c r="CW487" s="1">
        <f t="shared" si="607"/>
        <v>0</v>
      </c>
      <c r="CX487" s="1">
        <f t="shared" si="607"/>
        <v>0</v>
      </c>
      <c r="CY487" s="1">
        <f t="shared" si="607"/>
        <v>0</v>
      </c>
      <c r="CZ487" s="1">
        <f t="shared" si="607"/>
        <v>0</v>
      </c>
      <c r="DA487" s="1">
        <f t="shared" si="605"/>
        <v>0</v>
      </c>
      <c r="DB487" s="1">
        <f t="shared" si="605"/>
        <v>0</v>
      </c>
      <c r="DC487" s="1">
        <f t="shared" si="605"/>
        <v>0</v>
      </c>
      <c r="DD487" s="1">
        <f t="shared" si="605"/>
        <v>0</v>
      </c>
      <c r="DE487" s="1">
        <f t="shared" si="605"/>
        <v>0</v>
      </c>
      <c r="DF487" s="1">
        <f t="shared" si="564"/>
        <v>0</v>
      </c>
      <c r="DG487" s="33">
        <f t="shared" si="565"/>
        <v>0</v>
      </c>
      <c r="DH487" s="34">
        <f t="shared" si="566"/>
        <v>0</v>
      </c>
      <c r="DI487" s="1" t="str">
        <f t="shared" si="602"/>
        <v/>
      </c>
      <c r="DJ487" s="1" t="str">
        <f t="shared" si="603"/>
        <v/>
      </c>
      <c r="DK487" s="1" t="str">
        <f t="shared" si="534"/>
        <v/>
      </c>
      <c r="DL487" s="1" t="str">
        <f t="shared" si="534"/>
        <v/>
      </c>
      <c r="DM487" s="1" t="str">
        <f t="shared" si="534"/>
        <v/>
      </c>
      <c r="DN487" s="1" t="str">
        <f t="shared" si="534"/>
        <v/>
      </c>
      <c r="DO487" s="1" t="str">
        <f t="shared" si="534"/>
        <v/>
      </c>
      <c r="DP487" s="1" t="str">
        <f t="shared" si="534"/>
        <v/>
      </c>
      <c r="DQ487" s="1" t="str">
        <f t="shared" si="591"/>
        <v/>
      </c>
      <c r="DR487" s="1" t="str">
        <f t="shared" si="591"/>
        <v/>
      </c>
      <c r="DS487" s="1" t="str">
        <f t="shared" si="591"/>
        <v/>
      </c>
      <c r="EG487" s="1">
        <f t="shared" si="600"/>
        <v>0</v>
      </c>
      <c r="EH487" s="1">
        <f t="shared" si="597"/>
        <v>0</v>
      </c>
      <c r="EI487" s="1">
        <f t="shared" si="597"/>
        <v>0</v>
      </c>
      <c r="EJ487" s="1">
        <f t="shared" si="597"/>
        <v>0</v>
      </c>
      <c r="EK487" s="1">
        <f t="shared" si="597"/>
        <v>0</v>
      </c>
      <c r="EL487" s="1">
        <f t="shared" si="597"/>
        <v>0</v>
      </c>
      <c r="EM487" s="1">
        <f t="shared" si="597"/>
        <v>0</v>
      </c>
      <c r="EN487" s="1">
        <f t="shared" si="597"/>
        <v>0</v>
      </c>
      <c r="EO487" s="1">
        <f t="shared" si="579"/>
        <v>0</v>
      </c>
      <c r="EP487" s="1">
        <f t="shared" si="579"/>
        <v>0</v>
      </c>
      <c r="EQ487" s="1">
        <f t="shared" si="579"/>
        <v>0</v>
      </c>
      <c r="ER487" s="33">
        <f t="shared" si="567"/>
        <v>1</v>
      </c>
      <c r="ES487" s="35">
        <f>ER487+DG487</f>
        <v>1</v>
      </c>
      <c r="ET487" s="35">
        <f t="shared" si="568"/>
        <v>1</v>
      </c>
      <c r="EU487" s="1" t="s">
        <v>50</v>
      </c>
      <c r="EV487" s="1" t="s">
        <v>38</v>
      </c>
      <c r="EW487" s="19">
        <f t="shared" si="569"/>
        <v>0</v>
      </c>
      <c r="FC487" s="1" t="s">
        <v>38</v>
      </c>
      <c r="FD487" s="19">
        <f t="shared" si="570"/>
        <v>0</v>
      </c>
      <c r="FJ487" s="1" t="s">
        <v>38</v>
      </c>
      <c r="FK487" s="19">
        <f t="shared" si="571"/>
        <v>0</v>
      </c>
      <c r="FR487" s="1">
        <f t="shared" si="572"/>
        <v>0</v>
      </c>
      <c r="FU487" s="1" t="s">
        <v>974</v>
      </c>
      <c r="FV487" s="37" t="str">
        <f t="shared" si="580"/>
        <v>other</v>
      </c>
      <c r="FW487" s="34">
        <v>0</v>
      </c>
      <c r="FX487" s="1" t="s">
        <v>148</v>
      </c>
      <c r="FY487" s="1" t="s">
        <v>38</v>
      </c>
      <c r="FZ487" s="19">
        <f t="shared" si="573"/>
        <v>0</v>
      </c>
      <c r="GB487" s="1" t="s">
        <v>38</v>
      </c>
      <c r="GC487" s="19">
        <f t="shared" si="574"/>
        <v>0</v>
      </c>
      <c r="GD487" s="1" t="s">
        <v>38</v>
      </c>
      <c r="GE487" s="19">
        <f t="shared" si="575"/>
        <v>0</v>
      </c>
      <c r="GF487" s="1" t="s">
        <v>38</v>
      </c>
      <c r="GG487" s="19">
        <f t="shared" si="576"/>
        <v>0</v>
      </c>
    </row>
    <row r="488" spans="1:189" x14ac:dyDescent="0.3">
      <c r="A488" s="18">
        <v>633</v>
      </c>
      <c r="B488" s="1" t="s">
        <v>34</v>
      </c>
      <c r="C488" s="19" t="s">
        <v>35</v>
      </c>
      <c r="D488" s="19">
        <f t="shared" si="547"/>
        <v>0</v>
      </c>
      <c r="E488" s="38" t="s">
        <v>975</v>
      </c>
      <c r="F488" s="21" t="str">
        <f t="shared" si="548"/>
        <v>1980</v>
      </c>
      <c r="G488" s="21">
        <v>2004</v>
      </c>
      <c r="H488" s="22">
        <f t="shared" si="549"/>
        <v>24</v>
      </c>
      <c r="I488" s="1" t="str">
        <f t="shared" si="550"/>
        <v>21-30</v>
      </c>
      <c r="J488" s="1" t="s">
        <v>1606</v>
      </c>
      <c r="K488" s="1" t="s">
        <v>93</v>
      </c>
      <c r="L488" s="1">
        <f>VLOOKUP(K488,[1]areas!$C$3:$D$76,2,FALSE)</f>
        <v>15</v>
      </c>
      <c r="M488" s="1" t="str">
        <f t="shared" si="595"/>
        <v>0-20</v>
      </c>
      <c r="N488" s="19" t="s">
        <v>38</v>
      </c>
      <c r="O488" s="19">
        <f t="shared" si="552"/>
        <v>0</v>
      </c>
      <c r="P488" s="23">
        <v>67</v>
      </c>
      <c r="Q488" s="1">
        <v>157</v>
      </c>
      <c r="R488" s="1">
        <f t="shared" ref="R488:R496" si="608">POWER(Q488*0.01,2)</f>
        <v>2.4649000000000001</v>
      </c>
      <c r="S488" s="24">
        <f t="shared" ref="S488:S496" si="609">P488/R488</f>
        <v>27.181630086413239</v>
      </c>
      <c r="T488" s="19">
        <v>3</v>
      </c>
      <c r="U488" s="1">
        <v>10.6</v>
      </c>
      <c r="V488" s="1">
        <v>18</v>
      </c>
      <c r="W488" s="1" t="str">
        <f t="shared" si="553"/>
        <v>2: 51-100</v>
      </c>
      <c r="X488" s="1">
        <v>97</v>
      </c>
      <c r="Y488" s="26">
        <v>94</v>
      </c>
      <c r="Z488" s="26">
        <v>69</v>
      </c>
      <c r="AA488" s="26">
        <v>59</v>
      </c>
      <c r="AB488" s="26">
        <v>28</v>
      </c>
      <c r="AC488" s="26">
        <v>192</v>
      </c>
      <c r="AD488" s="26">
        <v>282</v>
      </c>
      <c r="AE488" s="26">
        <v>298</v>
      </c>
      <c r="AF488" s="26">
        <v>246</v>
      </c>
      <c r="AG488" s="26">
        <v>247</v>
      </c>
      <c r="AH488" s="26"/>
      <c r="AI488" s="27">
        <f t="shared" si="554"/>
        <v>298</v>
      </c>
      <c r="AJ488" s="27">
        <f t="shared" si="555"/>
        <v>0</v>
      </c>
      <c r="AK488" s="39">
        <v>601032</v>
      </c>
      <c r="AL488" s="26">
        <v>95396</v>
      </c>
      <c r="AM488" s="26">
        <v>1000000</v>
      </c>
      <c r="AN488" s="26">
        <v>43414</v>
      </c>
      <c r="AO488" s="26">
        <v>1000000</v>
      </c>
      <c r="AP488" s="26">
        <v>49</v>
      </c>
      <c r="AQ488" s="26">
        <v>50</v>
      </c>
      <c r="AR488" s="26">
        <v>50</v>
      </c>
      <c r="AS488" s="26">
        <v>50</v>
      </c>
      <c r="AT488" s="26">
        <v>73</v>
      </c>
      <c r="AU488" s="26"/>
      <c r="AV488" s="28">
        <f t="shared" si="556"/>
        <v>1</v>
      </c>
      <c r="AW488" s="27" t="str">
        <f>"&gt;5"</f>
        <v>&gt;5</v>
      </c>
      <c r="AX488" s="29">
        <f t="shared" si="577"/>
        <v>5.7789999999999999</v>
      </c>
      <c r="AY488" s="30">
        <f t="shared" si="598"/>
        <v>5.7788975952197985</v>
      </c>
      <c r="AZ488" s="30">
        <f t="shared" si="596"/>
        <v>4.9795301649100967</v>
      </c>
      <c r="BA488" s="30">
        <f t="shared" si="596"/>
        <v>6</v>
      </c>
      <c r="BB488" s="30">
        <f t="shared" si="596"/>
        <v>4.6376298019155646</v>
      </c>
      <c r="BC488" s="30">
        <f t="shared" si="596"/>
        <v>6</v>
      </c>
      <c r="BD488" s="30">
        <f t="shared" si="596"/>
        <v>1.6901960800285136</v>
      </c>
      <c r="BE488" s="30">
        <f t="shared" si="596"/>
        <v>1.6989700043360187</v>
      </c>
      <c r="BF488" s="30">
        <f t="shared" si="596"/>
        <v>1.6989700043360187</v>
      </c>
      <c r="BG488" s="30">
        <f t="shared" si="578"/>
        <v>1.6989700043360187</v>
      </c>
      <c r="BH488" s="30">
        <f t="shared" si="578"/>
        <v>1.8633228601204559</v>
      </c>
      <c r="BI488" s="30" t="str">
        <f t="shared" si="578"/>
        <v/>
      </c>
      <c r="BJ488" s="1" t="s">
        <v>38</v>
      </c>
      <c r="BK488" s="31" t="s">
        <v>38</v>
      </c>
      <c r="BL488" s="32">
        <f t="shared" si="557"/>
        <v>0</v>
      </c>
      <c r="BN488" s="32" t="str">
        <f t="shared" si="558"/>
        <v>0</v>
      </c>
      <c r="BO488" s="30">
        <f t="shared" si="559"/>
        <v>-0.79936743030970181</v>
      </c>
      <c r="BP488" s="30">
        <f t="shared" si="560"/>
        <v>0.22110240478020149</v>
      </c>
      <c r="BQ488" s="30">
        <f t="shared" si="585"/>
        <v>1.0204698350899033</v>
      </c>
      <c r="BR488" s="30">
        <f t="shared" si="585"/>
        <v>-1.3623701980844354</v>
      </c>
      <c r="BS488" s="30">
        <f t="shared" si="585"/>
        <v>1.3623701980844354</v>
      </c>
      <c r="BT488" s="30">
        <f t="shared" si="583"/>
        <v>-4.3098039199714862</v>
      </c>
      <c r="BU488" s="30">
        <f t="shared" si="583"/>
        <v>8.773924307505121E-3</v>
      </c>
      <c r="BV488" s="30">
        <f t="shared" si="583"/>
        <v>0</v>
      </c>
      <c r="BW488" s="30">
        <f t="shared" si="539"/>
        <v>0</v>
      </c>
      <c r="BX488" s="30">
        <f t="shared" si="539"/>
        <v>0.16435285578443715</v>
      </c>
      <c r="BY488" s="30" t="str">
        <f t="shared" si="539"/>
        <v/>
      </c>
      <c r="BZ488" s="1">
        <f t="shared" si="561"/>
        <v>0</v>
      </c>
      <c r="CA488" s="1">
        <f t="shared" si="586"/>
        <v>1</v>
      </c>
      <c r="CB488" s="1">
        <f t="shared" si="586"/>
        <v>0</v>
      </c>
      <c r="CC488" s="1">
        <f t="shared" si="586"/>
        <v>1</v>
      </c>
      <c r="CD488" s="1">
        <f t="shared" si="584"/>
        <v>0</v>
      </c>
      <c r="CE488" s="1">
        <f t="shared" si="584"/>
        <v>1</v>
      </c>
      <c r="CF488" s="1">
        <f t="shared" si="584"/>
        <v>0</v>
      </c>
      <c r="CG488" s="1">
        <f t="shared" si="540"/>
        <v>0</v>
      </c>
      <c r="CH488" s="1">
        <f t="shared" si="540"/>
        <v>1</v>
      </c>
      <c r="CI488" s="1">
        <f t="shared" si="540"/>
        <v>0</v>
      </c>
      <c r="CJ488" s="1">
        <f t="shared" si="562"/>
        <v>4</v>
      </c>
      <c r="CK488" s="1">
        <f t="shared" si="563"/>
        <v>1</v>
      </c>
      <c r="CL488" s="1">
        <f t="shared" si="606"/>
        <v>-0.79936743030970181</v>
      </c>
      <c r="CM488" s="1">
        <f t="shared" si="606"/>
        <v>1.0204698350899033</v>
      </c>
      <c r="CN488" s="1">
        <f t="shared" si="606"/>
        <v>-1.3623701980844354</v>
      </c>
      <c r="CO488" s="1">
        <f t="shared" si="606"/>
        <v>1.3623701980844354</v>
      </c>
      <c r="CP488" s="1">
        <f t="shared" si="606"/>
        <v>-4.3098039199714862</v>
      </c>
      <c r="CQ488" s="1" t="str">
        <f t="shared" si="604"/>
        <v/>
      </c>
      <c r="CR488" s="1" t="str">
        <f t="shared" si="604"/>
        <v/>
      </c>
      <c r="CS488" s="1" t="str">
        <f t="shared" si="604"/>
        <v/>
      </c>
      <c r="CT488" s="1" t="str">
        <f t="shared" si="604"/>
        <v/>
      </c>
      <c r="CU488" s="1" t="str">
        <f t="shared" si="604"/>
        <v/>
      </c>
      <c r="CV488" s="1">
        <f t="shared" si="607"/>
        <v>0</v>
      </c>
      <c r="CW488" s="1">
        <f t="shared" si="607"/>
        <v>1</v>
      </c>
      <c r="CX488" s="1">
        <f t="shared" si="607"/>
        <v>0</v>
      </c>
      <c r="CY488" s="1">
        <f t="shared" si="607"/>
        <v>1</v>
      </c>
      <c r="CZ488" s="1">
        <f t="shared" si="607"/>
        <v>0</v>
      </c>
      <c r="DA488" s="1">
        <f t="shared" si="605"/>
        <v>0</v>
      </c>
      <c r="DB488" s="1">
        <f t="shared" si="605"/>
        <v>0</v>
      </c>
      <c r="DC488" s="1">
        <f t="shared" si="605"/>
        <v>0</v>
      </c>
      <c r="DD488" s="1">
        <f t="shared" si="605"/>
        <v>0</v>
      </c>
      <c r="DE488" s="1">
        <f t="shared" si="605"/>
        <v>0</v>
      </c>
      <c r="DF488" s="1">
        <f t="shared" si="564"/>
        <v>2</v>
      </c>
      <c r="DG488" s="33">
        <f t="shared" si="565"/>
        <v>1</v>
      </c>
      <c r="DH488" s="34">
        <f t="shared" si="566"/>
        <v>0</v>
      </c>
      <c r="DI488" s="1">
        <f t="shared" si="602"/>
        <v>-3</v>
      </c>
      <c r="DJ488" s="1">
        <f t="shared" si="603"/>
        <v>-28</v>
      </c>
      <c r="DK488" s="1">
        <f t="shared" si="534"/>
        <v>-25</v>
      </c>
      <c r="DL488" s="1">
        <f t="shared" si="534"/>
        <v>-10</v>
      </c>
      <c r="DM488" s="1">
        <f t="shared" si="534"/>
        <v>-31</v>
      </c>
      <c r="DN488" s="1">
        <f t="shared" si="534"/>
        <v>164</v>
      </c>
      <c r="DO488" s="1">
        <f t="shared" si="534"/>
        <v>90</v>
      </c>
      <c r="DP488" s="1">
        <f t="shared" si="534"/>
        <v>16</v>
      </c>
      <c r="DQ488" s="1">
        <f t="shared" si="591"/>
        <v>-52</v>
      </c>
      <c r="DR488" s="1">
        <f t="shared" si="591"/>
        <v>1</v>
      </c>
      <c r="DS488" s="1" t="str">
        <f t="shared" si="591"/>
        <v/>
      </c>
      <c r="DT488" s="34">
        <f>(STDEV(DI488:DS488))*-1</f>
        <v>-65.783821043711882</v>
      </c>
      <c r="DU488" s="1">
        <f t="shared" ref="DU488:ED488" si="610">IF((DI488&lt;$DT488),1,0)</f>
        <v>0</v>
      </c>
      <c r="DV488" s="1">
        <f t="shared" si="610"/>
        <v>0</v>
      </c>
      <c r="DW488" s="1">
        <f t="shared" si="610"/>
        <v>0</v>
      </c>
      <c r="DX488" s="1">
        <f t="shared" si="610"/>
        <v>0</v>
      </c>
      <c r="DY488" s="1">
        <f t="shared" si="610"/>
        <v>0</v>
      </c>
      <c r="DZ488" s="1">
        <f t="shared" si="610"/>
        <v>0</v>
      </c>
      <c r="EA488" s="1">
        <f t="shared" si="610"/>
        <v>0</v>
      </c>
      <c r="EB488" s="1">
        <f t="shared" si="610"/>
        <v>0</v>
      </c>
      <c r="EC488" s="1">
        <f t="shared" si="610"/>
        <v>0</v>
      </c>
      <c r="ED488" s="1">
        <f t="shared" si="610"/>
        <v>0</v>
      </c>
      <c r="EF488" s="33">
        <f>IF(SUM(DU488:EE488)&gt;0,1,0)</f>
        <v>0</v>
      </c>
      <c r="EG488" s="1">
        <f t="shared" si="600"/>
        <v>0</v>
      </c>
      <c r="EH488" s="1">
        <f t="shared" si="597"/>
        <v>0</v>
      </c>
      <c r="EI488" s="1">
        <f t="shared" si="597"/>
        <v>0</v>
      </c>
      <c r="EJ488" s="1">
        <f t="shared" si="597"/>
        <v>0</v>
      </c>
      <c r="EK488" s="1">
        <f t="shared" si="597"/>
        <v>0</v>
      </c>
      <c r="EL488" s="1">
        <f t="shared" si="597"/>
        <v>0</v>
      </c>
      <c r="EM488" s="1">
        <f t="shared" si="597"/>
        <v>0</v>
      </c>
      <c r="EN488" s="1">
        <f t="shared" si="597"/>
        <v>0</v>
      </c>
      <c r="EO488" s="1">
        <f t="shared" si="579"/>
        <v>0</v>
      </c>
      <c r="EP488" s="1">
        <f t="shared" si="579"/>
        <v>0</v>
      </c>
      <c r="EQ488" s="1">
        <f t="shared" si="579"/>
        <v>0</v>
      </c>
      <c r="ER488" s="33">
        <f t="shared" si="567"/>
        <v>1</v>
      </c>
      <c r="ES488" s="35">
        <f>ER488+EF488+DG488+AV488</f>
        <v>3</v>
      </c>
      <c r="ET488" s="35">
        <f t="shared" si="568"/>
        <v>1</v>
      </c>
      <c r="EU488" s="1" t="s">
        <v>183</v>
      </c>
      <c r="EV488" s="1" t="s">
        <v>34</v>
      </c>
      <c r="EW488" s="19">
        <f t="shared" si="569"/>
        <v>1</v>
      </c>
      <c r="EX488" s="1" t="s">
        <v>112</v>
      </c>
      <c r="EY488" s="50">
        <v>38778</v>
      </c>
      <c r="FC488" s="1" t="s">
        <v>34</v>
      </c>
      <c r="FD488" s="19">
        <f t="shared" si="570"/>
        <v>1</v>
      </c>
      <c r="FE488" s="1" t="s">
        <v>112</v>
      </c>
      <c r="FF488" s="50">
        <v>38703</v>
      </c>
      <c r="FJ488" s="1" t="s">
        <v>38</v>
      </c>
      <c r="FK488" s="19">
        <f t="shared" si="571"/>
        <v>0</v>
      </c>
      <c r="FQ488" s="1" t="s">
        <v>976</v>
      </c>
      <c r="FR488" s="1">
        <f t="shared" si="572"/>
        <v>1</v>
      </c>
      <c r="FU488" s="1" t="s">
        <v>841</v>
      </c>
      <c r="FV488" s="37" t="str">
        <f t="shared" si="580"/>
        <v>other</v>
      </c>
      <c r="FW488" s="34">
        <v>0</v>
      </c>
      <c r="FY488" s="1" t="s">
        <v>38</v>
      </c>
      <c r="FZ488" s="19">
        <f t="shared" si="573"/>
        <v>0</v>
      </c>
      <c r="GB488" s="1" t="s">
        <v>34</v>
      </c>
      <c r="GC488" s="19">
        <f t="shared" si="574"/>
        <v>1</v>
      </c>
      <c r="GD488" s="1" t="s">
        <v>38</v>
      </c>
      <c r="GE488" s="19">
        <f t="shared" si="575"/>
        <v>0</v>
      </c>
      <c r="GF488" s="1" t="s">
        <v>38</v>
      </c>
      <c r="GG488" s="19">
        <f t="shared" si="576"/>
        <v>0</v>
      </c>
    </row>
    <row r="489" spans="1:189" x14ac:dyDescent="0.3">
      <c r="A489" s="18">
        <v>639</v>
      </c>
      <c r="B489" s="1" t="s">
        <v>34</v>
      </c>
      <c r="C489" s="19" t="s">
        <v>35</v>
      </c>
      <c r="D489" s="19">
        <f t="shared" si="547"/>
        <v>0</v>
      </c>
      <c r="E489" s="38" t="s">
        <v>977</v>
      </c>
      <c r="F489" s="21" t="str">
        <f t="shared" si="548"/>
        <v>1982</v>
      </c>
      <c r="G489" s="21">
        <v>2004</v>
      </c>
      <c r="H489" s="22">
        <f t="shared" si="549"/>
        <v>22</v>
      </c>
      <c r="I489" s="1" t="str">
        <f t="shared" si="550"/>
        <v>21-30</v>
      </c>
      <c r="J489" s="1" t="s">
        <v>1606</v>
      </c>
      <c r="K489" s="1" t="s">
        <v>93</v>
      </c>
      <c r="L489" s="1">
        <f>VLOOKUP(K489,[1]areas!$C$3:$D$76,2,FALSE)</f>
        <v>15</v>
      </c>
      <c r="M489" s="1" t="str">
        <f t="shared" si="595"/>
        <v>0-20</v>
      </c>
      <c r="N489" s="19" t="s">
        <v>38</v>
      </c>
      <c r="O489" s="19">
        <f t="shared" si="552"/>
        <v>0</v>
      </c>
      <c r="P489" s="23">
        <v>56.8</v>
      </c>
      <c r="Q489" s="1">
        <v>161</v>
      </c>
      <c r="R489" s="1">
        <f t="shared" si="608"/>
        <v>2.5921000000000003</v>
      </c>
      <c r="S489" s="24">
        <f t="shared" si="609"/>
        <v>21.912734848192581</v>
      </c>
      <c r="T489" s="19">
        <v>1</v>
      </c>
      <c r="U489" s="1">
        <v>14.5</v>
      </c>
      <c r="V489" s="1">
        <v>16</v>
      </c>
      <c r="W489" s="1" t="str">
        <f t="shared" si="553"/>
        <v>3: 101-150</v>
      </c>
      <c r="X489" s="1">
        <v>144</v>
      </c>
      <c r="Y489" s="26">
        <v>315</v>
      </c>
      <c r="Z489" s="26">
        <v>604</v>
      </c>
      <c r="AA489" s="26"/>
      <c r="AB489" s="26">
        <v>281</v>
      </c>
      <c r="AC489" s="26">
        <v>501</v>
      </c>
      <c r="AD489" s="26">
        <v>400</v>
      </c>
      <c r="AE489" s="26">
        <v>418</v>
      </c>
      <c r="AF489" s="26"/>
      <c r="AG489" s="26"/>
      <c r="AH489" s="26"/>
      <c r="AI489" s="27">
        <f t="shared" si="554"/>
        <v>604</v>
      </c>
      <c r="AJ489" s="27">
        <f t="shared" si="555"/>
        <v>1</v>
      </c>
      <c r="AK489" s="39">
        <v>41905</v>
      </c>
      <c r="AL489" s="26">
        <v>110</v>
      </c>
      <c r="AM489" s="26">
        <v>50</v>
      </c>
      <c r="AN489" s="26">
        <v>50</v>
      </c>
      <c r="AO489" s="26">
        <v>50</v>
      </c>
      <c r="AP489" s="26">
        <v>50</v>
      </c>
      <c r="AQ489" s="26">
        <v>50</v>
      </c>
      <c r="AR489" s="26">
        <v>50</v>
      </c>
      <c r="AS489" s="26"/>
      <c r="AT489" s="26"/>
      <c r="AU489" s="26"/>
      <c r="AV489" s="28">
        <f t="shared" si="556"/>
        <v>1</v>
      </c>
      <c r="AW489" s="27" t="str">
        <f>"4-5"</f>
        <v>4-5</v>
      </c>
      <c r="AX489" s="29">
        <f t="shared" si="577"/>
        <v>4.6219999999999999</v>
      </c>
      <c r="AY489" s="30">
        <f t="shared" si="598"/>
        <v>4.6222658449915226</v>
      </c>
      <c r="AZ489" s="30">
        <f t="shared" si="596"/>
        <v>2.0413926851582249</v>
      </c>
      <c r="BA489" s="30">
        <f t="shared" si="596"/>
        <v>1.6989700043360187</v>
      </c>
      <c r="BB489" s="30">
        <f t="shared" si="596"/>
        <v>1.6989700043360187</v>
      </c>
      <c r="BC489" s="30">
        <f t="shared" si="596"/>
        <v>1.6989700043360187</v>
      </c>
      <c r="BD489" s="30">
        <f t="shared" si="596"/>
        <v>1.6989700043360187</v>
      </c>
      <c r="BE489" s="30">
        <f t="shared" si="596"/>
        <v>1.6989700043360187</v>
      </c>
      <c r="BF489" s="30">
        <f t="shared" si="596"/>
        <v>1.6989700043360187</v>
      </c>
      <c r="BG489" s="30" t="str">
        <f t="shared" si="578"/>
        <v/>
      </c>
      <c r="BH489" s="30" t="str">
        <f t="shared" si="578"/>
        <v/>
      </c>
      <c r="BI489" s="30" t="str">
        <f t="shared" si="578"/>
        <v/>
      </c>
      <c r="BJ489" s="1" t="s">
        <v>38</v>
      </c>
      <c r="BK489" s="31" t="s">
        <v>38</v>
      </c>
      <c r="BL489" s="32">
        <f t="shared" si="557"/>
        <v>0</v>
      </c>
      <c r="BN489" s="32" t="str">
        <f t="shared" si="558"/>
        <v>0</v>
      </c>
      <c r="BO489" s="30">
        <f t="shared" si="559"/>
        <v>-2.5808731598332977</v>
      </c>
      <c r="BP489" s="30">
        <f t="shared" si="560"/>
        <v>-2.9232958406555039</v>
      </c>
      <c r="BQ489" s="30">
        <f t="shared" si="585"/>
        <v>-0.34242268082220617</v>
      </c>
      <c r="BR489" s="30">
        <f t="shared" si="585"/>
        <v>0</v>
      </c>
      <c r="BS489" s="30">
        <f t="shared" si="585"/>
        <v>0</v>
      </c>
      <c r="BT489" s="30">
        <f t="shared" si="583"/>
        <v>0</v>
      </c>
      <c r="BU489" s="30">
        <f t="shared" si="583"/>
        <v>0</v>
      </c>
      <c r="BV489" s="30">
        <f t="shared" si="583"/>
        <v>0</v>
      </c>
      <c r="BW489" s="30" t="str">
        <f t="shared" si="539"/>
        <v/>
      </c>
      <c r="BX489" s="30" t="str">
        <f t="shared" si="539"/>
        <v/>
      </c>
      <c r="BY489" s="30" t="str">
        <f t="shared" si="539"/>
        <v/>
      </c>
      <c r="BZ489" s="1">
        <f t="shared" si="561"/>
        <v>0</v>
      </c>
      <c r="CA489" s="1">
        <f t="shared" si="586"/>
        <v>0</v>
      </c>
      <c r="CB489" s="1">
        <f t="shared" si="586"/>
        <v>0</v>
      </c>
      <c r="CC489" s="1">
        <f t="shared" si="586"/>
        <v>0</v>
      </c>
      <c r="CD489" s="1">
        <f t="shared" si="584"/>
        <v>0</v>
      </c>
      <c r="CE489" s="1">
        <f t="shared" si="584"/>
        <v>0</v>
      </c>
      <c r="CF489" s="1">
        <f t="shared" si="584"/>
        <v>0</v>
      </c>
      <c r="CG489" s="1">
        <f t="shared" si="540"/>
        <v>0</v>
      </c>
      <c r="CH489" s="1">
        <f t="shared" si="540"/>
        <v>0</v>
      </c>
      <c r="CI489" s="1">
        <f t="shared" si="540"/>
        <v>0</v>
      </c>
      <c r="CJ489" s="1">
        <f t="shared" si="562"/>
        <v>0</v>
      </c>
      <c r="CK489" s="1">
        <f t="shared" si="563"/>
        <v>0</v>
      </c>
      <c r="CL489" s="1">
        <f t="shared" si="606"/>
        <v>-2.5808731598332977</v>
      </c>
      <c r="CM489" s="1" t="str">
        <f t="shared" si="606"/>
        <v/>
      </c>
      <c r="CN489" s="1" t="str">
        <f t="shared" si="606"/>
        <v/>
      </c>
      <c r="CO489" s="1" t="str">
        <f t="shared" si="606"/>
        <v/>
      </c>
      <c r="CP489" s="1" t="str">
        <f t="shared" si="606"/>
        <v/>
      </c>
      <c r="CQ489" s="1" t="str">
        <f t="shared" si="604"/>
        <v/>
      </c>
      <c r="CR489" s="1" t="str">
        <f t="shared" si="604"/>
        <v/>
      </c>
      <c r="CS489" s="1" t="str">
        <f t="shared" si="604"/>
        <v/>
      </c>
      <c r="CT489" s="1" t="str">
        <f t="shared" si="604"/>
        <v/>
      </c>
      <c r="CU489" s="1" t="str">
        <f t="shared" si="604"/>
        <v/>
      </c>
      <c r="CV489" s="1">
        <f t="shared" si="607"/>
        <v>0</v>
      </c>
      <c r="CW489" s="1">
        <f t="shared" si="607"/>
        <v>0</v>
      </c>
      <c r="CX489" s="1">
        <f t="shared" si="607"/>
        <v>0</v>
      </c>
      <c r="CY489" s="1">
        <f t="shared" si="607"/>
        <v>0</v>
      </c>
      <c r="CZ489" s="1">
        <f t="shared" si="607"/>
        <v>0</v>
      </c>
      <c r="DA489" s="1">
        <f t="shared" si="605"/>
        <v>0</v>
      </c>
      <c r="DB489" s="1">
        <f t="shared" si="605"/>
        <v>0</v>
      </c>
      <c r="DC489" s="1">
        <f t="shared" si="605"/>
        <v>0</v>
      </c>
      <c r="DD489" s="1">
        <f t="shared" si="605"/>
        <v>0</v>
      </c>
      <c r="DE489" s="1">
        <f t="shared" si="605"/>
        <v>0</v>
      </c>
      <c r="DF489" s="1">
        <f t="shared" si="564"/>
        <v>0</v>
      </c>
      <c r="DG489" s="33">
        <f t="shared" si="565"/>
        <v>0</v>
      </c>
      <c r="DH489" s="34">
        <f t="shared" si="566"/>
        <v>0</v>
      </c>
      <c r="DI489" s="1">
        <f t="shared" si="602"/>
        <v>171</v>
      </c>
      <c r="DJ489" s="1">
        <f t="shared" si="603"/>
        <v>460</v>
      </c>
      <c r="DK489" s="1">
        <f t="shared" si="534"/>
        <v>289</v>
      </c>
      <c r="DL489" s="1" t="str">
        <f t="shared" si="534"/>
        <v/>
      </c>
      <c r="DM489" s="1" t="str">
        <f t="shared" si="534"/>
        <v/>
      </c>
      <c r="DN489" s="1">
        <f t="shared" si="534"/>
        <v>220</v>
      </c>
      <c r="DO489" s="1">
        <f t="shared" si="534"/>
        <v>-101</v>
      </c>
      <c r="DP489" s="1">
        <f t="shared" si="534"/>
        <v>18</v>
      </c>
      <c r="DQ489" s="1" t="str">
        <f t="shared" si="591"/>
        <v/>
      </c>
      <c r="DR489" s="1" t="str">
        <f t="shared" si="591"/>
        <v/>
      </c>
      <c r="DS489" s="1" t="str">
        <f t="shared" si="591"/>
        <v/>
      </c>
      <c r="DT489" s="34">
        <f>(STDEV(DI489:DS489))*-1</f>
        <v>-198.53404409991418</v>
      </c>
      <c r="DU489" s="1">
        <f>IF((DI489&lt;$DT489),1,0)</f>
        <v>0</v>
      </c>
      <c r="DV489" s="1">
        <f>IF((DJ489&lt;$DT489),1,0)</f>
        <v>0</v>
      </c>
      <c r="DW489" s="1">
        <f>IF((DK489&lt;$DT489),1,0)</f>
        <v>0</v>
      </c>
      <c r="DZ489" s="1">
        <f>IF((DN489&lt;$DT489),1,0)</f>
        <v>0</v>
      </c>
      <c r="EA489" s="1">
        <f>IF((DO489&lt;$DT489),1,0)</f>
        <v>0</v>
      </c>
      <c r="EB489" s="1">
        <f>IF((DP489&lt;$DT489),1,0)</f>
        <v>0</v>
      </c>
      <c r="EF489" s="33">
        <f>IF(SUM(DU489:EE489)&gt;0,1,0)</f>
        <v>0</v>
      </c>
      <c r="EG489" s="1">
        <f t="shared" si="600"/>
        <v>0</v>
      </c>
      <c r="EH489" s="1">
        <f t="shared" si="597"/>
        <v>0</v>
      </c>
      <c r="EI489" s="1">
        <f t="shared" si="597"/>
        <v>1</v>
      </c>
      <c r="EJ489" s="1">
        <f t="shared" si="597"/>
        <v>0</v>
      </c>
      <c r="EK489" s="1">
        <f t="shared" si="597"/>
        <v>0</v>
      </c>
      <c r="EL489" s="1">
        <f t="shared" si="597"/>
        <v>1</v>
      </c>
      <c r="EM489" s="1">
        <f t="shared" si="597"/>
        <v>0</v>
      </c>
      <c r="EN489" s="1">
        <f t="shared" si="597"/>
        <v>0</v>
      </c>
      <c r="EO489" s="1">
        <f t="shared" si="579"/>
        <v>0</v>
      </c>
      <c r="EP489" s="1">
        <f t="shared" si="579"/>
        <v>0</v>
      </c>
      <c r="EQ489" s="1">
        <f t="shared" si="579"/>
        <v>0</v>
      </c>
      <c r="ER489" s="33">
        <f t="shared" si="567"/>
        <v>0</v>
      </c>
      <c r="ES489" s="35">
        <f>ER489+EF489+DG489+AV489</f>
        <v>1</v>
      </c>
      <c r="ET489" s="35">
        <f t="shared" si="568"/>
        <v>1</v>
      </c>
      <c r="EU489" s="1" t="s">
        <v>789</v>
      </c>
      <c r="EV489" s="1" t="s">
        <v>34</v>
      </c>
      <c r="EW489" s="19">
        <f t="shared" si="569"/>
        <v>1</v>
      </c>
      <c r="EX489" s="50" t="s">
        <v>40</v>
      </c>
      <c r="EY489" s="50">
        <v>39594</v>
      </c>
      <c r="FC489" s="1" t="s">
        <v>38</v>
      </c>
      <c r="FD489" s="19">
        <f t="shared" si="570"/>
        <v>0</v>
      </c>
      <c r="FJ489" s="1" t="s">
        <v>38</v>
      </c>
      <c r="FK489" s="19">
        <f t="shared" si="571"/>
        <v>0</v>
      </c>
      <c r="FR489" s="1">
        <f t="shared" si="572"/>
        <v>0</v>
      </c>
      <c r="FU489" s="1" t="s">
        <v>63</v>
      </c>
      <c r="FV489" s="37" t="str">
        <f t="shared" si="580"/>
        <v>other</v>
      </c>
      <c r="FW489" s="34">
        <v>0</v>
      </c>
      <c r="FY489" s="1" t="s">
        <v>38</v>
      </c>
      <c r="FZ489" s="19">
        <f t="shared" si="573"/>
        <v>0</v>
      </c>
      <c r="GB489" s="1" t="s">
        <v>38</v>
      </c>
      <c r="GC489" s="19">
        <f t="shared" si="574"/>
        <v>0</v>
      </c>
      <c r="GD489" s="1" t="s">
        <v>38</v>
      </c>
      <c r="GE489" s="19">
        <f t="shared" si="575"/>
        <v>0</v>
      </c>
      <c r="GF489" s="1" t="s">
        <v>38</v>
      </c>
      <c r="GG489" s="19">
        <f t="shared" si="576"/>
        <v>0</v>
      </c>
    </row>
    <row r="490" spans="1:189" x14ac:dyDescent="0.3">
      <c r="A490" s="18">
        <v>640</v>
      </c>
      <c r="B490" s="1" t="s">
        <v>34</v>
      </c>
      <c r="C490" s="19" t="s">
        <v>35</v>
      </c>
      <c r="D490" s="19">
        <f t="shared" si="547"/>
        <v>0</v>
      </c>
      <c r="E490" s="38" t="s">
        <v>978</v>
      </c>
      <c r="F490" s="21" t="str">
        <f t="shared" si="548"/>
        <v>1952</v>
      </c>
      <c r="G490" s="21">
        <v>2004</v>
      </c>
      <c r="H490" s="22">
        <f t="shared" si="549"/>
        <v>52</v>
      </c>
      <c r="I490" s="1" t="str">
        <f t="shared" si="550"/>
        <v>&gt;50</v>
      </c>
      <c r="J490" s="1" t="s">
        <v>1610</v>
      </c>
      <c r="K490" s="1" t="s">
        <v>53</v>
      </c>
      <c r="L490" s="1">
        <f>VLOOKUP(K490,[1]areas!$C$3:$D$76,2,FALSE)</f>
        <v>30</v>
      </c>
      <c r="M490" s="1" t="str">
        <f t="shared" si="595"/>
        <v>21-40</v>
      </c>
      <c r="N490" s="19" t="s">
        <v>38</v>
      </c>
      <c r="O490" s="19">
        <f t="shared" si="552"/>
        <v>0</v>
      </c>
      <c r="P490" s="23">
        <v>66.2</v>
      </c>
      <c r="Q490" s="1">
        <v>170</v>
      </c>
      <c r="R490" s="1">
        <f t="shared" si="608"/>
        <v>2.8899999999999997</v>
      </c>
      <c r="S490" s="24">
        <f t="shared" si="609"/>
        <v>22.906574394463671</v>
      </c>
      <c r="T490" s="19">
        <v>4</v>
      </c>
      <c r="W490" s="1" t="str">
        <f t="shared" si="553"/>
        <v>4: 151-200</v>
      </c>
      <c r="X490" s="1">
        <v>172</v>
      </c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7">
        <f t="shared" si="554"/>
        <v>172</v>
      </c>
      <c r="AJ490" s="27">
        <f t="shared" si="555"/>
        <v>0</v>
      </c>
      <c r="AK490" s="39">
        <v>75000</v>
      </c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8" t="str">
        <f t="shared" si="556"/>
        <v/>
      </c>
      <c r="AW490" s="27" t="str">
        <f>"4-5"</f>
        <v>4-5</v>
      </c>
      <c r="AX490" s="29">
        <f t="shared" si="577"/>
        <v>4.875</v>
      </c>
      <c r="AY490" s="30">
        <f t="shared" si="598"/>
        <v>4.8750612633917001</v>
      </c>
      <c r="AZ490" s="30" t="str">
        <f t="shared" si="596"/>
        <v/>
      </c>
      <c r="BA490" s="30" t="str">
        <f t="shared" si="596"/>
        <v/>
      </c>
      <c r="BB490" s="30" t="str">
        <f t="shared" si="596"/>
        <v/>
      </c>
      <c r="BC490" s="30" t="str">
        <f t="shared" si="596"/>
        <v/>
      </c>
      <c r="BD490" s="30" t="str">
        <f t="shared" si="596"/>
        <v/>
      </c>
      <c r="BE490" s="30" t="str">
        <f t="shared" si="596"/>
        <v/>
      </c>
      <c r="BF490" s="30" t="str">
        <f t="shared" si="596"/>
        <v/>
      </c>
      <c r="BG490" s="30" t="str">
        <f t="shared" si="578"/>
        <v/>
      </c>
      <c r="BH490" s="30" t="str">
        <f t="shared" si="578"/>
        <v/>
      </c>
      <c r="BI490" s="30" t="str">
        <f t="shared" si="578"/>
        <v/>
      </c>
      <c r="BJ490" s="1" t="s">
        <v>38</v>
      </c>
      <c r="BK490" s="31" t="s">
        <v>38</v>
      </c>
      <c r="BL490" s="32">
        <f t="shared" si="557"/>
        <v>0</v>
      </c>
      <c r="BN490" s="32" t="str">
        <f t="shared" si="558"/>
        <v>0</v>
      </c>
      <c r="BO490" s="30" t="str">
        <f t="shared" si="559"/>
        <v/>
      </c>
      <c r="BP490" s="30" t="str">
        <f t="shared" si="560"/>
        <v/>
      </c>
      <c r="BQ490" s="30" t="str">
        <f t="shared" si="585"/>
        <v/>
      </c>
      <c r="BR490" s="30" t="str">
        <f t="shared" si="585"/>
        <v/>
      </c>
      <c r="BS490" s="30" t="str">
        <f t="shared" si="585"/>
        <v/>
      </c>
      <c r="BT490" s="30" t="str">
        <f t="shared" si="583"/>
        <v/>
      </c>
      <c r="BU490" s="30" t="str">
        <f t="shared" si="583"/>
        <v/>
      </c>
      <c r="BV490" s="30" t="str">
        <f t="shared" si="583"/>
        <v/>
      </c>
      <c r="BW490" s="30" t="str">
        <f t="shared" si="539"/>
        <v/>
      </c>
      <c r="BX490" s="30" t="str">
        <f t="shared" si="539"/>
        <v/>
      </c>
      <c r="BY490" s="30" t="str">
        <f t="shared" si="539"/>
        <v/>
      </c>
      <c r="BZ490" s="1">
        <f t="shared" si="561"/>
        <v>0</v>
      </c>
      <c r="CA490" s="1">
        <f t="shared" si="586"/>
        <v>0</v>
      </c>
      <c r="CB490" s="1">
        <f t="shared" si="586"/>
        <v>0</v>
      </c>
      <c r="CC490" s="1">
        <f t="shared" si="586"/>
        <v>0</v>
      </c>
      <c r="CD490" s="1">
        <f t="shared" si="584"/>
        <v>0</v>
      </c>
      <c r="CE490" s="1">
        <f t="shared" si="584"/>
        <v>0</v>
      </c>
      <c r="CF490" s="1">
        <f t="shared" si="584"/>
        <v>0</v>
      </c>
      <c r="CG490" s="1">
        <f t="shared" si="540"/>
        <v>0</v>
      </c>
      <c r="CH490" s="1">
        <f t="shared" si="540"/>
        <v>0</v>
      </c>
      <c r="CI490" s="1">
        <f t="shared" si="540"/>
        <v>0</v>
      </c>
      <c r="CJ490" s="1">
        <f t="shared" si="562"/>
        <v>0</v>
      </c>
      <c r="CK490" s="1">
        <f t="shared" si="563"/>
        <v>0</v>
      </c>
      <c r="CL490" s="1" t="str">
        <f t="shared" si="606"/>
        <v/>
      </c>
      <c r="CM490" s="1" t="str">
        <f t="shared" si="606"/>
        <v/>
      </c>
      <c r="CN490" s="1" t="str">
        <f t="shared" si="606"/>
        <v/>
      </c>
      <c r="CO490" s="1" t="str">
        <f t="shared" si="606"/>
        <v/>
      </c>
      <c r="CP490" s="1" t="str">
        <f t="shared" si="606"/>
        <v/>
      </c>
      <c r="CQ490" s="1" t="str">
        <f t="shared" si="604"/>
        <v/>
      </c>
      <c r="CR490" s="1" t="str">
        <f t="shared" si="604"/>
        <v/>
      </c>
      <c r="CS490" s="1" t="str">
        <f t="shared" si="604"/>
        <v/>
      </c>
      <c r="CT490" s="1" t="str">
        <f t="shared" si="604"/>
        <v/>
      </c>
      <c r="CU490" s="1" t="str">
        <f t="shared" si="604"/>
        <v/>
      </c>
      <c r="CV490" s="1">
        <f t="shared" si="607"/>
        <v>0</v>
      </c>
      <c r="CW490" s="1">
        <f t="shared" si="607"/>
        <v>0</v>
      </c>
      <c r="CX490" s="1">
        <f t="shared" si="607"/>
        <v>0</v>
      </c>
      <c r="CY490" s="1">
        <f t="shared" si="607"/>
        <v>0</v>
      </c>
      <c r="CZ490" s="1">
        <f t="shared" si="607"/>
        <v>0</v>
      </c>
      <c r="DA490" s="1">
        <f t="shared" si="605"/>
        <v>0</v>
      </c>
      <c r="DB490" s="1">
        <f t="shared" si="605"/>
        <v>0</v>
      </c>
      <c r="DC490" s="1">
        <f t="shared" si="605"/>
        <v>0</v>
      </c>
      <c r="DD490" s="1">
        <f t="shared" si="605"/>
        <v>0</v>
      </c>
      <c r="DE490" s="1">
        <f t="shared" si="605"/>
        <v>0</v>
      </c>
      <c r="DF490" s="1">
        <f t="shared" si="564"/>
        <v>0</v>
      </c>
      <c r="DG490" s="33">
        <f t="shared" si="565"/>
        <v>0</v>
      </c>
      <c r="DH490" s="34">
        <f t="shared" si="566"/>
        <v>0</v>
      </c>
      <c r="DI490" s="1" t="str">
        <f t="shared" si="602"/>
        <v/>
      </c>
      <c r="DJ490" s="1" t="str">
        <f t="shared" si="603"/>
        <v/>
      </c>
      <c r="DK490" s="1" t="str">
        <f t="shared" si="534"/>
        <v/>
      </c>
      <c r="DL490" s="1" t="str">
        <f t="shared" si="534"/>
        <v/>
      </c>
      <c r="DM490" s="1" t="str">
        <f t="shared" si="534"/>
        <v/>
      </c>
      <c r="DN490" s="1" t="str">
        <f t="shared" si="534"/>
        <v/>
      </c>
      <c r="DO490" s="1" t="str">
        <f t="shared" si="534"/>
        <v/>
      </c>
      <c r="DP490" s="1" t="str">
        <f t="shared" si="534"/>
        <v/>
      </c>
      <c r="DQ490" s="1" t="str">
        <f t="shared" si="591"/>
        <v/>
      </c>
      <c r="DR490" s="1" t="str">
        <f t="shared" si="591"/>
        <v/>
      </c>
      <c r="DS490" s="1" t="str">
        <f t="shared" si="591"/>
        <v/>
      </c>
      <c r="EG490" s="1">
        <f t="shared" si="600"/>
        <v>0</v>
      </c>
      <c r="EH490" s="1">
        <f t="shared" si="597"/>
        <v>0</v>
      </c>
      <c r="EI490" s="1">
        <f t="shared" si="597"/>
        <v>0</v>
      </c>
      <c r="EJ490" s="1">
        <f t="shared" si="597"/>
        <v>0</v>
      </c>
      <c r="EK490" s="1">
        <f t="shared" si="597"/>
        <v>0</v>
      </c>
      <c r="EL490" s="1">
        <f t="shared" si="597"/>
        <v>0</v>
      </c>
      <c r="EM490" s="1">
        <f t="shared" si="597"/>
        <v>0</v>
      </c>
      <c r="EN490" s="1">
        <f t="shared" si="597"/>
        <v>0</v>
      </c>
      <c r="EO490" s="1">
        <f t="shared" si="579"/>
        <v>0</v>
      </c>
      <c r="EP490" s="1">
        <f t="shared" si="579"/>
        <v>0</v>
      </c>
      <c r="EQ490" s="1">
        <f t="shared" si="579"/>
        <v>0</v>
      </c>
      <c r="ER490" s="33">
        <f t="shared" si="567"/>
        <v>1</v>
      </c>
      <c r="ES490" s="35">
        <f>ER490+DG490</f>
        <v>1</v>
      </c>
      <c r="ET490" s="35">
        <f t="shared" si="568"/>
        <v>1</v>
      </c>
      <c r="EU490" s="1" t="s">
        <v>59</v>
      </c>
      <c r="EV490" s="1" t="s">
        <v>38</v>
      </c>
      <c r="EW490" s="19">
        <f t="shared" si="569"/>
        <v>0</v>
      </c>
      <c r="FC490" s="1" t="s">
        <v>38</v>
      </c>
      <c r="FD490" s="19">
        <f t="shared" si="570"/>
        <v>0</v>
      </c>
      <c r="FJ490" s="1" t="s">
        <v>38</v>
      </c>
      <c r="FK490" s="19">
        <f t="shared" si="571"/>
        <v>0</v>
      </c>
      <c r="FR490" s="1">
        <f t="shared" si="572"/>
        <v>0</v>
      </c>
      <c r="FV490" s="37" t="str">
        <f t="shared" si="580"/>
        <v>none</v>
      </c>
      <c r="FY490" s="1" t="s">
        <v>38</v>
      </c>
      <c r="FZ490" s="19">
        <f t="shared" si="573"/>
        <v>0</v>
      </c>
      <c r="GB490" s="1" t="s">
        <v>38</v>
      </c>
      <c r="GC490" s="19">
        <f t="shared" si="574"/>
        <v>0</v>
      </c>
      <c r="GD490" s="1" t="s">
        <v>38</v>
      </c>
      <c r="GE490" s="19">
        <f t="shared" si="575"/>
        <v>0</v>
      </c>
      <c r="GF490" s="1" t="s">
        <v>38</v>
      </c>
      <c r="GG490" s="19">
        <f t="shared" si="576"/>
        <v>0</v>
      </c>
    </row>
    <row r="491" spans="1:189" x14ac:dyDescent="0.3">
      <c r="A491" s="18">
        <v>643</v>
      </c>
      <c r="B491" s="1" t="s">
        <v>34</v>
      </c>
      <c r="C491" s="19" t="s">
        <v>35</v>
      </c>
      <c r="D491" s="19">
        <f t="shared" si="547"/>
        <v>0</v>
      </c>
      <c r="E491" s="38" t="s">
        <v>979</v>
      </c>
      <c r="F491" s="21" t="str">
        <f t="shared" si="548"/>
        <v>1958</v>
      </c>
      <c r="G491" s="21">
        <v>2004</v>
      </c>
      <c r="H491" s="22">
        <f t="shared" si="549"/>
        <v>46</v>
      </c>
      <c r="I491" s="1" t="str">
        <f t="shared" si="550"/>
        <v>41-50</v>
      </c>
      <c r="J491" s="1" t="s">
        <v>1608</v>
      </c>
      <c r="K491" s="1" t="s">
        <v>980</v>
      </c>
      <c r="L491" s="1">
        <f>VLOOKUP(K491,[1]areas!$C$3:$D$76,2,FALSE)</f>
        <v>70</v>
      </c>
      <c r="M491" s="1" t="str">
        <f t="shared" si="595"/>
        <v>61-80</v>
      </c>
      <c r="N491" s="19" t="s">
        <v>34</v>
      </c>
      <c r="O491" s="19">
        <f t="shared" si="552"/>
        <v>1</v>
      </c>
      <c r="P491" s="23">
        <v>62.5</v>
      </c>
      <c r="Q491" s="1">
        <v>155</v>
      </c>
      <c r="R491" s="1">
        <f t="shared" si="608"/>
        <v>2.4025000000000003</v>
      </c>
      <c r="S491" s="24">
        <f t="shared" si="609"/>
        <v>26.014568158168572</v>
      </c>
      <c r="T491" s="19">
        <v>3</v>
      </c>
      <c r="U491" s="1">
        <v>11.1</v>
      </c>
      <c r="V491" s="1">
        <v>23</v>
      </c>
      <c r="W491" s="1" t="str">
        <f t="shared" si="553"/>
        <v/>
      </c>
      <c r="Y491" s="26">
        <v>329</v>
      </c>
      <c r="Z491" s="26">
        <v>410</v>
      </c>
      <c r="AA491" s="26"/>
      <c r="AB491" s="26">
        <v>353</v>
      </c>
      <c r="AC491" s="26">
        <v>323</v>
      </c>
      <c r="AD491" s="26">
        <v>429</v>
      </c>
      <c r="AE491" s="26">
        <v>552</v>
      </c>
      <c r="AF491" s="26">
        <v>613</v>
      </c>
      <c r="AG491" s="26"/>
      <c r="AH491" s="26"/>
      <c r="AI491" s="27">
        <f t="shared" si="554"/>
        <v>613</v>
      </c>
      <c r="AJ491" s="27">
        <f t="shared" si="555"/>
        <v>1</v>
      </c>
      <c r="AL491" s="26">
        <v>97</v>
      </c>
      <c r="AM491" s="26">
        <v>50</v>
      </c>
      <c r="AN491" s="26">
        <v>710</v>
      </c>
      <c r="AO491" s="26">
        <v>6700</v>
      </c>
      <c r="AP491" s="26">
        <v>50</v>
      </c>
      <c r="AQ491" s="26">
        <v>50</v>
      </c>
      <c r="AR491" s="26"/>
      <c r="AS491" s="26">
        <v>50</v>
      </c>
      <c r="AT491" s="26"/>
      <c r="AU491" s="26"/>
      <c r="AV491" s="28">
        <f t="shared" si="556"/>
        <v>1</v>
      </c>
      <c r="AW491" s="27"/>
      <c r="AX491" s="29" t="str">
        <f t="shared" si="577"/>
        <v/>
      </c>
      <c r="AY491" s="30" t="str">
        <f t="shared" si="598"/>
        <v/>
      </c>
      <c r="AZ491" s="30">
        <f t="shared" si="596"/>
        <v>1.9867717342662448</v>
      </c>
      <c r="BA491" s="30">
        <f t="shared" si="596"/>
        <v>1.6989700043360187</v>
      </c>
      <c r="BB491" s="30">
        <f t="shared" si="596"/>
        <v>2.8512583487190755</v>
      </c>
      <c r="BC491" s="30">
        <f t="shared" si="596"/>
        <v>3.8260748027008264</v>
      </c>
      <c r="BD491" s="30">
        <f t="shared" si="596"/>
        <v>1.6989700043360187</v>
      </c>
      <c r="BE491" s="30">
        <f t="shared" si="596"/>
        <v>1.6989700043360187</v>
      </c>
      <c r="BF491" s="30" t="str">
        <f t="shared" si="596"/>
        <v/>
      </c>
      <c r="BG491" s="30">
        <f t="shared" si="578"/>
        <v>1.6989700043360187</v>
      </c>
      <c r="BH491" s="30" t="str">
        <f t="shared" si="578"/>
        <v/>
      </c>
      <c r="BI491" s="30" t="str">
        <f t="shared" si="578"/>
        <v/>
      </c>
      <c r="BJ491" s="1" t="s">
        <v>38</v>
      </c>
      <c r="BK491" s="31" t="s">
        <v>38</v>
      </c>
      <c r="BL491" s="32">
        <f t="shared" si="557"/>
        <v>0</v>
      </c>
      <c r="BN491" s="32" t="str">
        <f t="shared" si="558"/>
        <v>0</v>
      </c>
      <c r="BO491" s="30" t="str">
        <f t="shared" si="559"/>
        <v/>
      </c>
      <c r="BP491" s="30" t="str">
        <f t="shared" si="560"/>
        <v/>
      </c>
      <c r="BQ491" s="30">
        <f t="shared" si="585"/>
        <v>-0.28780172993022601</v>
      </c>
      <c r="BR491" s="30">
        <f t="shared" si="585"/>
        <v>1.1522883443830567</v>
      </c>
      <c r="BS491" s="30">
        <f t="shared" si="585"/>
        <v>0.97481645398175099</v>
      </c>
      <c r="BT491" s="30">
        <f t="shared" si="583"/>
        <v>-2.1271047983648077</v>
      </c>
      <c r="BU491" s="30">
        <f t="shared" si="583"/>
        <v>0</v>
      </c>
      <c r="BV491" s="30" t="str">
        <f t="shared" si="583"/>
        <v/>
      </c>
      <c r="BW491" s="30" t="str">
        <f t="shared" si="539"/>
        <v/>
      </c>
      <c r="BX491" s="30" t="str">
        <f t="shared" si="539"/>
        <v/>
      </c>
      <c r="BY491" s="30" t="str">
        <f t="shared" si="539"/>
        <v/>
      </c>
      <c r="BZ491" s="1">
        <f t="shared" si="561"/>
        <v>0</v>
      </c>
      <c r="CA491" s="1">
        <f t="shared" si="586"/>
        <v>0</v>
      </c>
      <c r="CB491" s="1">
        <f t="shared" si="586"/>
        <v>1</v>
      </c>
      <c r="CC491" s="1">
        <f t="shared" si="586"/>
        <v>1</v>
      </c>
      <c r="CD491" s="1">
        <f t="shared" si="584"/>
        <v>0</v>
      </c>
      <c r="CE491" s="1">
        <f t="shared" si="584"/>
        <v>0</v>
      </c>
      <c r="CF491" s="1">
        <f t="shared" si="584"/>
        <v>0</v>
      </c>
      <c r="CG491" s="1">
        <f t="shared" si="540"/>
        <v>0</v>
      </c>
      <c r="CH491" s="1">
        <f t="shared" si="540"/>
        <v>0</v>
      </c>
      <c r="CI491" s="1">
        <f t="shared" si="540"/>
        <v>0</v>
      </c>
      <c r="CJ491" s="1">
        <f t="shared" si="562"/>
        <v>2</v>
      </c>
      <c r="CK491" s="1">
        <f t="shared" si="563"/>
        <v>1</v>
      </c>
      <c r="CL491" s="1" t="str">
        <f t="shared" si="606"/>
        <v/>
      </c>
      <c r="CM491" s="1" t="str">
        <f t="shared" si="606"/>
        <v/>
      </c>
      <c r="CN491" s="1">
        <f t="shared" si="606"/>
        <v>1.1522883443830567</v>
      </c>
      <c r="CO491" s="1">
        <f t="shared" si="606"/>
        <v>0.97481645398175099</v>
      </c>
      <c r="CP491" s="1">
        <f t="shared" si="606"/>
        <v>-2.1271047983648077</v>
      </c>
      <c r="CQ491" s="1" t="str">
        <f t="shared" si="604"/>
        <v/>
      </c>
      <c r="CR491" s="1" t="str">
        <f t="shared" si="604"/>
        <v/>
      </c>
      <c r="CS491" s="1" t="str">
        <f t="shared" si="604"/>
        <v/>
      </c>
      <c r="CT491" s="1" t="str">
        <f t="shared" si="604"/>
        <v/>
      </c>
      <c r="CU491" s="1" t="str">
        <f t="shared" si="604"/>
        <v/>
      </c>
      <c r="CV491" s="1">
        <f t="shared" si="607"/>
        <v>0</v>
      </c>
      <c r="CW491" s="1">
        <f t="shared" si="607"/>
        <v>0</v>
      </c>
      <c r="CX491" s="1">
        <f t="shared" si="607"/>
        <v>1</v>
      </c>
      <c r="CY491" s="1">
        <f t="shared" si="607"/>
        <v>1</v>
      </c>
      <c r="CZ491" s="1">
        <f t="shared" si="607"/>
        <v>0</v>
      </c>
      <c r="DA491" s="1">
        <f t="shared" si="605"/>
        <v>0</v>
      </c>
      <c r="DB491" s="1">
        <f t="shared" si="605"/>
        <v>0</v>
      </c>
      <c r="DC491" s="1">
        <f t="shared" si="605"/>
        <v>0</v>
      </c>
      <c r="DD491" s="1">
        <f t="shared" si="605"/>
        <v>0</v>
      </c>
      <c r="DE491" s="1">
        <f t="shared" si="605"/>
        <v>0</v>
      </c>
      <c r="DF491" s="1">
        <f t="shared" si="564"/>
        <v>2</v>
      </c>
      <c r="DG491" s="33">
        <f t="shared" si="565"/>
        <v>1</v>
      </c>
      <c r="DH491" s="34">
        <f t="shared" si="566"/>
        <v>0</v>
      </c>
      <c r="DI491" s="1" t="str">
        <f t="shared" si="602"/>
        <v/>
      </c>
      <c r="DJ491" s="1" t="str">
        <f t="shared" si="603"/>
        <v/>
      </c>
      <c r="DK491" s="1">
        <f t="shared" si="534"/>
        <v>81</v>
      </c>
      <c r="DL491" s="1" t="str">
        <f t="shared" si="534"/>
        <v/>
      </c>
      <c r="DM491" s="1" t="str">
        <f t="shared" si="534"/>
        <v/>
      </c>
      <c r="DN491" s="1">
        <f t="shared" si="534"/>
        <v>-30</v>
      </c>
      <c r="DO491" s="1">
        <f t="shared" si="534"/>
        <v>106</v>
      </c>
      <c r="DP491" s="1">
        <f t="shared" si="534"/>
        <v>123</v>
      </c>
      <c r="DQ491" s="1">
        <f t="shared" si="591"/>
        <v>61</v>
      </c>
      <c r="DR491" s="1" t="str">
        <f t="shared" si="591"/>
        <v/>
      </c>
      <c r="DS491" s="1" t="str">
        <f t="shared" si="591"/>
        <v/>
      </c>
      <c r="DT491" s="34">
        <f>(STDEV(DI491:DS491))*-1</f>
        <v>-59.772067054770659</v>
      </c>
      <c r="DW491" s="1">
        <f>IF((DK491&lt;$DT491),1,0)</f>
        <v>0</v>
      </c>
      <c r="DZ491" s="1">
        <f>IF((DN491&lt;$DT491),1,0)</f>
        <v>0</v>
      </c>
      <c r="EA491" s="1">
        <f>IF((DO491&lt;$DT491),1,0)</f>
        <v>0</v>
      </c>
      <c r="EB491" s="1">
        <f>IF((DP491&lt;$DT491),1,0)</f>
        <v>0</v>
      </c>
      <c r="EC491" s="1">
        <f>IF((DQ491&lt;$DT491),1,0)</f>
        <v>0</v>
      </c>
      <c r="EF491" s="33">
        <f>IF(SUM(DU491:EE491)&gt;0,1,0)</f>
        <v>0</v>
      </c>
      <c r="EG491" s="1">
        <f t="shared" si="600"/>
        <v>0</v>
      </c>
      <c r="EH491" s="1">
        <f t="shared" si="597"/>
        <v>0</v>
      </c>
      <c r="EI491" s="1">
        <f t="shared" si="597"/>
        <v>0</v>
      </c>
      <c r="EJ491" s="1">
        <f t="shared" si="597"/>
        <v>0</v>
      </c>
      <c r="EK491" s="1">
        <f t="shared" si="597"/>
        <v>0</v>
      </c>
      <c r="EL491" s="1">
        <f t="shared" si="597"/>
        <v>0</v>
      </c>
      <c r="EM491" s="1">
        <f t="shared" si="597"/>
        <v>0</v>
      </c>
      <c r="EN491" s="1">
        <f t="shared" si="597"/>
        <v>1</v>
      </c>
      <c r="EO491" s="1">
        <f t="shared" si="579"/>
        <v>1</v>
      </c>
      <c r="EP491" s="1">
        <f t="shared" si="579"/>
        <v>0</v>
      </c>
      <c r="EQ491" s="1">
        <f t="shared" si="579"/>
        <v>0</v>
      </c>
      <c r="ER491" s="33">
        <f t="shared" si="567"/>
        <v>0</v>
      </c>
      <c r="ES491" s="35">
        <f>ER491+EF491+DG491+AV491</f>
        <v>2</v>
      </c>
      <c r="ET491" s="35">
        <f t="shared" si="568"/>
        <v>1</v>
      </c>
      <c r="EU491" s="1" t="s">
        <v>59</v>
      </c>
      <c r="EV491" s="1" t="s">
        <v>34</v>
      </c>
      <c r="EW491" s="19">
        <f t="shared" si="569"/>
        <v>1</v>
      </c>
      <c r="EX491" s="1" t="s">
        <v>112</v>
      </c>
      <c r="EY491" s="50">
        <v>39248</v>
      </c>
      <c r="FC491" s="1" t="s">
        <v>38</v>
      </c>
      <c r="FD491" s="19">
        <f t="shared" si="570"/>
        <v>0</v>
      </c>
      <c r="FJ491" s="1" t="s">
        <v>38</v>
      </c>
      <c r="FK491" s="19">
        <f t="shared" si="571"/>
        <v>0</v>
      </c>
      <c r="FQ491" s="1" t="s">
        <v>67</v>
      </c>
      <c r="FR491" s="1">
        <f t="shared" si="572"/>
        <v>1</v>
      </c>
      <c r="FU491" s="1" t="s">
        <v>72</v>
      </c>
      <c r="FV491" s="37" t="str">
        <f t="shared" si="580"/>
        <v>other</v>
      </c>
      <c r="FW491" s="34">
        <v>0</v>
      </c>
      <c r="FY491" s="1" t="s">
        <v>38</v>
      </c>
      <c r="FZ491" s="19">
        <f t="shared" si="573"/>
        <v>0</v>
      </c>
      <c r="GB491" s="1" t="s">
        <v>34</v>
      </c>
      <c r="GC491" s="19">
        <f t="shared" si="574"/>
        <v>1</v>
      </c>
      <c r="GD491" s="1" t="s">
        <v>38</v>
      </c>
      <c r="GE491" s="19">
        <f t="shared" si="575"/>
        <v>0</v>
      </c>
      <c r="GF491" s="1" t="s">
        <v>38</v>
      </c>
      <c r="GG491" s="19">
        <f t="shared" si="576"/>
        <v>0</v>
      </c>
    </row>
    <row r="492" spans="1:189" x14ac:dyDescent="0.3">
      <c r="A492" s="18">
        <v>645</v>
      </c>
      <c r="B492" s="1" t="s">
        <v>34</v>
      </c>
      <c r="C492" s="19" t="s">
        <v>35</v>
      </c>
      <c r="D492" s="19">
        <f t="shared" si="547"/>
        <v>0</v>
      </c>
      <c r="E492" s="38" t="s">
        <v>175</v>
      </c>
      <c r="F492" s="21" t="str">
        <f t="shared" si="548"/>
        <v>1960</v>
      </c>
      <c r="G492" s="21">
        <v>2004</v>
      </c>
      <c r="H492" s="22">
        <f t="shared" si="549"/>
        <v>44</v>
      </c>
      <c r="I492" s="1" t="str">
        <f t="shared" si="550"/>
        <v>41-50</v>
      </c>
      <c r="J492" s="1" t="s">
        <v>1608</v>
      </c>
      <c r="K492" s="1" t="s">
        <v>53</v>
      </c>
      <c r="L492" s="1">
        <f>VLOOKUP(K492,[1]areas!$C$3:$D$76,2,FALSE)</f>
        <v>30</v>
      </c>
      <c r="M492" s="1" t="str">
        <f t="shared" si="595"/>
        <v>21-40</v>
      </c>
      <c r="N492" s="19" t="s">
        <v>38</v>
      </c>
      <c r="O492" s="19">
        <f t="shared" si="552"/>
        <v>0</v>
      </c>
      <c r="P492" s="23">
        <v>43.1</v>
      </c>
      <c r="Q492" s="1">
        <v>157</v>
      </c>
      <c r="R492" s="1">
        <f t="shared" si="608"/>
        <v>2.4649000000000001</v>
      </c>
      <c r="S492" s="24">
        <f t="shared" si="609"/>
        <v>17.485496369021057</v>
      </c>
      <c r="T492" s="19">
        <v>4</v>
      </c>
      <c r="U492" s="1">
        <v>7.8</v>
      </c>
      <c r="V492" s="1">
        <v>46</v>
      </c>
      <c r="W492" s="1" t="str">
        <f t="shared" si="553"/>
        <v>1: 0-50</v>
      </c>
      <c r="X492" s="1">
        <v>20</v>
      </c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7">
        <f t="shared" si="554"/>
        <v>20</v>
      </c>
      <c r="AJ492" s="27">
        <f t="shared" si="555"/>
        <v>0</v>
      </c>
      <c r="AK492" s="39">
        <v>1000000</v>
      </c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8" t="str">
        <f t="shared" si="556"/>
        <v/>
      </c>
      <c r="AW492" s="27" t="str">
        <f>"&gt;5"</f>
        <v>&gt;5</v>
      </c>
      <c r="AX492" s="29">
        <f t="shared" si="577"/>
        <v>6</v>
      </c>
      <c r="AY492" s="30">
        <f t="shared" si="598"/>
        <v>6</v>
      </c>
      <c r="AZ492" s="30" t="str">
        <f t="shared" si="596"/>
        <v/>
      </c>
      <c r="BA492" s="30" t="str">
        <f t="shared" si="596"/>
        <v/>
      </c>
      <c r="BB492" s="30" t="str">
        <f t="shared" si="596"/>
        <v/>
      </c>
      <c r="BC492" s="30" t="str">
        <f t="shared" si="596"/>
        <v/>
      </c>
      <c r="BD492" s="30" t="str">
        <f t="shared" si="596"/>
        <v/>
      </c>
      <c r="BE492" s="30" t="str">
        <f t="shared" si="596"/>
        <v/>
      </c>
      <c r="BF492" s="30" t="str">
        <f t="shared" si="596"/>
        <v/>
      </c>
      <c r="BG492" s="30" t="str">
        <f t="shared" si="578"/>
        <v/>
      </c>
      <c r="BH492" s="30" t="str">
        <f t="shared" si="578"/>
        <v/>
      </c>
      <c r="BI492" s="30" t="str">
        <f t="shared" si="578"/>
        <v/>
      </c>
      <c r="BJ492" s="1" t="s">
        <v>38</v>
      </c>
      <c r="BK492" s="31" t="s">
        <v>38</v>
      </c>
      <c r="BL492" s="32">
        <f t="shared" si="557"/>
        <v>0</v>
      </c>
      <c r="BN492" s="32" t="str">
        <f t="shared" si="558"/>
        <v>0</v>
      </c>
      <c r="BO492" s="30" t="str">
        <f t="shared" si="559"/>
        <v/>
      </c>
      <c r="BP492" s="30" t="str">
        <f t="shared" si="560"/>
        <v/>
      </c>
      <c r="BQ492" s="30" t="str">
        <f t="shared" si="585"/>
        <v/>
      </c>
      <c r="BR492" s="30" t="str">
        <f t="shared" si="585"/>
        <v/>
      </c>
      <c r="BS492" s="30" t="str">
        <f t="shared" si="585"/>
        <v/>
      </c>
      <c r="BT492" s="30" t="str">
        <f t="shared" si="583"/>
        <v/>
      </c>
      <c r="BU492" s="30" t="str">
        <f t="shared" si="583"/>
        <v/>
      </c>
      <c r="BV492" s="30" t="str">
        <f t="shared" si="583"/>
        <v/>
      </c>
      <c r="BW492" s="30" t="str">
        <f t="shared" si="539"/>
        <v/>
      </c>
      <c r="BX492" s="30" t="str">
        <f t="shared" si="539"/>
        <v/>
      </c>
      <c r="BY492" s="30" t="str">
        <f t="shared" si="539"/>
        <v/>
      </c>
      <c r="BZ492" s="1">
        <f t="shared" si="561"/>
        <v>0</v>
      </c>
      <c r="CA492" s="1">
        <f t="shared" si="586"/>
        <v>0</v>
      </c>
      <c r="CB492" s="1">
        <f t="shared" si="586"/>
        <v>0</v>
      </c>
      <c r="CC492" s="1">
        <f t="shared" si="586"/>
        <v>0</v>
      </c>
      <c r="CD492" s="1">
        <f t="shared" si="584"/>
        <v>0</v>
      </c>
      <c r="CE492" s="1">
        <f t="shared" si="584"/>
        <v>0</v>
      </c>
      <c r="CF492" s="1">
        <f t="shared" si="584"/>
        <v>0</v>
      </c>
      <c r="CG492" s="1">
        <f t="shared" si="540"/>
        <v>0</v>
      </c>
      <c r="CH492" s="1">
        <f t="shared" si="540"/>
        <v>0</v>
      </c>
      <c r="CI492" s="1">
        <f t="shared" si="540"/>
        <v>0</v>
      </c>
      <c r="CJ492" s="1">
        <f t="shared" si="562"/>
        <v>0</v>
      </c>
      <c r="CK492" s="1">
        <f t="shared" si="563"/>
        <v>0</v>
      </c>
      <c r="CL492" s="1" t="str">
        <f t="shared" si="606"/>
        <v/>
      </c>
      <c r="CM492" s="1" t="str">
        <f t="shared" si="606"/>
        <v/>
      </c>
      <c r="CN492" s="1" t="str">
        <f t="shared" si="606"/>
        <v/>
      </c>
      <c r="CO492" s="1" t="str">
        <f t="shared" si="606"/>
        <v/>
      </c>
      <c r="CP492" s="1" t="str">
        <f t="shared" si="606"/>
        <v/>
      </c>
      <c r="CQ492" s="1" t="str">
        <f t="shared" si="604"/>
        <v/>
      </c>
      <c r="CR492" s="1" t="str">
        <f t="shared" si="604"/>
        <v/>
      </c>
      <c r="CS492" s="1" t="str">
        <f t="shared" si="604"/>
        <v/>
      </c>
      <c r="CT492" s="1" t="str">
        <f t="shared" si="604"/>
        <v/>
      </c>
      <c r="CU492" s="1" t="str">
        <f t="shared" si="604"/>
        <v/>
      </c>
      <c r="CV492" s="1">
        <f t="shared" si="607"/>
        <v>0</v>
      </c>
      <c r="CW492" s="1">
        <f t="shared" si="607"/>
        <v>0</v>
      </c>
      <c r="CX492" s="1">
        <f t="shared" si="607"/>
        <v>0</v>
      </c>
      <c r="CY492" s="1">
        <f t="shared" si="607"/>
        <v>0</v>
      </c>
      <c r="CZ492" s="1">
        <f t="shared" si="607"/>
        <v>0</v>
      </c>
      <c r="DA492" s="1">
        <f t="shared" si="605"/>
        <v>0</v>
      </c>
      <c r="DB492" s="1">
        <f t="shared" si="605"/>
        <v>0</v>
      </c>
      <c r="DC492" s="1">
        <f t="shared" si="605"/>
        <v>0</v>
      </c>
      <c r="DD492" s="1">
        <f t="shared" si="605"/>
        <v>0</v>
      </c>
      <c r="DE492" s="1">
        <f t="shared" si="605"/>
        <v>0</v>
      </c>
      <c r="DF492" s="1">
        <f t="shared" si="564"/>
        <v>0</v>
      </c>
      <c r="DG492" s="33">
        <f t="shared" si="565"/>
        <v>0</v>
      </c>
      <c r="DH492" s="34">
        <f t="shared" si="566"/>
        <v>0</v>
      </c>
      <c r="DI492" s="1" t="str">
        <f t="shared" si="602"/>
        <v/>
      </c>
      <c r="DJ492" s="1" t="str">
        <f t="shared" si="603"/>
        <v/>
      </c>
      <c r="DK492" s="1" t="str">
        <f t="shared" si="534"/>
        <v/>
      </c>
      <c r="DL492" s="1" t="str">
        <f t="shared" si="534"/>
        <v/>
      </c>
      <c r="DM492" s="1" t="str">
        <f t="shared" si="534"/>
        <v/>
      </c>
      <c r="DN492" s="1" t="str">
        <f t="shared" si="534"/>
        <v/>
      </c>
      <c r="DO492" s="1" t="str">
        <f t="shared" si="534"/>
        <v/>
      </c>
      <c r="DP492" s="1" t="str">
        <f t="shared" si="534"/>
        <v/>
      </c>
      <c r="DQ492" s="1" t="str">
        <f t="shared" si="591"/>
        <v/>
      </c>
      <c r="DR492" s="1" t="str">
        <f t="shared" si="591"/>
        <v/>
      </c>
      <c r="DS492" s="1" t="str">
        <f t="shared" si="591"/>
        <v/>
      </c>
      <c r="EG492" s="1">
        <f t="shared" si="600"/>
        <v>0</v>
      </c>
      <c r="EH492" s="1">
        <f t="shared" si="597"/>
        <v>0</v>
      </c>
      <c r="EI492" s="1">
        <f t="shared" si="597"/>
        <v>0</v>
      </c>
      <c r="EJ492" s="1">
        <f t="shared" si="597"/>
        <v>0</v>
      </c>
      <c r="EK492" s="1">
        <f t="shared" si="597"/>
        <v>0</v>
      </c>
      <c r="EL492" s="1">
        <f t="shared" si="597"/>
        <v>0</v>
      </c>
      <c r="EM492" s="1">
        <f t="shared" si="597"/>
        <v>0</v>
      </c>
      <c r="EN492" s="1">
        <f t="shared" si="597"/>
        <v>0</v>
      </c>
      <c r="EO492" s="1">
        <f t="shared" si="579"/>
        <v>0</v>
      </c>
      <c r="EP492" s="1">
        <f t="shared" si="579"/>
        <v>0</v>
      </c>
      <c r="EQ492" s="1">
        <f t="shared" si="579"/>
        <v>0</v>
      </c>
      <c r="ER492" s="33">
        <f t="shared" si="567"/>
        <v>1</v>
      </c>
      <c r="ES492" s="35">
        <f>ER492+DG492</f>
        <v>1</v>
      </c>
      <c r="ET492" s="35">
        <f t="shared" si="568"/>
        <v>1</v>
      </c>
      <c r="EU492" s="1" t="s">
        <v>59</v>
      </c>
      <c r="EV492" s="1" t="s">
        <v>38</v>
      </c>
      <c r="EW492" s="19">
        <f t="shared" si="569"/>
        <v>0</v>
      </c>
      <c r="FC492" s="1" t="s">
        <v>38</v>
      </c>
      <c r="FD492" s="19">
        <f t="shared" si="570"/>
        <v>0</v>
      </c>
      <c r="FJ492" s="1" t="s">
        <v>38</v>
      </c>
      <c r="FK492" s="19">
        <f t="shared" si="571"/>
        <v>0</v>
      </c>
      <c r="FR492" s="1">
        <f t="shared" si="572"/>
        <v>0</v>
      </c>
      <c r="FU492" s="1" t="s">
        <v>176</v>
      </c>
      <c r="FV492" s="37" t="str">
        <f t="shared" si="580"/>
        <v>other</v>
      </c>
      <c r="FW492" s="34">
        <v>0</v>
      </c>
      <c r="FY492" s="1" t="s">
        <v>34</v>
      </c>
      <c r="FZ492" s="19">
        <f t="shared" si="573"/>
        <v>1</v>
      </c>
      <c r="GB492" s="1" t="s">
        <v>38</v>
      </c>
      <c r="GC492" s="19">
        <f t="shared" si="574"/>
        <v>0</v>
      </c>
      <c r="GD492" s="1" t="s">
        <v>34</v>
      </c>
      <c r="GE492" s="19">
        <f t="shared" si="575"/>
        <v>1</v>
      </c>
      <c r="GF492" s="1" t="s">
        <v>38</v>
      </c>
      <c r="GG492" s="19">
        <f t="shared" si="576"/>
        <v>0</v>
      </c>
    </row>
    <row r="493" spans="1:189" x14ac:dyDescent="0.3">
      <c r="A493" s="18">
        <v>647</v>
      </c>
      <c r="B493" s="1" t="s">
        <v>34</v>
      </c>
      <c r="C493" s="19" t="s">
        <v>47</v>
      </c>
      <c r="D493" s="19">
        <f t="shared" si="547"/>
        <v>1</v>
      </c>
      <c r="E493" s="38" t="s">
        <v>981</v>
      </c>
      <c r="F493" s="21" t="str">
        <f t="shared" si="548"/>
        <v>1974</v>
      </c>
      <c r="G493" s="21">
        <v>2004</v>
      </c>
      <c r="H493" s="22">
        <f t="shared" si="549"/>
        <v>30</v>
      </c>
      <c r="I493" s="1" t="str">
        <f t="shared" si="550"/>
        <v>21-30</v>
      </c>
      <c r="J493" s="1" t="s">
        <v>1606</v>
      </c>
      <c r="K493" s="1" t="s">
        <v>53</v>
      </c>
      <c r="L493" s="1">
        <f>VLOOKUP(K493,[1]areas!$C$3:$D$76,2,FALSE)</f>
        <v>30</v>
      </c>
      <c r="M493" s="1" t="str">
        <f t="shared" si="595"/>
        <v>21-40</v>
      </c>
      <c r="N493" s="19" t="s">
        <v>38</v>
      </c>
      <c r="O493" s="19">
        <f t="shared" si="552"/>
        <v>0</v>
      </c>
      <c r="P493" s="23">
        <v>63.5</v>
      </c>
      <c r="Q493" s="1">
        <v>176</v>
      </c>
      <c r="R493" s="1">
        <f t="shared" si="608"/>
        <v>3.0975999999999999</v>
      </c>
      <c r="S493" s="24">
        <f t="shared" si="609"/>
        <v>20.499741735537192</v>
      </c>
      <c r="T493" s="19">
        <v>3</v>
      </c>
      <c r="U493" s="1">
        <v>13</v>
      </c>
      <c r="V493" s="1">
        <v>20</v>
      </c>
      <c r="W493" s="1" t="str">
        <f t="shared" si="553"/>
        <v>3: 101-150</v>
      </c>
      <c r="X493" s="1">
        <v>130</v>
      </c>
      <c r="Y493" s="26">
        <v>382</v>
      </c>
      <c r="Z493" s="26"/>
      <c r="AA493" s="26">
        <v>470</v>
      </c>
      <c r="AB493" s="26">
        <v>277</v>
      </c>
      <c r="AC493" s="26"/>
      <c r="AD493" s="26">
        <v>732</v>
      </c>
      <c r="AE493" s="26">
        <v>500</v>
      </c>
      <c r="AF493" s="26">
        <v>493</v>
      </c>
      <c r="AG493" s="26"/>
      <c r="AH493" s="26"/>
      <c r="AI493" s="27">
        <f t="shared" si="554"/>
        <v>732</v>
      </c>
      <c r="AJ493" s="27">
        <f t="shared" si="555"/>
        <v>1</v>
      </c>
      <c r="AK493" s="39">
        <v>230778</v>
      </c>
      <c r="AL493" s="26">
        <v>50</v>
      </c>
      <c r="AM493" s="26"/>
      <c r="AN493" s="26">
        <v>50</v>
      </c>
      <c r="AO493" s="26">
        <v>50</v>
      </c>
      <c r="AP493" s="26"/>
      <c r="AQ493" s="26">
        <v>50</v>
      </c>
      <c r="AR493" s="26">
        <v>50</v>
      </c>
      <c r="AS493" s="26">
        <v>50</v>
      </c>
      <c r="AT493" s="26"/>
      <c r="AU493" s="26"/>
      <c r="AV493" s="28">
        <f t="shared" si="556"/>
        <v>0</v>
      </c>
      <c r="AW493" s="27" t="str">
        <f>"&gt;5"</f>
        <v>&gt;5</v>
      </c>
      <c r="AX493" s="29">
        <f t="shared" si="577"/>
        <v>5.3630000000000004</v>
      </c>
      <c r="AY493" s="30">
        <f t="shared" si="598"/>
        <v>5.363194405289585</v>
      </c>
      <c r="AZ493" s="30">
        <f t="shared" si="596"/>
        <v>1.6989700043360187</v>
      </c>
      <c r="BA493" s="30" t="str">
        <f t="shared" si="596"/>
        <v/>
      </c>
      <c r="BB493" s="30">
        <f t="shared" si="596"/>
        <v>1.6989700043360187</v>
      </c>
      <c r="BC493" s="30">
        <f t="shared" si="596"/>
        <v>1.6989700043360187</v>
      </c>
      <c r="BD493" s="30" t="str">
        <f t="shared" si="596"/>
        <v/>
      </c>
      <c r="BE493" s="30">
        <f t="shared" si="596"/>
        <v>1.6989700043360187</v>
      </c>
      <c r="BF493" s="30">
        <f t="shared" si="596"/>
        <v>1.6989700043360187</v>
      </c>
      <c r="BG493" s="30">
        <f t="shared" si="578"/>
        <v>1.6989700043360187</v>
      </c>
      <c r="BH493" s="30" t="str">
        <f t="shared" si="578"/>
        <v/>
      </c>
      <c r="BI493" s="30" t="str">
        <f t="shared" si="578"/>
        <v/>
      </c>
      <c r="BJ493" s="1" t="s">
        <v>38</v>
      </c>
      <c r="BK493" s="31" t="s">
        <v>38</v>
      </c>
      <c r="BL493" s="32">
        <f t="shared" si="557"/>
        <v>0</v>
      </c>
      <c r="BN493" s="32" t="str">
        <f t="shared" si="558"/>
        <v>0</v>
      </c>
      <c r="BO493" s="30">
        <f t="shared" si="559"/>
        <v>-3.6642244009535663</v>
      </c>
      <c r="BP493" s="30" t="str">
        <f t="shared" si="560"/>
        <v/>
      </c>
      <c r="BQ493" s="30" t="str">
        <f t="shared" si="585"/>
        <v/>
      </c>
      <c r="BR493" s="30" t="str">
        <f t="shared" si="585"/>
        <v/>
      </c>
      <c r="BS493" s="30">
        <f t="shared" si="585"/>
        <v>0</v>
      </c>
      <c r="BT493" s="30" t="str">
        <f t="shared" si="583"/>
        <v/>
      </c>
      <c r="BU493" s="30" t="str">
        <f t="shared" si="583"/>
        <v/>
      </c>
      <c r="BV493" s="30">
        <f t="shared" si="583"/>
        <v>0</v>
      </c>
      <c r="BW493" s="30">
        <f t="shared" si="539"/>
        <v>0</v>
      </c>
      <c r="BX493" s="30" t="str">
        <f t="shared" si="539"/>
        <v/>
      </c>
      <c r="BY493" s="30" t="str">
        <f t="shared" si="539"/>
        <v/>
      </c>
      <c r="BZ493" s="1">
        <f t="shared" si="561"/>
        <v>0</v>
      </c>
      <c r="CA493" s="1">
        <f t="shared" si="586"/>
        <v>0</v>
      </c>
      <c r="CB493" s="1">
        <f t="shared" si="586"/>
        <v>0</v>
      </c>
      <c r="CC493" s="1">
        <f t="shared" si="586"/>
        <v>0</v>
      </c>
      <c r="CD493" s="1">
        <f t="shared" si="584"/>
        <v>0</v>
      </c>
      <c r="CE493" s="1">
        <f t="shared" si="584"/>
        <v>0</v>
      </c>
      <c r="CF493" s="1">
        <f t="shared" si="584"/>
        <v>0</v>
      </c>
      <c r="CG493" s="1">
        <f t="shared" si="540"/>
        <v>0</v>
      </c>
      <c r="CH493" s="1">
        <f t="shared" si="540"/>
        <v>0</v>
      </c>
      <c r="CI493" s="1">
        <f t="shared" si="540"/>
        <v>0</v>
      </c>
      <c r="CJ493" s="1">
        <f t="shared" si="562"/>
        <v>0</v>
      </c>
      <c r="CK493" s="1">
        <f t="shared" si="563"/>
        <v>0</v>
      </c>
      <c r="CL493" s="1">
        <f t="shared" si="606"/>
        <v>-3.6642244009535663</v>
      </c>
      <c r="CM493" s="1" t="str">
        <f t="shared" si="606"/>
        <v/>
      </c>
      <c r="CN493" s="1" t="str">
        <f t="shared" si="606"/>
        <v/>
      </c>
      <c r="CO493" s="1" t="str">
        <f t="shared" si="606"/>
        <v/>
      </c>
      <c r="CP493" s="1" t="str">
        <f t="shared" si="606"/>
        <v/>
      </c>
      <c r="CQ493" s="1" t="str">
        <f t="shared" si="604"/>
        <v/>
      </c>
      <c r="CR493" s="1" t="str">
        <f t="shared" si="604"/>
        <v/>
      </c>
      <c r="CS493" s="1" t="str">
        <f t="shared" si="604"/>
        <v/>
      </c>
      <c r="CT493" s="1" t="str">
        <f t="shared" si="604"/>
        <v/>
      </c>
      <c r="CU493" s="1" t="str">
        <f t="shared" si="604"/>
        <v/>
      </c>
      <c r="CV493" s="1">
        <f t="shared" si="607"/>
        <v>0</v>
      </c>
      <c r="CW493" s="1">
        <f t="shared" si="607"/>
        <v>0</v>
      </c>
      <c r="CX493" s="1">
        <f t="shared" si="607"/>
        <v>0</v>
      </c>
      <c r="CY493" s="1">
        <f t="shared" si="607"/>
        <v>0</v>
      </c>
      <c r="CZ493" s="1">
        <f t="shared" si="607"/>
        <v>0</v>
      </c>
      <c r="DA493" s="1">
        <f t="shared" si="605"/>
        <v>0</v>
      </c>
      <c r="DB493" s="1">
        <f t="shared" si="605"/>
        <v>0</v>
      </c>
      <c r="DC493" s="1">
        <f t="shared" si="605"/>
        <v>0</v>
      </c>
      <c r="DD493" s="1">
        <f t="shared" si="605"/>
        <v>0</v>
      </c>
      <c r="DE493" s="1">
        <f t="shared" si="605"/>
        <v>0</v>
      </c>
      <c r="DF493" s="1">
        <f t="shared" si="564"/>
        <v>0</v>
      </c>
      <c r="DG493" s="33">
        <f t="shared" si="565"/>
        <v>0</v>
      </c>
      <c r="DH493" s="34">
        <f t="shared" si="566"/>
        <v>0</v>
      </c>
      <c r="DI493" s="1">
        <f t="shared" si="602"/>
        <v>252</v>
      </c>
      <c r="DJ493" s="1" t="str">
        <f t="shared" si="603"/>
        <v/>
      </c>
      <c r="DK493" s="1" t="str">
        <f t="shared" si="534"/>
        <v/>
      </c>
      <c r="DL493" s="1" t="str">
        <f t="shared" si="534"/>
        <v/>
      </c>
      <c r="DM493" s="1">
        <f t="shared" si="534"/>
        <v>-193</v>
      </c>
      <c r="DN493" s="1" t="str">
        <f t="shared" si="534"/>
        <v/>
      </c>
      <c r="DO493" s="1" t="str">
        <f t="shared" si="534"/>
        <v/>
      </c>
      <c r="DP493" s="1">
        <f t="shared" si="534"/>
        <v>-232</v>
      </c>
      <c r="DQ493" s="1">
        <f t="shared" si="591"/>
        <v>-7</v>
      </c>
      <c r="DR493" s="1" t="str">
        <f t="shared" si="591"/>
        <v/>
      </c>
      <c r="DS493" s="1" t="str">
        <f t="shared" si="591"/>
        <v/>
      </c>
      <c r="DT493" s="34">
        <f>(STDEV(DI493:DS493))*-1</f>
        <v>-221.00226243185838</v>
      </c>
      <c r="DU493" s="1">
        <f>IF((DI493&lt;$DT493),1,0)</f>
        <v>0</v>
      </c>
      <c r="DY493" s="1">
        <f>IF((DM493&lt;$DT493),1,0)</f>
        <v>0</v>
      </c>
      <c r="EB493" s="1">
        <f>IF((DP493&lt;$DT493),1,0)</f>
        <v>1</v>
      </c>
      <c r="EC493" s="1">
        <f>IF((DQ493&lt;$DT493),1,0)</f>
        <v>0</v>
      </c>
      <c r="EF493" s="33">
        <f>IF(SUM(DU493:EE493)&gt;0,1,0)</f>
        <v>1</v>
      </c>
      <c r="EG493" s="1">
        <f t="shared" si="600"/>
        <v>0</v>
      </c>
      <c r="EH493" s="1">
        <f t="shared" si="597"/>
        <v>0</v>
      </c>
      <c r="EI493" s="1">
        <f t="shared" si="597"/>
        <v>0</v>
      </c>
      <c r="EJ493" s="1">
        <f t="shared" si="597"/>
        <v>0</v>
      </c>
      <c r="EK493" s="1">
        <f t="shared" si="597"/>
        <v>0</v>
      </c>
      <c r="EL493" s="1">
        <f t="shared" si="597"/>
        <v>0</v>
      </c>
      <c r="EM493" s="1">
        <f t="shared" si="597"/>
        <v>1</v>
      </c>
      <c r="EN493" s="1">
        <f t="shared" si="597"/>
        <v>1</v>
      </c>
      <c r="EO493" s="1">
        <f t="shared" si="579"/>
        <v>0</v>
      </c>
      <c r="EP493" s="1">
        <f t="shared" si="579"/>
        <v>0</v>
      </c>
      <c r="EQ493" s="1">
        <f t="shared" si="579"/>
        <v>0</v>
      </c>
      <c r="ER493" s="33">
        <f t="shared" si="567"/>
        <v>0</v>
      </c>
      <c r="ES493" s="35">
        <f>ER493+EF493+DG493+AV493</f>
        <v>1</v>
      </c>
      <c r="ET493" s="35">
        <f t="shared" si="568"/>
        <v>1</v>
      </c>
      <c r="EU493" s="1" t="s">
        <v>211</v>
      </c>
      <c r="EV493" s="1" t="s">
        <v>34</v>
      </c>
      <c r="EW493" s="19">
        <f t="shared" si="569"/>
        <v>1</v>
      </c>
      <c r="EX493" s="1" t="s">
        <v>40</v>
      </c>
      <c r="EY493" s="50">
        <v>39391</v>
      </c>
      <c r="FC493" s="1" t="s">
        <v>38</v>
      </c>
      <c r="FD493" s="19">
        <f t="shared" si="570"/>
        <v>0</v>
      </c>
      <c r="FJ493" s="1" t="s">
        <v>38</v>
      </c>
      <c r="FK493" s="19">
        <f t="shared" si="571"/>
        <v>0</v>
      </c>
      <c r="FQ493" s="1" t="s">
        <v>67</v>
      </c>
      <c r="FR493" s="1">
        <f t="shared" si="572"/>
        <v>1</v>
      </c>
      <c r="FV493" s="37" t="str">
        <f t="shared" si="580"/>
        <v>none</v>
      </c>
      <c r="FY493" s="1" t="s">
        <v>38</v>
      </c>
      <c r="FZ493" s="19">
        <f t="shared" si="573"/>
        <v>0</v>
      </c>
      <c r="GB493" s="1" t="s">
        <v>38</v>
      </c>
      <c r="GC493" s="19">
        <f t="shared" si="574"/>
        <v>0</v>
      </c>
      <c r="GD493" s="1" t="s">
        <v>38</v>
      </c>
      <c r="GE493" s="19">
        <f t="shared" si="575"/>
        <v>0</v>
      </c>
      <c r="GF493" s="1" t="s">
        <v>38</v>
      </c>
      <c r="GG493" s="19">
        <f t="shared" si="576"/>
        <v>0</v>
      </c>
    </row>
    <row r="494" spans="1:189" x14ac:dyDescent="0.3">
      <c r="A494" s="18">
        <v>648</v>
      </c>
      <c r="B494" s="1" t="s">
        <v>34</v>
      </c>
      <c r="C494" s="19" t="s">
        <v>47</v>
      </c>
      <c r="D494" s="19">
        <f t="shared" si="547"/>
        <v>1</v>
      </c>
      <c r="E494" s="38" t="s">
        <v>982</v>
      </c>
      <c r="F494" s="21" t="str">
        <f t="shared" si="548"/>
        <v>1957</v>
      </c>
      <c r="G494" s="21">
        <v>2004</v>
      </c>
      <c r="H494" s="22">
        <f t="shared" si="549"/>
        <v>47</v>
      </c>
      <c r="I494" s="1" t="str">
        <f t="shared" si="550"/>
        <v>41-50</v>
      </c>
      <c r="J494" s="1" t="s">
        <v>1608</v>
      </c>
      <c r="K494" s="1" t="s">
        <v>53</v>
      </c>
      <c r="L494" s="1">
        <f>VLOOKUP(K494,[1]areas!$C$3:$D$76,2,FALSE)</f>
        <v>30</v>
      </c>
      <c r="M494" s="1" t="str">
        <f t="shared" si="595"/>
        <v>21-40</v>
      </c>
      <c r="N494" s="19" t="s">
        <v>38</v>
      </c>
      <c r="O494" s="19">
        <f t="shared" si="552"/>
        <v>0</v>
      </c>
      <c r="P494" s="23">
        <v>58</v>
      </c>
      <c r="Q494" s="1">
        <v>168</v>
      </c>
      <c r="R494" s="1">
        <f t="shared" si="608"/>
        <v>2.8223999999999996</v>
      </c>
      <c r="S494" s="24">
        <f t="shared" si="609"/>
        <v>20.549886621315196</v>
      </c>
      <c r="T494" s="19">
        <v>3</v>
      </c>
      <c r="U494" s="1">
        <v>16</v>
      </c>
      <c r="V494" s="1">
        <v>18</v>
      </c>
      <c r="W494" s="1" t="str">
        <f t="shared" si="553"/>
        <v>3: 101-150</v>
      </c>
      <c r="X494" s="1">
        <v>129</v>
      </c>
      <c r="Y494" s="26">
        <v>231</v>
      </c>
      <c r="Z494" s="26">
        <v>322</v>
      </c>
      <c r="AA494" s="26"/>
      <c r="AB494" s="26"/>
      <c r="AC494" s="26"/>
      <c r="AD494" s="26"/>
      <c r="AE494" s="26"/>
      <c r="AF494" s="26"/>
      <c r="AG494" s="26"/>
      <c r="AH494" s="26"/>
      <c r="AI494" s="27">
        <f t="shared" si="554"/>
        <v>322</v>
      </c>
      <c r="AJ494" s="27">
        <f t="shared" si="555"/>
        <v>0</v>
      </c>
      <c r="AK494" s="39">
        <v>11436</v>
      </c>
      <c r="AL494" s="26">
        <v>50</v>
      </c>
      <c r="AM494" s="26">
        <v>50</v>
      </c>
      <c r="AN494" s="26"/>
      <c r="AO494" s="26"/>
      <c r="AP494" s="26"/>
      <c r="AQ494" s="26"/>
      <c r="AR494" s="26"/>
      <c r="AS494" s="26"/>
      <c r="AT494" s="26"/>
      <c r="AU494" s="26"/>
      <c r="AV494" s="28">
        <f t="shared" si="556"/>
        <v>0</v>
      </c>
      <c r="AW494" s="27" t="str">
        <f>"4-5"</f>
        <v>4-5</v>
      </c>
      <c r="AX494" s="29">
        <f t="shared" si="577"/>
        <v>4.0579999999999998</v>
      </c>
      <c r="AY494" s="30">
        <f t="shared" si="598"/>
        <v>4.0582741466859513</v>
      </c>
      <c r="AZ494" s="30">
        <f t="shared" si="596"/>
        <v>1.6989700043360187</v>
      </c>
      <c r="BA494" s="30">
        <f t="shared" si="596"/>
        <v>1.6989700043360187</v>
      </c>
      <c r="BB494" s="30" t="str">
        <f t="shared" si="596"/>
        <v/>
      </c>
      <c r="BC494" s="30" t="str">
        <f t="shared" si="596"/>
        <v/>
      </c>
      <c r="BD494" s="30" t="str">
        <f t="shared" si="596"/>
        <v/>
      </c>
      <c r="BE494" s="30" t="str">
        <f t="shared" si="596"/>
        <v/>
      </c>
      <c r="BF494" s="30" t="str">
        <f t="shared" si="596"/>
        <v/>
      </c>
      <c r="BG494" s="30" t="str">
        <f t="shared" si="578"/>
        <v/>
      </c>
      <c r="BH494" s="30" t="str">
        <f t="shared" si="578"/>
        <v/>
      </c>
      <c r="BI494" s="30" t="str">
        <f t="shared" si="578"/>
        <v/>
      </c>
      <c r="BJ494" s="1" t="s">
        <v>38</v>
      </c>
      <c r="BK494" s="31" t="s">
        <v>38</v>
      </c>
      <c r="BL494" s="32">
        <f t="shared" si="557"/>
        <v>0</v>
      </c>
      <c r="BN494" s="32" t="str">
        <f t="shared" si="558"/>
        <v>0</v>
      </c>
      <c r="BO494" s="30">
        <f t="shared" si="559"/>
        <v>-2.3593041423499326</v>
      </c>
      <c r="BP494" s="30">
        <f t="shared" si="560"/>
        <v>-2.3593041423499326</v>
      </c>
      <c r="BQ494" s="30">
        <f t="shared" si="585"/>
        <v>0</v>
      </c>
      <c r="BR494" s="30" t="str">
        <f t="shared" si="585"/>
        <v/>
      </c>
      <c r="BS494" s="30" t="str">
        <f t="shared" si="585"/>
        <v/>
      </c>
      <c r="BT494" s="30" t="str">
        <f t="shared" si="583"/>
        <v/>
      </c>
      <c r="BU494" s="30" t="str">
        <f t="shared" si="583"/>
        <v/>
      </c>
      <c r="BV494" s="30" t="str">
        <f t="shared" si="583"/>
        <v/>
      </c>
      <c r="BW494" s="30" t="str">
        <f t="shared" si="539"/>
        <v/>
      </c>
      <c r="BX494" s="30" t="str">
        <f t="shared" si="539"/>
        <v/>
      </c>
      <c r="BY494" s="30" t="str">
        <f t="shared" si="539"/>
        <v/>
      </c>
      <c r="BZ494" s="1">
        <f t="shared" si="561"/>
        <v>0</v>
      </c>
      <c r="CA494" s="1">
        <f t="shared" si="586"/>
        <v>0</v>
      </c>
      <c r="CB494" s="1">
        <f t="shared" si="586"/>
        <v>0</v>
      </c>
      <c r="CC494" s="1">
        <f t="shared" si="586"/>
        <v>0</v>
      </c>
      <c r="CD494" s="1">
        <f t="shared" si="584"/>
        <v>0</v>
      </c>
      <c r="CE494" s="1">
        <f t="shared" si="584"/>
        <v>0</v>
      </c>
      <c r="CF494" s="1">
        <f t="shared" si="584"/>
        <v>0</v>
      </c>
      <c r="CG494" s="1">
        <f t="shared" si="540"/>
        <v>0</v>
      </c>
      <c r="CH494" s="1">
        <f t="shared" si="540"/>
        <v>0</v>
      </c>
      <c r="CI494" s="1">
        <f t="shared" si="540"/>
        <v>0</v>
      </c>
      <c r="CJ494" s="1">
        <f t="shared" si="562"/>
        <v>0</v>
      </c>
      <c r="CK494" s="1">
        <f t="shared" si="563"/>
        <v>0</v>
      </c>
      <c r="CL494" s="1">
        <f t="shared" si="606"/>
        <v>-2.3593041423499326</v>
      </c>
      <c r="CM494" s="1" t="str">
        <f t="shared" si="606"/>
        <v/>
      </c>
      <c r="CN494" s="1" t="str">
        <f t="shared" si="606"/>
        <v/>
      </c>
      <c r="CO494" s="1" t="str">
        <f t="shared" si="606"/>
        <v/>
      </c>
      <c r="CP494" s="1" t="str">
        <f t="shared" si="606"/>
        <v/>
      </c>
      <c r="CQ494" s="1" t="str">
        <f t="shared" si="604"/>
        <v/>
      </c>
      <c r="CR494" s="1" t="str">
        <f t="shared" si="604"/>
        <v/>
      </c>
      <c r="CS494" s="1" t="str">
        <f t="shared" si="604"/>
        <v/>
      </c>
      <c r="CT494" s="1" t="str">
        <f t="shared" si="604"/>
        <v/>
      </c>
      <c r="CU494" s="1" t="str">
        <f t="shared" si="604"/>
        <v/>
      </c>
      <c r="CV494" s="1">
        <f t="shared" si="607"/>
        <v>0</v>
      </c>
      <c r="CW494" s="1">
        <f t="shared" si="607"/>
        <v>0</v>
      </c>
      <c r="CX494" s="1">
        <f t="shared" si="607"/>
        <v>0</v>
      </c>
      <c r="CY494" s="1">
        <f t="shared" si="607"/>
        <v>0</v>
      </c>
      <c r="CZ494" s="1">
        <f t="shared" si="607"/>
        <v>0</v>
      </c>
      <c r="DA494" s="1">
        <f t="shared" si="605"/>
        <v>0</v>
      </c>
      <c r="DB494" s="1">
        <f t="shared" si="605"/>
        <v>0</v>
      </c>
      <c r="DC494" s="1">
        <f t="shared" si="605"/>
        <v>0</v>
      </c>
      <c r="DD494" s="1">
        <f t="shared" si="605"/>
        <v>0</v>
      </c>
      <c r="DE494" s="1">
        <f t="shared" si="605"/>
        <v>0</v>
      </c>
      <c r="DF494" s="1">
        <f t="shared" si="564"/>
        <v>0</v>
      </c>
      <c r="DG494" s="33">
        <f t="shared" si="565"/>
        <v>0</v>
      </c>
      <c r="DH494" s="34">
        <f t="shared" si="566"/>
        <v>0</v>
      </c>
      <c r="DI494" s="1">
        <f t="shared" si="602"/>
        <v>102</v>
      </c>
      <c r="DJ494" s="1">
        <f t="shared" si="603"/>
        <v>193</v>
      </c>
      <c r="DK494" s="1">
        <f t="shared" si="534"/>
        <v>91</v>
      </c>
      <c r="DL494" s="1" t="str">
        <f t="shared" si="534"/>
        <v/>
      </c>
      <c r="DM494" s="1" t="str">
        <f t="shared" si="534"/>
        <v/>
      </c>
      <c r="DN494" s="1" t="str">
        <f t="shared" ref="DN494:DS557" si="611">IF(OR(AB494="",AC494=""),"",AC494-AB494)</f>
        <v/>
      </c>
      <c r="DO494" s="1" t="str">
        <f t="shared" si="611"/>
        <v/>
      </c>
      <c r="DP494" s="1" t="str">
        <f t="shared" si="611"/>
        <v/>
      </c>
      <c r="DQ494" s="1" t="str">
        <f t="shared" si="591"/>
        <v/>
      </c>
      <c r="DR494" s="1" t="str">
        <f t="shared" si="591"/>
        <v/>
      </c>
      <c r="DS494" s="1" t="str">
        <f t="shared" si="591"/>
        <v/>
      </c>
      <c r="DT494" s="34">
        <f>(STDEV(DI494:DS494))*-1</f>
        <v>-55.985117069926112</v>
      </c>
      <c r="DU494" s="1">
        <f>IF((DI494&lt;$DT494),1,0)</f>
        <v>0</v>
      </c>
      <c r="DV494" s="1">
        <f>IF((DJ494&lt;$DT494),1,0)</f>
        <v>0</v>
      </c>
      <c r="DW494" s="1">
        <f>IF((DK494&lt;$DT494),1,0)</f>
        <v>0</v>
      </c>
      <c r="EF494" s="33">
        <f>IF(SUM(DU494:EE494)&gt;0,1,0)</f>
        <v>0</v>
      </c>
      <c r="EG494" s="1">
        <f t="shared" si="600"/>
        <v>0</v>
      </c>
      <c r="EH494" s="1">
        <f t="shared" si="597"/>
        <v>0</v>
      </c>
      <c r="EI494" s="1">
        <f t="shared" si="597"/>
        <v>0</v>
      </c>
      <c r="EJ494" s="1">
        <f t="shared" si="597"/>
        <v>0</v>
      </c>
      <c r="EK494" s="1">
        <f t="shared" si="597"/>
        <v>0</v>
      </c>
      <c r="EL494" s="1">
        <f t="shared" si="597"/>
        <v>0</v>
      </c>
      <c r="EM494" s="1">
        <f t="shared" si="597"/>
        <v>0</v>
      </c>
      <c r="EN494" s="1">
        <f t="shared" si="597"/>
        <v>0</v>
      </c>
      <c r="EO494" s="1">
        <f t="shared" si="579"/>
        <v>0</v>
      </c>
      <c r="EP494" s="1">
        <f t="shared" si="579"/>
        <v>0</v>
      </c>
      <c r="EQ494" s="1">
        <f t="shared" si="579"/>
        <v>0</v>
      </c>
      <c r="ER494" s="33">
        <f t="shared" si="567"/>
        <v>1</v>
      </c>
      <c r="ES494" s="35">
        <f>ER494+EF494+DG494+AV494</f>
        <v>1</v>
      </c>
      <c r="ET494" s="35">
        <f t="shared" si="568"/>
        <v>1</v>
      </c>
      <c r="EU494" s="1" t="s">
        <v>59</v>
      </c>
      <c r="EV494" s="1" t="s">
        <v>38</v>
      </c>
      <c r="EW494" s="19">
        <f t="shared" si="569"/>
        <v>0</v>
      </c>
      <c r="FC494" s="1" t="s">
        <v>38</v>
      </c>
      <c r="FD494" s="19">
        <f t="shared" si="570"/>
        <v>0</v>
      </c>
      <c r="FJ494" s="1" t="s">
        <v>38</v>
      </c>
      <c r="FK494" s="19">
        <f t="shared" si="571"/>
        <v>0</v>
      </c>
      <c r="FR494" s="1">
        <f t="shared" si="572"/>
        <v>0</v>
      </c>
      <c r="FU494" s="1" t="s">
        <v>983</v>
      </c>
      <c r="FV494" s="37" t="str">
        <f t="shared" si="580"/>
        <v>tb</v>
      </c>
      <c r="FW494" s="34">
        <v>1</v>
      </c>
      <c r="FY494" s="1" t="s">
        <v>38</v>
      </c>
      <c r="FZ494" s="19">
        <f t="shared" si="573"/>
        <v>0</v>
      </c>
      <c r="GB494" s="1" t="s">
        <v>38</v>
      </c>
      <c r="GC494" s="19">
        <f t="shared" si="574"/>
        <v>0</v>
      </c>
      <c r="GD494" s="1" t="s">
        <v>38</v>
      </c>
      <c r="GE494" s="19">
        <f t="shared" si="575"/>
        <v>0</v>
      </c>
      <c r="GF494" s="1" t="s">
        <v>38</v>
      </c>
      <c r="GG494" s="19">
        <f t="shared" si="576"/>
        <v>0</v>
      </c>
    </row>
    <row r="495" spans="1:189" x14ac:dyDescent="0.3">
      <c r="A495" s="18">
        <v>649</v>
      </c>
      <c r="B495" s="1" t="s">
        <v>34</v>
      </c>
      <c r="C495" s="19" t="s">
        <v>47</v>
      </c>
      <c r="D495" s="19">
        <f t="shared" si="547"/>
        <v>1</v>
      </c>
      <c r="E495" s="38" t="s">
        <v>984</v>
      </c>
      <c r="F495" s="21" t="str">
        <f t="shared" si="548"/>
        <v>1969</v>
      </c>
      <c r="G495" s="21">
        <v>2004</v>
      </c>
      <c r="H495" s="22">
        <f t="shared" si="549"/>
        <v>35</v>
      </c>
      <c r="I495" s="1" t="str">
        <f t="shared" si="550"/>
        <v>31-40</v>
      </c>
      <c r="J495" s="1" t="s">
        <v>1607</v>
      </c>
      <c r="K495" s="1" t="s">
        <v>93</v>
      </c>
      <c r="L495" s="1">
        <f>VLOOKUP(K495,[1]areas!$C$3:$D$76,2,FALSE)</f>
        <v>15</v>
      </c>
      <c r="M495" s="1" t="str">
        <f t="shared" si="595"/>
        <v>0-20</v>
      </c>
      <c r="N495" s="19" t="s">
        <v>38</v>
      </c>
      <c r="O495" s="19">
        <f t="shared" si="552"/>
        <v>0</v>
      </c>
      <c r="P495" s="23">
        <v>67.5</v>
      </c>
      <c r="Q495" s="1">
        <v>172</v>
      </c>
      <c r="R495" s="1">
        <f t="shared" si="608"/>
        <v>2.9583999999999997</v>
      </c>
      <c r="S495" s="24">
        <f t="shared" si="609"/>
        <v>22.816387236343971</v>
      </c>
      <c r="T495" s="19">
        <v>3</v>
      </c>
      <c r="U495" s="1">
        <v>14.4</v>
      </c>
      <c r="V495" s="1">
        <v>20</v>
      </c>
      <c r="W495" s="1" t="str">
        <f t="shared" si="553"/>
        <v/>
      </c>
      <c r="Y495" s="26">
        <v>128</v>
      </c>
      <c r="Z495" s="26">
        <v>181</v>
      </c>
      <c r="AA495" s="26">
        <v>197</v>
      </c>
      <c r="AB495" s="26">
        <v>158</v>
      </c>
      <c r="AC495" s="26"/>
      <c r="AD495" s="26"/>
      <c r="AE495" s="26"/>
      <c r="AF495" s="26"/>
      <c r="AG495" s="26"/>
      <c r="AH495" s="26"/>
      <c r="AI495" s="27">
        <f t="shared" si="554"/>
        <v>197</v>
      </c>
      <c r="AJ495" s="27">
        <f t="shared" si="555"/>
        <v>0</v>
      </c>
      <c r="AL495" s="26">
        <v>50</v>
      </c>
      <c r="AM495" s="26">
        <v>270</v>
      </c>
      <c r="AN495" s="26">
        <v>330</v>
      </c>
      <c r="AO495" s="26">
        <v>5700</v>
      </c>
      <c r="AP495" s="26"/>
      <c r="AQ495" s="26"/>
      <c r="AR495" s="26"/>
      <c r="AS495" s="26"/>
      <c r="AT495" s="26"/>
      <c r="AU495" s="26"/>
      <c r="AV495" s="28">
        <f t="shared" si="556"/>
        <v>0</v>
      </c>
      <c r="AW495" s="27"/>
      <c r="AX495" s="29" t="str">
        <f t="shared" si="577"/>
        <v/>
      </c>
      <c r="AY495" s="30" t="str">
        <f t="shared" si="598"/>
        <v/>
      </c>
      <c r="AZ495" s="30">
        <f t="shared" si="596"/>
        <v>1.6989700043360187</v>
      </c>
      <c r="BA495" s="30">
        <f t="shared" si="596"/>
        <v>2.4313637641589874</v>
      </c>
      <c r="BB495" s="30">
        <f t="shared" si="596"/>
        <v>2.5185139398778875</v>
      </c>
      <c r="BC495" s="30">
        <f t="shared" si="596"/>
        <v>3.7558748556724915</v>
      </c>
      <c r="BD495" s="30" t="str">
        <f t="shared" si="596"/>
        <v/>
      </c>
      <c r="BE495" s="30" t="str">
        <f t="shared" si="596"/>
        <v/>
      </c>
      <c r="BF495" s="30" t="str">
        <f t="shared" si="596"/>
        <v/>
      </c>
      <c r="BG495" s="30" t="str">
        <f t="shared" si="578"/>
        <v/>
      </c>
      <c r="BH495" s="30" t="str">
        <f t="shared" si="578"/>
        <v/>
      </c>
      <c r="BI495" s="30" t="str">
        <f t="shared" si="578"/>
        <v/>
      </c>
      <c r="BJ495" s="1" t="s">
        <v>38</v>
      </c>
      <c r="BK495" s="31" t="s">
        <v>38</v>
      </c>
      <c r="BL495" s="32">
        <f t="shared" si="557"/>
        <v>0</v>
      </c>
      <c r="BN495" s="32" t="str">
        <f t="shared" si="558"/>
        <v>0</v>
      </c>
      <c r="BO495" s="30" t="str">
        <f t="shared" si="559"/>
        <v/>
      </c>
      <c r="BP495" s="30" t="str">
        <f t="shared" si="560"/>
        <v/>
      </c>
      <c r="BQ495" s="30">
        <f t="shared" si="585"/>
        <v>0.73239375982296862</v>
      </c>
      <c r="BR495" s="30">
        <f t="shared" si="585"/>
        <v>8.7150175718900158E-2</v>
      </c>
      <c r="BS495" s="30">
        <f t="shared" si="585"/>
        <v>1.2373609157946039</v>
      </c>
      <c r="BT495" s="30" t="str">
        <f t="shared" si="583"/>
        <v/>
      </c>
      <c r="BU495" s="30" t="str">
        <f t="shared" si="583"/>
        <v/>
      </c>
      <c r="BV495" s="30" t="str">
        <f t="shared" si="583"/>
        <v/>
      </c>
      <c r="BW495" s="30" t="str">
        <f t="shared" si="539"/>
        <v/>
      </c>
      <c r="BX495" s="30" t="str">
        <f t="shared" si="539"/>
        <v/>
      </c>
      <c r="BY495" s="30" t="str">
        <f t="shared" si="539"/>
        <v/>
      </c>
      <c r="BZ495" s="1">
        <f t="shared" si="561"/>
        <v>0</v>
      </c>
      <c r="CA495" s="1">
        <f t="shared" si="586"/>
        <v>1</v>
      </c>
      <c r="CB495" s="1">
        <f t="shared" si="586"/>
        <v>1</v>
      </c>
      <c r="CC495" s="1">
        <f t="shared" si="586"/>
        <v>1</v>
      </c>
      <c r="CD495" s="1">
        <f t="shared" si="584"/>
        <v>0</v>
      </c>
      <c r="CE495" s="1">
        <f t="shared" si="584"/>
        <v>0</v>
      </c>
      <c r="CF495" s="1">
        <f t="shared" si="584"/>
        <v>0</v>
      </c>
      <c r="CG495" s="1">
        <f t="shared" si="540"/>
        <v>0</v>
      </c>
      <c r="CH495" s="1">
        <f t="shared" si="540"/>
        <v>0</v>
      </c>
      <c r="CI495" s="1">
        <f t="shared" si="540"/>
        <v>0</v>
      </c>
      <c r="CJ495" s="1">
        <f t="shared" si="562"/>
        <v>3</v>
      </c>
      <c r="CK495" s="1">
        <f t="shared" si="563"/>
        <v>1</v>
      </c>
      <c r="CL495" s="1" t="str">
        <f t="shared" si="606"/>
        <v/>
      </c>
      <c r="CM495" s="1" t="str">
        <f t="shared" si="606"/>
        <v/>
      </c>
      <c r="CN495" s="1" t="str">
        <f t="shared" si="606"/>
        <v/>
      </c>
      <c r="CO495" s="1">
        <f t="shared" si="606"/>
        <v>1.2373609157946039</v>
      </c>
      <c r="CP495" s="1" t="str">
        <f t="shared" si="606"/>
        <v/>
      </c>
      <c r="CQ495" s="1" t="str">
        <f t="shared" si="604"/>
        <v/>
      </c>
      <c r="CR495" s="1" t="str">
        <f t="shared" si="604"/>
        <v/>
      </c>
      <c r="CS495" s="1" t="str">
        <f t="shared" si="604"/>
        <v/>
      </c>
      <c r="CT495" s="1" t="str">
        <f t="shared" si="604"/>
        <v/>
      </c>
      <c r="CU495" s="1" t="str">
        <f t="shared" si="604"/>
        <v/>
      </c>
      <c r="CV495" s="1">
        <f t="shared" si="607"/>
        <v>0</v>
      </c>
      <c r="CW495" s="1">
        <f t="shared" si="607"/>
        <v>0</v>
      </c>
      <c r="CX495" s="1">
        <f t="shared" si="607"/>
        <v>0</v>
      </c>
      <c r="CY495" s="1">
        <f t="shared" si="607"/>
        <v>1</v>
      </c>
      <c r="CZ495" s="1">
        <f t="shared" si="607"/>
        <v>0</v>
      </c>
      <c r="DA495" s="1">
        <f t="shared" si="605"/>
        <v>0</v>
      </c>
      <c r="DB495" s="1">
        <f t="shared" si="605"/>
        <v>0</v>
      </c>
      <c r="DC495" s="1">
        <f t="shared" si="605"/>
        <v>0</v>
      </c>
      <c r="DD495" s="1">
        <f t="shared" si="605"/>
        <v>0</v>
      </c>
      <c r="DE495" s="1">
        <f t="shared" si="605"/>
        <v>0</v>
      </c>
      <c r="DF495" s="1">
        <f t="shared" si="564"/>
        <v>1</v>
      </c>
      <c r="DG495" s="33">
        <f t="shared" si="565"/>
        <v>1</v>
      </c>
      <c r="DH495" s="34">
        <f t="shared" si="566"/>
        <v>0</v>
      </c>
      <c r="DI495" s="1" t="str">
        <f t="shared" si="602"/>
        <v/>
      </c>
      <c r="DJ495" s="1" t="str">
        <f t="shared" si="603"/>
        <v/>
      </c>
      <c r="DK495" s="1">
        <f t="shared" ref="DK495:DP558" si="612">IF(OR(Y495="",Z495=""),"",Z495-Y495)</f>
        <v>53</v>
      </c>
      <c r="DL495" s="1">
        <f t="shared" si="612"/>
        <v>16</v>
      </c>
      <c r="DM495" s="1">
        <f t="shared" si="612"/>
        <v>-39</v>
      </c>
      <c r="DN495" s="1" t="str">
        <f t="shared" si="611"/>
        <v/>
      </c>
      <c r="DO495" s="1" t="str">
        <f t="shared" si="611"/>
        <v/>
      </c>
      <c r="DP495" s="1" t="str">
        <f t="shared" si="611"/>
        <v/>
      </c>
      <c r="DQ495" s="1" t="str">
        <f t="shared" si="591"/>
        <v/>
      </c>
      <c r="DR495" s="1" t="str">
        <f t="shared" si="591"/>
        <v/>
      </c>
      <c r="DS495" s="1" t="str">
        <f t="shared" si="591"/>
        <v/>
      </c>
      <c r="DT495" s="34">
        <f>(STDEV(DI495:DS495))*-1</f>
        <v>-46.292547996410825</v>
      </c>
      <c r="DW495" s="1">
        <f t="shared" ref="DW495:DY497" si="613">IF((DK495&lt;$DT495),1,0)</f>
        <v>0</v>
      </c>
      <c r="DX495" s="1">
        <f t="shared" si="613"/>
        <v>0</v>
      </c>
      <c r="DY495" s="1">
        <f t="shared" si="613"/>
        <v>0</v>
      </c>
      <c r="EF495" s="33">
        <f>IF(SUM(DU495:EE495)&gt;0,1,0)</f>
        <v>0</v>
      </c>
      <c r="EG495" s="1">
        <f t="shared" si="600"/>
        <v>0</v>
      </c>
      <c r="EH495" s="1">
        <f t="shared" si="597"/>
        <v>0</v>
      </c>
      <c r="EI495" s="1">
        <f t="shared" si="597"/>
        <v>0</v>
      </c>
      <c r="EJ495" s="1">
        <f t="shared" si="597"/>
        <v>0</v>
      </c>
      <c r="EK495" s="1">
        <f t="shared" si="597"/>
        <v>0</v>
      </c>
      <c r="EL495" s="1">
        <f t="shared" si="597"/>
        <v>0</v>
      </c>
      <c r="EM495" s="1">
        <f t="shared" si="597"/>
        <v>0</v>
      </c>
      <c r="EN495" s="1">
        <f t="shared" si="597"/>
        <v>0</v>
      </c>
      <c r="EO495" s="1">
        <f t="shared" si="579"/>
        <v>0</v>
      </c>
      <c r="EP495" s="1">
        <f t="shared" si="579"/>
        <v>0</v>
      </c>
      <c r="EQ495" s="1">
        <f t="shared" si="579"/>
        <v>0</v>
      </c>
      <c r="ER495" s="33">
        <f t="shared" si="567"/>
        <v>1</v>
      </c>
      <c r="ES495" s="35">
        <f>ER495+EF495+DG495+AV495</f>
        <v>2</v>
      </c>
      <c r="ET495" s="35">
        <f t="shared" si="568"/>
        <v>1</v>
      </c>
      <c r="EU495" s="1" t="s">
        <v>59</v>
      </c>
      <c r="EV495" s="1" t="s">
        <v>38</v>
      </c>
      <c r="EW495" s="19">
        <f t="shared" si="569"/>
        <v>0</v>
      </c>
      <c r="FC495" s="1" t="s">
        <v>38</v>
      </c>
      <c r="FD495" s="19">
        <f t="shared" si="570"/>
        <v>0</v>
      </c>
      <c r="FJ495" s="1" t="s">
        <v>38</v>
      </c>
      <c r="FK495" s="19">
        <f t="shared" si="571"/>
        <v>0</v>
      </c>
      <c r="FQ495" s="1" t="s">
        <v>751</v>
      </c>
      <c r="FR495" s="1">
        <f t="shared" si="572"/>
        <v>1</v>
      </c>
      <c r="FT495" s="1">
        <v>2.8</v>
      </c>
      <c r="FU495" s="1" t="s">
        <v>75</v>
      </c>
      <c r="FV495" s="37" t="str">
        <f t="shared" si="580"/>
        <v>tb</v>
      </c>
      <c r="FW495" s="34">
        <v>1</v>
      </c>
      <c r="FY495" s="1" t="s">
        <v>38</v>
      </c>
      <c r="FZ495" s="19">
        <f t="shared" si="573"/>
        <v>0</v>
      </c>
      <c r="GB495" s="1" t="s">
        <v>38</v>
      </c>
      <c r="GC495" s="19">
        <f t="shared" si="574"/>
        <v>0</v>
      </c>
      <c r="GD495" s="1" t="s">
        <v>38</v>
      </c>
      <c r="GE495" s="19">
        <f t="shared" si="575"/>
        <v>0</v>
      </c>
      <c r="GF495" s="1" t="s">
        <v>38</v>
      </c>
      <c r="GG495" s="19">
        <f t="shared" si="576"/>
        <v>0</v>
      </c>
    </row>
    <row r="496" spans="1:189" x14ac:dyDescent="0.3">
      <c r="A496" s="18">
        <v>650</v>
      </c>
      <c r="B496" s="1" t="s">
        <v>34</v>
      </c>
      <c r="C496" s="19" t="s">
        <v>47</v>
      </c>
      <c r="D496" s="19">
        <f t="shared" si="547"/>
        <v>1</v>
      </c>
      <c r="E496" s="38" t="s">
        <v>985</v>
      </c>
      <c r="F496" s="21" t="str">
        <f t="shared" si="548"/>
        <v>1963</v>
      </c>
      <c r="G496" s="21">
        <v>2004</v>
      </c>
      <c r="H496" s="22">
        <f t="shared" si="549"/>
        <v>41</v>
      </c>
      <c r="I496" s="1" t="str">
        <f t="shared" si="550"/>
        <v>41-50</v>
      </c>
      <c r="J496" s="1" t="s">
        <v>1608</v>
      </c>
      <c r="K496" s="1" t="s">
        <v>53</v>
      </c>
      <c r="L496" s="1">
        <f>VLOOKUP(K496,[1]areas!$C$3:$D$76,2,FALSE)</f>
        <v>30</v>
      </c>
      <c r="M496" s="1" t="str">
        <f t="shared" si="595"/>
        <v>21-40</v>
      </c>
      <c r="N496" s="19" t="s">
        <v>38</v>
      </c>
      <c r="O496" s="19">
        <f t="shared" si="552"/>
        <v>0</v>
      </c>
      <c r="P496" s="23">
        <v>55</v>
      </c>
      <c r="Q496" s="1">
        <v>170</v>
      </c>
      <c r="R496" s="1">
        <f t="shared" si="608"/>
        <v>2.8899999999999997</v>
      </c>
      <c r="S496" s="24">
        <f t="shared" si="609"/>
        <v>19.031141868512112</v>
      </c>
      <c r="T496" s="19">
        <v>3</v>
      </c>
      <c r="U496" s="1">
        <v>11.6</v>
      </c>
      <c r="V496" s="1">
        <v>51</v>
      </c>
      <c r="W496" s="1" t="str">
        <f t="shared" si="553"/>
        <v>1: 0-50</v>
      </c>
      <c r="X496" s="1">
        <v>13</v>
      </c>
      <c r="Y496" s="26">
        <v>93</v>
      </c>
      <c r="Z496" s="26">
        <v>162</v>
      </c>
      <c r="AA496" s="26">
        <v>258</v>
      </c>
      <c r="AB496" s="26">
        <v>415</v>
      </c>
      <c r="AC496" s="26">
        <v>531</v>
      </c>
      <c r="AD496" s="26">
        <v>572</v>
      </c>
      <c r="AE496" s="26">
        <v>503</v>
      </c>
      <c r="AF496" s="26"/>
      <c r="AG496" s="26"/>
      <c r="AH496" s="26"/>
      <c r="AI496" s="27">
        <f t="shared" si="554"/>
        <v>572</v>
      </c>
      <c r="AJ496" s="27">
        <f t="shared" si="555"/>
        <v>1</v>
      </c>
      <c r="AK496" s="39">
        <v>420000</v>
      </c>
      <c r="AL496" s="26">
        <v>806</v>
      </c>
      <c r="AM496" s="26">
        <v>50</v>
      </c>
      <c r="AN496" s="26"/>
      <c r="AO496" s="26">
        <v>50</v>
      </c>
      <c r="AP496" s="26">
        <v>50</v>
      </c>
      <c r="AQ496" s="26">
        <v>50</v>
      </c>
      <c r="AR496" s="26">
        <v>50</v>
      </c>
      <c r="AS496" s="26"/>
      <c r="AT496" s="26"/>
      <c r="AU496" s="26"/>
      <c r="AV496" s="28">
        <f t="shared" si="556"/>
        <v>1</v>
      </c>
      <c r="AW496" s="27" t="str">
        <f>"&gt;5"</f>
        <v>&gt;5</v>
      </c>
      <c r="AX496" s="29">
        <f t="shared" si="577"/>
        <v>5.6230000000000002</v>
      </c>
      <c r="AY496" s="30">
        <f t="shared" si="598"/>
        <v>5.6232492903979008</v>
      </c>
      <c r="AZ496" s="30">
        <f t="shared" si="596"/>
        <v>2.9063350418050908</v>
      </c>
      <c r="BA496" s="30">
        <f t="shared" si="596"/>
        <v>1.6989700043360187</v>
      </c>
      <c r="BB496" s="30" t="str">
        <f t="shared" si="596"/>
        <v/>
      </c>
      <c r="BC496" s="30">
        <f t="shared" si="596"/>
        <v>1.6989700043360187</v>
      </c>
      <c r="BD496" s="30">
        <f t="shared" si="596"/>
        <v>1.6989700043360187</v>
      </c>
      <c r="BE496" s="30">
        <f t="shared" si="596"/>
        <v>1.6989700043360187</v>
      </c>
      <c r="BF496" s="30">
        <f t="shared" si="596"/>
        <v>1.6989700043360187</v>
      </c>
      <c r="BG496" s="30" t="str">
        <f t="shared" si="578"/>
        <v/>
      </c>
      <c r="BH496" s="30" t="str">
        <f t="shared" si="578"/>
        <v/>
      </c>
      <c r="BI496" s="30" t="str">
        <f t="shared" si="578"/>
        <v/>
      </c>
      <c r="BJ496" s="1" t="s">
        <v>38</v>
      </c>
      <c r="BK496" s="31" t="s">
        <v>38</v>
      </c>
      <c r="BL496" s="32">
        <f t="shared" si="557"/>
        <v>0</v>
      </c>
      <c r="BN496" s="32" t="str">
        <f t="shared" si="558"/>
        <v>0</v>
      </c>
      <c r="BO496" s="30">
        <f t="shared" si="559"/>
        <v>-2.7169142485928099</v>
      </c>
      <c r="BP496" s="30">
        <f t="shared" si="560"/>
        <v>-3.924279286061882</v>
      </c>
      <c r="BQ496" s="30">
        <f t="shared" si="585"/>
        <v>-1.2073650374690721</v>
      </c>
      <c r="BR496" s="30" t="str">
        <f t="shared" si="585"/>
        <v/>
      </c>
      <c r="BS496" s="30" t="str">
        <f t="shared" si="585"/>
        <v/>
      </c>
      <c r="BT496" s="30">
        <f t="shared" si="583"/>
        <v>0</v>
      </c>
      <c r="BU496" s="30">
        <f t="shared" si="583"/>
        <v>0</v>
      </c>
      <c r="BV496" s="30">
        <f t="shared" si="583"/>
        <v>0</v>
      </c>
      <c r="BW496" s="30" t="str">
        <f t="shared" si="539"/>
        <v/>
      </c>
      <c r="BX496" s="30" t="str">
        <f t="shared" si="539"/>
        <v/>
      </c>
      <c r="BY496" s="30" t="str">
        <f t="shared" si="539"/>
        <v/>
      </c>
      <c r="BZ496" s="1">
        <f t="shared" si="561"/>
        <v>0</v>
      </c>
      <c r="CA496" s="1">
        <f t="shared" si="586"/>
        <v>0</v>
      </c>
      <c r="CB496" s="1">
        <f t="shared" si="586"/>
        <v>0</v>
      </c>
      <c r="CC496" s="1">
        <f t="shared" si="586"/>
        <v>0</v>
      </c>
      <c r="CD496" s="1">
        <f t="shared" si="584"/>
        <v>0</v>
      </c>
      <c r="CE496" s="1">
        <f t="shared" si="584"/>
        <v>0</v>
      </c>
      <c r="CF496" s="1">
        <f t="shared" si="584"/>
        <v>0</v>
      </c>
      <c r="CG496" s="1">
        <f t="shared" si="540"/>
        <v>0</v>
      </c>
      <c r="CH496" s="1">
        <f t="shared" si="540"/>
        <v>0</v>
      </c>
      <c r="CI496" s="1">
        <f t="shared" si="540"/>
        <v>0</v>
      </c>
      <c r="CJ496" s="1">
        <f t="shared" si="562"/>
        <v>0</v>
      </c>
      <c r="CK496" s="1">
        <f t="shared" si="563"/>
        <v>0</v>
      </c>
      <c r="CL496" s="1">
        <f t="shared" si="606"/>
        <v>-2.7169142485928099</v>
      </c>
      <c r="CM496" s="1">
        <f t="shared" si="606"/>
        <v>-1.2073650374690721</v>
      </c>
      <c r="CN496" s="1" t="str">
        <f t="shared" si="606"/>
        <v/>
      </c>
      <c r="CO496" s="1" t="str">
        <f t="shared" si="606"/>
        <v/>
      </c>
      <c r="CP496" s="1" t="str">
        <f t="shared" si="606"/>
        <v/>
      </c>
      <c r="CQ496" s="1" t="str">
        <f t="shared" si="604"/>
        <v/>
      </c>
      <c r="CR496" s="1" t="str">
        <f t="shared" si="604"/>
        <v/>
      </c>
      <c r="CS496" s="1" t="str">
        <f t="shared" si="604"/>
        <v/>
      </c>
      <c r="CT496" s="1" t="str">
        <f t="shared" si="604"/>
        <v/>
      </c>
      <c r="CU496" s="1" t="str">
        <f t="shared" si="604"/>
        <v/>
      </c>
      <c r="CV496" s="1">
        <f t="shared" si="607"/>
        <v>0</v>
      </c>
      <c r="CW496" s="1">
        <f t="shared" si="607"/>
        <v>0</v>
      </c>
      <c r="CX496" s="1">
        <f t="shared" si="607"/>
        <v>0</v>
      </c>
      <c r="CY496" s="1">
        <f t="shared" si="607"/>
        <v>0</v>
      </c>
      <c r="CZ496" s="1">
        <f t="shared" si="607"/>
        <v>0</v>
      </c>
      <c r="DA496" s="1">
        <f t="shared" si="605"/>
        <v>0</v>
      </c>
      <c r="DB496" s="1">
        <f t="shared" si="605"/>
        <v>0</v>
      </c>
      <c r="DC496" s="1">
        <f t="shared" si="605"/>
        <v>0</v>
      </c>
      <c r="DD496" s="1">
        <f t="shared" si="605"/>
        <v>0</v>
      </c>
      <c r="DE496" s="1">
        <f t="shared" si="605"/>
        <v>0</v>
      </c>
      <c r="DF496" s="1">
        <f t="shared" si="564"/>
        <v>0</v>
      </c>
      <c r="DG496" s="33">
        <f t="shared" si="565"/>
        <v>0</v>
      </c>
      <c r="DH496" s="34">
        <f t="shared" si="566"/>
        <v>0</v>
      </c>
      <c r="DI496" s="1">
        <f t="shared" si="602"/>
        <v>80</v>
      </c>
      <c r="DJ496" s="1">
        <f t="shared" si="603"/>
        <v>149</v>
      </c>
      <c r="DK496" s="1">
        <f t="shared" si="612"/>
        <v>69</v>
      </c>
      <c r="DL496" s="1">
        <f t="shared" si="612"/>
        <v>96</v>
      </c>
      <c r="DM496" s="1">
        <f t="shared" si="612"/>
        <v>157</v>
      </c>
      <c r="DN496" s="1">
        <f t="shared" si="611"/>
        <v>116</v>
      </c>
      <c r="DO496" s="1">
        <f t="shared" si="611"/>
        <v>41</v>
      </c>
      <c r="DP496" s="1">
        <f t="shared" si="611"/>
        <v>-69</v>
      </c>
      <c r="DQ496" s="1" t="str">
        <f t="shared" si="591"/>
        <v/>
      </c>
      <c r="DR496" s="1" t="str">
        <f t="shared" si="591"/>
        <v/>
      </c>
      <c r="DS496" s="1" t="str">
        <f t="shared" si="591"/>
        <v/>
      </c>
      <c r="DT496" s="34">
        <f>(STDEV(DI496:DS496))*-1</f>
        <v>-71.798204314990656</v>
      </c>
      <c r="DU496" s="1">
        <f>IF((DI496&lt;$DT496),1,0)</f>
        <v>0</v>
      </c>
      <c r="DV496" s="1">
        <f>IF((DJ496&lt;$DT496),1,0)</f>
        <v>0</v>
      </c>
      <c r="DW496" s="1">
        <f t="shared" si="613"/>
        <v>0</v>
      </c>
      <c r="DX496" s="1">
        <f t="shared" si="613"/>
        <v>0</v>
      </c>
      <c r="DY496" s="1">
        <f t="shared" si="613"/>
        <v>0</v>
      </c>
      <c r="DZ496" s="1">
        <f>IF((DN496&lt;$DT496),1,0)</f>
        <v>0</v>
      </c>
      <c r="EA496" s="1">
        <f>IF((DO496&lt;$DT496),1,0)</f>
        <v>0</v>
      </c>
      <c r="EB496" s="1">
        <f>IF((DP496&lt;$DT496),1,0)</f>
        <v>0</v>
      </c>
      <c r="EF496" s="33">
        <f>IF(SUM(DU496:EE496)&gt;0,1,0)</f>
        <v>0</v>
      </c>
      <c r="EG496" s="1">
        <f t="shared" si="600"/>
        <v>0</v>
      </c>
      <c r="EH496" s="1">
        <f t="shared" si="597"/>
        <v>0</v>
      </c>
      <c r="EI496" s="1">
        <f t="shared" si="597"/>
        <v>0</v>
      </c>
      <c r="EJ496" s="1">
        <f t="shared" si="597"/>
        <v>0</v>
      </c>
      <c r="EK496" s="1">
        <f t="shared" si="597"/>
        <v>0</v>
      </c>
      <c r="EL496" s="1">
        <f t="shared" si="597"/>
        <v>1</v>
      </c>
      <c r="EM496" s="1">
        <f t="shared" si="597"/>
        <v>1</v>
      </c>
      <c r="EN496" s="1">
        <f t="shared" si="597"/>
        <v>1</v>
      </c>
      <c r="EO496" s="1">
        <f t="shared" si="579"/>
        <v>0</v>
      </c>
      <c r="EP496" s="1">
        <f t="shared" si="579"/>
        <v>0</v>
      </c>
      <c r="EQ496" s="1">
        <f t="shared" si="579"/>
        <v>0</v>
      </c>
      <c r="ER496" s="33">
        <f t="shared" si="567"/>
        <v>0</v>
      </c>
      <c r="ES496" s="35">
        <f>ER496+EF496+DG496+AV496</f>
        <v>1</v>
      </c>
      <c r="ET496" s="35">
        <f t="shared" si="568"/>
        <v>1</v>
      </c>
      <c r="EU496" s="1" t="s">
        <v>59</v>
      </c>
      <c r="EV496" s="1" t="s">
        <v>38</v>
      </c>
      <c r="EW496" s="19">
        <f t="shared" si="569"/>
        <v>0</v>
      </c>
      <c r="FD496" s="19" t="str">
        <f t="shared" si="570"/>
        <v/>
      </c>
      <c r="FJ496" s="1" t="s">
        <v>38</v>
      </c>
      <c r="FK496" s="19">
        <f t="shared" si="571"/>
        <v>0</v>
      </c>
      <c r="FQ496" s="1" t="s">
        <v>71</v>
      </c>
      <c r="FR496" s="1">
        <f t="shared" si="572"/>
        <v>1</v>
      </c>
      <c r="FV496" s="37" t="str">
        <f t="shared" si="580"/>
        <v>none</v>
      </c>
      <c r="FY496" s="1" t="s">
        <v>38</v>
      </c>
      <c r="FZ496" s="19">
        <f t="shared" si="573"/>
        <v>0</v>
      </c>
      <c r="GB496" s="1" t="s">
        <v>38</v>
      </c>
      <c r="GC496" s="19">
        <f t="shared" si="574"/>
        <v>0</v>
      </c>
      <c r="GD496" s="1" t="s">
        <v>38</v>
      </c>
      <c r="GE496" s="19">
        <f t="shared" si="575"/>
        <v>0</v>
      </c>
      <c r="GF496" s="1" t="s">
        <v>38</v>
      </c>
      <c r="GG496" s="19">
        <f t="shared" si="576"/>
        <v>0</v>
      </c>
    </row>
    <row r="497" spans="1:189" x14ac:dyDescent="0.3">
      <c r="A497" s="18">
        <v>651</v>
      </c>
      <c r="B497" s="1" t="s">
        <v>34</v>
      </c>
      <c r="C497" s="19" t="s">
        <v>35</v>
      </c>
      <c r="D497" s="19">
        <f t="shared" si="547"/>
        <v>0</v>
      </c>
      <c r="E497" s="38" t="s">
        <v>986</v>
      </c>
      <c r="F497" s="21" t="str">
        <f t="shared" si="548"/>
        <v>1960</v>
      </c>
      <c r="G497" s="21">
        <v>2004</v>
      </c>
      <c r="H497" s="22">
        <f t="shared" si="549"/>
        <v>44</v>
      </c>
      <c r="I497" s="1" t="str">
        <f t="shared" si="550"/>
        <v>41-50</v>
      </c>
      <c r="J497" s="1" t="s">
        <v>1608</v>
      </c>
      <c r="K497" s="1" t="s">
        <v>116</v>
      </c>
      <c r="L497" s="1">
        <f>VLOOKUP(K497,[1]areas!$C$3:$D$76,2,FALSE)</f>
        <v>40</v>
      </c>
      <c r="M497" s="1" t="str">
        <f t="shared" si="595"/>
        <v>21-40</v>
      </c>
      <c r="N497" s="19" t="s">
        <v>38</v>
      </c>
      <c r="O497" s="19">
        <f t="shared" si="552"/>
        <v>0</v>
      </c>
      <c r="P497" s="23">
        <v>54</v>
      </c>
      <c r="S497" s="24"/>
      <c r="T497" s="19"/>
      <c r="U497" s="1">
        <v>8.8000000000000007</v>
      </c>
      <c r="V497" s="1">
        <v>39</v>
      </c>
      <c r="W497" s="1" t="str">
        <f t="shared" si="553"/>
        <v>2: 51-100</v>
      </c>
      <c r="X497" s="1">
        <v>58</v>
      </c>
      <c r="Y497" s="26">
        <v>230</v>
      </c>
      <c r="Z497" s="26">
        <v>300</v>
      </c>
      <c r="AA497" s="26">
        <v>422</v>
      </c>
      <c r="AB497" s="26">
        <v>366</v>
      </c>
      <c r="AC497" s="26"/>
      <c r="AD497" s="26"/>
      <c r="AE497" s="26"/>
      <c r="AF497" s="26"/>
      <c r="AG497" s="26"/>
      <c r="AH497" s="26"/>
      <c r="AI497" s="27">
        <f t="shared" si="554"/>
        <v>422</v>
      </c>
      <c r="AJ497" s="27">
        <f t="shared" si="555"/>
        <v>0</v>
      </c>
      <c r="AK497" s="39">
        <v>1000000</v>
      </c>
      <c r="AL497" s="26">
        <v>50</v>
      </c>
      <c r="AM497" s="26">
        <v>50</v>
      </c>
      <c r="AN497" s="26">
        <v>670000</v>
      </c>
      <c r="AO497" s="26">
        <v>50</v>
      </c>
      <c r="AP497" s="26"/>
      <c r="AQ497" s="26"/>
      <c r="AR497" s="26"/>
      <c r="AS497" s="26"/>
      <c r="AT497" s="26"/>
      <c r="AU497" s="26"/>
      <c r="AV497" s="28">
        <f t="shared" si="556"/>
        <v>0</v>
      </c>
      <c r="AW497" s="27" t="str">
        <f>"&gt;5"</f>
        <v>&gt;5</v>
      </c>
      <c r="AX497" s="29">
        <f t="shared" si="577"/>
        <v>6</v>
      </c>
      <c r="AY497" s="30">
        <f t="shared" si="598"/>
        <v>6</v>
      </c>
      <c r="AZ497" s="30">
        <f t="shared" si="596"/>
        <v>1.6989700043360187</v>
      </c>
      <c r="BA497" s="30">
        <f t="shared" si="596"/>
        <v>1.6989700043360187</v>
      </c>
      <c r="BB497" s="30">
        <f t="shared" si="596"/>
        <v>5.826074802700826</v>
      </c>
      <c r="BC497" s="30">
        <f t="shared" si="596"/>
        <v>1.6989700043360187</v>
      </c>
      <c r="BD497" s="30" t="str">
        <f t="shared" si="596"/>
        <v/>
      </c>
      <c r="BE497" s="30" t="str">
        <f t="shared" si="596"/>
        <v/>
      </c>
      <c r="BF497" s="30" t="str">
        <f t="shared" si="596"/>
        <v/>
      </c>
      <c r="BG497" s="30" t="str">
        <f t="shared" si="578"/>
        <v/>
      </c>
      <c r="BH497" s="30" t="str">
        <f t="shared" si="578"/>
        <v/>
      </c>
      <c r="BI497" s="30" t="str">
        <f t="shared" si="578"/>
        <v/>
      </c>
      <c r="BJ497" s="1" t="s">
        <v>38</v>
      </c>
      <c r="BK497" s="31" t="s">
        <v>38</v>
      </c>
      <c r="BL497" s="32">
        <f t="shared" si="557"/>
        <v>0</v>
      </c>
      <c r="BN497" s="32" t="str">
        <f t="shared" si="558"/>
        <v>0</v>
      </c>
      <c r="BO497" s="30">
        <f t="shared" si="559"/>
        <v>-4.3010299956639813</v>
      </c>
      <c r="BP497" s="30">
        <f t="shared" si="560"/>
        <v>-4.3010299956639813</v>
      </c>
      <c r="BQ497" s="30">
        <f t="shared" si="585"/>
        <v>0</v>
      </c>
      <c r="BR497" s="30">
        <f t="shared" si="585"/>
        <v>4.1271047983648073</v>
      </c>
      <c r="BS497" s="30">
        <f t="shared" si="585"/>
        <v>-4.1271047983648073</v>
      </c>
      <c r="BT497" s="30" t="str">
        <f t="shared" si="583"/>
        <v/>
      </c>
      <c r="BU497" s="30" t="str">
        <f t="shared" si="583"/>
        <v/>
      </c>
      <c r="BV497" s="30" t="str">
        <f t="shared" si="583"/>
        <v/>
      </c>
      <c r="BW497" s="30" t="str">
        <f t="shared" si="539"/>
        <v/>
      </c>
      <c r="BX497" s="30" t="str">
        <f t="shared" si="539"/>
        <v/>
      </c>
      <c r="BY497" s="30" t="str">
        <f t="shared" si="539"/>
        <v/>
      </c>
      <c r="BZ497" s="1">
        <f t="shared" si="561"/>
        <v>0</v>
      </c>
      <c r="CA497" s="1">
        <f t="shared" si="586"/>
        <v>0</v>
      </c>
      <c r="CB497" s="1">
        <f t="shared" si="586"/>
        <v>1</v>
      </c>
      <c r="CC497" s="1">
        <f t="shared" si="586"/>
        <v>0</v>
      </c>
      <c r="CD497" s="1">
        <f t="shared" si="584"/>
        <v>0</v>
      </c>
      <c r="CE497" s="1">
        <f t="shared" si="584"/>
        <v>0</v>
      </c>
      <c r="CF497" s="1">
        <f t="shared" si="584"/>
        <v>0</v>
      </c>
      <c r="CG497" s="1">
        <f t="shared" si="540"/>
        <v>0</v>
      </c>
      <c r="CH497" s="1">
        <f t="shared" si="540"/>
        <v>0</v>
      </c>
      <c r="CI497" s="1">
        <f t="shared" si="540"/>
        <v>0</v>
      </c>
      <c r="CJ497" s="1">
        <f t="shared" si="562"/>
        <v>1</v>
      </c>
      <c r="CK497" s="1">
        <f t="shared" si="563"/>
        <v>1</v>
      </c>
      <c r="CL497" s="1">
        <f t="shared" si="606"/>
        <v>-4.3010299956639813</v>
      </c>
      <c r="CM497" s="1" t="str">
        <f t="shared" si="606"/>
        <v/>
      </c>
      <c r="CN497" s="1">
        <f t="shared" si="606"/>
        <v>4.1271047983648073</v>
      </c>
      <c r="CO497" s="1">
        <f t="shared" si="606"/>
        <v>-4.1271047983648073</v>
      </c>
      <c r="CP497" s="1" t="str">
        <f t="shared" si="606"/>
        <v/>
      </c>
      <c r="CQ497" s="1" t="str">
        <f t="shared" si="604"/>
        <v/>
      </c>
      <c r="CR497" s="1" t="str">
        <f t="shared" si="604"/>
        <v/>
      </c>
      <c r="CS497" s="1" t="str">
        <f t="shared" si="604"/>
        <v/>
      </c>
      <c r="CT497" s="1" t="str">
        <f t="shared" si="604"/>
        <v/>
      </c>
      <c r="CU497" s="1" t="str">
        <f t="shared" si="604"/>
        <v/>
      </c>
      <c r="CV497" s="1">
        <f t="shared" si="607"/>
        <v>0</v>
      </c>
      <c r="CW497" s="1">
        <f t="shared" si="607"/>
        <v>0</v>
      </c>
      <c r="CX497" s="1">
        <f t="shared" si="607"/>
        <v>1</v>
      </c>
      <c r="CY497" s="1">
        <f t="shared" si="607"/>
        <v>0</v>
      </c>
      <c r="CZ497" s="1">
        <f t="shared" si="607"/>
        <v>0</v>
      </c>
      <c r="DA497" s="1">
        <f t="shared" si="605"/>
        <v>0</v>
      </c>
      <c r="DB497" s="1">
        <f t="shared" si="605"/>
        <v>0</v>
      </c>
      <c r="DC497" s="1">
        <f t="shared" si="605"/>
        <v>0</v>
      </c>
      <c r="DD497" s="1">
        <f t="shared" si="605"/>
        <v>0</v>
      </c>
      <c r="DE497" s="1">
        <f t="shared" si="605"/>
        <v>0</v>
      </c>
      <c r="DF497" s="1">
        <f t="shared" si="564"/>
        <v>1</v>
      </c>
      <c r="DG497" s="33">
        <f t="shared" si="565"/>
        <v>1</v>
      </c>
      <c r="DH497" s="34">
        <f t="shared" si="566"/>
        <v>0</v>
      </c>
      <c r="DI497" s="1">
        <f t="shared" si="602"/>
        <v>172</v>
      </c>
      <c r="DJ497" s="1">
        <f t="shared" si="603"/>
        <v>242</v>
      </c>
      <c r="DK497" s="1">
        <f t="shared" si="612"/>
        <v>70</v>
      </c>
      <c r="DL497" s="1">
        <f t="shared" si="612"/>
        <v>122</v>
      </c>
      <c r="DM497" s="1">
        <f t="shared" si="612"/>
        <v>-56</v>
      </c>
      <c r="DN497" s="1" t="str">
        <f t="shared" si="611"/>
        <v/>
      </c>
      <c r="DO497" s="1" t="str">
        <f t="shared" si="611"/>
        <v/>
      </c>
      <c r="DP497" s="1" t="str">
        <f t="shared" si="611"/>
        <v/>
      </c>
      <c r="DQ497" s="1" t="str">
        <f t="shared" si="591"/>
        <v/>
      </c>
      <c r="DR497" s="1" t="str">
        <f t="shared" si="591"/>
        <v/>
      </c>
      <c r="DS497" s="1" t="str">
        <f t="shared" si="591"/>
        <v/>
      </c>
      <c r="DT497" s="34">
        <f>(STDEV(DI497:DS497))*-1</f>
        <v>-112.43664882946307</v>
      </c>
      <c r="DU497" s="1">
        <f>IF((DI497&lt;$DT497),1,0)</f>
        <v>0</v>
      </c>
      <c r="DV497" s="1">
        <f>IF((DJ497&lt;$DT497),1,0)</f>
        <v>0</v>
      </c>
      <c r="DW497" s="1">
        <f t="shared" si="613"/>
        <v>0</v>
      </c>
      <c r="DX497" s="1">
        <f t="shared" si="613"/>
        <v>0</v>
      </c>
      <c r="DY497" s="1">
        <f t="shared" si="613"/>
        <v>0</v>
      </c>
      <c r="EF497" s="33">
        <f>IF(SUM(DU497:EE497)&gt;0,1,0)</f>
        <v>0</v>
      </c>
      <c r="EG497" s="1">
        <f t="shared" si="600"/>
        <v>0</v>
      </c>
      <c r="EH497" s="1">
        <f t="shared" si="597"/>
        <v>0</v>
      </c>
      <c r="EI497" s="1">
        <f t="shared" si="597"/>
        <v>0</v>
      </c>
      <c r="EJ497" s="1">
        <f t="shared" si="597"/>
        <v>0</v>
      </c>
      <c r="EK497" s="1">
        <f t="shared" si="597"/>
        <v>0</v>
      </c>
      <c r="EL497" s="1">
        <f t="shared" si="597"/>
        <v>0</v>
      </c>
      <c r="EM497" s="1">
        <f t="shared" si="597"/>
        <v>0</v>
      </c>
      <c r="EN497" s="1">
        <f t="shared" si="597"/>
        <v>0</v>
      </c>
      <c r="EO497" s="1">
        <f t="shared" si="579"/>
        <v>0</v>
      </c>
      <c r="EP497" s="1">
        <f t="shared" si="579"/>
        <v>0</v>
      </c>
      <c r="EQ497" s="1">
        <f t="shared" si="579"/>
        <v>0</v>
      </c>
      <c r="ER497" s="33">
        <f t="shared" si="567"/>
        <v>1</v>
      </c>
      <c r="ES497" s="35">
        <f>ER497+EF497+DG497+AV497</f>
        <v>2</v>
      </c>
      <c r="ET497" s="35">
        <f t="shared" si="568"/>
        <v>1</v>
      </c>
      <c r="EU497" s="1" t="s">
        <v>59</v>
      </c>
      <c r="EV497" s="1" t="s">
        <v>34</v>
      </c>
      <c r="EW497" s="19">
        <f t="shared" si="569"/>
        <v>1</v>
      </c>
      <c r="EX497" s="1" t="s">
        <v>40</v>
      </c>
      <c r="FC497" s="1" t="s">
        <v>38</v>
      </c>
      <c r="FD497" s="19">
        <f t="shared" si="570"/>
        <v>0</v>
      </c>
      <c r="FJ497" s="1" t="s">
        <v>38</v>
      </c>
      <c r="FK497" s="19">
        <f t="shared" si="571"/>
        <v>0</v>
      </c>
      <c r="FQ497" s="1" t="s">
        <v>306</v>
      </c>
      <c r="FR497" s="1">
        <f t="shared" si="572"/>
        <v>1</v>
      </c>
      <c r="FT497" s="1">
        <v>3.4</v>
      </c>
      <c r="FV497" s="37" t="str">
        <f t="shared" si="580"/>
        <v>none</v>
      </c>
      <c r="FY497" s="1" t="s">
        <v>38</v>
      </c>
      <c r="FZ497" s="19">
        <f t="shared" si="573"/>
        <v>0</v>
      </c>
      <c r="GB497" s="1" t="s">
        <v>38</v>
      </c>
      <c r="GC497" s="19">
        <f t="shared" si="574"/>
        <v>0</v>
      </c>
      <c r="GD497" s="1" t="s">
        <v>34</v>
      </c>
      <c r="GE497" s="19">
        <f t="shared" si="575"/>
        <v>1</v>
      </c>
      <c r="GF497" s="1" t="s">
        <v>38</v>
      </c>
      <c r="GG497" s="19">
        <f t="shared" si="576"/>
        <v>0</v>
      </c>
    </row>
    <row r="498" spans="1:189" x14ac:dyDescent="0.3">
      <c r="A498" s="18">
        <v>654</v>
      </c>
      <c r="B498" s="1" t="s">
        <v>34</v>
      </c>
      <c r="C498" s="19" t="s">
        <v>35</v>
      </c>
      <c r="D498" s="19">
        <f t="shared" si="547"/>
        <v>0</v>
      </c>
      <c r="E498" s="38" t="s">
        <v>177</v>
      </c>
      <c r="F498" s="21" t="str">
        <f t="shared" si="548"/>
        <v>1983</v>
      </c>
      <c r="G498" s="21">
        <v>2004</v>
      </c>
      <c r="H498" s="22">
        <f t="shared" si="549"/>
        <v>21</v>
      </c>
      <c r="I498" s="1" t="str">
        <f t="shared" si="550"/>
        <v>21-30</v>
      </c>
      <c r="J498" s="1" t="s">
        <v>1606</v>
      </c>
      <c r="K498" s="1" t="s">
        <v>93</v>
      </c>
      <c r="L498" s="1">
        <f>VLOOKUP(K498,[1]areas!$C$3:$D$76,2,FALSE)</f>
        <v>15</v>
      </c>
      <c r="M498" s="1" t="str">
        <f t="shared" si="595"/>
        <v>0-20</v>
      </c>
      <c r="N498" s="19" t="s">
        <v>38</v>
      </c>
      <c r="O498" s="19">
        <f t="shared" si="552"/>
        <v>0</v>
      </c>
      <c r="P498" s="23">
        <v>51.5</v>
      </c>
      <c r="Q498" s="1">
        <v>163</v>
      </c>
      <c r="R498" s="1">
        <f t="shared" ref="R498:R506" si="614">POWER(Q498*0.01,2)</f>
        <v>2.6569000000000003</v>
      </c>
      <c r="S498" s="24">
        <f t="shared" ref="S498:S506" si="615">P498/R498</f>
        <v>19.383492039595016</v>
      </c>
      <c r="T498" s="19">
        <v>3</v>
      </c>
      <c r="U498" s="1">
        <v>13.9</v>
      </c>
      <c r="V498" s="1">
        <v>23</v>
      </c>
      <c r="W498" s="1" t="str">
        <f t="shared" si="553"/>
        <v>3: 101-150</v>
      </c>
      <c r="X498" s="1">
        <v>120</v>
      </c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7">
        <f t="shared" si="554"/>
        <v>120</v>
      </c>
      <c r="AJ498" s="27">
        <f t="shared" si="555"/>
        <v>0</v>
      </c>
      <c r="AK498" s="39">
        <v>2014</v>
      </c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8" t="str">
        <f t="shared" si="556"/>
        <v/>
      </c>
      <c r="AW498" s="27" t="str">
        <f>"&lt;4"</f>
        <v>&lt;4</v>
      </c>
      <c r="AX498" s="29">
        <f t="shared" si="577"/>
        <v>3.3039999999999998</v>
      </c>
      <c r="AY498" s="30">
        <f t="shared" si="598"/>
        <v>3.3040594662175993</v>
      </c>
      <c r="AZ498" s="30" t="str">
        <f t="shared" si="596"/>
        <v/>
      </c>
      <c r="BA498" s="30" t="str">
        <f t="shared" si="596"/>
        <v/>
      </c>
      <c r="BB498" s="30" t="str">
        <f t="shared" si="596"/>
        <v/>
      </c>
      <c r="BC498" s="30" t="str">
        <f t="shared" si="596"/>
        <v/>
      </c>
      <c r="BD498" s="30" t="str">
        <f t="shared" si="596"/>
        <v/>
      </c>
      <c r="BE498" s="30" t="str">
        <f t="shared" si="596"/>
        <v/>
      </c>
      <c r="BF498" s="30" t="str">
        <f t="shared" si="596"/>
        <v/>
      </c>
      <c r="BG498" s="30" t="str">
        <f t="shared" si="578"/>
        <v/>
      </c>
      <c r="BH498" s="30" t="str">
        <f t="shared" si="578"/>
        <v/>
      </c>
      <c r="BI498" s="30" t="str">
        <f t="shared" si="578"/>
        <v/>
      </c>
      <c r="BJ498" s="1" t="s">
        <v>38</v>
      </c>
      <c r="BK498" s="31" t="s">
        <v>38</v>
      </c>
      <c r="BL498" s="32">
        <f t="shared" si="557"/>
        <v>0</v>
      </c>
      <c r="BN498" s="32" t="str">
        <f t="shared" si="558"/>
        <v>0</v>
      </c>
      <c r="BO498" s="30" t="str">
        <f t="shared" si="559"/>
        <v/>
      </c>
      <c r="BP498" s="30" t="str">
        <f t="shared" si="560"/>
        <v/>
      </c>
      <c r="BQ498" s="30" t="str">
        <f t="shared" si="585"/>
        <v/>
      </c>
      <c r="BR498" s="30" t="str">
        <f t="shared" si="585"/>
        <v/>
      </c>
      <c r="BS498" s="30" t="str">
        <f t="shared" si="585"/>
        <v/>
      </c>
      <c r="BT498" s="30" t="str">
        <f t="shared" si="583"/>
        <v/>
      </c>
      <c r="BU498" s="30" t="str">
        <f t="shared" si="583"/>
        <v/>
      </c>
      <c r="BV498" s="30" t="str">
        <f t="shared" si="583"/>
        <v/>
      </c>
      <c r="BW498" s="30" t="str">
        <f t="shared" si="539"/>
        <v/>
      </c>
      <c r="BX498" s="30" t="str">
        <f t="shared" si="539"/>
        <v/>
      </c>
      <c r="BY498" s="30" t="str">
        <f t="shared" si="539"/>
        <v/>
      </c>
      <c r="BZ498" s="1">
        <f t="shared" si="561"/>
        <v>0</v>
      </c>
      <c r="CA498" s="1">
        <f t="shared" si="586"/>
        <v>0</v>
      </c>
      <c r="CB498" s="1">
        <f t="shared" si="586"/>
        <v>0</v>
      </c>
      <c r="CC498" s="1">
        <f t="shared" si="586"/>
        <v>0</v>
      </c>
      <c r="CD498" s="1">
        <f t="shared" si="584"/>
        <v>0</v>
      </c>
      <c r="CE498" s="1">
        <f t="shared" si="584"/>
        <v>0</v>
      </c>
      <c r="CF498" s="1">
        <f t="shared" si="584"/>
        <v>0</v>
      </c>
      <c r="CG498" s="1">
        <f t="shared" si="540"/>
        <v>0</v>
      </c>
      <c r="CH498" s="1">
        <f t="shared" si="540"/>
        <v>0</v>
      </c>
      <c r="CI498" s="1">
        <f t="shared" si="540"/>
        <v>0</v>
      </c>
      <c r="CJ498" s="1">
        <f t="shared" si="562"/>
        <v>0</v>
      </c>
      <c r="CK498" s="1">
        <f t="shared" si="563"/>
        <v>0</v>
      </c>
      <c r="CL498" s="1" t="str">
        <f t="shared" si="606"/>
        <v/>
      </c>
      <c r="CM498" s="1" t="str">
        <f t="shared" si="606"/>
        <v/>
      </c>
      <c r="CN498" s="1" t="str">
        <f t="shared" si="606"/>
        <v/>
      </c>
      <c r="CO498" s="1" t="str">
        <f t="shared" si="606"/>
        <v/>
      </c>
      <c r="CP498" s="1" t="str">
        <f t="shared" si="606"/>
        <v/>
      </c>
      <c r="CQ498" s="1" t="str">
        <f t="shared" si="604"/>
        <v/>
      </c>
      <c r="CR498" s="1" t="str">
        <f t="shared" si="604"/>
        <v/>
      </c>
      <c r="CS498" s="1" t="str">
        <f t="shared" si="604"/>
        <v/>
      </c>
      <c r="CT498" s="1" t="str">
        <f t="shared" si="604"/>
        <v/>
      </c>
      <c r="CU498" s="1" t="str">
        <f t="shared" si="604"/>
        <v/>
      </c>
      <c r="CV498" s="1">
        <f t="shared" si="607"/>
        <v>0</v>
      </c>
      <c r="CW498" s="1">
        <f t="shared" si="607"/>
        <v>0</v>
      </c>
      <c r="CX498" s="1">
        <f t="shared" si="607"/>
        <v>0</v>
      </c>
      <c r="CY498" s="1">
        <f t="shared" si="607"/>
        <v>0</v>
      </c>
      <c r="CZ498" s="1">
        <f t="shared" si="607"/>
        <v>0</v>
      </c>
      <c r="DA498" s="1">
        <f t="shared" si="605"/>
        <v>0</v>
      </c>
      <c r="DB498" s="1">
        <f t="shared" si="605"/>
        <v>0</v>
      </c>
      <c r="DC498" s="1">
        <f t="shared" si="605"/>
        <v>0</v>
      </c>
      <c r="DD498" s="1">
        <f t="shared" si="605"/>
        <v>0</v>
      </c>
      <c r="DE498" s="1">
        <f t="shared" si="605"/>
        <v>0</v>
      </c>
      <c r="DF498" s="1">
        <f t="shared" si="564"/>
        <v>0</v>
      </c>
      <c r="DG498" s="33">
        <f t="shared" si="565"/>
        <v>0</v>
      </c>
      <c r="DH498" s="34">
        <f t="shared" si="566"/>
        <v>0</v>
      </c>
      <c r="DI498" s="1" t="str">
        <f t="shared" si="602"/>
        <v/>
      </c>
      <c r="DJ498" s="1" t="str">
        <f t="shared" si="603"/>
        <v/>
      </c>
      <c r="DK498" s="1" t="str">
        <f t="shared" si="612"/>
        <v/>
      </c>
      <c r="DL498" s="1" t="str">
        <f t="shared" si="612"/>
        <v/>
      </c>
      <c r="DM498" s="1" t="str">
        <f t="shared" si="612"/>
        <v/>
      </c>
      <c r="DN498" s="1" t="str">
        <f t="shared" si="611"/>
        <v/>
      </c>
      <c r="DO498" s="1" t="str">
        <f t="shared" si="611"/>
        <v/>
      </c>
      <c r="DP498" s="1" t="str">
        <f t="shared" si="611"/>
        <v/>
      </c>
      <c r="DQ498" s="1" t="str">
        <f t="shared" si="591"/>
        <v/>
      </c>
      <c r="DR498" s="1" t="str">
        <f t="shared" si="591"/>
        <v/>
      </c>
      <c r="DS498" s="1" t="str">
        <f t="shared" si="591"/>
        <v/>
      </c>
      <c r="EG498" s="1">
        <f t="shared" si="600"/>
        <v>0</v>
      </c>
      <c r="EH498" s="1">
        <f t="shared" si="597"/>
        <v>0</v>
      </c>
      <c r="EI498" s="1">
        <f t="shared" si="597"/>
        <v>0</v>
      </c>
      <c r="EJ498" s="1">
        <f t="shared" si="597"/>
        <v>0</v>
      </c>
      <c r="EK498" s="1">
        <f t="shared" si="597"/>
        <v>0</v>
      </c>
      <c r="EL498" s="1">
        <f t="shared" si="597"/>
        <v>0</v>
      </c>
      <c r="EM498" s="1">
        <f t="shared" si="597"/>
        <v>0</v>
      </c>
      <c r="EN498" s="1">
        <f t="shared" si="597"/>
        <v>0</v>
      </c>
      <c r="EO498" s="1">
        <f t="shared" si="579"/>
        <v>0</v>
      </c>
      <c r="EP498" s="1">
        <f t="shared" si="579"/>
        <v>0</v>
      </c>
      <c r="EQ498" s="1">
        <f t="shared" si="579"/>
        <v>0</v>
      </c>
      <c r="ER498" s="33">
        <f t="shared" si="567"/>
        <v>1</v>
      </c>
      <c r="ES498" s="35">
        <f>ER498+DG498</f>
        <v>1</v>
      </c>
      <c r="ET498" s="35">
        <f t="shared" si="568"/>
        <v>1</v>
      </c>
      <c r="EU498" s="1" t="s">
        <v>59</v>
      </c>
      <c r="EV498" s="1" t="s">
        <v>38</v>
      </c>
      <c r="EW498" s="19">
        <f t="shared" si="569"/>
        <v>0</v>
      </c>
      <c r="FC498" s="1" t="s">
        <v>38</v>
      </c>
      <c r="FD498" s="19">
        <f t="shared" si="570"/>
        <v>0</v>
      </c>
      <c r="FJ498" s="1" t="s">
        <v>38</v>
      </c>
      <c r="FK498" s="19">
        <f t="shared" si="571"/>
        <v>0</v>
      </c>
      <c r="FR498" s="1">
        <f t="shared" si="572"/>
        <v>0</v>
      </c>
      <c r="FV498" s="37" t="str">
        <f t="shared" si="580"/>
        <v>none</v>
      </c>
      <c r="FY498" s="1" t="s">
        <v>34</v>
      </c>
      <c r="FZ498" s="19">
        <f t="shared" si="573"/>
        <v>1</v>
      </c>
      <c r="GB498" s="1" t="s">
        <v>38</v>
      </c>
      <c r="GC498" s="19">
        <f t="shared" si="574"/>
        <v>0</v>
      </c>
      <c r="GD498" s="1" t="s">
        <v>38</v>
      </c>
      <c r="GE498" s="19">
        <f t="shared" si="575"/>
        <v>0</v>
      </c>
      <c r="GF498" s="1" t="s">
        <v>34</v>
      </c>
      <c r="GG498" s="19">
        <f t="shared" si="576"/>
        <v>1</v>
      </c>
    </row>
    <row r="499" spans="1:189" x14ac:dyDescent="0.3">
      <c r="A499" s="18">
        <v>655</v>
      </c>
      <c r="B499" s="1" t="s">
        <v>34</v>
      </c>
      <c r="C499" s="19" t="s">
        <v>35</v>
      </c>
      <c r="D499" s="19">
        <f t="shared" si="547"/>
        <v>0</v>
      </c>
      <c r="E499" s="38" t="s">
        <v>178</v>
      </c>
      <c r="F499" s="21" t="str">
        <f t="shared" si="548"/>
        <v>1965</v>
      </c>
      <c r="G499" s="21">
        <v>2004</v>
      </c>
      <c r="H499" s="22">
        <f t="shared" si="549"/>
        <v>39</v>
      </c>
      <c r="I499" s="1" t="str">
        <f t="shared" si="550"/>
        <v>31-40</v>
      </c>
      <c r="J499" s="1" t="s">
        <v>1607</v>
      </c>
      <c r="K499" s="1" t="s">
        <v>116</v>
      </c>
      <c r="L499" s="1">
        <f>VLOOKUP(K499,[1]areas!$C$3:$D$76,2,FALSE)</f>
        <v>40</v>
      </c>
      <c r="M499" s="1" t="str">
        <f t="shared" si="595"/>
        <v>21-40</v>
      </c>
      <c r="N499" s="19" t="s">
        <v>38</v>
      </c>
      <c r="O499" s="19">
        <f t="shared" si="552"/>
        <v>0</v>
      </c>
      <c r="P499" s="23">
        <v>44.7</v>
      </c>
      <c r="Q499" s="1">
        <v>165</v>
      </c>
      <c r="R499" s="1">
        <f t="shared" si="614"/>
        <v>2.7225000000000006</v>
      </c>
      <c r="S499" s="24">
        <f t="shared" si="615"/>
        <v>16.418732782369144</v>
      </c>
      <c r="T499" s="19">
        <v>3</v>
      </c>
      <c r="U499" s="1">
        <v>11.7</v>
      </c>
      <c r="V499" s="1">
        <v>20</v>
      </c>
      <c r="W499" s="1" t="str">
        <f t="shared" si="553"/>
        <v>1: 0-50</v>
      </c>
      <c r="X499" s="1">
        <v>13</v>
      </c>
      <c r="Y499" s="26">
        <v>76</v>
      </c>
      <c r="Z499" s="26">
        <v>109</v>
      </c>
      <c r="AA499" s="26"/>
      <c r="AB499" s="26">
        <v>476</v>
      </c>
      <c r="AC499" s="26">
        <v>780</v>
      </c>
      <c r="AD499" s="26">
        <v>754</v>
      </c>
      <c r="AE499" s="26"/>
      <c r="AF499" s="26"/>
      <c r="AG499" s="26">
        <v>18</v>
      </c>
      <c r="AH499" s="26"/>
      <c r="AI499" s="27">
        <f t="shared" si="554"/>
        <v>780</v>
      </c>
      <c r="AJ499" s="27">
        <f t="shared" si="555"/>
        <v>1</v>
      </c>
      <c r="AK499" s="39">
        <v>155437</v>
      </c>
      <c r="AL499" s="26">
        <v>330000</v>
      </c>
      <c r="AM499" s="26">
        <v>51</v>
      </c>
      <c r="AN499" s="26">
        <v>50</v>
      </c>
      <c r="AO499" s="26">
        <v>50</v>
      </c>
      <c r="AP499" s="26">
        <v>50</v>
      </c>
      <c r="AQ499" s="26">
        <v>50</v>
      </c>
      <c r="AR499" s="26"/>
      <c r="AS499" s="26"/>
      <c r="AT499" s="26">
        <v>200000</v>
      </c>
      <c r="AU499" s="26"/>
      <c r="AV499" s="28">
        <f t="shared" si="556"/>
        <v>1</v>
      </c>
      <c r="AW499" s="27" t="str">
        <f>"&gt;5"</f>
        <v>&gt;5</v>
      </c>
      <c r="AX499" s="29">
        <f t="shared" si="577"/>
        <v>5.1920000000000002</v>
      </c>
      <c r="AY499" s="30">
        <f t="shared" si="598"/>
        <v>5.1915544056049869</v>
      </c>
      <c r="AZ499" s="30">
        <f t="shared" si="596"/>
        <v>5.5185139398778871</v>
      </c>
      <c r="BA499" s="30">
        <f t="shared" si="596"/>
        <v>1.7075701760979363</v>
      </c>
      <c r="BB499" s="30">
        <f t="shared" si="596"/>
        <v>1.6989700043360187</v>
      </c>
      <c r="BC499" s="30">
        <f t="shared" si="596"/>
        <v>1.6989700043360187</v>
      </c>
      <c r="BD499" s="30">
        <f t="shared" si="596"/>
        <v>1.6989700043360187</v>
      </c>
      <c r="BE499" s="30">
        <f t="shared" si="596"/>
        <v>1.6989700043360187</v>
      </c>
      <c r="BF499" s="30" t="str">
        <f t="shared" si="596"/>
        <v/>
      </c>
      <c r="BG499" s="30" t="str">
        <f t="shared" si="578"/>
        <v/>
      </c>
      <c r="BH499" s="30">
        <f t="shared" si="578"/>
        <v>5.3010299956639813</v>
      </c>
      <c r="BI499" s="30" t="str">
        <f t="shared" si="578"/>
        <v/>
      </c>
      <c r="BJ499" s="1" t="s">
        <v>38</v>
      </c>
      <c r="BK499" s="31" t="s">
        <v>38</v>
      </c>
      <c r="BL499" s="32">
        <f t="shared" si="557"/>
        <v>0</v>
      </c>
      <c r="BN499" s="32" t="str">
        <f t="shared" si="558"/>
        <v>0</v>
      </c>
      <c r="BO499" s="30">
        <f t="shared" si="559"/>
        <v>0.32695953427290014</v>
      </c>
      <c r="BP499" s="30">
        <f t="shared" si="560"/>
        <v>-3.4839842295070507</v>
      </c>
      <c r="BQ499" s="30">
        <f t="shared" si="585"/>
        <v>-3.8109437637799508</v>
      </c>
      <c r="BR499" s="30">
        <f t="shared" si="585"/>
        <v>-8.6001717619175189E-3</v>
      </c>
      <c r="BS499" s="30">
        <f t="shared" si="585"/>
        <v>0</v>
      </c>
      <c r="BT499" s="30">
        <f t="shared" si="583"/>
        <v>0</v>
      </c>
      <c r="BU499" s="30">
        <f t="shared" si="583"/>
        <v>0</v>
      </c>
      <c r="BV499" s="30" t="str">
        <f t="shared" si="583"/>
        <v/>
      </c>
      <c r="BW499" s="30" t="str">
        <f t="shared" si="539"/>
        <v/>
      </c>
      <c r="BX499" s="30" t="str">
        <f t="shared" si="539"/>
        <v/>
      </c>
      <c r="BY499" s="30" t="str">
        <f t="shared" si="539"/>
        <v/>
      </c>
      <c r="BZ499" s="1">
        <f t="shared" si="561"/>
        <v>1</v>
      </c>
      <c r="CA499" s="1">
        <f t="shared" si="586"/>
        <v>0</v>
      </c>
      <c r="CB499" s="1">
        <f t="shared" si="586"/>
        <v>0</v>
      </c>
      <c r="CC499" s="1">
        <f t="shared" si="586"/>
        <v>0</v>
      </c>
      <c r="CD499" s="1">
        <f t="shared" si="584"/>
        <v>0</v>
      </c>
      <c r="CE499" s="1">
        <f t="shared" si="584"/>
        <v>0</v>
      </c>
      <c r="CF499" s="1">
        <f t="shared" si="584"/>
        <v>0</v>
      </c>
      <c r="CG499" s="1">
        <f t="shared" si="540"/>
        <v>0</v>
      </c>
      <c r="CH499" s="1">
        <f t="shared" si="540"/>
        <v>0</v>
      </c>
      <c r="CI499" s="1">
        <f t="shared" si="540"/>
        <v>0</v>
      </c>
      <c r="CJ499" s="1">
        <f t="shared" si="562"/>
        <v>1</v>
      </c>
      <c r="CK499" s="1">
        <f t="shared" si="563"/>
        <v>1</v>
      </c>
      <c r="CL499" s="1">
        <f t="shared" si="606"/>
        <v>0.32695953427290014</v>
      </c>
      <c r="CM499" s="1">
        <f t="shared" si="606"/>
        <v>-3.8109437637799508</v>
      </c>
      <c r="CN499" s="1" t="str">
        <f t="shared" si="606"/>
        <v/>
      </c>
      <c r="CO499" s="1" t="str">
        <f t="shared" si="606"/>
        <v/>
      </c>
      <c r="CP499" s="1" t="str">
        <f t="shared" si="606"/>
        <v/>
      </c>
      <c r="CQ499" s="1" t="str">
        <f t="shared" si="604"/>
        <v/>
      </c>
      <c r="CR499" s="1" t="str">
        <f t="shared" si="604"/>
        <v/>
      </c>
      <c r="CS499" s="1" t="str">
        <f t="shared" si="604"/>
        <v/>
      </c>
      <c r="CT499" s="1" t="str">
        <f t="shared" si="604"/>
        <v/>
      </c>
      <c r="CU499" s="1" t="str">
        <f t="shared" si="604"/>
        <v/>
      </c>
      <c r="CV499" s="1">
        <f t="shared" si="607"/>
        <v>1</v>
      </c>
      <c r="CW499" s="1">
        <f t="shared" si="607"/>
        <v>0</v>
      </c>
      <c r="CX499" s="1">
        <f t="shared" si="607"/>
        <v>0</v>
      </c>
      <c r="CY499" s="1">
        <f t="shared" si="607"/>
        <v>0</v>
      </c>
      <c r="CZ499" s="1">
        <f t="shared" si="607"/>
        <v>0</v>
      </c>
      <c r="DA499" s="1">
        <f t="shared" si="605"/>
        <v>0</v>
      </c>
      <c r="DB499" s="1">
        <f t="shared" si="605"/>
        <v>0</v>
      </c>
      <c r="DC499" s="1">
        <f t="shared" si="605"/>
        <v>0</v>
      </c>
      <c r="DD499" s="1">
        <f t="shared" si="605"/>
        <v>0</v>
      </c>
      <c r="DE499" s="1">
        <f t="shared" si="605"/>
        <v>0</v>
      </c>
      <c r="DF499" s="1">
        <f t="shared" si="564"/>
        <v>1</v>
      </c>
      <c r="DG499" s="33">
        <f t="shared" si="565"/>
        <v>1</v>
      </c>
      <c r="DH499" s="34">
        <f t="shared" si="566"/>
        <v>0</v>
      </c>
      <c r="DI499" s="1">
        <f t="shared" si="602"/>
        <v>63</v>
      </c>
      <c r="DJ499" s="1">
        <f t="shared" si="603"/>
        <v>96</v>
      </c>
      <c r="DK499" s="1">
        <f t="shared" si="612"/>
        <v>33</v>
      </c>
      <c r="DL499" s="1" t="str">
        <f t="shared" si="612"/>
        <v/>
      </c>
      <c r="DM499" s="1" t="str">
        <f t="shared" si="612"/>
        <v/>
      </c>
      <c r="DN499" s="1">
        <f t="shared" si="611"/>
        <v>304</v>
      </c>
      <c r="DO499" s="1">
        <f t="shared" si="611"/>
        <v>-26</v>
      </c>
      <c r="DP499" s="1" t="str">
        <f t="shared" si="611"/>
        <v/>
      </c>
      <c r="DQ499" s="1" t="str">
        <f t="shared" si="591"/>
        <v/>
      </c>
      <c r="DR499" s="1" t="str">
        <f t="shared" si="591"/>
        <v/>
      </c>
      <c r="DS499" s="1" t="str">
        <f t="shared" si="591"/>
        <v/>
      </c>
      <c r="DT499" s="34">
        <f>(STDEV(DI499:DS499))*-1</f>
        <v>-125.68412787619604</v>
      </c>
      <c r="DU499" s="1">
        <f t="shared" ref="DU499:DW500" si="616">IF((DI499&lt;$DT499),1,0)</f>
        <v>0</v>
      </c>
      <c r="DV499" s="1">
        <f t="shared" si="616"/>
        <v>0</v>
      </c>
      <c r="DW499" s="1">
        <f t="shared" si="616"/>
        <v>0</v>
      </c>
      <c r="DZ499" s="1">
        <f>IF((DN499&lt;$DT499),1,0)</f>
        <v>0</v>
      </c>
      <c r="EA499" s="1">
        <f>IF((DO499&lt;$DT499),1,0)</f>
        <v>0</v>
      </c>
      <c r="EF499" s="33">
        <f>IF(SUM(DU499:EE499)&gt;0,1,0)</f>
        <v>0</v>
      </c>
      <c r="EG499" s="1">
        <f t="shared" si="600"/>
        <v>0</v>
      </c>
      <c r="EH499" s="1">
        <f t="shared" si="597"/>
        <v>0</v>
      </c>
      <c r="EI499" s="1">
        <f t="shared" si="597"/>
        <v>0</v>
      </c>
      <c r="EJ499" s="1">
        <f t="shared" si="597"/>
        <v>0</v>
      </c>
      <c r="EK499" s="1">
        <f t="shared" si="597"/>
        <v>0</v>
      </c>
      <c r="EL499" s="1">
        <f t="shared" si="597"/>
        <v>1</v>
      </c>
      <c r="EM499" s="1">
        <f t="shared" si="597"/>
        <v>1</v>
      </c>
      <c r="EN499" s="1">
        <f t="shared" si="597"/>
        <v>0</v>
      </c>
      <c r="EO499" s="1">
        <f t="shared" si="579"/>
        <v>0</v>
      </c>
      <c r="EP499" s="1">
        <f t="shared" si="579"/>
        <v>0</v>
      </c>
      <c r="EQ499" s="1">
        <f t="shared" si="579"/>
        <v>0</v>
      </c>
      <c r="ER499" s="33">
        <f t="shared" si="567"/>
        <v>0</v>
      </c>
      <c r="ES499" s="35">
        <f>ER499+EF499+DG499+AV499</f>
        <v>2</v>
      </c>
      <c r="ET499" s="35">
        <f t="shared" si="568"/>
        <v>1</v>
      </c>
      <c r="EU499" s="1" t="s">
        <v>59</v>
      </c>
      <c r="EV499" s="1" t="s">
        <v>38</v>
      </c>
      <c r="EW499" s="19">
        <f t="shared" si="569"/>
        <v>0</v>
      </c>
      <c r="FC499" s="1" t="s">
        <v>34</v>
      </c>
      <c r="FD499" s="19">
        <f t="shared" si="570"/>
        <v>1</v>
      </c>
      <c r="FE499" s="1" t="s">
        <v>43</v>
      </c>
      <c r="FF499" s="50">
        <v>39393</v>
      </c>
      <c r="FJ499" s="1" t="s">
        <v>38</v>
      </c>
      <c r="FK499" s="19">
        <f t="shared" si="571"/>
        <v>0</v>
      </c>
      <c r="FQ499" s="1" t="s">
        <v>67</v>
      </c>
      <c r="FR499" s="1">
        <f t="shared" si="572"/>
        <v>1</v>
      </c>
      <c r="FV499" s="37" t="str">
        <f t="shared" si="580"/>
        <v>none</v>
      </c>
      <c r="FY499" s="1" t="s">
        <v>34</v>
      </c>
      <c r="FZ499" s="19">
        <f t="shared" si="573"/>
        <v>1</v>
      </c>
      <c r="GA499" s="1" t="s">
        <v>46</v>
      </c>
      <c r="GB499" s="1" t="s">
        <v>38</v>
      </c>
      <c r="GC499" s="19">
        <f t="shared" si="574"/>
        <v>0</v>
      </c>
      <c r="GD499" s="1" t="s">
        <v>38</v>
      </c>
      <c r="GE499" s="19">
        <f t="shared" si="575"/>
        <v>0</v>
      </c>
      <c r="GF499" s="1" t="s">
        <v>38</v>
      </c>
      <c r="GG499" s="19">
        <f t="shared" si="576"/>
        <v>0</v>
      </c>
    </row>
    <row r="500" spans="1:189" x14ac:dyDescent="0.3">
      <c r="A500" s="18">
        <v>656</v>
      </c>
      <c r="B500" s="1" t="s">
        <v>34</v>
      </c>
      <c r="C500" s="19" t="s">
        <v>47</v>
      </c>
      <c r="D500" s="19">
        <f t="shared" si="547"/>
        <v>1</v>
      </c>
      <c r="E500" s="38" t="s">
        <v>987</v>
      </c>
      <c r="F500" s="21" t="str">
        <f t="shared" si="548"/>
        <v>1962</v>
      </c>
      <c r="G500" s="21">
        <v>2004</v>
      </c>
      <c r="H500" s="22">
        <f t="shared" si="549"/>
        <v>42</v>
      </c>
      <c r="I500" s="1" t="str">
        <f t="shared" si="550"/>
        <v>41-50</v>
      </c>
      <c r="J500" s="1" t="s">
        <v>1608</v>
      </c>
      <c r="K500" s="1" t="s">
        <v>53</v>
      </c>
      <c r="L500" s="1">
        <f>VLOOKUP(K500,[1]areas!$C$3:$D$76,2,FALSE)</f>
        <v>30</v>
      </c>
      <c r="M500" s="1" t="str">
        <f t="shared" si="595"/>
        <v>21-40</v>
      </c>
      <c r="N500" s="19" t="s">
        <v>38</v>
      </c>
      <c r="O500" s="19">
        <f t="shared" si="552"/>
        <v>0</v>
      </c>
      <c r="P500" s="23">
        <v>68.2</v>
      </c>
      <c r="Q500" s="1">
        <v>171</v>
      </c>
      <c r="R500" s="1">
        <f t="shared" si="614"/>
        <v>2.9240999999999997</v>
      </c>
      <c r="S500" s="24">
        <f t="shared" si="615"/>
        <v>23.323415751855276</v>
      </c>
      <c r="T500" s="19"/>
      <c r="U500" s="1">
        <v>14.5</v>
      </c>
      <c r="V500" s="1">
        <v>52</v>
      </c>
      <c r="W500" s="1" t="str">
        <f t="shared" si="553"/>
        <v>2: 51-100</v>
      </c>
      <c r="X500" s="1">
        <v>99</v>
      </c>
      <c r="Y500" s="26">
        <v>122</v>
      </c>
      <c r="Z500" s="26">
        <v>200</v>
      </c>
      <c r="AA500" s="26">
        <v>496</v>
      </c>
      <c r="AB500" s="26">
        <v>646</v>
      </c>
      <c r="AC500" s="26">
        <v>727</v>
      </c>
      <c r="AD500" s="26"/>
      <c r="AE500" s="26"/>
      <c r="AF500" s="26"/>
      <c r="AG500" s="26"/>
      <c r="AH500" s="26"/>
      <c r="AI500" s="27">
        <f t="shared" si="554"/>
        <v>727</v>
      </c>
      <c r="AJ500" s="27">
        <f t="shared" si="555"/>
        <v>1</v>
      </c>
      <c r="AK500" s="39">
        <v>360000</v>
      </c>
      <c r="AL500" s="26"/>
      <c r="AM500" s="26">
        <v>50</v>
      </c>
      <c r="AN500" s="26">
        <v>50</v>
      </c>
      <c r="AO500" s="26">
        <v>50</v>
      </c>
      <c r="AP500" s="26">
        <v>50</v>
      </c>
      <c r="AQ500" s="26"/>
      <c r="AR500" s="26"/>
      <c r="AS500" s="26"/>
      <c r="AT500" s="26"/>
      <c r="AU500" s="26"/>
      <c r="AV500" s="28" t="str">
        <f t="shared" si="556"/>
        <v/>
      </c>
      <c r="AW500" s="27" t="str">
        <f>"&gt;5"</f>
        <v>&gt;5</v>
      </c>
      <c r="AX500" s="29">
        <f t="shared" si="577"/>
        <v>5.556</v>
      </c>
      <c r="AY500" s="30">
        <f t="shared" si="598"/>
        <v>5.5563025007672868</v>
      </c>
      <c r="AZ500" s="30" t="str">
        <f t="shared" si="596"/>
        <v/>
      </c>
      <c r="BA500" s="30">
        <f t="shared" si="596"/>
        <v>1.6989700043360187</v>
      </c>
      <c r="BB500" s="30">
        <f t="shared" si="596"/>
        <v>1.6989700043360187</v>
      </c>
      <c r="BC500" s="30">
        <f t="shared" si="596"/>
        <v>1.6989700043360187</v>
      </c>
      <c r="BD500" s="30">
        <f t="shared" si="596"/>
        <v>1.6989700043360187</v>
      </c>
      <c r="BE500" s="30" t="str">
        <f t="shared" si="596"/>
        <v/>
      </c>
      <c r="BF500" s="30" t="str">
        <f t="shared" si="596"/>
        <v/>
      </c>
      <c r="BG500" s="30" t="str">
        <f t="shared" si="578"/>
        <v/>
      </c>
      <c r="BH500" s="30" t="str">
        <f t="shared" si="578"/>
        <v/>
      </c>
      <c r="BI500" s="30" t="str">
        <f t="shared" si="578"/>
        <v/>
      </c>
      <c r="BJ500" s="1" t="s">
        <v>38</v>
      </c>
      <c r="BK500" s="31" t="s">
        <v>38</v>
      </c>
      <c r="BL500" s="32">
        <f t="shared" si="557"/>
        <v>0</v>
      </c>
      <c r="BN500" s="32" t="str">
        <f t="shared" si="558"/>
        <v>0</v>
      </c>
      <c r="BO500" s="30" t="str">
        <f t="shared" si="559"/>
        <v/>
      </c>
      <c r="BP500" s="30">
        <f t="shared" si="560"/>
        <v>-3.8573324964312681</v>
      </c>
      <c r="BQ500" s="30" t="str">
        <f t="shared" si="585"/>
        <v/>
      </c>
      <c r="BR500" s="30">
        <f t="shared" si="585"/>
        <v>0</v>
      </c>
      <c r="BS500" s="30">
        <f t="shared" si="585"/>
        <v>0</v>
      </c>
      <c r="BT500" s="30">
        <f t="shared" si="583"/>
        <v>0</v>
      </c>
      <c r="BU500" s="30" t="str">
        <f t="shared" si="583"/>
        <v/>
      </c>
      <c r="BV500" s="30" t="str">
        <f t="shared" si="583"/>
        <v/>
      </c>
      <c r="BW500" s="30" t="str">
        <f t="shared" si="539"/>
        <v/>
      </c>
      <c r="BX500" s="30" t="str">
        <f t="shared" si="539"/>
        <v/>
      </c>
      <c r="BY500" s="30" t="str">
        <f t="shared" si="539"/>
        <v/>
      </c>
      <c r="BZ500" s="1">
        <f t="shared" si="561"/>
        <v>0</v>
      </c>
      <c r="CA500" s="1">
        <f t="shared" si="586"/>
        <v>0</v>
      </c>
      <c r="CB500" s="1">
        <f t="shared" si="586"/>
        <v>0</v>
      </c>
      <c r="CC500" s="1">
        <f t="shared" si="586"/>
        <v>0</v>
      </c>
      <c r="CD500" s="1">
        <f t="shared" si="584"/>
        <v>0</v>
      </c>
      <c r="CE500" s="1">
        <f t="shared" si="584"/>
        <v>0</v>
      </c>
      <c r="CF500" s="1">
        <f t="shared" si="584"/>
        <v>0</v>
      </c>
      <c r="CG500" s="1">
        <f t="shared" si="540"/>
        <v>0</v>
      </c>
      <c r="CH500" s="1">
        <f t="shared" si="540"/>
        <v>0</v>
      </c>
      <c r="CI500" s="1">
        <f t="shared" si="540"/>
        <v>0</v>
      </c>
      <c r="CJ500" s="1">
        <f t="shared" si="562"/>
        <v>0</v>
      </c>
      <c r="CK500" s="1">
        <f t="shared" si="563"/>
        <v>0</v>
      </c>
      <c r="CL500" s="1" t="str">
        <f t="shared" si="606"/>
        <v/>
      </c>
      <c r="CM500" s="1" t="str">
        <f t="shared" si="606"/>
        <v/>
      </c>
      <c r="CN500" s="1" t="str">
        <f t="shared" si="606"/>
        <v/>
      </c>
      <c r="CO500" s="1" t="str">
        <f t="shared" si="606"/>
        <v/>
      </c>
      <c r="CP500" s="1" t="str">
        <f t="shared" si="606"/>
        <v/>
      </c>
      <c r="CQ500" s="1" t="str">
        <f t="shared" si="604"/>
        <v/>
      </c>
      <c r="CR500" s="1" t="str">
        <f t="shared" si="604"/>
        <v/>
      </c>
      <c r="CS500" s="1" t="str">
        <f t="shared" si="604"/>
        <v/>
      </c>
      <c r="CT500" s="1" t="str">
        <f t="shared" si="604"/>
        <v/>
      </c>
      <c r="CU500" s="1" t="str">
        <f t="shared" si="604"/>
        <v/>
      </c>
      <c r="CV500" s="1">
        <f t="shared" si="607"/>
        <v>0</v>
      </c>
      <c r="CW500" s="1">
        <f t="shared" si="607"/>
        <v>0</v>
      </c>
      <c r="CX500" s="1">
        <f t="shared" si="607"/>
        <v>0</v>
      </c>
      <c r="CY500" s="1">
        <f t="shared" si="607"/>
        <v>0</v>
      </c>
      <c r="CZ500" s="1">
        <f t="shared" si="607"/>
        <v>0</v>
      </c>
      <c r="DA500" s="1">
        <f t="shared" si="605"/>
        <v>0</v>
      </c>
      <c r="DB500" s="1">
        <f t="shared" si="605"/>
        <v>0</v>
      </c>
      <c r="DC500" s="1">
        <f t="shared" si="605"/>
        <v>0</v>
      </c>
      <c r="DD500" s="1">
        <f t="shared" si="605"/>
        <v>0</v>
      </c>
      <c r="DE500" s="1">
        <f t="shared" si="605"/>
        <v>0</v>
      </c>
      <c r="DF500" s="1">
        <f t="shared" si="564"/>
        <v>0</v>
      </c>
      <c r="DG500" s="33">
        <f t="shared" si="565"/>
        <v>0</v>
      </c>
      <c r="DH500" s="34">
        <f t="shared" si="566"/>
        <v>0</v>
      </c>
      <c r="DI500" s="1">
        <f t="shared" si="602"/>
        <v>23</v>
      </c>
      <c r="DJ500" s="1">
        <f t="shared" si="603"/>
        <v>101</v>
      </c>
      <c r="DK500" s="1">
        <f t="shared" si="612"/>
        <v>78</v>
      </c>
      <c r="DL500" s="1">
        <f t="shared" si="612"/>
        <v>296</v>
      </c>
      <c r="DM500" s="1">
        <f t="shared" si="612"/>
        <v>150</v>
      </c>
      <c r="DN500" s="1">
        <f t="shared" si="611"/>
        <v>81</v>
      </c>
      <c r="DO500" s="1" t="str">
        <f t="shared" si="611"/>
        <v/>
      </c>
      <c r="DP500" s="1" t="str">
        <f t="shared" si="611"/>
        <v/>
      </c>
      <c r="DQ500" s="1" t="str">
        <f t="shared" si="591"/>
        <v/>
      </c>
      <c r="DR500" s="1" t="str">
        <f t="shared" si="591"/>
        <v/>
      </c>
      <c r="DS500" s="1" t="str">
        <f t="shared" si="591"/>
        <v/>
      </c>
      <c r="DT500" s="34">
        <f>(STDEV(DI500:DS500))*-1</f>
        <v>-94.781327274943777</v>
      </c>
      <c r="DU500" s="1">
        <f t="shared" si="616"/>
        <v>0</v>
      </c>
      <c r="DV500" s="1">
        <f t="shared" si="616"/>
        <v>0</v>
      </c>
      <c r="DW500" s="1">
        <f t="shared" si="616"/>
        <v>0</v>
      </c>
      <c r="DX500" s="1">
        <f>IF((DL500&lt;$DT500),1,0)</f>
        <v>0</v>
      </c>
      <c r="DY500" s="1">
        <f>IF((DM500&lt;$DT500),1,0)</f>
        <v>0</v>
      </c>
      <c r="DZ500" s="1">
        <f>IF((DN500&lt;$DT500),1,0)</f>
        <v>0</v>
      </c>
      <c r="EF500" s="33">
        <f>IF(SUM(DU500:EE500)&gt;0,1,0)</f>
        <v>0</v>
      </c>
      <c r="EG500" s="1">
        <f t="shared" si="600"/>
        <v>0</v>
      </c>
      <c r="EH500" s="1">
        <f t="shared" si="597"/>
        <v>0</v>
      </c>
      <c r="EI500" s="1">
        <f t="shared" si="597"/>
        <v>0</v>
      </c>
      <c r="EJ500" s="1">
        <f t="shared" si="597"/>
        <v>0</v>
      </c>
      <c r="EK500" s="1">
        <f t="shared" si="597"/>
        <v>1</v>
      </c>
      <c r="EL500" s="1">
        <f t="shared" si="597"/>
        <v>1</v>
      </c>
      <c r="EM500" s="1">
        <f t="shared" si="597"/>
        <v>0</v>
      </c>
      <c r="EN500" s="1">
        <f t="shared" si="597"/>
        <v>0</v>
      </c>
      <c r="EO500" s="1">
        <f t="shared" si="579"/>
        <v>0</v>
      </c>
      <c r="EP500" s="1">
        <f t="shared" si="579"/>
        <v>0</v>
      </c>
      <c r="EQ500" s="1">
        <f t="shared" si="579"/>
        <v>0</v>
      </c>
      <c r="ER500" s="33">
        <f t="shared" si="567"/>
        <v>0</v>
      </c>
      <c r="ES500" s="35">
        <f>ER500+EF500+DG500</f>
        <v>0</v>
      </c>
      <c r="ET500" s="35">
        <f t="shared" si="568"/>
        <v>0</v>
      </c>
      <c r="EU500" s="1" t="s">
        <v>59</v>
      </c>
      <c r="EV500" s="1" t="s">
        <v>38</v>
      </c>
      <c r="EW500" s="19">
        <f t="shared" si="569"/>
        <v>0</v>
      </c>
      <c r="FC500" s="1" t="s">
        <v>38</v>
      </c>
      <c r="FD500" s="19">
        <f t="shared" si="570"/>
        <v>0</v>
      </c>
      <c r="FJ500" s="1" t="s">
        <v>38</v>
      </c>
      <c r="FK500" s="19">
        <f t="shared" si="571"/>
        <v>0</v>
      </c>
      <c r="FQ500" s="1" t="s">
        <v>44</v>
      </c>
      <c r="FR500" s="1">
        <f t="shared" si="572"/>
        <v>1</v>
      </c>
      <c r="FT500" s="1">
        <v>3.4</v>
      </c>
      <c r="FU500" s="1" t="s">
        <v>988</v>
      </c>
      <c r="FV500" s="37" t="str">
        <f t="shared" si="580"/>
        <v>other</v>
      </c>
      <c r="FW500" s="34">
        <v>0</v>
      </c>
      <c r="FY500" s="1" t="s">
        <v>38</v>
      </c>
      <c r="FZ500" s="19">
        <f t="shared" si="573"/>
        <v>0</v>
      </c>
      <c r="GB500" s="1" t="s">
        <v>38</v>
      </c>
      <c r="GC500" s="19">
        <f t="shared" si="574"/>
        <v>0</v>
      </c>
      <c r="GD500" s="1" t="s">
        <v>34</v>
      </c>
      <c r="GE500" s="19">
        <f t="shared" si="575"/>
        <v>1</v>
      </c>
      <c r="GF500" s="1" t="s">
        <v>38</v>
      </c>
      <c r="GG500" s="19">
        <f t="shared" si="576"/>
        <v>0</v>
      </c>
    </row>
    <row r="501" spans="1:189" x14ac:dyDescent="0.3">
      <c r="A501" s="18">
        <v>657</v>
      </c>
      <c r="B501" s="1" t="s">
        <v>34</v>
      </c>
      <c r="C501" s="19" t="s">
        <v>35</v>
      </c>
      <c r="D501" s="19">
        <f t="shared" si="547"/>
        <v>0</v>
      </c>
      <c r="E501" s="38" t="s">
        <v>989</v>
      </c>
      <c r="F501" s="21" t="str">
        <f t="shared" si="548"/>
        <v>1969</v>
      </c>
      <c r="G501" s="21">
        <v>2004</v>
      </c>
      <c r="H501" s="22">
        <f t="shared" si="549"/>
        <v>35</v>
      </c>
      <c r="I501" s="1" t="str">
        <f t="shared" si="550"/>
        <v>31-40</v>
      </c>
      <c r="J501" s="1" t="s">
        <v>1607</v>
      </c>
      <c r="K501" s="1" t="s">
        <v>53</v>
      </c>
      <c r="L501" s="1">
        <f>VLOOKUP(K501,[1]areas!$C$3:$D$76,2,FALSE)</f>
        <v>30</v>
      </c>
      <c r="M501" s="1" t="str">
        <f t="shared" si="595"/>
        <v>21-40</v>
      </c>
      <c r="N501" s="19" t="s">
        <v>38</v>
      </c>
      <c r="O501" s="19">
        <f t="shared" si="552"/>
        <v>0</v>
      </c>
      <c r="P501" s="23">
        <v>64.8</v>
      </c>
      <c r="Q501" s="1">
        <v>155</v>
      </c>
      <c r="R501" s="1">
        <f t="shared" si="614"/>
        <v>2.4025000000000003</v>
      </c>
      <c r="S501" s="24">
        <f t="shared" si="615"/>
        <v>26.971904266389174</v>
      </c>
      <c r="T501" s="19">
        <v>3</v>
      </c>
      <c r="U501" s="1">
        <v>9.4</v>
      </c>
      <c r="V501" s="1">
        <v>27</v>
      </c>
      <c r="W501" s="1" t="str">
        <f t="shared" si="553"/>
        <v>1: 0-50</v>
      </c>
      <c r="X501" s="1">
        <v>27</v>
      </c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7">
        <f t="shared" si="554"/>
        <v>27</v>
      </c>
      <c r="AJ501" s="27">
        <f t="shared" si="555"/>
        <v>0</v>
      </c>
      <c r="AK501" s="39">
        <v>176362</v>
      </c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8" t="str">
        <f t="shared" si="556"/>
        <v/>
      </c>
      <c r="AW501" s="27" t="str">
        <f>"&gt;5"</f>
        <v>&gt;5</v>
      </c>
      <c r="AX501" s="29">
        <f t="shared" si="577"/>
        <v>5.2460000000000004</v>
      </c>
      <c r="AY501" s="30">
        <f t="shared" si="598"/>
        <v>5.2464050152168769</v>
      </c>
      <c r="AZ501" s="30" t="str">
        <f t="shared" si="596"/>
        <v/>
      </c>
      <c r="BA501" s="30" t="str">
        <f t="shared" si="596"/>
        <v/>
      </c>
      <c r="BB501" s="30" t="str">
        <f t="shared" si="596"/>
        <v/>
      </c>
      <c r="BC501" s="30" t="str">
        <f t="shared" si="596"/>
        <v/>
      </c>
      <c r="BD501" s="30" t="str">
        <f t="shared" si="596"/>
        <v/>
      </c>
      <c r="BE501" s="30" t="str">
        <f t="shared" si="596"/>
        <v/>
      </c>
      <c r="BF501" s="30" t="str">
        <f t="shared" si="596"/>
        <v/>
      </c>
      <c r="BG501" s="30" t="str">
        <f t="shared" si="578"/>
        <v/>
      </c>
      <c r="BH501" s="30" t="str">
        <f t="shared" si="578"/>
        <v/>
      </c>
      <c r="BI501" s="30" t="str">
        <f t="shared" si="578"/>
        <v/>
      </c>
      <c r="BJ501" s="1" t="s">
        <v>34</v>
      </c>
      <c r="BK501" s="31" t="s">
        <v>34</v>
      </c>
      <c r="BL501" s="32">
        <f t="shared" si="557"/>
        <v>1</v>
      </c>
      <c r="BM501" s="31">
        <v>3</v>
      </c>
      <c r="BN501" s="32" t="str">
        <f t="shared" si="558"/>
        <v>1</v>
      </c>
      <c r="BO501" s="30" t="str">
        <f t="shared" si="559"/>
        <v/>
      </c>
      <c r="BP501" s="30" t="str">
        <f t="shared" si="560"/>
        <v/>
      </c>
      <c r="BQ501" s="30" t="str">
        <f t="shared" si="585"/>
        <v/>
      </c>
      <c r="BR501" s="30" t="str">
        <f t="shared" si="585"/>
        <v/>
      </c>
      <c r="BS501" s="30" t="str">
        <f t="shared" si="585"/>
        <v/>
      </c>
      <c r="BT501" s="30" t="str">
        <f t="shared" si="583"/>
        <v/>
      </c>
      <c r="BU501" s="30" t="str">
        <f t="shared" si="583"/>
        <v/>
      </c>
      <c r="BV501" s="30" t="str">
        <f t="shared" si="583"/>
        <v/>
      </c>
      <c r="BW501" s="30" t="str">
        <f t="shared" si="539"/>
        <v/>
      </c>
      <c r="BX501" s="30" t="str">
        <f t="shared" si="539"/>
        <v/>
      </c>
      <c r="BY501" s="30" t="str">
        <f t="shared" si="539"/>
        <v/>
      </c>
      <c r="BZ501" s="1">
        <f t="shared" si="561"/>
        <v>0</v>
      </c>
      <c r="CA501" s="1">
        <f t="shared" si="586"/>
        <v>0</v>
      </c>
      <c r="CB501" s="1">
        <f t="shared" si="586"/>
        <v>0</v>
      </c>
      <c r="CC501" s="1">
        <f t="shared" si="586"/>
        <v>0</v>
      </c>
      <c r="CD501" s="1">
        <f t="shared" si="584"/>
        <v>0</v>
      </c>
      <c r="CE501" s="1">
        <f t="shared" si="584"/>
        <v>0</v>
      </c>
      <c r="CF501" s="1">
        <f t="shared" si="584"/>
        <v>0</v>
      </c>
      <c r="CG501" s="1">
        <f t="shared" si="540"/>
        <v>0</v>
      </c>
      <c r="CH501" s="1">
        <f t="shared" si="540"/>
        <v>0</v>
      </c>
      <c r="CI501" s="1">
        <f t="shared" si="540"/>
        <v>0</v>
      </c>
      <c r="CJ501" s="1">
        <f t="shared" si="562"/>
        <v>0</v>
      </c>
      <c r="CK501" s="1">
        <f t="shared" si="563"/>
        <v>0</v>
      </c>
      <c r="CL501" s="1" t="str">
        <f t="shared" si="606"/>
        <v/>
      </c>
      <c r="CM501" s="1" t="str">
        <f t="shared" si="606"/>
        <v/>
      </c>
      <c r="CN501" s="1" t="str">
        <f t="shared" si="606"/>
        <v/>
      </c>
      <c r="CO501" s="1" t="str">
        <f t="shared" si="606"/>
        <v/>
      </c>
      <c r="CP501" s="1" t="str">
        <f t="shared" si="606"/>
        <v/>
      </c>
      <c r="CQ501" s="1" t="str">
        <f t="shared" si="604"/>
        <v/>
      </c>
      <c r="CR501" s="1" t="str">
        <f t="shared" si="604"/>
        <v/>
      </c>
      <c r="CS501" s="1" t="str">
        <f t="shared" si="604"/>
        <v/>
      </c>
      <c r="CT501" s="1" t="str">
        <f t="shared" si="604"/>
        <v/>
      </c>
      <c r="CU501" s="1" t="str">
        <f t="shared" si="604"/>
        <v/>
      </c>
      <c r="CV501" s="1">
        <f t="shared" si="607"/>
        <v>0</v>
      </c>
      <c r="CW501" s="1">
        <f t="shared" si="607"/>
        <v>0</v>
      </c>
      <c r="CX501" s="1">
        <f t="shared" si="607"/>
        <v>0</v>
      </c>
      <c r="CY501" s="1">
        <f t="shared" si="607"/>
        <v>0</v>
      </c>
      <c r="CZ501" s="1">
        <f t="shared" si="607"/>
        <v>0</v>
      </c>
      <c r="DA501" s="1">
        <f t="shared" si="605"/>
        <v>0</v>
      </c>
      <c r="DB501" s="1">
        <f t="shared" si="605"/>
        <v>0</v>
      </c>
      <c r="DC501" s="1">
        <f t="shared" si="605"/>
        <v>0</v>
      </c>
      <c r="DD501" s="1">
        <f t="shared" si="605"/>
        <v>0</v>
      </c>
      <c r="DE501" s="1">
        <f t="shared" si="605"/>
        <v>0</v>
      </c>
      <c r="DF501" s="1">
        <f t="shared" si="564"/>
        <v>0</v>
      </c>
      <c r="DG501" s="33">
        <f t="shared" si="565"/>
        <v>0</v>
      </c>
      <c r="DH501" s="34">
        <f t="shared" si="566"/>
        <v>0</v>
      </c>
      <c r="DI501" s="1" t="str">
        <f t="shared" si="602"/>
        <v/>
      </c>
      <c r="DJ501" s="1" t="str">
        <f t="shared" si="603"/>
        <v/>
      </c>
      <c r="DK501" s="1" t="str">
        <f t="shared" si="612"/>
        <v/>
      </c>
      <c r="DL501" s="1" t="str">
        <f t="shared" si="612"/>
        <v/>
      </c>
      <c r="DM501" s="1" t="str">
        <f t="shared" si="612"/>
        <v/>
      </c>
      <c r="DN501" s="1" t="str">
        <f t="shared" si="611"/>
        <v/>
      </c>
      <c r="DO501" s="1" t="str">
        <f t="shared" si="611"/>
        <v/>
      </c>
      <c r="DP501" s="1" t="str">
        <f t="shared" si="611"/>
        <v/>
      </c>
      <c r="DQ501" s="1" t="str">
        <f t="shared" si="591"/>
        <v/>
      </c>
      <c r="DR501" s="1" t="str">
        <f t="shared" si="591"/>
        <v/>
      </c>
      <c r="DS501" s="1" t="str">
        <f t="shared" si="591"/>
        <v/>
      </c>
      <c r="EG501" s="1">
        <f t="shared" si="600"/>
        <v>0</v>
      </c>
      <c r="EH501" s="1">
        <f t="shared" si="597"/>
        <v>0</v>
      </c>
      <c r="EI501" s="1">
        <f t="shared" si="597"/>
        <v>0</v>
      </c>
      <c r="EJ501" s="1">
        <f t="shared" si="597"/>
        <v>0</v>
      </c>
      <c r="EK501" s="1">
        <f t="shared" si="597"/>
        <v>0</v>
      </c>
      <c r="EL501" s="1">
        <f t="shared" si="597"/>
        <v>0</v>
      </c>
      <c r="EM501" s="1">
        <f t="shared" si="597"/>
        <v>0</v>
      </c>
      <c r="EN501" s="1">
        <f t="shared" si="597"/>
        <v>0</v>
      </c>
      <c r="EO501" s="1">
        <f t="shared" si="579"/>
        <v>0</v>
      </c>
      <c r="EP501" s="1">
        <f t="shared" si="579"/>
        <v>0</v>
      </c>
      <c r="EQ501" s="1">
        <f t="shared" si="579"/>
        <v>0</v>
      </c>
      <c r="ER501" s="33">
        <f t="shared" si="567"/>
        <v>1</v>
      </c>
      <c r="ES501" s="35">
        <f>ER501+DG501</f>
        <v>1</v>
      </c>
      <c r="ET501" s="35">
        <f t="shared" si="568"/>
        <v>1</v>
      </c>
      <c r="EU501" s="1" t="s">
        <v>59</v>
      </c>
      <c r="EV501" s="1" t="s">
        <v>38</v>
      </c>
      <c r="EW501" s="19">
        <f t="shared" si="569"/>
        <v>0</v>
      </c>
      <c r="FC501" s="1" t="s">
        <v>38</v>
      </c>
      <c r="FD501" s="19">
        <f t="shared" si="570"/>
        <v>0</v>
      </c>
      <c r="FJ501" s="1" t="s">
        <v>38</v>
      </c>
      <c r="FK501" s="19">
        <f t="shared" si="571"/>
        <v>0</v>
      </c>
      <c r="FR501" s="1">
        <f t="shared" si="572"/>
        <v>0</v>
      </c>
      <c r="FU501" s="1" t="s">
        <v>990</v>
      </c>
      <c r="FV501" s="37" t="str">
        <f t="shared" si="580"/>
        <v>other</v>
      </c>
      <c r="FW501" s="34">
        <v>0</v>
      </c>
      <c r="FX501" s="1" t="s">
        <v>991</v>
      </c>
      <c r="FY501" s="1" t="s">
        <v>38</v>
      </c>
      <c r="FZ501" s="19">
        <f t="shared" si="573"/>
        <v>0</v>
      </c>
      <c r="GB501" s="1" t="s">
        <v>38</v>
      </c>
      <c r="GC501" s="19">
        <f t="shared" si="574"/>
        <v>0</v>
      </c>
      <c r="GD501" s="1" t="s">
        <v>38</v>
      </c>
      <c r="GE501" s="19">
        <f t="shared" si="575"/>
        <v>0</v>
      </c>
      <c r="GF501" s="1" t="s">
        <v>38</v>
      </c>
      <c r="GG501" s="19">
        <f t="shared" si="576"/>
        <v>0</v>
      </c>
    </row>
    <row r="502" spans="1:189" x14ac:dyDescent="0.3">
      <c r="A502" s="18">
        <v>660</v>
      </c>
      <c r="B502" s="1" t="s">
        <v>34</v>
      </c>
      <c r="C502" s="19" t="s">
        <v>47</v>
      </c>
      <c r="D502" s="19">
        <f t="shared" si="547"/>
        <v>1</v>
      </c>
      <c r="E502" s="38" t="s">
        <v>179</v>
      </c>
      <c r="F502" s="21" t="str">
        <f t="shared" si="548"/>
        <v>1961</v>
      </c>
      <c r="G502" s="21">
        <v>2004</v>
      </c>
      <c r="H502" s="22">
        <f t="shared" si="549"/>
        <v>43</v>
      </c>
      <c r="I502" s="1" t="str">
        <f t="shared" si="550"/>
        <v>41-50</v>
      </c>
      <c r="J502" s="1" t="s">
        <v>1608</v>
      </c>
      <c r="K502" s="1" t="s">
        <v>53</v>
      </c>
      <c r="L502" s="1">
        <f>VLOOKUP(K502,[1]areas!$C$3:$D$76,2,FALSE)</f>
        <v>30</v>
      </c>
      <c r="M502" s="1" t="str">
        <f t="shared" si="595"/>
        <v>21-40</v>
      </c>
      <c r="N502" s="19" t="s">
        <v>34</v>
      </c>
      <c r="O502" s="19">
        <f t="shared" si="552"/>
        <v>1</v>
      </c>
      <c r="P502" s="23">
        <v>40.6</v>
      </c>
      <c r="Q502" s="1">
        <v>162</v>
      </c>
      <c r="R502" s="1">
        <f t="shared" si="614"/>
        <v>2.6244000000000005</v>
      </c>
      <c r="S502" s="24">
        <f t="shared" si="615"/>
        <v>15.470202713001065</v>
      </c>
      <c r="T502" s="19">
        <v>3</v>
      </c>
      <c r="U502" s="1">
        <v>13.3</v>
      </c>
      <c r="W502" s="1" t="str">
        <f t="shared" si="553"/>
        <v>1: 0-50</v>
      </c>
      <c r="X502" s="1">
        <v>25</v>
      </c>
      <c r="Y502" s="26">
        <v>111</v>
      </c>
      <c r="Z502" s="26">
        <v>170</v>
      </c>
      <c r="AA502" s="26">
        <v>201</v>
      </c>
      <c r="AB502" s="26"/>
      <c r="AC502" s="26"/>
      <c r="AD502" s="26"/>
      <c r="AE502" s="26"/>
      <c r="AF502" s="26"/>
      <c r="AG502" s="26"/>
      <c r="AH502" s="26"/>
      <c r="AI502" s="27">
        <f t="shared" si="554"/>
        <v>201</v>
      </c>
      <c r="AJ502" s="27">
        <f t="shared" si="555"/>
        <v>0</v>
      </c>
      <c r="AL502" s="26">
        <v>50</v>
      </c>
      <c r="AM502" s="26">
        <v>50</v>
      </c>
      <c r="AN502" s="26">
        <v>50</v>
      </c>
      <c r="AO502" s="26"/>
      <c r="AP502" s="26"/>
      <c r="AQ502" s="26"/>
      <c r="AR502" s="26"/>
      <c r="AS502" s="26"/>
      <c r="AT502" s="26"/>
      <c r="AU502" s="26"/>
      <c r="AV502" s="28">
        <f t="shared" si="556"/>
        <v>0</v>
      </c>
      <c r="AW502" s="27"/>
      <c r="AX502" s="29" t="str">
        <f t="shared" si="577"/>
        <v/>
      </c>
      <c r="AY502" s="30" t="str">
        <f t="shared" si="598"/>
        <v/>
      </c>
      <c r="AZ502" s="30">
        <f t="shared" si="596"/>
        <v>1.6989700043360187</v>
      </c>
      <c r="BA502" s="30">
        <f t="shared" si="596"/>
        <v>1.6989700043360187</v>
      </c>
      <c r="BB502" s="30">
        <f t="shared" si="596"/>
        <v>1.6989700043360187</v>
      </c>
      <c r="BC502" s="30" t="str">
        <f t="shared" si="596"/>
        <v/>
      </c>
      <c r="BD502" s="30" t="str">
        <f t="shared" si="596"/>
        <v/>
      </c>
      <c r="BE502" s="30" t="str">
        <f t="shared" si="596"/>
        <v/>
      </c>
      <c r="BF502" s="30" t="str">
        <f t="shared" si="596"/>
        <v/>
      </c>
      <c r="BG502" s="30" t="str">
        <f t="shared" si="578"/>
        <v/>
      </c>
      <c r="BH502" s="30" t="str">
        <f t="shared" si="578"/>
        <v/>
      </c>
      <c r="BI502" s="30" t="str">
        <f t="shared" si="578"/>
        <v/>
      </c>
      <c r="BJ502" s="1" t="s">
        <v>58</v>
      </c>
      <c r="BK502" s="31" t="s">
        <v>58</v>
      </c>
      <c r="BL502" s="32" t="str">
        <f t="shared" si="557"/>
        <v/>
      </c>
      <c r="BN502" s="32" t="str">
        <f t="shared" si="558"/>
        <v/>
      </c>
      <c r="BO502" s="30" t="str">
        <f t="shared" si="559"/>
        <v/>
      </c>
      <c r="BP502" s="30" t="str">
        <f t="shared" si="560"/>
        <v/>
      </c>
      <c r="BQ502" s="30">
        <f t="shared" si="585"/>
        <v>0</v>
      </c>
      <c r="BR502" s="30">
        <f t="shared" si="585"/>
        <v>0</v>
      </c>
      <c r="BS502" s="30" t="str">
        <f t="shared" si="585"/>
        <v/>
      </c>
      <c r="BT502" s="30" t="str">
        <f t="shared" si="583"/>
        <v/>
      </c>
      <c r="BU502" s="30" t="str">
        <f t="shared" si="583"/>
        <v/>
      </c>
      <c r="BV502" s="30" t="str">
        <f t="shared" si="583"/>
        <v/>
      </c>
      <c r="BW502" s="30" t="str">
        <f t="shared" si="583"/>
        <v/>
      </c>
      <c r="BX502" s="30" t="str">
        <f t="shared" si="583"/>
        <v/>
      </c>
      <c r="BY502" s="30" t="str">
        <f t="shared" si="583"/>
        <v/>
      </c>
      <c r="BZ502" s="1">
        <f t="shared" si="561"/>
        <v>0</v>
      </c>
      <c r="CA502" s="1">
        <f t="shared" si="586"/>
        <v>0</v>
      </c>
      <c r="CB502" s="1">
        <f t="shared" si="586"/>
        <v>0</v>
      </c>
      <c r="CC502" s="1">
        <f t="shared" si="586"/>
        <v>0</v>
      </c>
      <c r="CD502" s="1">
        <f t="shared" si="584"/>
        <v>0</v>
      </c>
      <c r="CE502" s="1">
        <f t="shared" si="584"/>
        <v>0</v>
      </c>
      <c r="CF502" s="1">
        <f t="shared" si="584"/>
        <v>0</v>
      </c>
      <c r="CG502" s="1">
        <f t="shared" si="584"/>
        <v>0</v>
      </c>
      <c r="CH502" s="1">
        <f t="shared" si="584"/>
        <v>0</v>
      </c>
      <c r="CI502" s="1">
        <f t="shared" si="584"/>
        <v>0</v>
      </c>
      <c r="CJ502" s="1">
        <f t="shared" si="562"/>
        <v>0</v>
      </c>
      <c r="CK502" s="1">
        <f t="shared" si="563"/>
        <v>0</v>
      </c>
      <c r="CL502" s="1" t="str">
        <f t="shared" si="606"/>
        <v/>
      </c>
      <c r="CM502" s="1" t="str">
        <f t="shared" si="606"/>
        <v/>
      </c>
      <c r="CN502" s="1" t="str">
        <f t="shared" si="606"/>
        <v/>
      </c>
      <c r="CO502" s="1" t="str">
        <f t="shared" si="606"/>
        <v/>
      </c>
      <c r="CP502" s="1" t="str">
        <f t="shared" si="606"/>
        <v/>
      </c>
      <c r="CQ502" s="1" t="str">
        <f t="shared" si="604"/>
        <v/>
      </c>
      <c r="CR502" s="1" t="str">
        <f t="shared" si="604"/>
        <v/>
      </c>
      <c r="CS502" s="1" t="str">
        <f t="shared" si="604"/>
        <v/>
      </c>
      <c r="CT502" s="1" t="str">
        <f t="shared" si="604"/>
        <v/>
      </c>
      <c r="CU502" s="1" t="str">
        <f t="shared" si="604"/>
        <v/>
      </c>
      <c r="CV502" s="1">
        <f t="shared" si="607"/>
        <v>0</v>
      </c>
      <c r="CW502" s="1">
        <f t="shared" si="607"/>
        <v>0</v>
      </c>
      <c r="CX502" s="1">
        <f t="shared" si="607"/>
        <v>0</v>
      </c>
      <c r="CY502" s="1">
        <f t="shared" si="607"/>
        <v>0</v>
      </c>
      <c r="CZ502" s="1">
        <f t="shared" si="607"/>
        <v>0</v>
      </c>
      <c r="DA502" s="1">
        <f t="shared" si="605"/>
        <v>0</v>
      </c>
      <c r="DB502" s="1">
        <f t="shared" si="605"/>
        <v>0</v>
      </c>
      <c r="DC502" s="1">
        <f t="shared" si="605"/>
        <v>0</v>
      </c>
      <c r="DD502" s="1">
        <f t="shared" si="605"/>
        <v>0</v>
      </c>
      <c r="DE502" s="1">
        <f t="shared" si="605"/>
        <v>0</v>
      </c>
      <c r="DF502" s="1">
        <f t="shared" si="564"/>
        <v>0</v>
      </c>
      <c r="DG502" s="33">
        <f t="shared" si="565"/>
        <v>0</v>
      </c>
      <c r="DH502" s="34">
        <f t="shared" si="566"/>
        <v>0</v>
      </c>
      <c r="DI502" s="1">
        <f t="shared" si="602"/>
        <v>86</v>
      </c>
      <c r="DJ502" s="1">
        <f t="shared" si="603"/>
        <v>145</v>
      </c>
      <c r="DK502" s="1">
        <f t="shared" si="612"/>
        <v>59</v>
      </c>
      <c r="DL502" s="1">
        <f t="shared" si="612"/>
        <v>31</v>
      </c>
      <c r="DM502" s="1" t="str">
        <f t="shared" si="612"/>
        <v/>
      </c>
      <c r="DN502" s="1" t="str">
        <f t="shared" si="611"/>
        <v/>
      </c>
      <c r="DO502" s="1" t="str">
        <f t="shared" si="611"/>
        <v/>
      </c>
      <c r="DP502" s="1" t="str">
        <f t="shared" si="611"/>
        <v/>
      </c>
      <c r="DQ502" s="1" t="str">
        <f t="shared" si="591"/>
        <v/>
      </c>
      <c r="DR502" s="1" t="str">
        <f t="shared" si="591"/>
        <v/>
      </c>
      <c r="DS502" s="1" t="str">
        <f t="shared" si="591"/>
        <v/>
      </c>
      <c r="DT502" s="34">
        <f t="shared" ref="DT502:DT510" si="617">(STDEV(DI502:DS502))*-1</f>
        <v>-48.657818830413404</v>
      </c>
      <c r="DU502" s="1">
        <f t="shared" ref="DU502:DX507" si="618">IF((DI502&lt;$DT502),1,0)</f>
        <v>0</v>
      </c>
      <c r="DV502" s="1">
        <f t="shared" si="618"/>
        <v>0</v>
      </c>
      <c r="DW502" s="1">
        <f t="shared" si="618"/>
        <v>0</v>
      </c>
      <c r="DX502" s="1">
        <f t="shared" si="618"/>
        <v>0</v>
      </c>
      <c r="EF502" s="33">
        <f t="shared" ref="EF502:EF510" si="619">IF(SUM(DU502:EE502)&gt;0,1,0)</f>
        <v>0</v>
      </c>
      <c r="EG502" s="1">
        <f t="shared" si="600"/>
        <v>0</v>
      </c>
      <c r="EH502" s="1">
        <f t="shared" si="597"/>
        <v>0</v>
      </c>
      <c r="EI502" s="1">
        <f t="shared" si="597"/>
        <v>0</v>
      </c>
      <c r="EJ502" s="1">
        <f t="shared" si="597"/>
        <v>0</v>
      </c>
      <c r="EK502" s="1">
        <f t="shared" si="597"/>
        <v>0</v>
      </c>
      <c r="EL502" s="1">
        <f t="shared" si="597"/>
        <v>0</v>
      </c>
      <c r="EM502" s="1">
        <f t="shared" si="597"/>
        <v>0</v>
      </c>
      <c r="EN502" s="1">
        <f t="shared" si="597"/>
        <v>0</v>
      </c>
      <c r="EO502" s="1">
        <f t="shared" si="579"/>
        <v>0</v>
      </c>
      <c r="EP502" s="1">
        <f t="shared" si="579"/>
        <v>0</v>
      </c>
      <c r="EQ502" s="1">
        <f t="shared" si="579"/>
        <v>0</v>
      </c>
      <c r="ER502" s="33">
        <f t="shared" si="567"/>
        <v>1</v>
      </c>
      <c r="ES502" s="35">
        <f t="shared" ref="ES502:ES510" si="620">ER502+EF502+DG502+AV502</f>
        <v>1</v>
      </c>
      <c r="ET502" s="35">
        <f t="shared" si="568"/>
        <v>1</v>
      </c>
      <c r="EU502" s="1" t="s">
        <v>59</v>
      </c>
      <c r="EV502" s="1" t="s">
        <v>38</v>
      </c>
      <c r="EW502" s="19">
        <f t="shared" si="569"/>
        <v>0</v>
      </c>
      <c r="FC502" s="1" t="s">
        <v>38</v>
      </c>
      <c r="FD502" s="19">
        <f t="shared" si="570"/>
        <v>0</v>
      </c>
      <c r="FJ502" s="1" t="s">
        <v>34</v>
      </c>
      <c r="FK502" s="19">
        <f t="shared" si="571"/>
        <v>1</v>
      </c>
      <c r="FL502" s="1" t="s">
        <v>43</v>
      </c>
      <c r="FR502" s="1">
        <f t="shared" si="572"/>
        <v>0</v>
      </c>
      <c r="FV502" s="37" t="str">
        <f t="shared" si="580"/>
        <v>none</v>
      </c>
      <c r="FY502" s="1" t="s">
        <v>34</v>
      </c>
      <c r="FZ502" s="19">
        <f t="shared" si="573"/>
        <v>1</v>
      </c>
      <c r="GB502" s="1" t="s">
        <v>38</v>
      </c>
      <c r="GC502" s="19">
        <f t="shared" si="574"/>
        <v>0</v>
      </c>
      <c r="GD502" s="1" t="s">
        <v>38</v>
      </c>
      <c r="GE502" s="19">
        <f t="shared" si="575"/>
        <v>0</v>
      </c>
      <c r="GF502" s="1" t="s">
        <v>34</v>
      </c>
      <c r="GG502" s="19">
        <f t="shared" si="576"/>
        <v>1</v>
      </c>
    </row>
    <row r="503" spans="1:189" x14ac:dyDescent="0.3">
      <c r="A503" s="18">
        <v>661</v>
      </c>
      <c r="B503" s="1" t="s">
        <v>34</v>
      </c>
      <c r="C503" s="19" t="s">
        <v>35</v>
      </c>
      <c r="D503" s="19">
        <f t="shared" si="547"/>
        <v>0</v>
      </c>
      <c r="E503" s="38" t="s">
        <v>992</v>
      </c>
      <c r="F503" s="21" t="str">
        <f t="shared" si="548"/>
        <v>1970</v>
      </c>
      <c r="G503" s="21">
        <v>2004</v>
      </c>
      <c r="H503" s="22">
        <f t="shared" si="549"/>
        <v>34</v>
      </c>
      <c r="I503" s="1" t="str">
        <f t="shared" si="550"/>
        <v>31-40</v>
      </c>
      <c r="J503" s="1" t="s">
        <v>1607</v>
      </c>
      <c r="K503" s="1" t="s">
        <v>93</v>
      </c>
      <c r="L503" s="1">
        <f>VLOOKUP(K503,[1]areas!$C$3:$D$76,2,FALSE)</f>
        <v>15</v>
      </c>
      <c r="M503" s="1" t="str">
        <f t="shared" si="595"/>
        <v>0-20</v>
      </c>
      <c r="N503" s="19"/>
      <c r="O503" s="19" t="str">
        <f t="shared" si="552"/>
        <v/>
      </c>
      <c r="P503" s="23">
        <v>48.6</v>
      </c>
      <c r="Q503" s="1">
        <v>160</v>
      </c>
      <c r="R503" s="1">
        <f t="shared" si="614"/>
        <v>2.5600000000000005</v>
      </c>
      <c r="S503" s="24">
        <f t="shared" si="615"/>
        <v>18.984374999999996</v>
      </c>
      <c r="T503" s="19">
        <v>3</v>
      </c>
      <c r="U503" s="1">
        <v>10.3</v>
      </c>
      <c r="V503" s="1">
        <v>71</v>
      </c>
      <c r="W503" s="1" t="str">
        <f t="shared" si="553"/>
        <v>1: 0-50</v>
      </c>
      <c r="X503" s="1">
        <v>7</v>
      </c>
      <c r="Y503" s="26">
        <v>97</v>
      </c>
      <c r="Z503" s="26">
        <v>241</v>
      </c>
      <c r="AA503" s="26">
        <v>311</v>
      </c>
      <c r="AB503" s="26">
        <v>520</v>
      </c>
      <c r="AC503" s="26">
        <v>487</v>
      </c>
      <c r="AD503" s="26">
        <v>525</v>
      </c>
      <c r="AE503" s="26">
        <v>459</v>
      </c>
      <c r="AF503" s="26">
        <v>717</v>
      </c>
      <c r="AG503" s="26"/>
      <c r="AH503" s="26"/>
      <c r="AI503" s="27">
        <f t="shared" si="554"/>
        <v>717</v>
      </c>
      <c r="AJ503" s="27">
        <f t="shared" si="555"/>
        <v>1</v>
      </c>
      <c r="AK503" s="39">
        <v>123978</v>
      </c>
      <c r="AL503" s="26">
        <v>50</v>
      </c>
      <c r="AM503" s="26">
        <v>50</v>
      </c>
      <c r="AN503" s="26">
        <v>50</v>
      </c>
      <c r="AO503" s="26">
        <v>50</v>
      </c>
      <c r="AP503" s="26">
        <v>50</v>
      </c>
      <c r="AQ503" s="26">
        <v>50</v>
      </c>
      <c r="AR503" s="26">
        <v>50</v>
      </c>
      <c r="AS503" s="26">
        <v>50</v>
      </c>
      <c r="AT503" s="26"/>
      <c r="AU503" s="26"/>
      <c r="AV503" s="28">
        <f t="shared" si="556"/>
        <v>0</v>
      </c>
      <c r="AW503" s="27" t="str">
        <f>"&gt;5"</f>
        <v>&gt;5</v>
      </c>
      <c r="AX503" s="29">
        <f t="shared" si="577"/>
        <v>5.093</v>
      </c>
      <c r="AY503" s="30">
        <f t="shared" si="598"/>
        <v>5.0933446260793573</v>
      </c>
      <c r="AZ503" s="30">
        <f t="shared" si="596"/>
        <v>1.6989700043360187</v>
      </c>
      <c r="BA503" s="30">
        <f t="shared" si="596"/>
        <v>1.6989700043360187</v>
      </c>
      <c r="BB503" s="30">
        <f t="shared" si="596"/>
        <v>1.6989700043360187</v>
      </c>
      <c r="BC503" s="30">
        <f t="shared" si="596"/>
        <v>1.6989700043360187</v>
      </c>
      <c r="BD503" s="30">
        <f t="shared" si="596"/>
        <v>1.6989700043360187</v>
      </c>
      <c r="BE503" s="30">
        <f t="shared" si="596"/>
        <v>1.6989700043360187</v>
      </c>
      <c r="BF503" s="30">
        <f t="shared" si="596"/>
        <v>1.6989700043360187</v>
      </c>
      <c r="BG503" s="30">
        <f t="shared" si="578"/>
        <v>1.6989700043360187</v>
      </c>
      <c r="BH503" s="30" t="str">
        <f t="shared" si="578"/>
        <v/>
      </c>
      <c r="BI503" s="30" t="str">
        <f t="shared" si="578"/>
        <v/>
      </c>
      <c r="BJ503" s="1" t="s">
        <v>38</v>
      </c>
      <c r="BK503" s="31" t="s">
        <v>38</v>
      </c>
      <c r="BL503" s="32">
        <f t="shared" si="557"/>
        <v>0</v>
      </c>
      <c r="BN503" s="32" t="str">
        <f t="shared" si="558"/>
        <v>0</v>
      </c>
      <c r="BO503" s="30">
        <f t="shared" si="559"/>
        <v>-3.3943746217433386</v>
      </c>
      <c r="BP503" s="30">
        <f t="shared" si="560"/>
        <v>-3.3943746217433386</v>
      </c>
      <c r="BQ503" s="30">
        <f t="shared" si="585"/>
        <v>0</v>
      </c>
      <c r="BR503" s="30">
        <f t="shared" si="585"/>
        <v>0</v>
      </c>
      <c r="BS503" s="30">
        <f t="shared" si="585"/>
        <v>0</v>
      </c>
      <c r="BT503" s="30">
        <f t="shared" si="583"/>
        <v>0</v>
      </c>
      <c r="BU503" s="30">
        <f t="shared" si="583"/>
        <v>0</v>
      </c>
      <c r="BV503" s="30">
        <f t="shared" si="583"/>
        <v>0</v>
      </c>
      <c r="BW503" s="30">
        <f t="shared" si="583"/>
        <v>0</v>
      </c>
      <c r="BX503" s="30" t="str">
        <f t="shared" si="583"/>
        <v/>
      </c>
      <c r="BY503" s="30" t="str">
        <f t="shared" si="583"/>
        <v/>
      </c>
      <c r="BZ503" s="1">
        <f t="shared" si="561"/>
        <v>0</v>
      </c>
      <c r="CA503" s="1">
        <f t="shared" si="586"/>
        <v>0</v>
      </c>
      <c r="CB503" s="1">
        <f t="shared" si="586"/>
        <v>0</v>
      </c>
      <c r="CC503" s="1">
        <f t="shared" si="586"/>
        <v>0</v>
      </c>
      <c r="CD503" s="1">
        <f t="shared" si="584"/>
        <v>0</v>
      </c>
      <c r="CE503" s="1">
        <f t="shared" si="584"/>
        <v>0</v>
      </c>
      <c r="CF503" s="1">
        <f t="shared" si="584"/>
        <v>0</v>
      </c>
      <c r="CG503" s="1">
        <f t="shared" si="584"/>
        <v>0</v>
      </c>
      <c r="CH503" s="1">
        <f t="shared" si="584"/>
        <v>0</v>
      </c>
      <c r="CI503" s="1">
        <f t="shared" si="584"/>
        <v>0</v>
      </c>
      <c r="CJ503" s="1">
        <f t="shared" si="562"/>
        <v>0</v>
      </c>
      <c r="CK503" s="1">
        <f t="shared" si="563"/>
        <v>0</v>
      </c>
      <c r="CL503" s="1">
        <f t="shared" si="606"/>
        <v>-3.3943746217433386</v>
      </c>
      <c r="CM503" s="1" t="str">
        <f t="shared" si="606"/>
        <v/>
      </c>
      <c r="CN503" s="1" t="str">
        <f t="shared" si="606"/>
        <v/>
      </c>
      <c r="CO503" s="1" t="str">
        <f t="shared" si="606"/>
        <v/>
      </c>
      <c r="CP503" s="1" t="str">
        <f t="shared" si="606"/>
        <v/>
      </c>
      <c r="CQ503" s="1" t="str">
        <f t="shared" si="604"/>
        <v/>
      </c>
      <c r="CR503" s="1" t="str">
        <f t="shared" si="604"/>
        <v/>
      </c>
      <c r="CS503" s="1" t="str">
        <f t="shared" si="604"/>
        <v/>
      </c>
      <c r="CT503" s="1" t="str">
        <f t="shared" si="604"/>
        <v/>
      </c>
      <c r="CU503" s="1" t="str">
        <f t="shared" si="604"/>
        <v/>
      </c>
      <c r="CV503" s="1">
        <f t="shared" si="607"/>
        <v>0</v>
      </c>
      <c r="CW503" s="1">
        <f t="shared" si="607"/>
        <v>0</v>
      </c>
      <c r="CX503" s="1">
        <f t="shared" si="607"/>
        <v>0</v>
      </c>
      <c r="CY503" s="1">
        <f t="shared" si="607"/>
        <v>0</v>
      </c>
      <c r="CZ503" s="1">
        <f t="shared" si="607"/>
        <v>0</v>
      </c>
      <c r="DA503" s="1">
        <f t="shared" si="605"/>
        <v>0</v>
      </c>
      <c r="DB503" s="1">
        <f t="shared" si="605"/>
        <v>0</v>
      </c>
      <c r="DC503" s="1">
        <f t="shared" si="605"/>
        <v>0</v>
      </c>
      <c r="DD503" s="1">
        <f t="shared" si="605"/>
        <v>0</v>
      </c>
      <c r="DE503" s="1">
        <f t="shared" si="605"/>
        <v>0</v>
      </c>
      <c r="DF503" s="1">
        <f t="shared" si="564"/>
        <v>0</v>
      </c>
      <c r="DG503" s="33">
        <f t="shared" si="565"/>
        <v>0</v>
      </c>
      <c r="DH503" s="34">
        <f t="shared" si="566"/>
        <v>0</v>
      </c>
      <c r="DI503" s="1">
        <f t="shared" si="602"/>
        <v>90</v>
      </c>
      <c r="DJ503" s="1">
        <f t="shared" si="603"/>
        <v>234</v>
      </c>
      <c r="DK503" s="1">
        <f t="shared" si="612"/>
        <v>144</v>
      </c>
      <c r="DL503" s="1">
        <f t="shared" si="612"/>
        <v>70</v>
      </c>
      <c r="DM503" s="1">
        <f t="shared" si="612"/>
        <v>209</v>
      </c>
      <c r="DN503" s="1">
        <f t="shared" si="611"/>
        <v>-33</v>
      </c>
      <c r="DO503" s="1">
        <f t="shared" si="611"/>
        <v>38</v>
      </c>
      <c r="DP503" s="1">
        <f t="shared" si="611"/>
        <v>-66</v>
      </c>
      <c r="DQ503" s="1">
        <f t="shared" si="591"/>
        <v>258</v>
      </c>
      <c r="DR503" s="1" t="str">
        <f t="shared" si="591"/>
        <v/>
      </c>
      <c r="DS503" s="1" t="str">
        <f t="shared" si="591"/>
        <v/>
      </c>
      <c r="DT503" s="34">
        <f t="shared" si="617"/>
        <v>-115.43985928227352</v>
      </c>
      <c r="DU503" s="1">
        <f t="shared" si="618"/>
        <v>0</v>
      </c>
      <c r="DV503" s="1">
        <f t="shared" si="618"/>
        <v>0</v>
      </c>
      <c r="DW503" s="1">
        <f t="shared" si="618"/>
        <v>0</v>
      </c>
      <c r="DX503" s="1">
        <f t="shared" si="618"/>
        <v>0</v>
      </c>
      <c r="DY503" s="1">
        <f>IF((DM503&lt;$DT503),1,0)</f>
        <v>0</v>
      </c>
      <c r="DZ503" s="1">
        <f>IF((DN503&lt;$DT503),1,0)</f>
        <v>0</v>
      </c>
      <c r="EA503" s="1">
        <f>IF((DO503&lt;$DT503),1,0)</f>
        <v>0</v>
      </c>
      <c r="EB503" s="1">
        <f>IF((DP503&lt;$DT503),1,0)</f>
        <v>0</v>
      </c>
      <c r="EC503" s="1">
        <f>IF((DQ503&lt;$DT503),1,0)</f>
        <v>0</v>
      </c>
      <c r="EF503" s="33">
        <f t="shared" si="619"/>
        <v>0</v>
      </c>
      <c r="EG503" s="1">
        <f t="shared" si="600"/>
        <v>0</v>
      </c>
      <c r="EH503" s="1">
        <f t="shared" si="597"/>
        <v>0</v>
      </c>
      <c r="EI503" s="1">
        <f t="shared" si="597"/>
        <v>0</v>
      </c>
      <c r="EJ503" s="1">
        <f t="shared" si="597"/>
        <v>0</v>
      </c>
      <c r="EK503" s="1">
        <f t="shared" si="597"/>
        <v>1</v>
      </c>
      <c r="EL503" s="1">
        <f t="shared" si="597"/>
        <v>0</v>
      </c>
      <c r="EM503" s="1">
        <f t="shared" si="597"/>
        <v>1</v>
      </c>
      <c r="EN503" s="1">
        <f t="shared" si="597"/>
        <v>0</v>
      </c>
      <c r="EO503" s="1">
        <f t="shared" si="579"/>
        <v>1</v>
      </c>
      <c r="EP503" s="1">
        <f t="shared" si="579"/>
        <v>0</v>
      </c>
      <c r="EQ503" s="1">
        <f t="shared" si="579"/>
        <v>0</v>
      </c>
      <c r="ER503" s="33">
        <f t="shared" si="567"/>
        <v>0</v>
      </c>
      <c r="ES503" s="35">
        <f t="shared" si="620"/>
        <v>0</v>
      </c>
      <c r="ET503" s="35">
        <f t="shared" si="568"/>
        <v>0</v>
      </c>
      <c r="EU503" s="1" t="s">
        <v>59</v>
      </c>
      <c r="EV503" s="1" t="s">
        <v>34</v>
      </c>
      <c r="EW503" s="19">
        <f t="shared" si="569"/>
        <v>1</v>
      </c>
      <c r="EX503" s="1" t="s">
        <v>40</v>
      </c>
      <c r="EY503" s="50">
        <v>38574</v>
      </c>
      <c r="FC503" s="1" t="s">
        <v>38</v>
      </c>
      <c r="FD503" s="19">
        <f t="shared" si="570"/>
        <v>0</v>
      </c>
      <c r="FJ503" s="1" t="s">
        <v>38</v>
      </c>
      <c r="FK503" s="19">
        <f t="shared" si="571"/>
        <v>0</v>
      </c>
      <c r="FQ503" s="1" t="s">
        <v>993</v>
      </c>
      <c r="FR503" s="1">
        <f t="shared" si="572"/>
        <v>1</v>
      </c>
      <c r="FT503" s="1">
        <v>5.4</v>
      </c>
      <c r="FV503" s="37" t="str">
        <f t="shared" si="580"/>
        <v>none</v>
      </c>
      <c r="FY503" s="1" t="s">
        <v>38</v>
      </c>
      <c r="FZ503" s="19">
        <f t="shared" si="573"/>
        <v>0</v>
      </c>
      <c r="GB503" s="1" t="s">
        <v>38</v>
      </c>
      <c r="GC503" s="19">
        <f t="shared" si="574"/>
        <v>0</v>
      </c>
      <c r="GD503" s="1" t="s">
        <v>38</v>
      </c>
      <c r="GE503" s="19">
        <f t="shared" si="575"/>
        <v>0</v>
      </c>
      <c r="GF503" s="1" t="s">
        <v>38</v>
      </c>
      <c r="GG503" s="19">
        <f t="shared" si="576"/>
        <v>0</v>
      </c>
    </row>
    <row r="504" spans="1:189" x14ac:dyDescent="0.3">
      <c r="A504" s="18">
        <v>662</v>
      </c>
      <c r="B504" s="1" t="s">
        <v>34</v>
      </c>
      <c r="C504" s="19" t="s">
        <v>47</v>
      </c>
      <c r="D504" s="19">
        <f t="shared" si="547"/>
        <v>1</v>
      </c>
      <c r="E504" s="38" t="s">
        <v>994</v>
      </c>
      <c r="F504" s="21" t="str">
        <f t="shared" si="548"/>
        <v>1962</v>
      </c>
      <c r="G504" s="21">
        <v>2004</v>
      </c>
      <c r="H504" s="22">
        <f t="shared" si="549"/>
        <v>42</v>
      </c>
      <c r="I504" s="1" t="str">
        <f t="shared" si="550"/>
        <v>41-50</v>
      </c>
      <c r="J504" s="1" t="s">
        <v>1608</v>
      </c>
      <c r="K504" s="1" t="s">
        <v>53</v>
      </c>
      <c r="L504" s="1">
        <f>VLOOKUP(K504,[1]areas!$C$3:$D$76,2,FALSE)</f>
        <v>30</v>
      </c>
      <c r="M504" s="1" t="str">
        <f t="shared" si="595"/>
        <v>21-40</v>
      </c>
      <c r="N504" s="19" t="s">
        <v>38</v>
      </c>
      <c r="O504" s="19">
        <f t="shared" si="552"/>
        <v>0</v>
      </c>
      <c r="P504" s="23">
        <v>77</v>
      </c>
      <c r="Q504" s="1">
        <v>172</v>
      </c>
      <c r="R504" s="1">
        <f t="shared" si="614"/>
        <v>2.9583999999999997</v>
      </c>
      <c r="S504" s="24">
        <f t="shared" si="615"/>
        <v>26.027582477014604</v>
      </c>
      <c r="T504" s="19">
        <v>2</v>
      </c>
      <c r="U504" s="1">
        <v>13.7</v>
      </c>
      <c r="V504" s="1">
        <v>30</v>
      </c>
      <c r="W504" s="1" t="str">
        <f t="shared" si="553"/>
        <v>4: 151-200</v>
      </c>
      <c r="X504" s="1">
        <v>173</v>
      </c>
      <c r="Y504" s="26">
        <v>277</v>
      </c>
      <c r="Z504" s="26">
        <v>488</v>
      </c>
      <c r="AA504" s="26">
        <v>374</v>
      </c>
      <c r="AB504" s="26">
        <v>467</v>
      </c>
      <c r="AC504" s="26"/>
      <c r="AD504" s="26">
        <v>471</v>
      </c>
      <c r="AE504" s="26">
        <v>393</v>
      </c>
      <c r="AF504" s="26"/>
      <c r="AG504" s="26"/>
      <c r="AH504" s="26"/>
      <c r="AI504" s="27">
        <f t="shared" si="554"/>
        <v>488</v>
      </c>
      <c r="AJ504" s="27">
        <f t="shared" si="555"/>
        <v>0</v>
      </c>
      <c r="AK504" s="39">
        <v>58473</v>
      </c>
      <c r="AL504" s="26">
        <v>50</v>
      </c>
      <c r="AM504" s="26">
        <v>50</v>
      </c>
      <c r="AN504" s="26">
        <v>50</v>
      </c>
      <c r="AO504" s="26">
        <v>50</v>
      </c>
      <c r="AP504" s="26"/>
      <c r="AQ504" s="26">
        <v>50</v>
      </c>
      <c r="AR504" s="26">
        <v>50</v>
      </c>
      <c r="AS504" s="26"/>
      <c r="AT504" s="26"/>
      <c r="AU504" s="26"/>
      <c r="AV504" s="28">
        <f t="shared" si="556"/>
        <v>0</v>
      </c>
      <c r="AW504" s="27" t="str">
        <f>"4-5"</f>
        <v>4-5</v>
      </c>
      <c r="AX504" s="29">
        <f t="shared" si="577"/>
        <v>4.7670000000000003</v>
      </c>
      <c r="AY504" s="30">
        <f t="shared" si="598"/>
        <v>4.7669553762046935</v>
      </c>
      <c r="AZ504" s="30">
        <f t="shared" si="596"/>
        <v>1.6989700043360187</v>
      </c>
      <c r="BA504" s="30">
        <f t="shared" si="596"/>
        <v>1.6989700043360187</v>
      </c>
      <c r="BB504" s="30">
        <f t="shared" si="596"/>
        <v>1.6989700043360187</v>
      </c>
      <c r="BC504" s="30">
        <f t="shared" si="596"/>
        <v>1.6989700043360187</v>
      </c>
      <c r="BD504" s="30" t="str">
        <f t="shared" si="596"/>
        <v/>
      </c>
      <c r="BE504" s="30">
        <f t="shared" si="596"/>
        <v>1.6989700043360187</v>
      </c>
      <c r="BF504" s="30">
        <f t="shared" si="596"/>
        <v>1.6989700043360187</v>
      </c>
      <c r="BG504" s="30" t="str">
        <f t="shared" si="578"/>
        <v/>
      </c>
      <c r="BH504" s="30" t="str">
        <f t="shared" si="578"/>
        <v/>
      </c>
      <c r="BI504" s="30" t="str">
        <f t="shared" si="578"/>
        <v/>
      </c>
      <c r="BJ504" s="1" t="s">
        <v>38</v>
      </c>
      <c r="BK504" s="31" t="s">
        <v>38</v>
      </c>
      <c r="BL504" s="32">
        <f t="shared" si="557"/>
        <v>0</v>
      </c>
      <c r="BN504" s="32" t="str">
        <f t="shared" si="558"/>
        <v>0</v>
      </c>
      <c r="BO504" s="30">
        <f t="shared" si="559"/>
        <v>-3.0679853718686747</v>
      </c>
      <c r="BP504" s="30">
        <f t="shared" si="560"/>
        <v>-3.0679853718686747</v>
      </c>
      <c r="BQ504" s="30">
        <f t="shared" si="585"/>
        <v>0</v>
      </c>
      <c r="BR504" s="30">
        <f t="shared" si="585"/>
        <v>0</v>
      </c>
      <c r="BS504" s="30">
        <f t="shared" si="585"/>
        <v>0</v>
      </c>
      <c r="BT504" s="30" t="str">
        <f t="shared" si="583"/>
        <v/>
      </c>
      <c r="BU504" s="30" t="str">
        <f t="shared" si="583"/>
        <v/>
      </c>
      <c r="BV504" s="30">
        <f t="shared" si="583"/>
        <v>0</v>
      </c>
      <c r="BW504" s="30" t="str">
        <f t="shared" si="583"/>
        <v/>
      </c>
      <c r="BX504" s="30" t="str">
        <f t="shared" si="583"/>
        <v/>
      </c>
      <c r="BY504" s="30" t="str">
        <f t="shared" si="583"/>
        <v/>
      </c>
      <c r="BZ504" s="1">
        <f t="shared" si="561"/>
        <v>0</v>
      </c>
      <c r="CA504" s="1">
        <f t="shared" si="586"/>
        <v>0</v>
      </c>
      <c r="CB504" s="1">
        <f t="shared" si="586"/>
        <v>0</v>
      </c>
      <c r="CC504" s="1">
        <f t="shared" si="586"/>
        <v>0</v>
      </c>
      <c r="CD504" s="1">
        <f t="shared" si="584"/>
        <v>0</v>
      </c>
      <c r="CE504" s="1">
        <f t="shared" si="584"/>
        <v>0</v>
      </c>
      <c r="CF504" s="1">
        <f t="shared" si="584"/>
        <v>0</v>
      </c>
      <c r="CG504" s="1">
        <f t="shared" si="584"/>
        <v>0</v>
      </c>
      <c r="CH504" s="1">
        <f t="shared" si="584"/>
        <v>0</v>
      </c>
      <c r="CI504" s="1">
        <f t="shared" si="584"/>
        <v>0</v>
      </c>
      <c r="CJ504" s="1">
        <f t="shared" si="562"/>
        <v>0</v>
      </c>
      <c r="CK504" s="1">
        <f t="shared" si="563"/>
        <v>0</v>
      </c>
      <c r="CL504" s="1">
        <f t="shared" si="606"/>
        <v>-3.0679853718686747</v>
      </c>
      <c r="CM504" s="1" t="str">
        <f t="shared" si="606"/>
        <v/>
      </c>
      <c r="CN504" s="1" t="str">
        <f t="shared" si="606"/>
        <v/>
      </c>
      <c r="CO504" s="1" t="str">
        <f t="shared" si="606"/>
        <v/>
      </c>
      <c r="CP504" s="1" t="str">
        <f t="shared" si="606"/>
        <v/>
      </c>
      <c r="CQ504" s="1" t="str">
        <f t="shared" si="604"/>
        <v/>
      </c>
      <c r="CR504" s="1" t="str">
        <f t="shared" si="604"/>
        <v/>
      </c>
      <c r="CS504" s="1" t="str">
        <f t="shared" si="604"/>
        <v/>
      </c>
      <c r="CT504" s="1" t="str">
        <f t="shared" si="604"/>
        <v/>
      </c>
      <c r="CU504" s="1" t="str">
        <f t="shared" si="604"/>
        <v/>
      </c>
      <c r="CV504" s="1">
        <f t="shared" si="607"/>
        <v>0</v>
      </c>
      <c r="CW504" s="1">
        <f t="shared" si="607"/>
        <v>0</v>
      </c>
      <c r="CX504" s="1">
        <f t="shared" si="607"/>
        <v>0</v>
      </c>
      <c r="CY504" s="1">
        <f t="shared" si="607"/>
        <v>0</v>
      </c>
      <c r="CZ504" s="1">
        <f t="shared" si="607"/>
        <v>0</v>
      </c>
      <c r="DA504" s="1">
        <f t="shared" si="605"/>
        <v>0</v>
      </c>
      <c r="DB504" s="1">
        <f t="shared" si="605"/>
        <v>0</v>
      </c>
      <c r="DC504" s="1">
        <f t="shared" si="605"/>
        <v>0</v>
      </c>
      <c r="DD504" s="1">
        <f t="shared" si="605"/>
        <v>0</v>
      </c>
      <c r="DE504" s="1">
        <f t="shared" si="605"/>
        <v>0</v>
      </c>
      <c r="DF504" s="1">
        <f t="shared" si="564"/>
        <v>0</v>
      </c>
      <c r="DG504" s="33">
        <f t="shared" si="565"/>
        <v>0</v>
      </c>
      <c r="DH504" s="34">
        <f t="shared" si="566"/>
        <v>0</v>
      </c>
      <c r="DI504" s="1">
        <f t="shared" si="602"/>
        <v>104</v>
      </c>
      <c r="DJ504" s="1">
        <f t="shared" si="603"/>
        <v>315</v>
      </c>
      <c r="DK504" s="1">
        <f t="shared" si="612"/>
        <v>211</v>
      </c>
      <c r="DL504" s="1">
        <f t="shared" si="612"/>
        <v>-114</v>
      </c>
      <c r="DM504" s="1">
        <f t="shared" si="612"/>
        <v>93</v>
      </c>
      <c r="DN504" s="1" t="str">
        <f t="shared" si="611"/>
        <v/>
      </c>
      <c r="DO504" s="1" t="str">
        <f t="shared" si="611"/>
        <v/>
      </c>
      <c r="DP504" s="1">
        <f t="shared" si="611"/>
        <v>-78</v>
      </c>
      <c r="DQ504" s="1" t="str">
        <f t="shared" si="591"/>
        <v/>
      </c>
      <c r="DR504" s="1" t="str">
        <f t="shared" si="591"/>
        <v/>
      </c>
      <c r="DS504" s="1" t="str">
        <f t="shared" si="591"/>
        <v/>
      </c>
      <c r="DT504" s="34">
        <f t="shared" si="617"/>
        <v>-164.49772034894588</v>
      </c>
      <c r="DU504" s="1">
        <f t="shared" si="618"/>
        <v>0</v>
      </c>
      <c r="DV504" s="1">
        <f t="shared" si="618"/>
        <v>0</v>
      </c>
      <c r="DW504" s="1">
        <f t="shared" si="618"/>
        <v>0</v>
      </c>
      <c r="DX504" s="1">
        <f t="shared" si="618"/>
        <v>0</v>
      </c>
      <c r="DY504" s="1">
        <f>IF((DM504&lt;$DT504),1,0)</f>
        <v>0</v>
      </c>
      <c r="EB504" s="1">
        <f>IF((DP504&lt;$DT504),1,0)</f>
        <v>0</v>
      </c>
      <c r="EF504" s="33">
        <f t="shared" si="619"/>
        <v>0</v>
      </c>
      <c r="EG504" s="1">
        <f t="shared" si="600"/>
        <v>0</v>
      </c>
      <c r="EH504" s="1">
        <f t="shared" si="597"/>
        <v>0</v>
      </c>
      <c r="EI504" s="1">
        <f t="shared" si="597"/>
        <v>0</v>
      </c>
      <c r="EJ504" s="1">
        <f t="shared" si="597"/>
        <v>0</v>
      </c>
      <c r="EK504" s="1">
        <f t="shared" si="597"/>
        <v>0</v>
      </c>
      <c r="EL504" s="1">
        <f t="shared" si="597"/>
        <v>0</v>
      </c>
      <c r="EM504" s="1">
        <f t="shared" si="597"/>
        <v>0</v>
      </c>
      <c r="EN504" s="1">
        <f t="shared" si="597"/>
        <v>0</v>
      </c>
      <c r="EO504" s="1">
        <f t="shared" si="579"/>
        <v>0</v>
      </c>
      <c r="EP504" s="1">
        <f t="shared" si="579"/>
        <v>0</v>
      </c>
      <c r="EQ504" s="1">
        <f t="shared" si="579"/>
        <v>0</v>
      </c>
      <c r="ER504" s="33">
        <f t="shared" si="567"/>
        <v>1</v>
      </c>
      <c r="ES504" s="35">
        <f t="shared" si="620"/>
        <v>1</v>
      </c>
      <c r="ET504" s="35">
        <f t="shared" si="568"/>
        <v>1</v>
      </c>
      <c r="EU504" s="1" t="s">
        <v>59</v>
      </c>
      <c r="EV504" s="1" t="s">
        <v>34</v>
      </c>
      <c r="EW504" s="19">
        <f t="shared" si="569"/>
        <v>1</v>
      </c>
      <c r="EX504" s="1" t="s">
        <v>40</v>
      </c>
      <c r="EY504" s="50">
        <v>39083</v>
      </c>
      <c r="FC504" s="1" t="s">
        <v>38</v>
      </c>
      <c r="FD504" s="19">
        <f t="shared" si="570"/>
        <v>0</v>
      </c>
      <c r="FJ504" s="1" t="s">
        <v>38</v>
      </c>
      <c r="FK504" s="19">
        <f t="shared" si="571"/>
        <v>0</v>
      </c>
      <c r="FQ504" s="1" t="s">
        <v>995</v>
      </c>
      <c r="FR504" s="1">
        <f t="shared" si="572"/>
        <v>1</v>
      </c>
      <c r="FT504" s="1">
        <v>2.1</v>
      </c>
      <c r="FU504" s="1" t="s">
        <v>105</v>
      </c>
      <c r="FV504" s="37" t="str">
        <f t="shared" si="580"/>
        <v>other</v>
      </c>
      <c r="FW504" s="34">
        <v>0</v>
      </c>
      <c r="FY504" s="1" t="s">
        <v>38</v>
      </c>
      <c r="FZ504" s="19">
        <f t="shared" si="573"/>
        <v>0</v>
      </c>
      <c r="GB504" s="1" t="s">
        <v>38</v>
      </c>
      <c r="GC504" s="19">
        <f t="shared" si="574"/>
        <v>0</v>
      </c>
      <c r="GD504" s="1" t="s">
        <v>38</v>
      </c>
      <c r="GE504" s="19">
        <f t="shared" si="575"/>
        <v>0</v>
      </c>
      <c r="GF504" s="1" t="s">
        <v>38</v>
      </c>
      <c r="GG504" s="19">
        <f t="shared" si="576"/>
        <v>0</v>
      </c>
    </row>
    <row r="505" spans="1:189" x14ac:dyDescent="0.3">
      <c r="A505" s="18">
        <v>663</v>
      </c>
      <c r="B505" s="1" t="s">
        <v>34</v>
      </c>
      <c r="C505" s="19" t="s">
        <v>47</v>
      </c>
      <c r="D505" s="19">
        <f t="shared" si="547"/>
        <v>1</v>
      </c>
      <c r="E505" s="38" t="s">
        <v>996</v>
      </c>
      <c r="F505" s="21" t="str">
        <f t="shared" si="548"/>
        <v>1968</v>
      </c>
      <c r="G505" s="21">
        <v>2004</v>
      </c>
      <c r="H505" s="22">
        <f t="shared" si="549"/>
        <v>36</v>
      </c>
      <c r="I505" s="1" t="str">
        <f t="shared" si="550"/>
        <v>31-40</v>
      </c>
      <c r="J505" s="1" t="s">
        <v>1607</v>
      </c>
      <c r="K505" s="1" t="s">
        <v>53</v>
      </c>
      <c r="L505" s="1">
        <f>VLOOKUP(K505,[1]areas!$C$3:$D$76,2,FALSE)</f>
        <v>30</v>
      </c>
      <c r="M505" s="1" t="str">
        <f t="shared" si="595"/>
        <v>21-40</v>
      </c>
      <c r="N505" s="19" t="s">
        <v>34</v>
      </c>
      <c r="O505" s="19">
        <f t="shared" si="552"/>
        <v>1</v>
      </c>
      <c r="P505" s="23">
        <v>52.6</v>
      </c>
      <c r="Q505" s="1">
        <v>167</v>
      </c>
      <c r="R505" s="1">
        <f t="shared" si="614"/>
        <v>2.7888999999999999</v>
      </c>
      <c r="S505" s="24">
        <f t="shared" si="615"/>
        <v>18.860482627559254</v>
      </c>
      <c r="T505" s="19">
        <v>4</v>
      </c>
      <c r="U505" s="1">
        <v>16.600000000000001</v>
      </c>
      <c r="V505" s="1">
        <v>46</v>
      </c>
      <c r="W505" s="1" t="str">
        <f t="shared" si="553"/>
        <v>1: 0-50</v>
      </c>
      <c r="X505" s="1">
        <v>11</v>
      </c>
      <c r="Y505" s="26">
        <v>74</v>
      </c>
      <c r="Z505" s="26">
        <v>270</v>
      </c>
      <c r="AA505" s="26">
        <v>451</v>
      </c>
      <c r="AB505" s="26">
        <v>445</v>
      </c>
      <c r="AC505" s="26"/>
      <c r="AD505" s="26"/>
      <c r="AE505" s="26"/>
      <c r="AF505" s="26"/>
      <c r="AG505" s="26"/>
      <c r="AH505" s="26"/>
      <c r="AI505" s="27">
        <f t="shared" si="554"/>
        <v>451</v>
      </c>
      <c r="AJ505" s="27">
        <f t="shared" si="555"/>
        <v>0</v>
      </c>
      <c r="AK505" s="39">
        <v>114895</v>
      </c>
      <c r="AL505" s="26">
        <v>50</v>
      </c>
      <c r="AM505" s="26">
        <v>50</v>
      </c>
      <c r="AN505" s="26">
        <v>50</v>
      </c>
      <c r="AO505" s="26">
        <v>50</v>
      </c>
      <c r="AP505" s="26"/>
      <c r="AQ505" s="26"/>
      <c r="AR505" s="26"/>
      <c r="AS505" s="26"/>
      <c r="AT505" s="26"/>
      <c r="AU505" s="26"/>
      <c r="AV505" s="28">
        <f t="shared" si="556"/>
        <v>0</v>
      </c>
      <c r="AW505" s="27" t="str">
        <f>"&gt;5"</f>
        <v>&gt;5</v>
      </c>
      <c r="AX505" s="29">
        <f t="shared" si="577"/>
        <v>5.0599999999999996</v>
      </c>
      <c r="AY505" s="30">
        <f t="shared" si="598"/>
        <v>5.0603011294745528</v>
      </c>
      <c r="AZ505" s="30">
        <f t="shared" si="596"/>
        <v>1.6989700043360187</v>
      </c>
      <c r="BA505" s="30">
        <f t="shared" si="596"/>
        <v>1.6989700043360187</v>
      </c>
      <c r="BB505" s="30">
        <f t="shared" si="596"/>
        <v>1.6989700043360187</v>
      </c>
      <c r="BC505" s="30">
        <f t="shared" si="596"/>
        <v>1.6989700043360187</v>
      </c>
      <c r="BD505" s="30" t="str">
        <f t="shared" si="596"/>
        <v/>
      </c>
      <c r="BE505" s="30" t="str">
        <f t="shared" si="596"/>
        <v/>
      </c>
      <c r="BF505" s="30" t="str">
        <f t="shared" si="596"/>
        <v/>
      </c>
      <c r="BG505" s="30" t="str">
        <f t="shared" si="578"/>
        <v/>
      </c>
      <c r="BH505" s="30" t="str">
        <f t="shared" si="578"/>
        <v/>
      </c>
      <c r="BI505" s="30" t="str">
        <f t="shared" si="578"/>
        <v/>
      </c>
      <c r="BJ505" s="1" t="s">
        <v>38</v>
      </c>
      <c r="BK505" s="31" t="s">
        <v>38</v>
      </c>
      <c r="BL505" s="32">
        <f t="shared" si="557"/>
        <v>0</v>
      </c>
      <c r="BN505" s="32" t="str">
        <f t="shared" si="558"/>
        <v>0</v>
      </c>
      <c r="BO505" s="30">
        <f t="shared" si="559"/>
        <v>-3.361331125138534</v>
      </c>
      <c r="BP505" s="30">
        <f t="shared" si="560"/>
        <v>-3.361331125138534</v>
      </c>
      <c r="BQ505" s="30">
        <f t="shared" si="585"/>
        <v>0</v>
      </c>
      <c r="BR505" s="30">
        <f t="shared" si="585"/>
        <v>0</v>
      </c>
      <c r="BS505" s="30">
        <f t="shared" si="585"/>
        <v>0</v>
      </c>
      <c r="BT505" s="30" t="str">
        <f t="shared" si="583"/>
        <v/>
      </c>
      <c r="BU505" s="30" t="str">
        <f t="shared" si="583"/>
        <v/>
      </c>
      <c r="BV505" s="30" t="str">
        <f t="shared" si="583"/>
        <v/>
      </c>
      <c r="BW505" s="30" t="str">
        <f t="shared" si="583"/>
        <v/>
      </c>
      <c r="BX505" s="30" t="str">
        <f t="shared" si="583"/>
        <v/>
      </c>
      <c r="BY505" s="30" t="str">
        <f t="shared" si="583"/>
        <v/>
      </c>
      <c r="BZ505" s="1">
        <f t="shared" si="561"/>
        <v>0</v>
      </c>
      <c r="CA505" s="1">
        <f t="shared" si="586"/>
        <v>0</v>
      </c>
      <c r="CB505" s="1">
        <f t="shared" si="586"/>
        <v>0</v>
      </c>
      <c r="CC505" s="1">
        <f t="shared" si="586"/>
        <v>0</v>
      </c>
      <c r="CD505" s="1">
        <f t="shared" si="584"/>
        <v>0</v>
      </c>
      <c r="CE505" s="1">
        <f t="shared" si="584"/>
        <v>0</v>
      </c>
      <c r="CF505" s="1">
        <f t="shared" si="584"/>
        <v>0</v>
      </c>
      <c r="CG505" s="1">
        <f t="shared" si="584"/>
        <v>0</v>
      </c>
      <c r="CH505" s="1">
        <f t="shared" si="584"/>
        <v>0</v>
      </c>
      <c r="CI505" s="1">
        <f t="shared" si="584"/>
        <v>0</v>
      </c>
      <c r="CJ505" s="1">
        <f t="shared" si="562"/>
        <v>0</v>
      </c>
      <c r="CK505" s="1">
        <f t="shared" si="563"/>
        <v>0</v>
      </c>
      <c r="CL505" s="1">
        <f t="shared" si="606"/>
        <v>-3.361331125138534</v>
      </c>
      <c r="CM505" s="1" t="str">
        <f t="shared" si="606"/>
        <v/>
      </c>
      <c r="CN505" s="1" t="str">
        <f t="shared" si="606"/>
        <v/>
      </c>
      <c r="CO505" s="1" t="str">
        <f t="shared" si="606"/>
        <v/>
      </c>
      <c r="CP505" s="1" t="str">
        <f t="shared" si="606"/>
        <v/>
      </c>
      <c r="CQ505" s="1" t="str">
        <f t="shared" si="604"/>
        <v/>
      </c>
      <c r="CR505" s="1" t="str">
        <f t="shared" si="604"/>
        <v/>
      </c>
      <c r="CS505" s="1" t="str">
        <f t="shared" si="604"/>
        <v/>
      </c>
      <c r="CT505" s="1" t="str">
        <f t="shared" si="604"/>
        <v/>
      </c>
      <c r="CU505" s="1" t="str">
        <f t="shared" si="604"/>
        <v/>
      </c>
      <c r="CV505" s="1">
        <f t="shared" si="607"/>
        <v>0</v>
      </c>
      <c r="CW505" s="1">
        <f t="shared" si="607"/>
        <v>0</v>
      </c>
      <c r="CX505" s="1">
        <f t="shared" si="607"/>
        <v>0</v>
      </c>
      <c r="CY505" s="1">
        <f t="shared" si="607"/>
        <v>0</v>
      </c>
      <c r="CZ505" s="1">
        <f t="shared" si="607"/>
        <v>0</v>
      </c>
      <c r="DA505" s="1">
        <f t="shared" si="605"/>
        <v>0</v>
      </c>
      <c r="DB505" s="1">
        <f t="shared" si="605"/>
        <v>0</v>
      </c>
      <c r="DC505" s="1">
        <f t="shared" si="605"/>
        <v>0</v>
      </c>
      <c r="DD505" s="1">
        <f t="shared" si="605"/>
        <v>0</v>
      </c>
      <c r="DE505" s="1">
        <f t="shared" si="605"/>
        <v>0</v>
      </c>
      <c r="DF505" s="1">
        <f t="shared" si="564"/>
        <v>0</v>
      </c>
      <c r="DG505" s="33">
        <f t="shared" si="565"/>
        <v>0</v>
      </c>
      <c r="DH505" s="34">
        <f t="shared" si="566"/>
        <v>0</v>
      </c>
      <c r="DI505" s="1">
        <f t="shared" si="602"/>
        <v>63</v>
      </c>
      <c r="DJ505" s="1">
        <f t="shared" si="603"/>
        <v>259</v>
      </c>
      <c r="DK505" s="1">
        <f t="shared" si="612"/>
        <v>196</v>
      </c>
      <c r="DL505" s="1">
        <f t="shared" si="612"/>
        <v>181</v>
      </c>
      <c r="DM505" s="1">
        <f t="shared" si="612"/>
        <v>-6</v>
      </c>
      <c r="DN505" s="1" t="str">
        <f t="shared" si="611"/>
        <v/>
      </c>
      <c r="DO505" s="1" t="str">
        <f t="shared" si="611"/>
        <v/>
      </c>
      <c r="DP505" s="1" t="str">
        <f t="shared" si="611"/>
        <v/>
      </c>
      <c r="DQ505" s="1" t="str">
        <f t="shared" si="591"/>
        <v/>
      </c>
      <c r="DR505" s="1" t="str">
        <f t="shared" si="591"/>
        <v/>
      </c>
      <c r="DS505" s="1" t="str">
        <f t="shared" si="591"/>
        <v/>
      </c>
      <c r="DT505" s="34">
        <f t="shared" si="617"/>
        <v>-107.48627819400949</v>
      </c>
      <c r="DU505" s="1">
        <f t="shared" si="618"/>
        <v>0</v>
      </c>
      <c r="DV505" s="1">
        <f t="shared" si="618"/>
        <v>0</v>
      </c>
      <c r="DW505" s="1">
        <f t="shared" si="618"/>
        <v>0</v>
      </c>
      <c r="DX505" s="1">
        <f t="shared" si="618"/>
        <v>0</v>
      </c>
      <c r="DY505" s="1">
        <f>IF((DM505&lt;$DT505),1,0)</f>
        <v>0</v>
      </c>
      <c r="EF505" s="33">
        <f t="shared" si="619"/>
        <v>0</v>
      </c>
      <c r="EG505" s="1">
        <f t="shared" si="600"/>
        <v>0</v>
      </c>
      <c r="EH505" s="1">
        <f t="shared" si="597"/>
        <v>0</v>
      </c>
      <c r="EI505" s="1">
        <f t="shared" si="597"/>
        <v>0</v>
      </c>
      <c r="EJ505" s="1">
        <f t="shared" si="597"/>
        <v>0</v>
      </c>
      <c r="EK505" s="1">
        <f t="shared" si="597"/>
        <v>0</v>
      </c>
      <c r="EL505" s="1">
        <f t="shared" si="597"/>
        <v>0</v>
      </c>
      <c r="EM505" s="1">
        <f t="shared" si="597"/>
        <v>0</v>
      </c>
      <c r="EN505" s="1">
        <f t="shared" si="597"/>
        <v>0</v>
      </c>
      <c r="EO505" s="1">
        <f t="shared" si="579"/>
        <v>0</v>
      </c>
      <c r="EP505" s="1">
        <f t="shared" si="579"/>
        <v>0</v>
      </c>
      <c r="EQ505" s="1">
        <f t="shared" si="579"/>
        <v>0</v>
      </c>
      <c r="ER505" s="33">
        <f t="shared" si="567"/>
        <v>1</v>
      </c>
      <c r="ES505" s="35">
        <f t="shared" si="620"/>
        <v>1</v>
      </c>
      <c r="ET505" s="35">
        <f t="shared" si="568"/>
        <v>1</v>
      </c>
      <c r="EU505" s="1" t="s">
        <v>59</v>
      </c>
      <c r="EV505" s="1" t="s">
        <v>38</v>
      </c>
      <c r="EW505" s="19">
        <f t="shared" si="569"/>
        <v>0</v>
      </c>
      <c r="FD505" s="19" t="str">
        <f t="shared" si="570"/>
        <v/>
      </c>
      <c r="FJ505" s="1" t="s">
        <v>38</v>
      </c>
      <c r="FK505" s="19">
        <f t="shared" si="571"/>
        <v>0</v>
      </c>
      <c r="FR505" s="1">
        <f t="shared" si="572"/>
        <v>0</v>
      </c>
      <c r="FV505" s="37" t="str">
        <f t="shared" si="580"/>
        <v>none</v>
      </c>
      <c r="FY505" s="1" t="s">
        <v>38</v>
      </c>
      <c r="FZ505" s="19">
        <f t="shared" si="573"/>
        <v>0</v>
      </c>
      <c r="GB505" s="1" t="s">
        <v>38</v>
      </c>
      <c r="GC505" s="19">
        <f t="shared" si="574"/>
        <v>0</v>
      </c>
      <c r="GD505" s="1" t="s">
        <v>38</v>
      </c>
      <c r="GE505" s="19">
        <f t="shared" si="575"/>
        <v>0</v>
      </c>
      <c r="GF505" s="1" t="s">
        <v>38</v>
      </c>
      <c r="GG505" s="19">
        <f t="shared" si="576"/>
        <v>0</v>
      </c>
    </row>
    <row r="506" spans="1:189" x14ac:dyDescent="0.3">
      <c r="A506" s="18">
        <v>664</v>
      </c>
      <c r="B506" s="1" t="s">
        <v>34</v>
      </c>
      <c r="C506" s="19" t="s">
        <v>35</v>
      </c>
      <c r="D506" s="19">
        <f t="shared" si="547"/>
        <v>0</v>
      </c>
      <c r="E506" s="38" t="s">
        <v>997</v>
      </c>
      <c r="F506" s="21" t="str">
        <f t="shared" si="548"/>
        <v>1964</v>
      </c>
      <c r="G506" s="21">
        <v>2004</v>
      </c>
      <c r="H506" s="22">
        <f t="shared" si="549"/>
        <v>40</v>
      </c>
      <c r="I506" s="1" t="str">
        <f t="shared" si="550"/>
        <v>31-40</v>
      </c>
      <c r="J506" s="1" t="s">
        <v>1607</v>
      </c>
      <c r="K506" s="1" t="s">
        <v>838</v>
      </c>
      <c r="L506" s="1">
        <f>VLOOKUP(K506,[1]areas!$C$3:$D$76,2,FALSE)</f>
        <v>14</v>
      </c>
      <c r="M506" s="1" t="str">
        <f t="shared" si="595"/>
        <v>0-20</v>
      </c>
      <c r="N506" s="19"/>
      <c r="O506" s="19" t="str">
        <f t="shared" si="552"/>
        <v/>
      </c>
      <c r="P506" s="23">
        <v>46</v>
      </c>
      <c r="Q506" s="1">
        <v>160</v>
      </c>
      <c r="R506" s="1">
        <f t="shared" si="614"/>
        <v>2.5600000000000005</v>
      </c>
      <c r="S506" s="24">
        <f t="shared" si="615"/>
        <v>17.968749999999996</v>
      </c>
      <c r="T506" s="19">
        <v>3</v>
      </c>
      <c r="U506" s="1">
        <v>12.1</v>
      </c>
      <c r="V506" s="1">
        <v>63</v>
      </c>
      <c r="W506" s="1" t="str">
        <f t="shared" si="553"/>
        <v>3: 101-150</v>
      </c>
      <c r="X506" s="1">
        <v>106</v>
      </c>
      <c r="Y506" s="26">
        <v>267</v>
      </c>
      <c r="Z506" s="26">
        <v>472</v>
      </c>
      <c r="AA506" s="26">
        <v>579</v>
      </c>
      <c r="AB506" s="26"/>
      <c r="AC506" s="26"/>
      <c r="AD506" s="26"/>
      <c r="AE506" s="26">
        <v>579</v>
      </c>
      <c r="AF506" s="26">
        <v>886</v>
      </c>
      <c r="AG506" s="26">
        <v>849</v>
      </c>
      <c r="AH506" s="26"/>
      <c r="AI506" s="27">
        <f t="shared" si="554"/>
        <v>886</v>
      </c>
      <c r="AJ506" s="27">
        <f t="shared" si="555"/>
        <v>1</v>
      </c>
      <c r="AK506" s="39">
        <v>863842</v>
      </c>
      <c r="AL506" s="26">
        <v>50</v>
      </c>
      <c r="AM506" s="26">
        <v>50</v>
      </c>
      <c r="AN506" s="26">
        <v>50</v>
      </c>
      <c r="AO506" s="26"/>
      <c r="AP506" s="26"/>
      <c r="AQ506" s="26"/>
      <c r="AR506" s="26">
        <v>50</v>
      </c>
      <c r="AS506" s="26">
        <v>50</v>
      </c>
      <c r="AT506" s="26">
        <v>50</v>
      </c>
      <c r="AU506" s="26"/>
      <c r="AV506" s="28">
        <f t="shared" si="556"/>
        <v>0</v>
      </c>
      <c r="AW506" s="27" t="str">
        <f>"&gt;5"</f>
        <v>&gt;5</v>
      </c>
      <c r="AX506" s="29">
        <f t="shared" si="577"/>
        <v>5.9359999999999999</v>
      </c>
      <c r="AY506" s="30">
        <f t="shared" si="598"/>
        <v>5.9364343156235071</v>
      </c>
      <c r="AZ506" s="30">
        <f t="shared" si="596"/>
        <v>1.6989700043360187</v>
      </c>
      <c r="BA506" s="30">
        <f t="shared" si="596"/>
        <v>1.6989700043360187</v>
      </c>
      <c r="BB506" s="30">
        <f t="shared" si="596"/>
        <v>1.6989700043360187</v>
      </c>
      <c r="BC506" s="30" t="str">
        <f t="shared" si="596"/>
        <v/>
      </c>
      <c r="BD506" s="30" t="str">
        <f t="shared" si="596"/>
        <v/>
      </c>
      <c r="BE506" s="30" t="str">
        <f t="shared" si="596"/>
        <v/>
      </c>
      <c r="BF506" s="30">
        <f t="shared" si="596"/>
        <v>1.6989700043360187</v>
      </c>
      <c r="BG506" s="30">
        <f t="shared" si="578"/>
        <v>1.6989700043360187</v>
      </c>
      <c r="BH506" s="30">
        <f t="shared" si="578"/>
        <v>1.6989700043360187</v>
      </c>
      <c r="BI506" s="30" t="str">
        <f t="shared" si="578"/>
        <v/>
      </c>
      <c r="BJ506" s="1" t="s">
        <v>38</v>
      </c>
      <c r="BK506" s="31" t="s">
        <v>38</v>
      </c>
      <c r="BL506" s="32">
        <f t="shared" si="557"/>
        <v>0</v>
      </c>
      <c r="BN506" s="32" t="str">
        <f t="shared" si="558"/>
        <v>0</v>
      </c>
      <c r="BO506" s="30">
        <f t="shared" si="559"/>
        <v>-4.2374643112874883</v>
      </c>
      <c r="BP506" s="30">
        <f t="shared" si="560"/>
        <v>-4.2374643112874883</v>
      </c>
      <c r="BQ506" s="30">
        <f t="shared" si="585"/>
        <v>0</v>
      </c>
      <c r="BR506" s="30">
        <f t="shared" si="585"/>
        <v>0</v>
      </c>
      <c r="BS506" s="30" t="str">
        <f t="shared" si="585"/>
        <v/>
      </c>
      <c r="BT506" s="30" t="str">
        <f t="shared" si="583"/>
        <v/>
      </c>
      <c r="BU506" s="30" t="str">
        <f t="shared" si="583"/>
        <v/>
      </c>
      <c r="BV506" s="30" t="str">
        <f t="shared" si="583"/>
        <v/>
      </c>
      <c r="BW506" s="30">
        <f t="shared" si="583"/>
        <v>0</v>
      </c>
      <c r="BX506" s="30">
        <f t="shared" si="583"/>
        <v>0</v>
      </c>
      <c r="BY506" s="30" t="str">
        <f t="shared" si="583"/>
        <v/>
      </c>
      <c r="BZ506" s="1">
        <f t="shared" si="561"/>
        <v>0</v>
      </c>
      <c r="CA506" s="1">
        <f t="shared" si="586"/>
        <v>0</v>
      </c>
      <c r="CB506" s="1">
        <f t="shared" si="586"/>
        <v>0</v>
      </c>
      <c r="CC506" s="1">
        <f t="shared" si="586"/>
        <v>0</v>
      </c>
      <c r="CD506" s="1">
        <f t="shared" si="584"/>
        <v>0</v>
      </c>
      <c r="CE506" s="1">
        <f t="shared" si="584"/>
        <v>0</v>
      </c>
      <c r="CF506" s="1">
        <f t="shared" si="584"/>
        <v>0</v>
      </c>
      <c r="CG506" s="1">
        <f t="shared" si="584"/>
        <v>0</v>
      </c>
      <c r="CH506" s="1">
        <f t="shared" si="584"/>
        <v>0</v>
      </c>
      <c r="CI506" s="1">
        <f t="shared" si="584"/>
        <v>0</v>
      </c>
      <c r="CJ506" s="1">
        <f t="shared" si="562"/>
        <v>0</v>
      </c>
      <c r="CK506" s="1">
        <f t="shared" si="563"/>
        <v>0</v>
      </c>
      <c r="CL506" s="1">
        <f t="shared" si="606"/>
        <v>-4.2374643112874883</v>
      </c>
      <c r="CM506" s="1" t="str">
        <f t="shared" si="606"/>
        <v/>
      </c>
      <c r="CN506" s="1" t="str">
        <f t="shared" si="606"/>
        <v/>
      </c>
      <c r="CO506" s="1" t="str">
        <f t="shared" si="606"/>
        <v/>
      </c>
      <c r="CP506" s="1" t="str">
        <f t="shared" si="606"/>
        <v/>
      </c>
      <c r="CQ506" s="1" t="str">
        <f t="shared" si="604"/>
        <v/>
      </c>
      <c r="CR506" s="1" t="str">
        <f t="shared" si="604"/>
        <v/>
      </c>
      <c r="CS506" s="1" t="str">
        <f t="shared" si="604"/>
        <v/>
      </c>
      <c r="CT506" s="1" t="str">
        <f t="shared" si="604"/>
        <v/>
      </c>
      <c r="CU506" s="1" t="str">
        <f t="shared" si="604"/>
        <v/>
      </c>
      <c r="CV506" s="1">
        <f t="shared" si="607"/>
        <v>0</v>
      </c>
      <c r="CW506" s="1">
        <f t="shared" si="607"/>
        <v>0</v>
      </c>
      <c r="CX506" s="1">
        <f t="shared" si="607"/>
        <v>0</v>
      </c>
      <c r="CY506" s="1">
        <f t="shared" si="607"/>
        <v>0</v>
      </c>
      <c r="CZ506" s="1">
        <f t="shared" si="607"/>
        <v>0</v>
      </c>
      <c r="DA506" s="1">
        <f t="shared" si="605"/>
        <v>0</v>
      </c>
      <c r="DB506" s="1">
        <f t="shared" si="605"/>
        <v>0</v>
      </c>
      <c r="DC506" s="1">
        <f t="shared" si="605"/>
        <v>0</v>
      </c>
      <c r="DD506" s="1">
        <f t="shared" si="605"/>
        <v>0</v>
      </c>
      <c r="DE506" s="1">
        <f t="shared" si="605"/>
        <v>0</v>
      </c>
      <c r="DF506" s="1">
        <f t="shared" si="564"/>
        <v>0</v>
      </c>
      <c r="DG506" s="33">
        <f t="shared" si="565"/>
        <v>0</v>
      </c>
      <c r="DH506" s="34">
        <f t="shared" si="566"/>
        <v>0</v>
      </c>
      <c r="DI506" s="1">
        <f t="shared" si="602"/>
        <v>161</v>
      </c>
      <c r="DJ506" s="1">
        <f t="shared" si="603"/>
        <v>366</v>
      </c>
      <c r="DK506" s="1">
        <f t="shared" si="612"/>
        <v>205</v>
      </c>
      <c r="DL506" s="1">
        <f t="shared" si="612"/>
        <v>107</v>
      </c>
      <c r="DM506" s="1" t="str">
        <f t="shared" si="612"/>
        <v/>
      </c>
      <c r="DN506" s="1" t="str">
        <f t="shared" si="611"/>
        <v/>
      </c>
      <c r="DO506" s="1" t="str">
        <f t="shared" si="611"/>
        <v/>
      </c>
      <c r="DP506" s="1" t="str">
        <f t="shared" si="611"/>
        <v/>
      </c>
      <c r="DQ506" s="1">
        <f t="shared" si="591"/>
        <v>307</v>
      </c>
      <c r="DR506" s="1">
        <f t="shared" si="591"/>
        <v>-37</v>
      </c>
      <c r="DS506" s="1" t="str">
        <f t="shared" si="591"/>
        <v/>
      </c>
      <c r="DT506" s="34">
        <f t="shared" si="617"/>
        <v>-144.21430812047282</v>
      </c>
      <c r="DU506" s="1">
        <f t="shared" si="618"/>
        <v>0</v>
      </c>
      <c r="DV506" s="1">
        <f t="shared" si="618"/>
        <v>0</v>
      </c>
      <c r="DW506" s="1">
        <f t="shared" si="618"/>
        <v>0</v>
      </c>
      <c r="DX506" s="1">
        <f t="shared" si="618"/>
        <v>0</v>
      </c>
      <c r="EC506" s="1">
        <f>IF((DQ506&lt;$DT506),1,0)</f>
        <v>0</v>
      </c>
      <c r="ED506" s="1">
        <f>IF((DR506&lt;$DT506),1,0)</f>
        <v>0</v>
      </c>
      <c r="EF506" s="33">
        <f t="shared" si="619"/>
        <v>0</v>
      </c>
      <c r="EG506" s="1">
        <f t="shared" si="600"/>
        <v>0</v>
      </c>
      <c r="EH506" s="1">
        <f t="shared" si="597"/>
        <v>0</v>
      </c>
      <c r="EI506" s="1">
        <f t="shared" si="597"/>
        <v>0</v>
      </c>
      <c r="EJ506" s="1">
        <f t="shared" si="597"/>
        <v>1</v>
      </c>
      <c r="EK506" s="1">
        <f t="shared" si="597"/>
        <v>0</v>
      </c>
      <c r="EL506" s="1">
        <f t="shared" si="597"/>
        <v>0</v>
      </c>
      <c r="EM506" s="1">
        <f t="shared" si="597"/>
        <v>0</v>
      </c>
      <c r="EN506" s="1">
        <f t="shared" si="597"/>
        <v>1</v>
      </c>
      <c r="EO506" s="1">
        <f t="shared" si="579"/>
        <v>1</v>
      </c>
      <c r="EP506" s="1">
        <f t="shared" si="579"/>
        <v>1</v>
      </c>
      <c r="EQ506" s="1">
        <f t="shared" si="579"/>
        <v>0</v>
      </c>
      <c r="ER506" s="33">
        <f t="shared" si="567"/>
        <v>0</v>
      </c>
      <c r="ES506" s="35">
        <f t="shared" si="620"/>
        <v>0</v>
      </c>
      <c r="ET506" s="35">
        <f t="shared" si="568"/>
        <v>0</v>
      </c>
      <c r="EU506" s="1" t="s">
        <v>59</v>
      </c>
      <c r="EV506" s="1" t="s">
        <v>38</v>
      </c>
      <c r="EW506" s="19">
        <f t="shared" si="569"/>
        <v>0</v>
      </c>
      <c r="FC506" s="1" t="s">
        <v>38</v>
      </c>
      <c r="FD506" s="19">
        <f t="shared" si="570"/>
        <v>0</v>
      </c>
      <c r="FJ506" s="1" t="s">
        <v>38</v>
      </c>
      <c r="FK506" s="19">
        <f t="shared" si="571"/>
        <v>0</v>
      </c>
      <c r="FR506" s="1">
        <f t="shared" si="572"/>
        <v>0</v>
      </c>
      <c r="FU506" s="1" t="s">
        <v>75</v>
      </c>
      <c r="FV506" s="37" t="str">
        <f t="shared" si="580"/>
        <v>tb</v>
      </c>
      <c r="FW506" s="34">
        <v>1</v>
      </c>
      <c r="FY506" s="1" t="s">
        <v>38</v>
      </c>
      <c r="FZ506" s="19">
        <f t="shared" si="573"/>
        <v>0</v>
      </c>
      <c r="GB506" s="1" t="s">
        <v>34</v>
      </c>
      <c r="GC506" s="19">
        <f t="shared" si="574"/>
        <v>1</v>
      </c>
      <c r="GD506" s="1" t="s">
        <v>38</v>
      </c>
      <c r="GE506" s="19">
        <f t="shared" si="575"/>
        <v>0</v>
      </c>
      <c r="GF506" s="1" t="s">
        <v>38</v>
      </c>
      <c r="GG506" s="19">
        <f t="shared" si="576"/>
        <v>0</v>
      </c>
    </row>
    <row r="507" spans="1:189" x14ac:dyDescent="0.3">
      <c r="A507" s="18">
        <v>666</v>
      </c>
      <c r="B507" s="1" t="s">
        <v>34</v>
      </c>
      <c r="C507" s="19" t="s">
        <v>35</v>
      </c>
      <c r="D507" s="19">
        <f t="shared" si="547"/>
        <v>0</v>
      </c>
      <c r="E507" s="38" t="s">
        <v>998</v>
      </c>
      <c r="F507" s="21" t="str">
        <f t="shared" si="548"/>
        <v>1969</v>
      </c>
      <c r="G507" s="21">
        <v>2004</v>
      </c>
      <c r="H507" s="22">
        <f t="shared" si="549"/>
        <v>35</v>
      </c>
      <c r="I507" s="1" t="str">
        <f t="shared" si="550"/>
        <v>31-40</v>
      </c>
      <c r="J507" s="1" t="s">
        <v>1607</v>
      </c>
      <c r="K507" s="1" t="s">
        <v>53</v>
      </c>
      <c r="L507" s="1">
        <f>VLOOKUP(K507,[1]areas!$C$3:$D$76,2,FALSE)</f>
        <v>30</v>
      </c>
      <c r="M507" s="1" t="str">
        <f t="shared" si="595"/>
        <v>21-40</v>
      </c>
      <c r="N507" s="19" t="s">
        <v>38</v>
      </c>
      <c r="O507" s="19">
        <f t="shared" si="552"/>
        <v>0</v>
      </c>
      <c r="P507" s="23"/>
      <c r="S507" s="24"/>
      <c r="T507" s="19">
        <v>3</v>
      </c>
      <c r="U507" s="1">
        <v>9.9</v>
      </c>
      <c r="V507" s="1">
        <v>11</v>
      </c>
      <c r="W507" s="1" t="str">
        <f t="shared" si="553"/>
        <v>4: 151-200</v>
      </c>
      <c r="X507" s="1">
        <v>151</v>
      </c>
      <c r="Y507" s="26">
        <v>422</v>
      </c>
      <c r="Z507" s="26">
        <v>568</v>
      </c>
      <c r="AA507" s="26">
        <v>689</v>
      </c>
      <c r="AB507" s="26">
        <v>439</v>
      </c>
      <c r="AC507" s="26"/>
      <c r="AD507" s="26">
        <v>793</v>
      </c>
      <c r="AE507" s="26">
        <v>845</v>
      </c>
      <c r="AF507" s="26"/>
      <c r="AG507" s="26"/>
      <c r="AH507" s="26"/>
      <c r="AI507" s="27">
        <f t="shared" si="554"/>
        <v>845</v>
      </c>
      <c r="AJ507" s="27">
        <f t="shared" si="555"/>
        <v>1</v>
      </c>
      <c r="AK507" s="39">
        <v>70987</v>
      </c>
      <c r="AL507" s="26">
        <v>50</v>
      </c>
      <c r="AM507" s="26">
        <v>50</v>
      </c>
      <c r="AN507" s="26">
        <v>58</v>
      </c>
      <c r="AO507" s="26">
        <v>50</v>
      </c>
      <c r="AP507" s="26">
        <v>50</v>
      </c>
      <c r="AQ507" s="26">
        <v>50</v>
      </c>
      <c r="AR507" s="26">
        <v>50</v>
      </c>
      <c r="AS507" s="26"/>
      <c r="AT507" s="26"/>
      <c r="AU507" s="26"/>
      <c r="AV507" s="28">
        <f t="shared" si="556"/>
        <v>0</v>
      </c>
      <c r="AW507" s="27" t="str">
        <f>"4-5"</f>
        <v>4-5</v>
      </c>
      <c r="AX507" s="29">
        <f t="shared" si="577"/>
        <v>4.851</v>
      </c>
      <c r="AY507" s="30">
        <f t="shared" si="598"/>
        <v>4.8511788227303505</v>
      </c>
      <c r="AZ507" s="30">
        <f t="shared" si="596"/>
        <v>1.6989700043360187</v>
      </c>
      <c r="BA507" s="30">
        <f t="shared" si="596"/>
        <v>1.6989700043360187</v>
      </c>
      <c r="BB507" s="30">
        <f t="shared" si="596"/>
        <v>1.7634279935629373</v>
      </c>
      <c r="BC507" s="30">
        <f t="shared" si="596"/>
        <v>1.6989700043360187</v>
      </c>
      <c r="BD507" s="30">
        <f t="shared" si="596"/>
        <v>1.6989700043360187</v>
      </c>
      <c r="BE507" s="30">
        <f t="shared" si="596"/>
        <v>1.6989700043360187</v>
      </c>
      <c r="BF507" s="30">
        <f t="shared" si="596"/>
        <v>1.6989700043360187</v>
      </c>
      <c r="BG507" s="30" t="str">
        <f t="shared" si="578"/>
        <v/>
      </c>
      <c r="BH507" s="30" t="str">
        <f t="shared" si="578"/>
        <v/>
      </c>
      <c r="BI507" s="30" t="str">
        <f t="shared" si="578"/>
        <v/>
      </c>
      <c r="BJ507" s="1" t="s">
        <v>38</v>
      </c>
      <c r="BK507" s="31" t="s">
        <v>38</v>
      </c>
      <c r="BL507" s="32">
        <f t="shared" si="557"/>
        <v>0</v>
      </c>
      <c r="BN507" s="32" t="str">
        <f t="shared" si="558"/>
        <v>0</v>
      </c>
      <c r="BO507" s="30">
        <f t="shared" si="559"/>
        <v>-3.1522088183943318</v>
      </c>
      <c r="BP507" s="30">
        <f t="shared" si="560"/>
        <v>-3.1522088183943318</v>
      </c>
      <c r="BQ507" s="30">
        <f t="shared" si="585"/>
        <v>0</v>
      </c>
      <c r="BR507" s="30">
        <f t="shared" si="585"/>
        <v>6.4457989226918588E-2</v>
      </c>
      <c r="BS507" s="30">
        <f t="shared" si="585"/>
        <v>-6.4457989226918588E-2</v>
      </c>
      <c r="BT507" s="30">
        <f t="shared" si="583"/>
        <v>0</v>
      </c>
      <c r="BU507" s="30">
        <f t="shared" si="583"/>
        <v>0</v>
      </c>
      <c r="BV507" s="30">
        <f t="shared" si="583"/>
        <v>0</v>
      </c>
      <c r="BW507" s="30" t="str">
        <f t="shared" si="583"/>
        <v/>
      </c>
      <c r="BX507" s="30" t="str">
        <f t="shared" si="583"/>
        <v/>
      </c>
      <c r="BY507" s="30" t="str">
        <f t="shared" si="583"/>
        <v/>
      </c>
      <c r="BZ507" s="1">
        <f t="shared" si="561"/>
        <v>0</v>
      </c>
      <c r="CA507" s="1">
        <f t="shared" si="586"/>
        <v>0</v>
      </c>
      <c r="CB507" s="1">
        <f t="shared" si="586"/>
        <v>1</v>
      </c>
      <c r="CC507" s="1">
        <f t="shared" si="586"/>
        <v>0</v>
      </c>
      <c r="CD507" s="1">
        <f t="shared" si="584"/>
        <v>0</v>
      </c>
      <c r="CE507" s="1">
        <f t="shared" si="584"/>
        <v>0</v>
      </c>
      <c r="CF507" s="1">
        <f t="shared" si="584"/>
        <v>0</v>
      </c>
      <c r="CG507" s="1">
        <f t="shared" si="584"/>
        <v>0</v>
      </c>
      <c r="CH507" s="1">
        <f t="shared" si="584"/>
        <v>0</v>
      </c>
      <c r="CI507" s="1">
        <f t="shared" si="584"/>
        <v>0</v>
      </c>
      <c r="CJ507" s="1">
        <f t="shared" si="562"/>
        <v>1</v>
      </c>
      <c r="CK507" s="1">
        <f t="shared" si="563"/>
        <v>1</v>
      </c>
      <c r="CL507" s="1">
        <f t="shared" si="606"/>
        <v>-3.1522088183943318</v>
      </c>
      <c r="CM507" s="1" t="str">
        <f t="shared" si="606"/>
        <v/>
      </c>
      <c r="CN507" s="1" t="str">
        <f t="shared" si="606"/>
        <v/>
      </c>
      <c r="CO507" s="1" t="str">
        <f t="shared" si="606"/>
        <v/>
      </c>
      <c r="CP507" s="1" t="str">
        <f t="shared" si="606"/>
        <v/>
      </c>
      <c r="CQ507" s="1" t="str">
        <f t="shared" si="604"/>
        <v/>
      </c>
      <c r="CR507" s="1" t="str">
        <f t="shared" si="604"/>
        <v/>
      </c>
      <c r="CS507" s="1" t="str">
        <f t="shared" si="604"/>
        <v/>
      </c>
      <c r="CT507" s="1" t="str">
        <f t="shared" si="604"/>
        <v/>
      </c>
      <c r="CU507" s="1" t="str">
        <f t="shared" si="604"/>
        <v/>
      </c>
      <c r="CV507" s="1">
        <f t="shared" si="607"/>
        <v>0</v>
      </c>
      <c r="CW507" s="1">
        <f t="shared" si="607"/>
        <v>0</v>
      </c>
      <c r="CX507" s="1">
        <f t="shared" si="607"/>
        <v>0</v>
      </c>
      <c r="CY507" s="1">
        <f t="shared" si="607"/>
        <v>0</v>
      </c>
      <c r="CZ507" s="1">
        <f t="shared" si="607"/>
        <v>0</v>
      </c>
      <c r="DA507" s="1">
        <f t="shared" si="605"/>
        <v>0</v>
      </c>
      <c r="DB507" s="1">
        <f t="shared" si="605"/>
        <v>0</v>
      </c>
      <c r="DC507" s="1">
        <f t="shared" si="605"/>
        <v>0</v>
      </c>
      <c r="DD507" s="1">
        <f t="shared" si="605"/>
        <v>0</v>
      </c>
      <c r="DE507" s="1">
        <f t="shared" si="605"/>
        <v>0</v>
      </c>
      <c r="DF507" s="1">
        <f t="shared" si="564"/>
        <v>0</v>
      </c>
      <c r="DG507" s="33">
        <f t="shared" si="565"/>
        <v>0</v>
      </c>
      <c r="DH507" s="34">
        <f t="shared" si="566"/>
        <v>1</v>
      </c>
      <c r="DI507" s="1">
        <f t="shared" si="602"/>
        <v>271</v>
      </c>
      <c r="DJ507" s="1">
        <f t="shared" si="603"/>
        <v>417</v>
      </c>
      <c r="DK507" s="1">
        <f t="shared" si="612"/>
        <v>146</v>
      </c>
      <c r="DL507" s="1">
        <f t="shared" si="612"/>
        <v>121</v>
      </c>
      <c r="DM507" s="1">
        <f t="shared" si="612"/>
        <v>-250</v>
      </c>
      <c r="DN507" s="1" t="str">
        <f t="shared" si="611"/>
        <v/>
      </c>
      <c r="DO507" s="1" t="str">
        <f t="shared" si="611"/>
        <v/>
      </c>
      <c r="DP507" s="1">
        <f t="shared" si="611"/>
        <v>52</v>
      </c>
      <c r="DQ507" s="1" t="str">
        <f t="shared" si="591"/>
        <v/>
      </c>
      <c r="DR507" s="1" t="str">
        <f t="shared" si="591"/>
        <v/>
      </c>
      <c r="DS507" s="1" t="str">
        <f t="shared" si="591"/>
        <v/>
      </c>
      <c r="DT507" s="34">
        <f t="shared" si="617"/>
        <v>-224.93680594039444</v>
      </c>
      <c r="DU507" s="1">
        <f t="shared" si="618"/>
        <v>0</v>
      </c>
      <c r="DV507" s="1">
        <f t="shared" si="618"/>
        <v>0</v>
      </c>
      <c r="DW507" s="1">
        <f t="shared" si="618"/>
        <v>0</v>
      </c>
      <c r="DX507" s="1">
        <f t="shared" si="618"/>
        <v>0</v>
      </c>
      <c r="DY507" s="1">
        <f>IF((DM507&lt;$DT507),1,0)</f>
        <v>1</v>
      </c>
      <c r="EB507" s="1">
        <f>IF((DP507&lt;$DT507),1,0)</f>
        <v>0</v>
      </c>
      <c r="EF507" s="33">
        <f t="shared" si="619"/>
        <v>1</v>
      </c>
      <c r="EG507" s="1">
        <f t="shared" si="600"/>
        <v>0</v>
      </c>
      <c r="EH507" s="1">
        <f t="shared" si="597"/>
        <v>0</v>
      </c>
      <c r="EI507" s="1">
        <f t="shared" si="597"/>
        <v>1</v>
      </c>
      <c r="EJ507" s="1">
        <f t="shared" si="597"/>
        <v>1</v>
      </c>
      <c r="EK507" s="1">
        <f t="shared" si="597"/>
        <v>0</v>
      </c>
      <c r="EL507" s="1">
        <f t="shared" si="597"/>
        <v>0</v>
      </c>
      <c r="EM507" s="1">
        <f t="shared" si="597"/>
        <v>1</v>
      </c>
      <c r="EN507" s="1">
        <f t="shared" si="597"/>
        <v>1</v>
      </c>
      <c r="EO507" s="1">
        <f t="shared" si="579"/>
        <v>0</v>
      </c>
      <c r="EP507" s="1">
        <f t="shared" si="579"/>
        <v>0</v>
      </c>
      <c r="EQ507" s="1">
        <f t="shared" si="579"/>
        <v>0</v>
      </c>
      <c r="ER507" s="33">
        <f t="shared" si="567"/>
        <v>0</v>
      </c>
      <c r="ES507" s="35">
        <f t="shared" si="620"/>
        <v>1</v>
      </c>
      <c r="ET507" s="35">
        <f t="shared" si="568"/>
        <v>1</v>
      </c>
      <c r="EU507" s="1" t="s">
        <v>999</v>
      </c>
      <c r="EV507" s="1" t="s">
        <v>34</v>
      </c>
      <c r="EW507" s="19">
        <f t="shared" si="569"/>
        <v>1</v>
      </c>
      <c r="EX507" s="1" t="s">
        <v>1000</v>
      </c>
      <c r="EY507" s="50">
        <v>38491</v>
      </c>
      <c r="FC507" s="1" t="s">
        <v>38</v>
      </c>
      <c r="FD507" s="19">
        <f t="shared" si="570"/>
        <v>0</v>
      </c>
      <c r="FJ507" s="1" t="s">
        <v>38</v>
      </c>
      <c r="FK507" s="19">
        <f t="shared" si="571"/>
        <v>0</v>
      </c>
      <c r="FQ507" s="1" t="s">
        <v>71</v>
      </c>
      <c r="FR507" s="1">
        <f t="shared" si="572"/>
        <v>1</v>
      </c>
      <c r="FU507" s="1" t="s">
        <v>225</v>
      </c>
      <c r="FV507" s="37" t="str">
        <f t="shared" si="580"/>
        <v>other</v>
      </c>
      <c r="FW507" s="34">
        <v>0</v>
      </c>
      <c r="FY507" s="1" t="s">
        <v>38</v>
      </c>
      <c r="FZ507" s="19">
        <f t="shared" si="573"/>
        <v>0</v>
      </c>
      <c r="GB507" s="1" t="s">
        <v>38</v>
      </c>
      <c r="GC507" s="19">
        <f t="shared" si="574"/>
        <v>0</v>
      </c>
      <c r="GD507" s="1" t="s">
        <v>38</v>
      </c>
      <c r="GE507" s="19">
        <f t="shared" si="575"/>
        <v>0</v>
      </c>
      <c r="GF507" s="1" t="s">
        <v>38</v>
      </c>
      <c r="GG507" s="19">
        <f t="shared" si="576"/>
        <v>0</v>
      </c>
    </row>
    <row r="508" spans="1:189" x14ac:dyDescent="0.3">
      <c r="A508" s="18">
        <v>667</v>
      </c>
      <c r="B508" s="1" t="s">
        <v>34</v>
      </c>
      <c r="C508" s="19" t="s">
        <v>35</v>
      </c>
      <c r="D508" s="19">
        <f t="shared" si="547"/>
        <v>0</v>
      </c>
      <c r="E508" s="38" t="s">
        <v>1001</v>
      </c>
      <c r="F508" s="21" t="str">
        <f t="shared" si="548"/>
        <v>1970</v>
      </c>
      <c r="G508" s="21">
        <v>2004</v>
      </c>
      <c r="H508" s="22">
        <f t="shared" si="549"/>
        <v>34</v>
      </c>
      <c r="I508" s="1" t="str">
        <f t="shared" si="550"/>
        <v>31-40</v>
      </c>
      <c r="J508" s="1" t="s">
        <v>1607</v>
      </c>
      <c r="K508" s="1" t="s">
        <v>93</v>
      </c>
      <c r="L508" s="1">
        <f>VLOOKUP(K508,[1]areas!$C$3:$D$76,2,FALSE)</f>
        <v>15</v>
      </c>
      <c r="M508" s="1" t="str">
        <f t="shared" si="595"/>
        <v>0-20</v>
      </c>
      <c r="N508" s="19" t="s">
        <v>34</v>
      </c>
      <c r="O508" s="19">
        <f t="shared" si="552"/>
        <v>1</v>
      </c>
      <c r="P508" s="23">
        <v>52.6</v>
      </c>
      <c r="Q508" s="1">
        <v>170</v>
      </c>
      <c r="R508" s="1">
        <f t="shared" ref="R508:R520" si="621">POWER(Q508*0.01,2)</f>
        <v>2.8899999999999997</v>
      </c>
      <c r="S508" s="24">
        <f t="shared" ref="S508:S520" si="622">P508/R508</f>
        <v>18.200692041522494</v>
      </c>
      <c r="T508" s="19">
        <v>3</v>
      </c>
      <c r="U508" s="1">
        <v>12.1</v>
      </c>
      <c r="V508" s="1">
        <v>19</v>
      </c>
      <c r="W508" s="1" t="str">
        <f t="shared" si="553"/>
        <v>2: 51-100</v>
      </c>
      <c r="X508" s="1">
        <v>95</v>
      </c>
      <c r="Y508" s="26">
        <v>205</v>
      </c>
      <c r="Z508" s="26">
        <v>242</v>
      </c>
      <c r="AA508" s="26"/>
      <c r="AB508" s="26">
        <v>280</v>
      </c>
      <c r="AC508" s="26">
        <v>374</v>
      </c>
      <c r="AD508" s="26">
        <v>316</v>
      </c>
      <c r="AE508" s="26">
        <v>295</v>
      </c>
      <c r="AF508" s="26"/>
      <c r="AG508" s="26"/>
      <c r="AH508" s="26"/>
      <c r="AI508" s="27">
        <f t="shared" si="554"/>
        <v>374</v>
      </c>
      <c r="AJ508" s="27">
        <f t="shared" si="555"/>
        <v>0</v>
      </c>
      <c r="AK508" s="39">
        <v>69108</v>
      </c>
      <c r="AL508" s="26">
        <v>50</v>
      </c>
      <c r="AM508" s="26">
        <v>50</v>
      </c>
      <c r="AN508" s="26">
        <v>50</v>
      </c>
      <c r="AO508" s="26">
        <v>50</v>
      </c>
      <c r="AP508" s="26">
        <v>50</v>
      </c>
      <c r="AQ508" s="26">
        <v>50</v>
      </c>
      <c r="AR508" s="26">
        <v>50</v>
      </c>
      <c r="AS508" s="26"/>
      <c r="AT508" s="26"/>
      <c r="AU508" s="26"/>
      <c r="AV508" s="28">
        <f t="shared" si="556"/>
        <v>0</v>
      </c>
      <c r="AW508" s="27" t="str">
        <f>"4-5"</f>
        <v>4-5</v>
      </c>
      <c r="AX508" s="29">
        <f t="shared" si="577"/>
        <v>4.84</v>
      </c>
      <c r="AY508" s="30">
        <f t="shared" si="598"/>
        <v>4.8395283245775316</v>
      </c>
      <c r="AZ508" s="30">
        <f t="shared" si="596"/>
        <v>1.6989700043360187</v>
      </c>
      <c r="BA508" s="30">
        <f t="shared" si="596"/>
        <v>1.6989700043360187</v>
      </c>
      <c r="BB508" s="30">
        <f t="shared" si="596"/>
        <v>1.6989700043360187</v>
      </c>
      <c r="BC508" s="30">
        <f t="shared" si="596"/>
        <v>1.6989700043360187</v>
      </c>
      <c r="BD508" s="30">
        <f t="shared" si="596"/>
        <v>1.6989700043360187</v>
      </c>
      <c r="BE508" s="30">
        <f t="shared" si="596"/>
        <v>1.6989700043360187</v>
      </c>
      <c r="BF508" s="30">
        <f t="shared" si="596"/>
        <v>1.6989700043360187</v>
      </c>
      <c r="BG508" s="30" t="str">
        <f t="shared" si="578"/>
        <v/>
      </c>
      <c r="BH508" s="30" t="str">
        <f t="shared" si="578"/>
        <v/>
      </c>
      <c r="BI508" s="30" t="str">
        <f t="shared" si="578"/>
        <v/>
      </c>
      <c r="BJ508" s="1" t="s">
        <v>38</v>
      </c>
      <c r="BK508" s="31" t="s">
        <v>38</v>
      </c>
      <c r="BL508" s="32">
        <f t="shared" si="557"/>
        <v>0</v>
      </c>
      <c r="BN508" s="32" t="str">
        <f t="shared" si="558"/>
        <v>0</v>
      </c>
      <c r="BO508" s="30">
        <f t="shared" si="559"/>
        <v>-3.1405583202415128</v>
      </c>
      <c r="BP508" s="30">
        <f t="shared" si="560"/>
        <v>-3.1405583202415128</v>
      </c>
      <c r="BQ508" s="30">
        <f t="shared" si="585"/>
        <v>0</v>
      </c>
      <c r="BR508" s="30">
        <f t="shared" si="585"/>
        <v>0</v>
      </c>
      <c r="BS508" s="30">
        <f t="shared" si="585"/>
        <v>0</v>
      </c>
      <c r="BT508" s="30">
        <f t="shared" si="583"/>
        <v>0</v>
      </c>
      <c r="BU508" s="30">
        <f t="shared" si="583"/>
        <v>0</v>
      </c>
      <c r="BV508" s="30">
        <f t="shared" si="583"/>
        <v>0</v>
      </c>
      <c r="BW508" s="30" t="str">
        <f t="shared" si="583"/>
        <v/>
      </c>
      <c r="BX508" s="30" t="str">
        <f t="shared" si="583"/>
        <v/>
      </c>
      <c r="BY508" s="30" t="str">
        <f t="shared" si="583"/>
        <v/>
      </c>
      <c r="BZ508" s="1">
        <f t="shared" si="561"/>
        <v>0</v>
      </c>
      <c r="CA508" s="1">
        <f t="shared" si="586"/>
        <v>0</v>
      </c>
      <c r="CB508" s="1">
        <f t="shared" si="586"/>
        <v>0</v>
      </c>
      <c r="CC508" s="1">
        <f t="shared" si="586"/>
        <v>0</v>
      </c>
      <c r="CD508" s="1">
        <f t="shared" si="584"/>
        <v>0</v>
      </c>
      <c r="CE508" s="1">
        <f t="shared" si="584"/>
        <v>0</v>
      </c>
      <c r="CF508" s="1">
        <f t="shared" si="584"/>
        <v>0</v>
      </c>
      <c r="CG508" s="1">
        <f t="shared" si="584"/>
        <v>0</v>
      </c>
      <c r="CH508" s="1">
        <f t="shared" si="584"/>
        <v>0</v>
      </c>
      <c r="CI508" s="1">
        <f t="shared" si="584"/>
        <v>0</v>
      </c>
      <c r="CJ508" s="1">
        <f t="shared" si="562"/>
        <v>0</v>
      </c>
      <c r="CK508" s="1">
        <f t="shared" si="563"/>
        <v>0</v>
      </c>
      <c r="CL508" s="1">
        <f t="shared" si="606"/>
        <v>-3.1405583202415128</v>
      </c>
      <c r="CM508" s="1" t="str">
        <f t="shared" si="606"/>
        <v/>
      </c>
      <c r="CN508" s="1" t="str">
        <f t="shared" si="606"/>
        <v/>
      </c>
      <c r="CO508" s="1" t="str">
        <f t="shared" si="606"/>
        <v/>
      </c>
      <c r="CP508" s="1" t="str">
        <f t="shared" si="606"/>
        <v/>
      </c>
      <c r="CQ508" s="1" t="str">
        <f t="shared" si="604"/>
        <v/>
      </c>
      <c r="CR508" s="1" t="str">
        <f t="shared" si="604"/>
        <v/>
      </c>
      <c r="CS508" s="1" t="str">
        <f t="shared" si="604"/>
        <v/>
      </c>
      <c r="CT508" s="1" t="str">
        <f t="shared" si="604"/>
        <v/>
      </c>
      <c r="CU508" s="1" t="str">
        <f t="shared" si="604"/>
        <v/>
      </c>
      <c r="CV508" s="1">
        <f t="shared" si="607"/>
        <v>0</v>
      </c>
      <c r="CW508" s="1">
        <f t="shared" si="607"/>
        <v>0</v>
      </c>
      <c r="CX508" s="1">
        <f t="shared" si="607"/>
        <v>0</v>
      </c>
      <c r="CY508" s="1">
        <f t="shared" si="607"/>
        <v>0</v>
      </c>
      <c r="CZ508" s="1">
        <f t="shared" si="607"/>
        <v>0</v>
      </c>
      <c r="DA508" s="1">
        <f t="shared" si="605"/>
        <v>0</v>
      </c>
      <c r="DB508" s="1">
        <f t="shared" si="605"/>
        <v>0</v>
      </c>
      <c r="DC508" s="1">
        <f t="shared" si="605"/>
        <v>0</v>
      </c>
      <c r="DD508" s="1">
        <f t="shared" si="605"/>
        <v>0</v>
      </c>
      <c r="DE508" s="1">
        <f t="shared" si="605"/>
        <v>0</v>
      </c>
      <c r="DF508" s="1">
        <f t="shared" si="564"/>
        <v>0</v>
      </c>
      <c r="DG508" s="33">
        <f t="shared" si="565"/>
        <v>0</v>
      </c>
      <c r="DH508" s="34">
        <f t="shared" si="566"/>
        <v>0</v>
      </c>
      <c r="DI508" s="1">
        <f t="shared" si="602"/>
        <v>110</v>
      </c>
      <c r="DJ508" s="1">
        <f t="shared" si="603"/>
        <v>147</v>
      </c>
      <c r="DK508" s="1">
        <f t="shared" si="612"/>
        <v>37</v>
      </c>
      <c r="DL508" s="1" t="str">
        <f t="shared" si="612"/>
        <v/>
      </c>
      <c r="DM508" s="1" t="str">
        <f t="shared" si="612"/>
        <v/>
      </c>
      <c r="DN508" s="1">
        <f t="shared" si="611"/>
        <v>94</v>
      </c>
      <c r="DO508" s="1">
        <f t="shared" si="611"/>
        <v>-58</v>
      </c>
      <c r="DP508" s="1">
        <f t="shared" si="611"/>
        <v>-21</v>
      </c>
      <c r="DQ508" s="1" t="str">
        <f t="shared" si="591"/>
        <v/>
      </c>
      <c r="DR508" s="1" t="str">
        <f t="shared" si="591"/>
        <v/>
      </c>
      <c r="DS508" s="1" t="str">
        <f t="shared" si="591"/>
        <v/>
      </c>
      <c r="DT508" s="34">
        <f t="shared" si="617"/>
        <v>-79.756504436942322</v>
      </c>
      <c r="DU508" s="1">
        <f>IF((DI508&lt;$DT508),1,0)</f>
        <v>0</v>
      </c>
      <c r="DV508" s="1">
        <f>IF((DJ508&lt;$DT508),1,0)</f>
        <v>0</v>
      </c>
      <c r="DW508" s="1">
        <f>IF((DK508&lt;$DT508),1,0)</f>
        <v>0</v>
      </c>
      <c r="DZ508" s="1">
        <f>IF((DN508&lt;$DT508),1,0)</f>
        <v>0</v>
      </c>
      <c r="EA508" s="1">
        <f>IF((DO508&lt;$DT508),1,0)</f>
        <v>0</v>
      </c>
      <c r="EB508" s="1">
        <f>IF((DP508&lt;$DT508),1,0)</f>
        <v>0</v>
      </c>
      <c r="EF508" s="33">
        <f t="shared" si="619"/>
        <v>0</v>
      </c>
      <c r="EG508" s="1">
        <f t="shared" si="600"/>
        <v>0</v>
      </c>
      <c r="EH508" s="1">
        <f t="shared" si="597"/>
        <v>0</v>
      </c>
      <c r="EI508" s="1">
        <f t="shared" si="597"/>
        <v>0</v>
      </c>
      <c r="EJ508" s="1">
        <f t="shared" si="597"/>
        <v>0</v>
      </c>
      <c r="EK508" s="1">
        <f t="shared" si="597"/>
        <v>0</v>
      </c>
      <c r="EL508" s="1">
        <f t="shared" si="597"/>
        <v>0</v>
      </c>
      <c r="EM508" s="1">
        <f t="shared" si="597"/>
        <v>0</v>
      </c>
      <c r="EN508" s="1">
        <f t="shared" si="597"/>
        <v>0</v>
      </c>
      <c r="EO508" s="1">
        <f t="shared" si="579"/>
        <v>0</v>
      </c>
      <c r="EP508" s="1">
        <f t="shared" si="579"/>
        <v>0</v>
      </c>
      <c r="EQ508" s="1">
        <f t="shared" si="579"/>
        <v>0</v>
      </c>
      <c r="ER508" s="33">
        <f t="shared" si="567"/>
        <v>1</v>
      </c>
      <c r="ES508" s="35">
        <f t="shared" si="620"/>
        <v>1</v>
      </c>
      <c r="ET508" s="35">
        <f t="shared" si="568"/>
        <v>1</v>
      </c>
      <c r="EU508" s="1" t="s">
        <v>211</v>
      </c>
      <c r="EV508" s="1" t="s">
        <v>34</v>
      </c>
      <c r="EW508" s="19">
        <f t="shared" si="569"/>
        <v>1</v>
      </c>
      <c r="EX508" s="1" t="s">
        <v>40</v>
      </c>
      <c r="EY508" s="50">
        <v>38727</v>
      </c>
      <c r="FC508" s="1" t="s">
        <v>38</v>
      </c>
      <c r="FD508" s="19">
        <f t="shared" si="570"/>
        <v>0</v>
      </c>
      <c r="FJ508" s="1" t="s">
        <v>38</v>
      </c>
      <c r="FK508" s="19">
        <f t="shared" si="571"/>
        <v>0</v>
      </c>
      <c r="FQ508" s="1" t="s">
        <v>67</v>
      </c>
      <c r="FR508" s="1">
        <f t="shared" si="572"/>
        <v>1</v>
      </c>
      <c r="FU508" s="1" t="s">
        <v>1002</v>
      </c>
      <c r="FV508" s="37" t="str">
        <f t="shared" si="580"/>
        <v>tb</v>
      </c>
      <c r="FW508" s="34">
        <v>1</v>
      </c>
      <c r="FY508" s="1" t="s">
        <v>38</v>
      </c>
      <c r="FZ508" s="19">
        <f t="shared" si="573"/>
        <v>0</v>
      </c>
      <c r="GB508" s="1" t="s">
        <v>38</v>
      </c>
      <c r="GC508" s="19">
        <f t="shared" si="574"/>
        <v>0</v>
      </c>
      <c r="GD508" s="1" t="s">
        <v>38</v>
      </c>
      <c r="GE508" s="19">
        <f t="shared" si="575"/>
        <v>0</v>
      </c>
      <c r="GF508" s="1" t="s">
        <v>38</v>
      </c>
      <c r="GG508" s="19">
        <f t="shared" si="576"/>
        <v>0</v>
      </c>
    </row>
    <row r="509" spans="1:189" x14ac:dyDescent="0.3">
      <c r="A509" s="18">
        <v>671</v>
      </c>
      <c r="B509" s="1" t="s">
        <v>34</v>
      </c>
      <c r="C509" s="19" t="s">
        <v>47</v>
      </c>
      <c r="D509" s="19">
        <f t="shared" si="547"/>
        <v>1</v>
      </c>
      <c r="E509" s="38" t="s">
        <v>1003</v>
      </c>
      <c r="F509" s="21" t="str">
        <f t="shared" si="548"/>
        <v>1963</v>
      </c>
      <c r="G509" s="21">
        <v>2004</v>
      </c>
      <c r="H509" s="22">
        <f t="shared" si="549"/>
        <v>41</v>
      </c>
      <c r="I509" s="1" t="str">
        <f t="shared" si="550"/>
        <v>41-50</v>
      </c>
      <c r="J509" s="1" t="s">
        <v>1608</v>
      </c>
      <c r="K509" s="1" t="s">
        <v>53</v>
      </c>
      <c r="L509" s="1">
        <f>VLOOKUP(K509,[1]areas!$C$3:$D$76,2,FALSE)</f>
        <v>30</v>
      </c>
      <c r="M509" s="1" t="str">
        <f t="shared" si="595"/>
        <v>21-40</v>
      </c>
      <c r="N509" s="19" t="s">
        <v>38</v>
      </c>
      <c r="O509" s="19">
        <f t="shared" si="552"/>
        <v>0</v>
      </c>
      <c r="P509" s="23">
        <v>52</v>
      </c>
      <c r="Q509" s="1">
        <v>173</v>
      </c>
      <c r="R509" s="1">
        <f t="shared" si="621"/>
        <v>2.9929000000000001</v>
      </c>
      <c r="S509" s="24">
        <f t="shared" si="622"/>
        <v>17.374452871796585</v>
      </c>
      <c r="T509" s="19">
        <v>2</v>
      </c>
      <c r="U509" s="1">
        <v>6.9</v>
      </c>
      <c r="V509" s="1">
        <v>13</v>
      </c>
      <c r="W509" s="1" t="str">
        <f t="shared" si="553"/>
        <v>2: 51-100</v>
      </c>
      <c r="X509" s="1">
        <v>63</v>
      </c>
      <c r="Y509" s="26">
        <v>53</v>
      </c>
      <c r="Z509" s="26"/>
      <c r="AA509" s="26">
        <v>115</v>
      </c>
      <c r="AB509" s="26">
        <v>116</v>
      </c>
      <c r="AC509" s="26">
        <v>129</v>
      </c>
      <c r="AD509" s="26">
        <v>135</v>
      </c>
      <c r="AE509" s="26">
        <v>157</v>
      </c>
      <c r="AF509" s="26">
        <v>177</v>
      </c>
      <c r="AG509" s="26"/>
      <c r="AH509" s="26"/>
      <c r="AI509" s="27">
        <f t="shared" si="554"/>
        <v>177</v>
      </c>
      <c r="AJ509" s="27">
        <f t="shared" si="555"/>
        <v>0</v>
      </c>
      <c r="AK509" s="1">
        <v>301706</v>
      </c>
      <c r="AL509" s="26">
        <v>625807</v>
      </c>
      <c r="AM509" s="26"/>
      <c r="AN509" s="26">
        <v>50</v>
      </c>
      <c r="AO509" s="26">
        <v>67</v>
      </c>
      <c r="AP509" s="26">
        <v>120</v>
      </c>
      <c r="AQ509" s="26">
        <v>50</v>
      </c>
      <c r="AR509" s="26">
        <v>50</v>
      </c>
      <c r="AS509" s="26">
        <v>50</v>
      </c>
      <c r="AT509" s="26"/>
      <c r="AU509" s="26"/>
      <c r="AV509" s="28">
        <f t="shared" si="556"/>
        <v>1</v>
      </c>
      <c r="AW509" s="27" t="str">
        <f>"&gt;5"</f>
        <v>&gt;5</v>
      </c>
      <c r="AX509" s="29">
        <f t="shared" si="577"/>
        <v>5.48</v>
      </c>
      <c r="AY509" s="30">
        <f t="shared" si="598"/>
        <v>5.4795839470360459</v>
      </c>
      <c r="AZ509" s="30">
        <f t="shared" si="596"/>
        <v>5.796440416663116</v>
      </c>
      <c r="BA509" s="30" t="str">
        <f t="shared" si="596"/>
        <v/>
      </c>
      <c r="BB509" s="30">
        <f t="shared" si="596"/>
        <v>1.6989700043360187</v>
      </c>
      <c r="BC509" s="30">
        <f t="shared" si="596"/>
        <v>1.8260748027008264</v>
      </c>
      <c r="BD509" s="30">
        <f t="shared" si="596"/>
        <v>2.0791812460476247</v>
      </c>
      <c r="BE509" s="30">
        <f t="shared" si="596"/>
        <v>1.6989700043360187</v>
      </c>
      <c r="BF509" s="30">
        <f t="shared" si="596"/>
        <v>1.6989700043360187</v>
      </c>
      <c r="BG509" s="30">
        <f t="shared" si="578"/>
        <v>1.6989700043360187</v>
      </c>
      <c r="BH509" s="30" t="str">
        <f t="shared" si="578"/>
        <v/>
      </c>
      <c r="BI509" s="30" t="str">
        <f t="shared" si="578"/>
        <v/>
      </c>
      <c r="BJ509" s="1" t="s">
        <v>38</v>
      </c>
      <c r="BK509" s="31" t="s">
        <v>38</v>
      </c>
      <c r="BL509" s="32">
        <f t="shared" si="557"/>
        <v>0</v>
      </c>
      <c r="BN509" s="32" t="str">
        <f t="shared" si="558"/>
        <v>0</v>
      </c>
      <c r="BO509" s="30">
        <f t="shared" si="559"/>
        <v>0.31685646962707015</v>
      </c>
      <c r="BP509" s="30" t="str">
        <f t="shared" si="560"/>
        <v/>
      </c>
      <c r="BQ509" s="30" t="str">
        <f t="shared" si="585"/>
        <v/>
      </c>
      <c r="BR509" s="30" t="str">
        <f t="shared" si="585"/>
        <v/>
      </c>
      <c r="BS509" s="30">
        <f t="shared" si="585"/>
        <v>0.1271047983648077</v>
      </c>
      <c r="BT509" s="30">
        <f t="shared" si="583"/>
        <v>0.25310644334679822</v>
      </c>
      <c r="BU509" s="30">
        <f t="shared" si="583"/>
        <v>-0.38021124171160592</v>
      </c>
      <c r="BV509" s="30">
        <f t="shared" si="583"/>
        <v>0</v>
      </c>
      <c r="BW509" s="30">
        <f t="shared" si="583"/>
        <v>0</v>
      </c>
      <c r="BX509" s="30" t="str">
        <f t="shared" si="583"/>
        <v/>
      </c>
      <c r="BY509" s="30" t="str">
        <f t="shared" si="583"/>
        <v/>
      </c>
      <c r="BZ509" s="1">
        <f t="shared" si="561"/>
        <v>1</v>
      </c>
      <c r="CA509" s="1">
        <f t="shared" si="586"/>
        <v>0</v>
      </c>
      <c r="CB509" s="1">
        <f t="shared" si="586"/>
        <v>0</v>
      </c>
      <c r="CC509" s="1">
        <f t="shared" si="586"/>
        <v>1</v>
      </c>
      <c r="CD509" s="1">
        <f t="shared" si="584"/>
        <v>1</v>
      </c>
      <c r="CE509" s="1">
        <f t="shared" si="584"/>
        <v>0</v>
      </c>
      <c r="CF509" s="1">
        <f t="shared" si="584"/>
        <v>0</v>
      </c>
      <c r="CG509" s="1">
        <f t="shared" si="584"/>
        <v>0</v>
      </c>
      <c r="CH509" s="1">
        <f t="shared" si="584"/>
        <v>0</v>
      </c>
      <c r="CI509" s="1">
        <f t="shared" si="584"/>
        <v>0</v>
      </c>
      <c r="CJ509" s="1">
        <f t="shared" si="562"/>
        <v>3</v>
      </c>
      <c r="CK509" s="1">
        <f t="shared" si="563"/>
        <v>1</v>
      </c>
      <c r="CL509" s="1">
        <f t="shared" si="606"/>
        <v>0.31685646962707015</v>
      </c>
      <c r="CM509" s="1" t="str">
        <f t="shared" si="606"/>
        <v/>
      </c>
      <c r="CN509" s="1" t="str">
        <f t="shared" si="606"/>
        <v/>
      </c>
      <c r="CO509" s="1" t="str">
        <f t="shared" si="606"/>
        <v/>
      </c>
      <c r="CP509" s="1" t="str">
        <f t="shared" si="606"/>
        <v/>
      </c>
      <c r="CQ509" s="1" t="str">
        <f t="shared" si="604"/>
        <v/>
      </c>
      <c r="CR509" s="1" t="str">
        <f t="shared" si="604"/>
        <v/>
      </c>
      <c r="CS509" s="1" t="str">
        <f t="shared" si="604"/>
        <v/>
      </c>
      <c r="CT509" s="1" t="str">
        <f t="shared" si="604"/>
        <v/>
      </c>
      <c r="CU509" s="1" t="str">
        <f t="shared" si="604"/>
        <v/>
      </c>
      <c r="CV509" s="1">
        <f t="shared" si="607"/>
        <v>1</v>
      </c>
      <c r="CW509" s="1">
        <f t="shared" si="607"/>
        <v>0</v>
      </c>
      <c r="CX509" s="1">
        <f t="shared" si="607"/>
        <v>0</v>
      </c>
      <c r="CY509" s="1">
        <f t="shared" si="607"/>
        <v>0</v>
      </c>
      <c r="CZ509" s="1">
        <f t="shared" si="607"/>
        <v>0</v>
      </c>
      <c r="DA509" s="1">
        <f t="shared" si="605"/>
        <v>0</v>
      </c>
      <c r="DB509" s="1">
        <f t="shared" si="605"/>
        <v>0</v>
      </c>
      <c r="DC509" s="1">
        <f t="shared" si="605"/>
        <v>0</v>
      </c>
      <c r="DD509" s="1">
        <f t="shared" si="605"/>
        <v>0</v>
      </c>
      <c r="DE509" s="1">
        <f t="shared" si="605"/>
        <v>0</v>
      </c>
      <c r="DF509" s="1">
        <f t="shared" si="564"/>
        <v>1</v>
      </c>
      <c r="DG509" s="33">
        <f t="shared" si="565"/>
        <v>1</v>
      </c>
      <c r="DH509" s="34">
        <f t="shared" si="566"/>
        <v>0</v>
      </c>
      <c r="DI509" s="1">
        <f t="shared" si="602"/>
        <v>-10</v>
      </c>
      <c r="DJ509" s="1" t="str">
        <f t="shared" si="603"/>
        <v/>
      </c>
      <c r="DK509" s="1" t="str">
        <f t="shared" si="612"/>
        <v/>
      </c>
      <c r="DL509" s="1" t="str">
        <f t="shared" si="612"/>
        <v/>
      </c>
      <c r="DM509" s="1">
        <f t="shared" si="612"/>
        <v>1</v>
      </c>
      <c r="DN509" s="1">
        <f t="shared" si="611"/>
        <v>13</v>
      </c>
      <c r="DO509" s="1">
        <f t="shared" si="611"/>
        <v>6</v>
      </c>
      <c r="DP509" s="1">
        <f t="shared" si="611"/>
        <v>22</v>
      </c>
      <c r="DQ509" s="1">
        <f t="shared" si="591"/>
        <v>20</v>
      </c>
      <c r="DR509" s="1" t="str">
        <f t="shared" si="591"/>
        <v/>
      </c>
      <c r="DS509" s="1" t="str">
        <f t="shared" si="591"/>
        <v/>
      </c>
      <c r="DT509" s="34">
        <f t="shared" si="617"/>
        <v>-12.160043859570024</v>
      </c>
      <c r="DU509" s="1">
        <f t="shared" ref="DU509:DY518" si="623">IF((DI509&lt;$DT509),1,0)</f>
        <v>0</v>
      </c>
      <c r="DY509" s="1">
        <f>IF((DM509&lt;$DT509),1,0)</f>
        <v>0</v>
      </c>
      <c r="DZ509" s="1">
        <f>IF((DN509&lt;$DT509),1,0)</f>
        <v>0</v>
      </c>
      <c r="EA509" s="1">
        <f>IF((DO509&lt;$DT509),1,0)</f>
        <v>0</v>
      </c>
      <c r="EB509" s="1">
        <f>IF((DP509&lt;$DT509),1,0)</f>
        <v>0</v>
      </c>
      <c r="EC509" s="1">
        <f>IF((DQ509&lt;$DT509),1,0)</f>
        <v>0</v>
      </c>
      <c r="EF509" s="33">
        <f t="shared" si="619"/>
        <v>0</v>
      </c>
      <c r="EG509" s="1">
        <f t="shared" si="600"/>
        <v>0</v>
      </c>
      <c r="EH509" s="1">
        <f t="shared" si="597"/>
        <v>0</v>
      </c>
      <c r="EI509" s="1">
        <f t="shared" si="597"/>
        <v>0</v>
      </c>
      <c r="EJ509" s="1">
        <f t="shared" si="597"/>
        <v>0</v>
      </c>
      <c r="EK509" s="1">
        <f t="shared" si="597"/>
        <v>0</v>
      </c>
      <c r="EL509" s="1">
        <f t="shared" si="597"/>
        <v>0</v>
      </c>
      <c r="EM509" s="1">
        <f t="shared" si="597"/>
        <v>0</v>
      </c>
      <c r="EN509" s="1">
        <f t="shared" si="597"/>
        <v>0</v>
      </c>
      <c r="EO509" s="1">
        <f t="shared" si="579"/>
        <v>0</v>
      </c>
      <c r="EP509" s="1">
        <f t="shared" si="579"/>
        <v>0</v>
      </c>
      <c r="EQ509" s="1">
        <f t="shared" si="579"/>
        <v>0</v>
      </c>
      <c r="ER509" s="33">
        <f t="shared" si="567"/>
        <v>1</v>
      </c>
      <c r="ES509" s="35">
        <f t="shared" si="620"/>
        <v>3</v>
      </c>
      <c r="ET509" s="35">
        <f t="shared" si="568"/>
        <v>1</v>
      </c>
      <c r="EU509" s="1" t="s">
        <v>211</v>
      </c>
      <c r="EV509" s="1" t="s">
        <v>34</v>
      </c>
      <c r="EW509" s="19">
        <f t="shared" si="569"/>
        <v>1</v>
      </c>
      <c r="EX509" s="1" t="s">
        <v>40</v>
      </c>
      <c r="EY509" s="50">
        <v>39343</v>
      </c>
      <c r="FC509" s="1" t="s">
        <v>34</v>
      </c>
      <c r="FD509" s="19">
        <f t="shared" si="570"/>
        <v>1</v>
      </c>
      <c r="FE509" s="1" t="s">
        <v>40</v>
      </c>
      <c r="FF509" s="50">
        <v>39300</v>
      </c>
      <c r="FJ509" s="1" t="s">
        <v>38</v>
      </c>
      <c r="FK509" s="19">
        <f t="shared" si="571"/>
        <v>0</v>
      </c>
      <c r="FQ509" s="1" t="s">
        <v>44</v>
      </c>
      <c r="FR509" s="1">
        <f t="shared" si="572"/>
        <v>1</v>
      </c>
      <c r="FT509" s="1">
        <v>5.9</v>
      </c>
      <c r="FU509" s="1" t="s">
        <v>1004</v>
      </c>
      <c r="FV509" s="37" t="str">
        <f t="shared" si="580"/>
        <v>tb</v>
      </c>
      <c r="FW509" s="34">
        <v>1</v>
      </c>
      <c r="FY509" s="1" t="s">
        <v>38</v>
      </c>
      <c r="FZ509" s="19">
        <f t="shared" si="573"/>
        <v>0</v>
      </c>
      <c r="GB509" s="1" t="s">
        <v>38</v>
      </c>
      <c r="GC509" s="19">
        <f t="shared" si="574"/>
        <v>0</v>
      </c>
      <c r="GD509" s="1" t="s">
        <v>38</v>
      </c>
      <c r="GE509" s="19">
        <f t="shared" si="575"/>
        <v>0</v>
      </c>
      <c r="GF509" s="1" t="s">
        <v>38</v>
      </c>
      <c r="GG509" s="19">
        <f t="shared" si="576"/>
        <v>0</v>
      </c>
    </row>
    <row r="510" spans="1:189" x14ac:dyDescent="0.3">
      <c r="A510" s="18">
        <v>673</v>
      </c>
      <c r="B510" s="1" t="s">
        <v>34</v>
      </c>
      <c r="C510" s="19" t="s">
        <v>35</v>
      </c>
      <c r="D510" s="19">
        <f t="shared" si="547"/>
        <v>0</v>
      </c>
      <c r="E510" s="38" t="s">
        <v>1005</v>
      </c>
      <c r="F510" s="21" t="str">
        <f t="shared" si="548"/>
        <v>1955</v>
      </c>
      <c r="G510" s="21">
        <v>2004</v>
      </c>
      <c r="H510" s="22">
        <f t="shared" si="549"/>
        <v>49</v>
      </c>
      <c r="I510" s="1" t="str">
        <f t="shared" si="550"/>
        <v>41-50</v>
      </c>
      <c r="J510" s="1" t="s">
        <v>1608</v>
      </c>
      <c r="K510" s="1" t="s">
        <v>162</v>
      </c>
      <c r="L510" s="1">
        <f>VLOOKUP(K510,[1]areas!$C$3:$D$76,2,FALSE)</f>
        <v>75</v>
      </c>
      <c r="M510" s="1" t="str">
        <f t="shared" si="595"/>
        <v>61-80</v>
      </c>
      <c r="N510" s="19" t="s">
        <v>34</v>
      </c>
      <c r="O510" s="19">
        <f t="shared" si="552"/>
        <v>1</v>
      </c>
      <c r="P510" s="23">
        <v>64</v>
      </c>
      <c r="Q510" s="1">
        <v>54</v>
      </c>
      <c r="R510" s="1">
        <f t="shared" si="621"/>
        <v>0.29160000000000003</v>
      </c>
      <c r="S510" s="24">
        <f t="shared" si="622"/>
        <v>219.4787379972565</v>
      </c>
      <c r="T510" s="19">
        <v>1</v>
      </c>
      <c r="U510" s="1">
        <v>12.3</v>
      </c>
      <c r="V510" s="1">
        <v>30</v>
      </c>
      <c r="W510" s="1" t="str">
        <f t="shared" si="553"/>
        <v>4: 151-200</v>
      </c>
      <c r="X510" s="1">
        <v>199</v>
      </c>
      <c r="Y510" s="26">
        <v>306</v>
      </c>
      <c r="Z510" s="26">
        <v>436</v>
      </c>
      <c r="AA510" s="26"/>
      <c r="AB510" s="26"/>
      <c r="AC510" s="26"/>
      <c r="AD510" s="26"/>
      <c r="AE510" s="26"/>
      <c r="AF510" s="26"/>
      <c r="AG510" s="26"/>
      <c r="AH510" s="26"/>
      <c r="AI510" s="27">
        <f t="shared" si="554"/>
        <v>436</v>
      </c>
      <c r="AJ510" s="27">
        <f t="shared" si="555"/>
        <v>0</v>
      </c>
      <c r="AK510" s="39">
        <v>1945</v>
      </c>
      <c r="AL510" s="26">
        <v>50</v>
      </c>
      <c r="AM510" s="26">
        <v>50</v>
      </c>
      <c r="AN510" s="26"/>
      <c r="AO510" s="26"/>
      <c r="AP510" s="26"/>
      <c r="AQ510" s="26"/>
      <c r="AR510" s="26"/>
      <c r="AS510" s="26"/>
      <c r="AT510" s="26"/>
      <c r="AU510" s="26"/>
      <c r="AV510" s="28">
        <f t="shared" si="556"/>
        <v>0</v>
      </c>
      <c r="AW510" s="27" t="str">
        <f>"&lt;4"</f>
        <v>&lt;4</v>
      </c>
      <c r="AX510" s="29">
        <f t="shared" si="577"/>
        <v>3.2890000000000001</v>
      </c>
      <c r="AY510" s="30">
        <f t="shared" si="598"/>
        <v>3.2889196056617265</v>
      </c>
      <c r="AZ510" s="30">
        <f t="shared" si="596"/>
        <v>1.6989700043360187</v>
      </c>
      <c r="BA510" s="30">
        <f t="shared" si="596"/>
        <v>1.6989700043360187</v>
      </c>
      <c r="BB510" s="30" t="str">
        <f t="shared" si="596"/>
        <v/>
      </c>
      <c r="BC510" s="30" t="str">
        <f t="shared" si="596"/>
        <v/>
      </c>
      <c r="BD510" s="30" t="str">
        <f t="shared" si="596"/>
        <v/>
      </c>
      <c r="BE510" s="30" t="str">
        <f t="shared" si="596"/>
        <v/>
      </c>
      <c r="BF510" s="30" t="str">
        <f t="shared" si="596"/>
        <v/>
      </c>
      <c r="BG510" s="30" t="str">
        <f t="shared" si="578"/>
        <v/>
      </c>
      <c r="BH510" s="30" t="str">
        <f t="shared" si="578"/>
        <v/>
      </c>
      <c r="BI510" s="30" t="str">
        <f t="shared" si="578"/>
        <v/>
      </c>
      <c r="BJ510" s="1" t="s">
        <v>38</v>
      </c>
      <c r="BK510" s="31" t="s">
        <v>38</v>
      </c>
      <c r="BL510" s="32">
        <f t="shared" si="557"/>
        <v>0</v>
      </c>
      <c r="BN510" s="32" t="str">
        <f t="shared" si="558"/>
        <v>0</v>
      </c>
      <c r="BO510" s="30">
        <f t="shared" si="559"/>
        <v>-1.5899496013257077</v>
      </c>
      <c r="BP510" s="30">
        <f t="shared" si="560"/>
        <v>-1.5899496013257077</v>
      </c>
      <c r="BQ510" s="30">
        <f t="shared" si="585"/>
        <v>0</v>
      </c>
      <c r="BR510" s="30" t="str">
        <f t="shared" si="585"/>
        <v/>
      </c>
      <c r="BS510" s="30" t="str">
        <f t="shared" si="585"/>
        <v/>
      </c>
      <c r="BT510" s="30" t="str">
        <f t="shared" si="583"/>
        <v/>
      </c>
      <c r="BU510" s="30" t="str">
        <f t="shared" si="583"/>
        <v/>
      </c>
      <c r="BV510" s="30" t="str">
        <f t="shared" si="583"/>
        <v/>
      </c>
      <c r="BW510" s="30" t="str">
        <f t="shared" si="583"/>
        <v/>
      </c>
      <c r="BX510" s="30" t="str">
        <f t="shared" si="583"/>
        <v/>
      </c>
      <c r="BY510" s="30" t="str">
        <f t="shared" si="583"/>
        <v/>
      </c>
      <c r="BZ510" s="1">
        <f t="shared" si="561"/>
        <v>0</v>
      </c>
      <c r="CA510" s="1">
        <f t="shared" si="586"/>
        <v>0</v>
      </c>
      <c r="CB510" s="1">
        <f t="shared" si="586"/>
        <v>0</v>
      </c>
      <c r="CC510" s="1">
        <f t="shared" si="586"/>
        <v>0</v>
      </c>
      <c r="CD510" s="1">
        <f t="shared" si="584"/>
        <v>0</v>
      </c>
      <c r="CE510" s="1">
        <f t="shared" si="584"/>
        <v>0</v>
      </c>
      <c r="CF510" s="1">
        <f t="shared" si="584"/>
        <v>0</v>
      </c>
      <c r="CG510" s="1">
        <f t="shared" si="584"/>
        <v>0</v>
      </c>
      <c r="CH510" s="1">
        <f t="shared" si="584"/>
        <v>0</v>
      </c>
      <c r="CI510" s="1">
        <f t="shared" si="584"/>
        <v>0</v>
      </c>
      <c r="CJ510" s="1">
        <f t="shared" si="562"/>
        <v>0</v>
      </c>
      <c r="CK510" s="1">
        <f t="shared" si="563"/>
        <v>0</v>
      </c>
      <c r="CL510" s="1">
        <f t="shared" si="606"/>
        <v>-1.5899496013257077</v>
      </c>
      <c r="CM510" s="1" t="str">
        <f t="shared" si="606"/>
        <v/>
      </c>
      <c r="CN510" s="1" t="str">
        <f t="shared" si="606"/>
        <v/>
      </c>
      <c r="CO510" s="1" t="str">
        <f t="shared" si="606"/>
        <v/>
      </c>
      <c r="CP510" s="1" t="str">
        <f t="shared" si="606"/>
        <v/>
      </c>
      <c r="CQ510" s="1" t="str">
        <f t="shared" si="604"/>
        <v/>
      </c>
      <c r="CR510" s="1" t="str">
        <f t="shared" si="604"/>
        <v/>
      </c>
      <c r="CS510" s="1" t="str">
        <f t="shared" si="604"/>
        <v/>
      </c>
      <c r="CT510" s="1" t="str">
        <f t="shared" si="604"/>
        <v/>
      </c>
      <c r="CU510" s="1" t="str">
        <f t="shared" si="604"/>
        <v/>
      </c>
      <c r="CV510" s="1">
        <f t="shared" si="607"/>
        <v>0</v>
      </c>
      <c r="CW510" s="1">
        <f t="shared" si="607"/>
        <v>0</v>
      </c>
      <c r="CX510" s="1">
        <f t="shared" si="607"/>
        <v>0</v>
      </c>
      <c r="CY510" s="1">
        <f t="shared" si="607"/>
        <v>0</v>
      </c>
      <c r="CZ510" s="1">
        <f t="shared" si="607"/>
        <v>0</v>
      </c>
      <c r="DA510" s="1">
        <f t="shared" si="605"/>
        <v>0</v>
      </c>
      <c r="DB510" s="1">
        <f t="shared" si="605"/>
        <v>0</v>
      </c>
      <c r="DC510" s="1">
        <f t="shared" si="605"/>
        <v>0</v>
      </c>
      <c r="DD510" s="1">
        <f t="shared" si="605"/>
        <v>0</v>
      </c>
      <c r="DE510" s="1">
        <f t="shared" si="605"/>
        <v>0</v>
      </c>
      <c r="DF510" s="1">
        <f t="shared" si="564"/>
        <v>0</v>
      </c>
      <c r="DG510" s="33">
        <f t="shared" si="565"/>
        <v>0</v>
      </c>
      <c r="DH510" s="34">
        <f t="shared" si="566"/>
        <v>0</v>
      </c>
      <c r="DI510" s="1">
        <f t="shared" si="602"/>
        <v>107</v>
      </c>
      <c r="DJ510" s="1">
        <f t="shared" si="603"/>
        <v>237</v>
      </c>
      <c r="DK510" s="1">
        <f t="shared" si="612"/>
        <v>130</v>
      </c>
      <c r="DL510" s="1" t="str">
        <f t="shared" si="612"/>
        <v/>
      </c>
      <c r="DM510" s="1" t="str">
        <f t="shared" si="612"/>
        <v/>
      </c>
      <c r="DN510" s="1" t="str">
        <f t="shared" si="611"/>
        <v/>
      </c>
      <c r="DO510" s="1" t="str">
        <f t="shared" si="611"/>
        <v/>
      </c>
      <c r="DP510" s="1" t="str">
        <f t="shared" si="611"/>
        <v/>
      </c>
      <c r="DQ510" s="1" t="str">
        <f t="shared" si="591"/>
        <v/>
      </c>
      <c r="DR510" s="1" t="str">
        <f t="shared" si="591"/>
        <v/>
      </c>
      <c r="DS510" s="1" t="str">
        <f t="shared" si="591"/>
        <v/>
      </c>
      <c r="DT510" s="34">
        <f t="shared" si="617"/>
        <v>-69.375788283809797</v>
      </c>
      <c r="DU510" s="1">
        <f t="shared" si="623"/>
        <v>0</v>
      </c>
      <c r="DV510" s="1">
        <f>IF((DJ510&lt;$DT510),1,0)</f>
        <v>0</v>
      </c>
      <c r="DW510" s="1">
        <f>IF((DK510&lt;$DT510),1,0)</f>
        <v>0</v>
      </c>
      <c r="EF510" s="33">
        <f t="shared" si="619"/>
        <v>0</v>
      </c>
      <c r="EG510" s="1">
        <f t="shared" si="600"/>
        <v>0</v>
      </c>
      <c r="EH510" s="1">
        <f t="shared" si="597"/>
        <v>0</v>
      </c>
      <c r="EI510" s="1">
        <f t="shared" si="597"/>
        <v>0</v>
      </c>
      <c r="EJ510" s="1">
        <f t="shared" si="597"/>
        <v>0</v>
      </c>
      <c r="EK510" s="1">
        <f t="shared" si="597"/>
        <v>0</v>
      </c>
      <c r="EL510" s="1">
        <f t="shared" si="597"/>
        <v>0</v>
      </c>
      <c r="EM510" s="1">
        <f t="shared" si="597"/>
        <v>0</v>
      </c>
      <c r="EN510" s="1">
        <f t="shared" si="597"/>
        <v>0</v>
      </c>
      <c r="EO510" s="1">
        <f t="shared" si="579"/>
        <v>0</v>
      </c>
      <c r="EP510" s="1">
        <f t="shared" si="579"/>
        <v>0</v>
      </c>
      <c r="EQ510" s="1">
        <f t="shared" si="579"/>
        <v>0</v>
      </c>
      <c r="ER510" s="33">
        <f t="shared" si="567"/>
        <v>1</v>
      </c>
      <c r="ES510" s="35">
        <f t="shared" si="620"/>
        <v>1</v>
      </c>
      <c r="ET510" s="35">
        <f t="shared" si="568"/>
        <v>1</v>
      </c>
      <c r="EV510" s="1" t="s">
        <v>38</v>
      </c>
      <c r="EW510" s="19">
        <f t="shared" si="569"/>
        <v>0</v>
      </c>
      <c r="FC510" s="1" t="s">
        <v>38</v>
      </c>
      <c r="FD510" s="19">
        <f t="shared" si="570"/>
        <v>0</v>
      </c>
      <c r="FJ510" s="1" t="s">
        <v>38</v>
      </c>
      <c r="FK510" s="19">
        <f t="shared" si="571"/>
        <v>0</v>
      </c>
      <c r="FR510" s="1">
        <f t="shared" si="572"/>
        <v>0</v>
      </c>
      <c r="FU510" s="1" t="s">
        <v>1006</v>
      </c>
      <c r="FV510" s="37" t="str">
        <f t="shared" si="580"/>
        <v>other</v>
      </c>
      <c r="FW510" s="34">
        <v>0</v>
      </c>
      <c r="FY510" s="1" t="s">
        <v>38</v>
      </c>
      <c r="FZ510" s="19">
        <f t="shared" si="573"/>
        <v>0</v>
      </c>
      <c r="GB510" s="1" t="s">
        <v>38</v>
      </c>
      <c r="GC510" s="19">
        <f t="shared" si="574"/>
        <v>0</v>
      </c>
      <c r="GD510" s="1" t="s">
        <v>38</v>
      </c>
      <c r="GE510" s="19">
        <f t="shared" si="575"/>
        <v>0</v>
      </c>
      <c r="GF510" s="1" t="s">
        <v>38</v>
      </c>
      <c r="GG510" s="19">
        <f t="shared" si="576"/>
        <v>0</v>
      </c>
    </row>
    <row r="511" spans="1:189" x14ac:dyDescent="0.3">
      <c r="A511" s="18">
        <v>675</v>
      </c>
      <c r="B511" s="1" t="s">
        <v>34</v>
      </c>
      <c r="C511" s="19" t="s">
        <v>35</v>
      </c>
      <c r="D511" s="19">
        <f t="shared" si="547"/>
        <v>0</v>
      </c>
      <c r="E511" s="38" t="s">
        <v>180</v>
      </c>
      <c r="F511" s="21" t="str">
        <f t="shared" si="548"/>
        <v>1978</v>
      </c>
      <c r="G511" s="21">
        <v>2004</v>
      </c>
      <c r="H511" s="22">
        <f t="shared" si="549"/>
        <v>26</v>
      </c>
      <c r="I511" s="1" t="str">
        <f t="shared" si="550"/>
        <v>21-30</v>
      </c>
      <c r="J511" s="1" t="s">
        <v>1606</v>
      </c>
      <c r="K511" s="1" t="s">
        <v>53</v>
      </c>
      <c r="L511" s="1">
        <f>VLOOKUP(K511,[1]areas!$C$3:$D$76,2,FALSE)</f>
        <v>30</v>
      </c>
      <c r="M511" s="1" t="str">
        <f t="shared" si="595"/>
        <v>21-40</v>
      </c>
      <c r="N511" s="19" t="s">
        <v>38</v>
      </c>
      <c r="O511" s="19">
        <f t="shared" si="552"/>
        <v>0</v>
      </c>
      <c r="P511" s="23">
        <v>59</v>
      </c>
      <c r="Q511" s="1">
        <v>141</v>
      </c>
      <c r="R511" s="1">
        <f t="shared" si="621"/>
        <v>1.9880999999999998</v>
      </c>
      <c r="S511" s="24">
        <f t="shared" si="622"/>
        <v>29.676575624968567</v>
      </c>
      <c r="T511" s="19">
        <v>1</v>
      </c>
      <c r="U511" s="1">
        <v>12</v>
      </c>
      <c r="V511" s="1">
        <v>9</v>
      </c>
      <c r="W511" s="1" t="str">
        <f t="shared" si="553"/>
        <v>3: 101-150</v>
      </c>
      <c r="X511" s="1">
        <v>112</v>
      </c>
      <c r="Y511" s="26">
        <v>186</v>
      </c>
      <c r="Z511" s="26"/>
      <c r="AA511" s="26"/>
      <c r="AB511" s="26"/>
      <c r="AC511" s="26"/>
      <c r="AD511" s="26"/>
      <c r="AE511" s="26"/>
      <c r="AF511" s="26"/>
      <c r="AG511" s="26"/>
      <c r="AH511" s="26"/>
      <c r="AI511" s="27">
        <f t="shared" si="554"/>
        <v>186</v>
      </c>
      <c r="AJ511" s="27">
        <f t="shared" si="555"/>
        <v>0</v>
      </c>
      <c r="AK511" s="39">
        <v>52755</v>
      </c>
      <c r="AL511" s="26">
        <v>50</v>
      </c>
      <c r="AM511" s="26"/>
      <c r="AN511" s="26"/>
      <c r="AO511" s="26"/>
      <c r="AP511" s="26"/>
      <c r="AQ511" s="26"/>
      <c r="AR511" s="26"/>
      <c r="AS511" s="26"/>
      <c r="AT511" s="26"/>
      <c r="AU511" s="26"/>
      <c r="AV511" s="28">
        <f t="shared" si="556"/>
        <v>0</v>
      </c>
      <c r="AW511" s="27" t="str">
        <f>"4-5"</f>
        <v>4-5</v>
      </c>
      <c r="AX511" s="29">
        <f t="shared" si="577"/>
        <v>4.7220000000000004</v>
      </c>
      <c r="AY511" s="30">
        <f t="shared" si="598"/>
        <v>4.722263627372624</v>
      </c>
      <c r="AZ511" s="30">
        <f t="shared" si="596"/>
        <v>1.6989700043360187</v>
      </c>
      <c r="BA511" s="30" t="str">
        <f t="shared" si="596"/>
        <v/>
      </c>
      <c r="BB511" s="30" t="str">
        <f t="shared" si="596"/>
        <v/>
      </c>
      <c r="BC511" s="30" t="str">
        <f t="shared" si="596"/>
        <v/>
      </c>
      <c r="BD511" s="30" t="str">
        <f t="shared" si="596"/>
        <v/>
      </c>
      <c r="BE511" s="30" t="str">
        <f t="shared" si="596"/>
        <v/>
      </c>
      <c r="BF511" s="30" t="str">
        <f t="shared" si="596"/>
        <v/>
      </c>
      <c r="BG511" s="30" t="str">
        <f t="shared" si="578"/>
        <v/>
      </c>
      <c r="BH511" s="30" t="str">
        <f t="shared" si="578"/>
        <v/>
      </c>
      <c r="BI511" s="30" t="str">
        <f t="shared" si="578"/>
        <v/>
      </c>
      <c r="BJ511" s="1" t="s">
        <v>38</v>
      </c>
      <c r="BK511" s="31" t="s">
        <v>38</v>
      </c>
      <c r="BL511" s="32">
        <f t="shared" si="557"/>
        <v>0</v>
      </c>
      <c r="BN511" s="32" t="str">
        <f t="shared" si="558"/>
        <v>0</v>
      </c>
      <c r="BO511" s="30">
        <f t="shared" si="559"/>
        <v>-3.0232936230366052</v>
      </c>
      <c r="BP511" s="30" t="str">
        <f t="shared" si="560"/>
        <v/>
      </c>
      <c r="BQ511" s="30" t="str">
        <f t="shared" si="585"/>
        <v/>
      </c>
      <c r="BR511" s="30" t="str">
        <f t="shared" si="585"/>
        <v/>
      </c>
      <c r="BS511" s="30" t="str">
        <f t="shared" si="585"/>
        <v/>
      </c>
      <c r="BT511" s="30" t="str">
        <f t="shared" si="583"/>
        <v/>
      </c>
      <c r="BU511" s="30" t="str">
        <f t="shared" si="583"/>
        <v/>
      </c>
      <c r="BV511" s="30" t="str">
        <f t="shared" si="583"/>
        <v/>
      </c>
      <c r="BW511" s="30" t="str">
        <f t="shared" si="583"/>
        <v/>
      </c>
      <c r="BX511" s="30" t="str">
        <f t="shared" si="583"/>
        <v/>
      </c>
      <c r="BY511" s="30" t="str">
        <f t="shared" si="583"/>
        <v/>
      </c>
      <c r="BZ511" s="1">
        <f t="shared" si="561"/>
        <v>0</v>
      </c>
      <c r="CA511" s="1">
        <f t="shared" si="586"/>
        <v>0</v>
      </c>
      <c r="CB511" s="1">
        <f t="shared" si="586"/>
        <v>0</v>
      </c>
      <c r="CC511" s="1">
        <f t="shared" si="586"/>
        <v>0</v>
      </c>
      <c r="CD511" s="1">
        <f t="shared" si="584"/>
        <v>0</v>
      </c>
      <c r="CE511" s="1">
        <f t="shared" si="584"/>
        <v>0</v>
      </c>
      <c r="CF511" s="1">
        <f t="shared" si="584"/>
        <v>0</v>
      </c>
      <c r="CG511" s="1">
        <f t="shared" si="584"/>
        <v>0</v>
      </c>
      <c r="CH511" s="1">
        <f t="shared" si="584"/>
        <v>0</v>
      </c>
      <c r="CI511" s="1">
        <f t="shared" si="584"/>
        <v>0</v>
      </c>
      <c r="CJ511" s="1">
        <f t="shared" si="562"/>
        <v>0</v>
      </c>
      <c r="CK511" s="1">
        <f t="shared" si="563"/>
        <v>0</v>
      </c>
      <c r="CL511" s="1">
        <f t="shared" si="606"/>
        <v>-3.0232936230366052</v>
      </c>
      <c r="CM511" s="1" t="str">
        <f t="shared" si="606"/>
        <v/>
      </c>
      <c r="CN511" s="1" t="str">
        <f t="shared" si="606"/>
        <v/>
      </c>
      <c r="CO511" s="1" t="str">
        <f t="shared" si="606"/>
        <v/>
      </c>
      <c r="CP511" s="1" t="str">
        <f t="shared" si="606"/>
        <v/>
      </c>
      <c r="CQ511" s="1" t="str">
        <f t="shared" si="604"/>
        <v/>
      </c>
      <c r="CR511" s="1" t="str">
        <f t="shared" si="604"/>
        <v/>
      </c>
      <c r="CS511" s="1" t="str">
        <f t="shared" si="604"/>
        <v/>
      </c>
      <c r="CT511" s="1" t="str">
        <f t="shared" si="604"/>
        <v/>
      </c>
      <c r="CU511" s="1" t="str">
        <f t="shared" si="604"/>
        <v/>
      </c>
      <c r="CV511" s="1">
        <f t="shared" si="607"/>
        <v>0</v>
      </c>
      <c r="CW511" s="1">
        <f t="shared" si="607"/>
        <v>0</v>
      </c>
      <c r="CX511" s="1">
        <f t="shared" si="607"/>
        <v>0</v>
      </c>
      <c r="CY511" s="1">
        <f t="shared" si="607"/>
        <v>0</v>
      </c>
      <c r="CZ511" s="1">
        <f t="shared" si="607"/>
        <v>0</v>
      </c>
      <c r="DA511" s="1">
        <f t="shared" si="605"/>
        <v>0</v>
      </c>
      <c r="DB511" s="1">
        <f t="shared" si="605"/>
        <v>0</v>
      </c>
      <c r="DC511" s="1">
        <f t="shared" si="605"/>
        <v>0</v>
      </c>
      <c r="DD511" s="1">
        <f t="shared" si="605"/>
        <v>0</v>
      </c>
      <c r="DE511" s="1">
        <f t="shared" si="605"/>
        <v>0</v>
      </c>
      <c r="DF511" s="1">
        <f t="shared" si="564"/>
        <v>0</v>
      </c>
      <c r="DG511" s="33">
        <f t="shared" si="565"/>
        <v>0</v>
      </c>
      <c r="DH511" s="34">
        <f t="shared" si="566"/>
        <v>0</v>
      </c>
      <c r="DI511" s="1">
        <f t="shared" si="602"/>
        <v>74</v>
      </c>
      <c r="DJ511" s="1" t="str">
        <f t="shared" si="603"/>
        <v/>
      </c>
      <c r="DK511" s="1" t="str">
        <f t="shared" si="612"/>
        <v/>
      </c>
      <c r="DL511" s="1" t="str">
        <f t="shared" si="612"/>
        <v/>
      </c>
      <c r="DM511" s="1" t="str">
        <f t="shared" si="612"/>
        <v/>
      </c>
      <c r="DN511" s="1" t="str">
        <f t="shared" si="611"/>
        <v/>
      </c>
      <c r="DO511" s="1" t="str">
        <f t="shared" si="611"/>
        <v/>
      </c>
      <c r="DP511" s="1" t="str">
        <f t="shared" si="611"/>
        <v/>
      </c>
      <c r="DQ511" s="1" t="str">
        <f t="shared" si="591"/>
        <v/>
      </c>
      <c r="DR511" s="1" t="str">
        <f t="shared" si="591"/>
        <v/>
      </c>
      <c r="DS511" s="1" t="str">
        <f t="shared" si="591"/>
        <v/>
      </c>
      <c r="DU511" s="1">
        <f t="shared" si="623"/>
        <v>0</v>
      </c>
      <c r="EG511" s="1">
        <f t="shared" si="600"/>
        <v>0</v>
      </c>
      <c r="EH511" s="1">
        <f t="shared" si="597"/>
        <v>0</v>
      </c>
      <c r="EI511" s="1">
        <f t="shared" si="597"/>
        <v>0</v>
      </c>
      <c r="EJ511" s="1">
        <f t="shared" si="597"/>
        <v>0</v>
      </c>
      <c r="EK511" s="1">
        <f t="shared" si="597"/>
        <v>0</v>
      </c>
      <c r="EL511" s="1">
        <f t="shared" si="597"/>
        <v>0</v>
      </c>
      <c r="EM511" s="1">
        <f t="shared" si="597"/>
        <v>0</v>
      </c>
      <c r="EN511" s="1">
        <f t="shared" si="597"/>
        <v>0</v>
      </c>
      <c r="EO511" s="1">
        <f t="shared" si="579"/>
        <v>0</v>
      </c>
      <c r="EP511" s="1">
        <f t="shared" si="579"/>
        <v>0</v>
      </c>
      <c r="EQ511" s="1">
        <f t="shared" si="579"/>
        <v>0</v>
      </c>
      <c r="ER511" s="33">
        <f t="shared" si="567"/>
        <v>1</v>
      </c>
      <c r="ES511" s="35">
        <f>ER511+DG511+AV511</f>
        <v>1</v>
      </c>
      <c r="ET511" s="35">
        <f t="shared" si="568"/>
        <v>1</v>
      </c>
      <c r="EU511" s="1" t="s">
        <v>59</v>
      </c>
      <c r="EV511" s="1" t="s">
        <v>38</v>
      </c>
      <c r="EW511" s="19">
        <f t="shared" si="569"/>
        <v>0</v>
      </c>
      <c r="FC511" s="1" t="s">
        <v>38</v>
      </c>
      <c r="FD511" s="19">
        <f t="shared" si="570"/>
        <v>0</v>
      </c>
      <c r="FJ511" s="1" t="s">
        <v>34</v>
      </c>
      <c r="FK511" s="19">
        <f t="shared" si="571"/>
        <v>1</v>
      </c>
      <c r="FL511" s="1" t="s">
        <v>43</v>
      </c>
      <c r="FR511" s="1">
        <f t="shared" si="572"/>
        <v>0</v>
      </c>
      <c r="FV511" s="37" t="str">
        <f t="shared" si="580"/>
        <v>none</v>
      </c>
      <c r="FY511" s="1" t="s">
        <v>34</v>
      </c>
      <c r="FZ511" s="19">
        <f t="shared" si="573"/>
        <v>1</v>
      </c>
      <c r="GB511" s="1" t="s">
        <v>34</v>
      </c>
      <c r="GC511" s="19">
        <f t="shared" si="574"/>
        <v>1</v>
      </c>
      <c r="GD511" s="1" t="s">
        <v>38</v>
      </c>
      <c r="GE511" s="19">
        <f t="shared" si="575"/>
        <v>0</v>
      </c>
      <c r="GF511" s="1" t="s">
        <v>38</v>
      </c>
      <c r="GG511" s="19">
        <f t="shared" si="576"/>
        <v>0</v>
      </c>
    </row>
    <row r="512" spans="1:189" x14ac:dyDescent="0.3">
      <c r="A512" s="18">
        <v>676</v>
      </c>
      <c r="B512" s="1" t="s">
        <v>34</v>
      </c>
      <c r="C512" s="19" t="s">
        <v>35</v>
      </c>
      <c r="D512" s="19">
        <f t="shared" si="547"/>
        <v>0</v>
      </c>
      <c r="E512" s="38" t="s">
        <v>1007</v>
      </c>
      <c r="F512" s="21" t="str">
        <f t="shared" si="548"/>
        <v>1967</v>
      </c>
      <c r="G512" s="21">
        <v>2004</v>
      </c>
      <c r="H512" s="22">
        <f t="shared" si="549"/>
        <v>37</v>
      </c>
      <c r="I512" s="1" t="str">
        <f t="shared" si="550"/>
        <v>31-40</v>
      </c>
      <c r="J512" s="1" t="s">
        <v>1607</v>
      </c>
      <c r="K512" s="1" t="s">
        <v>116</v>
      </c>
      <c r="L512" s="1">
        <f>VLOOKUP(K512,[1]areas!$C$3:$D$76,2,FALSE)</f>
        <v>40</v>
      </c>
      <c r="M512" s="1" t="str">
        <f t="shared" si="595"/>
        <v>21-40</v>
      </c>
      <c r="N512" s="19" t="s">
        <v>38</v>
      </c>
      <c r="O512" s="19">
        <f t="shared" si="552"/>
        <v>0</v>
      </c>
      <c r="P512" s="23">
        <v>52.8</v>
      </c>
      <c r="Q512" s="1">
        <v>151</v>
      </c>
      <c r="R512" s="1">
        <f t="shared" si="621"/>
        <v>2.2801</v>
      </c>
      <c r="S512" s="24">
        <f t="shared" si="622"/>
        <v>23.15687908425069</v>
      </c>
      <c r="T512" s="19">
        <v>3</v>
      </c>
      <c r="U512" s="1">
        <v>11.9</v>
      </c>
      <c r="V512" s="1">
        <v>22</v>
      </c>
      <c r="W512" s="1" t="str">
        <f t="shared" si="553"/>
        <v>1: 0-50</v>
      </c>
      <c r="X512" s="1">
        <v>16</v>
      </c>
      <c r="Y512" s="26">
        <v>50</v>
      </c>
      <c r="Z512" s="26"/>
      <c r="AA512" s="26"/>
      <c r="AB512" s="26"/>
      <c r="AC512" s="26"/>
      <c r="AD512" s="26"/>
      <c r="AE512" s="26"/>
      <c r="AF512" s="26"/>
      <c r="AG512" s="26"/>
      <c r="AH512" s="26"/>
      <c r="AI512" s="27">
        <f t="shared" si="554"/>
        <v>50</v>
      </c>
      <c r="AJ512" s="27">
        <f t="shared" si="555"/>
        <v>0</v>
      </c>
      <c r="AK512" s="39">
        <v>109496</v>
      </c>
      <c r="AL512" s="26">
        <v>50</v>
      </c>
      <c r="AM512" s="26"/>
      <c r="AN512" s="26"/>
      <c r="AO512" s="26"/>
      <c r="AP512" s="26"/>
      <c r="AQ512" s="26"/>
      <c r="AR512" s="26"/>
      <c r="AS512" s="26"/>
      <c r="AT512" s="26"/>
      <c r="AU512" s="26"/>
      <c r="AV512" s="28">
        <f t="shared" si="556"/>
        <v>0</v>
      </c>
      <c r="AW512" s="27" t="str">
        <f>"&gt;5"</f>
        <v>&gt;5</v>
      </c>
      <c r="AX512" s="29">
        <f t="shared" si="577"/>
        <v>5.0389999999999997</v>
      </c>
      <c r="AY512" s="30">
        <f t="shared" si="598"/>
        <v>5.0393982542477564</v>
      </c>
      <c r="AZ512" s="30">
        <f t="shared" si="596"/>
        <v>1.6989700043360187</v>
      </c>
      <c r="BA512" s="30" t="str">
        <f t="shared" si="596"/>
        <v/>
      </c>
      <c r="BB512" s="30" t="str">
        <f t="shared" si="596"/>
        <v/>
      </c>
      <c r="BC512" s="30" t="str">
        <f t="shared" si="596"/>
        <v/>
      </c>
      <c r="BD512" s="30" t="str">
        <f t="shared" si="596"/>
        <v/>
      </c>
      <c r="BE512" s="30" t="str">
        <f t="shared" si="596"/>
        <v/>
      </c>
      <c r="BF512" s="30" t="str">
        <f t="shared" si="596"/>
        <v/>
      </c>
      <c r="BG512" s="30" t="str">
        <f t="shared" si="578"/>
        <v/>
      </c>
      <c r="BH512" s="30" t="str">
        <f t="shared" si="578"/>
        <v/>
      </c>
      <c r="BI512" s="30" t="str">
        <f t="shared" si="578"/>
        <v/>
      </c>
      <c r="BJ512" s="1" t="s">
        <v>38</v>
      </c>
      <c r="BK512" s="31" t="s">
        <v>38</v>
      </c>
      <c r="BL512" s="32">
        <f t="shared" si="557"/>
        <v>0</v>
      </c>
      <c r="BN512" s="32" t="str">
        <f t="shared" si="558"/>
        <v>0</v>
      </c>
      <c r="BO512" s="30">
        <f t="shared" si="559"/>
        <v>-3.3404282499117377</v>
      </c>
      <c r="BP512" s="30" t="str">
        <f t="shared" si="560"/>
        <v/>
      </c>
      <c r="BQ512" s="30" t="str">
        <f t="shared" si="585"/>
        <v/>
      </c>
      <c r="BR512" s="30" t="str">
        <f t="shared" si="585"/>
        <v/>
      </c>
      <c r="BS512" s="30" t="str">
        <f t="shared" si="585"/>
        <v/>
      </c>
      <c r="BT512" s="30" t="str">
        <f t="shared" si="583"/>
        <v/>
      </c>
      <c r="BU512" s="30" t="str">
        <f t="shared" si="583"/>
        <v/>
      </c>
      <c r="BV512" s="30" t="str">
        <f t="shared" si="583"/>
        <v/>
      </c>
      <c r="BW512" s="30" t="str">
        <f t="shared" si="583"/>
        <v/>
      </c>
      <c r="BX512" s="30" t="str">
        <f t="shared" si="583"/>
        <v/>
      </c>
      <c r="BY512" s="30" t="str">
        <f t="shared" si="583"/>
        <v/>
      </c>
      <c r="BZ512" s="1">
        <f t="shared" si="561"/>
        <v>0</v>
      </c>
      <c r="CA512" s="1">
        <f t="shared" si="586"/>
        <v>0</v>
      </c>
      <c r="CB512" s="1">
        <f t="shared" si="586"/>
        <v>0</v>
      </c>
      <c r="CC512" s="1">
        <f t="shared" si="586"/>
        <v>0</v>
      </c>
      <c r="CD512" s="1">
        <f t="shared" si="584"/>
        <v>0</v>
      </c>
      <c r="CE512" s="1">
        <f t="shared" si="584"/>
        <v>0</v>
      </c>
      <c r="CF512" s="1">
        <f t="shared" si="584"/>
        <v>0</v>
      </c>
      <c r="CG512" s="1">
        <f t="shared" si="584"/>
        <v>0</v>
      </c>
      <c r="CH512" s="1">
        <f t="shared" si="584"/>
        <v>0</v>
      </c>
      <c r="CI512" s="1">
        <f t="shared" si="584"/>
        <v>0</v>
      </c>
      <c r="CJ512" s="1">
        <f t="shared" si="562"/>
        <v>0</v>
      </c>
      <c r="CK512" s="1">
        <f t="shared" si="563"/>
        <v>0</v>
      </c>
      <c r="CL512" s="1">
        <f t="shared" si="606"/>
        <v>-3.3404282499117377</v>
      </c>
      <c r="CM512" s="1" t="str">
        <f t="shared" si="606"/>
        <v/>
      </c>
      <c r="CN512" s="1" t="str">
        <f t="shared" si="606"/>
        <v/>
      </c>
      <c r="CO512" s="1" t="str">
        <f t="shared" si="606"/>
        <v/>
      </c>
      <c r="CP512" s="1" t="str">
        <f t="shared" si="606"/>
        <v/>
      </c>
      <c r="CQ512" s="1" t="str">
        <f t="shared" si="604"/>
        <v/>
      </c>
      <c r="CR512" s="1" t="str">
        <f t="shared" si="604"/>
        <v/>
      </c>
      <c r="CS512" s="1" t="str">
        <f t="shared" si="604"/>
        <v/>
      </c>
      <c r="CT512" s="1" t="str">
        <f t="shared" si="604"/>
        <v/>
      </c>
      <c r="CU512" s="1" t="str">
        <f t="shared" si="604"/>
        <v/>
      </c>
      <c r="CV512" s="1">
        <f t="shared" si="607"/>
        <v>0</v>
      </c>
      <c r="CW512" s="1">
        <f t="shared" si="607"/>
        <v>0</v>
      </c>
      <c r="CX512" s="1">
        <f t="shared" si="607"/>
        <v>0</v>
      </c>
      <c r="CY512" s="1">
        <f t="shared" si="607"/>
        <v>0</v>
      </c>
      <c r="CZ512" s="1">
        <f t="shared" si="607"/>
        <v>0</v>
      </c>
      <c r="DA512" s="1">
        <f t="shared" si="605"/>
        <v>0</v>
      </c>
      <c r="DB512" s="1">
        <f t="shared" si="605"/>
        <v>0</v>
      </c>
      <c r="DC512" s="1">
        <f t="shared" si="605"/>
        <v>0</v>
      </c>
      <c r="DD512" s="1">
        <f t="shared" si="605"/>
        <v>0</v>
      </c>
      <c r="DE512" s="1">
        <f t="shared" si="605"/>
        <v>0</v>
      </c>
      <c r="DF512" s="1">
        <f t="shared" si="564"/>
        <v>0</v>
      </c>
      <c r="DG512" s="33">
        <f t="shared" si="565"/>
        <v>0</v>
      </c>
      <c r="DH512" s="34">
        <f t="shared" si="566"/>
        <v>0</v>
      </c>
      <c r="DI512" s="1">
        <f t="shared" si="602"/>
        <v>34</v>
      </c>
      <c r="DJ512" s="1" t="str">
        <f t="shared" si="603"/>
        <v/>
      </c>
      <c r="DK512" s="1" t="str">
        <f t="shared" si="612"/>
        <v/>
      </c>
      <c r="DL512" s="1" t="str">
        <f t="shared" si="612"/>
        <v/>
      </c>
      <c r="DM512" s="1" t="str">
        <f t="shared" si="612"/>
        <v/>
      </c>
      <c r="DN512" s="1" t="str">
        <f t="shared" si="611"/>
        <v/>
      </c>
      <c r="DO512" s="1" t="str">
        <f t="shared" si="611"/>
        <v/>
      </c>
      <c r="DP512" s="1" t="str">
        <f t="shared" si="611"/>
        <v/>
      </c>
      <c r="DQ512" s="1" t="str">
        <f t="shared" si="591"/>
        <v/>
      </c>
      <c r="DR512" s="1" t="str">
        <f t="shared" si="591"/>
        <v/>
      </c>
      <c r="DS512" s="1" t="str">
        <f t="shared" si="591"/>
        <v/>
      </c>
      <c r="DU512" s="1">
        <f t="shared" si="623"/>
        <v>0</v>
      </c>
      <c r="EG512" s="1">
        <f t="shared" si="600"/>
        <v>0</v>
      </c>
      <c r="EH512" s="1">
        <f t="shared" si="597"/>
        <v>0</v>
      </c>
      <c r="EI512" s="1">
        <f t="shared" si="597"/>
        <v>0</v>
      </c>
      <c r="EJ512" s="1">
        <f t="shared" si="597"/>
        <v>0</v>
      </c>
      <c r="EK512" s="1">
        <f t="shared" si="597"/>
        <v>0</v>
      </c>
      <c r="EL512" s="1">
        <f t="shared" si="597"/>
        <v>0</v>
      </c>
      <c r="EM512" s="1">
        <f t="shared" si="597"/>
        <v>0</v>
      </c>
      <c r="EN512" s="1">
        <f t="shared" si="597"/>
        <v>0</v>
      </c>
      <c r="EO512" s="1">
        <f t="shared" si="579"/>
        <v>0</v>
      </c>
      <c r="EP512" s="1">
        <f t="shared" si="579"/>
        <v>0</v>
      </c>
      <c r="EQ512" s="1">
        <f t="shared" si="579"/>
        <v>0</v>
      </c>
      <c r="ER512" s="33">
        <f t="shared" si="567"/>
        <v>1</v>
      </c>
      <c r="ES512" s="35">
        <f>ER512+DG512+AV512</f>
        <v>1</v>
      </c>
      <c r="ET512" s="35">
        <f t="shared" si="568"/>
        <v>1</v>
      </c>
      <c r="EU512" s="1" t="s">
        <v>59</v>
      </c>
      <c r="EV512" s="1" t="s">
        <v>38</v>
      </c>
      <c r="EW512" s="19">
        <f t="shared" si="569"/>
        <v>0</v>
      </c>
      <c r="FC512" s="1" t="s">
        <v>38</v>
      </c>
      <c r="FD512" s="19">
        <f t="shared" si="570"/>
        <v>0</v>
      </c>
      <c r="FJ512" s="1" t="s">
        <v>38</v>
      </c>
      <c r="FK512" s="19">
        <f t="shared" si="571"/>
        <v>0</v>
      </c>
      <c r="FR512" s="1">
        <f t="shared" si="572"/>
        <v>0</v>
      </c>
      <c r="FU512" s="1" t="s">
        <v>75</v>
      </c>
      <c r="FV512" s="37" t="str">
        <f t="shared" si="580"/>
        <v>tb</v>
      </c>
      <c r="FW512" s="34">
        <v>1</v>
      </c>
      <c r="FY512" s="1" t="s">
        <v>38</v>
      </c>
      <c r="FZ512" s="19">
        <f t="shared" si="573"/>
        <v>0</v>
      </c>
      <c r="GB512" s="1" t="s">
        <v>38</v>
      </c>
      <c r="GC512" s="19">
        <f t="shared" si="574"/>
        <v>0</v>
      </c>
      <c r="GD512" s="1" t="s">
        <v>34</v>
      </c>
      <c r="GE512" s="19">
        <f t="shared" si="575"/>
        <v>1</v>
      </c>
      <c r="GF512" s="1" t="s">
        <v>38</v>
      </c>
      <c r="GG512" s="19">
        <f t="shared" si="576"/>
        <v>0</v>
      </c>
    </row>
    <row r="513" spans="1:189" x14ac:dyDescent="0.3">
      <c r="A513" s="18">
        <v>680</v>
      </c>
      <c r="B513" s="1" t="s">
        <v>34</v>
      </c>
      <c r="C513" s="19" t="s">
        <v>35</v>
      </c>
      <c r="D513" s="19">
        <f t="shared" si="547"/>
        <v>0</v>
      </c>
      <c r="E513" s="38" t="s">
        <v>181</v>
      </c>
      <c r="F513" s="21" t="str">
        <f t="shared" si="548"/>
        <v>1967</v>
      </c>
      <c r="G513" s="21">
        <v>2004</v>
      </c>
      <c r="H513" s="22">
        <f t="shared" si="549"/>
        <v>37</v>
      </c>
      <c r="I513" s="1" t="str">
        <f t="shared" si="550"/>
        <v>31-40</v>
      </c>
      <c r="J513" s="1" t="s">
        <v>1607</v>
      </c>
      <c r="K513" s="1" t="s">
        <v>182</v>
      </c>
      <c r="L513" s="1">
        <f>VLOOKUP(K513,[1]areas!$C$3:$D$76,2,FALSE)</f>
        <v>12</v>
      </c>
      <c r="M513" s="1" t="str">
        <f t="shared" si="595"/>
        <v>0-20</v>
      </c>
      <c r="N513" s="19" t="s">
        <v>38</v>
      </c>
      <c r="O513" s="19">
        <f t="shared" si="552"/>
        <v>0</v>
      </c>
      <c r="P513" s="23">
        <v>60</v>
      </c>
      <c r="Q513" s="1">
        <v>155</v>
      </c>
      <c r="R513" s="1">
        <f t="shared" si="621"/>
        <v>2.4025000000000003</v>
      </c>
      <c r="S513" s="24">
        <f t="shared" si="622"/>
        <v>24.973985431841829</v>
      </c>
      <c r="T513" s="19">
        <v>3</v>
      </c>
      <c r="U513" s="1">
        <v>8.4</v>
      </c>
      <c r="V513" s="1">
        <v>9</v>
      </c>
      <c r="W513" s="1" t="str">
        <f t="shared" si="553"/>
        <v>2: 51-100</v>
      </c>
      <c r="X513" s="1">
        <v>60</v>
      </c>
      <c r="Y513" s="26">
        <v>155</v>
      </c>
      <c r="Z513" s="26"/>
      <c r="AA513" s="26"/>
      <c r="AB513" s="26"/>
      <c r="AC513" s="26">
        <v>129</v>
      </c>
      <c r="AD513" s="26">
        <v>152</v>
      </c>
      <c r="AE513" s="26">
        <v>209</v>
      </c>
      <c r="AF513" s="26">
        <v>203</v>
      </c>
      <c r="AG513" s="26"/>
      <c r="AH513" s="26"/>
      <c r="AI513" s="27">
        <f t="shared" si="554"/>
        <v>209</v>
      </c>
      <c r="AJ513" s="27">
        <f t="shared" si="555"/>
        <v>0</v>
      </c>
      <c r="AK513" s="39">
        <v>124664</v>
      </c>
      <c r="AL513" s="26">
        <v>50</v>
      </c>
      <c r="AM513" s="26"/>
      <c r="AN513" s="26"/>
      <c r="AO513" s="26"/>
      <c r="AP513" s="26">
        <v>28000</v>
      </c>
      <c r="AQ513" s="26">
        <v>70</v>
      </c>
      <c r="AR513" s="26">
        <v>50</v>
      </c>
      <c r="AS513" s="26">
        <v>50</v>
      </c>
      <c r="AT513" s="26"/>
      <c r="AU513" s="26"/>
      <c r="AV513" s="28">
        <f t="shared" si="556"/>
        <v>0</v>
      </c>
      <c r="AW513" s="27" t="str">
        <f>"&gt;5"</f>
        <v>&gt;5</v>
      </c>
      <c r="AX513" s="29">
        <f t="shared" si="577"/>
        <v>5.0960000000000001</v>
      </c>
      <c r="AY513" s="30">
        <f t="shared" si="598"/>
        <v>5.0957410576599234</v>
      </c>
      <c r="AZ513" s="30">
        <f t="shared" si="596"/>
        <v>1.6989700043360187</v>
      </c>
      <c r="BA513" s="30" t="str">
        <f t="shared" si="596"/>
        <v/>
      </c>
      <c r="BB513" s="30" t="str">
        <f t="shared" si="596"/>
        <v/>
      </c>
      <c r="BC513" s="30" t="str">
        <f t="shared" si="596"/>
        <v/>
      </c>
      <c r="BD513" s="30">
        <f t="shared" si="596"/>
        <v>4.4471580313422194</v>
      </c>
      <c r="BE513" s="30">
        <f t="shared" si="596"/>
        <v>1.8450980400142569</v>
      </c>
      <c r="BF513" s="30">
        <f t="shared" si="596"/>
        <v>1.6989700043360187</v>
      </c>
      <c r="BG513" s="30">
        <f t="shared" si="578"/>
        <v>1.6989700043360187</v>
      </c>
      <c r="BH513" s="30" t="str">
        <f t="shared" si="578"/>
        <v/>
      </c>
      <c r="BI513" s="30" t="str">
        <f t="shared" si="578"/>
        <v/>
      </c>
      <c r="BJ513" s="1" t="s">
        <v>38</v>
      </c>
      <c r="BK513" s="31" t="s">
        <v>38</v>
      </c>
      <c r="BL513" s="32">
        <f t="shared" si="557"/>
        <v>0</v>
      </c>
      <c r="BN513" s="32" t="str">
        <f t="shared" si="558"/>
        <v>0</v>
      </c>
      <c r="BO513" s="30">
        <f t="shared" si="559"/>
        <v>-3.3967710533239046</v>
      </c>
      <c r="BP513" s="30" t="str">
        <f t="shared" si="560"/>
        <v/>
      </c>
      <c r="BQ513" s="30" t="str">
        <f t="shared" si="585"/>
        <v/>
      </c>
      <c r="BR513" s="30" t="str">
        <f t="shared" si="585"/>
        <v/>
      </c>
      <c r="BS513" s="30" t="str">
        <f t="shared" si="585"/>
        <v/>
      </c>
      <c r="BT513" s="30" t="str">
        <f t="shared" si="583"/>
        <v/>
      </c>
      <c r="BU513" s="30">
        <f t="shared" si="583"/>
        <v>-2.6020599913279625</v>
      </c>
      <c r="BV513" s="30">
        <f t="shared" si="583"/>
        <v>-0.14612803567823818</v>
      </c>
      <c r="BW513" s="30">
        <f t="shared" si="583"/>
        <v>0</v>
      </c>
      <c r="BX513" s="30" t="str">
        <f t="shared" si="583"/>
        <v/>
      </c>
      <c r="BY513" s="30" t="str">
        <f t="shared" si="583"/>
        <v/>
      </c>
      <c r="BZ513" s="1">
        <f t="shared" si="561"/>
        <v>0</v>
      </c>
      <c r="CA513" s="1">
        <f t="shared" si="586"/>
        <v>0</v>
      </c>
      <c r="CB513" s="1">
        <f t="shared" si="586"/>
        <v>0</v>
      </c>
      <c r="CC513" s="1">
        <f t="shared" si="586"/>
        <v>0</v>
      </c>
      <c r="CD513" s="1">
        <f t="shared" si="584"/>
        <v>0</v>
      </c>
      <c r="CE513" s="1">
        <f t="shared" si="584"/>
        <v>0</v>
      </c>
      <c r="CF513" s="1">
        <f t="shared" si="584"/>
        <v>0</v>
      </c>
      <c r="CG513" s="1">
        <f t="shared" si="584"/>
        <v>0</v>
      </c>
      <c r="CH513" s="1">
        <f t="shared" si="584"/>
        <v>0</v>
      </c>
      <c r="CI513" s="1">
        <f t="shared" si="584"/>
        <v>0</v>
      </c>
      <c r="CJ513" s="1">
        <f t="shared" si="562"/>
        <v>0</v>
      </c>
      <c r="CK513" s="1">
        <f t="shared" si="563"/>
        <v>0</v>
      </c>
      <c r="CL513" s="1">
        <f t="shared" si="606"/>
        <v>-3.3967710533239046</v>
      </c>
      <c r="CM513" s="1" t="str">
        <f t="shared" si="606"/>
        <v/>
      </c>
      <c r="CN513" s="1" t="str">
        <f t="shared" si="606"/>
        <v/>
      </c>
      <c r="CO513" s="1" t="str">
        <f t="shared" si="606"/>
        <v/>
      </c>
      <c r="CP513" s="1" t="str">
        <f t="shared" si="606"/>
        <v/>
      </c>
      <c r="CQ513" s="1">
        <f t="shared" si="604"/>
        <v>-2.6020599913279625</v>
      </c>
      <c r="CR513" s="1" t="str">
        <f t="shared" si="604"/>
        <v/>
      </c>
      <c r="CS513" s="1" t="str">
        <f t="shared" si="604"/>
        <v/>
      </c>
      <c r="CT513" s="1" t="str">
        <f t="shared" si="604"/>
        <v/>
      </c>
      <c r="CU513" s="1" t="str">
        <f t="shared" si="604"/>
        <v/>
      </c>
      <c r="CV513" s="1">
        <f t="shared" si="607"/>
        <v>0</v>
      </c>
      <c r="CW513" s="1">
        <f t="shared" si="607"/>
        <v>0</v>
      </c>
      <c r="CX513" s="1">
        <f t="shared" si="607"/>
        <v>0</v>
      </c>
      <c r="CY513" s="1">
        <f t="shared" si="607"/>
        <v>0</v>
      </c>
      <c r="CZ513" s="1">
        <f t="shared" si="607"/>
        <v>0</v>
      </c>
      <c r="DA513" s="1">
        <f t="shared" si="605"/>
        <v>0</v>
      </c>
      <c r="DB513" s="1">
        <f t="shared" si="605"/>
        <v>0</v>
      </c>
      <c r="DC513" s="1">
        <f t="shared" si="605"/>
        <v>0</v>
      </c>
      <c r="DD513" s="1">
        <f t="shared" si="605"/>
        <v>0</v>
      </c>
      <c r="DE513" s="1">
        <f t="shared" si="605"/>
        <v>0</v>
      </c>
      <c r="DF513" s="1">
        <f t="shared" si="564"/>
        <v>0</v>
      </c>
      <c r="DG513" s="33">
        <f t="shared" si="565"/>
        <v>0</v>
      </c>
      <c r="DH513" s="34">
        <f t="shared" si="566"/>
        <v>0</v>
      </c>
      <c r="DI513" s="1">
        <f t="shared" si="602"/>
        <v>95</v>
      </c>
      <c r="DJ513" s="1" t="str">
        <f t="shared" si="603"/>
        <v/>
      </c>
      <c r="DK513" s="1" t="str">
        <f t="shared" si="612"/>
        <v/>
      </c>
      <c r="DL513" s="1" t="str">
        <f t="shared" si="612"/>
        <v/>
      </c>
      <c r="DM513" s="1" t="str">
        <f t="shared" si="612"/>
        <v/>
      </c>
      <c r="DN513" s="1" t="str">
        <f t="shared" si="611"/>
        <v/>
      </c>
      <c r="DO513" s="1">
        <f t="shared" si="611"/>
        <v>23</v>
      </c>
      <c r="DP513" s="1">
        <f t="shared" si="611"/>
        <v>57</v>
      </c>
      <c r="DQ513" s="1">
        <f t="shared" si="591"/>
        <v>-6</v>
      </c>
      <c r="DR513" s="1" t="str">
        <f t="shared" si="591"/>
        <v/>
      </c>
      <c r="DS513" s="1" t="str">
        <f t="shared" si="591"/>
        <v/>
      </c>
      <c r="DT513" s="34">
        <f t="shared" ref="DT513:DT519" si="624">(STDEV(DI513:DS513))*-1</f>
        <v>-43.584209678888676</v>
      </c>
      <c r="DU513" s="1">
        <f t="shared" si="623"/>
        <v>0</v>
      </c>
      <c r="EA513" s="1">
        <f>IF((DO513&lt;$DT513),1,0)</f>
        <v>0</v>
      </c>
      <c r="EB513" s="1">
        <f>IF((DP513&lt;$DT513),1,0)</f>
        <v>0</v>
      </c>
      <c r="EC513" s="1">
        <f>IF((DQ513&lt;$DT513),1,0)</f>
        <v>0</v>
      </c>
      <c r="EF513" s="33">
        <f t="shared" ref="EF513:EF519" si="625">IF(SUM(DU513:EE513)&gt;0,1,0)</f>
        <v>0</v>
      </c>
      <c r="EG513" s="1">
        <f t="shared" si="600"/>
        <v>0</v>
      </c>
      <c r="EH513" s="1">
        <f t="shared" si="597"/>
        <v>0</v>
      </c>
      <c r="EI513" s="1">
        <f t="shared" si="597"/>
        <v>0</v>
      </c>
      <c r="EJ513" s="1">
        <f t="shared" si="597"/>
        <v>0</v>
      </c>
      <c r="EK513" s="1">
        <f t="shared" si="597"/>
        <v>0</v>
      </c>
      <c r="EL513" s="1">
        <f t="shared" si="597"/>
        <v>0</v>
      </c>
      <c r="EM513" s="1">
        <f t="shared" si="597"/>
        <v>0</v>
      </c>
      <c r="EN513" s="1">
        <f t="shared" si="597"/>
        <v>0</v>
      </c>
      <c r="EO513" s="1">
        <f t="shared" si="579"/>
        <v>0</v>
      </c>
      <c r="EP513" s="1">
        <f t="shared" si="579"/>
        <v>0</v>
      </c>
      <c r="EQ513" s="1">
        <f t="shared" si="579"/>
        <v>0</v>
      </c>
      <c r="ER513" s="33">
        <f t="shared" si="567"/>
        <v>1</v>
      </c>
      <c r="ES513" s="35">
        <f t="shared" ref="ES513:ES518" si="626">ER513+EF513+DG513+AV513</f>
        <v>1</v>
      </c>
      <c r="ET513" s="35">
        <f t="shared" si="568"/>
        <v>1</v>
      </c>
      <c r="EU513" s="1" t="s">
        <v>183</v>
      </c>
      <c r="EV513" s="1" t="s">
        <v>34</v>
      </c>
      <c r="EW513" s="19">
        <f t="shared" si="569"/>
        <v>1</v>
      </c>
      <c r="EX513" s="1" t="s">
        <v>112</v>
      </c>
      <c r="EY513" s="50">
        <v>39366</v>
      </c>
      <c r="FC513" s="1" t="s">
        <v>34</v>
      </c>
      <c r="FD513" s="19">
        <f t="shared" si="570"/>
        <v>1</v>
      </c>
      <c r="FE513" s="1" t="s">
        <v>43</v>
      </c>
      <c r="FF513" s="50">
        <v>38708</v>
      </c>
      <c r="FJ513" s="1" t="s">
        <v>38</v>
      </c>
      <c r="FK513" s="19">
        <f t="shared" si="571"/>
        <v>0</v>
      </c>
      <c r="FR513" s="1">
        <f t="shared" si="572"/>
        <v>0</v>
      </c>
      <c r="FU513" s="1" t="s">
        <v>184</v>
      </c>
      <c r="FV513" s="37" t="str">
        <f t="shared" si="580"/>
        <v>tb</v>
      </c>
      <c r="FW513" s="34">
        <v>1</v>
      </c>
      <c r="FY513" s="1" t="s">
        <v>34</v>
      </c>
      <c r="FZ513" s="19">
        <f t="shared" si="573"/>
        <v>1</v>
      </c>
      <c r="GA513" s="1" t="s">
        <v>185</v>
      </c>
      <c r="GB513" s="1" t="s">
        <v>34</v>
      </c>
      <c r="GC513" s="19">
        <f t="shared" si="574"/>
        <v>1</v>
      </c>
      <c r="GD513" s="1" t="s">
        <v>38</v>
      </c>
      <c r="GE513" s="19">
        <f t="shared" si="575"/>
        <v>0</v>
      </c>
      <c r="GF513" s="1" t="s">
        <v>38</v>
      </c>
      <c r="GG513" s="19">
        <f t="shared" si="576"/>
        <v>0</v>
      </c>
    </row>
    <row r="514" spans="1:189" x14ac:dyDescent="0.3">
      <c r="A514" s="18">
        <v>681</v>
      </c>
      <c r="B514" s="1" t="s">
        <v>34</v>
      </c>
      <c r="C514" s="19" t="s">
        <v>35</v>
      </c>
      <c r="D514" s="19">
        <f t="shared" ref="D514:D577" si="627">IF(C514="f",0,1)</f>
        <v>0</v>
      </c>
      <c r="E514" s="38" t="s">
        <v>186</v>
      </c>
      <c r="F514" s="21" t="str">
        <f t="shared" ref="F514:F577" si="628">RIGHT(E514,4)</f>
        <v>1973</v>
      </c>
      <c r="G514" s="21">
        <v>2004</v>
      </c>
      <c r="H514" s="22">
        <f t="shared" ref="H514:H577" si="629">G514-F514</f>
        <v>31</v>
      </c>
      <c r="I514" s="1" t="str">
        <f t="shared" ref="I514:I577" si="630">IF(H514&lt;=20,"0-20",IF(H514&lt;=30,"21-30", IF(H514&lt;=40, "31-40", IF(H514&lt;=50,"41-50", "&gt;50"))))</f>
        <v>31-40</v>
      </c>
      <c r="J514" s="1" t="s">
        <v>1607</v>
      </c>
      <c r="K514" s="1" t="s">
        <v>53</v>
      </c>
      <c r="L514" s="1">
        <f>VLOOKUP(K514,[1]areas!$C$3:$D$76,2,FALSE)</f>
        <v>30</v>
      </c>
      <c r="M514" s="1" t="str">
        <f t="shared" si="595"/>
        <v>21-40</v>
      </c>
      <c r="N514" s="19" t="s">
        <v>38</v>
      </c>
      <c r="O514" s="19">
        <f t="shared" ref="O514:O577" si="631">IF(N514="y",1,IF(N514="n",0,""))</f>
        <v>0</v>
      </c>
      <c r="P514" s="23">
        <v>53.2</v>
      </c>
      <c r="Q514" s="1">
        <v>157</v>
      </c>
      <c r="R514" s="1">
        <f t="shared" si="621"/>
        <v>2.4649000000000001</v>
      </c>
      <c r="S514" s="24">
        <f t="shared" si="622"/>
        <v>21.583025680554993</v>
      </c>
      <c r="T514" s="19">
        <v>3</v>
      </c>
      <c r="U514" s="1">
        <v>11.4</v>
      </c>
      <c r="V514" s="1">
        <v>42</v>
      </c>
      <c r="W514" s="1" t="str">
        <f t="shared" ref="W514:W577" si="632">IF(X514="","",IF(AND(X514&gt;=0,X514&lt;=50),"1: 0-50",IF(AND(X514&gt;50,X514&lt;=100),"2: 51-100",IF(AND(X514&gt;100,X514&lt;=150),"3: 101-150",IF(AND(X514&gt;150,X514&lt;=200),"4: 151-200",IF(AND(X514&gt;=201,X514&lt;=250),"5: 201-250",IF(AND(X514&gt;250,X514&lt;=300),"6: 251-300",IF(X514&gt;300,"7: 300+",""))))))))</f>
        <v>4: 151-200</v>
      </c>
      <c r="X514" s="1">
        <v>155</v>
      </c>
      <c r="Y514" s="26">
        <v>216</v>
      </c>
      <c r="Z514" s="26">
        <v>462</v>
      </c>
      <c r="AA514" s="26">
        <v>841</v>
      </c>
      <c r="AB514" s="26">
        <v>440</v>
      </c>
      <c r="AC514" s="26"/>
      <c r="AD514" s="26"/>
      <c r="AE514" s="26"/>
      <c r="AF514" s="26"/>
      <c r="AG514" s="26"/>
      <c r="AH514" s="26"/>
      <c r="AI514" s="27">
        <f t="shared" ref="AI514:AI577" si="633">MAX(X514:AH514)</f>
        <v>841</v>
      </c>
      <c r="AJ514" s="27">
        <f t="shared" ref="AJ514:AJ577" si="634">IF(AI514&gt;=500,1,IF(AI514&lt;500,0,""))</f>
        <v>1</v>
      </c>
      <c r="AK514" s="39">
        <v>23366</v>
      </c>
      <c r="AL514" s="26">
        <v>50</v>
      </c>
      <c r="AM514" s="26">
        <v>50</v>
      </c>
      <c r="AN514" s="26">
        <v>50</v>
      </c>
      <c r="AO514" s="26">
        <v>28000</v>
      </c>
      <c r="AP514" s="26"/>
      <c r="AQ514" s="26"/>
      <c r="AR514" s="26"/>
      <c r="AS514" s="26"/>
      <c r="AT514" s="26"/>
      <c r="AU514" s="26"/>
      <c r="AV514" s="28">
        <f t="shared" ref="AV514:AV577" si="635">IF(AL514&gt;50,1,IF(AL514=50,0,""))</f>
        <v>0</v>
      </c>
      <c r="AW514" s="27" t="str">
        <f>"4-5"</f>
        <v>4-5</v>
      </c>
      <c r="AX514" s="29">
        <f t="shared" si="577"/>
        <v>4.3689999999999998</v>
      </c>
      <c r="AY514" s="30">
        <f t="shared" si="598"/>
        <v>4.3685843723574846</v>
      </c>
      <c r="AZ514" s="30">
        <f t="shared" si="596"/>
        <v>1.6989700043360187</v>
      </c>
      <c r="BA514" s="30">
        <f t="shared" si="596"/>
        <v>1.6989700043360187</v>
      </c>
      <c r="BB514" s="30">
        <f t="shared" si="596"/>
        <v>1.6989700043360187</v>
      </c>
      <c r="BC514" s="30">
        <f t="shared" si="596"/>
        <v>4.4471580313422194</v>
      </c>
      <c r="BD514" s="30" t="str">
        <f t="shared" si="596"/>
        <v/>
      </c>
      <c r="BE514" s="30" t="str">
        <f t="shared" si="596"/>
        <v/>
      </c>
      <c r="BF514" s="30" t="str">
        <f t="shared" si="596"/>
        <v/>
      </c>
      <c r="BG514" s="30" t="str">
        <f t="shared" si="578"/>
        <v/>
      </c>
      <c r="BH514" s="30" t="str">
        <f t="shared" si="578"/>
        <v/>
      </c>
      <c r="BI514" s="30" t="str">
        <f t="shared" si="578"/>
        <v/>
      </c>
      <c r="BJ514" s="1" t="s">
        <v>38</v>
      </c>
      <c r="BK514" s="31" t="s">
        <v>38</v>
      </c>
      <c r="BL514" s="32">
        <f t="shared" ref="BL514:BL577" si="636">IF(BK514="y",1,IF(BK514="n",0,""))</f>
        <v>0</v>
      </c>
      <c r="BN514" s="32" t="str">
        <f t="shared" ref="BN514:BN577" si="637">IF(BL514=0,"0",IF(BL514="","",IF(AND(BL514=1,BM514=""),"&gt;1","1")))</f>
        <v>0</v>
      </c>
      <c r="BO514" s="30">
        <f t="shared" ref="BO514:BO577" si="638">IF(OR(AZ514="",AY514=""),"",AZ514-AY514)</f>
        <v>-2.6696143680214659</v>
      </c>
      <c r="BP514" s="30">
        <f t="shared" ref="BP514:BP577" si="639">IF(OR(BA514="",AY514=""),"",BA514-AY514)</f>
        <v>-2.6696143680214659</v>
      </c>
      <c r="BQ514" s="30">
        <f t="shared" si="585"/>
        <v>0</v>
      </c>
      <c r="BR514" s="30">
        <f t="shared" si="585"/>
        <v>0</v>
      </c>
      <c r="BS514" s="30">
        <f t="shared" si="585"/>
        <v>2.7481880270062007</v>
      </c>
      <c r="BT514" s="30" t="str">
        <f t="shared" si="583"/>
        <v/>
      </c>
      <c r="BU514" s="30" t="str">
        <f t="shared" si="583"/>
        <v/>
      </c>
      <c r="BV514" s="30" t="str">
        <f t="shared" si="583"/>
        <v/>
      </c>
      <c r="BW514" s="30" t="str">
        <f t="shared" si="583"/>
        <v/>
      </c>
      <c r="BX514" s="30" t="str">
        <f t="shared" si="583"/>
        <v/>
      </c>
      <c r="BY514" s="30" t="str">
        <f t="shared" si="583"/>
        <v/>
      </c>
      <c r="BZ514" s="1">
        <f t="shared" ref="BZ514:BZ577" si="640">IF(OR(BO514&lt;=0,BO514=""),0,1)</f>
        <v>0</v>
      </c>
      <c r="CA514" s="1">
        <f t="shared" si="586"/>
        <v>0</v>
      </c>
      <c r="CB514" s="1">
        <f t="shared" si="586"/>
        <v>0</v>
      </c>
      <c r="CC514" s="1">
        <f t="shared" si="586"/>
        <v>1</v>
      </c>
      <c r="CD514" s="1">
        <f t="shared" si="584"/>
        <v>0</v>
      </c>
      <c r="CE514" s="1">
        <f t="shared" si="584"/>
        <v>0</v>
      </c>
      <c r="CF514" s="1">
        <f t="shared" si="584"/>
        <v>0</v>
      </c>
      <c r="CG514" s="1">
        <f t="shared" si="584"/>
        <v>0</v>
      </c>
      <c r="CH514" s="1">
        <f t="shared" si="584"/>
        <v>0</v>
      </c>
      <c r="CI514" s="1">
        <f t="shared" si="584"/>
        <v>0</v>
      </c>
      <c r="CJ514" s="1">
        <f t="shared" ref="CJ514:CJ577" si="641">SUM(BZ514:CI514)</f>
        <v>1</v>
      </c>
      <c r="CK514" s="1">
        <f t="shared" ref="CK514:CK577" si="642">IF(CJ514=0,0,1)</f>
        <v>1</v>
      </c>
      <c r="CL514" s="1">
        <f t="shared" si="606"/>
        <v>-2.6696143680214659</v>
      </c>
      <c r="CM514" s="1" t="str">
        <f t="shared" si="606"/>
        <v/>
      </c>
      <c r="CN514" s="1" t="str">
        <f t="shared" si="606"/>
        <v/>
      </c>
      <c r="CO514" s="1">
        <f t="shared" si="606"/>
        <v>2.7481880270062007</v>
      </c>
      <c r="CP514" s="1" t="str">
        <f t="shared" si="606"/>
        <v/>
      </c>
      <c r="CQ514" s="1" t="str">
        <f t="shared" si="604"/>
        <v/>
      </c>
      <c r="CR514" s="1" t="str">
        <f t="shared" si="604"/>
        <v/>
      </c>
      <c r="CS514" s="1" t="str">
        <f t="shared" si="604"/>
        <v/>
      </c>
      <c r="CT514" s="1" t="str">
        <f t="shared" si="604"/>
        <v/>
      </c>
      <c r="CU514" s="1" t="str">
        <f t="shared" si="604"/>
        <v/>
      </c>
      <c r="CV514" s="1">
        <f t="shared" si="607"/>
        <v>0</v>
      </c>
      <c r="CW514" s="1">
        <f t="shared" si="607"/>
        <v>0</v>
      </c>
      <c r="CX514" s="1">
        <f t="shared" si="607"/>
        <v>0</v>
      </c>
      <c r="CY514" s="1">
        <f t="shared" si="607"/>
        <v>1</v>
      </c>
      <c r="CZ514" s="1">
        <f t="shared" si="607"/>
        <v>0</v>
      </c>
      <c r="DA514" s="1">
        <f t="shared" si="605"/>
        <v>0</v>
      </c>
      <c r="DB514" s="1">
        <f t="shared" si="605"/>
        <v>0</v>
      </c>
      <c r="DC514" s="1">
        <f t="shared" si="605"/>
        <v>0</v>
      </c>
      <c r="DD514" s="1">
        <f t="shared" si="605"/>
        <v>0</v>
      </c>
      <c r="DE514" s="1">
        <f t="shared" si="605"/>
        <v>0</v>
      </c>
      <c r="DF514" s="1">
        <f t="shared" ref="DF514:DF577" si="643">SUM(CV514:DE514)</f>
        <v>1</v>
      </c>
      <c r="DG514" s="33">
        <f t="shared" ref="DG514:DG577" si="644">IF(DF514=0,0,1)</f>
        <v>1</v>
      </c>
      <c r="DH514" s="34">
        <f t="shared" ref="DH514:DH577" si="645">(CK514-DG514)</f>
        <v>0</v>
      </c>
      <c r="DI514" s="1">
        <f t="shared" si="602"/>
        <v>61</v>
      </c>
      <c r="DJ514" s="1">
        <f t="shared" si="603"/>
        <v>307</v>
      </c>
      <c r="DK514" s="1">
        <f t="shared" si="612"/>
        <v>246</v>
      </c>
      <c r="DL514" s="1">
        <f t="shared" si="612"/>
        <v>379</v>
      </c>
      <c r="DM514" s="1">
        <f t="shared" si="612"/>
        <v>-401</v>
      </c>
      <c r="DN514" s="1" t="str">
        <f t="shared" si="611"/>
        <v/>
      </c>
      <c r="DO514" s="1" t="str">
        <f t="shared" si="611"/>
        <v/>
      </c>
      <c r="DP514" s="1" t="str">
        <f t="shared" si="611"/>
        <v/>
      </c>
      <c r="DQ514" s="1" t="str">
        <f t="shared" si="591"/>
        <v/>
      </c>
      <c r="DR514" s="1" t="str">
        <f t="shared" si="591"/>
        <v/>
      </c>
      <c r="DS514" s="1" t="str">
        <f t="shared" si="591"/>
        <v/>
      </c>
      <c r="DT514" s="34">
        <f t="shared" si="624"/>
        <v>-313.3828329695167</v>
      </c>
      <c r="DU514" s="1">
        <f t="shared" si="623"/>
        <v>0</v>
      </c>
      <c r="DV514" s="1">
        <f t="shared" si="623"/>
        <v>0</v>
      </c>
      <c r="DW514" s="1">
        <f t="shared" si="623"/>
        <v>0</v>
      </c>
      <c r="DX514" s="1">
        <f t="shared" si="623"/>
        <v>0</v>
      </c>
      <c r="DY514" s="1">
        <f t="shared" si="623"/>
        <v>1</v>
      </c>
      <c r="EF514" s="33">
        <f t="shared" si="625"/>
        <v>1</v>
      </c>
      <c r="EG514" s="1">
        <f t="shared" si="600"/>
        <v>0</v>
      </c>
      <c r="EH514" s="1">
        <f t="shared" si="597"/>
        <v>0</v>
      </c>
      <c r="EI514" s="1">
        <f t="shared" si="597"/>
        <v>0</v>
      </c>
      <c r="EJ514" s="1">
        <f t="shared" si="597"/>
        <v>1</v>
      </c>
      <c r="EK514" s="1">
        <f t="shared" si="597"/>
        <v>0</v>
      </c>
      <c r="EL514" s="1">
        <f t="shared" si="597"/>
        <v>0</v>
      </c>
      <c r="EM514" s="1">
        <f t="shared" si="597"/>
        <v>0</v>
      </c>
      <c r="EN514" s="1">
        <f t="shared" si="597"/>
        <v>0</v>
      </c>
      <c r="EO514" s="1">
        <f t="shared" si="579"/>
        <v>0</v>
      </c>
      <c r="EP514" s="1">
        <f t="shared" si="579"/>
        <v>0</v>
      </c>
      <c r="EQ514" s="1">
        <f t="shared" si="579"/>
        <v>0</v>
      </c>
      <c r="ER514" s="33">
        <f t="shared" ref="ER514:ER577" si="646">IF(SUM(EG514:EQ514)&gt;0,0,1)</f>
        <v>0</v>
      </c>
      <c r="ES514" s="35">
        <f t="shared" si="626"/>
        <v>2</v>
      </c>
      <c r="ET514" s="35">
        <f t="shared" ref="ET514:ET577" si="647">IF(ES514&gt;=1,1,0)</f>
        <v>1</v>
      </c>
      <c r="EU514" s="1" t="s">
        <v>59</v>
      </c>
      <c r="EV514" s="1" t="s">
        <v>38</v>
      </c>
      <c r="EW514" s="19">
        <f t="shared" ref="EW514:EW577" si="648">IF(EV514="y",1,IF(EV514="n",0,""))</f>
        <v>0</v>
      </c>
      <c r="FC514" s="1" t="s">
        <v>34</v>
      </c>
      <c r="FD514" s="19">
        <f t="shared" ref="FD514:FD577" si="649">IF(FC514="y",1,IF(FC514="n",0,""))</f>
        <v>1</v>
      </c>
      <c r="FE514" s="1" t="s">
        <v>43</v>
      </c>
      <c r="FF514" s="50">
        <v>39143</v>
      </c>
      <c r="FJ514" s="1" t="s">
        <v>38</v>
      </c>
      <c r="FK514" s="19">
        <f t="shared" ref="FK514:FK577" si="650">IF(FJ514="y",1,IF(FJ514="n",0,""))</f>
        <v>0</v>
      </c>
      <c r="FQ514" s="1" t="s">
        <v>187</v>
      </c>
      <c r="FR514" s="1">
        <f t="shared" ref="FR514:FR577" si="651">ISTEXT(FQ514)+0</f>
        <v>1</v>
      </c>
      <c r="FU514" s="1" t="s">
        <v>75</v>
      </c>
      <c r="FV514" s="37" t="str">
        <f t="shared" si="580"/>
        <v>tb</v>
      </c>
      <c r="FW514" s="34">
        <v>1</v>
      </c>
      <c r="FY514" s="1" t="s">
        <v>34</v>
      </c>
      <c r="FZ514" s="19">
        <f t="shared" ref="FZ514:FZ577" si="652">IF(FY514="y",1,IF(FY514="n",0,""))</f>
        <v>1</v>
      </c>
      <c r="GA514" s="1" t="s">
        <v>129</v>
      </c>
      <c r="GB514" s="1" t="s">
        <v>34</v>
      </c>
      <c r="GC514" s="19">
        <f t="shared" ref="GC514:GC577" si="653">IF(GB514="y",1,IF(GB514="n",0,""))</f>
        <v>1</v>
      </c>
      <c r="GD514" s="1" t="s">
        <v>34</v>
      </c>
      <c r="GE514" s="19">
        <f t="shared" ref="GE514:GE577" si="654">IF(GD514="y",1,IF(GD514="n",0,""))</f>
        <v>1</v>
      </c>
      <c r="GF514" s="1" t="s">
        <v>34</v>
      </c>
      <c r="GG514" s="19">
        <f t="shared" ref="GG514:GG577" si="655">IF(GF514="y",1,IF(GF514="n",0,""))</f>
        <v>1</v>
      </c>
    </row>
    <row r="515" spans="1:189" x14ac:dyDescent="0.3">
      <c r="A515" s="18">
        <v>682</v>
      </c>
      <c r="B515" s="1" t="s">
        <v>34</v>
      </c>
      <c r="C515" s="19" t="s">
        <v>35</v>
      </c>
      <c r="D515" s="19">
        <f t="shared" si="627"/>
        <v>0</v>
      </c>
      <c r="E515" s="38" t="s">
        <v>1008</v>
      </c>
      <c r="F515" s="21" t="str">
        <f t="shared" si="628"/>
        <v>1963</v>
      </c>
      <c r="G515" s="21">
        <v>2004</v>
      </c>
      <c r="H515" s="22">
        <f t="shared" si="629"/>
        <v>41</v>
      </c>
      <c r="I515" s="1" t="str">
        <f t="shared" si="630"/>
        <v>41-50</v>
      </c>
      <c r="J515" s="1" t="s">
        <v>1608</v>
      </c>
      <c r="K515" s="1" t="s">
        <v>53</v>
      </c>
      <c r="L515" s="1">
        <f>VLOOKUP(K515,[1]areas!$C$3:$D$76,2,FALSE)</f>
        <v>30</v>
      </c>
      <c r="M515" s="1" t="str">
        <f t="shared" si="595"/>
        <v>21-40</v>
      </c>
      <c r="N515" s="19" t="s">
        <v>34</v>
      </c>
      <c r="O515" s="19">
        <f t="shared" si="631"/>
        <v>1</v>
      </c>
      <c r="P515" s="23">
        <v>84</v>
      </c>
      <c r="Q515" s="1">
        <v>162</v>
      </c>
      <c r="R515" s="1">
        <f t="shared" si="621"/>
        <v>2.6244000000000005</v>
      </c>
      <c r="S515" s="24">
        <f t="shared" si="622"/>
        <v>32.007315957933237</v>
      </c>
      <c r="T515" s="19">
        <v>2</v>
      </c>
      <c r="U515" s="1">
        <v>13.8</v>
      </c>
      <c r="V515" s="1">
        <v>34</v>
      </c>
      <c r="W515" s="1" t="str">
        <f t="shared" si="632"/>
        <v>2: 51-100</v>
      </c>
      <c r="X515" s="1">
        <v>57</v>
      </c>
      <c r="Y515" s="26">
        <v>255</v>
      </c>
      <c r="Z515" s="26">
        <v>245</v>
      </c>
      <c r="AA515" s="26">
        <v>277</v>
      </c>
      <c r="AB515" s="26">
        <v>293</v>
      </c>
      <c r="AC515" s="26">
        <v>486</v>
      </c>
      <c r="AD515" s="26">
        <v>471</v>
      </c>
      <c r="AE515" s="26">
        <v>466</v>
      </c>
      <c r="AF515" s="26"/>
      <c r="AG515" s="26"/>
      <c r="AH515" s="26"/>
      <c r="AI515" s="27">
        <f t="shared" si="633"/>
        <v>486</v>
      </c>
      <c r="AJ515" s="27">
        <f t="shared" si="634"/>
        <v>0</v>
      </c>
      <c r="AK515" s="39">
        <v>233963</v>
      </c>
      <c r="AL515" s="26">
        <v>50</v>
      </c>
      <c r="AM515" s="26">
        <v>50</v>
      </c>
      <c r="AN515" s="26">
        <v>50</v>
      </c>
      <c r="AO515" s="26">
        <v>50</v>
      </c>
      <c r="AP515" s="26">
        <v>50</v>
      </c>
      <c r="AQ515" s="26">
        <v>50</v>
      </c>
      <c r="AR515" s="26">
        <v>50</v>
      </c>
      <c r="AS515" s="26"/>
      <c r="AT515" s="26"/>
      <c r="AU515" s="26"/>
      <c r="AV515" s="28">
        <f t="shared" si="635"/>
        <v>0</v>
      </c>
      <c r="AW515" s="27" t="str">
        <f>"&gt;5"</f>
        <v>&gt;5</v>
      </c>
      <c r="AX515" s="29">
        <f t="shared" ref="AX515:AX578" si="656">IF(AY515="","",ROUND(LOG10(AK515),3))</f>
        <v>5.3689999999999998</v>
      </c>
      <c r="AY515" s="30">
        <f t="shared" si="598"/>
        <v>5.3691471814854914</v>
      </c>
      <c r="AZ515" s="30">
        <f t="shared" si="596"/>
        <v>1.6989700043360187</v>
      </c>
      <c r="BA515" s="30">
        <f t="shared" si="596"/>
        <v>1.6989700043360187</v>
      </c>
      <c r="BB515" s="30">
        <f t="shared" si="596"/>
        <v>1.6989700043360187</v>
      </c>
      <c r="BC515" s="30">
        <f t="shared" si="596"/>
        <v>1.6989700043360187</v>
      </c>
      <c r="BD515" s="30">
        <f t="shared" si="596"/>
        <v>1.6989700043360187</v>
      </c>
      <c r="BE515" s="30">
        <f t="shared" si="596"/>
        <v>1.6989700043360187</v>
      </c>
      <c r="BF515" s="30">
        <f t="shared" si="596"/>
        <v>1.6989700043360187</v>
      </c>
      <c r="BG515" s="30" t="str">
        <f t="shared" si="596"/>
        <v/>
      </c>
      <c r="BH515" s="30" t="str">
        <f t="shared" si="596"/>
        <v/>
      </c>
      <c r="BI515" s="30" t="str">
        <f t="shared" si="596"/>
        <v/>
      </c>
      <c r="BJ515" s="1" t="s">
        <v>38</v>
      </c>
      <c r="BK515" s="31" t="s">
        <v>38</v>
      </c>
      <c r="BL515" s="32">
        <f t="shared" si="636"/>
        <v>0</v>
      </c>
      <c r="BN515" s="32" t="str">
        <f t="shared" si="637"/>
        <v>0</v>
      </c>
      <c r="BO515" s="30">
        <f t="shared" si="638"/>
        <v>-3.6701771771494727</v>
      </c>
      <c r="BP515" s="30">
        <f t="shared" si="639"/>
        <v>-3.6701771771494727</v>
      </c>
      <c r="BQ515" s="30">
        <f t="shared" si="585"/>
        <v>0</v>
      </c>
      <c r="BR515" s="30">
        <f t="shared" si="585"/>
        <v>0</v>
      </c>
      <c r="BS515" s="30">
        <f t="shared" si="585"/>
        <v>0</v>
      </c>
      <c r="BT515" s="30">
        <f t="shared" si="583"/>
        <v>0</v>
      </c>
      <c r="BU515" s="30">
        <f t="shared" si="583"/>
        <v>0</v>
      </c>
      <c r="BV515" s="30">
        <f t="shared" si="583"/>
        <v>0</v>
      </c>
      <c r="BW515" s="30" t="str">
        <f t="shared" si="583"/>
        <v/>
      </c>
      <c r="BX515" s="30" t="str">
        <f t="shared" si="583"/>
        <v/>
      </c>
      <c r="BY515" s="30" t="str">
        <f t="shared" si="583"/>
        <v/>
      </c>
      <c r="BZ515" s="1">
        <f t="shared" si="640"/>
        <v>0</v>
      </c>
      <c r="CA515" s="1">
        <f t="shared" si="586"/>
        <v>0</v>
      </c>
      <c r="CB515" s="1">
        <f t="shared" si="586"/>
        <v>0</v>
      </c>
      <c r="CC515" s="1">
        <f t="shared" si="586"/>
        <v>0</v>
      </c>
      <c r="CD515" s="1">
        <f t="shared" si="584"/>
        <v>0</v>
      </c>
      <c r="CE515" s="1">
        <f t="shared" si="584"/>
        <v>0</v>
      </c>
      <c r="CF515" s="1">
        <f t="shared" si="584"/>
        <v>0</v>
      </c>
      <c r="CG515" s="1">
        <f t="shared" si="584"/>
        <v>0</v>
      </c>
      <c r="CH515" s="1">
        <f t="shared" si="584"/>
        <v>0</v>
      </c>
      <c r="CI515" s="1">
        <f t="shared" si="584"/>
        <v>0</v>
      </c>
      <c r="CJ515" s="1">
        <f t="shared" si="641"/>
        <v>0</v>
      </c>
      <c r="CK515" s="1">
        <f t="shared" si="642"/>
        <v>0</v>
      </c>
      <c r="CL515" s="1">
        <f t="shared" si="606"/>
        <v>-3.6701771771494727</v>
      </c>
      <c r="CM515" s="1" t="str">
        <f t="shared" si="606"/>
        <v/>
      </c>
      <c r="CN515" s="1" t="str">
        <f t="shared" si="606"/>
        <v/>
      </c>
      <c r="CO515" s="1" t="str">
        <f t="shared" si="606"/>
        <v/>
      </c>
      <c r="CP515" s="1" t="str">
        <f t="shared" si="606"/>
        <v/>
      </c>
      <c r="CQ515" s="1" t="str">
        <f t="shared" si="604"/>
        <v/>
      </c>
      <c r="CR515" s="1" t="str">
        <f t="shared" si="604"/>
        <v/>
      </c>
      <c r="CS515" s="1" t="str">
        <f t="shared" si="604"/>
        <v/>
      </c>
      <c r="CT515" s="1" t="str">
        <f t="shared" si="604"/>
        <v/>
      </c>
      <c r="CU515" s="1" t="str">
        <f t="shared" si="604"/>
        <v/>
      </c>
      <c r="CV515" s="1">
        <f t="shared" si="607"/>
        <v>0</v>
      </c>
      <c r="CW515" s="1">
        <f t="shared" si="607"/>
        <v>0</v>
      </c>
      <c r="CX515" s="1">
        <f t="shared" si="607"/>
        <v>0</v>
      </c>
      <c r="CY515" s="1">
        <f t="shared" si="607"/>
        <v>0</v>
      </c>
      <c r="CZ515" s="1">
        <f t="shared" si="607"/>
        <v>0</v>
      </c>
      <c r="DA515" s="1">
        <f t="shared" si="605"/>
        <v>0</v>
      </c>
      <c r="DB515" s="1">
        <f t="shared" si="605"/>
        <v>0</v>
      </c>
      <c r="DC515" s="1">
        <f t="shared" si="605"/>
        <v>0</v>
      </c>
      <c r="DD515" s="1">
        <f t="shared" si="605"/>
        <v>0</v>
      </c>
      <c r="DE515" s="1">
        <f t="shared" si="605"/>
        <v>0</v>
      </c>
      <c r="DF515" s="1">
        <f t="shared" si="643"/>
        <v>0</v>
      </c>
      <c r="DG515" s="33">
        <f t="shared" si="644"/>
        <v>0</v>
      </c>
      <c r="DH515" s="34">
        <f t="shared" si="645"/>
        <v>0</v>
      </c>
      <c r="DI515" s="1">
        <f t="shared" si="602"/>
        <v>198</v>
      </c>
      <c r="DJ515" s="1">
        <f t="shared" si="603"/>
        <v>188</v>
      </c>
      <c r="DK515" s="1">
        <f t="shared" si="612"/>
        <v>-10</v>
      </c>
      <c r="DL515" s="1">
        <f t="shared" si="612"/>
        <v>32</v>
      </c>
      <c r="DM515" s="1">
        <f t="shared" si="612"/>
        <v>16</v>
      </c>
      <c r="DN515" s="1">
        <f t="shared" si="611"/>
        <v>193</v>
      </c>
      <c r="DO515" s="1">
        <f t="shared" si="611"/>
        <v>-15</v>
      </c>
      <c r="DP515" s="1">
        <f t="shared" si="611"/>
        <v>-5</v>
      </c>
      <c r="DQ515" s="1" t="str">
        <f t="shared" si="591"/>
        <v/>
      </c>
      <c r="DR515" s="1" t="str">
        <f t="shared" si="591"/>
        <v/>
      </c>
      <c r="DS515" s="1" t="str">
        <f t="shared" si="591"/>
        <v/>
      </c>
      <c r="DT515" s="34">
        <f t="shared" si="624"/>
        <v>-99.193803809944271</v>
      </c>
      <c r="DU515" s="1">
        <f t="shared" si="623"/>
        <v>0</v>
      </c>
      <c r="DV515" s="1">
        <f t="shared" si="623"/>
        <v>0</v>
      </c>
      <c r="DW515" s="1">
        <f t="shared" si="623"/>
        <v>0</v>
      </c>
      <c r="DX515" s="1">
        <f t="shared" si="623"/>
        <v>0</v>
      </c>
      <c r="DY515" s="1">
        <f t="shared" si="623"/>
        <v>0</v>
      </c>
      <c r="DZ515" s="1">
        <f>IF((DN515&lt;$DT515),1,0)</f>
        <v>0</v>
      </c>
      <c r="EA515" s="1">
        <f>IF((DO515&lt;$DT515),1,0)</f>
        <v>0</v>
      </c>
      <c r="EB515" s="1">
        <f>IF((DP515&lt;$DT515),1,0)</f>
        <v>0</v>
      </c>
      <c r="EF515" s="33">
        <f t="shared" si="625"/>
        <v>0</v>
      </c>
      <c r="EG515" s="1">
        <f t="shared" si="600"/>
        <v>0</v>
      </c>
      <c r="EH515" s="1">
        <f t="shared" si="597"/>
        <v>0</v>
      </c>
      <c r="EI515" s="1">
        <f t="shared" si="597"/>
        <v>0</v>
      </c>
      <c r="EJ515" s="1">
        <f t="shared" si="597"/>
        <v>0</v>
      </c>
      <c r="EK515" s="1">
        <f t="shared" si="597"/>
        <v>0</v>
      </c>
      <c r="EL515" s="1">
        <f t="shared" si="597"/>
        <v>0</v>
      </c>
      <c r="EM515" s="1">
        <f t="shared" si="597"/>
        <v>0</v>
      </c>
      <c r="EN515" s="1">
        <f t="shared" si="597"/>
        <v>0</v>
      </c>
      <c r="EO515" s="1">
        <f t="shared" si="597"/>
        <v>0</v>
      </c>
      <c r="EP515" s="1">
        <f t="shared" si="597"/>
        <v>0</v>
      </c>
      <c r="EQ515" s="1">
        <f t="shared" si="597"/>
        <v>0</v>
      </c>
      <c r="ER515" s="33">
        <f t="shared" si="646"/>
        <v>1</v>
      </c>
      <c r="ES515" s="35">
        <f t="shared" si="626"/>
        <v>1</v>
      </c>
      <c r="ET515" s="35">
        <f t="shared" si="647"/>
        <v>1</v>
      </c>
      <c r="EU515" s="1" t="s">
        <v>256</v>
      </c>
      <c r="EV515" s="1" t="s">
        <v>34</v>
      </c>
      <c r="EW515" s="19">
        <f t="shared" si="648"/>
        <v>1</v>
      </c>
      <c r="EX515" s="1" t="s">
        <v>40</v>
      </c>
      <c r="EY515" s="50">
        <v>38825</v>
      </c>
      <c r="FC515" s="1" t="s">
        <v>34</v>
      </c>
      <c r="FD515" s="19">
        <f t="shared" si="649"/>
        <v>1</v>
      </c>
      <c r="FE515" s="1" t="s">
        <v>40</v>
      </c>
      <c r="FF515" s="50">
        <v>38756</v>
      </c>
      <c r="FJ515" s="1" t="s">
        <v>38</v>
      </c>
      <c r="FK515" s="19">
        <f t="shared" si="650"/>
        <v>0</v>
      </c>
      <c r="FQ515" s="1" t="s">
        <v>44</v>
      </c>
      <c r="FR515" s="1">
        <f t="shared" si="651"/>
        <v>1</v>
      </c>
      <c r="FT515" s="1">
        <v>6.3</v>
      </c>
      <c r="FU515" s="1" t="s">
        <v>198</v>
      </c>
      <c r="FV515" s="37" t="str">
        <f t="shared" ref="FV515:FV578" si="657">IF(FU515="","none",IF(ISNUMBER(SEARCH("tb",FU515)),"tb","other"))</f>
        <v>other</v>
      </c>
      <c r="FW515" s="34">
        <v>0</v>
      </c>
      <c r="FY515" s="1" t="s">
        <v>38</v>
      </c>
      <c r="FZ515" s="19">
        <f t="shared" si="652"/>
        <v>0</v>
      </c>
      <c r="GB515" s="1" t="s">
        <v>38</v>
      </c>
      <c r="GC515" s="19">
        <f t="shared" si="653"/>
        <v>0</v>
      </c>
      <c r="GD515" s="1" t="s">
        <v>38</v>
      </c>
      <c r="GE515" s="19">
        <f t="shared" si="654"/>
        <v>0</v>
      </c>
      <c r="GF515" s="1" t="s">
        <v>38</v>
      </c>
      <c r="GG515" s="19">
        <f t="shared" si="655"/>
        <v>0</v>
      </c>
    </row>
    <row r="516" spans="1:189" x14ac:dyDescent="0.3">
      <c r="A516" s="18">
        <v>683</v>
      </c>
      <c r="B516" s="1" t="s">
        <v>34</v>
      </c>
      <c r="C516" s="19" t="s">
        <v>35</v>
      </c>
      <c r="D516" s="19">
        <f t="shared" si="627"/>
        <v>0</v>
      </c>
      <c r="E516" s="38" t="s">
        <v>1009</v>
      </c>
      <c r="F516" s="21" t="str">
        <f t="shared" si="628"/>
        <v>1975</v>
      </c>
      <c r="G516" s="21">
        <v>2004</v>
      </c>
      <c r="H516" s="22">
        <f t="shared" si="629"/>
        <v>29</v>
      </c>
      <c r="I516" s="1" t="str">
        <f t="shared" si="630"/>
        <v>21-30</v>
      </c>
      <c r="J516" s="1" t="s">
        <v>1606</v>
      </c>
      <c r="K516" s="1" t="s">
        <v>53</v>
      </c>
      <c r="L516" s="1">
        <f>VLOOKUP(K516,[1]areas!$C$3:$D$76,2,FALSE)</f>
        <v>30</v>
      </c>
      <c r="M516" s="1" t="str">
        <f t="shared" si="595"/>
        <v>21-40</v>
      </c>
      <c r="N516" s="19" t="s">
        <v>38</v>
      </c>
      <c r="O516" s="19">
        <f t="shared" si="631"/>
        <v>0</v>
      </c>
      <c r="P516" s="23">
        <v>55.5</v>
      </c>
      <c r="Q516" s="1">
        <v>166</v>
      </c>
      <c r="R516" s="1">
        <f t="shared" si="621"/>
        <v>2.7556000000000003</v>
      </c>
      <c r="S516" s="24">
        <f t="shared" si="622"/>
        <v>20.140804180577732</v>
      </c>
      <c r="T516" s="19">
        <v>4</v>
      </c>
      <c r="U516" s="1">
        <v>9.8000000000000007</v>
      </c>
      <c r="V516" s="1">
        <v>12</v>
      </c>
      <c r="W516" s="1" t="str">
        <f t="shared" si="632"/>
        <v>2: 51-100</v>
      </c>
      <c r="X516" s="1">
        <v>59</v>
      </c>
      <c r="Y516" s="26">
        <v>184</v>
      </c>
      <c r="Z516" s="26">
        <v>292</v>
      </c>
      <c r="AA516" s="26">
        <v>289</v>
      </c>
      <c r="AB516" s="26">
        <v>367</v>
      </c>
      <c r="AC516" s="26"/>
      <c r="AD516" s="26"/>
      <c r="AE516" s="26"/>
      <c r="AF516" s="26"/>
      <c r="AG516" s="26"/>
      <c r="AH516" s="26"/>
      <c r="AI516" s="27">
        <f t="shared" si="633"/>
        <v>367</v>
      </c>
      <c r="AJ516" s="27">
        <f t="shared" si="634"/>
        <v>0</v>
      </c>
      <c r="AK516" s="39">
        <v>624673</v>
      </c>
      <c r="AL516" s="26">
        <v>154</v>
      </c>
      <c r="AM516" s="26">
        <v>50</v>
      </c>
      <c r="AN516" s="26">
        <v>50</v>
      </c>
      <c r="AO516" s="26">
        <v>50</v>
      </c>
      <c r="AP516" s="26"/>
      <c r="AQ516" s="26"/>
      <c r="AR516" s="26"/>
      <c r="AS516" s="26"/>
      <c r="AT516" s="26"/>
      <c r="AU516" s="26"/>
      <c r="AV516" s="28">
        <f t="shared" si="635"/>
        <v>1</v>
      </c>
      <c r="AW516" s="27" t="str">
        <f>"&gt;5"</f>
        <v>&gt;5</v>
      </c>
      <c r="AX516" s="29">
        <f t="shared" si="656"/>
        <v>5.7960000000000003</v>
      </c>
      <c r="AY516" s="30">
        <f t="shared" si="598"/>
        <v>5.7956527350088987</v>
      </c>
      <c r="AZ516" s="30">
        <f t="shared" si="598"/>
        <v>2.1875207208364631</v>
      </c>
      <c r="BA516" s="30">
        <f t="shared" si="598"/>
        <v>1.6989700043360187</v>
      </c>
      <c r="BB516" s="30">
        <f t="shared" si="598"/>
        <v>1.6989700043360187</v>
      </c>
      <c r="BC516" s="30">
        <f t="shared" si="598"/>
        <v>1.6989700043360187</v>
      </c>
      <c r="BD516" s="30" t="str">
        <f t="shared" si="598"/>
        <v/>
      </c>
      <c r="BE516" s="30" t="str">
        <f t="shared" si="598"/>
        <v/>
      </c>
      <c r="BF516" s="30" t="str">
        <f t="shared" si="598"/>
        <v/>
      </c>
      <c r="BG516" s="30" t="str">
        <f t="shared" si="598"/>
        <v/>
      </c>
      <c r="BH516" s="30" t="str">
        <f t="shared" si="598"/>
        <v/>
      </c>
      <c r="BI516" s="30" t="str">
        <f t="shared" si="598"/>
        <v/>
      </c>
      <c r="BJ516" s="1" t="s">
        <v>38</v>
      </c>
      <c r="BK516" s="31" t="s">
        <v>38</v>
      </c>
      <c r="BL516" s="32">
        <f t="shared" si="636"/>
        <v>0</v>
      </c>
      <c r="BN516" s="32" t="str">
        <f t="shared" si="637"/>
        <v>0</v>
      </c>
      <c r="BO516" s="30">
        <f t="shared" si="638"/>
        <v>-3.6081320141724356</v>
      </c>
      <c r="BP516" s="30">
        <f t="shared" si="639"/>
        <v>-4.0966827306728799</v>
      </c>
      <c r="BQ516" s="30">
        <f t="shared" si="585"/>
        <v>-0.48855071650044435</v>
      </c>
      <c r="BR516" s="30">
        <f t="shared" si="585"/>
        <v>0</v>
      </c>
      <c r="BS516" s="30">
        <f t="shared" si="585"/>
        <v>0</v>
      </c>
      <c r="BT516" s="30" t="str">
        <f t="shared" si="583"/>
        <v/>
      </c>
      <c r="BU516" s="30" t="str">
        <f t="shared" si="583"/>
        <v/>
      </c>
      <c r="BV516" s="30" t="str">
        <f t="shared" si="583"/>
        <v/>
      </c>
      <c r="BW516" s="30" t="str">
        <f t="shared" si="583"/>
        <v/>
      </c>
      <c r="BX516" s="30" t="str">
        <f t="shared" si="583"/>
        <v/>
      </c>
      <c r="BY516" s="30" t="str">
        <f t="shared" si="583"/>
        <v/>
      </c>
      <c r="BZ516" s="1">
        <f t="shared" si="640"/>
        <v>0</v>
      </c>
      <c r="CA516" s="1">
        <f t="shared" si="586"/>
        <v>0</v>
      </c>
      <c r="CB516" s="1">
        <f t="shared" si="586"/>
        <v>0</v>
      </c>
      <c r="CC516" s="1">
        <f t="shared" si="586"/>
        <v>0</v>
      </c>
      <c r="CD516" s="1">
        <f t="shared" si="584"/>
        <v>0</v>
      </c>
      <c r="CE516" s="1">
        <f t="shared" si="584"/>
        <v>0</v>
      </c>
      <c r="CF516" s="1">
        <f t="shared" si="584"/>
        <v>0</v>
      </c>
      <c r="CG516" s="1">
        <f t="shared" si="584"/>
        <v>0</v>
      </c>
      <c r="CH516" s="1">
        <f t="shared" si="584"/>
        <v>0</v>
      </c>
      <c r="CI516" s="1">
        <f t="shared" si="584"/>
        <v>0</v>
      </c>
      <c r="CJ516" s="1">
        <f t="shared" si="641"/>
        <v>0</v>
      </c>
      <c r="CK516" s="1">
        <f t="shared" si="642"/>
        <v>0</v>
      </c>
      <c r="CL516" s="1">
        <f t="shared" si="606"/>
        <v>-3.6081320141724356</v>
      </c>
      <c r="CM516" s="1" t="str">
        <f t="shared" si="606"/>
        <v/>
      </c>
      <c r="CN516" s="1" t="str">
        <f t="shared" si="606"/>
        <v/>
      </c>
      <c r="CO516" s="1" t="str">
        <f t="shared" si="606"/>
        <v/>
      </c>
      <c r="CP516" s="1" t="str">
        <f t="shared" si="606"/>
        <v/>
      </c>
      <c r="CQ516" s="1" t="str">
        <f t="shared" si="604"/>
        <v/>
      </c>
      <c r="CR516" s="1" t="str">
        <f t="shared" si="604"/>
        <v/>
      </c>
      <c r="CS516" s="1" t="str">
        <f t="shared" si="604"/>
        <v/>
      </c>
      <c r="CT516" s="1" t="str">
        <f t="shared" si="604"/>
        <v/>
      </c>
      <c r="CU516" s="1" t="str">
        <f t="shared" si="604"/>
        <v/>
      </c>
      <c r="CV516" s="1">
        <f t="shared" si="607"/>
        <v>0</v>
      </c>
      <c r="CW516" s="1">
        <f t="shared" si="607"/>
        <v>0</v>
      </c>
      <c r="CX516" s="1">
        <f t="shared" si="607"/>
        <v>0</v>
      </c>
      <c r="CY516" s="1">
        <f t="shared" si="607"/>
        <v>0</v>
      </c>
      <c r="CZ516" s="1">
        <f t="shared" si="607"/>
        <v>0</v>
      </c>
      <c r="DA516" s="1">
        <f t="shared" si="605"/>
        <v>0</v>
      </c>
      <c r="DB516" s="1">
        <f t="shared" si="605"/>
        <v>0</v>
      </c>
      <c r="DC516" s="1">
        <f t="shared" si="605"/>
        <v>0</v>
      </c>
      <c r="DD516" s="1">
        <f t="shared" si="605"/>
        <v>0</v>
      </c>
      <c r="DE516" s="1">
        <f t="shared" si="605"/>
        <v>0</v>
      </c>
      <c r="DF516" s="1">
        <f t="shared" si="643"/>
        <v>0</v>
      </c>
      <c r="DG516" s="33">
        <f t="shared" si="644"/>
        <v>0</v>
      </c>
      <c r="DH516" s="34">
        <f t="shared" si="645"/>
        <v>0</v>
      </c>
      <c r="DI516" s="1">
        <f t="shared" si="602"/>
        <v>125</v>
      </c>
      <c r="DJ516" s="1">
        <f t="shared" si="603"/>
        <v>233</v>
      </c>
      <c r="DK516" s="1">
        <f t="shared" si="612"/>
        <v>108</v>
      </c>
      <c r="DL516" s="1">
        <f t="shared" si="612"/>
        <v>-3</v>
      </c>
      <c r="DM516" s="1">
        <f t="shared" si="612"/>
        <v>78</v>
      </c>
      <c r="DN516" s="1" t="str">
        <f t="shared" si="611"/>
        <v/>
      </c>
      <c r="DO516" s="1" t="str">
        <f t="shared" si="611"/>
        <v/>
      </c>
      <c r="DP516" s="1" t="str">
        <f t="shared" si="611"/>
        <v/>
      </c>
      <c r="DQ516" s="1" t="str">
        <f t="shared" si="591"/>
        <v/>
      </c>
      <c r="DR516" s="1" t="str">
        <f t="shared" si="591"/>
        <v/>
      </c>
      <c r="DS516" s="1" t="str">
        <f t="shared" si="591"/>
        <v/>
      </c>
      <c r="DT516" s="34">
        <f t="shared" si="624"/>
        <v>-85.344595610970003</v>
      </c>
      <c r="DU516" s="1">
        <f t="shared" si="623"/>
        <v>0</v>
      </c>
      <c r="DV516" s="1">
        <f t="shared" si="623"/>
        <v>0</v>
      </c>
      <c r="DW516" s="1">
        <f t="shared" si="623"/>
        <v>0</v>
      </c>
      <c r="DX516" s="1">
        <f t="shared" si="623"/>
        <v>0</v>
      </c>
      <c r="DY516" s="1">
        <f t="shared" si="623"/>
        <v>0</v>
      </c>
      <c r="EF516" s="33">
        <f t="shared" si="625"/>
        <v>0</v>
      </c>
      <c r="EG516" s="1">
        <f t="shared" si="600"/>
        <v>0</v>
      </c>
      <c r="EH516" s="1">
        <f t="shared" si="600"/>
        <v>0</v>
      </c>
      <c r="EI516" s="1">
        <f t="shared" si="600"/>
        <v>0</v>
      </c>
      <c r="EJ516" s="1">
        <f t="shared" si="600"/>
        <v>0</v>
      </c>
      <c r="EK516" s="1">
        <f t="shared" si="600"/>
        <v>0</v>
      </c>
      <c r="EL516" s="1">
        <f t="shared" si="600"/>
        <v>0</v>
      </c>
      <c r="EM516" s="1">
        <f t="shared" si="600"/>
        <v>0</v>
      </c>
      <c r="EN516" s="1">
        <f t="shared" si="600"/>
        <v>0</v>
      </c>
      <c r="EO516" s="1">
        <f t="shared" si="600"/>
        <v>0</v>
      </c>
      <c r="EP516" s="1">
        <f t="shared" si="600"/>
        <v>0</v>
      </c>
      <c r="EQ516" s="1">
        <f t="shared" si="600"/>
        <v>0</v>
      </c>
      <c r="ER516" s="33">
        <f t="shared" si="646"/>
        <v>1</v>
      </c>
      <c r="ES516" s="35">
        <f t="shared" si="626"/>
        <v>2</v>
      </c>
      <c r="ET516" s="35">
        <f t="shared" si="647"/>
        <v>1</v>
      </c>
      <c r="EU516" s="1" t="s">
        <v>50</v>
      </c>
      <c r="EV516" s="1" t="s">
        <v>34</v>
      </c>
      <c r="EW516" s="19">
        <f t="shared" si="648"/>
        <v>1</v>
      </c>
      <c r="EX516" s="1" t="s">
        <v>1010</v>
      </c>
      <c r="FC516" s="1" t="s">
        <v>38</v>
      </c>
      <c r="FD516" s="19">
        <f t="shared" si="649"/>
        <v>0</v>
      </c>
      <c r="FJ516" s="1" t="s">
        <v>38</v>
      </c>
      <c r="FK516" s="19">
        <f t="shared" si="650"/>
        <v>0</v>
      </c>
      <c r="FQ516" s="1" t="s">
        <v>751</v>
      </c>
      <c r="FR516" s="1">
        <f t="shared" si="651"/>
        <v>1</v>
      </c>
      <c r="FT516" s="1">
        <v>3</v>
      </c>
      <c r="FU516" s="1" t="s">
        <v>75</v>
      </c>
      <c r="FV516" s="37" t="str">
        <f t="shared" si="657"/>
        <v>tb</v>
      </c>
      <c r="FW516" s="34">
        <v>1</v>
      </c>
      <c r="FY516" s="1" t="s">
        <v>38</v>
      </c>
      <c r="FZ516" s="19">
        <f t="shared" si="652"/>
        <v>0</v>
      </c>
      <c r="GB516" s="1" t="s">
        <v>38</v>
      </c>
      <c r="GC516" s="19">
        <f t="shared" si="653"/>
        <v>0</v>
      </c>
      <c r="GD516" s="1" t="s">
        <v>38</v>
      </c>
      <c r="GE516" s="19">
        <f t="shared" si="654"/>
        <v>0</v>
      </c>
      <c r="GF516" s="1" t="s">
        <v>38</v>
      </c>
      <c r="GG516" s="19">
        <f t="shared" si="655"/>
        <v>0</v>
      </c>
    </row>
    <row r="517" spans="1:189" x14ac:dyDescent="0.3">
      <c r="A517" s="18">
        <v>684</v>
      </c>
      <c r="B517" s="1" t="s">
        <v>34</v>
      </c>
      <c r="C517" s="19" t="s">
        <v>35</v>
      </c>
      <c r="D517" s="19">
        <f t="shared" si="627"/>
        <v>0</v>
      </c>
      <c r="E517" s="38" t="s">
        <v>188</v>
      </c>
      <c r="F517" s="21" t="str">
        <f t="shared" si="628"/>
        <v>1968</v>
      </c>
      <c r="G517" s="21">
        <v>2004</v>
      </c>
      <c r="H517" s="22">
        <f t="shared" si="629"/>
        <v>36</v>
      </c>
      <c r="I517" s="1" t="str">
        <f t="shared" si="630"/>
        <v>31-40</v>
      </c>
      <c r="J517" s="1" t="s">
        <v>1607</v>
      </c>
      <c r="K517" s="1" t="s">
        <v>37</v>
      </c>
      <c r="L517" s="1">
        <f>VLOOKUP(K517,[1]areas!$C$3:$D$76,2,FALSE)</f>
        <v>70</v>
      </c>
      <c r="M517" s="1" t="str">
        <f t="shared" si="595"/>
        <v>61-80</v>
      </c>
      <c r="N517" s="19" t="s">
        <v>34</v>
      </c>
      <c r="O517" s="19">
        <f t="shared" si="631"/>
        <v>1</v>
      </c>
      <c r="P517" s="23">
        <v>50.5</v>
      </c>
      <c r="Q517" s="1">
        <v>157</v>
      </c>
      <c r="R517" s="1">
        <f t="shared" si="621"/>
        <v>2.4649000000000001</v>
      </c>
      <c r="S517" s="24">
        <f t="shared" si="622"/>
        <v>20.487646557669681</v>
      </c>
      <c r="T517" s="19">
        <v>3</v>
      </c>
      <c r="U517" s="1">
        <v>10.3</v>
      </c>
      <c r="V517" s="1">
        <v>20</v>
      </c>
      <c r="W517" s="1" t="str">
        <f t="shared" si="632"/>
        <v>2: 51-100</v>
      </c>
      <c r="X517" s="1">
        <v>83</v>
      </c>
      <c r="Y517" s="26">
        <v>89</v>
      </c>
      <c r="Z517" s="26">
        <v>13</v>
      </c>
      <c r="AA517" s="26"/>
      <c r="AB517" s="26"/>
      <c r="AC517" s="26"/>
      <c r="AD517" s="26"/>
      <c r="AE517" s="26"/>
      <c r="AF517" s="26"/>
      <c r="AG517" s="26"/>
      <c r="AH517" s="26"/>
      <c r="AI517" s="27">
        <f t="shared" si="633"/>
        <v>89</v>
      </c>
      <c r="AJ517" s="27">
        <f t="shared" si="634"/>
        <v>0</v>
      </c>
      <c r="AK517" s="39">
        <v>197583</v>
      </c>
      <c r="AL517" s="26">
        <v>102299</v>
      </c>
      <c r="AM517" s="26">
        <v>1000000</v>
      </c>
      <c r="AN517" s="26"/>
      <c r="AO517" s="26"/>
      <c r="AP517" s="26"/>
      <c r="AQ517" s="26"/>
      <c r="AR517" s="26"/>
      <c r="AS517" s="26"/>
      <c r="AT517" s="26"/>
      <c r="AU517" s="26"/>
      <c r="AV517" s="28">
        <f t="shared" si="635"/>
        <v>1</v>
      </c>
      <c r="AW517" s="27" t="str">
        <f>"&gt;5"</f>
        <v>&gt;5</v>
      </c>
      <c r="AX517" s="29">
        <f t="shared" si="656"/>
        <v>5.2960000000000003</v>
      </c>
      <c r="AY517" s="30">
        <f t="shared" si="598"/>
        <v>5.2957495752526249</v>
      </c>
      <c r="AZ517" s="30">
        <f t="shared" si="598"/>
        <v>5.0098713883885573</v>
      </c>
      <c r="BA517" s="30">
        <f t="shared" si="598"/>
        <v>6</v>
      </c>
      <c r="BB517" s="30" t="str">
        <f t="shared" si="598"/>
        <v/>
      </c>
      <c r="BC517" s="30" t="str">
        <f t="shared" si="598"/>
        <v/>
      </c>
      <c r="BD517" s="30" t="str">
        <f t="shared" si="598"/>
        <v/>
      </c>
      <c r="BE517" s="30" t="str">
        <f t="shared" si="598"/>
        <v/>
      </c>
      <c r="BF517" s="30" t="str">
        <f t="shared" si="598"/>
        <v/>
      </c>
      <c r="BG517" s="30" t="str">
        <f t="shared" si="598"/>
        <v/>
      </c>
      <c r="BH517" s="30" t="str">
        <f t="shared" si="598"/>
        <v/>
      </c>
      <c r="BI517" s="30" t="str">
        <f t="shared" si="598"/>
        <v/>
      </c>
      <c r="BJ517" s="1" t="s">
        <v>58</v>
      </c>
      <c r="BK517" s="31" t="s">
        <v>58</v>
      </c>
      <c r="BL517" s="32" t="str">
        <f t="shared" si="636"/>
        <v/>
      </c>
      <c r="BN517" s="32" t="str">
        <f t="shared" si="637"/>
        <v/>
      </c>
      <c r="BO517" s="30">
        <f t="shared" si="638"/>
        <v>-0.28587818686406763</v>
      </c>
      <c r="BP517" s="30">
        <f t="shared" si="639"/>
        <v>0.70425042474737509</v>
      </c>
      <c r="BQ517" s="30">
        <f t="shared" si="585"/>
        <v>0.99012861161144272</v>
      </c>
      <c r="BR517" s="30" t="str">
        <f t="shared" si="585"/>
        <v/>
      </c>
      <c r="BS517" s="30" t="str">
        <f t="shared" si="585"/>
        <v/>
      </c>
      <c r="BT517" s="30" t="str">
        <f t="shared" si="583"/>
        <v/>
      </c>
      <c r="BU517" s="30" t="str">
        <f t="shared" si="583"/>
        <v/>
      </c>
      <c r="BV517" s="30" t="str">
        <f t="shared" si="583"/>
        <v/>
      </c>
      <c r="BW517" s="30" t="str">
        <f t="shared" si="583"/>
        <v/>
      </c>
      <c r="BX517" s="30" t="str">
        <f t="shared" si="583"/>
        <v/>
      </c>
      <c r="BY517" s="30" t="str">
        <f t="shared" si="583"/>
        <v/>
      </c>
      <c r="BZ517" s="1">
        <f t="shared" si="640"/>
        <v>0</v>
      </c>
      <c r="CA517" s="1">
        <f t="shared" si="586"/>
        <v>1</v>
      </c>
      <c r="CB517" s="1">
        <f t="shared" si="586"/>
        <v>0</v>
      </c>
      <c r="CC517" s="1">
        <f t="shared" si="586"/>
        <v>0</v>
      </c>
      <c r="CD517" s="1">
        <f t="shared" si="584"/>
        <v>0</v>
      </c>
      <c r="CE517" s="1">
        <f t="shared" si="584"/>
        <v>0</v>
      </c>
      <c r="CF517" s="1">
        <f t="shared" si="584"/>
        <v>0</v>
      </c>
      <c r="CG517" s="1">
        <f t="shared" si="584"/>
        <v>0</v>
      </c>
      <c r="CH517" s="1">
        <f t="shared" si="584"/>
        <v>0</v>
      </c>
      <c r="CI517" s="1">
        <f t="shared" si="584"/>
        <v>0</v>
      </c>
      <c r="CJ517" s="1">
        <f t="shared" si="641"/>
        <v>1</v>
      </c>
      <c r="CK517" s="1">
        <f t="shared" si="642"/>
        <v>1</v>
      </c>
      <c r="CL517" s="1">
        <f t="shared" si="606"/>
        <v>-0.28587818686406763</v>
      </c>
      <c r="CM517" s="1">
        <f t="shared" si="606"/>
        <v>0.99012861161144272</v>
      </c>
      <c r="CN517" s="1" t="str">
        <f t="shared" si="606"/>
        <v/>
      </c>
      <c r="CO517" s="1" t="str">
        <f t="shared" si="606"/>
        <v/>
      </c>
      <c r="CP517" s="1" t="str">
        <f t="shared" si="606"/>
        <v/>
      </c>
      <c r="CQ517" s="1" t="str">
        <f t="shared" si="604"/>
        <v/>
      </c>
      <c r="CR517" s="1" t="str">
        <f t="shared" si="604"/>
        <v/>
      </c>
      <c r="CS517" s="1" t="str">
        <f t="shared" si="604"/>
        <v/>
      </c>
      <c r="CT517" s="1" t="str">
        <f t="shared" si="604"/>
        <v/>
      </c>
      <c r="CU517" s="1" t="str">
        <f t="shared" si="604"/>
        <v/>
      </c>
      <c r="CV517" s="1">
        <f t="shared" si="607"/>
        <v>0</v>
      </c>
      <c r="CW517" s="1">
        <f t="shared" si="607"/>
        <v>1</v>
      </c>
      <c r="CX517" s="1">
        <f t="shared" si="607"/>
        <v>0</v>
      </c>
      <c r="CY517" s="1">
        <f t="shared" si="607"/>
        <v>0</v>
      </c>
      <c r="CZ517" s="1">
        <f t="shared" si="607"/>
        <v>0</v>
      </c>
      <c r="DA517" s="1">
        <f t="shared" si="605"/>
        <v>0</v>
      </c>
      <c r="DB517" s="1">
        <f t="shared" si="605"/>
        <v>0</v>
      </c>
      <c r="DC517" s="1">
        <f t="shared" si="605"/>
        <v>0</v>
      </c>
      <c r="DD517" s="1">
        <f t="shared" si="605"/>
        <v>0</v>
      </c>
      <c r="DE517" s="1">
        <f t="shared" si="605"/>
        <v>0</v>
      </c>
      <c r="DF517" s="1">
        <f t="shared" si="643"/>
        <v>1</v>
      </c>
      <c r="DG517" s="33">
        <f t="shared" si="644"/>
        <v>1</v>
      </c>
      <c r="DH517" s="34">
        <f t="shared" si="645"/>
        <v>0</v>
      </c>
      <c r="DI517" s="1">
        <f t="shared" si="602"/>
        <v>6</v>
      </c>
      <c r="DJ517" s="1">
        <f t="shared" si="603"/>
        <v>-70</v>
      </c>
      <c r="DK517" s="1">
        <f t="shared" si="612"/>
        <v>-76</v>
      </c>
      <c r="DL517" s="1" t="str">
        <f t="shared" si="612"/>
        <v/>
      </c>
      <c r="DM517" s="1" t="str">
        <f t="shared" si="612"/>
        <v/>
      </c>
      <c r="DN517" s="1" t="str">
        <f t="shared" si="611"/>
        <v/>
      </c>
      <c r="DO517" s="1" t="str">
        <f t="shared" si="611"/>
        <v/>
      </c>
      <c r="DP517" s="1" t="str">
        <f t="shared" si="611"/>
        <v/>
      </c>
      <c r="DQ517" s="1" t="str">
        <f t="shared" si="591"/>
        <v/>
      </c>
      <c r="DR517" s="1" t="str">
        <f t="shared" si="591"/>
        <v/>
      </c>
      <c r="DS517" s="1" t="str">
        <f t="shared" si="591"/>
        <v/>
      </c>
      <c r="DT517" s="34">
        <f t="shared" si="624"/>
        <v>-45.709225910458528</v>
      </c>
      <c r="DU517" s="1">
        <f t="shared" si="623"/>
        <v>0</v>
      </c>
      <c r="DV517" s="1">
        <f>IF((DJ517&lt;$DT517),1,0)</f>
        <v>1</v>
      </c>
      <c r="DW517" s="1">
        <f>IF((DK517&lt;$DT517),1,0)</f>
        <v>1</v>
      </c>
      <c r="EF517" s="33">
        <f t="shared" si="625"/>
        <v>1</v>
      </c>
      <c r="EG517" s="1">
        <f t="shared" si="600"/>
        <v>0</v>
      </c>
      <c r="EH517" s="1">
        <f t="shared" si="600"/>
        <v>0</v>
      </c>
      <c r="EI517" s="1">
        <f t="shared" si="600"/>
        <v>0</v>
      </c>
      <c r="EJ517" s="1">
        <f t="shared" si="600"/>
        <v>0</v>
      </c>
      <c r="EK517" s="1">
        <f t="shared" si="600"/>
        <v>0</v>
      </c>
      <c r="EL517" s="1">
        <f t="shared" si="600"/>
        <v>0</v>
      </c>
      <c r="EM517" s="1">
        <f t="shared" si="600"/>
        <v>0</v>
      </c>
      <c r="EN517" s="1">
        <f t="shared" si="600"/>
        <v>0</v>
      </c>
      <c r="EO517" s="1">
        <f t="shared" si="600"/>
        <v>0</v>
      </c>
      <c r="EP517" s="1">
        <f t="shared" si="600"/>
        <v>0</v>
      </c>
      <c r="EQ517" s="1">
        <f t="shared" si="600"/>
        <v>0</v>
      </c>
      <c r="ER517" s="33">
        <f t="shared" si="646"/>
        <v>1</v>
      </c>
      <c r="ES517" s="35">
        <f t="shared" si="626"/>
        <v>4</v>
      </c>
      <c r="ET517" s="35">
        <f t="shared" si="647"/>
        <v>1</v>
      </c>
      <c r="EU517" s="1" t="s">
        <v>59</v>
      </c>
      <c r="EV517" s="1" t="s">
        <v>38</v>
      </c>
      <c r="EW517" s="19">
        <f t="shared" si="648"/>
        <v>0</v>
      </c>
      <c r="FC517" s="1" t="s">
        <v>38</v>
      </c>
      <c r="FD517" s="19">
        <f t="shared" si="649"/>
        <v>0</v>
      </c>
      <c r="FJ517" s="1" t="s">
        <v>38</v>
      </c>
      <c r="FK517" s="19">
        <f t="shared" si="650"/>
        <v>0</v>
      </c>
      <c r="FR517" s="1">
        <f t="shared" si="651"/>
        <v>0</v>
      </c>
      <c r="FV517" s="37" t="str">
        <f t="shared" si="657"/>
        <v>none</v>
      </c>
      <c r="FY517" s="1" t="s">
        <v>34</v>
      </c>
      <c r="FZ517" s="19">
        <f t="shared" si="652"/>
        <v>1</v>
      </c>
      <c r="GB517" s="1" t="s">
        <v>34</v>
      </c>
      <c r="GC517" s="19">
        <f t="shared" si="653"/>
        <v>1</v>
      </c>
      <c r="GD517" s="1" t="s">
        <v>38</v>
      </c>
      <c r="GE517" s="19">
        <f t="shared" si="654"/>
        <v>0</v>
      </c>
      <c r="GF517" s="1" t="s">
        <v>34</v>
      </c>
      <c r="GG517" s="19">
        <f t="shared" si="655"/>
        <v>1</v>
      </c>
    </row>
    <row r="518" spans="1:189" x14ac:dyDescent="0.3">
      <c r="A518" s="18">
        <v>687</v>
      </c>
      <c r="B518" s="1" t="s">
        <v>34</v>
      </c>
      <c r="C518" s="19" t="s">
        <v>35</v>
      </c>
      <c r="D518" s="19">
        <f t="shared" si="627"/>
        <v>0</v>
      </c>
      <c r="E518" s="38" t="s">
        <v>1011</v>
      </c>
      <c r="F518" s="21" t="str">
        <f t="shared" si="628"/>
        <v>1965</v>
      </c>
      <c r="G518" s="21">
        <v>2004</v>
      </c>
      <c r="H518" s="22">
        <f t="shared" si="629"/>
        <v>39</v>
      </c>
      <c r="I518" s="1" t="str">
        <f t="shared" si="630"/>
        <v>31-40</v>
      </c>
      <c r="J518" s="1" t="s">
        <v>1607</v>
      </c>
      <c r="K518" s="1" t="s">
        <v>53</v>
      </c>
      <c r="L518" s="1">
        <f>VLOOKUP(K518,[1]areas!$C$3:$D$76,2,FALSE)</f>
        <v>30</v>
      </c>
      <c r="M518" s="1" t="str">
        <f t="shared" si="595"/>
        <v>21-40</v>
      </c>
      <c r="N518" s="19" t="s">
        <v>34</v>
      </c>
      <c r="O518" s="19">
        <f t="shared" si="631"/>
        <v>1</v>
      </c>
      <c r="P518" s="23">
        <v>74.900000000000006</v>
      </c>
      <c r="Q518" s="1">
        <v>155</v>
      </c>
      <c r="R518" s="1">
        <f t="shared" si="621"/>
        <v>2.4025000000000003</v>
      </c>
      <c r="S518" s="24">
        <f t="shared" si="622"/>
        <v>31.175858480749216</v>
      </c>
      <c r="T518" s="19">
        <v>4</v>
      </c>
      <c r="U518" s="1">
        <v>12.8</v>
      </c>
      <c r="V518" s="1">
        <v>33</v>
      </c>
      <c r="W518" s="1" t="str">
        <f t="shared" si="632"/>
        <v>3: 101-150</v>
      </c>
      <c r="X518" s="1">
        <v>145</v>
      </c>
      <c r="Y518" s="26">
        <v>175</v>
      </c>
      <c r="Z518" s="26">
        <v>286</v>
      </c>
      <c r="AA518" s="26"/>
      <c r="AB518" s="26">
        <v>475</v>
      </c>
      <c r="AC518" s="26">
        <v>478</v>
      </c>
      <c r="AD518" s="26">
        <v>559</v>
      </c>
      <c r="AE518" s="26">
        <v>678</v>
      </c>
      <c r="AF518" s="26">
        <v>814</v>
      </c>
      <c r="AG518" s="26"/>
      <c r="AH518" s="26"/>
      <c r="AI518" s="27">
        <f t="shared" si="633"/>
        <v>814</v>
      </c>
      <c r="AJ518" s="27">
        <f t="shared" si="634"/>
        <v>1</v>
      </c>
      <c r="AK518" s="39">
        <v>32477</v>
      </c>
      <c r="AL518" s="26">
        <v>50</v>
      </c>
      <c r="AM518" s="26"/>
      <c r="AN518" s="26"/>
      <c r="AO518" s="26">
        <v>50</v>
      </c>
      <c r="AP518" s="26">
        <v>50</v>
      </c>
      <c r="AQ518" s="26">
        <v>50</v>
      </c>
      <c r="AR518" s="26">
        <v>50</v>
      </c>
      <c r="AS518" s="26">
        <v>50</v>
      </c>
      <c r="AT518" s="26"/>
      <c r="AU518" s="26"/>
      <c r="AV518" s="28">
        <f t="shared" si="635"/>
        <v>0</v>
      </c>
      <c r="AW518" s="27" t="str">
        <f>"4-5"</f>
        <v>4-5</v>
      </c>
      <c r="AX518" s="29">
        <f t="shared" si="656"/>
        <v>4.5119999999999996</v>
      </c>
      <c r="AY518" s="30">
        <f t="shared" si="598"/>
        <v>4.5115759053099156</v>
      </c>
      <c r="AZ518" s="30">
        <f t="shared" si="598"/>
        <v>1.6989700043360187</v>
      </c>
      <c r="BA518" s="30" t="str">
        <f t="shared" si="598"/>
        <v/>
      </c>
      <c r="BB518" s="30" t="str">
        <f t="shared" si="598"/>
        <v/>
      </c>
      <c r="BC518" s="30">
        <f t="shared" si="598"/>
        <v>1.6989700043360187</v>
      </c>
      <c r="BD518" s="30">
        <f t="shared" si="598"/>
        <v>1.6989700043360187</v>
      </c>
      <c r="BE518" s="30">
        <f t="shared" si="598"/>
        <v>1.6989700043360187</v>
      </c>
      <c r="BF518" s="30">
        <f t="shared" si="598"/>
        <v>1.6989700043360187</v>
      </c>
      <c r="BG518" s="30">
        <f t="shared" si="598"/>
        <v>1.6989700043360187</v>
      </c>
      <c r="BH518" s="30" t="str">
        <f t="shared" si="598"/>
        <v/>
      </c>
      <c r="BI518" s="30" t="str">
        <f t="shared" si="598"/>
        <v/>
      </c>
      <c r="BJ518" s="1" t="s">
        <v>38</v>
      </c>
      <c r="BK518" s="31" t="s">
        <v>38</v>
      </c>
      <c r="BL518" s="32">
        <f t="shared" si="636"/>
        <v>0</v>
      </c>
      <c r="BN518" s="32" t="str">
        <f t="shared" si="637"/>
        <v>0</v>
      </c>
      <c r="BO518" s="30">
        <f t="shared" si="638"/>
        <v>-2.8126059009738968</v>
      </c>
      <c r="BP518" s="30" t="str">
        <f t="shared" si="639"/>
        <v/>
      </c>
      <c r="BQ518" s="30" t="str">
        <f t="shared" si="585"/>
        <v/>
      </c>
      <c r="BR518" s="30" t="str">
        <f t="shared" si="585"/>
        <v/>
      </c>
      <c r="BS518" s="30" t="str">
        <f t="shared" si="585"/>
        <v/>
      </c>
      <c r="BT518" s="30">
        <f t="shared" si="583"/>
        <v>0</v>
      </c>
      <c r="BU518" s="30">
        <f t="shared" si="583"/>
        <v>0</v>
      </c>
      <c r="BV518" s="30">
        <f t="shared" si="583"/>
        <v>0</v>
      </c>
      <c r="BW518" s="30">
        <f t="shared" si="583"/>
        <v>0</v>
      </c>
      <c r="BX518" s="30" t="str">
        <f t="shared" si="583"/>
        <v/>
      </c>
      <c r="BY518" s="30" t="str">
        <f t="shared" si="583"/>
        <v/>
      </c>
      <c r="BZ518" s="1">
        <f t="shared" si="640"/>
        <v>0</v>
      </c>
      <c r="CA518" s="1">
        <f t="shared" si="586"/>
        <v>0</v>
      </c>
      <c r="CB518" s="1">
        <f t="shared" si="586"/>
        <v>0</v>
      </c>
      <c r="CC518" s="1">
        <f t="shared" si="586"/>
        <v>0</v>
      </c>
      <c r="CD518" s="1">
        <f t="shared" si="584"/>
        <v>0</v>
      </c>
      <c r="CE518" s="1">
        <f t="shared" si="584"/>
        <v>0</v>
      </c>
      <c r="CF518" s="1">
        <f t="shared" si="584"/>
        <v>0</v>
      </c>
      <c r="CG518" s="1">
        <f t="shared" si="584"/>
        <v>0</v>
      </c>
      <c r="CH518" s="1">
        <f t="shared" si="584"/>
        <v>0</v>
      </c>
      <c r="CI518" s="1">
        <f t="shared" si="584"/>
        <v>0</v>
      </c>
      <c r="CJ518" s="1">
        <f t="shared" si="641"/>
        <v>0</v>
      </c>
      <c r="CK518" s="1">
        <f t="shared" si="642"/>
        <v>0</v>
      </c>
      <c r="CL518" s="1">
        <f t="shared" si="606"/>
        <v>-2.8126059009738968</v>
      </c>
      <c r="CM518" s="1" t="str">
        <f t="shared" si="606"/>
        <v/>
      </c>
      <c r="CN518" s="1" t="str">
        <f t="shared" si="606"/>
        <v/>
      </c>
      <c r="CO518" s="1" t="str">
        <f t="shared" si="606"/>
        <v/>
      </c>
      <c r="CP518" s="1" t="str">
        <f t="shared" si="606"/>
        <v/>
      </c>
      <c r="CQ518" s="1" t="str">
        <f t="shared" si="604"/>
        <v/>
      </c>
      <c r="CR518" s="1" t="str">
        <f t="shared" si="604"/>
        <v/>
      </c>
      <c r="CS518" s="1" t="str">
        <f t="shared" si="604"/>
        <v/>
      </c>
      <c r="CT518" s="1" t="str">
        <f t="shared" si="604"/>
        <v/>
      </c>
      <c r="CU518" s="1" t="str">
        <f t="shared" si="604"/>
        <v/>
      </c>
      <c r="CV518" s="1">
        <f t="shared" si="607"/>
        <v>0</v>
      </c>
      <c r="CW518" s="1">
        <f t="shared" si="607"/>
        <v>0</v>
      </c>
      <c r="CX518" s="1">
        <f t="shared" si="607"/>
        <v>0</v>
      </c>
      <c r="CY518" s="1">
        <f t="shared" si="607"/>
        <v>0</v>
      </c>
      <c r="CZ518" s="1">
        <f t="shared" si="607"/>
        <v>0</v>
      </c>
      <c r="DA518" s="1">
        <f t="shared" si="605"/>
        <v>0</v>
      </c>
      <c r="DB518" s="1">
        <f t="shared" si="605"/>
        <v>0</v>
      </c>
      <c r="DC518" s="1">
        <f t="shared" si="605"/>
        <v>0</v>
      </c>
      <c r="DD518" s="1">
        <f t="shared" si="605"/>
        <v>0</v>
      </c>
      <c r="DE518" s="1">
        <f t="shared" si="605"/>
        <v>0</v>
      </c>
      <c r="DF518" s="1">
        <f t="shared" si="643"/>
        <v>0</v>
      </c>
      <c r="DG518" s="33">
        <f t="shared" si="644"/>
        <v>0</v>
      </c>
      <c r="DH518" s="34">
        <f t="shared" si="645"/>
        <v>0</v>
      </c>
      <c r="DI518" s="1">
        <f t="shared" si="602"/>
        <v>30</v>
      </c>
      <c r="DJ518" s="1">
        <f t="shared" si="603"/>
        <v>141</v>
      </c>
      <c r="DK518" s="1">
        <f t="shared" si="612"/>
        <v>111</v>
      </c>
      <c r="DL518" s="1" t="str">
        <f t="shared" si="612"/>
        <v/>
      </c>
      <c r="DM518" s="1" t="str">
        <f t="shared" si="612"/>
        <v/>
      </c>
      <c r="DN518" s="1">
        <f t="shared" si="611"/>
        <v>3</v>
      </c>
      <c r="DO518" s="1">
        <f t="shared" si="611"/>
        <v>81</v>
      </c>
      <c r="DP518" s="1">
        <f t="shared" si="611"/>
        <v>119</v>
      </c>
      <c r="DQ518" s="1">
        <f t="shared" si="591"/>
        <v>136</v>
      </c>
      <c r="DR518" s="1" t="str">
        <f t="shared" si="591"/>
        <v/>
      </c>
      <c r="DS518" s="1" t="str">
        <f t="shared" si="591"/>
        <v/>
      </c>
      <c r="DT518" s="34">
        <f t="shared" si="624"/>
        <v>-53.599484716784005</v>
      </c>
      <c r="DU518" s="1">
        <f t="shared" si="623"/>
        <v>0</v>
      </c>
      <c r="DV518" s="1">
        <f>IF((DJ518&lt;$DT518),1,0)</f>
        <v>0</v>
      </c>
      <c r="DW518" s="1">
        <f>IF((DK518&lt;$DT518),1,0)</f>
        <v>0</v>
      </c>
      <c r="DZ518" s="1">
        <f>IF((DN518&lt;$DT518),1,0)</f>
        <v>0</v>
      </c>
      <c r="EA518" s="1">
        <f>IF((DO518&lt;$DT518),1,0)</f>
        <v>0</v>
      </c>
      <c r="EB518" s="1">
        <f>IF((DP518&lt;$DT518),1,0)</f>
        <v>0</v>
      </c>
      <c r="EC518" s="1">
        <f>IF((DQ518&lt;$DT518),1,0)</f>
        <v>0</v>
      </c>
      <c r="EF518" s="33">
        <f t="shared" si="625"/>
        <v>0</v>
      </c>
      <c r="EG518" s="1">
        <f t="shared" si="600"/>
        <v>0</v>
      </c>
      <c r="EH518" s="1">
        <f t="shared" si="600"/>
        <v>0</v>
      </c>
      <c r="EI518" s="1">
        <f t="shared" si="600"/>
        <v>0</v>
      </c>
      <c r="EJ518" s="1">
        <f t="shared" si="600"/>
        <v>0</v>
      </c>
      <c r="EK518" s="1">
        <f t="shared" si="600"/>
        <v>0</v>
      </c>
      <c r="EL518" s="1">
        <f t="shared" si="600"/>
        <v>0</v>
      </c>
      <c r="EM518" s="1">
        <f t="shared" si="600"/>
        <v>1</v>
      </c>
      <c r="EN518" s="1">
        <f t="shared" si="600"/>
        <v>1</v>
      </c>
      <c r="EO518" s="1">
        <f t="shared" si="600"/>
        <v>1</v>
      </c>
      <c r="EP518" s="1">
        <f t="shared" si="600"/>
        <v>0</v>
      </c>
      <c r="EQ518" s="1">
        <f t="shared" si="600"/>
        <v>0</v>
      </c>
      <c r="ER518" s="33">
        <f t="shared" si="646"/>
        <v>0</v>
      </c>
      <c r="ES518" s="35">
        <f t="shared" si="626"/>
        <v>0</v>
      </c>
      <c r="ET518" s="35">
        <f t="shared" si="647"/>
        <v>0</v>
      </c>
      <c r="EU518" s="1" t="s">
        <v>211</v>
      </c>
      <c r="EV518" s="1" t="s">
        <v>34</v>
      </c>
      <c r="EW518" s="19">
        <f t="shared" si="648"/>
        <v>1</v>
      </c>
      <c r="EX518" s="1" t="s">
        <v>40</v>
      </c>
      <c r="EY518" s="50">
        <v>38869</v>
      </c>
      <c r="FC518" s="1" t="s">
        <v>38</v>
      </c>
      <c r="FD518" s="19">
        <f t="shared" si="649"/>
        <v>0</v>
      </c>
      <c r="FJ518" s="1" t="s">
        <v>38</v>
      </c>
      <c r="FK518" s="19">
        <f t="shared" si="650"/>
        <v>0</v>
      </c>
      <c r="FQ518" s="1" t="s">
        <v>44</v>
      </c>
      <c r="FR518" s="1">
        <f t="shared" si="651"/>
        <v>1</v>
      </c>
      <c r="FT518" s="1">
        <v>5.4</v>
      </c>
      <c r="FU518" s="1" t="s">
        <v>1012</v>
      </c>
      <c r="FV518" s="37" t="str">
        <f t="shared" si="657"/>
        <v>other</v>
      </c>
      <c r="FW518" s="34">
        <v>0</v>
      </c>
      <c r="FY518" s="1" t="s">
        <v>38</v>
      </c>
      <c r="FZ518" s="19">
        <f t="shared" si="652"/>
        <v>0</v>
      </c>
      <c r="GB518" s="1" t="s">
        <v>38</v>
      </c>
      <c r="GC518" s="19">
        <f t="shared" si="653"/>
        <v>0</v>
      </c>
      <c r="GD518" s="1" t="s">
        <v>38</v>
      </c>
      <c r="GE518" s="19">
        <f t="shared" si="654"/>
        <v>0</v>
      </c>
      <c r="GF518" s="1" t="s">
        <v>38</v>
      </c>
      <c r="GG518" s="19">
        <f t="shared" si="655"/>
        <v>0</v>
      </c>
    </row>
    <row r="519" spans="1:189" x14ac:dyDescent="0.3">
      <c r="A519" s="18">
        <v>689</v>
      </c>
      <c r="B519" s="1" t="s">
        <v>34</v>
      </c>
      <c r="C519" s="19" t="s">
        <v>35</v>
      </c>
      <c r="D519" s="19">
        <f t="shared" si="627"/>
        <v>0</v>
      </c>
      <c r="E519" s="38" t="s">
        <v>1013</v>
      </c>
      <c r="F519" s="21" t="str">
        <f t="shared" si="628"/>
        <v>1973</v>
      </c>
      <c r="G519" s="21">
        <v>2004</v>
      </c>
      <c r="H519" s="22">
        <f t="shared" si="629"/>
        <v>31</v>
      </c>
      <c r="I519" s="1" t="str">
        <f t="shared" si="630"/>
        <v>31-40</v>
      </c>
      <c r="J519" s="1" t="s">
        <v>1607</v>
      </c>
      <c r="N519" s="19" t="s">
        <v>38</v>
      </c>
      <c r="O519" s="19">
        <f t="shared" si="631"/>
        <v>0</v>
      </c>
      <c r="P519" s="23">
        <v>58.5</v>
      </c>
      <c r="Q519" s="1">
        <v>163</v>
      </c>
      <c r="R519" s="1">
        <f t="shared" si="621"/>
        <v>2.6569000000000003</v>
      </c>
      <c r="S519" s="24">
        <f t="shared" si="622"/>
        <v>22.018141443035113</v>
      </c>
      <c r="T519" s="19">
        <v>3</v>
      </c>
      <c r="U519" s="1">
        <v>11.1</v>
      </c>
      <c r="W519" s="1" t="str">
        <f t="shared" si="632"/>
        <v>2: 51-100</v>
      </c>
      <c r="X519" s="1">
        <v>59</v>
      </c>
      <c r="Y519" s="26"/>
      <c r="Z519" s="26">
        <v>191</v>
      </c>
      <c r="AA519" s="26">
        <v>205</v>
      </c>
      <c r="AB519" s="26">
        <v>210</v>
      </c>
      <c r="AC519" s="26">
        <v>128</v>
      </c>
      <c r="AD519" s="26">
        <v>91</v>
      </c>
      <c r="AE519" s="26"/>
      <c r="AF519" s="26">
        <v>403</v>
      </c>
      <c r="AG519" s="26">
        <v>411</v>
      </c>
      <c r="AH519" s="26"/>
      <c r="AI519" s="27">
        <f t="shared" si="633"/>
        <v>411</v>
      </c>
      <c r="AJ519" s="27">
        <f t="shared" si="634"/>
        <v>0</v>
      </c>
      <c r="AK519" s="39">
        <v>72978</v>
      </c>
      <c r="AL519" s="26"/>
      <c r="AM519" s="26">
        <v>50</v>
      </c>
      <c r="AN519" s="26">
        <v>50</v>
      </c>
      <c r="AO519" s="26">
        <v>50</v>
      </c>
      <c r="AP519" s="26">
        <v>50</v>
      </c>
      <c r="AQ519" s="26">
        <v>50</v>
      </c>
      <c r="AR519" s="26"/>
      <c r="AS519" s="26">
        <v>50</v>
      </c>
      <c r="AT519" s="26">
        <v>50</v>
      </c>
      <c r="AU519" s="26"/>
      <c r="AV519" s="28" t="str">
        <f t="shared" si="635"/>
        <v/>
      </c>
      <c r="AW519" s="27" t="str">
        <f>"4-5"</f>
        <v>4-5</v>
      </c>
      <c r="AX519" s="29">
        <f t="shared" si="656"/>
        <v>4.8630000000000004</v>
      </c>
      <c r="AY519" s="30">
        <f t="shared" si="598"/>
        <v>4.8631919571258377</v>
      </c>
      <c r="AZ519" s="30" t="str">
        <f t="shared" si="598"/>
        <v/>
      </c>
      <c r="BA519" s="30">
        <f t="shared" si="598"/>
        <v>1.6989700043360187</v>
      </c>
      <c r="BB519" s="30">
        <f t="shared" si="598"/>
        <v>1.6989700043360187</v>
      </c>
      <c r="BC519" s="30">
        <f t="shared" si="598"/>
        <v>1.6989700043360187</v>
      </c>
      <c r="BD519" s="30">
        <f t="shared" si="598"/>
        <v>1.6989700043360187</v>
      </c>
      <c r="BE519" s="30">
        <f t="shared" si="598"/>
        <v>1.6989700043360187</v>
      </c>
      <c r="BF519" s="30" t="str">
        <f t="shared" si="598"/>
        <v/>
      </c>
      <c r="BG519" s="30">
        <f t="shared" si="598"/>
        <v>1.6989700043360187</v>
      </c>
      <c r="BH519" s="30">
        <f t="shared" si="598"/>
        <v>1.6989700043360187</v>
      </c>
      <c r="BI519" s="30" t="str">
        <f t="shared" si="598"/>
        <v/>
      </c>
      <c r="BJ519" s="1" t="s">
        <v>38</v>
      </c>
      <c r="BK519" s="31" t="s">
        <v>38</v>
      </c>
      <c r="BL519" s="32">
        <f t="shared" si="636"/>
        <v>0</v>
      </c>
      <c r="BN519" s="32" t="str">
        <f t="shared" si="637"/>
        <v>0</v>
      </c>
      <c r="BO519" s="30" t="str">
        <f t="shared" si="638"/>
        <v/>
      </c>
      <c r="BP519" s="30">
        <f t="shared" si="639"/>
        <v>-3.164221952789819</v>
      </c>
      <c r="BQ519" s="30" t="str">
        <f t="shared" si="585"/>
        <v/>
      </c>
      <c r="BR519" s="30">
        <f t="shared" si="585"/>
        <v>0</v>
      </c>
      <c r="BS519" s="30">
        <f t="shared" si="585"/>
        <v>0</v>
      </c>
      <c r="BT519" s="30">
        <f t="shared" si="583"/>
        <v>0</v>
      </c>
      <c r="BU519" s="30">
        <f t="shared" si="583"/>
        <v>0</v>
      </c>
      <c r="BV519" s="30" t="str">
        <f t="shared" si="583"/>
        <v/>
      </c>
      <c r="BW519" s="30" t="str">
        <f t="shared" si="583"/>
        <v/>
      </c>
      <c r="BX519" s="30">
        <f t="shared" si="583"/>
        <v>0</v>
      </c>
      <c r="BY519" s="30" t="str">
        <f t="shared" si="583"/>
        <v/>
      </c>
      <c r="BZ519" s="1">
        <f t="shared" si="640"/>
        <v>0</v>
      </c>
      <c r="CA519" s="1">
        <f t="shared" si="586"/>
        <v>0</v>
      </c>
      <c r="CB519" s="1">
        <f t="shared" si="586"/>
        <v>0</v>
      </c>
      <c r="CC519" s="1">
        <f t="shared" si="586"/>
        <v>0</v>
      </c>
      <c r="CD519" s="1">
        <f t="shared" si="584"/>
        <v>0</v>
      </c>
      <c r="CE519" s="1">
        <f t="shared" si="584"/>
        <v>0</v>
      </c>
      <c r="CF519" s="1">
        <f t="shared" si="584"/>
        <v>0</v>
      </c>
      <c r="CG519" s="1">
        <f t="shared" si="584"/>
        <v>0</v>
      </c>
      <c r="CH519" s="1">
        <f t="shared" si="584"/>
        <v>0</v>
      </c>
      <c r="CI519" s="1">
        <f t="shared" si="584"/>
        <v>0</v>
      </c>
      <c r="CJ519" s="1">
        <f t="shared" si="641"/>
        <v>0</v>
      </c>
      <c r="CK519" s="1">
        <f t="shared" si="642"/>
        <v>0</v>
      </c>
      <c r="CL519" s="1" t="str">
        <f t="shared" si="606"/>
        <v/>
      </c>
      <c r="CM519" s="1" t="str">
        <f t="shared" si="606"/>
        <v/>
      </c>
      <c r="CN519" s="1" t="str">
        <f t="shared" si="606"/>
        <v/>
      </c>
      <c r="CO519" s="1" t="str">
        <f t="shared" si="606"/>
        <v/>
      </c>
      <c r="CP519" s="1" t="str">
        <f t="shared" si="606"/>
        <v/>
      </c>
      <c r="CQ519" s="1" t="str">
        <f t="shared" si="604"/>
        <v/>
      </c>
      <c r="CR519" s="1" t="str">
        <f t="shared" si="604"/>
        <v/>
      </c>
      <c r="CS519" s="1" t="str">
        <f t="shared" si="604"/>
        <v/>
      </c>
      <c r="CT519" s="1" t="str">
        <f t="shared" si="604"/>
        <v/>
      </c>
      <c r="CU519" s="1" t="str">
        <f t="shared" si="604"/>
        <v/>
      </c>
      <c r="CV519" s="1">
        <f t="shared" si="607"/>
        <v>0</v>
      </c>
      <c r="CW519" s="1">
        <f t="shared" si="607"/>
        <v>0</v>
      </c>
      <c r="CX519" s="1">
        <f t="shared" si="607"/>
        <v>0</v>
      </c>
      <c r="CY519" s="1">
        <f t="shared" si="607"/>
        <v>0</v>
      </c>
      <c r="CZ519" s="1">
        <f t="shared" si="607"/>
        <v>0</v>
      </c>
      <c r="DA519" s="1">
        <f t="shared" si="605"/>
        <v>0</v>
      </c>
      <c r="DB519" s="1">
        <f t="shared" si="605"/>
        <v>0</v>
      </c>
      <c r="DC519" s="1">
        <f t="shared" si="605"/>
        <v>0</v>
      </c>
      <c r="DD519" s="1">
        <f t="shared" si="605"/>
        <v>0</v>
      </c>
      <c r="DE519" s="1">
        <f t="shared" si="605"/>
        <v>0</v>
      </c>
      <c r="DF519" s="1">
        <f t="shared" si="643"/>
        <v>0</v>
      </c>
      <c r="DG519" s="33">
        <f t="shared" si="644"/>
        <v>0</v>
      </c>
      <c r="DH519" s="34">
        <f t="shared" si="645"/>
        <v>0</v>
      </c>
      <c r="DI519" s="1" t="str">
        <f t="shared" si="602"/>
        <v/>
      </c>
      <c r="DJ519" s="1">
        <f t="shared" si="603"/>
        <v>132</v>
      </c>
      <c r="DK519" s="1" t="str">
        <f t="shared" si="612"/>
        <v/>
      </c>
      <c r="DL519" s="1">
        <f t="shared" si="612"/>
        <v>14</v>
      </c>
      <c r="DM519" s="1">
        <f t="shared" si="612"/>
        <v>5</v>
      </c>
      <c r="DN519" s="1">
        <f t="shared" si="611"/>
        <v>-82</v>
      </c>
      <c r="DO519" s="1">
        <f t="shared" si="611"/>
        <v>-37</v>
      </c>
      <c r="DP519" s="1" t="str">
        <f t="shared" si="611"/>
        <v/>
      </c>
      <c r="DQ519" s="1" t="str">
        <f t="shared" si="591"/>
        <v/>
      </c>
      <c r="DR519" s="1">
        <f t="shared" si="591"/>
        <v>8</v>
      </c>
      <c r="DS519" s="1" t="str">
        <f t="shared" si="591"/>
        <v/>
      </c>
      <c r="DT519" s="34">
        <f t="shared" si="624"/>
        <v>-71.463743721321137</v>
      </c>
      <c r="DV519" s="1">
        <f>IF((DJ519&lt;$DT519),1,0)</f>
        <v>0</v>
      </c>
      <c r="DX519" s="1">
        <f>IF((DL519&lt;$DT519),1,0)</f>
        <v>0</v>
      </c>
      <c r="DY519" s="1">
        <f>IF((DM519&lt;$DT519),1,0)</f>
        <v>0</v>
      </c>
      <c r="DZ519" s="1">
        <f>IF((DN519&lt;$DT519),1,0)</f>
        <v>1</v>
      </c>
      <c r="EA519" s="1">
        <f>IF((DO519&lt;$DT519),1,0)</f>
        <v>0</v>
      </c>
      <c r="ED519" s="1">
        <f>IF((DR519&lt;$DT519),1,0)</f>
        <v>0</v>
      </c>
      <c r="EF519" s="33">
        <f t="shared" si="625"/>
        <v>1</v>
      </c>
      <c r="EG519" s="1">
        <f t="shared" si="600"/>
        <v>0</v>
      </c>
      <c r="EH519" s="1">
        <f t="shared" si="600"/>
        <v>0</v>
      </c>
      <c r="EI519" s="1">
        <f t="shared" si="600"/>
        <v>0</v>
      </c>
      <c r="EJ519" s="1">
        <f t="shared" si="600"/>
        <v>0</v>
      </c>
      <c r="EK519" s="1">
        <f t="shared" si="600"/>
        <v>0</v>
      </c>
      <c r="EL519" s="1">
        <f t="shared" si="600"/>
        <v>0</v>
      </c>
      <c r="EM519" s="1">
        <f t="shared" si="600"/>
        <v>0</v>
      </c>
      <c r="EN519" s="1">
        <f t="shared" si="600"/>
        <v>0</v>
      </c>
      <c r="EO519" s="1">
        <f t="shared" si="600"/>
        <v>0</v>
      </c>
      <c r="EP519" s="1">
        <f t="shared" si="600"/>
        <v>0</v>
      </c>
      <c r="EQ519" s="1">
        <f t="shared" si="600"/>
        <v>0</v>
      </c>
      <c r="ER519" s="33">
        <f t="shared" si="646"/>
        <v>1</v>
      </c>
      <c r="ES519" s="35">
        <f>ER519+EF519+DG519</f>
        <v>2</v>
      </c>
      <c r="ET519" s="35">
        <f t="shared" si="647"/>
        <v>1</v>
      </c>
      <c r="EU519" s="1" t="s">
        <v>1014</v>
      </c>
      <c r="EV519" s="1" t="s">
        <v>34</v>
      </c>
      <c r="EW519" s="19">
        <f t="shared" si="648"/>
        <v>1</v>
      </c>
      <c r="EX519" s="1" t="s">
        <v>137</v>
      </c>
      <c r="EY519" s="50">
        <v>39020</v>
      </c>
      <c r="FC519" s="1" t="s">
        <v>34</v>
      </c>
      <c r="FD519" s="19">
        <f t="shared" si="649"/>
        <v>1</v>
      </c>
      <c r="FE519" s="1" t="s">
        <v>40</v>
      </c>
      <c r="FF519" s="50">
        <v>38875</v>
      </c>
      <c r="FJ519" s="1" t="s">
        <v>38</v>
      </c>
      <c r="FK519" s="19">
        <f t="shared" si="650"/>
        <v>0</v>
      </c>
      <c r="FQ519" s="1" t="s">
        <v>1015</v>
      </c>
      <c r="FR519" s="1">
        <f t="shared" si="651"/>
        <v>1</v>
      </c>
      <c r="FT519" s="1">
        <v>7.9</v>
      </c>
      <c r="FU519" s="1" t="s">
        <v>624</v>
      </c>
      <c r="FV519" s="37" t="str">
        <f t="shared" si="657"/>
        <v>other</v>
      </c>
      <c r="FW519" s="34">
        <v>0</v>
      </c>
      <c r="FY519" s="1" t="s">
        <v>38</v>
      </c>
      <c r="FZ519" s="19">
        <f t="shared" si="652"/>
        <v>0</v>
      </c>
      <c r="GB519" s="1" t="s">
        <v>38</v>
      </c>
      <c r="GC519" s="19">
        <f t="shared" si="653"/>
        <v>0</v>
      </c>
      <c r="GD519" s="1" t="s">
        <v>38</v>
      </c>
      <c r="GE519" s="19">
        <f t="shared" si="654"/>
        <v>0</v>
      </c>
      <c r="GF519" s="1" t="s">
        <v>38</v>
      </c>
      <c r="GG519" s="19">
        <f t="shared" si="655"/>
        <v>0</v>
      </c>
    </row>
    <row r="520" spans="1:189" x14ac:dyDescent="0.3">
      <c r="A520" s="18">
        <v>692</v>
      </c>
      <c r="B520" s="1" t="s">
        <v>34</v>
      </c>
      <c r="C520" s="19" t="s">
        <v>35</v>
      </c>
      <c r="D520" s="19">
        <f t="shared" si="627"/>
        <v>0</v>
      </c>
      <c r="E520" s="38" t="s">
        <v>189</v>
      </c>
      <c r="F520" s="21" t="str">
        <f t="shared" si="628"/>
        <v>1960</v>
      </c>
      <c r="G520" s="21">
        <v>2004</v>
      </c>
      <c r="H520" s="22">
        <f t="shared" si="629"/>
        <v>44</v>
      </c>
      <c r="I520" s="1" t="str">
        <f t="shared" si="630"/>
        <v>41-50</v>
      </c>
      <c r="J520" s="1" t="s">
        <v>1608</v>
      </c>
      <c r="N520" s="19" t="s">
        <v>38</v>
      </c>
      <c r="O520" s="19">
        <f t="shared" si="631"/>
        <v>0</v>
      </c>
      <c r="P520" s="23">
        <v>63.6</v>
      </c>
      <c r="Q520" s="1">
        <v>149</v>
      </c>
      <c r="R520" s="1">
        <f t="shared" si="621"/>
        <v>2.2201</v>
      </c>
      <c r="S520" s="24">
        <f t="shared" si="622"/>
        <v>28.647358227106889</v>
      </c>
      <c r="T520" s="19">
        <v>3</v>
      </c>
      <c r="U520" s="1">
        <v>12.9</v>
      </c>
      <c r="V520" s="1">
        <v>34</v>
      </c>
      <c r="W520" s="1" t="str">
        <f t="shared" si="632"/>
        <v>1: 0-50</v>
      </c>
      <c r="X520" s="1">
        <v>49</v>
      </c>
      <c r="Y520" s="26">
        <v>73</v>
      </c>
      <c r="Z520" s="26"/>
      <c r="AA520" s="26"/>
      <c r="AB520" s="26"/>
      <c r="AC520" s="26"/>
      <c r="AD520" s="26"/>
      <c r="AE520" s="26"/>
      <c r="AF520" s="26"/>
      <c r="AG520" s="26"/>
      <c r="AH520" s="26"/>
      <c r="AI520" s="27">
        <f t="shared" si="633"/>
        <v>73</v>
      </c>
      <c r="AJ520" s="27">
        <f t="shared" si="634"/>
        <v>0</v>
      </c>
      <c r="AK520" s="39">
        <v>39775</v>
      </c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8" t="str">
        <f t="shared" si="635"/>
        <v/>
      </c>
      <c r="AW520" s="27" t="str">
        <f>"4-5"</f>
        <v>4-5</v>
      </c>
      <c r="AX520" s="29">
        <f t="shared" si="656"/>
        <v>4.5999999999999996</v>
      </c>
      <c r="AY520" s="30">
        <f t="shared" si="598"/>
        <v>4.5996101883186196</v>
      </c>
      <c r="AZ520" s="30" t="str">
        <f t="shared" si="598"/>
        <v/>
      </c>
      <c r="BA520" s="30" t="str">
        <f t="shared" si="598"/>
        <v/>
      </c>
      <c r="BB520" s="30" t="str">
        <f t="shared" si="598"/>
        <v/>
      </c>
      <c r="BC520" s="30" t="str">
        <f t="shared" si="598"/>
        <v/>
      </c>
      <c r="BD520" s="30" t="str">
        <f t="shared" si="598"/>
        <v/>
      </c>
      <c r="BE520" s="30" t="str">
        <f t="shared" si="598"/>
        <v/>
      </c>
      <c r="BF520" s="30" t="str">
        <f t="shared" si="598"/>
        <v/>
      </c>
      <c r="BG520" s="30" t="str">
        <f t="shared" si="598"/>
        <v/>
      </c>
      <c r="BH520" s="30" t="str">
        <f t="shared" si="598"/>
        <v/>
      </c>
      <c r="BI520" s="30" t="str">
        <f t="shared" si="598"/>
        <v/>
      </c>
      <c r="BJ520" s="1" t="s">
        <v>58</v>
      </c>
      <c r="BK520" s="31" t="s">
        <v>58</v>
      </c>
      <c r="BL520" s="32" t="str">
        <f t="shared" si="636"/>
        <v/>
      </c>
      <c r="BN520" s="32" t="str">
        <f t="shared" si="637"/>
        <v/>
      </c>
      <c r="BO520" s="30" t="str">
        <f t="shared" si="638"/>
        <v/>
      </c>
      <c r="BP520" s="30" t="str">
        <f t="shared" si="639"/>
        <v/>
      </c>
      <c r="BQ520" s="30" t="str">
        <f t="shared" si="585"/>
        <v/>
      </c>
      <c r="BR520" s="30" t="str">
        <f t="shared" si="585"/>
        <v/>
      </c>
      <c r="BS520" s="30" t="str">
        <f t="shared" si="585"/>
        <v/>
      </c>
      <c r="BT520" s="30" t="str">
        <f t="shared" si="583"/>
        <v/>
      </c>
      <c r="BU520" s="30" t="str">
        <f t="shared" si="583"/>
        <v/>
      </c>
      <c r="BV520" s="30" t="str">
        <f t="shared" si="583"/>
        <v/>
      </c>
      <c r="BW520" s="30" t="str">
        <f t="shared" si="583"/>
        <v/>
      </c>
      <c r="BX520" s="30" t="str">
        <f t="shared" si="583"/>
        <v/>
      </c>
      <c r="BY520" s="30" t="str">
        <f t="shared" si="583"/>
        <v/>
      </c>
      <c r="BZ520" s="1">
        <f t="shared" si="640"/>
        <v>0</v>
      </c>
      <c r="CA520" s="1">
        <f t="shared" si="586"/>
        <v>0</v>
      </c>
      <c r="CB520" s="1">
        <f t="shared" si="586"/>
        <v>0</v>
      </c>
      <c r="CC520" s="1">
        <f t="shared" si="586"/>
        <v>0</v>
      </c>
      <c r="CD520" s="1">
        <f t="shared" si="584"/>
        <v>0</v>
      </c>
      <c r="CE520" s="1">
        <f t="shared" si="584"/>
        <v>0</v>
      </c>
      <c r="CF520" s="1">
        <f t="shared" si="584"/>
        <v>0</v>
      </c>
      <c r="CG520" s="1">
        <f t="shared" si="584"/>
        <v>0</v>
      </c>
      <c r="CH520" s="1">
        <f t="shared" si="584"/>
        <v>0</v>
      </c>
      <c r="CI520" s="1">
        <f t="shared" si="584"/>
        <v>0</v>
      </c>
      <c r="CJ520" s="1">
        <f t="shared" si="641"/>
        <v>0</v>
      </c>
      <c r="CK520" s="1">
        <f t="shared" si="642"/>
        <v>0</v>
      </c>
      <c r="CL520" s="1" t="str">
        <f t="shared" si="606"/>
        <v/>
      </c>
      <c r="CM520" s="1" t="str">
        <f t="shared" si="606"/>
        <v/>
      </c>
      <c r="CN520" s="1" t="str">
        <f t="shared" si="606"/>
        <v/>
      </c>
      <c r="CO520" s="1" t="str">
        <f t="shared" si="606"/>
        <v/>
      </c>
      <c r="CP520" s="1" t="str">
        <f t="shared" si="606"/>
        <v/>
      </c>
      <c r="CQ520" s="1" t="str">
        <f t="shared" si="604"/>
        <v/>
      </c>
      <c r="CR520" s="1" t="str">
        <f t="shared" si="604"/>
        <v/>
      </c>
      <c r="CS520" s="1" t="str">
        <f t="shared" si="604"/>
        <v/>
      </c>
      <c r="CT520" s="1" t="str">
        <f t="shared" si="604"/>
        <v/>
      </c>
      <c r="CU520" s="1" t="str">
        <f t="shared" si="604"/>
        <v/>
      </c>
      <c r="CV520" s="1">
        <f t="shared" si="607"/>
        <v>0</v>
      </c>
      <c r="CW520" s="1">
        <f t="shared" si="607"/>
        <v>0</v>
      </c>
      <c r="CX520" s="1">
        <f t="shared" si="607"/>
        <v>0</v>
      </c>
      <c r="CY520" s="1">
        <f t="shared" si="607"/>
        <v>0</v>
      </c>
      <c r="CZ520" s="1">
        <f t="shared" si="607"/>
        <v>0</v>
      </c>
      <c r="DA520" s="1">
        <f t="shared" si="605"/>
        <v>0</v>
      </c>
      <c r="DB520" s="1">
        <f t="shared" si="605"/>
        <v>0</v>
      </c>
      <c r="DC520" s="1">
        <f t="shared" si="605"/>
        <v>0</v>
      </c>
      <c r="DD520" s="1">
        <f t="shared" si="605"/>
        <v>0</v>
      </c>
      <c r="DE520" s="1">
        <f t="shared" si="605"/>
        <v>0</v>
      </c>
      <c r="DF520" s="1">
        <f t="shared" si="643"/>
        <v>0</v>
      </c>
      <c r="DG520" s="33">
        <f t="shared" si="644"/>
        <v>0</v>
      </c>
      <c r="DH520" s="34">
        <f t="shared" si="645"/>
        <v>0</v>
      </c>
      <c r="DI520" s="1">
        <f t="shared" si="602"/>
        <v>24</v>
      </c>
      <c r="DJ520" s="1" t="str">
        <f t="shared" si="603"/>
        <v/>
      </c>
      <c r="DK520" s="1" t="str">
        <f t="shared" si="612"/>
        <v/>
      </c>
      <c r="DL520" s="1" t="str">
        <f t="shared" si="612"/>
        <v/>
      </c>
      <c r="DM520" s="1" t="str">
        <f t="shared" si="612"/>
        <v/>
      </c>
      <c r="DN520" s="1" t="str">
        <f t="shared" si="611"/>
        <v/>
      </c>
      <c r="DO520" s="1" t="str">
        <f t="shared" si="611"/>
        <v/>
      </c>
      <c r="DP520" s="1" t="str">
        <f t="shared" si="611"/>
        <v/>
      </c>
      <c r="DQ520" s="1" t="str">
        <f t="shared" si="591"/>
        <v/>
      </c>
      <c r="DR520" s="1" t="str">
        <f t="shared" si="591"/>
        <v/>
      </c>
      <c r="DS520" s="1" t="str">
        <f t="shared" si="591"/>
        <v/>
      </c>
      <c r="DU520" s="1">
        <f t="shared" ref="DU520:DY529" si="658">IF((DI520&lt;$DT520),1,0)</f>
        <v>0</v>
      </c>
      <c r="EG520" s="1">
        <f t="shared" si="600"/>
        <v>0</v>
      </c>
      <c r="EH520" s="1">
        <f t="shared" si="600"/>
        <v>0</v>
      </c>
      <c r="EI520" s="1">
        <f t="shared" si="600"/>
        <v>0</v>
      </c>
      <c r="EJ520" s="1">
        <f t="shared" si="600"/>
        <v>0</v>
      </c>
      <c r="EK520" s="1">
        <f t="shared" si="600"/>
        <v>0</v>
      </c>
      <c r="EL520" s="1">
        <f t="shared" si="600"/>
        <v>0</v>
      </c>
      <c r="EM520" s="1">
        <f t="shared" si="600"/>
        <v>0</v>
      </c>
      <c r="EN520" s="1">
        <f t="shared" si="600"/>
        <v>0</v>
      </c>
      <c r="EO520" s="1">
        <f t="shared" si="600"/>
        <v>0</v>
      </c>
      <c r="EP520" s="1">
        <f t="shared" si="600"/>
        <v>0</v>
      </c>
      <c r="EQ520" s="1">
        <f t="shared" si="600"/>
        <v>0</v>
      </c>
      <c r="ER520" s="33">
        <f t="shared" si="646"/>
        <v>1</v>
      </c>
      <c r="ES520" s="35">
        <f>ER520+DG520</f>
        <v>1</v>
      </c>
      <c r="ET520" s="35">
        <f t="shared" si="647"/>
        <v>1</v>
      </c>
      <c r="EU520" s="1" t="s">
        <v>59</v>
      </c>
      <c r="EV520" s="1" t="s">
        <v>38</v>
      </c>
      <c r="EW520" s="19">
        <f t="shared" si="648"/>
        <v>0</v>
      </c>
      <c r="FC520" s="1" t="s">
        <v>38</v>
      </c>
      <c r="FD520" s="19">
        <f t="shared" si="649"/>
        <v>0</v>
      </c>
      <c r="FJ520" s="1" t="s">
        <v>34</v>
      </c>
      <c r="FK520" s="19">
        <f t="shared" si="650"/>
        <v>1</v>
      </c>
      <c r="FL520" s="1" t="s">
        <v>40</v>
      </c>
      <c r="FQ520" s="1" t="s">
        <v>190</v>
      </c>
      <c r="FR520" s="1">
        <f t="shared" si="651"/>
        <v>1</v>
      </c>
      <c r="FT520" s="1">
        <v>3</v>
      </c>
      <c r="FU520" s="1" t="s">
        <v>75</v>
      </c>
      <c r="FV520" s="37" t="str">
        <f t="shared" si="657"/>
        <v>tb</v>
      </c>
      <c r="FW520" s="34">
        <v>1</v>
      </c>
      <c r="FY520" s="1" t="s">
        <v>34</v>
      </c>
      <c r="FZ520" s="19">
        <f t="shared" si="652"/>
        <v>1</v>
      </c>
      <c r="GB520" s="1" t="s">
        <v>38</v>
      </c>
      <c r="GC520" s="19">
        <f t="shared" si="653"/>
        <v>0</v>
      </c>
      <c r="GD520" s="1" t="s">
        <v>38</v>
      </c>
      <c r="GE520" s="19">
        <f t="shared" si="654"/>
        <v>0</v>
      </c>
      <c r="GF520" s="1" t="s">
        <v>34</v>
      </c>
      <c r="GG520" s="19">
        <f t="shared" si="655"/>
        <v>1</v>
      </c>
    </row>
    <row r="521" spans="1:189" x14ac:dyDescent="0.3">
      <c r="A521" s="18">
        <v>693</v>
      </c>
      <c r="B521" s="1" t="s">
        <v>34</v>
      </c>
      <c r="C521" s="19" t="s">
        <v>47</v>
      </c>
      <c r="D521" s="19">
        <f t="shared" si="627"/>
        <v>1</v>
      </c>
      <c r="E521" s="38" t="s">
        <v>1016</v>
      </c>
      <c r="F521" s="21" t="str">
        <f t="shared" si="628"/>
        <v>1973</v>
      </c>
      <c r="G521" s="21">
        <v>2004</v>
      </c>
      <c r="H521" s="22">
        <f t="shared" si="629"/>
        <v>31</v>
      </c>
      <c r="I521" s="1" t="str">
        <f t="shared" si="630"/>
        <v>31-40</v>
      </c>
      <c r="J521" s="1" t="s">
        <v>1607</v>
      </c>
      <c r="K521" s="1" t="s">
        <v>53</v>
      </c>
      <c r="L521" s="1">
        <f>VLOOKUP(K521,[1]areas!$C$3:$D$76,2,FALSE)</f>
        <v>30</v>
      </c>
      <c r="M521" s="1" t="str">
        <f t="shared" ref="M521:M559" si="659">IF(L521&lt;=20,"0-20",IF(L521&lt;=40,"21-40", IF(L521&lt;=60, "41-60", IF(L521&lt;=80,"61-80", "&gt;80"))))</f>
        <v>21-40</v>
      </c>
      <c r="N521" s="19" t="s">
        <v>34</v>
      </c>
      <c r="O521" s="19">
        <f t="shared" si="631"/>
        <v>1</v>
      </c>
      <c r="P521" s="23">
        <v>45.6</v>
      </c>
      <c r="S521" s="24"/>
      <c r="T521" s="19">
        <v>3</v>
      </c>
      <c r="U521" s="1">
        <v>7.3</v>
      </c>
      <c r="V521" s="1">
        <v>33</v>
      </c>
      <c r="W521" s="1" t="str">
        <f t="shared" si="632"/>
        <v>3: 101-150</v>
      </c>
      <c r="X521" s="1">
        <v>114</v>
      </c>
      <c r="Y521" s="26">
        <v>87</v>
      </c>
      <c r="Z521" s="26">
        <v>207</v>
      </c>
      <c r="AA521" s="26"/>
      <c r="AB521" s="26"/>
      <c r="AC521" s="26"/>
      <c r="AD521" s="26"/>
      <c r="AE521" s="26"/>
      <c r="AF521" s="26"/>
      <c r="AG521" s="26"/>
      <c r="AH521" s="26"/>
      <c r="AI521" s="27">
        <f t="shared" si="633"/>
        <v>207</v>
      </c>
      <c r="AJ521" s="27">
        <f t="shared" si="634"/>
        <v>0</v>
      </c>
      <c r="AK521" s="39">
        <v>270723</v>
      </c>
      <c r="AL521" s="26">
        <v>50</v>
      </c>
      <c r="AM521" s="26"/>
      <c r="AN521" s="26"/>
      <c r="AO521" s="26"/>
      <c r="AP521" s="26"/>
      <c r="AQ521" s="26"/>
      <c r="AR521" s="26"/>
      <c r="AS521" s="26"/>
      <c r="AT521" s="26"/>
      <c r="AU521" s="26"/>
      <c r="AV521" s="28">
        <f t="shared" si="635"/>
        <v>0</v>
      </c>
      <c r="AW521" s="27" t="str">
        <f>"&gt;5"</f>
        <v>&gt;5</v>
      </c>
      <c r="AX521" s="29">
        <f t="shared" si="656"/>
        <v>5.4329999999999998</v>
      </c>
      <c r="AY521" s="30">
        <f t="shared" si="598"/>
        <v>5.4325251539927457</v>
      </c>
      <c r="AZ521" s="30">
        <f t="shared" si="598"/>
        <v>1.6989700043360187</v>
      </c>
      <c r="BA521" s="30" t="str">
        <f t="shared" si="598"/>
        <v/>
      </c>
      <c r="BB521" s="30" t="str">
        <f t="shared" si="598"/>
        <v/>
      </c>
      <c r="BC521" s="30" t="str">
        <f t="shared" si="598"/>
        <v/>
      </c>
      <c r="BD521" s="30" t="str">
        <f t="shared" si="598"/>
        <v/>
      </c>
      <c r="BE521" s="30" t="str">
        <f t="shared" si="598"/>
        <v/>
      </c>
      <c r="BF521" s="30" t="str">
        <f t="shared" si="598"/>
        <v/>
      </c>
      <c r="BG521" s="30" t="str">
        <f t="shared" si="598"/>
        <v/>
      </c>
      <c r="BH521" s="30" t="str">
        <f t="shared" si="598"/>
        <v/>
      </c>
      <c r="BI521" s="30" t="str">
        <f t="shared" si="598"/>
        <v/>
      </c>
      <c r="BJ521" s="1" t="s">
        <v>38</v>
      </c>
      <c r="BK521" s="31" t="s">
        <v>38</v>
      </c>
      <c r="BL521" s="32">
        <f t="shared" si="636"/>
        <v>0</v>
      </c>
      <c r="BN521" s="32" t="str">
        <f t="shared" si="637"/>
        <v>0</v>
      </c>
      <c r="BO521" s="30">
        <f t="shared" si="638"/>
        <v>-3.733555149656727</v>
      </c>
      <c r="BP521" s="30" t="str">
        <f t="shared" si="639"/>
        <v/>
      </c>
      <c r="BQ521" s="30" t="str">
        <f t="shared" si="585"/>
        <v/>
      </c>
      <c r="BR521" s="30" t="str">
        <f t="shared" si="585"/>
        <v/>
      </c>
      <c r="BS521" s="30" t="str">
        <f t="shared" si="585"/>
        <v/>
      </c>
      <c r="BT521" s="30" t="str">
        <f t="shared" si="583"/>
        <v/>
      </c>
      <c r="BU521" s="30" t="str">
        <f t="shared" si="583"/>
        <v/>
      </c>
      <c r="BV521" s="30" t="str">
        <f t="shared" si="583"/>
        <v/>
      </c>
      <c r="BW521" s="30" t="str">
        <f t="shared" si="583"/>
        <v/>
      </c>
      <c r="BX521" s="30" t="str">
        <f t="shared" si="583"/>
        <v/>
      </c>
      <c r="BY521" s="30" t="str">
        <f t="shared" si="583"/>
        <v/>
      </c>
      <c r="BZ521" s="1">
        <f t="shared" si="640"/>
        <v>0</v>
      </c>
      <c r="CA521" s="1">
        <f t="shared" si="586"/>
        <v>0</v>
      </c>
      <c r="CB521" s="1">
        <f t="shared" si="586"/>
        <v>0</v>
      </c>
      <c r="CC521" s="1">
        <f t="shared" si="586"/>
        <v>0</v>
      </c>
      <c r="CD521" s="1">
        <f t="shared" si="584"/>
        <v>0</v>
      </c>
      <c r="CE521" s="1">
        <f t="shared" si="584"/>
        <v>0</v>
      </c>
      <c r="CF521" s="1">
        <f t="shared" si="584"/>
        <v>0</v>
      </c>
      <c r="CG521" s="1">
        <f t="shared" si="584"/>
        <v>0</v>
      </c>
      <c r="CH521" s="1">
        <f t="shared" si="584"/>
        <v>0</v>
      </c>
      <c r="CI521" s="1">
        <f t="shared" si="584"/>
        <v>0</v>
      </c>
      <c r="CJ521" s="1">
        <f t="shared" si="641"/>
        <v>0</v>
      </c>
      <c r="CK521" s="1">
        <f t="shared" si="642"/>
        <v>0</v>
      </c>
      <c r="CL521" s="1">
        <f t="shared" si="606"/>
        <v>-3.733555149656727</v>
      </c>
      <c r="CM521" s="1" t="str">
        <f t="shared" si="606"/>
        <v/>
      </c>
      <c r="CN521" s="1" t="str">
        <f t="shared" si="606"/>
        <v/>
      </c>
      <c r="CO521" s="1" t="str">
        <f t="shared" si="606"/>
        <v/>
      </c>
      <c r="CP521" s="1" t="str">
        <f t="shared" si="606"/>
        <v/>
      </c>
      <c r="CQ521" s="1" t="str">
        <f t="shared" si="604"/>
        <v/>
      </c>
      <c r="CR521" s="1" t="str">
        <f t="shared" si="604"/>
        <v/>
      </c>
      <c r="CS521" s="1" t="str">
        <f t="shared" si="604"/>
        <v/>
      </c>
      <c r="CT521" s="1" t="str">
        <f t="shared" si="604"/>
        <v/>
      </c>
      <c r="CU521" s="1" t="str">
        <f t="shared" si="604"/>
        <v/>
      </c>
      <c r="CV521" s="1">
        <f t="shared" si="607"/>
        <v>0</v>
      </c>
      <c r="CW521" s="1">
        <f t="shared" si="607"/>
        <v>0</v>
      </c>
      <c r="CX521" s="1">
        <f t="shared" si="607"/>
        <v>0</v>
      </c>
      <c r="CY521" s="1">
        <f t="shared" si="607"/>
        <v>0</v>
      </c>
      <c r="CZ521" s="1">
        <f t="shared" si="607"/>
        <v>0</v>
      </c>
      <c r="DA521" s="1">
        <f t="shared" si="605"/>
        <v>0</v>
      </c>
      <c r="DB521" s="1">
        <f t="shared" si="605"/>
        <v>0</v>
      </c>
      <c r="DC521" s="1">
        <f t="shared" si="605"/>
        <v>0</v>
      </c>
      <c r="DD521" s="1">
        <f t="shared" si="605"/>
        <v>0</v>
      </c>
      <c r="DE521" s="1">
        <f t="shared" si="605"/>
        <v>0</v>
      </c>
      <c r="DF521" s="1">
        <f t="shared" si="643"/>
        <v>0</v>
      </c>
      <c r="DG521" s="33">
        <f t="shared" si="644"/>
        <v>0</v>
      </c>
      <c r="DH521" s="34">
        <f t="shared" si="645"/>
        <v>0</v>
      </c>
      <c r="DI521" s="1">
        <f t="shared" si="602"/>
        <v>-27</v>
      </c>
      <c r="DJ521" s="1">
        <f t="shared" si="603"/>
        <v>93</v>
      </c>
      <c r="DK521" s="1">
        <f t="shared" si="612"/>
        <v>120</v>
      </c>
      <c r="DL521" s="1" t="str">
        <f t="shared" si="612"/>
        <v/>
      </c>
      <c r="DM521" s="1" t="str">
        <f t="shared" si="612"/>
        <v/>
      </c>
      <c r="DN521" s="1" t="str">
        <f t="shared" si="611"/>
        <v/>
      </c>
      <c r="DO521" s="1" t="str">
        <f t="shared" si="611"/>
        <v/>
      </c>
      <c r="DP521" s="1" t="str">
        <f t="shared" si="611"/>
        <v/>
      </c>
      <c r="DQ521" s="1" t="str">
        <f t="shared" si="591"/>
        <v/>
      </c>
      <c r="DR521" s="1" t="str">
        <f t="shared" si="591"/>
        <v/>
      </c>
      <c r="DS521" s="1" t="str">
        <f t="shared" si="591"/>
        <v/>
      </c>
      <c r="DT521" s="34">
        <f t="shared" ref="DT521:DT529" si="660">(STDEV(DI521:DS521))*-1</f>
        <v>-78.249600637958537</v>
      </c>
      <c r="DU521" s="1">
        <f t="shared" si="658"/>
        <v>0</v>
      </c>
      <c r="DV521" s="1">
        <f t="shared" si="658"/>
        <v>0</v>
      </c>
      <c r="DW521" s="1">
        <f t="shared" si="658"/>
        <v>0</v>
      </c>
      <c r="EF521" s="33">
        <f t="shared" ref="EF521:EF529" si="661">IF(SUM(DU521:EE521)&gt;0,1,0)</f>
        <v>0</v>
      </c>
      <c r="EG521" s="1">
        <f t="shared" si="600"/>
        <v>0</v>
      </c>
      <c r="EH521" s="1">
        <f t="shared" si="600"/>
        <v>0</v>
      </c>
      <c r="EI521" s="1">
        <f t="shared" si="600"/>
        <v>0</v>
      </c>
      <c r="EJ521" s="1">
        <f t="shared" si="600"/>
        <v>0</v>
      </c>
      <c r="EK521" s="1">
        <f t="shared" si="600"/>
        <v>0</v>
      </c>
      <c r="EL521" s="1">
        <f t="shared" si="600"/>
        <v>0</v>
      </c>
      <c r="EM521" s="1">
        <f t="shared" si="600"/>
        <v>0</v>
      </c>
      <c r="EN521" s="1">
        <f t="shared" si="600"/>
        <v>0</v>
      </c>
      <c r="EO521" s="1">
        <f t="shared" si="600"/>
        <v>0</v>
      </c>
      <c r="EP521" s="1">
        <f t="shared" si="600"/>
        <v>0</v>
      </c>
      <c r="EQ521" s="1">
        <f t="shared" si="600"/>
        <v>0</v>
      </c>
      <c r="ER521" s="33">
        <f t="shared" si="646"/>
        <v>1</v>
      </c>
      <c r="ES521" s="35">
        <f t="shared" ref="ES521:ES526" si="662">ER521+EF521+DG521+AV521</f>
        <v>1</v>
      </c>
      <c r="ET521" s="35">
        <f t="shared" si="647"/>
        <v>1</v>
      </c>
      <c r="EU521" s="1" t="s">
        <v>59</v>
      </c>
      <c r="EV521" s="1" t="s">
        <v>38</v>
      </c>
      <c r="EW521" s="19">
        <f t="shared" si="648"/>
        <v>0</v>
      </c>
      <c r="FC521" s="1" t="s">
        <v>34</v>
      </c>
      <c r="FD521" s="19">
        <f t="shared" si="649"/>
        <v>1</v>
      </c>
      <c r="FE521" s="1" t="s">
        <v>40</v>
      </c>
      <c r="FJ521" s="1" t="s">
        <v>38</v>
      </c>
      <c r="FK521" s="19">
        <f t="shared" si="650"/>
        <v>0</v>
      </c>
      <c r="FQ521" s="1" t="s">
        <v>44</v>
      </c>
      <c r="FR521" s="1">
        <f t="shared" si="651"/>
        <v>1</v>
      </c>
      <c r="FT521" s="1">
        <v>8.5</v>
      </c>
      <c r="FU521" s="1" t="s">
        <v>75</v>
      </c>
      <c r="FV521" s="37" t="str">
        <f t="shared" si="657"/>
        <v>tb</v>
      </c>
      <c r="FW521" s="34">
        <v>1</v>
      </c>
      <c r="FY521" s="1" t="s">
        <v>38</v>
      </c>
      <c r="FZ521" s="19">
        <f t="shared" si="652"/>
        <v>0</v>
      </c>
      <c r="GB521" s="1" t="s">
        <v>38</v>
      </c>
      <c r="GC521" s="19">
        <f t="shared" si="653"/>
        <v>0</v>
      </c>
      <c r="GD521" s="1" t="s">
        <v>34</v>
      </c>
      <c r="GE521" s="19">
        <f t="shared" si="654"/>
        <v>1</v>
      </c>
      <c r="GF521" s="1" t="s">
        <v>38</v>
      </c>
      <c r="GG521" s="19">
        <f t="shared" si="655"/>
        <v>0</v>
      </c>
    </row>
    <row r="522" spans="1:189" x14ac:dyDescent="0.3">
      <c r="A522" s="18">
        <v>694</v>
      </c>
      <c r="B522" s="1" t="s">
        <v>34</v>
      </c>
      <c r="C522" s="19" t="s">
        <v>35</v>
      </c>
      <c r="D522" s="19">
        <f t="shared" si="627"/>
        <v>0</v>
      </c>
      <c r="E522" s="38" t="s">
        <v>1017</v>
      </c>
      <c r="F522" s="21" t="str">
        <f t="shared" si="628"/>
        <v>1978</v>
      </c>
      <c r="G522" s="21">
        <v>2004</v>
      </c>
      <c r="H522" s="22">
        <f t="shared" si="629"/>
        <v>26</v>
      </c>
      <c r="I522" s="1" t="str">
        <f t="shared" si="630"/>
        <v>21-30</v>
      </c>
      <c r="J522" s="1" t="s">
        <v>1606</v>
      </c>
      <c r="K522" s="1" t="s">
        <v>1018</v>
      </c>
      <c r="L522" s="1">
        <f>VLOOKUP(K522,[1]areas!$C$3:$D$76,2,FALSE)</f>
        <v>60</v>
      </c>
      <c r="M522" s="1" t="str">
        <f t="shared" si="659"/>
        <v>41-60</v>
      </c>
      <c r="N522" s="19" t="s">
        <v>38</v>
      </c>
      <c r="O522" s="19">
        <f t="shared" si="631"/>
        <v>0</v>
      </c>
      <c r="P522" s="23">
        <v>52.6</v>
      </c>
      <c r="Q522" s="1">
        <v>162</v>
      </c>
      <c r="R522" s="1">
        <f>POWER(Q522*0.01,2)</f>
        <v>2.6244000000000005</v>
      </c>
      <c r="S522" s="24">
        <f>P522/R522</f>
        <v>20.042676421277243</v>
      </c>
      <c r="T522" s="19">
        <v>3</v>
      </c>
      <c r="U522" s="1">
        <v>13.8</v>
      </c>
      <c r="V522" s="1">
        <v>112</v>
      </c>
      <c r="W522" s="1" t="str">
        <f t="shared" si="632"/>
        <v>1: 0-50</v>
      </c>
      <c r="X522" s="1">
        <v>43</v>
      </c>
      <c r="Y522" s="26">
        <v>240</v>
      </c>
      <c r="Z522" s="26">
        <v>374</v>
      </c>
      <c r="AA522" s="26">
        <v>375</v>
      </c>
      <c r="AB522" s="26">
        <v>507</v>
      </c>
      <c r="AC522" s="26">
        <v>484</v>
      </c>
      <c r="AD522" s="26">
        <v>498</v>
      </c>
      <c r="AE522" s="26">
        <v>813</v>
      </c>
      <c r="AF522" s="26"/>
      <c r="AG522" s="26"/>
      <c r="AH522" s="26"/>
      <c r="AI522" s="27">
        <f t="shared" si="633"/>
        <v>813</v>
      </c>
      <c r="AJ522" s="27">
        <f t="shared" si="634"/>
        <v>1</v>
      </c>
      <c r="AK522" s="39">
        <v>137470</v>
      </c>
      <c r="AL522" s="26">
        <v>50</v>
      </c>
      <c r="AM522" s="26">
        <v>50</v>
      </c>
      <c r="AN522" s="26">
        <v>50</v>
      </c>
      <c r="AO522" s="26">
        <v>50</v>
      </c>
      <c r="AP522" s="26">
        <v>50</v>
      </c>
      <c r="AQ522" s="26">
        <v>50</v>
      </c>
      <c r="AR522" s="26">
        <v>50</v>
      </c>
      <c r="AS522" s="26"/>
      <c r="AT522" s="26"/>
      <c r="AU522" s="26"/>
      <c r="AV522" s="28">
        <f t="shared" si="635"/>
        <v>0</v>
      </c>
      <c r="AW522" s="27" t="str">
        <f>"&gt;5"</f>
        <v>&gt;5</v>
      </c>
      <c r="AX522" s="29">
        <f t="shared" si="656"/>
        <v>5.1379999999999999</v>
      </c>
      <c r="AY522" s="30">
        <f t="shared" si="598"/>
        <v>5.1382079326681636</v>
      </c>
      <c r="AZ522" s="30">
        <f t="shared" si="598"/>
        <v>1.6989700043360187</v>
      </c>
      <c r="BA522" s="30">
        <f t="shared" si="598"/>
        <v>1.6989700043360187</v>
      </c>
      <c r="BB522" s="30">
        <f t="shared" si="598"/>
        <v>1.6989700043360187</v>
      </c>
      <c r="BC522" s="30">
        <f t="shared" si="598"/>
        <v>1.6989700043360187</v>
      </c>
      <c r="BD522" s="30">
        <f t="shared" si="598"/>
        <v>1.6989700043360187</v>
      </c>
      <c r="BE522" s="30">
        <f t="shared" si="598"/>
        <v>1.6989700043360187</v>
      </c>
      <c r="BF522" s="30">
        <f t="shared" si="598"/>
        <v>1.6989700043360187</v>
      </c>
      <c r="BG522" s="30" t="str">
        <f t="shared" si="598"/>
        <v/>
      </c>
      <c r="BH522" s="30" t="str">
        <f t="shared" si="598"/>
        <v/>
      </c>
      <c r="BI522" s="30" t="str">
        <f t="shared" si="598"/>
        <v/>
      </c>
      <c r="BJ522" s="1" t="s">
        <v>38</v>
      </c>
      <c r="BK522" s="31" t="s">
        <v>38</v>
      </c>
      <c r="BL522" s="32">
        <f t="shared" si="636"/>
        <v>0</v>
      </c>
      <c r="BN522" s="32" t="str">
        <f t="shared" si="637"/>
        <v>0</v>
      </c>
      <c r="BO522" s="30">
        <f t="shared" si="638"/>
        <v>-3.4392379283321448</v>
      </c>
      <c r="BP522" s="30">
        <f t="shared" si="639"/>
        <v>-3.4392379283321448</v>
      </c>
      <c r="BQ522" s="30">
        <f t="shared" si="585"/>
        <v>0</v>
      </c>
      <c r="BR522" s="30">
        <f t="shared" si="585"/>
        <v>0</v>
      </c>
      <c r="BS522" s="30">
        <f t="shared" si="585"/>
        <v>0</v>
      </c>
      <c r="BT522" s="30">
        <f t="shared" si="583"/>
        <v>0</v>
      </c>
      <c r="BU522" s="30">
        <f t="shared" si="583"/>
        <v>0</v>
      </c>
      <c r="BV522" s="30">
        <f t="shared" si="583"/>
        <v>0</v>
      </c>
      <c r="BW522" s="30" t="str">
        <f t="shared" si="583"/>
        <v/>
      </c>
      <c r="BX522" s="30" t="str">
        <f t="shared" si="583"/>
        <v/>
      </c>
      <c r="BY522" s="30" t="str">
        <f t="shared" si="583"/>
        <v/>
      </c>
      <c r="BZ522" s="1">
        <f t="shared" si="640"/>
        <v>0</v>
      </c>
      <c r="CA522" s="1">
        <f t="shared" si="586"/>
        <v>0</v>
      </c>
      <c r="CB522" s="1">
        <f t="shared" si="586"/>
        <v>0</v>
      </c>
      <c r="CC522" s="1">
        <f t="shared" si="586"/>
        <v>0</v>
      </c>
      <c r="CD522" s="1">
        <f t="shared" si="584"/>
        <v>0</v>
      </c>
      <c r="CE522" s="1">
        <f t="shared" si="584"/>
        <v>0</v>
      </c>
      <c r="CF522" s="1">
        <f t="shared" si="584"/>
        <v>0</v>
      </c>
      <c r="CG522" s="1">
        <f t="shared" si="584"/>
        <v>0</v>
      </c>
      <c r="CH522" s="1">
        <f t="shared" si="584"/>
        <v>0</v>
      </c>
      <c r="CI522" s="1">
        <f t="shared" si="584"/>
        <v>0</v>
      </c>
      <c r="CJ522" s="1">
        <f t="shared" si="641"/>
        <v>0</v>
      </c>
      <c r="CK522" s="1">
        <f t="shared" si="642"/>
        <v>0</v>
      </c>
      <c r="CL522" s="1">
        <f t="shared" si="606"/>
        <v>-3.4392379283321448</v>
      </c>
      <c r="CM522" s="1" t="str">
        <f t="shared" si="606"/>
        <v/>
      </c>
      <c r="CN522" s="1" t="str">
        <f t="shared" si="606"/>
        <v/>
      </c>
      <c r="CO522" s="1" t="str">
        <f t="shared" si="606"/>
        <v/>
      </c>
      <c r="CP522" s="1" t="str">
        <f t="shared" si="606"/>
        <v/>
      </c>
      <c r="CQ522" s="1" t="str">
        <f t="shared" si="604"/>
        <v/>
      </c>
      <c r="CR522" s="1" t="str">
        <f t="shared" si="604"/>
        <v/>
      </c>
      <c r="CS522" s="1" t="str">
        <f t="shared" si="604"/>
        <v/>
      </c>
      <c r="CT522" s="1" t="str">
        <f t="shared" si="604"/>
        <v/>
      </c>
      <c r="CU522" s="1" t="str">
        <f t="shared" si="604"/>
        <v/>
      </c>
      <c r="CV522" s="1">
        <f t="shared" si="607"/>
        <v>0</v>
      </c>
      <c r="CW522" s="1">
        <f t="shared" si="607"/>
        <v>0</v>
      </c>
      <c r="CX522" s="1">
        <f t="shared" si="607"/>
        <v>0</v>
      </c>
      <c r="CY522" s="1">
        <f t="shared" si="607"/>
        <v>0</v>
      </c>
      <c r="CZ522" s="1">
        <f t="shared" si="607"/>
        <v>0</v>
      </c>
      <c r="DA522" s="1">
        <f t="shared" si="605"/>
        <v>0</v>
      </c>
      <c r="DB522" s="1">
        <f t="shared" si="605"/>
        <v>0</v>
      </c>
      <c r="DC522" s="1">
        <f t="shared" si="605"/>
        <v>0</v>
      </c>
      <c r="DD522" s="1">
        <f t="shared" si="605"/>
        <v>0</v>
      </c>
      <c r="DE522" s="1">
        <f t="shared" si="605"/>
        <v>0</v>
      </c>
      <c r="DF522" s="1">
        <f t="shared" si="643"/>
        <v>0</v>
      </c>
      <c r="DG522" s="33">
        <f t="shared" si="644"/>
        <v>0</v>
      </c>
      <c r="DH522" s="34">
        <f t="shared" si="645"/>
        <v>0</v>
      </c>
      <c r="DI522" s="1">
        <f t="shared" si="602"/>
        <v>197</v>
      </c>
      <c r="DJ522" s="1">
        <f t="shared" si="603"/>
        <v>331</v>
      </c>
      <c r="DK522" s="1">
        <f t="shared" si="612"/>
        <v>134</v>
      </c>
      <c r="DL522" s="1">
        <f t="shared" si="612"/>
        <v>1</v>
      </c>
      <c r="DM522" s="1">
        <f t="shared" si="612"/>
        <v>132</v>
      </c>
      <c r="DN522" s="1">
        <f t="shared" si="611"/>
        <v>-23</v>
      </c>
      <c r="DO522" s="1">
        <f t="shared" si="611"/>
        <v>14</v>
      </c>
      <c r="DP522" s="1">
        <f t="shared" si="611"/>
        <v>315</v>
      </c>
      <c r="DQ522" s="1" t="str">
        <f t="shared" si="591"/>
        <v/>
      </c>
      <c r="DR522" s="1" t="str">
        <f t="shared" si="591"/>
        <v/>
      </c>
      <c r="DS522" s="1" t="str">
        <f t="shared" si="591"/>
        <v/>
      </c>
      <c r="DT522" s="34">
        <f t="shared" si="660"/>
        <v>-137.41276453496909</v>
      </c>
      <c r="DU522" s="1">
        <f t="shared" si="658"/>
        <v>0</v>
      </c>
      <c r="DV522" s="1">
        <f t="shared" si="658"/>
        <v>0</v>
      </c>
      <c r="DW522" s="1">
        <f t="shared" si="658"/>
        <v>0</v>
      </c>
      <c r="DX522" s="1">
        <f>IF((DL522&lt;$DT522),1,0)</f>
        <v>0</v>
      </c>
      <c r="DY522" s="1">
        <f>IF((DM522&lt;$DT522),1,0)</f>
        <v>0</v>
      </c>
      <c r="DZ522" s="1">
        <f>IF((DN522&lt;$DT522),1,0)</f>
        <v>0</v>
      </c>
      <c r="EA522" s="1">
        <f>IF((DO522&lt;$DT522),1,0)</f>
        <v>0</v>
      </c>
      <c r="EB522" s="1">
        <f>IF((DP522&lt;$DT522),1,0)</f>
        <v>0</v>
      </c>
      <c r="EF522" s="33">
        <f t="shared" si="661"/>
        <v>0</v>
      </c>
      <c r="EG522" s="1">
        <f t="shared" si="600"/>
        <v>0</v>
      </c>
      <c r="EH522" s="1">
        <f t="shared" si="600"/>
        <v>0</v>
      </c>
      <c r="EI522" s="1">
        <f t="shared" si="600"/>
        <v>0</v>
      </c>
      <c r="EJ522" s="1">
        <f t="shared" si="600"/>
        <v>0</v>
      </c>
      <c r="EK522" s="1">
        <f t="shared" si="600"/>
        <v>1</v>
      </c>
      <c r="EL522" s="1">
        <f t="shared" si="600"/>
        <v>0</v>
      </c>
      <c r="EM522" s="1">
        <f t="shared" si="600"/>
        <v>0</v>
      </c>
      <c r="EN522" s="1">
        <f t="shared" si="600"/>
        <v>1</v>
      </c>
      <c r="EO522" s="1">
        <f t="shared" si="600"/>
        <v>0</v>
      </c>
      <c r="EP522" s="1">
        <f t="shared" si="600"/>
        <v>0</v>
      </c>
      <c r="EQ522" s="1">
        <f t="shared" si="600"/>
        <v>0</v>
      </c>
      <c r="ER522" s="33">
        <f t="shared" si="646"/>
        <v>0</v>
      </c>
      <c r="ES522" s="35">
        <f t="shared" si="662"/>
        <v>0</v>
      </c>
      <c r="ET522" s="35">
        <f t="shared" si="647"/>
        <v>0</v>
      </c>
      <c r="EU522" s="1" t="s">
        <v>211</v>
      </c>
      <c r="EV522" s="1" t="s">
        <v>34</v>
      </c>
      <c r="EW522" s="19">
        <f t="shared" si="648"/>
        <v>1</v>
      </c>
      <c r="EX522" s="1" t="s">
        <v>40</v>
      </c>
      <c r="EY522" s="50">
        <v>38944</v>
      </c>
      <c r="FC522" s="1" t="s">
        <v>38</v>
      </c>
      <c r="FD522" s="19">
        <f t="shared" si="649"/>
        <v>0</v>
      </c>
      <c r="FJ522" s="1" t="s">
        <v>38</v>
      </c>
      <c r="FK522" s="19">
        <f t="shared" si="650"/>
        <v>0</v>
      </c>
      <c r="FQ522" s="1" t="s">
        <v>676</v>
      </c>
      <c r="FR522" s="1">
        <f t="shared" si="651"/>
        <v>1</v>
      </c>
      <c r="FV522" s="37" t="str">
        <f t="shared" si="657"/>
        <v>none</v>
      </c>
      <c r="FY522" s="1" t="s">
        <v>38</v>
      </c>
      <c r="FZ522" s="19">
        <f t="shared" si="652"/>
        <v>0</v>
      </c>
      <c r="GB522" s="1" t="s">
        <v>38</v>
      </c>
      <c r="GC522" s="19">
        <f t="shared" si="653"/>
        <v>0</v>
      </c>
      <c r="GD522" s="1" t="s">
        <v>38</v>
      </c>
      <c r="GE522" s="19">
        <f t="shared" si="654"/>
        <v>0</v>
      </c>
      <c r="GF522" s="1" t="s">
        <v>38</v>
      </c>
      <c r="GG522" s="19">
        <f t="shared" si="655"/>
        <v>0</v>
      </c>
    </row>
    <row r="523" spans="1:189" x14ac:dyDescent="0.3">
      <c r="A523" s="18">
        <v>697</v>
      </c>
      <c r="B523" s="1" t="s">
        <v>34</v>
      </c>
      <c r="C523" s="19" t="s">
        <v>35</v>
      </c>
      <c r="D523" s="19">
        <f t="shared" si="627"/>
        <v>0</v>
      </c>
      <c r="E523" s="38" t="s">
        <v>1019</v>
      </c>
      <c r="F523" s="21" t="str">
        <f t="shared" si="628"/>
        <v>1973</v>
      </c>
      <c r="G523" s="21">
        <v>2004</v>
      </c>
      <c r="H523" s="22">
        <f t="shared" si="629"/>
        <v>31</v>
      </c>
      <c r="I523" s="1" t="str">
        <f t="shared" si="630"/>
        <v>31-40</v>
      </c>
      <c r="J523" s="1" t="s">
        <v>1607</v>
      </c>
      <c r="K523" s="1" t="s">
        <v>93</v>
      </c>
      <c r="L523" s="1">
        <f>VLOOKUP(K523,[1]areas!$C$3:$D$76,2,FALSE)</f>
        <v>15</v>
      </c>
      <c r="M523" s="1" t="str">
        <f t="shared" si="659"/>
        <v>0-20</v>
      </c>
      <c r="N523" s="19" t="s">
        <v>38</v>
      </c>
      <c r="O523" s="19">
        <f t="shared" si="631"/>
        <v>0</v>
      </c>
      <c r="P523" s="23">
        <v>40</v>
      </c>
      <c r="Q523" s="1">
        <v>152</v>
      </c>
      <c r="R523" s="1">
        <f>POWER(Q523*0.01,2)</f>
        <v>2.3104</v>
      </c>
      <c r="S523" s="24">
        <f>P523/R523</f>
        <v>17.313019390581719</v>
      </c>
      <c r="T523" s="19">
        <v>4</v>
      </c>
      <c r="U523" s="1">
        <v>11.7</v>
      </c>
      <c r="V523" s="1">
        <v>17</v>
      </c>
      <c r="W523" s="1" t="str">
        <f t="shared" si="632"/>
        <v>1: 0-50</v>
      </c>
      <c r="X523" s="1">
        <v>33</v>
      </c>
      <c r="Y523" s="26">
        <v>224</v>
      </c>
      <c r="Z523" s="26">
        <v>298</v>
      </c>
      <c r="AA523" s="26">
        <v>339</v>
      </c>
      <c r="AB523" s="26">
        <v>449</v>
      </c>
      <c r="AC523" s="26">
        <v>352</v>
      </c>
      <c r="AD523" s="26"/>
      <c r="AE523" s="26">
        <v>619</v>
      </c>
      <c r="AF523" s="26">
        <v>508</v>
      </c>
      <c r="AG523" s="26"/>
      <c r="AH523" s="26"/>
      <c r="AI523" s="27">
        <f t="shared" si="633"/>
        <v>619</v>
      </c>
      <c r="AJ523" s="27">
        <f t="shared" si="634"/>
        <v>1</v>
      </c>
      <c r="AK523" s="39">
        <v>156043</v>
      </c>
      <c r="AL523" s="26">
        <v>50</v>
      </c>
      <c r="AM523" s="26">
        <v>50</v>
      </c>
      <c r="AN523" s="26">
        <v>50</v>
      </c>
      <c r="AO523" s="26">
        <v>50</v>
      </c>
      <c r="AP523" s="26">
        <v>50</v>
      </c>
      <c r="AQ523" s="26">
        <v>50</v>
      </c>
      <c r="AR523" s="26">
        <v>50</v>
      </c>
      <c r="AS523" s="26">
        <v>50</v>
      </c>
      <c r="AT523" s="26"/>
      <c r="AU523" s="26"/>
      <c r="AV523" s="28">
        <f t="shared" si="635"/>
        <v>0</v>
      </c>
      <c r="AW523" s="27" t="str">
        <f>"&gt;5"</f>
        <v>&gt;5</v>
      </c>
      <c r="AX523" s="29">
        <f t="shared" si="656"/>
        <v>5.1929999999999996</v>
      </c>
      <c r="AY523" s="30">
        <f t="shared" si="598"/>
        <v>5.1932442912355068</v>
      </c>
      <c r="AZ523" s="30">
        <f t="shared" si="598"/>
        <v>1.6989700043360187</v>
      </c>
      <c r="BA523" s="30">
        <f t="shared" si="598"/>
        <v>1.6989700043360187</v>
      </c>
      <c r="BB523" s="30">
        <f t="shared" si="598"/>
        <v>1.6989700043360187</v>
      </c>
      <c r="BC523" s="30">
        <f t="shared" si="598"/>
        <v>1.6989700043360187</v>
      </c>
      <c r="BD523" s="30">
        <f t="shared" si="598"/>
        <v>1.6989700043360187</v>
      </c>
      <c r="BE523" s="30">
        <f t="shared" si="598"/>
        <v>1.6989700043360187</v>
      </c>
      <c r="BF523" s="30">
        <f t="shared" si="598"/>
        <v>1.6989700043360187</v>
      </c>
      <c r="BG523" s="30">
        <f t="shared" si="598"/>
        <v>1.6989700043360187</v>
      </c>
      <c r="BH523" s="30" t="str">
        <f t="shared" si="598"/>
        <v/>
      </c>
      <c r="BI523" s="30" t="str">
        <f t="shared" si="598"/>
        <v/>
      </c>
      <c r="BJ523" s="1" t="s">
        <v>38</v>
      </c>
      <c r="BK523" s="31" t="s">
        <v>38</v>
      </c>
      <c r="BL523" s="32">
        <f t="shared" si="636"/>
        <v>0</v>
      </c>
      <c r="BN523" s="32" t="str">
        <f t="shared" si="637"/>
        <v>0</v>
      </c>
      <c r="BO523" s="30">
        <f t="shared" si="638"/>
        <v>-3.494274286899488</v>
      </c>
      <c r="BP523" s="30">
        <f t="shared" si="639"/>
        <v>-3.494274286899488</v>
      </c>
      <c r="BQ523" s="30">
        <f t="shared" si="585"/>
        <v>0</v>
      </c>
      <c r="BR523" s="30">
        <f t="shared" si="585"/>
        <v>0</v>
      </c>
      <c r="BS523" s="30">
        <f t="shared" si="585"/>
        <v>0</v>
      </c>
      <c r="BT523" s="30">
        <f t="shared" si="583"/>
        <v>0</v>
      </c>
      <c r="BU523" s="30">
        <f t="shared" si="583"/>
        <v>0</v>
      </c>
      <c r="BV523" s="30">
        <f t="shared" si="583"/>
        <v>0</v>
      </c>
      <c r="BW523" s="30">
        <f t="shared" ref="BW523:BY586" si="663">IF(OR(BG523="",BF523=""),"",BG523-BF523)</f>
        <v>0</v>
      </c>
      <c r="BX523" s="30" t="str">
        <f t="shared" si="663"/>
        <v/>
      </c>
      <c r="BY523" s="30" t="str">
        <f t="shared" si="663"/>
        <v/>
      </c>
      <c r="BZ523" s="1">
        <f t="shared" si="640"/>
        <v>0</v>
      </c>
      <c r="CA523" s="1">
        <f t="shared" si="586"/>
        <v>0</v>
      </c>
      <c r="CB523" s="1">
        <f t="shared" si="586"/>
        <v>0</v>
      </c>
      <c r="CC523" s="1">
        <f t="shared" si="586"/>
        <v>0</v>
      </c>
      <c r="CD523" s="1">
        <f t="shared" si="584"/>
        <v>0</v>
      </c>
      <c r="CE523" s="1">
        <f t="shared" si="584"/>
        <v>0</v>
      </c>
      <c r="CF523" s="1">
        <f t="shared" si="584"/>
        <v>0</v>
      </c>
      <c r="CG523" s="1">
        <f t="shared" ref="CG523:CI586" si="664">IF(OR(BW523&lt;=0,BW523=""),0,1)</f>
        <v>0</v>
      </c>
      <c r="CH523" s="1">
        <f t="shared" si="664"/>
        <v>0</v>
      </c>
      <c r="CI523" s="1">
        <f t="shared" si="664"/>
        <v>0</v>
      </c>
      <c r="CJ523" s="1">
        <f t="shared" si="641"/>
        <v>0</v>
      </c>
      <c r="CK523" s="1">
        <f t="shared" si="642"/>
        <v>0</v>
      </c>
      <c r="CL523" s="1">
        <f t="shared" si="606"/>
        <v>-3.494274286899488</v>
      </c>
      <c r="CM523" s="1" t="str">
        <f t="shared" si="606"/>
        <v/>
      </c>
      <c r="CN523" s="1" t="str">
        <f t="shared" si="606"/>
        <v/>
      </c>
      <c r="CO523" s="1" t="str">
        <f t="shared" si="606"/>
        <v/>
      </c>
      <c r="CP523" s="1" t="str">
        <f t="shared" si="606"/>
        <v/>
      </c>
      <c r="CQ523" s="1" t="str">
        <f t="shared" si="604"/>
        <v/>
      </c>
      <c r="CR523" s="1" t="str">
        <f t="shared" si="604"/>
        <v/>
      </c>
      <c r="CS523" s="1" t="str">
        <f t="shared" si="604"/>
        <v/>
      </c>
      <c r="CT523" s="1" t="str">
        <f t="shared" si="604"/>
        <v/>
      </c>
      <c r="CU523" s="1" t="str">
        <f t="shared" si="604"/>
        <v/>
      </c>
      <c r="CV523" s="1">
        <f t="shared" si="607"/>
        <v>0</v>
      </c>
      <c r="CW523" s="1">
        <f t="shared" si="607"/>
        <v>0</v>
      </c>
      <c r="CX523" s="1">
        <f t="shared" si="607"/>
        <v>0</v>
      </c>
      <c r="CY523" s="1">
        <f t="shared" si="607"/>
        <v>0</v>
      </c>
      <c r="CZ523" s="1">
        <f t="shared" si="607"/>
        <v>0</v>
      </c>
      <c r="DA523" s="1">
        <f t="shared" si="605"/>
        <v>0</v>
      </c>
      <c r="DB523" s="1">
        <f t="shared" si="605"/>
        <v>0</v>
      </c>
      <c r="DC523" s="1">
        <f t="shared" si="605"/>
        <v>0</v>
      </c>
      <c r="DD523" s="1">
        <f t="shared" si="605"/>
        <v>0</v>
      </c>
      <c r="DE523" s="1">
        <f t="shared" si="605"/>
        <v>0</v>
      </c>
      <c r="DF523" s="1">
        <f t="shared" si="643"/>
        <v>0</v>
      </c>
      <c r="DG523" s="33">
        <f t="shared" si="644"/>
        <v>0</v>
      </c>
      <c r="DH523" s="34">
        <f t="shared" si="645"/>
        <v>0</v>
      </c>
      <c r="DI523" s="1">
        <f t="shared" si="602"/>
        <v>191</v>
      </c>
      <c r="DJ523" s="1">
        <f t="shared" si="603"/>
        <v>265</v>
      </c>
      <c r="DK523" s="1">
        <f t="shared" si="612"/>
        <v>74</v>
      </c>
      <c r="DL523" s="1">
        <f t="shared" si="612"/>
        <v>41</v>
      </c>
      <c r="DM523" s="1">
        <f t="shared" si="612"/>
        <v>110</v>
      </c>
      <c r="DN523" s="1">
        <f t="shared" si="611"/>
        <v>-97</v>
      </c>
      <c r="DO523" s="1" t="str">
        <f t="shared" si="611"/>
        <v/>
      </c>
      <c r="DP523" s="1" t="str">
        <f t="shared" si="611"/>
        <v/>
      </c>
      <c r="DQ523" s="1">
        <f t="shared" si="591"/>
        <v>-111</v>
      </c>
      <c r="DR523" s="1" t="str">
        <f t="shared" si="591"/>
        <v/>
      </c>
      <c r="DS523" s="1" t="str">
        <f t="shared" si="591"/>
        <v/>
      </c>
      <c r="DT523" s="34">
        <f t="shared" si="660"/>
        <v>-138.88347291027486</v>
      </c>
      <c r="DU523" s="1">
        <f t="shared" si="658"/>
        <v>0</v>
      </c>
      <c r="DV523" s="1">
        <f t="shared" si="658"/>
        <v>0</v>
      </c>
      <c r="DW523" s="1">
        <f t="shared" si="658"/>
        <v>0</v>
      </c>
      <c r="DX523" s="1">
        <f>IF((DL523&lt;$DT523),1,0)</f>
        <v>0</v>
      </c>
      <c r="DY523" s="1">
        <f>IF((DM523&lt;$DT523),1,0)</f>
        <v>0</v>
      </c>
      <c r="DZ523" s="1">
        <f>IF((DN523&lt;$DT523),1,0)</f>
        <v>0</v>
      </c>
      <c r="EC523" s="1">
        <f>IF((DQ523&lt;$DT523),1,0)</f>
        <v>0</v>
      </c>
      <c r="EF523" s="33">
        <f t="shared" si="661"/>
        <v>0</v>
      </c>
      <c r="EG523" s="1">
        <f t="shared" si="600"/>
        <v>0</v>
      </c>
      <c r="EH523" s="1">
        <f t="shared" si="600"/>
        <v>0</v>
      </c>
      <c r="EI523" s="1">
        <f t="shared" si="600"/>
        <v>0</v>
      </c>
      <c r="EJ523" s="1">
        <f t="shared" si="600"/>
        <v>0</v>
      </c>
      <c r="EK523" s="1">
        <f t="shared" si="600"/>
        <v>0</v>
      </c>
      <c r="EL523" s="1">
        <f t="shared" si="600"/>
        <v>0</v>
      </c>
      <c r="EM523" s="1">
        <f t="shared" si="600"/>
        <v>0</v>
      </c>
      <c r="EN523" s="1">
        <f t="shared" si="600"/>
        <v>1</v>
      </c>
      <c r="EO523" s="1">
        <f t="shared" si="600"/>
        <v>1</v>
      </c>
      <c r="EP523" s="1">
        <f t="shared" si="600"/>
        <v>0</v>
      </c>
      <c r="EQ523" s="1">
        <f t="shared" si="600"/>
        <v>0</v>
      </c>
      <c r="ER523" s="33">
        <f t="shared" si="646"/>
        <v>0</v>
      </c>
      <c r="ES523" s="35">
        <f t="shared" si="662"/>
        <v>0</v>
      </c>
      <c r="ET523" s="35">
        <f t="shared" si="647"/>
        <v>0</v>
      </c>
      <c r="EU523" s="1" t="s">
        <v>211</v>
      </c>
      <c r="EV523" s="1" t="s">
        <v>34</v>
      </c>
      <c r="EW523" s="19">
        <f t="shared" si="648"/>
        <v>1</v>
      </c>
      <c r="EY523" s="50">
        <v>39596</v>
      </c>
      <c r="FC523" s="1" t="s">
        <v>38</v>
      </c>
      <c r="FD523" s="19">
        <f t="shared" si="649"/>
        <v>0</v>
      </c>
      <c r="FJ523" s="1" t="s">
        <v>38</v>
      </c>
      <c r="FK523" s="19">
        <f t="shared" si="650"/>
        <v>0</v>
      </c>
      <c r="FQ523" s="1" t="s">
        <v>71</v>
      </c>
      <c r="FR523" s="1">
        <f t="shared" si="651"/>
        <v>1</v>
      </c>
      <c r="FU523" s="1" t="s">
        <v>1020</v>
      </c>
      <c r="FV523" s="37" t="str">
        <f t="shared" si="657"/>
        <v>other</v>
      </c>
      <c r="FW523" s="34">
        <v>0</v>
      </c>
      <c r="FY523" s="1" t="s">
        <v>38</v>
      </c>
      <c r="FZ523" s="19">
        <f t="shared" si="652"/>
        <v>0</v>
      </c>
      <c r="GB523" s="1" t="s">
        <v>38</v>
      </c>
      <c r="GC523" s="19">
        <f t="shared" si="653"/>
        <v>0</v>
      </c>
      <c r="GD523" s="1" t="s">
        <v>38</v>
      </c>
      <c r="GE523" s="19">
        <f t="shared" si="654"/>
        <v>0</v>
      </c>
      <c r="GF523" s="1" t="s">
        <v>38</v>
      </c>
      <c r="GG523" s="19">
        <f t="shared" si="655"/>
        <v>0</v>
      </c>
    </row>
    <row r="524" spans="1:189" x14ac:dyDescent="0.3">
      <c r="A524" s="18">
        <v>699</v>
      </c>
      <c r="B524" s="1" t="s">
        <v>34</v>
      </c>
      <c r="C524" s="19" t="s">
        <v>47</v>
      </c>
      <c r="D524" s="19">
        <f t="shared" si="627"/>
        <v>1</v>
      </c>
      <c r="E524" s="38" t="s">
        <v>434</v>
      </c>
      <c r="F524" s="21" t="str">
        <f t="shared" si="628"/>
        <v>1967</v>
      </c>
      <c r="G524" s="21">
        <v>2004</v>
      </c>
      <c r="H524" s="22">
        <f t="shared" si="629"/>
        <v>37</v>
      </c>
      <c r="I524" s="1" t="str">
        <f t="shared" si="630"/>
        <v>31-40</v>
      </c>
      <c r="J524" s="1" t="s">
        <v>1607</v>
      </c>
      <c r="K524" s="1" t="s">
        <v>53</v>
      </c>
      <c r="L524" s="1">
        <f>VLOOKUP(K524,[1]areas!$C$3:$D$76,2,FALSE)</f>
        <v>30</v>
      </c>
      <c r="M524" s="1" t="str">
        <f t="shared" si="659"/>
        <v>21-40</v>
      </c>
      <c r="N524" s="19" t="s">
        <v>38</v>
      </c>
      <c r="O524" s="19">
        <f t="shared" si="631"/>
        <v>0</v>
      </c>
      <c r="P524" s="23">
        <v>76.400000000000006</v>
      </c>
      <c r="Q524" s="1">
        <v>177</v>
      </c>
      <c r="R524" s="1">
        <f>POWER(Q524*0.01,2)</f>
        <v>3.1329000000000002</v>
      </c>
      <c r="S524" s="24">
        <f>P524/R524</f>
        <v>24.38635130390373</v>
      </c>
      <c r="T524" s="19">
        <v>4</v>
      </c>
      <c r="U524" s="1">
        <v>12.5</v>
      </c>
      <c r="V524" s="1">
        <v>27</v>
      </c>
      <c r="W524" s="1" t="str">
        <f t="shared" si="632"/>
        <v>1: 0-50</v>
      </c>
      <c r="X524" s="1">
        <v>27</v>
      </c>
      <c r="Y524" s="26">
        <v>52</v>
      </c>
      <c r="Z524" s="26">
        <v>196</v>
      </c>
      <c r="AA524" s="26">
        <v>220</v>
      </c>
      <c r="AB524" s="26">
        <v>299</v>
      </c>
      <c r="AC524" s="26"/>
      <c r="AD524" s="26">
        <v>494</v>
      </c>
      <c r="AE524" s="26">
        <v>456</v>
      </c>
      <c r="AF524" s="26">
        <v>365</v>
      </c>
      <c r="AG524" s="26"/>
      <c r="AH524" s="26"/>
      <c r="AI524" s="27">
        <f t="shared" si="633"/>
        <v>494</v>
      </c>
      <c r="AJ524" s="27">
        <f t="shared" si="634"/>
        <v>0</v>
      </c>
      <c r="AK524" s="39">
        <v>68170</v>
      </c>
      <c r="AL524" s="26">
        <v>50</v>
      </c>
      <c r="AM524" s="26">
        <v>50</v>
      </c>
      <c r="AN524" s="26">
        <v>50</v>
      </c>
      <c r="AO524" s="26">
        <v>50</v>
      </c>
      <c r="AP524" s="26"/>
      <c r="AQ524" s="26">
        <v>50</v>
      </c>
      <c r="AR524" s="26">
        <v>50</v>
      </c>
      <c r="AS524" s="26">
        <v>50</v>
      </c>
      <c r="AT524" s="26"/>
      <c r="AU524" s="26"/>
      <c r="AV524" s="28">
        <f t="shared" si="635"/>
        <v>0</v>
      </c>
      <c r="AW524" s="27" t="str">
        <f>"4-5"</f>
        <v>4-5</v>
      </c>
      <c r="AX524" s="29">
        <f t="shared" si="656"/>
        <v>4.8339999999999996</v>
      </c>
      <c r="AY524" s="30">
        <f t="shared" si="598"/>
        <v>4.8335932939984563</v>
      </c>
      <c r="AZ524" s="30">
        <f t="shared" si="598"/>
        <v>1.6989700043360187</v>
      </c>
      <c r="BA524" s="30">
        <f t="shared" si="598"/>
        <v>1.6989700043360187</v>
      </c>
      <c r="BB524" s="30">
        <f t="shared" si="598"/>
        <v>1.6989700043360187</v>
      </c>
      <c r="BC524" s="30">
        <f t="shared" si="598"/>
        <v>1.6989700043360187</v>
      </c>
      <c r="BD524" s="30" t="str">
        <f t="shared" si="598"/>
        <v/>
      </c>
      <c r="BE524" s="30">
        <f t="shared" si="598"/>
        <v>1.6989700043360187</v>
      </c>
      <c r="BF524" s="30">
        <f t="shared" si="598"/>
        <v>1.6989700043360187</v>
      </c>
      <c r="BG524" s="30">
        <f t="shared" si="598"/>
        <v>1.6989700043360187</v>
      </c>
      <c r="BH524" s="30" t="str">
        <f t="shared" si="598"/>
        <v/>
      </c>
      <c r="BI524" s="30" t="str">
        <f t="shared" si="598"/>
        <v/>
      </c>
      <c r="BJ524" s="1" t="s">
        <v>38</v>
      </c>
      <c r="BK524" s="31" t="s">
        <v>38</v>
      </c>
      <c r="BL524" s="32">
        <f t="shared" si="636"/>
        <v>0</v>
      </c>
      <c r="BN524" s="32" t="str">
        <f t="shared" si="637"/>
        <v>0</v>
      </c>
      <c r="BO524" s="30">
        <f t="shared" si="638"/>
        <v>-3.1346232896624375</v>
      </c>
      <c r="BP524" s="30">
        <f t="shared" si="639"/>
        <v>-3.1346232896624375</v>
      </c>
      <c r="BQ524" s="30">
        <f t="shared" si="585"/>
        <v>0</v>
      </c>
      <c r="BR524" s="30">
        <f t="shared" si="585"/>
        <v>0</v>
      </c>
      <c r="BS524" s="30">
        <f t="shared" si="585"/>
        <v>0</v>
      </c>
      <c r="BT524" s="30" t="str">
        <f t="shared" si="585"/>
        <v/>
      </c>
      <c r="BU524" s="30" t="str">
        <f t="shared" si="585"/>
        <v/>
      </c>
      <c r="BV524" s="30">
        <f t="shared" si="585"/>
        <v>0</v>
      </c>
      <c r="BW524" s="30">
        <f t="shared" si="663"/>
        <v>0</v>
      </c>
      <c r="BX524" s="30" t="str">
        <f t="shared" si="663"/>
        <v/>
      </c>
      <c r="BY524" s="30" t="str">
        <f t="shared" si="663"/>
        <v/>
      </c>
      <c r="BZ524" s="1">
        <f t="shared" si="640"/>
        <v>0</v>
      </c>
      <c r="CA524" s="1">
        <f t="shared" si="586"/>
        <v>0</v>
      </c>
      <c r="CB524" s="1">
        <f t="shared" si="586"/>
        <v>0</v>
      </c>
      <c r="CC524" s="1">
        <f t="shared" si="586"/>
        <v>0</v>
      </c>
      <c r="CD524" s="1">
        <f t="shared" si="586"/>
        <v>0</v>
      </c>
      <c r="CE524" s="1">
        <f t="shared" si="586"/>
        <v>0</v>
      </c>
      <c r="CF524" s="1">
        <f t="shared" si="586"/>
        <v>0</v>
      </c>
      <c r="CG524" s="1">
        <f t="shared" si="664"/>
        <v>0</v>
      </c>
      <c r="CH524" s="1">
        <f t="shared" si="664"/>
        <v>0</v>
      </c>
      <c r="CI524" s="1">
        <f t="shared" si="664"/>
        <v>0</v>
      </c>
      <c r="CJ524" s="1">
        <f t="shared" si="641"/>
        <v>0</v>
      </c>
      <c r="CK524" s="1">
        <f t="shared" si="642"/>
        <v>0</v>
      </c>
      <c r="CL524" s="1">
        <f t="shared" si="606"/>
        <v>-3.1346232896624375</v>
      </c>
      <c r="CM524" s="1" t="str">
        <f t="shared" si="606"/>
        <v/>
      </c>
      <c r="CN524" s="1" t="str">
        <f t="shared" si="606"/>
        <v/>
      </c>
      <c r="CO524" s="1" t="str">
        <f t="shared" si="606"/>
        <v/>
      </c>
      <c r="CP524" s="1" t="str">
        <f t="shared" si="606"/>
        <v/>
      </c>
      <c r="CQ524" s="1" t="str">
        <f t="shared" si="604"/>
        <v/>
      </c>
      <c r="CR524" s="1" t="str">
        <f t="shared" si="604"/>
        <v/>
      </c>
      <c r="CS524" s="1" t="str">
        <f t="shared" si="604"/>
        <v/>
      </c>
      <c r="CT524" s="1" t="str">
        <f t="shared" si="604"/>
        <v/>
      </c>
      <c r="CU524" s="1" t="str">
        <f t="shared" si="604"/>
        <v/>
      </c>
      <c r="CV524" s="1">
        <f t="shared" si="607"/>
        <v>0</v>
      </c>
      <c r="CW524" s="1">
        <f t="shared" si="607"/>
        <v>0</v>
      </c>
      <c r="CX524" s="1">
        <f t="shared" si="607"/>
        <v>0</v>
      </c>
      <c r="CY524" s="1">
        <f t="shared" si="607"/>
        <v>0</v>
      </c>
      <c r="CZ524" s="1">
        <f t="shared" si="607"/>
        <v>0</v>
      </c>
      <c r="DA524" s="1">
        <f t="shared" si="605"/>
        <v>0</v>
      </c>
      <c r="DB524" s="1">
        <f t="shared" si="605"/>
        <v>0</v>
      </c>
      <c r="DC524" s="1">
        <f t="shared" si="605"/>
        <v>0</v>
      </c>
      <c r="DD524" s="1">
        <f t="shared" si="605"/>
        <v>0</v>
      </c>
      <c r="DE524" s="1">
        <f t="shared" si="605"/>
        <v>0</v>
      </c>
      <c r="DF524" s="1">
        <f t="shared" si="643"/>
        <v>0</v>
      </c>
      <c r="DG524" s="33">
        <f t="shared" si="644"/>
        <v>0</v>
      </c>
      <c r="DH524" s="34">
        <f t="shared" si="645"/>
        <v>0</v>
      </c>
      <c r="DI524" s="1">
        <f t="shared" si="602"/>
        <v>25</v>
      </c>
      <c r="DJ524" s="1">
        <f t="shared" si="603"/>
        <v>169</v>
      </c>
      <c r="DK524" s="1">
        <f t="shared" si="612"/>
        <v>144</v>
      </c>
      <c r="DL524" s="1">
        <f t="shared" si="612"/>
        <v>24</v>
      </c>
      <c r="DM524" s="1">
        <f t="shared" si="612"/>
        <v>79</v>
      </c>
      <c r="DN524" s="1" t="str">
        <f t="shared" si="611"/>
        <v/>
      </c>
      <c r="DO524" s="1" t="str">
        <f t="shared" si="611"/>
        <v/>
      </c>
      <c r="DP524" s="1">
        <f t="shared" si="611"/>
        <v>-38</v>
      </c>
      <c r="DQ524" s="1">
        <f t="shared" si="591"/>
        <v>-91</v>
      </c>
      <c r="DR524" s="1" t="str">
        <f t="shared" si="591"/>
        <v/>
      </c>
      <c r="DS524" s="1" t="str">
        <f t="shared" si="591"/>
        <v/>
      </c>
      <c r="DT524" s="34">
        <f t="shared" si="660"/>
        <v>-93.592836518715728</v>
      </c>
      <c r="DU524" s="1">
        <f t="shared" si="658"/>
        <v>0</v>
      </c>
      <c r="DV524" s="1">
        <f t="shared" si="658"/>
        <v>0</v>
      </c>
      <c r="DW524" s="1">
        <f t="shared" si="658"/>
        <v>0</v>
      </c>
      <c r="DX524" s="1">
        <f t="shared" si="658"/>
        <v>0</v>
      </c>
      <c r="DY524" s="1">
        <f t="shared" si="658"/>
        <v>0</v>
      </c>
      <c r="EB524" s="1">
        <f>IF((DP524&lt;$DT524),1,0)</f>
        <v>0</v>
      </c>
      <c r="EC524" s="1">
        <f>IF((DQ524&lt;$DT524),1,0)</f>
        <v>0</v>
      </c>
      <c r="EF524" s="33">
        <f t="shared" si="661"/>
        <v>0</v>
      </c>
      <c r="EG524" s="1">
        <f t="shared" si="600"/>
        <v>0</v>
      </c>
      <c r="EH524" s="1">
        <f t="shared" si="600"/>
        <v>0</v>
      </c>
      <c r="EI524" s="1">
        <f t="shared" si="600"/>
        <v>0</v>
      </c>
      <c r="EJ524" s="1">
        <f t="shared" si="600"/>
        <v>0</v>
      </c>
      <c r="EK524" s="1">
        <f t="shared" si="600"/>
        <v>0</v>
      </c>
      <c r="EL524" s="1">
        <f t="shared" si="600"/>
        <v>0</v>
      </c>
      <c r="EM524" s="1">
        <f t="shared" si="600"/>
        <v>0</v>
      </c>
      <c r="EN524" s="1">
        <f t="shared" si="600"/>
        <v>0</v>
      </c>
      <c r="EO524" s="1">
        <f t="shared" si="600"/>
        <v>0</v>
      </c>
      <c r="EP524" s="1">
        <f t="shared" si="600"/>
        <v>0</v>
      </c>
      <c r="EQ524" s="1">
        <f t="shared" si="600"/>
        <v>0</v>
      </c>
      <c r="ER524" s="33">
        <f t="shared" si="646"/>
        <v>1</v>
      </c>
      <c r="ES524" s="35">
        <f t="shared" si="662"/>
        <v>1</v>
      </c>
      <c r="ET524" s="35">
        <f t="shared" si="647"/>
        <v>1</v>
      </c>
      <c r="EU524" s="1" t="s">
        <v>211</v>
      </c>
      <c r="EV524" s="1" t="s">
        <v>34</v>
      </c>
      <c r="EW524" s="19">
        <f t="shared" si="648"/>
        <v>1</v>
      </c>
      <c r="EX524" s="1" t="s">
        <v>40</v>
      </c>
      <c r="EY524" s="50">
        <v>38728</v>
      </c>
      <c r="FC524" s="1" t="s">
        <v>38</v>
      </c>
      <c r="FD524" s="19">
        <f t="shared" si="649"/>
        <v>0</v>
      </c>
      <c r="FJ524" s="1" t="s">
        <v>38</v>
      </c>
      <c r="FK524" s="19">
        <f t="shared" si="650"/>
        <v>0</v>
      </c>
      <c r="FQ524" s="1" t="s">
        <v>550</v>
      </c>
      <c r="FR524" s="1">
        <f t="shared" si="651"/>
        <v>1</v>
      </c>
      <c r="FT524" s="1">
        <v>2.1</v>
      </c>
      <c r="FU524" s="1" t="s">
        <v>1021</v>
      </c>
      <c r="FV524" s="37" t="str">
        <f t="shared" si="657"/>
        <v>other</v>
      </c>
      <c r="FW524" s="34">
        <v>0</v>
      </c>
      <c r="FY524" s="1" t="s">
        <v>38</v>
      </c>
      <c r="FZ524" s="19">
        <f t="shared" si="652"/>
        <v>0</v>
      </c>
      <c r="GB524" s="1" t="s">
        <v>38</v>
      </c>
      <c r="GC524" s="19">
        <f t="shared" si="653"/>
        <v>0</v>
      </c>
      <c r="GD524" s="1" t="s">
        <v>38</v>
      </c>
      <c r="GE524" s="19">
        <f t="shared" si="654"/>
        <v>0</v>
      </c>
      <c r="GF524" s="1" t="s">
        <v>38</v>
      </c>
      <c r="GG524" s="19">
        <f t="shared" si="655"/>
        <v>0</v>
      </c>
    </row>
    <row r="525" spans="1:189" x14ac:dyDescent="0.3">
      <c r="A525" s="18">
        <v>700</v>
      </c>
      <c r="B525" s="1" t="s">
        <v>34</v>
      </c>
      <c r="C525" s="19" t="s">
        <v>35</v>
      </c>
      <c r="D525" s="19">
        <f t="shared" si="627"/>
        <v>0</v>
      </c>
      <c r="E525" s="38" t="s">
        <v>1022</v>
      </c>
      <c r="F525" s="21" t="str">
        <f t="shared" si="628"/>
        <v>1980</v>
      </c>
      <c r="G525" s="21">
        <v>2004</v>
      </c>
      <c r="H525" s="22">
        <f t="shared" si="629"/>
        <v>24</v>
      </c>
      <c r="I525" s="1" t="str">
        <f t="shared" si="630"/>
        <v>21-30</v>
      </c>
      <c r="J525" s="1" t="s">
        <v>1606</v>
      </c>
      <c r="K525" s="1" t="s">
        <v>93</v>
      </c>
      <c r="L525" s="1">
        <f>VLOOKUP(K525,[1]areas!$C$3:$D$76,2,FALSE)</f>
        <v>15</v>
      </c>
      <c r="M525" s="1" t="str">
        <f t="shared" si="659"/>
        <v>0-20</v>
      </c>
      <c r="N525" s="19" t="s">
        <v>38</v>
      </c>
      <c r="O525" s="19">
        <f t="shared" si="631"/>
        <v>0</v>
      </c>
      <c r="P525" s="23">
        <v>52</v>
      </c>
      <c r="Q525" s="1">
        <v>156</v>
      </c>
      <c r="R525" s="1">
        <f>POWER(Q525*0.01,2)</f>
        <v>2.4336000000000002</v>
      </c>
      <c r="S525" s="24">
        <f>P525/R525</f>
        <v>21.367521367521366</v>
      </c>
      <c r="T525" s="19">
        <v>4</v>
      </c>
      <c r="U525" s="1">
        <v>12.1</v>
      </c>
      <c r="V525" s="1">
        <v>42</v>
      </c>
      <c r="W525" s="1" t="str">
        <f t="shared" si="632"/>
        <v>3: 101-150</v>
      </c>
      <c r="X525" s="1">
        <v>129</v>
      </c>
      <c r="Y525" s="26">
        <v>186</v>
      </c>
      <c r="Z525" s="26">
        <v>367</v>
      </c>
      <c r="AA525" s="26">
        <v>404</v>
      </c>
      <c r="AB525" s="26">
        <v>425</v>
      </c>
      <c r="AC525" s="26"/>
      <c r="AD525" s="26"/>
      <c r="AE525" s="26"/>
      <c r="AF525" s="26"/>
      <c r="AG525" s="26"/>
      <c r="AH525" s="26"/>
      <c r="AI525" s="27">
        <f t="shared" si="633"/>
        <v>425</v>
      </c>
      <c r="AJ525" s="27">
        <f t="shared" si="634"/>
        <v>0</v>
      </c>
      <c r="AK525" s="39">
        <v>79182</v>
      </c>
      <c r="AL525" s="26">
        <v>50</v>
      </c>
      <c r="AM525" s="26"/>
      <c r="AN525" s="26">
        <v>50</v>
      </c>
      <c r="AO525" s="26">
        <v>50</v>
      </c>
      <c r="AP525" s="26"/>
      <c r="AQ525" s="26"/>
      <c r="AR525" s="26"/>
      <c r="AS525" s="26"/>
      <c r="AT525" s="26"/>
      <c r="AU525" s="26"/>
      <c r="AV525" s="28">
        <f t="shared" si="635"/>
        <v>0</v>
      </c>
      <c r="AW525" s="27" t="str">
        <f>"4-5"</f>
        <v>4-5</v>
      </c>
      <c r="AX525" s="29">
        <f t="shared" si="656"/>
        <v>4.899</v>
      </c>
      <c r="AY525" s="30">
        <f t="shared" si="598"/>
        <v>4.8986264670801694</v>
      </c>
      <c r="AZ525" s="30">
        <f t="shared" si="598"/>
        <v>1.6989700043360187</v>
      </c>
      <c r="BA525" s="30" t="str">
        <f t="shared" si="598"/>
        <v/>
      </c>
      <c r="BB525" s="30">
        <f t="shared" si="598"/>
        <v>1.6989700043360187</v>
      </c>
      <c r="BC525" s="30">
        <f t="shared" si="598"/>
        <v>1.6989700043360187</v>
      </c>
      <c r="BD525" s="30" t="str">
        <f t="shared" si="598"/>
        <v/>
      </c>
      <c r="BE525" s="30" t="str">
        <f t="shared" si="598"/>
        <v/>
      </c>
      <c r="BF525" s="30" t="str">
        <f t="shared" si="598"/>
        <v/>
      </c>
      <c r="BG525" s="30" t="str">
        <f t="shared" si="598"/>
        <v/>
      </c>
      <c r="BH525" s="30" t="str">
        <f t="shared" si="598"/>
        <v/>
      </c>
      <c r="BI525" s="30" t="str">
        <f t="shared" si="598"/>
        <v/>
      </c>
      <c r="BJ525" s="1" t="s">
        <v>38</v>
      </c>
      <c r="BK525" s="31" t="s">
        <v>38</v>
      </c>
      <c r="BL525" s="32">
        <f t="shared" si="636"/>
        <v>0</v>
      </c>
      <c r="BN525" s="32" t="str">
        <f t="shared" si="637"/>
        <v>0</v>
      </c>
      <c r="BO525" s="30">
        <f t="shared" si="638"/>
        <v>-3.1996564627441506</v>
      </c>
      <c r="BP525" s="30" t="str">
        <f t="shared" si="639"/>
        <v/>
      </c>
      <c r="BQ525" s="30" t="str">
        <f t="shared" ref="BQ525:BV588" si="665">IF(OR(BA525="",AZ525=""),"",BA525-AZ525)</f>
        <v/>
      </c>
      <c r="BR525" s="30" t="str">
        <f t="shared" si="665"/>
        <v/>
      </c>
      <c r="BS525" s="30">
        <f t="shared" si="665"/>
        <v>0</v>
      </c>
      <c r="BT525" s="30" t="str">
        <f t="shared" si="665"/>
        <v/>
      </c>
      <c r="BU525" s="30" t="str">
        <f t="shared" si="665"/>
        <v/>
      </c>
      <c r="BV525" s="30" t="str">
        <f t="shared" si="665"/>
        <v/>
      </c>
      <c r="BW525" s="30" t="str">
        <f t="shared" si="663"/>
        <v/>
      </c>
      <c r="BX525" s="30" t="str">
        <f t="shared" si="663"/>
        <v/>
      </c>
      <c r="BY525" s="30" t="str">
        <f t="shared" si="663"/>
        <v/>
      </c>
      <c r="BZ525" s="1">
        <f t="shared" si="640"/>
        <v>0</v>
      </c>
      <c r="CA525" s="1">
        <f t="shared" ref="CA525:CF588" si="666">IF(OR(BQ525&lt;=0,BQ525=""),0,1)</f>
        <v>0</v>
      </c>
      <c r="CB525" s="1">
        <f t="shared" si="666"/>
        <v>0</v>
      </c>
      <c r="CC525" s="1">
        <f t="shared" si="666"/>
        <v>0</v>
      </c>
      <c r="CD525" s="1">
        <f t="shared" si="666"/>
        <v>0</v>
      </c>
      <c r="CE525" s="1">
        <f t="shared" si="666"/>
        <v>0</v>
      </c>
      <c r="CF525" s="1">
        <f t="shared" si="666"/>
        <v>0</v>
      </c>
      <c r="CG525" s="1">
        <f t="shared" si="664"/>
        <v>0</v>
      </c>
      <c r="CH525" s="1">
        <f t="shared" si="664"/>
        <v>0</v>
      </c>
      <c r="CI525" s="1">
        <f t="shared" si="664"/>
        <v>0</v>
      </c>
      <c r="CJ525" s="1">
        <f t="shared" si="641"/>
        <v>0</v>
      </c>
      <c r="CK525" s="1">
        <f t="shared" si="642"/>
        <v>0</v>
      </c>
      <c r="CL525" s="1">
        <f t="shared" si="606"/>
        <v>-3.1996564627441506</v>
      </c>
      <c r="CM525" s="1" t="str">
        <f t="shared" si="606"/>
        <v/>
      </c>
      <c r="CN525" s="1" t="str">
        <f t="shared" si="606"/>
        <v/>
      </c>
      <c r="CO525" s="1" t="str">
        <f t="shared" si="606"/>
        <v/>
      </c>
      <c r="CP525" s="1" t="str">
        <f t="shared" si="606"/>
        <v/>
      </c>
      <c r="CQ525" s="1" t="str">
        <f t="shared" si="604"/>
        <v/>
      </c>
      <c r="CR525" s="1" t="str">
        <f t="shared" si="604"/>
        <v/>
      </c>
      <c r="CS525" s="1" t="str">
        <f t="shared" si="604"/>
        <v/>
      </c>
      <c r="CT525" s="1" t="str">
        <f t="shared" si="604"/>
        <v/>
      </c>
      <c r="CU525" s="1" t="str">
        <f t="shared" si="604"/>
        <v/>
      </c>
      <c r="CV525" s="1">
        <f t="shared" si="607"/>
        <v>0</v>
      </c>
      <c r="CW525" s="1">
        <f t="shared" si="607"/>
        <v>0</v>
      </c>
      <c r="CX525" s="1">
        <f t="shared" si="607"/>
        <v>0</v>
      </c>
      <c r="CY525" s="1">
        <f t="shared" si="607"/>
        <v>0</v>
      </c>
      <c r="CZ525" s="1">
        <f t="shared" si="607"/>
        <v>0</v>
      </c>
      <c r="DA525" s="1">
        <f t="shared" si="605"/>
        <v>0</v>
      </c>
      <c r="DB525" s="1">
        <f t="shared" si="605"/>
        <v>0</v>
      </c>
      <c r="DC525" s="1">
        <f t="shared" si="605"/>
        <v>0</v>
      </c>
      <c r="DD525" s="1">
        <f t="shared" si="605"/>
        <v>0</v>
      </c>
      <c r="DE525" s="1">
        <f t="shared" si="605"/>
        <v>0</v>
      </c>
      <c r="DF525" s="1">
        <f t="shared" si="643"/>
        <v>0</v>
      </c>
      <c r="DG525" s="33">
        <f t="shared" si="644"/>
        <v>0</v>
      </c>
      <c r="DH525" s="34">
        <f t="shared" si="645"/>
        <v>0</v>
      </c>
      <c r="DI525" s="1">
        <f t="shared" si="602"/>
        <v>57</v>
      </c>
      <c r="DJ525" s="1">
        <f t="shared" si="603"/>
        <v>238</v>
      </c>
      <c r="DK525" s="1">
        <f t="shared" si="612"/>
        <v>181</v>
      </c>
      <c r="DL525" s="1">
        <f t="shared" si="612"/>
        <v>37</v>
      </c>
      <c r="DM525" s="1">
        <f t="shared" si="612"/>
        <v>21</v>
      </c>
      <c r="DN525" s="1" t="str">
        <f t="shared" si="611"/>
        <v/>
      </c>
      <c r="DO525" s="1" t="str">
        <f t="shared" si="611"/>
        <v/>
      </c>
      <c r="DP525" s="1" t="str">
        <f t="shared" si="611"/>
        <v/>
      </c>
      <c r="DQ525" s="1" t="str">
        <f t="shared" si="591"/>
        <v/>
      </c>
      <c r="DR525" s="1" t="str">
        <f t="shared" si="591"/>
        <v/>
      </c>
      <c r="DS525" s="1" t="str">
        <f t="shared" si="591"/>
        <v/>
      </c>
      <c r="DT525" s="34">
        <f t="shared" si="660"/>
        <v>-96.737789927204773</v>
      </c>
      <c r="DU525" s="1">
        <f t="shared" si="658"/>
        <v>0</v>
      </c>
      <c r="DV525" s="1">
        <f t="shared" si="658"/>
        <v>0</v>
      </c>
      <c r="DW525" s="1">
        <f t="shared" si="658"/>
        <v>0</v>
      </c>
      <c r="DX525" s="1">
        <f t="shared" si="658"/>
        <v>0</v>
      </c>
      <c r="DY525" s="1">
        <f t="shared" si="658"/>
        <v>0</v>
      </c>
      <c r="EF525" s="33">
        <f t="shared" si="661"/>
        <v>0</v>
      </c>
      <c r="EG525" s="1">
        <f t="shared" si="600"/>
        <v>0</v>
      </c>
      <c r="EH525" s="1">
        <f t="shared" si="600"/>
        <v>0</v>
      </c>
      <c r="EI525" s="1">
        <f t="shared" si="600"/>
        <v>0</v>
      </c>
      <c r="EJ525" s="1">
        <f t="shared" si="600"/>
        <v>0</v>
      </c>
      <c r="EK525" s="1">
        <f t="shared" si="600"/>
        <v>0</v>
      </c>
      <c r="EL525" s="1">
        <f t="shared" si="600"/>
        <v>0</v>
      </c>
      <c r="EM525" s="1">
        <f t="shared" si="600"/>
        <v>0</v>
      </c>
      <c r="EN525" s="1">
        <f t="shared" si="600"/>
        <v>0</v>
      </c>
      <c r="EO525" s="1">
        <f t="shared" si="600"/>
        <v>0</v>
      </c>
      <c r="EP525" s="1">
        <f t="shared" si="600"/>
        <v>0</v>
      </c>
      <c r="EQ525" s="1">
        <f t="shared" si="600"/>
        <v>0</v>
      </c>
      <c r="ER525" s="33">
        <f t="shared" si="646"/>
        <v>1</v>
      </c>
      <c r="ES525" s="35">
        <f t="shared" si="662"/>
        <v>1</v>
      </c>
      <c r="ET525" s="35">
        <f t="shared" si="647"/>
        <v>1</v>
      </c>
      <c r="EU525" s="1" t="s">
        <v>59</v>
      </c>
      <c r="EV525" s="1" t="s">
        <v>34</v>
      </c>
      <c r="EW525" s="19">
        <f t="shared" si="648"/>
        <v>1</v>
      </c>
      <c r="EX525" s="1" t="s">
        <v>40</v>
      </c>
      <c r="FC525" s="1" t="s">
        <v>38</v>
      </c>
      <c r="FD525" s="19">
        <f t="shared" si="649"/>
        <v>0</v>
      </c>
      <c r="FJ525" s="1" t="s">
        <v>38</v>
      </c>
      <c r="FK525" s="19">
        <f t="shared" si="650"/>
        <v>0</v>
      </c>
      <c r="FQ525" s="1" t="s">
        <v>1023</v>
      </c>
      <c r="FR525" s="1">
        <f t="shared" si="651"/>
        <v>1</v>
      </c>
      <c r="FU525" s="1" t="s">
        <v>573</v>
      </c>
      <c r="FV525" s="37" t="str">
        <f t="shared" si="657"/>
        <v>other</v>
      </c>
      <c r="FW525" s="34">
        <v>0</v>
      </c>
      <c r="FY525" s="1" t="s">
        <v>38</v>
      </c>
      <c r="FZ525" s="19">
        <f t="shared" si="652"/>
        <v>0</v>
      </c>
      <c r="GB525" s="1" t="s">
        <v>38</v>
      </c>
      <c r="GC525" s="19">
        <f t="shared" si="653"/>
        <v>0</v>
      </c>
      <c r="GD525" s="1" t="s">
        <v>38</v>
      </c>
      <c r="GE525" s="19">
        <f t="shared" si="654"/>
        <v>0</v>
      </c>
      <c r="GF525" s="1" t="s">
        <v>38</v>
      </c>
      <c r="GG525" s="19">
        <f t="shared" si="655"/>
        <v>0</v>
      </c>
    </row>
    <row r="526" spans="1:189" x14ac:dyDescent="0.3">
      <c r="A526" s="18">
        <v>701</v>
      </c>
      <c r="B526" s="1" t="s">
        <v>34</v>
      </c>
      <c r="C526" s="19" t="s">
        <v>35</v>
      </c>
      <c r="D526" s="19">
        <f t="shared" si="627"/>
        <v>0</v>
      </c>
      <c r="E526" s="38" t="s">
        <v>1024</v>
      </c>
      <c r="F526" s="21" t="str">
        <f t="shared" si="628"/>
        <v>1975</v>
      </c>
      <c r="G526" s="21">
        <v>2004</v>
      </c>
      <c r="H526" s="22">
        <f t="shared" si="629"/>
        <v>29</v>
      </c>
      <c r="I526" s="1" t="str">
        <f t="shared" si="630"/>
        <v>21-30</v>
      </c>
      <c r="J526" s="1" t="s">
        <v>1606</v>
      </c>
      <c r="K526" s="1" t="s">
        <v>53</v>
      </c>
      <c r="L526" s="1">
        <f>VLOOKUP(K526,[1]areas!$C$3:$D$76,2,FALSE)</f>
        <v>30</v>
      </c>
      <c r="M526" s="1" t="str">
        <f t="shared" si="659"/>
        <v>21-40</v>
      </c>
      <c r="N526" s="19" t="s">
        <v>38</v>
      </c>
      <c r="O526" s="19">
        <f t="shared" si="631"/>
        <v>0</v>
      </c>
      <c r="P526" s="23">
        <v>64.2</v>
      </c>
      <c r="S526" s="24"/>
      <c r="T526" s="19">
        <v>4</v>
      </c>
      <c r="U526" s="1">
        <v>14</v>
      </c>
      <c r="V526" s="1">
        <v>16</v>
      </c>
      <c r="W526" s="1" t="str">
        <f t="shared" si="632"/>
        <v>3: 101-150</v>
      </c>
      <c r="X526" s="1">
        <v>113</v>
      </c>
      <c r="Y526" s="26">
        <v>99</v>
      </c>
      <c r="Z526" s="26">
        <v>335</v>
      </c>
      <c r="AA526" s="26">
        <v>384</v>
      </c>
      <c r="AB526" s="26">
        <v>565</v>
      </c>
      <c r="AC526" s="26">
        <v>676</v>
      </c>
      <c r="AD526" s="26">
        <v>722</v>
      </c>
      <c r="AE526" s="26"/>
      <c r="AF526" s="26"/>
      <c r="AG526" s="26"/>
      <c r="AH526" s="26"/>
      <c r="AI526" s="27">
        <f t="shared" si="633"/>
        <v>722</v>
      </c>
      <c r="AJ526" s="27">
        <f t="shared" si="634"/>
        <v>1</v>
      </c>
      <c r="AK526" s="39">
        <v>137934</v>
      </c>
      <c r="AL526" s="26">
        <v>790</v>
      </c>
      <c r="AM526" s="26">
        <v>50</v>
      </c>
      <c r="AN526" s="26">
        <v>50</v>
      </c>
      <c r="AO526" s="26"/>
      <c r="AP526" s="26">
        <v>50</v>
      </c>
      <c r="AQ526" s="26">
        <v>50</v>
      </c>
      <c r="AR526" s="26"/>
      <c r="AS526" s="26"/>
      <c r="AT526" s="26"/>
      <c r="AU526" s="26"/>
      <c r="AV526" s="28">
        <f t="shared" si="635"/>
        <v>1</v>
      </c>
      <c r="AW526" s="27" t="str">
        <f>"&gt;5"</f>
        <v>&gt;5</v>
      </c>
      <c r="AX526" s="29">
        <f t="shared" si="656"/>
        <v>5.14</v>
      </c>
      <c r="AY526" s="30">
        <f t="shared" si="598"/>
        <v>5.1396713306599926</v>
      </c>
      <c r="AZ526" s="30">
        <f t="shared" si="598"/>
        <v>2.8976270912904414</v>
      </c>
      <c r="BA526" s="30">
        <f t="shared" si="598"/>
        <v>1.6989700043360187</v>
      </c>
      <c r="BB526" s="30">
        <f t="shared" si="598"/>
        <v>1.6989700043360187</v>
      </c>
      <c r="BC526" s="30" t="str">
        <f t="shared" si="598"/>
        <v/>
      </c>
      <c r="BD526" s="30">
        <f t="shared" si="598"/>
        <v>1.6989700043360187</v>
      </c>
      <c r="BE526" s="30">
        <f t="shared" si="598"/>
        <v>1.6989700043360187</v>
      </c>
      <c r="BF526" s="30" t="str">
        <f t="shared" si="598"/>
        <v/>
      </c>
      <c r="BG526" s="30" t="str">
        <f t="shared" si="598"/>
        <v/>
      </c>
      <c r="BH526" s="30" t="str">
        <f t="shared" si="598"/>
        <v/>
      </c>
      <c r="BI526" s="30" t="str">
        <f t="shared" si="598"/>
        <v/>
      </c>
      <c r="BJ526" s="1" t="s">
        <v>38</v>
      </c>
      <c r="BK526" s="31" t="s">
        <v>38</v>
      </c>
      <c r="BL526" s="32">
        <f t="shared" si="636"/>
        <v>0</v>
      </c>
      <c r="BN526" s="32" t="str">
        <f t="shared" si="637"/>
        <v>0</v>
      </c>
      <c r="BO526" s="30">
        <f t="shared" si="638"/>
        <v>-2.2420442393695512</v>
      </c>
      <c r="BP526" s="30">
        <f t="shared" si="639"/>
        <v>-3.4407013263239739</v>
      </c>
      <c r="BQ526" s="30">
        <f t="shared" si="665"/>
        <v>-1.1986570869544226</v>
      </c>
      <c r="BR526" s="30">
        <f t="shared" si="665"/>
        <v>0</v>
      </c>
      <c r="BS526" s="30" t="str">
        <f t="shared" si="665"/>
        <v/>
      </c>
      <c r="BT526" s="30" t="str">
        <f t="shared" si="665"/>
        <v/>
      </c>
      <c r="BU526" s="30">
        <f t="shared" si="665"/>
        <v>0</v>
      </c>
      <c r="BV526" s="30" t="str">
        <f t="shared" si="665"/>
        <v/>
      </c>
      <c r="BW526" s="30" t="str">
        <f t="shared" si="663"/>
        <v/>
      </c>
      <c r="BX526" s="30" t="str">
        <f t="shared" si="663"/>
        <v/>
      </c>
      <c r="BY526" s="30" t="str">
        <f t="shared" si="663"/>
        <v/>
      </c>
      <c r="BZ526" s="1">
        <f t="shared" si="640"/>
        <v>0</v>
      </c>
      <c r="CA526" s="1">
        <f t="shared" si="666"/>
        <v>0</v>
      </c>
      <c r="CB526" s="1">
        <f t="shared" si="666"/>
        <v>0</v>
      </c>
      <c r="CC526" s="1">
        <f t="shared" si="666"/>
        <v>0</v>
      </c>
      <c r="CD526" s="1">
        <f t="shared" si="666"/>
        <v>0</v>
      </c>
      <c r="CE526" s="1">
        <f t="shared" si="666"/>
        <v>0</v>
      </c>
      <c r="CF526" s="1">
        <f t="shared" si="666"/>
        <v>0</v>
      </c>
      <c r="CG526" s="1">
        <f t="shared" si="664"/>
        <v>0</v>
      </c>
      <c r="CH526" s="1">
        <f t="shared" si="664"/>
        <v>0</v>
      </c>
      <c r="CI526" s="1">
        <f t="shared" si="664"/>
        <v>0</v>
      </c>
      <c r="CJ526" s="1">
        <f t="shared" si="641"/>
        <v>0</v>
      </c>
      <c r="CK526" s="1">
        <f t="shared" si="642"/>
        <v>0</v>
      </c>
      <c r="CL526" s="1">
        <f t="shared" si="606"/>
        <v>-2.2420442393695512</v>
      </c>
      <c r="CM526" s="1">
        <f t="shared" si="606"/>
        <v>-1.1986570869544226</v>
      </c>
      <c r="CN526" s="1" t="str">
        <f t="shared" si="606"/>
        <v/>
      </c>
      <c r="CO526" s="1" t="str">
        <f t="shared" si="606"/>
        <v/>
      </c>
      <c r="CP526" s="1" t="str">
        <f t="shared" si="606"/>
        <v/>
      </c>
      <c r="CQ526" s="1" t="str">
        <f t="shared" si="604"/>
        <v/>
      </c>
      <c r="CR526" s="1" t="str">
        <f t="shared" si="604"/>
        <v/>
      </c>
      <c r="CS526" s="1" t="str">
        <f t="shared" si="604"/>
        <v/>
      </c>
      <c r="CT526" s="1" t="str">
        <f t="shared" si="604"/>
        <v/>
      </c>
      <c r="CU526" s="1" t="str">
        <f t="shared" si="604"/>
        <v/>
      </c>
      <c r="CV526" s="1">
        <f t="shared" si="607"/>
        <v>0</v>
      </c>
      <c r="CW526" s="1">
        <f t="shared" si="607"/>
        <v>0</v>
      </c>
      <c r="CX526" s="1">
        <f t="shared" si="607"/>
        <v>0</v>
      </c>
      <c r="CY526" s="1">
        <f t="shared" si="607"/>
        <v>0</v>
      </c>
      <c r="CZ526" s="1">
        <f t="shared" si="607"/>
        <v>0</v>
      </c>
      <c r="DA526" s="1">
        <f t="shared" si="605"/>
        <v>0</v>
      </c>
      <c r="DB526" s="1">
        <f t="shared" si="605"/>
        <v>0</v>
      </c>
      <c r="DC526" s="1">
        <f t="shared" si="605"/>
        <v>0</v>
      </c>
      <c r="DD526" s="1">
        <f t="shared" si="605"/>
        <v>0</v>
      </c>
      <c r="DE526" s="1">
        <f t="shared" si="605"/>
        <v>0</v>
      </c>
      <c r="DF526" s="1">
        <f t="shared" si="643"/>
        <v>0</v>
      </c>
      <c r="DG526" s="33">
        <f t="shared" si="644"/>
        <v>0</v>
      </c>
      <c r="DH526" s="34">
        <f t="shared" si="645"/>
        <v>0</v>
      </c>
      <c r="DI526" s="1">
        <f t="shared" si="602"/>
        <v>-14</v>
      </c>
      <c r="DJ526" s="1">
        <f t="shared" si="603"/>
        <v>222</v>
      </c>
      <c r="DK526" s="1">
        <f t="shared" si="612"/>
        <v>236</v>
      </c>
      <c r="DL526" s="1">
        <f t="shared" si="612"/>
        <v>49</v>
      </c>
      <c r="DM526" s="1">
        <f t="shared" si="612"/>
        <v>181</v>
      </c>
      <c r="DN526" s="1">
        <f t="shared" si="611"/>
        <v>111</v>
      </c>
      <c r="DO526" s="1">
        <f t="shared" si="611"/>
        <v>46</v>
      </c>
      <c r="DP526" s="1" t="str">
        <f t="shared" si="611"/>
        <v/>
      </c>
      <c r="DQ526" s="1" t="str">
        <f t="shared" si="591"/>
        <v/>
      </c>
      <c r="DR526" s="1" t="str">
        <f t="shared" si="591"/>
        <v/>
      </c>
      <c r="DS526" s="1" t="str">
        <f t="shared" si="591"/>
        <v/>
      </c>
      <c r="DT526" s="34">
        <f t="shared" si="660"/>
        <v>-96.715586964587885</v>
      </c>
      <c r="DU526" s="1">
        <f t="shared" si="658"/>
        <v>0</v>
      </c>
      <c r="DV526" s="1">
        <f t="shared" si="658"/>
        <v>0</v>
      </c>
      <c r="DW526" s="1">
        <f t="shared" si="658"/>
        <v>0</v>
      </c>
      <c r="DX526" s="1">
        <f t="shared" si="658"/>
        <v>0</v>
      </c>
      <c r="DY526" s="1">
        <f t="shared" si="658"/>
        <v>0</v>
      </c>
      <c r="DZ526" s="1">
        <f>IF((DN526&lt;$DT526),1,0)</f>
        <v>0</v>
      </c>
      <c r="EA526" s="1">
        <f>IF((DO526&lt;$DT526),1,0)</f>
        <v>0</v>
      </c>
      <c r="EF526" s="33">
        <f t="shared" si="661"/>
        <v>0</v>
      </c>
      <c r="EG526" s="1">
        <f t="shared" si="600"/>
        <v>0</v>
      </c>
      <c r="EH526" s="1">
        <f t="shared" si="600"/>
        <v>0</v>
      </c>
      <c r="EI526" s="1">
        <f t="shared" si="600"/>
        <v>0</v>
      </c>
      <c r="EJ526" s="1">
        <f t="shared" si="600"/>
        <v>0</v>
      </c>
      <c r="EK526" s="1">
        <f t="shared" si="600"/>
        <v>1</v>
      </c>
      <c r="EL526" s="1">
        <f t="shared" si="600"/>
        <v>1</v>
      </c>
      <c r="EM526" s="1">
        <f t="shared" si="600"/>
        <v>1</v>
      </c>
      <c r="EN526" s="1">
        <f t="shared" si="600"/>
        <v>0</v>
      </c>
      <c r="EO526" s="1">
        <f t="shared" si="600"/>
        <v>0</v>
      </c>
      <c r="EP526" s="1">
        <f t="shared" si="600"/>
        <v>0</v>
      </c>
      <c r="EQ526" s="1">
        <f t="shared" si="600"/>
        <v>0</v>
      </c>
      <c r="ER526" s="33">
        <f t="shared" si="646"/>
        <v>0</v>
      </c>
      <c r="ES526" s="35">
        <f t="shared" si="662"/>
        <v>1</v>
      </c>
      <c r="ET526" s="35">
        <f t="shared" si="647"/>
        <v>1</v>
      </c>
      <c r="EU526" s="1" t="s">
        <v>211</v>
      </c>
      <c r="EV526" s="1" t="s">
        <v>34</v>
      </c>
      <c r="EW526" s="19">
        <f t="shared" si="648"/>
        <v>1</v>
      </c>
      <c r="EX526" s="1" t="s">
        <v>40</v>
      </c>
      <c r="EY526" s="50">
        <v>38890</v>
      </c>
      <c r="FC526" s="1" t="s">
        <v>34</v>
      </c>
      <c r="FD526" s="19">
        <f t="shared" si="649"/>
        <v>1</v>
      </c>
      <c r="FE526" s="1" t="s">
        <v>40</v>
      </c>
      <c r="FF526" s="50">
        <v>38827</v>
      </c>
      <c r="FJ526" s="1" t="s">
        <v>38</v>
      </c>
      <c r="FK526" s="19">
        <f t="shared" si="650"/>
        <v>0</v>
      </c>
      <c r="FQ526" s="1" t="s">
        <v>751</v>
      </c>
      <c r="FR526" s="1">
        <f t="shared" si="651"/>
        <v>1</v>
      </c>
      <c r="FT526" s="1">
        <v>6</v>
      </c>
      <c r="FV526" s="37" t="str">
        <f t="shared" si="657"/>
        <v>none</v>
      </c>
      <c r="FY526" s="1" t="s">
        <v>38</v>
      </c>
      <c r="FZ526" s="19">
        <f t="shared" si="652"/>
        <v>0</v>
      </c>
      <c r="GB526" s="1" t="s">
        <v>38</v>
      </c>
      <c r="GC526" s="19">
        <f t="shared" si="653"/>
        <v>0</v>
      </c>
      <c r="GD526" s="1" t="s">
        <v>38</v>
      </c>
      <c r="GE526" s="19">
        <f t="shared" si="654"/>
        <v>0</v>
      </c>
      <c r="GF526" s="1" t="s">
        <v>38</v>
      </c>
      <c r="GG526" s="19">
        <f t="shared" si="655"/>
        <v>0</v>
      </c>
    </row>
    <row r="527" spans="1:189" x14ac:dyDescent="0.3">
      <c r="A527" s="18">
        <v>702</v>
      </c>
      <c r="B527" s="1" t="s">
        <v>34</v>
      </c>
      <c r="C527" s="19" t="s">
        <v>35</v>
      </c>
      <c r="D527" s="19">
        <f t="shared" si="627"/>
        <v>0</v>
      </c>
      <c r="E527" s="38" t="s">
        <v>191</v>
      </c>
      <c r="F527" s="21" t="str">
        <f t="shared" si="628"/>
        <v>1972</v>
      </c>
      <c r="G527" s="21">
        <v>2004</v>
      </c>
      <c r="H527" s="22">
        <f t="shared" si="629"/>
        <v>32</v>
      </c>
      <c r="I527" s="1" t="str">
        <f t="shared" si="630"/>
        <v>31-40</v>
      </c>
      <c r="J527" s="1" t="s">
        <v>1607</v>
      </c>
      <c r="K527" s="1" t="s">
        <v>139</v>
      </c>
      <c r="L527" s="1">
        <f>VLOOKUP(K527,[1]areas!$C$3:$D$76,2,FALSE)</f>
        <v>15</v>
      </c>
      <c r="M527" s="1" t="str">
        <f t="shared" si="659"/>
        <v>0-20</v>
      </c>
      <c r="N527" s="19" t="s">
        <v>38</v>
      </c>
      <c r="O527" s="19">
        <f t="shared" si="631"/>
        <v>0</v>
      </c>
      <c r="P527" s="23">
        <v>47.1</v>
      </c>
      <c r="Q527" s="1">
        <v>152</v>
      </c>
      <c r="R527" s="1">
        <f t="shared" ref="R527:R532" si="667">POWER(Q527*0.01,2)</f>
        <v>2.3104</v>
      </c>
      <c r="S527" s="24">
        <f t="shared" ref="S527:S532" si="668">P527/R527</f>
        <v>20.386080332409971</v>
      </c>
      <c r="T527" s="19">
        <v>3</v>
      </c>
      <c r="U527" s="1">
        <v>11</v>
      </c>
      <c r="V527" s="1">
        <v>50</v>
      </c>
      <c r="W527" s="1" t="str">
        <f t="shared" si="632"/>
        <v>1: 0-50</v>
      </c>
      <c r="X527" s="1">
        <v>14</v>
      </c>
      <c r="Y527" s="26"/>
      <c r="Z527" s="26">
        <v>233</v>
      </c>
      <c r="AA527" s="26">
        <v>284</v>
      </c>
      <c r="AB527" s="26">
        <v>244</v>
      </c>
      <c r="AC527" s="26">
        <v>136</v>
      </c>
      <c r="AD527" s="26">
        <v>239</v>
      </c>
      <c r="AE527" s="26">
        <v>158</v>
      </c>
      <c r="AF527" s="26">
        <v>188</v>
      </c>
      <c r="AG527" s="26"/>
      <c r="AH527" s="26"/>
      <c r="AI527" s="27">
        <f t="shared" si="633"/>
        <v>284</v>
      </c>
      <c r="AJ527" s="27">
        <f t="shared" si="634"/>
        <v>0</v>
      </c>
      <c r="AL527" s="26"/>
      <c r="AM527" s="26"/>
      <c r="AN527" s="26">
        <v>4900</v>
      </c>
      <c r="AO527" s="26">
        <v>1100</v>
      </c>
      <c r="AP527" s="26">
        <v>3000</v>
      </c>
      <c r="AQ527" s="26">
        <v>200</v>
      </c>
      <c r="AR527" s="26">
        <v>2100</v>
      </c>
      <c r="AS527" s="26">
        <v>4700</v>
      </c>
      <c r="AT527" s="26"/>
      <c r="AU527" s="26"/>
      <c r="AV527" s="28" t="str">
        <f t="shared" si="635"/>
        <v/>
      </c>
      <c r="AW527" s="27"/>
      <c r="AX527" s="29" t="str">
        <f t="shared" si="656"/>
        <v/>
      </c>
      <c r="AY527" s="30" t="str">
        <f t="shared" si="598"/>
        <v/>
      </c>
      <c r="AZ527" s="30" t="str">
        <f t="shared" si="598"/>
        <v/>
      </c>
      <c r="BA527" s="30" t="str">
        <f t="shared" si="598"/>
        <v/>
      </c>
      <c r="BB527" s="30">
        <f t="shared" si="598"/>
        <v>3.6901960800285138</v>
      </c>
      <c r="BC527" s="30">
        <f t="shared" si="598"/>
        <v>3.0413926851582249</v>
      </c>
      <c r="BD527" s="30">
        <f t="shared" si="598"/>
        <v>3.4771212547196626</v>
      </c>
      <c r="BE527" s="30">
        <f t="shared" si="598"/>
        <v>2.3010299956639813</v>
      </c>
      <c r="BF527" s="30">
        <f t="shared" si="598"/>
        <v>3.3222192947339191</v>
      </c>
      <c r="BG527" s="30">
        <f t="shared" si="598"/>
        <v>3.6720978579357175</v>
      </c>
      <c r="BH527" s="30" t="str">
        <f t="shared" si="598"/>
        <v/>
      </c>
      <c r="BI527" s="30" t="str">
        <f t="shared" si="598"/>
        <v/>
      </c>
      <c r="BJ527" s="1" t="s">
        <v>38</v>
      </c>
      <c r="BK527" s="31" t="s">
        <v>38</v>
      </c>
      <c r="BL527" s="32">
        <f t="shared" si="636"/>
        <v>0</v>
      </c>
      <c r="BN527" s="32" t="str">
        <f t="shared" si="637"/>
        <v>0</v>
      </c>
      <c r="BO527" s="30" t="str">
        <f t="shared" si="638"/>
        <v/>
      </c>
      <c r="BP527" s="30" t="str">
        <f t="shared" si="639"/>
        <v/>
      </c>
      <c r="BQ527" s="30" t="str">
        <f t="shared" si="665"/>
        <v/>
      </c>
      <c r="BR527" s="30" t="str">
        <f t="shared" si="665"/>
        <v/>
      </c>
      <c r="BS527" s="30">
        <f t="shared" si="665"/>
        <v>-0.64880339487028893</v>
      </c>
      <c r="BT527" s="30">
        <f t="shared" si="665"/>
        <v>0.43572856956143768</v>
      </c>
      <c r="BU527" s="30">
        <f t="shared" si="665"/>
        <v>-1.1760912590556813</v>
      </c>
      <c r="BV527" s="30">
        <f t="shared" si="665"/>
        <v>1.0211892990699378</v>
      </c>
      <c r="BW527" s="30">
        <f t="shared" si="663"/>
        <v>0.34987856320179844</v>
      </c>
      <c r="BX527" s="30" t="str">
        <f t="shared" si="663"/>
        <v/>
      </c>
      <c r="BY527" s="30" t="str">
        <f t="shared" si="663"/>
        <v/>
      </c>
      <c r="BZ527" s="1">
        <f t="shared" si="640"/>
        <v>0</v>
      </c>
      <c r="CA527" s="1">
        <f t="shared" si="666"/>
        <v>0</v>
      </c>
      <c r="CB527" s="1">
        <f t="shared" si="666"/>
        <v>0</v>
      </c>
      <c r="CC527" s="1">
        <f t="shared" si="666"/>
        <v>0</v>
      </c>
      <c r="CD527" s="1">
        <f t="shared" si="666"/>
        <v>1</v>
      </c>
      <c r="CE527" s="1">
        <f t="shared" si="666"/>
        <v>0</v>
      </c>
      <c r="CF527" s="1">
        <f t="shared" si="666"/>
        <v>1</v>
      </c>
      <c r="CG527" s="1">
        <f t="shared" si="664"/>
        <v>1</v>
      </c>
      <c r="CH527" s="1">
        <f t="shared" si="664"/>
        <v>0</v>
      </c>
      <c r="CI527" s="1">
        <f t="shared" si="664"/>
        <v>0</v>
      </c>
      <c r="CJ527" s="1">
        <f t="shared" si="641"/>
        <v>3</v>
      </c>
      <c r="CK527" s="1">
        <f t="shared" si="642"/>
        <v>1</v>
      </c>
      <c r="CL527" s="1" t="str">
        <f t="shared" si="606"/>
        <v/>
      </c>
      <c r="CM527" s="1" t="str">
        <f t="shared" si="606"/>
        <v/>
      </c>
      <c r="CN527" s="1" t="str">
        <f t="shared" si="606"/>
        <v/>
      </c>
      <c r="CO527" s="1">
        <f t="shared" si="606"/>
        <v>-0.64880339487028893</v>
      </c>
      <c r="CP527" s="1">
        <f t="shared" si="606"/>
        <v>0.43572856956143768</v>
      </c>
      <c r="CQ527" s="1">
        <f t="shared" si="604"/>
        <v>-1.1760912590556813</v>
      </c>
      <c r="CR527" s="1">
        <f t="shared" si="604"/>
        <v>1.0211892990699378</v>
      </c>
      <c r="CS527" s="1">
        <f t="shared" si="604"/>
        <v>0.34987856320179844</v>
      </c>
      <c r="CT527" s="1" t="str">
        <f t="shared" si="604"/>
        <v/>
      </c>
      <c r="CU527" s="1" t="str">
        <f t="shared" si="604"/>
        <v/>
      </c>
      <c r="CV527" s="1">
        <f t="shared" si="607"/>
        <v>0</v>
      </c>
      <c r="CW527" s="1">
        <f t="shared" si="607"/>
        <v>0</v>
      </c>
      <c r="CX527" s="1">
        <f t="shared" si="607"/>
        <v>0</v>
      </c>
      <c r="CY527" s="1">
        <f t="shared" si="607"/>
        <v>0</v>
      </c>
      <c r="CZ527" s="1">
        <f t="shared" si="607"/>
        <v>1</v>
      </c>
      <c r="DA527" s="1">
        <f t="shared" si="605"/>
        <v>0</v>
      </c>
      <c r="DB527" s="1">
        <f t="shared" si="605"/>
        <v>1</v>
      </c>
      <c r="DC527" s="1">
        <f t="shared" si="605"/>
        <v>1</v>
      </c>
      <c r="DD527" s="1">
        <f t="shared" si="605"/>
        <v>0</v>
      </c>
      <c r="DE527" s="1">
        <f t="shared" si="605"/>
        <v>0</v>
      </c>
      <c r="DF527" s="1">
        <f t="shared" si="643"/>
        <v>3</v>
      </c>
      <c r="DG527" s="33">
        <f t="shared" si="644"/>
        <v>1</v>
      </c>
      <c r="DH527" s="34">
        <f t="shared" si="645"/>
        <v>0</v>
      </c>
      <c r="DI527" s="1" t="str">
        <f t="shared" si="602"/>
        <v/>
      </c>
      <c r="DJ527" s="1">
        <f t="shared" si="603"/>
        <v>219</v>
      </c>
      <c r="DK527" s="1" t="str">
        <f t="shared" si="612"/>
        <v/>
      </c>
      <c r="DL527" s="1">
        <f t="shared" si="612"/>
        <v>51</v>
      </c>
      <c r="DM527" s="1">
        <f t="shared" si="612"/>
        <v>-40</v>
      </c>
      <c r="DN527" s="1">
        <f t="shared" si="611"/>
        <v>-108</v>
      </c>
      <c r="DO527" s="1">
        <f t="shared" si="611"/>
        <v>103</v>
      </c>
      <c r="DP527" s="1">
        <f t="shared" si="611"/>
        <v>-81</v>
      </c>
      <c r="DQ527" s="1">
        <f t="shared" si="591"/>
        <v>30</v>
      </c>
      <c r="DR527" s="1" t="str">
        <f t="shared" si="591"/>
        <v/>
      </c>
      <c r="DS527" s="1" t="str">
        <f t="shared" si="591"/>
        <v/>
      </c>
      <c r="DT527" s="34">
        <f t="shared" si="660"/>
        <v>-113.70345724944423</v>
      </c>
      <c r="DV527" s="1">
        <f>IF((DJ527&lt;$DT527),1,0)</f>
        <v>0</v>
      </c>
      <c r="DX527" s="1">
        <f t="shared" si="658"/>
        <v>0</v>
      </c>
      <c r="DY527" s="1">
        <f t="shared" si="658"/>
        <v>0</v>
      </c>
      <c r="DZ527" s="1">
        <f>IF((DN527&lt;$DT527),1,0)</f>
        <v>0</v>
      </c>
      <c r="EA527" s="1">
        <f>IF((DO527&lt;$DT527),1,0)</f>
        <v>0</v>
      </c>
      <c r="EB527" s="1">
        <f>IF((DP527&lt;$DT527),1,0)</f>
        <v>0</v>
      </c>
      <c r="EC527" s="1">
        <f>IF((DQ527&lt;$DT527),1,0)</f>
        <v>0</v>
      </c>
      <c r="EF527" s="33">
        <f t="shared" si="661"/>
        <v>0</v>
      </c>
      <c r="EG527" s="1">
        <f t="shared" si="600"/>
        <v>0</v>
      </c>
      <c r="EH527" s="1">
        <f t="shared" si="600"/>
        <v>0</v>
      </c>
      <c r="EI527" s="1">
        <f t="shared" si="600"/>
        <v>0</v>
      </c>
      <c r="EJ527" s="1">
        <f t="shared" si="600"/>
        <v>0</v>
      </c>
      <c r="EK527" s="1">
        <f t="shared" si="600"/>
        <v>0</v>
      </c>
      <c r="EL527" s="1">
        <f t="shared" si="600"/>
        <v>0</v>
      </c>
      <c r="EM527" s="1">
        <f t="shared" si="600"/>
        <v>0</v>
      </c>
      <c r="EN527" s="1">
        <f t="shared" si="600"/>
        <v>0</v>
      </c>
      <c r="EO527" s="1">
        <f t="shared" si="600"/>
        <v>0</v>
      </c>
      <c r="EP527" s="1">
        <f t="shared" si="600"/>
        <v>0</v>
      </c>
      <c r="EQ527" s="1">
        <f t="shared" si="600"/>
        <v>0</v>
      </c>
      <c r="ER527" s="33">
        <f t="shared" si="646"/>
        <v>1</v>
      </c>
      <c r="ES527" s="35">
        <f>ER527+EF527+DG527</f>
        <v>2</v>
      </c>
      <c r="ET527" s="35">
        <f t="shared" si="647"/>
        <v>1</v>
      </c>
      <c r="EU527" s="1" t="s">
        <v>183</v>
      </c>
      <c r="EV527" s="1" t="s">
        <v>34</v>
      </c>
      <c r="EW527" s="19">
        <f t="shared" si="648"/>
        <v>1</v>
      </c>
      <c r="EX527" s="1" t="s">
        <v>112</v>
      </c>
      <c r="EY527" s="50">
        <v>39545</v>
      </c>
      <c r="FC527" s="1" t="s">
        <v>38</v>
      </c>
      <c r="FD527" s="19">
        <f t="shared" si="649"/>
        <v>0</v>
      </c>
      <c r="FJ527" s="1" t="s">
        <v>38</v>
      </c>
      <c r="FK527" s="19">
        <f t="shared" si="650"/>
        <v>0</v>
      </c>
      <c r="FQ527" s="1" t="s">
        <v>192</v>
      </c>
      <c r="FR527" s="1">
        <f t="shared" si="651"/>
        <v>1</v>
      </c>
      <c r="FU527" s="1" t="s">
        <v>193</v>
      </c>
      <c r="FV527" s="37" t="str">
        <f t="shared" si="657"/>
        <v>other</v>
      </c>
      <c r="FW527" s="34">
        <v>0</v>
      </c>
      <c r="FY527" s="1" t="s">
        <v>34</v>
      </c>
      <c r="FZ527" s="19">
        <f t="shared" si="652"/>
        <v>1</v>
      </c>
      <c r="GB527" s="1" t="s">
        <v>38</v>
      </c>
      <c r="GC527" s="19">
        <f t="shared" si="653"/>
        <v>0</v>
      </c>
      <c r="GD527" s="1" t="s">
        <v>38</v>
      </c>
      <c r="GE527" s="19">
        <f t="shared" si="654"/>
        <v>0</v>
      </c>
      <c r="GF527" s="1" t="s">
        <v>38</v>
      </c>
      <c r="GG527" s="19">
        <f t="shared" si="655"/>
        <v>0</v>
      </c>
    </row>
    <row r="528" spans="1:189" x14ac:dyDescent="0.3">
      <c r="A528" s="18">
        <v>703</v>
      </c>
      <c r="B528" s="18" t="s">
        <v>34</v>
      </c>
      <c r="C528" s="42" t="s">
        <v>35</v>
      </c>
      <c r="D528" s="19">
        <f t="shared" si="627"/>
        <v>0</v>
      </c>
      <c r="E528" s="43" t="s">
        <v>1025</v>
      </c>
      <c r="F528" s="21" t="str">
        <f t="shared" si="628"/>
        <v>1964</v>
      </c>
      <c r="G528" s="21">
        <v>2004</v>
      </c>
      <c r="H528" s="22">
        <f t="shared" si="629"/>
        <v>40</v>
      </c>
      <c r="I528" s="1" t="str">
        <f t="shared" si="630"/>
        <v>31-40</v>
      </c>
      <c r="J528" s="1" t="s">
        <v>1607</v>
      </c>
      <c r="K528" s="18" t="s">
        <v>53</v>
      </c>
      <c r="L528" s="1">
        <f>VLOOKUP(K528,[1]areas!$C$3:$D$76,2,FALSE)</f>
        <v>30</v>
      </c>
      <c r="M528" s="1" t="str">
        <f t="shared" si="659"/>
        <v>21-40</v>
      </c>
      <c r="N528" s="42" t="s">
        <v>38</v>
      </c>
      <c r="O528" s="19">
        <f t="shared" si="631"/>
        <v>0</v>
      </c>
      <c r="P528" s="44">
        <v>60.6</v>
      </c>
      <c r="Q528" s="18">
        <v>161</v>
      </c>
      <c r="R528" s="18">
        <f t="shared" si="667"/>
        <v>2.5921000000000003</v>
      </c>
      <c r="S528" s="45">
        <f t="shared" si="668"/>
        <v>23.378727672543494</v>
      </c>
      <c r="T528" s="42">
        <v>4</v>
      </c>
      <c r="U528" s="18">
        <v>9.3000000000000007</v>
      </c>
      <c r="V528" s="18">
        <v>12</v>
      </c>
      <c r="W528" s="1" t="str">
        <f t="shared" si="632"/>
        <v>2: 51-100</v>
      </c>
      <c r="X528" s="18">
        <v>82</v>
      </c>
      <c r="Y528" s="46">
        <v>180</v>
      </c>
      <c r="Z528" s="46">
        <v>244</v>
      </c>
      <c r="AA528" s="46">
        <v>514</v>
      </c>
      <c r="AB528" s="46">
        <v>538</v>
      </c>
      <c r="AC528" s="46"/>
      <c r="AD528" s="46"/>
      <c r="AE528" s="46"/>
      <c r="AF528" s="46"/>
      <c r="AG528" s="46"/>
      <c r="AH528" s="46"/>
      <c r="AI528" s="27">
        <f t="shared" si="633"/>
        <v>538</v>
      </c>
      <c r="AJ528" s="27">
        <f t="shared" si="634"/>
        <v>1</v>
      </c>
      <c r="AK528" s="47">
        <v>19000</v>
      </c>
      <c r="AL528" s="46">
        <v>29402</v>
      </c>
      <c r="AM528" s="46">
        <v>50</v>
      </c>
      <c r="AN528" s="46">
        <v>50</v>
      </c>
      <c r="AO528" s="46">
        <v>50</v>
      </c>
      <c r="AP528" s="46"/>
      <c r="AQ528" s="46"/>
      <c r="AR528" s="46"/>
      <c r="AS528" s="46"/>
      <c r="AT528" s="46"/>
      <c r="AU528" s="46"/>
      <c r="AV528" s="28">
        <f t="shared" si="635"/>
        <v>1</v>
      </c>
      <c r="AW528" s="27" t="str">
        <f>"4-5"</f>
        <v>4-5</v>
      </c>
      <c r="AX528" s="29">
        <f t="shared" si="656"/>
        <v>4.2789999999999999</v>
      </c>
      <c r="AY528" s="30">
        <f t="shared" si="598"/>
        <v>4.2787536009528289</v>
      </c>
      <c r="AZ528" s="30">
        <f t="shared" si="598"/>
        <v>4.4683768732496167</v>
      </c>
      <c r="BA528" s="30">
        <f t="shared" si="598"/>
        <v>1.6989700043360187</v>
      </c>
      <c r="BB528" s="30">
        <f t="shared" si="598"/>
        <v>1.6989700043360187</v>
      </c>
      <c r="BC528" s="30">
        <f t="shared" si="598"/>
        <v>1.6989700043360187</v>
      </c>
      <c r="BD528" s="30" t="str">
        <f t="shared" si="598"/>
        <v/>
      </c>
      <c r="BE528" s="30" t="str">
        <f t="shared" si="598"/>
        <v/>
      </c>
      <c r="BF528" s="30" t="str">
        <f t="shared" si="598"/>
        <v/>
      </c>
      <c r="BG528" s="30" t="str">
        <f t="shared" si="598"/>
        <v/>
      </c>
      <c r="BH528" s="30" t="str">
        <f t="shared" si="598"/>
        <v/>
      </c>
      <c r="BI528" s="30" t="str">
        <f t="shared" si="598"/>
        <v/>
      </c>
      <c r="BJ528" s="18" t="s">
        <v>38</v>
      </c>
      <c r="BK528" s="48" t="s">
        <v>38</v>
      </c>
      <c r="BL528" s="32">
        <f t="shared" si="636"/>
        <v>0</v>
      </c>
      <c r="BM528" s="48"/>
      <c r="BN528" s="32" t="str">
        <f t="shared" si="637"/>
        <v>0</v>
      </c>
      <c r="BO528" s="30">
        <f t="shared" si="638"/>
        <v>0.18962327229678788</v>
      </c>
      <c r="BP528" s="30">
        <f t="shared" si="639"/>
        <v>-2.5797835966168101</v>
      </c>
      <c r="BQ528" s="30">
        <f t="shared" si="665"/>
        <v>-2.769406868913598</v>
      </c>
      <c r="BR528" s="30">
        <f t="shared" si="665"/>
        <v>0</v>
      </c>
      <c r="BS528" s="30">
        <f t="shared" si="665"/>
        <v>0</v>
      </c>
      <c r="BT528" s="30" t="str">
        <f t="shared" si="665"/>
        <v/>
      </c>
      <c r="BU528" s="30" t="str">
        <f t="shared" si="665"/>
        <v/>
      </c>
      <c r="BV528" s="30" t="str">
        <f t="shared" si="665"/>
        <v/>
      </c>
      <c r="BW528" s="30" t="str">
        <f t="shared" si="663"/>
        <v/>
      </c>
      <c r="BX528" s="30" t="str">
        <f t="shared" si="663"/>
        <v/>
      </c>
      <c r="BY528" s="30" t="str">
        <f t="shared" si="663"/>
        <v/>
      </c>
      <c r="BZ528" s="1">
        <f t="shared" si="640"/>
        <v>1</v>
      </c>
      <c r="CA528" s="1">
        <f t="shared" si="666"/>
        <v>0</v>
      </c>
      <c r="CB528" s="1">
        <f t="shared" si="666"/>
        <v>0</v>
      </c>
      <c r="CC528" s="1">
        <f t="shared" si="666"/>
        <v>0</v>
      </c>
      <c r="CD528" s="1">
        <f t="shared" si="666"/>
        <v>0</v>
      </c>
      <c r="CE528" s="1">
        <f t="shared" si="666"/>
        <v>0</v>
      </c>
      <c r="CF528" s="1">
        <f t="shared" si="666"/>
        <v>0</v>
      </c>
      <c r="CG528" s="1">
        <f t="shared" si="664"/>
        <v>0</v>
      </c>
      <c r="CH528" s="1">
        <f t="shared" si="664"/>
        <v>0</v>
      </c>
      <c r="CI528" s="1">
        <f t="shared" si="664"/>
        <v>0</v>
      </c>
      <c r="CJ528" s="1">
        <f t="shared" si="641"/>
        <v>1</v>
      </c>
      <c r="CK528" s="1">
        <f t="shared" si="642"/>
        <v>1</v>
      </c>
      <c r="CL528" s="1">
        <f t="shared" si="606"/>
        <v>0.18962327229678788</v>
      </c>
      <c r="CM528" s="1">
        <f t="shared" si="606"/>
        <v>-2.769406868913598</v>
      </c>
      <c r="CN528" s="1" t="str">
        <f t="shared" si="606"/>
        <v/>
      </c>
      <c r="CO528" s="1" t="str">
        <f t="shared" si="606"/>
        <v/>
      </c>
      <c r="CP528" s="1" t="str">
        <f t="shared" si="606"/>
        <v/>
      </c>
      <c r="CQ528" s="1" t="str">
        <f t="shared" si="604"/>
        <v/>
      </c>
      <c r="CR528" s="1" t="str">
        <f t="shared" si="604"/>
        <v/>
      </c>
      <c r="CS528" s="1" t="str">
        <f t="shared" si="604"/>
        <v/>
      </c>
      <c r="CT528" s="1" t="str">
        <f t="shared" si="604"/>
        <v/>
      </c>
      <c r="CU528" s="1" t="str">
        <f t="shared" si="604"/>
        <v/>
      </c>
      <c r="CV528" s="1">
        <f t="shared" si="607"/>
        <v>1</v>
      </c>
      <c r="CW528" s="1">
        <f t="shared" si="607"/>
        <v>0</v>
      </c>
      <c r="CX528" s="1">
        <f t="shared" si="607"/>
        <v>0</v>
      </c>
      <c r="CY528" s="1">
        <f t="shared" si="607"/>
        <v>0</v>
      </c>
      <c r="CZ528" s="1">
        <f t="shared" si="607"/>
        <v>0</v>
      </c>
      <c r="DA528" s="1">
        <f t="shared" si="605"/>
        <v>0</v>
      </c>
      <c r="DB528" s="1">
        <f t="shared" si="605"/>
        <v>0</v>
      </c>
      <c r="DC528" s="1">
        <f t="shared" si="605"/>
        <v>0</v>
      </c>
      <c r="DD528" s="1">
        <f t="shared" si="605"/>
        <v>0</v>
      </c>
      <c r="DE528" s="1">
        <f t="shared" si="605"/>
        <v>0</v>
      </c>
      <c r="DF528" s="1">
        <f t="shared" si="643"/>
        <v>1</v>
      </c>
      <c r="DG528" s="33">
        <f t="shared" si="644"/>
        <v>1</v>
      </c>
      <c r="DH528" s="34">
        <f t="shared" si="645"/>
        <v>0</v>
      </c>
      <c r="DI528" s="1">
        <f t="shared" si="602"/>
        <v>98</v>
      </c>
      <c r="DJ528" s="1">
        <f t="shared" si="603"/>
        <v>162</v>
      </c>
      <c r="DK528" s="1">
        <f t="shared" si="612"/>
        <v>64</v>
      </c>
      <c r="DL528" s="1">
        <f t="shared" si="612"/>
        <v>270</v>
      </c>
      <c r="DM528" s="1">
        <f t="shared" si="612"/>
        <v>24</v>
      </c>
      <c r="DN528" s="1" t="str">
        <f t="shared" si="611"/>
        <v/>
      </c>
      <c r="DO528" s="1" t="str">
        <f t="shared" si="611"/>
        <v/>
      </c>
      <c r="DP528" s="1" t="str">
        <f t="shared" si="611"/>
        <v/>
      </c>
      <c r="DQ528" s="1" t="str">
        <f t="shared" si="591"/>
        <v/>
      </c>
      <c r="DR528" s="1" t="str">
        <f t="shared" si="591"/>
        <v/>
      </c>
      <c r="DS528" s="1" t="str">
        <f t="shared" si="591"/>
        <v/>
      </c>
      <c r="DT528" s="34">
        <f t="shared" si="660"/>
        <v>-96.222658454233112</v>
      </c>
      <c r="DU528" s="1">
        <f>IF((DI528&lt;$DT528),1,0)</f>
        <v>0</v>
      </c>
      <c r="DV528" s="1">
        <f>IF((DJ528&lt;$DT528),1,0)</f>
        <v>0</v>
      </c>
      <c r="DW528" s="1">
        <f>IF((DK528&lt;$DT528),1,0)</f>
        <v>0</v>
      </c>
      <c r="DX528" s="1">
        <f t="shared" si="658"/>
        <v>0</v>
      </c>
      <c r="DY528" s="1">
        <f t="shared" si="658"/>
        <v>0</v>
      </c>
      <c r="EF528" s="33">
        <f t="shared" si="661"/>
        <v>0</v>
      </c>
      <c r="EG528" s="1">
        <f t="shared" si="600"/>
        <v>0</v>
      </c>
      <c r="EH528" s="1">
        <f t="shared" si="600"/>
        <v>0</v>
      </c>
      <c r="EI528" s="1">
        <f t="shared" si="600"/>
        <v>0</v>
      </c>
      <c r="EJ528" s="1">
        <f t="shared" si="600"/>
        <v>1</v>
      </c>
      <c r="EK528" s="1">
        <f t="shared" si="600"/>
        <v>1</v>
      </c>
      <c r="EL528" s="1">
        <f t="shared" si="600"/>
        <v>0</v>
      </c>
      <c r="EM528" s="1">
        <f t="shared" si="600"/>
        <v>0</v>
      </c>
      <c r="EN528" s="1">
        <f t="shared" si="600"/>
        <v>0</v>
      </c>
      <c r="EO528" s="1">
        <f t="shared" si="600"/>
        <v>0</v>
      </c>
      <c r="EP528" s="1">
        <f t="shared" si="600"/>
        <v>0</v>
      </c>
      <c r="EQ528" s="1">
        <f t="shared" si="600"/>
        <v>0</v>
      </c>
      <c r="ER528" s="33">
        <f t="shared" si="646"/>
        <v>0</v>
      </c>
      <c r="ES528" s="35">
        <f>ER528+EF528+DG528+AV528</f>
        <v>2</v>
      </c>
      <c r="ET528" s="35">
        <f t="shared" si="647"/>
        <v>1</v>
      </c>
      <c r="EU528" s="18" t="s">
        <v>59</v>
      </c>
      <c r="EV528" s="18" t="s">
        <v>38</v>
      </c>
      <c r="EW528" s="19">
        <f t="shared" si="648"/>
        <v>0</v>
      </c>
      <c r="EX528" s="18"/>
      <c r="EY528" s="18"/>
      <c r="EZ528" s="18"/>
      <c r="FA528" s="18"/>
      <c r="FB528" s="18"/>
      <c r="FC528" s="18" t="s">
        <v>38</v>
      </c>
      <c r="FD528" s="19">
        <f t="shared" si="649"/>
        <v>0</v>
      </c>
      <c r="FE528" s="18"/>
      <c r="FF528" s="18"/>
      <c r="FG528" s="18"/>
      <c r="FH528" s="18"/>
      <c r="FI528" s="18"/>
      <c r="FJ528" s="18" t="s">
        <v>38</v>
      </c>
      <c r="FK528" s="19">
        <f t="shared" si="650"/>
        <v>0</v>
      </c>
      <c r="FL528" s="18"/>
      <c r="FM528" s="18"/>
      <c r="FN528" s="18"/>
      <c r="FO528" s="18"/>
      <c r="FP528" s="18"/>
      <c r="FQ528" s="18"/>
      <c r="FR528" s="1">
        <f t="shared" si="651"/>
        <v>0</v>
      </c>
      <c r="FS528" s="18"/>
      <c r="FT528" s="18"/>
      <c r="FU528" s="18" t="s">
        <v>1026</v>
      </c>
      <c r="FV528" s="37" t="str">
        <f t="shared" si="657"/>
        <v>other</v>
      </c>
      <c r="FW528" s="34">
        <v>0</v>
      </c>
      <c r="FX528" s="18"/>
      <c r="FY528" s="18" t="s">
        <v>38</v>
      </c>
      <c r="FZ528" s="19">
        <f t="shared" si="652"/>
        <v>0</v>
      </c>
      <c r="GA528" s="18"/>
      <c r="GB528" s="18" t="s">
        <v>38</v>
      </c>
      <c r="GC528" s="19">
        <f t="shared" si="653"/>
        <v>0</v>
      </c>
      <c r="GD528" s="18" t="s">
        <v>38</v>
      </c>
      <c r="GE528" s="19">
        <f t="shared" si="654"/>
        <v>0</v>
      </c>
      <c r="GF528" s="18" t="s">
        <v>38</v>
      </c>
      <c r="GG528" s="19">
        <f t="shared" si="655"/>
        <v>0</v>
      </c>
    </row>
    <row r="529" spans="1:189" x14ac:dyDescent="0.3">
      <c r="A529" s="18">
        <v>704</v>
      </c>
      <c r="B529" s="1" t="s">
        <v>34</v>
      </c>
      <c r="C529" s="19" t="s">
        <v>35</v>
      </c>
      <c r="D529" s="19">
        <f t="shared" si="627"/>
        <v>0</v>
      </c>
      <c r="E529" s="38" t="s">
        <v>1027</v>
      </c>
      <c r="F529" s="21" t="str">
        <f t="shared" si="628"/>
        <v>1951</v>
      </c>
      <c r="G529" s="21">
        <v>2004</v>
      </c>
      <c r="H529" s="22">
        <f t="shared" si="629"/>
        <v>53</v>
      </c>
      <c r="I529" s="1" t="str">
        <f t="shared" si="630"/>
        <v>&gt;50</v>
      </c>
      <c r="J529" s="1" t="s">
        <v>1610</v>
      </c>
      <c r="K529" s="1" t="s">
        <v>53</v>
      </c>
      <c r="L529" s="1">
        <f>VLOOKUP(K529,[1]areas!$C$3:$D$76,2,FALSE)</f>
        <v>30</v>
      </c>
      <c r="M529" s="1" t="str">
        <f t="shared" si="659"/>
        <v>21-40</v>
      </c>
      <c r="N529" s="19" t="s">
        <v>38</v>
      </c>
      <c r="O529" s="19">
        <f t="shared" si="631"/>
        <v>0</v>
      </c>
      <c r="P529" s="23">
        <v>61.8</v>
      </c>
      <c r="Q529" s="1">
        <v>164</v>
      </c>
      <c r="R529" s="1">
        <f t="shared" si="667"/>
        <v>2.6896000000000004</v>
      </c>
      <c r="S529" s="24">
        <f t="shared" si="668"/>
        <v>22.977394408090419</v>
      </c>
      <c r="T529" s="19">
        <v>3</v>
      </c>
      <c r="U529" s="1">
        <v>9.6</v>
      </c>
      <c r="V529" s="1">
        <v>16</v>
      </c>
      <c r="W529" s="1" t="str">
        <f t="shared" si="632"/>
        <v>2: 51-100</v>
      </c>
      <c r="X529" s="1">
        <v>64</v>
      </c>
      <c r="Y529" s="26">
        <v>348</v>
      </c>
      <c r="Z529" s="26">
        <v>370</v>
      </c>
      <c r="AA529" s="26">
        <v>523</v>
      </c>
      <c r="AB529" s="26">
        <v>260</v>
      </c>
      <c r="AC529" s="26">
        <v>465</v>
      </c>
      <c r="AD529" s="26">
        <v>572</v>
      </c>
      <c r="AE529" s="26">
        <v>423</v>
      </c>
      <c r="AF529" s="26"/>
      <c r="AG529" s="26"/>
      <c r="AH529" s="26"/>
      <c r="AI529" s="27">
        <f t="shared" si="633"/>
        <v>572</v>
      </c>
      <c r="AJ529" s="27">
        <f t="shared" si="634"/>
        <v>1</v>
      </c>
      <c r="AK529" s="39">
        <v>205725</v>
      </c>
      <c r="AL529" s="26">
        <v>78</v>
      </c>
      <c r="AM529" s="26">
        <v>50</v>
      </c>
      <c r="AN529" s="26">
        <v>50</v>
      </c>
      <c r="AO529" s="26">
        <v>150000</v>
      </c>
      <c r="AP529" s="26">
        <v>50</v>
      </c>
      <c r="AQ529" s="26"/>
      <c r="AR529" s="26">
        <v>50</v>
      </c>
      <c r="AS529" s="26"/>
      <c r="AT529" s="26">
        <v>57</v>
      </c>
      <c r="AU529" s="26"/>
      <c r="AV529" s="28">
        <f t="shared" si="635"/>
        <v>1</v>
      </c>
      <c r="AW529" s="27" t="str">
        <f>"&gt;5"</f>
        <v>&gt;5</v>
      </c>
      <c r="AX529" s="29">
        <f t="shared" si="656"/>
        <v>5.3129999999999997</v>
      </c>
      <c r="AY529" s="30">
        <f t="shared" si="598"/>
        <v>5.3132870709962292</v>
      </c>
      <c r="AZ529" s="30">
        <f t="shared" si="598"/>
        <v>1.8920946026904804</v>
      </c>
      <c r="BA529" s="30">
        <f t="shared" si="598"/>
        <v>1.6989700043360187</v>
      </c>
      <c r="BB529" s="30">
        <f t="shared" si="598"/>
        <v>1.6989700043360187</v>
      </c>
      <c r="BC529" s="30">
        <f t="shared" si="598"/>
        <v>5.1760912590556813</v>
      </c>
      <c r="BD529" s="30">
        <f t="shared" si="598"/>
        <v>1.6989700043360187</v>
      </c>
      <c r="BE529" s="30" t="str">
        <f t="shared" si="598"/>
        <v/>
      </c>
      <c r="BF529" s="30">
        <f t="shared" si="598"/>
        <v>1.6989700043360187</v>
      </c>
      <c r="BG529" s="30" t="str">
        <f t="shared" si="598"/>
        <v/>
      </c>
      <c r="BH529" s="30">
        <f t="shared" si="598"/>
        <v>1.7558748556724915</v>
      </c>
      <c r="BI529" s="30" t="str">
        <f t="shared" si="598"/>
        <v/>
      </c>
      <c r="BJ529" s="1" t="s">
        <v>38</v>
      </c>
      <c r="BK529" s="31" t="s">
        <v>38</v>
      </c>
      <c r="BL529" s="32">
        <f t="shared" si="636"/>
        <v>0</v>
      </c>
      <c r="BN529" s="32" t="str">
        <f t="shared" si="637"/>
        <v>0</v>
      </c>
      <c r="BO529" s="30">
        <f t="shared" si="638"/>
        <v>-3.4211924683057489</v>
      </c>
      <c r="BP529" s="30">
        <f t="shared" si="639"/>
        <v>-3.6143170666602105</v>
      </c>
      <c r="BQ529" s="30">
        <f t="shared" si="665"/>
        <v>-0.19312459835446161</v>
      </c>
      <c r="BR529" s="30">
        <f t="shared" si="665"/>
        <v>0</v>
      </c>
      <c r="BS529" s="30">
        <f t="shared" si="665"/>
        <v>3.4771212547196626</v>
      </c>
      <c r="BT529" s="30">
        <f t="shared" si="665"/>
        <v>-3.4771212547196626</v>
      </c>
      <c r="BU529" s="30" t="str">
        <f t="shared" si="665"/>
        <v/>
      </c>
      <c r="BV529" s="30" t="str">
        <f t="shared" si="665"/>
        <v/>
      </c>
      <c r="BW529" s="30" t="str">
        <f t="shared" si="663"/>
        <v/>
      </c>
      <c r="BX529" s="30" t="str">
        <f t="shared" si="663"/>
        <v/>
      </c>
      <c r="BY529" s="30" t="str">
        <f t="shared" si="663"/>
        <v/>
      </c>
      <c r="BZ529" s="1">
        <f t="shared" si="640"/>
        <v>0</v>
      </c>
      <c r="CA529" s="1">
        <f t="shared" si="666"/>
        <v>0</v>
      </c>
      <c r="CB529" s="1">
        <f t="shared" si="666"/>
        <v>0</v>
      </c>
      <c r="CC529" s="1">
        <f t="shared" si="666"/>
        <v>1</v>
      </c>
      <c r="CD529" s="1">
        <f t="shared" si="666"/>
        <v>0</v>
      </c>
      <c r="CE529" s="1">
        <f t="shared" si="666"/>
        <v>0</v>
      </c>
      <c r="CF529" s="1">
        <f t="shared" si="666"/>
        <v>0</v>
      </c>
      <c r="CG529" s="1">
        <f t="shared" si="664"/>
        <v>0</v>
      </c>
      <c r="CH529" s="1">
        <f t="shared" si="664"/>
        <v>0</v>
      </c>
      <c r="CI529" s="1">
        <f t="shared" si="664"/>
        <v>0</v>
      </c>
      <c r="CJ529" s="1">
        <f t="shared" si="641"/>
        <v>1</v>
      </c>
      <c r="CK529" s="1">
        <f t="shared" si="642"/>
        <v>1</v>
      </c>
      <c r="CL529" s="1">
        <f t="shared" si="606"/>
        <v>-3.4211924683057489</v>
      </c>
      <c r="CM529" s="1" t="str">
        <f t="shared" si="606"/>
        <v/>
      </c>
      <c r="CN529" s="1" t="str">
        <f t="shared" si="606"/>
        <v/>
      </c>
      <c r="CO529" s="1">
        <f t="shared" si="606"/>
        <v>3.4771212547196626</v>
      </c>
      <c r="CP529" s="1">
        <f t="shared" si="606"/>
        <v>-3.4771212547196626</v>
      </c>
      <c r="CQ529" s="1" t="str">
        <f t="shared" si="604"/>
        <v/>
      </c>
      <c r="CR529" s="1" t="str">
        <f t="shared" si="604"/>
        <v/>
      </c>
      <c r="CS529" s="1" t="str">
        <f t="shared" si="604"/>
        <v/>
      </c>
      <c r="CT529" s="1" t="str">
        <f t="shared" si="604"/>
        <v/>
      </c>
      <c r="CU529" s="1" t="str">
        <f t="shared" si="604"/>
        <v/>
      </c>
      <c r="CV529" s="1">
        <f t="shared" si="607"/>
        <v>0</v>
      </c>
      <c r="CW529" s="1">
        <f t="shared" si="607"/>
        <v>0</v>
      </c>
      <c r="CX529" s="1">
        <f t="shared" si="607"/>
        <v>0</v>
      </c>
      <c r="CY529" s="1">
        <f t="shared" si="607"/>
        <v>1</v>
      </c>
      <c r="CZ529" s="1">
        <f t="shared" si="607"/>
        <v>0</v>
      </c>
      <c r="DA529" s="1">
        <f t="shared" si="605"/>
        <v>0</v>
      </c>
      <c r="DB529" s="1">
        <f t="shared" si="605"/>
        <v>0</v>
      </c>
      <c r="DC529" s="1">
        <f t="shared" si="605"/>
        <v>0</v>
      </c>
      <c r="DD529" s="1">
        <f t="shared" si="605"/>
        <v>0</v>
      </c>
      <c r="DE529" s="1">
        <f t="shared" si="605"/>
        <v>0</v>
      </c>
      <c r="DF529" s="1">
        <f t="shared" si="643"/>
        <v>1</v>
      </c>
      <c r="DG529" s="33">
        <f t="shared" si="644"/>
        <v>1</v>
      </c>
      <c r="DH529" s="34">
        <f t="shared" si="645"/>
        <v>0</v>
      </c>
      <c r="DI529" s="1">
        <f t="shared" si="602"/>
        <v>284</v>
      </c>
      <c r="DJ529" s="1">
        <f t="shared" si="603"/>
        <v>306</v>
      </c>
      <c r="DK529" s="1">
        <f t="shared" si="612"/>
        <v>22</v>
      </c>
      <c r="DL529" s="1">
        <f t="shared" si="612"/>
        <v>153</v>
      </c>
      <c r="DM529" s="1">
        <f t="shared" si="612"/>
        <v>-263</v>
      </c>
      <c r="DN529" s="1">
        <f t="shared" si="611"/>
        <v>205</v>
      </c>
      <c r="DO529" s="1">
        <f t="shared" si="611"/>
        <v>107</v>
      </c>
      <c r="DP529" s="1">
        <f t="shared" si="611"/>
        <v>-149</v>
      </c>
      <c r="DQ529" s="1" t="str">
        <f t="shared" si="591"/>
        <v/>
      </c>
      <c r="DR529" s="1" t="str">
        <f t="shared" si="591"/>
        <v/>
      </c>
      <c r="DS529" s="1" t="str">
        <f t="shared" si="591"/>
        <v/>
      </c>
      <c r="DT529" s="34">
        <f t="shared" si="660"/>
        <v>-202.74927338252746</v>
      </c>
      <c r="DU529" s="1">
        <f>IF((DI529&lt;$DT529),1,0)</f>
        <v>0</v>
      </c>
      <c r="DV529" s="1">
        <f>IF((DJ529&lt;$DT529),1,0)</f>
        <v>0</v>
      </c>
      <c r="DW529" s="1">
        <f>IF((DK529&lt;$DT529),1,0)</f>
        <v>0</v>
      </c>
      <c r="DX529" s="1">
        <f t="shared" si="658"/>
        <v>0</v>
      </c>
      <c r="DY529" s="1">
        <f t="shared" si="658"/>
        <v>1</v>
      </c>
      <c r="DZ529" s="1">
        <f>IF((DN529&lt;$DT529),1,0)</f>
        <v>0</v>
      </c>
      <c r="EA529" s="1">
        <f>IF((DO529&lt;$DT529),1,0)</f>
        <v>0</v>
      </c>
      <c r="EB529" s="1">
        <f>IF((DP529&lt;$DT529),1,0)</f>
        <v>0</v>
      </c>
      <c r="EF529" s="33">
        <f t="shared" si="661"/>
        <v>1</v>
      </c>
      <c r="EG529" s="1">
        <f t="shared" si="600"/>
        <v>0</v>
      </c>
      <c r="EH529" s="1">
        <f t="shared" si="600"/>
        <v>0</v>
      </c>
      <c r="EI529" s="1">
        <f t="shared" si="600"/>
        <v>0</v>
      </c>
      <c r="EJ529" s="1">
        <f t="shared" si="600"/>
        <v>1</v>
      </c>
      <c r="EK529" s="1">
        <f t="shared" si="600"/>
        <v>0</v>
      </c>
      <c r="EL529" s="1">
        <f t="shared" si="600"/>
        <v>0</v>
      </c>
      <c r="EM529" s="1">
        <f t="shared" si="600"/>
        <v>1</v>
      </c>
      <c r="EN529" s="1">
        <f t="shared" si="600"/>
        <v>0</v>
      </c>
      <c r="EO529" s="1">
        <f t="shared" si="600"/>
        <v>0</v>
      </c>
      <c r="EP529" s="1">
        <f t="shared" si="600"/>
        <v>0</v>
      </c>
      <c r="EQ529" s="1">
        <f t="shared" si="600"/>
        <v>0</v>
      </c>
      <c r="ER529" s="33">
        <f t="shared" si="646"/>
        <v>0</v>
      </c>
      <c r="ES529" s="35">
        <f>ER529+EF529+DG529+AV529</f>
        <v>3</v>
      </c>
      <c r="ET529" s="35">
        <f t="shared" si="647"/>
        <v>1</v>
      </c>
      <c r="EU529" s="1" t="s">
        <v>59</v>
      </c>
      <c r="EV529" s="1" t="s">
        <v>34</v>
      </c>
      <c r="EW529" s="19">
        <f t="shared" si="648"/>
        <v>1</v>
      </c>
      <c r="EX529" s="1" t="s">
        <v>112</v>
      </c>
      <c r="EY529" s="50">
        <v>39156</v>
      </c>
      <c r="FC529" s="1" t="s">
        <v>34</v>
      </c>
      <c r="FD529" s="19">
        <f t="shared" si="649"/>
        <v>1</v>
      </c>
      <c r="FE529" s="1" t="s">
        <v>40</v>
      </c>
      <c r="FF529" s="50">
        <v>39071</v>
      </c>
      <c r="FJ529" s="1" t="s">
        <v>38</v>
      </c>
      <c r="FK529" s="19">
        <f t="shared" si="650"/>
        <v>0</v>
      </c>
      <c r="FQ529" s="1" t="s">
        <v>369</v>
      </c>
      <c r="FR529" s="1">
        <f t="shared" si="651"/>
        <v>1</v>
      </c>
      <c r="FT529" s="1">
        <v>5</v>
      </c>
      <c r="FU529" s="1" t="s">
        <v>1028</v>
      </c>
      <c r="FV529" s="37" t="str">
        <f t="shared" si="657"/>
        <v>other</v>
      </c>
      <c r="FW529" s="34">
        <v>0</v>
      </c>
      <c r="FY529" s="1" t="s">
        <v>38</v>
      </c>
      <c r="FZ529" s="19">
        <f t="shared" si="652"/>
        <v>0</v>
      </c>
      <c r="GB529" s="1" t="s">
        <v>38</v>
      </c>
      <c r="GC529" s="19">
        <f t="shared" si="653"/>
        <v>0</v>
      </c>
      <c r="GD529" s="1" t="s">
        <v>38</v>
      </c>
      <c r="GE529" s="19">
        <f t="shared" si="654"/>
        <v>0</v>
      </c>
      <c r="GF529" s="1" t="s">
        <v>38</v>
      </c>
      <c r="GG529" s="19">
        <f t="shared" si="655"/>
        <v>0</v>
      </c>
    </row>
    <row r="530" spans="1:189" x14ac:dyDescent="0.3">
      <c r="A530" s="18">
        <v>705</v>
      </c>
      <c r="B530" s="1" t="s">
        <v>34</v>
      </c>
      <c r="C530" s="19" t="s">
        <v>35</v>
      </c>
      <c r="D530" s="19">
        <f t="shared" si="627"/>
        <v>0</v>
      </c>
      <c r="E530" s="38" t="s">
        <v>1029</v>
      </c>
      <c r="F530" s="21" t="str">
        <f t="shared" si="628"/>
        <v>1978</v>
      </c>
      <c r="G530" s="21">
        <v>2004</v>
      </c>
      <c r="H530" s="22">
        <f t="shared" si="629"/>
        <v>26</v>
      </c>
      <c r="I530" s="1" t="str">
        <f t="shared" si="630"/>
        <v>21-30</v>
      </c>
      <c r="J530" s="1" t="s">
        <v>1606</v>
      </c>
      <c r="K530" s="1" t="s">
        <v>53</v>
      </c>
      <c r="L530" s="1">
        <f>VLOOKUP(K530,[1]areas!$C$3:$D$76,2,FALSE)</f>
        <v>30</v>
      </c>
      <c r="M530" s="1" t="str">
        <f t="shared" si="659"/>
        <v>21-40</v>
      </c>
      <c r="N530" s="19" t="s">
        <v>38</v>
      </c>
      <c r="O530" s="19">
        <f t="shared" si="631"/>
        <v>0</v>
      </c>
      <c r="P530" s="23">
        <v>55.2</v>
      </c>
      <c r="Q530" s="1">
        <v>164</v>
      </c>
      <c r="R530" s="1">
        <f t="shared" si="667"/>
        <v>2.6896000000000004</v>
      </c>
      <c r="S530" s="24">
        <f t="shared" si="668"/>
        <v>20.523497917906006</v>
      </c>
      <c r="T530" s="19">
        <v>4</v>
      </c>
      <c r="U530" s="1">
        <v>5.6</v>
      </c>
      <c r="V530" s="1">
        <v>24</v>
      </c>
      <c r="W530" s="1" t="str">
        <f t="shared" si="632"/>
        <v>1: 0-50</v>
      </c>
      <c r="X530" s="1">
        <v>0</v>
      </c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7">
        <f t="shared" si="633"/>
        <v>0</v>
      </c>
      <c r="AJ530" s="27">
        <f t="shared" si="634"/>
        <v>0</v>
      </c>
      <c r="AK530" s="39">
        <v>1000000</v>
      </c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8" t="str">
        <f t="shared" si="635"/>
        <v/>
      </c>
      <c r="AW530" s="27" t="str">
        <f>"&gt;5"</f>
        <v>&gt;5</v>
      </c>
      <c r="AX530" s="29">
        <f t="shared" si="656"/>
        <v>6</v>
      </c>
      <c r="AY530" s="30">
        <f t="shared" si="598"/>
        <v>6</v>
      </c>
      <c r="AZ530" s="30" t="str">
        <f t="shared" si="598"/>
        <v/>
      </c>
      <c r="BA530" s="30" t="str">
        <f t="shared" si="598"/>
        <v/>
      </c>
      <c r="BB530" s="30" t="str">
        <f t="shared" si="598"/>
        <v/>
      </c>
      <c r="BC530" s="30" t="str">
        <f t="shared" si="598"/>
        <v/>
      </c>
      <c r="BD530" s="30" t="str">
        <f t="shared" si="598"/>
        <v/>
      </c>
      <c r="BE530" s="30" t="str">
        <f t="shared" si="598"/>
        <v/>
      </c>
      <c r="BF530" s="30" t="str">
        <f t="shared" si="598"/>
        <v/>
      </c>
      <c r="BG530" s="30" t="str">
        <f t="shared" si="598"/>
        <v/>
      </c>
      <c r="BH530" s="30" t="str">
        <f t="shared" si="598"/>
        <v/>
      </c>
      <c r="BI530" s="30" t="str">
        <f t="shared" si="598"/>
        <v/>
      </c>
      <c r="BJ530" s="1" t="s">
        <v>34</v>
      </c>
      <c r="BK530" s="31" t="s">
        <v>34</v>
      </c>
      <c r="BL530" s="32">
        <f t="shared" si="636"/>
        <v>1</v>
      </c>
      <c r="BM530" s="31">
        <v>3</v>
      </c>
      <c r="BN530" s="32" t="str">
        <f t="shared" si="637"/>
        <v>1</v>
      </c>
      <c r="BO530" s="30" t="str">
        <f t="shared" si="638"/>
        <v/>
      </c>
      <c r="BP530" s="30" t="str">
        <f t="shared" si="639"/>
        <v/>
      </c>
      <c r="BQ530" s="30" t="str">
        <f t="shared" si="665"/>
        <v/>
      </c>
      <c r="BR530" s="30" t="str">
        <f t="shared" si="665"/>
        <v/>
      </c>
      <c r="BS530" s="30" t="str">
        <f t="shared" si="665"/>
        <v/>
      </c>
      <c r="BT530" s="30" t="str">
        <f t="shared" si="665"/>
        <v/>
      </c>
      <c r="BU530" s="30" t="str">
        <f t="shared" si="665"/>
        <v/>
      </c>
      <c r="BV530" s="30" t="str">
        <f t="shared" si="665"/>
        <v/>
      </c>
      <c r="BW530" s="30" t="str">
        <f t="shared" si="663"/>
        <v/>
      </c>
      <c r="BX530" s="30" t="str">
        <f t="shared" si="663"/>
        <v/>
      </c>
      <c r="BY530" s="30" t="str">
        <f t="shared" si="663"/>
        <v/>
      </c>
      <c r="BZ530" s="1">
        <f t="shared" si="640"/>
        <v>0</v>
      </c>
      <c r="CA530" s="1">
        <f t="shared" si="666"/>
        <v>0</v>
      </c>
      <c r="CB530" s="1">
        <f t="shared" si="666"/>
        <v>0</v>
      </c>
      <c r="CC530" s="1">
        <f t="shared" si="666"/>
        <v>0</v>
      </c>
      <c r="CD530" s="1">
        <f t="shared" si="666"/>
        <v>0</v>
      </c>
      <c r="CE530" s="1">
        <f t="shared" si="666"/>
        <v>0</v>
      </c>
      <c r="CF530" s="1">
        <f t="shared" si="666"/>
        <v>0</v>
      </c>
      <c r="CG530" s="1">
        <f t="shared" si="664"/>
        <v>0</v>
      </c>
      <c r="CH530" s="1">
        <f t="shared" si="664"/>
        <v>0</v>
      </c>
      <c r="CI530" s="1">
        <f t="shared" si="664"/>
        <v>0</v>
      </c>
      <c r="CJ530" s="1">
        <f t="shared" si="641"/>
        <v>0</v>
      </c>
      <c r="CK530" s="1">
        <f t="shared" si="642"/>
        <v>0</v>
      </c>
      <c r="CL530" s="1" t="str">
        <f t="shared" si="606"/>
        <v/>
      </c>
      <c r="CM530" s="1" t="str">
        <f t="shared" si="606"/>
        <v/>
      </c>
      <c r="CN530" s="1" t="str">
        <f t="shared" si="606"/>
        <v/>
      </c>
      <c r="CO530" s="1" t="str">
        <f t="shared" si="606"/>
        <v/>
      </c>
      <c r="CP530" s="1" t="str">
        <f t="shared" si="606"/>
        <v/>
      </c>
      <c r="CQ530" s="1" t="str">
        <f t="shared" si="604"/>
        <v/>
      </c>
      <c r="CR530" s="1" t="str">
        <f t="shared" si="604"/>
        <v/>
      </c>
      <c r="CS530" s="1" t="str">
        <f t="shared" si="604"/>
        <v/>
      </c>
      <c r="CT530" s="1" t="str">
        <f t="shared" si="604"/>
        <v/>
      </c>
      <c r="CU530" s="1" t="str">
        <f t="shared" si="604"/>
        <v/>
      </c>
      <c r="CV530" s="1">
        <f t="shared" si="607"/>
        <v>0</v>
      </c>
      <c r="CW530" s="1">
        <f t="shared" si="607"/>
        <v>0</v>
      </c>
      <c r="CX530" s="1">
        <f t="shared" si="607"/>
        <v>0</v>
      </c>
      <c r="CY530" s="1">
        <f t="shared" si="607"/>
        <v>0</v>
      </c>
      <c r="CZ530" s="1">
        <f t="shared" si="607"/>
        <v>0</v>
      </c>
      <c r="DA530" s="1">
        <f t="shared" si="605"/>
        <v>0</v>
      </c>
      <c r="DB530" s="1">
        <f t="shared" si="605"/>
        <v>0</v>
      </c>
      <c r="DC530" s="1">
        <f t="shared" si="605"/>
        <v>0</v>
      </c>
      <c r="DD530" s="1">
        <f t="shared" si="605"/>
        <v>0</v>
      </c>
      <c r="DE530" s="1">
        <f t="shared" si="605"/>
        <v>0</v>
      </c>
      <c r="DF530" s="1">
        <f t="shared" si="643"/>
        <v>0</v>
      </c>
      <c r="DG530" s="33">
        <f t="shared" si="644"/>
        <v>0</v>
      </c>
      <c r="DH530" s="34">
        <f t="shared" si="645"/>
        <v>0</v>
      </c>
      <c r="DI530" s="1" t="str">
        <f t="shared" si="602"/>
        <v/>
      </c>
      <c r="DJ530" s="1" t="str">
        <f t="shared" si="603"/>
        <v/>
      </c>
      <c r="DK530" s="1" t="str">
        <f t="shared" si="612"/>
        <v/>
      </c>
      <c r="DL530" s="1" t="str">
        <f t="shared" si="612"/>
        <v/>
      </c>
      <c r="DM530" s="1" t="str">
        <f t="shared" si="612"/>
        <v/>
      </c>
      <c r="DN530" s="1" t="str">
        <f t="shared" si="611"/>
        <v/>
      </c>
      <c r="DO530" s="1" t="str">
        <f t="shared" si="611"/>
        <v/>
      </c>
      <c r="DP530" s="1" t="str">
        <f t="shared" si="611"/>
        <v/>
      </c>
      <c r="DQ530" s="1" t="str">
        <f t="shared" si="591"/>
        <v/>
      </c>
      <c r="DR530" s="1" t="str">
        <f t="shared" si="591"/>
        <v/>
      </c>
      <c r="DS530" s="1" t="str">
        <f t="shared" si="591"/>
        <v/>
      </c>
      <c r="EG530" s="1">
        <f t="shared" si="600"/>
        <v>0</v>
      </c>
      <c r="EH530" s="1">
        <f t="shared" si="600"/>
        <v>0</v>
      </c>
      <c r="EI530" s="1">
        <f t="shared" si="600"/>
        <v>0</v>
      </c>
      <c r="EJ530" s="1">
        <f t="shared" si="600"/>
        <v>0</v>
      </c>
      <c r="EK530" s="1">
        <f t="shared" si="600"/>
        <v>0</v>
      </c>
      <c r="EL530" s="1">
        <f t="shared" si="600"/>
        <v>0</v>
      </c>
      <c r="EM530" s="1">
        <f t="shared" si="600"/>
        <v>0</v>
      </c>
      <c r="EN530" s="1">
        <f t="shared" si="600"/>
        <v>0</v>
      </c>
      <c r="EO530" s="1">
        <f t="shared" si="600"/>
        <v>0</v>
      </c>
      <c r="EP530" s="1">
        <f t="shared" si="600"/>
        <v>0</v>
      </c>
      <c r="EQ530" s="1">
        <f t="shared" si="600"/>
        <v>0</v>
      </c>
      <c r="ER530" s="33">
        <f t="shared" si="646"/>
        <v>1</v>
      </c>
      <c r="ES530" s="35">
        <f>ER530+DG530</f>
        <v>1</v>
      </c>
      <c r="ET530" s="35">
        <f t="shared" si="647"/>
        <v>1</v>
      </c>
      <c r="EU530" s="1" t="s">
        <v>59</v>
      </c>
      <c r="EV530" s="1" t="s">
        <v>38</v>
      </c>
      <c r="EW530" s="19">
        <f t="shared" si="648"/>
        <v>0</v>
      </c>
      <c r="FC530" s="1" t="s">
        <v>38</v>
      </c>
      <c r="FD530" s="19">
        <f t="shared" si="649"/>
        <v>0</v>
      </c>
      <c r="FJ530" s="1" t="s">
        <v>38</v>
      </c>
      <c r="FK530" s="19">
        <f t="shared" si="650"/>
        <v>0</v>
      </c>
      <c r="FR530" s="1">
        <f t="shared" si="651"/>
        <v>0</v>
      </c>
      <c r="FU530" s="1" t="s">
        <v>1030</v>
      </c>
      <c r="FV530" s="37" t="str">
        <f t="shared" si="657"/>
        <v>other</v>
      </c>
      <c r="FW530" s="34">
        <v>0</v>
      </c>
      <c r="FX530" s="1" t="s">
        <v>664</v>
      </c>
      <c r="FY530" s="1" t="s">
        <v>38</v>
      </c>
      <c r="FZ530" s="19">
        <f t="shared" si="652"/>
        <v>0</v>
      </c>
      <c r="GB530" s="1" t="s">
        <v>38</v>
      </c>
      <c r="GC530" s="19">
        <f t="shared" si="653"/>
        <v>0</v>
      </c>
      <c r="GD530" s="1" t="s">
        <v>38</v>
      </c>
      <c r="GE530" s="19">
        <f t="shared" si="654"/>
        <v>0</v>
      </c>
      <c r="GF530" s="1" t="s">
        <v>38</v>
      </c>
      <c r="GG530" s="19">
        <f t="shared" si="655"/>
        <v>0</v>
      </c>
    </row>
    <row r="531" spans="1:189" x14ac:dyDescent="0.3">
      <c r="A531" s="18">
        <v>706</v>
      </c>
      <c r="B531" s="1" t="s">
        <v>34</v>
      </c>
      <c r="C531" s="19" t="s">
        <v>47</v>
      </c>
      <c r="D531" s="19">
        <f t="shared" si="627"/>
        <v>1</v>
      </c>
      <c r="E531" s="38" t="s">
        <v>1031</v>
      </c>
      <c r="F531" s="21" t="str">
        <f t="shared" si="628"/>
        <v>1971</v>
      </c>
      <c r="G531" s="21">
        <v>2004</v>
      </c>
      <c r="H531" s="22">
        <f t="shared" si="629"/>
        <v>33</v>
      </c>
      <c r="I531" s="1" t="str">
        <f t="shared" si="630"/>
        <v>31-40</v>
      </c>
      <c r="J531" s="1" t="s">
        <v>1607</v>
      </c>
      <c r="K531" s="1" t="s">
        <v>53</v>
      </c>
      <c r="L531" s="1">
        <f>VLOOKUP(K531,[1]areas!$C$3:$D$76,2,FALSE)</f>
        <v>30</v>
      </c>
      <c r="M531" s="1" t="str">
        <f t="shared" si="659"/>
        <v>21-40</v>
      </c>
      <c r="N531" s="19" t="s">
        <v>38</v>
      </c>
      <c r="O531" s="19">
        <f t="shared" si="631"/>
        <v>0</v>
      </c>
      <c r="P531" s="23">
        <v>65.099999999999994</v>
      </c>
      <c r="Q531" s="1">
        <v>177</v>
      </c>
      <c r="R531" s="1">
        <f t="shared" si="667"/>
        <v>3.1329000000000002</v>
      </c>
      <c r="S531" s="24">
        <f t="shared" si="668"/>
        <v>20.779469501101214</v>
      </c>
      <c r="T531" s="19">
        <v>4</v>
      </c>
      <c r="U531" s="1">
        <v>14.4</v>
      </c>
      <c r="V531" s="1">
        <v>50</v>
      </c>
      <c r="W531" s="1" t="str">
        <f t="shared" si="632"/>
        <v>2: 51-100</v>
      </c>
      <c r="X531" s="1">
        <v>80</v>
      </c>
      <c r="Y531" s="26">
        <v>153</v>
      </c>
      <c r="Z531" s="26">
        <v>280</v>
      </c>
      <c r="AA531" s="26">
        <v>280</v>
      </c>
      <c r="AB531" s="26">
        <v>365</v>
      </c>
      <c r="AC531" s="26">
        <v>485</v>
      </c>
      <c r="AD531" s="26">
        <v>751</v>
      </c>
      <c r="AE531" s="26">
        <v>987</v>
      </c>
      <c r="AF531" s="26">
        <v>1064</v>
      </c>
      <c r="AG531" s="26"/>
      <c r="AH531" s="26"/>
      <c r="AI531" s="27">
        <f t="shared" si="633"/>
        <v>1064</v>
      </c>
      <c r="AJ531" s="27">
        <f t="shared" si="634"/>
        <v>1</v>
      </c>
      <c r="AK531" s="39">
        <v>29000</v>
      </c>
      <c r="AL531" s="26">
        <v>97</v>
      </c>
      <c r="AM531" s="26">
        <v>50</v>
      </c>
      <c r="AN531" s="26">
        <v>50</v>
      </c>
      <c r="AO531" s="26">
        <v>50</v>
      </c>
      <c r="AP531" s="26">
        <v>50</v>
      </c>
      <c r="AQ531" s="26">
        <v>50</v>
      </c>
      <c r="AR531" s="26">
        <v>50</v>
      </c>
      <c r="AS531" s="26">
        <v>50</v>
      </c>
      <c r="AT531" s="26"/>
      <c r="AU531" s="26"/>
      <c r="AV531" s="28">
        <f t="shared" si="635"/>
        <v>1</v>
      </c>
      <c r="AW531" s="27" t="str">
        <f>"4-5"</f>
        <v>4-5</v>
      </c>
      <c r="AX531" s="29">
        <f t="shared" si="656"/>
        <v>4.4619999999999997</v>
      </c>
      <c r="AY531" s="30">
        <f t="shared" si="598"/>
        <v>4.4623979978989565</v>
      </c>
      <c r="AZ531" s="30">
        <f t="shared" si="598"/>
        <v>1.9867717342662448</v>
      </c>
      <c r="BA531" s="30">
        <f t="shared" si="598"/>
        <v>1.6989700043360187</v>
      </c>
      <c r="BB531" s="30">
        <f t="shared" si="598"/>
        <v>1.6989700043360187</v>
      </c>
      <c r="BC531" s="30">
        <f t="shared" si="598"/>
        <v>1.6989700043360187</v>
      </c>
      <c r="BD531" s="30">
        <f t="shared" si="598"/>
        <v>1.6989700043360187</v>
      </c>
      <c r="BE531" s="30">
        <f t="shared" si="598"/>
        <v>1.6989700043360187</v>
      </c>
      <c r="BF531" s="30">
        <f t="shared" si="598"/>
        <v>1.6989700043360187</v>
      </c>
      <c r="BG531" s="30">
        <f t="shared" si="598"/>
        <v>1.6989700043360187</v>
      </c>
      <c r="BH531" s="30" t="str">
        <f t="shared" si="598"/>
        <v/>
      </c>
      <c r="BI531" s="30" t="str">
        <f t="shared" si="598"/>
        <v/>
      </c>
      <c r="BJ531" s="1" t="s">
        <v>38</v>
      </c>
      <c r="BK531" s="31" t="s">
        <v>38</v>
      </c>
      <c r="BL531" s="32">
        <f t="shared" si="636"/>
        <v>0</v>
      </c>
      <c r="BN531" s="32" t="str">
        <f t="shared" si="637"/>
        <v>0</v>
      </c>
      <c r="BO531" s="30">
        <f t="shared" si="638"/>
        <v>-2.4756262636327118</v>
      </c>
      <c r="BP531" s="30">
        <f t="shared" si="639"/>
        <v>-2.7634279935629378</v>
      </c>
      <c r="BQ531" s="30">
        <f t="shared" si="665"/>
        <v>-0.28780172993022601</v>
      </c>
      <c r="BR531" s="30">
        <f t="shared" si="665"/>
        <v>0</v>
      </c>
      <c r="BS531" s="30">
        <f t="shared" si="665"/>
        <v>0</v>
      </c>
      <c r="BT531" s="30">
        <f t="shared" si="665"/>
        <v>0</v>
      </c>
      <c r="BU531" s="30">
        <f t="shared" si="665"/>
        <v>0</v>
      </c>
      <c r="BV531" s="30">
        <f t="shared" si="665"/>
        <v>0</v>
      </c>
      <c r="BW531" s="30">
        <f t="shared" si="663"/>
        <v>0</v>
      </c>
      <c r="BX531" s="30" t="str">
        <f t="shared" si="663"/>
        <v/>
      </c>
      <c r="BY531" s="30" t="str">
        <f t="shared" si="663"/>
        <v/>
      </c>
      <c r="BZ531" s="1">
        <f t="shared" si="640"/>
        <v>0</v>
      </c>
      <c r="CA531" s="1">
        <f t="shared" si="666"/>
        <v>0</v>
      </c>
      <c r="CB531" s="1">
        <f t="shared" si="666"/>
        <v>0</v>
      </c>
      <c r="CC531" s="1">
        <f t="shared" si="666"/>
        <v>0</v>
      </c>
      <c r="CD531" s="1">
        <f t="shared" si="666"/>
        <v>0</v>
      </c>
      <c r="CE531" s="1">
        <f t="shared" si="666"/>
        <v>0</v>
      </c>
      <c r="CF531" s="1">
        <f t="shared" si="666"/>
        <v>0</v>
      </c>
      <c r="CG531" s="1">
        <f t="shared" si="664"/>
        <v>0</v>
      </c>
      <c r="CH531" s="1">
        <f t="shared" si="664"/>
        <v>0</v>
      </c>
      <c r="CI531" s="1">
        <f t="shared" si="664"/>
        <v>0</v>
      </c>
      <c r="CJ531" s="1">
        <f t="shared" si="641"/>
        <v>0</v>
      </c>
      <c r="CK531" s="1">
        <f t="shared" si="642"/>
        <v>0</v>
      </c>
      <c r="CL531" s="1">
        <f t="shared" si="606"/>
        <v>-2.4756262636327118</v>
      </c>
      <c r="CM531" s="1" t="str">
        <f t="shared" si="606"/>
        <v/>
      </c>
      <c r="CN531" s="1" t="str">
        <f t="shared" si="606"/>
        <v/>
      </c>
      <c r="CO531" s="1" t="str">
        <f t="shared" si="606"/>
        <v/>
      </c>
      <c r="CP531" s="1" t="str">
        <f t="shared" si="606"/>
        <v/>
      </c>
      <c r="CQ531" s="1" t="str">
        <f t="shared" si="604"/>
        <v/>
      </c>
      <c r="CR531" s="1" t="str">
        <f t="shared" si="604"/>
        <v/>
      </c>
      <c r="CS531" s="1" t="str">
        <f t="shared" si="604"/>
        <v/>
      </c>
      <c r="CT531" s="1" t="str">
        <f t="shared" si="604"/>
        <v/>
      </c>
      <c r="CU531" s="1" t="str">
        <f t="shared" si="604"/>
        <v/>
      </c>
      <c r="CV531" s="1">
        <f t="shared" si="607"/>
        <v>0</v>
      </c>
      <c r="CW531" s="1">
        <f t="shared" si="607"/>
        <v>0</v>
      </c>
      <c r="CX531" s="1">
        <f t="shared" si="607"/>
        <v>0</v>
      </c>
      <c r="CY531" s="1">
        <f t="shared" si="607"/>
        <v>0</v>
      </c>
      <c r="CZ531" s="1">
        <f t="shared" si="607"/>
        <v>0</v>
      </c>
      <c r="DA531" s="1">
        <f t="shared" si="605"/>
        <v>0</v>
      </c>
      <c r="DB531" s="1">
        <f t="shared" si="605"/>
        <v>0</v>
      </c>
      <c r="DC531" s="1">
        <f t="shared" si="605"/>
        <v>0</v>
      </c>
      <c r="DD531" s="1">
        <f t="shared" si="605"/>
        <v>0</v>
      </c>
      <c r="DE531" s="1">
        <f t="shared" si="605"/>
        <v>0</v>
      </c>
      <c r="DF531" s="1">
        <f t="shared" si="643"/>
        <v>0</v>
      </c>
      <c r="DG531" s="33">
        <f t="shared" si="644"/>
        <v>0</v>
      </c>
      <c r="DH531" s="34">
        <f t="shared" si="645"/>
        <v>0</v>
      </c>
      <c r="DI531" s="1">
        <f t="shared" si="602"/>
        <v>73</v>
      </c>
      <c r="DJ531" s="1">
        <f t="shared" si="603"/>
        <v>200</v>
      </c>
      <c r="DK531" s="1">
        <f t="shared" si="612"/>
        <v>127</v>
      </c>
      <c r="DL531" s="1">
        <f t="shared" si="612"/>
        <v>0</v>
      </c>
      <c r="DM531" s="1">
        <f t="shared" si="612"/>
        <v>85</v>
      </c>
      <c r="DN531" s="1">
        <f t="shared" si="611"/>
        <v>120</v>
      </c>
      <c r="DO531" s="1">
        <f t="shared" si="611"/>
        <v>266</v>
      </c>
      <c r="DP531" s="1">
        <f t="shared" si="611"/>
        <v>236</v>
      </c>
      <c r="DQ531" s="1">
        <f t="shared" si="591"/>
        <v>77</v>
      </c>
      <c r="DR531" s="1" t="str">
        <f t="shared" si="591"/>
        <v/>
      </c>
      <c r="DS531" s="1" t="str">
        <f t="shared" si="591"/>
        <v/>
      </c>
      <c r="DT531" s="34">
        <f t="shared" ref="DT531:DT542" si="669">(STDEV(DI531:DS531))*-1</f>
        <v>-86.387370476116345</v>
      </c>
      <c r="DU531" s="1">
        <f t="shared" ref="DU531:EC533" si="670">IF((DI531&lt;$DT531),1,0)</f>
        <v>0</v>
      </c>
      <c r="DV531" s="1">
        <f t="shared" si="670"/>
        <v>0</v>
      </c>
      <c r="DW531" s="1">
        <f t="shared" si="670"/>
        <v>0</v>
      </c>
      <c r="DX531" s="1">
        <f t="shared" si="670"/>
        <v>0</v>
      </c>
      <c r="DY531" s="1">
        <f t="shared" si="670"/>
        <v>0</v>
      </c>
      <c r="DZ531" s="1">
        <f t="shared" si="670"/>
        <v>0</v>
      </c>
      <c r="EA531" s="1">
        <f t="shared" si="670"/>
        <v>0</v>
      </c>
      <c r="EB531" s="1">
        <f t="shared" si="670"/>
        <v>0</v>
      </c>
      <c r="EC531" s="1">
        <f t="shared" si="670"/>
        <v>0</v>
      </c>
      <c r="EF531" s="33">
        <f t="shared" ref="EF531:EF542" si="671">IF(SUM(DU531:EE531)&gt;0,1,0)</f>
        <v>0</v>
      </c>
      <c r="EG531" s="1">
        <f t="shared" si="600"/>
        <v>0</v>
      </c>
      <c r="EH531" s="1">
        <f t="shared" si="600"/>
        <v>0</v>
      </c>
      <c r="EI531" s="1">
        <f t="shared" si="600"/>
        <v>0</v>
      </c>
      <c r="EJ531" s="1">
        <f t="shared" si="600"/>
        <v>0</v>
      </c>
      <c r="EK531" s="1">
        <f t="shared" si="600"/>
        <v>0</v>
      </c>
      <c r="EL531" s="1">
        <f t="shared" si="600"/>
        <v>0</v>
      </c>
      <c r="EM531" s="1">
        <f t="shared" si="600"/>
        <v>1</v>
      </c>
      <c r="EN531" s="1">
        <f t="shared" si="600"/>
        <v>1</v>
      </c>
      <c r="EO531" s="1">
        <f t="shared" si="600"/>
        <v>1</v>
      </c>
      <c r="EP531" s="1">
        <f t="shared" si="600"/>
        <v>0</v>
      </c>
      <c r="EQ531" s="1">
        <f t="shared" si="600"/>
        <v>0</v>
      </c>
      <c r="ER531" s="33">
        <f t="shared" si="646"/>
        <v>0</v>
      </c>
      <c r="ES531" s="35">
        <f>ER531+EF531+DG531+AV531</f>
        <v>1</v>
      </c>
      <c r="ET531" s="35">
        <f t="shared" si="647"/>
        <v>1</v>
      </c>
      <c r="EU531" s="1" t="s">
        <v>59</v>
      </c>
      <c r="EV531" s="1" t="s">
        <v>38</v>
      </c>
      <c r="EW531" s="19">
        <f t="shared" si="648"/>
        <v>0</v>
      </c>
      <c r="FC531" s="1" t="s">
        <v>38</v>
      </c>
      <c r="FD531" s="19">
        <f t="shared" si="649"/>
        <v>0</v>
      </c>
      <c r="FJ531" s="1" t="s">
        <v>38</v>
      </c>
      <c r="FK531" s="19">
        <f t="shared" si="650"/>
        <v>0</v>
      </c>
      <c r="FQ531" s="1" t="s">
        <v>71</v>
      </c>
      <c r="FR531" s="1">
        <f t="shared" si="651"/>
        <v>1</v>
      </c>
      <c r="FU531" s="1" t="s">
        <v>75</v>
      </c>
      <c r="FV531" s="37" t="str">
        <f t="shared" si="657"/>
        <v>tb</v>
      </c>
      <c r="FW531" s="34">
        <v>1</v>
      </c>
      <c r="FY531" s="1" t="s">
        <v>38</v>
      </c>
      <c r="FZ531" s="19">
        <f t="shared" si="652"/>
        <v>0</v>
      </c>
      <c r="GB531" s="1" t="s">
        <v>38</v>
      </c>
      <c r="GC531" s="19">
        <f t="shared" si="653"/>
        <v>0</v>
      </c>
      <c r="GD531" s="1" t="s">
        <v>38</v>
      </c>
      <c r="GE531" s="19">
        <f t="shared" si="654"/>
        <v>0</v>
      </c>
      <c r="GF531" s="1" t="s">
        <v>38</v>
      </c>
      <c r="GG531" s="19">
        <f t="shared" si="655"/>
        <v>0</v>
      </c>
    </row>
    <row r="532" spans="1:189" x14ac:dyDescent="0.3">
      <c r="A532" s="18">
        <v>707</v>
      </c>
      <c r="B532" s="1" t="s">
        <v>34</v>
      </c>
      <c r="C532" s="19" t="s">
        <v>35</v>
      </c>
      <c r="D532" s="19">
        <f t="shared" si="627"/>
        <v>0</v>
      </c>
      <c r="E532" s="38" t="s">
        <v>1032</v>
      </c>
      <c r="F532" s="21" t="str">
        <f t="shared" si="628"/>
        <v>1962</v>
      </c>
      <c r="G532" s="21">
        <v>2004</v>
      </c>
      <c r="H532" s="22">
        <f t="shared" si="629"/>
        <v>42</v>
      </c>
      <c r="I532" s="1" t="str">
        <f t="shared" si="630"/>
        <v>41-50</v>
      </c>
      <c r="J532" s="1" t="s">
        <v>1608</v>
      </c>
      <c r="K532" s="1" t="s">
        <v>93</v>
      </c>
      <c r="L532" s="1">
        <f>VLOOKUP(K532,[1]areas!$C$3:$D$76,2,FALSE)</f>
        <v>15</v>
      </c>
      <c r="M532" s="1" t="str">
        <f t="shared" si="659"/>
        <v>0-20</v>
      </c>
      <c r="N532" s="19" t="s">
        <v>34</v>
      </c>
      <c r="O532" s="19">
        <f t="shared" si="631"/>
        <v>1</v>
      </c>
      <c r="P532" s="23">
        <v>44.5</v>
      </c>
      <c r="Q532" s="1">
        <v>155</v>
      </c>
      <c r="R532" s="1">
        <f t="shared" si="667"/>
        <v>2.4025000000000003</v>
      </c>
      <c r="S532" s="24">
        <f t="shared" si="668"/>
        <v>18.522372528616021</v>
      </c>
      <c r="T532" s="19">
        <v>4</v>
      </c>
      <c r="U532" s="1">
        <v>10.7</v>
      </c>
      <c r="V532" s="1">
        <v>74</v>
      </c>
      <c r="W532" s="1" t="str">
        <f t="shared" si="632"/>
        <v>1: 0-50</v>
      </c>
      <c r="X532" s="1">
        <v>23</v>
      </c>
      <c r="Y532" s="26">
        <v>134</v>
      </c>
      <c r="Z532" s="26">
        <v>171</v>
      </c>
      <c r="AA532" s="26">
        <v>166</v>
      </c>
      <c r="AB532" s="26">
        <v>293</v>
      </c>
      <c r="AC532" s="26">
        <v>224</v>
      </c>
      <c r="AD532" s="26">
        <v>272</v>
      </c>
      <c r="AE532" s="26">
        <v>282</v>
      </c>
      <c r="AF532" s="26">
        <v>316</v>
      </c>
      <c r="AG532" s="26"/>
      <c r="AH532" s="26"/>
      <c r="AI532" s="27">
        <f t="shared" si="633"/>
        <v>316</v>
      </c>
      <c r="AJ532" s="27">
        <f t="shared" si="634"/>
        <v>0</v>
      </c>
      <c r="AK532" s="39">
        <v>678488</v>
      </c>
      <c r="AL532" s="26"/>
      <c r="AM532" s="26">
        <v>50</v>
      </c>
      <c r="AN532" s="26">
        <v>50</v>
      </c>
      <c r="AO532" s="26">
        <v>50</v>
      </c>
      <c r="AP532" s="26">
        <v>50</v>
      </c>
      <c r="AQ532" s="26">
        <v>50</v>
      </c>
      <c r="AR532" s="26">
        <v>50</v>
      </c>
      <c r="AS532" s="26">
        <v>50</v>
      </c>
      <c r="AT532" s="26"/>
      <c r="AU532" s="26"/>
      <c r="AV532" s="28" t="str">
        <f t="shared" si="635"/>
        <v/>
      </c>
      <c r="AW532" s="27" t="str">
        <f>"&gt;5"</f>
        <v>&gt;5</v>
      </c>
      <c r="AX532" s="29">
        <f t="shared" si="656"/>
        <v>5.8319999999999999</v>
      </c>
      <c r="AY532" s="30">
        <f t="shared" si="598"/>
        <v>5.8315421709642612</v>
      </c>
      <c r="AZ532" s="30" t="str">
        <f t="shared" si="598"/>
        <v/>
      </c>
      <c r="BA532" s="30">
        <f t="shared" si="598"/>
        <v>1.6989700043360187</v>
      </c>
      <c r="BB532" s="30">
        <f t="shared" si="598"/>
        <v>1.6989700043360187</v>
      </c>
      <c r="BC532" s="30">
        <f t="shared" si="598"/>
        <v>1.6989700043360187</v>
      </c>
      <c r="BD532" s="30">
        <f t="shared" si="598"/>
        <v>1.6989700043360187</v>
      </c>
      <c r="BE532" s="30">
        <f t="shared" si="598"/>
        <v>1.6989700043360187</v>
      </c>
      <c r="BF532" s="30">
        <f t="shared" si="598"/>
        <v>1.6989700043360187</v>
      </c>
      <c r="BG532" s="30">
        <f t="shared" si="598"/>
        <v>1.6989700043360187</v>
      </c>
      <c r="BH532" s="30" t="str">
        <f t="shared" si="598"/>
        <v/>
      </c>
      <c r="BI532" s="30" t="str">
        <f t="shared" si="598"/>
        <v/>
      </c>
      <c r="BJ532" s="1" t="s">
        <v>38</v>
      </c>
      <c r="BK532" s="31" t="s">
        <v>38</v>
      </c>
      <c r="BL532" s="32">
        <f t="shared" si="636"/>
        <v>0</v>
      </c>
      <c r="BN532" s="32" t="str">
        <f t="shared" si="637"/>
        <v>0</v>
      </c>
      <c r="BO532" s="30" t="str">
        <f t="shared" si="638"/>
        <v/>
      </c>
      <c r="BP532" s="30">
        <f t="shared" si="639"/>
        <v>-4.1325721666282424</v>
      </c>
      <c r="BQ532" s="30" t="str">
        <f t="shared" si="665"/>
        <v/>
      </c>
      <c r="BR532" s="30">
        <f t="shared" si="665"/>
        <v>0</v>
      </c>
      <c r="BS532" s="30">
        <f t="shared" si="665"/>
        <v>0</v>
      </c>
      <c r="BT532" s="30">
        <f t="shared" si="665"/>
        <v>0</v>
      </c>
      <c r="BU532" s="30">
        <f t="shared" si="665"/>
        <v>0</v>
      </c>
      <c r="BV532" s="30">
        <f t="shared" si="665"/>
        <v>0</v>
      </c>
      <c r="BW532" s="30">
        <f t="shared" si="663"/>
        <v>0</v>
      </c>
      <c r="BX532" s="30" t="str">
        <f t="shared" si="663"/>
        <v/>
      </c>
      <c r="BY532" s="30" t="str">
        <f t="shared" si="663"/>
        <v/>
      </c>
      <c r="BZ532" s="1">
        <f t="shared" si="640"/>
        <v>0</v>
      </c>
      <c r="CA532" s="1">
        <f t="shared" si="666"/>
        <v>0</v>
      </c>
      <c r="CB532" s="1">
        <f t="shared" si="666"/>
        <v>0</v>
      </c>
      <c r="CC532" s="1">
        <f t="shared" si="666"/>
        <v>0</v>
      </c>
      <c r="CD532" s="1">
        <f t="shared" si="666"/>
        <v>0</v>
      </c>
      <c r="CE532" s="1">
        <f t="shared" si="666"/>
        <v>0</v>
      </c>
      <c r="CF532" s="1">
        <f t="shared" si="666"/>
        <v>0</v>
      </c>
      <c r="CG532" s="1">
        <f t="shared" si="664"/>
        <v>0</v>
      </c>
      <c r="CH532" s="1">
        <f t="shared" si="664"/>
        <v>0</v>
      </c>
      <c r="CI532" s="1">
        <f t="shared" si="664"/>
        <v>0</v>
      </c>
      <c r="CJ532" s="1">
        <f t="shared" si="641"/>
        <v>0</v>
      </c>
      <c r="CK532" s="1">
        <f t="shared" si="642"/>
        <v>0</v>
      </c>
      <c r="CL532" s="1" t="str">
        <f t="shared" si="606"/>
        <v/>
      </c>
      <c r="CM532" s="1" t="str">
        <f t="shared" si="606"/>
        <v/>
      </c>
      <c r="CN532" s="1" t="str">
        <f t="shared" si="606"/>
        <v/>
      </c>
      <c r="CO532" s="1" t="str">
        <f t="shared" si="606"/>
        <v/>
      </c>
      <c r="CP532" s="1" t="str">
        <f t="shared" si="606"/>
        <v/>
      </c>
      <c r="CQ532" s="1" t="str">
        <f t="shared" si="604"/>
        <v/>
      </c>
      <c r="CR532" s="1" t="str">
        <f t="shared" si="604"/>
        <v/>
      </c>
      <c r="CS532" s="1" t="str">
        <f t="shared" si="604"/>
        <v/>
      </c>
      <c r="CT532" s="1" t="str">
        <f t="shared" si="604"/>
        <v/>
      </c>
      <c r="CU532" s="1" t="str">
        <f t="shared" si="604"/>
        <v/>
      </c>
      <c r="CV532" s="1">
        <f t="shared" si="607"/>
        <v>0</v>
      </c>
      <c r="CW532" s="1">
        <f t="shared" si="607"/>
        <v>0</v>
      </c>
      <c r="CX532" s="1">
        <f t="shared" si="607"/>
        <v>0</v>
      </c>
      <c r="CY532" s="1">
        <f t="shared" si="607"/>
        <v>0</v>
      </c>
      <c r="CZ532" s="1">
        <f t="shared" si="607"/>
        <v>0</v>
      </c>
      <c r="DA532" s="1">
        <f t="shared" si="605"/>
        <v>0</v>
      </c>
      <c r="DB532" s="1">
        <f t="shared" si="605"/>
        <v>0</v>
      </c>
      <c r="DC532" s="1">
        <f t="shared" si="605"/>
        <v>0</v>
      </c>
      <c r="DD532" s="1">
        <f t="shared" si="605"/>
        <v>0</v>
      </c>
      <c r="DE532" s="1">
        <f t="shared" si="605"/>
        <v>0</v>
      </c>
      <c r="DF532" s="1">
        <f t="shared" si="643"/>
        <v>0</v>
      </c>
      <c r="DG532" s="33">
        <f t="shared" si="644"/>
        <v>0</v>
      </c>
      <c r="DH532" s="34">
        <f t="shared" si="645"/>
        <v>0</v>
      </c>
      <c r="DI532" s="1">
        <f t="shared" si="602"/>
        <v>111</v>
      </c>
      <c r="DJ532" s="1">
        <f t="shared" si="603"/>
        <v>148</v>
      </c>
      <c r="DK532" s="1">
        <f t="shared" si="612"/>
        <v>37</v>
      </c>
      <c r="DL532" s="1">
        <f t="shared" si="612"/>
        <v>-5</v>
      </c>
      <c r="DM532" s="1">
        <f t="shared" si="612"/>
        <v>127</v>
      </c>
      <c r="DN532" s="1">
        <f t="shared" si="611"/>
        <v>-69</v>
      </c>
      <c r="DO532" s="1">
        <f t="shared" si="611"/>
        <v>48</v>
      </c>
      <c r="DP532" s="1">
        <f t="shared" si="611"/>
        <v>10</v>
      </c>
      <c r="DQ532" s="1">
        <f t="shared" si="591"/>
        <v>34</v>
      </c>
      <c r="DR532" s="1" t="str">
        <f t="shared" si="591"/>
        <v/>
      </c>
      <c r="DS532" s="1" t="str">
        <f t="shared" si="591"/>
        <v/>
      </c>
      <c r="DT532" s="34">
        <f t="shared" si="669"/>
        <v>-69.336137763795293</v>
      </c>
      <c r="DU532" s="1">
        <f t="shared" si="670"/>
        <v>0</v>
      </c>
      <c r="DV532" s="1">
        <f t="shared" si="670"/>
        <v>0</v>
      </c>
      <c r="DW532" s="1">
        <f t="shared" si="670"/>
        <v>0</v>
      </c>
      <c r="DX532" s="1">
        <f t="shared" si="670"/>
        <v>0</v>
      </c>
      <c r="DY532" s="1">
        <f t="shared" si="670"/>
        <v>0</v>
      </c>
      <c r="DZ532" s="1">
        <f t="shared" si="670"/>
        <v>0</v>
      </c>
      <c r="EA532" s="1">
        <f t="shared" si="670"/>
        <v>0</v>
      </c>
      <c r="EB532" s="1">
        <f t="shared" si="670"/>
        <v>0</v>
      </c>
      <c r="EC532" s="1">
        <f t="shared" si="670"/>
        <v>0</v>
      </c>
      <c r="EF532" s="33">
        <f t="shared" si="671"/>
        <v>0</v>
      </c>
      <c r="EG532" s="1">
        <f t="shared" si="600"/>
        <v>0</v>
      </c>
      <c r="EH532" s="1">
        <f t="shared" si="600"/>
        <v>0</v>
      </c>
      <c r="EI532" s="1">
        <f t="shared" si="600"/>
        <v>0</v>
      </c>
      <c r="EJ532" s="1">
        <f t="shared" si="600"/>
        <v>0</v>
      </c>
      <c r="EK532" s="1">
        <f t="shared" si="600"/>
        <v>0</v>
      </c>
      <c r="EL532" s="1">
        <f t="shared" si="600"/>
        <v>0</v>
      </c>
      <c r="EM532" s="1">
        <f t="shared" si="600"/>
        <v>0</v>
      </c>
      <c r="EN532" s="1">
        <f t="shared" si="600"/>
        <v>0</v>
      </c>
      <c r="EO532" s="1">
        <f t="shared" si="600"/>
        <v>0</v>
      </c>
      <c r="EP532" s="1">
        <f t="shared" si="600"/>
        <v>0</v>
      </c>
      <c r="EQ532" s="1">
        <f t="shared" si="600"/>
        <v>0</v>
      </c>
      <c r="ER532" s="33">
        <f t="shared" si="646"/>
        <v>1</v>
      </c>
      <c r="ES532" s="35">
        <f>ER532+EF532+DG532</f>
        <v>1</v>
      </c>
      <c r="ET532" s="35">
        <f t="shared" si="647"/>
        <v>1</v>
      </c>
      <c r="EU532" s="1" t="s">
        <v>59</v>
      </c>
      <c r="EV532" s="1" t="s">
        <v>34</v>
      </c>
      <c r="EW532" s="19">
        <f t="shared" si="648"/>
        <v>1</v>
      </c>
      <c r="EX532" s="1" t="s">
        <v>40</v>
      </c>
      <c r="EY532" s="50">
        <v>38971</v>
      </c>
      <c r="FC532" s="1" t="s">
        <v>38</v>
      </c>
      <c r="FD532" s="19">
        <f t="shared" si="649"/>
        <v>0</v>
      </c>
      <c r="FJ532" s="1" t="s">
        <v>38</v>
      </c>
      <c r="FK532" s="19">
        <f t="shared" si="650"/>
        <v>0</v>
      </c>
      <c r="FQ532" s="1" t="s">
        <v>369</v>
      </c>
      <c r="FR532" s="1">
        <f t="shared" si="651"/>
        <v>1</v>
      </c>
      <c r="FT532" s="1">
        <v>3.7</v>
      </c>
      <c r="FU532" s="1" t="s">
        <v>1033</v>
      </c>
      <c r="FV532" s="37" t="str">
        <f t="shared" si="657"/>
        <v>other</v>
      </c>
      <c r="FW532" s="34">
        <v>0</v>
      </c>
      <c r="FY532" s="1" t="s">
        <v>38</v>
      </c>
      <c r="FZ532" s="19">
        <f t="shared" si="652"/>
        <v>0</v>
      </c>
      <c r="GB532" s="1" t="s">
        <v>38</v>
      </c>
      <c r="GC532" s="19">
        <f t="shared" si="653"/>
        <v>0</v>
      </c>
      <c r="GD532" s="1" t="s">
        <v>38</v>
      </c>
      <c r="GE532" s="19">
        <f t="shared" si="654"/>
        <v>0</v>
      </c>
      <c r="GF532" s="1" t="s">
        <v>38</v>
      </c>
      <c r="GG532" s="19">
        <f t="shared" si="655"/>
        <v>0</v>
      </c>
    </row>
    <row r="533" spans="1:189" x14ac:dyDescent="0.3">
      <c r="A533" s="18">
        <v>708</v>
      </c>
      <c r="B533" s="1" t="s">
        <v>34</v>
      </c>
      <c r="C533" s="19" t="s">
        <v>47</v>
      </c>
      <c r="D533" s="19">
        <f t="shared" si="627"/>
        <v>1</v>
      </c>
      <c r="E533" s="38" t="s">
        <v>1034</v>
      </c>
      <c r="F533" s="21" t="str">
        <f t="shared" si="628"/>
        <v>1963</v>
      </c>
      <c r="G533" s="21">
        <v>2004</v>
      </c>
      <c r="H533" s="22">
        <f t="shared" si="629"/>
        <v>41</v>
      </c>
      <c r="I533" s="1" t="str">
        <f t="shared" si="630"/>
        <v>41-50</v>
      </c>
      <c r="J533" s="1" t="s">
        <v>1608</v>
      </c>
      <c r="K533" s="1" t="s">
        <v>93</v>
      </c>
      <c r="L533" s="1">
        <f>VLOOKUP(K533,[1]areas!$C$3:$D$76,2,FALSE)</f>
        <v>15</v>
      </c>
      <c r="M533" s="1" t="str">
        <f t="shared" si="659"/>
        <v>0-20</v>
      </c>
      <c r="N533" s="19" t="s">
        <v>34</v>
      </c>
      <c r="O533" s="19">
        <f t="shared" si="631"/>
        <v>1</v>
      </c>
      <c r="P533" s="23">
        <v>70.400000000000006</v>
      </c>
      <c r="S533" s="24"/>
      <c r="T533" s="19">
        <v>4</v>
      </c>
      <c r="U533" s="1">
        <v>12.3</v>
      </c>
      <c r="V533" s="1">
        <v>21</v>
      </c>
      <c r="W533" s="1" t="str">
        <f t="shared" si="632"/>
        <v>2: 51-100</v>
      </c>
      <c r="X533" s="1">
        <v>81</v>
      </c>
      <c r="Y533" s="26">
        <v>136</v>
      </c>
      <c r="Z533" s="26">
        <v>254</v>
      </c>
      <c r="AA533" s="26">
        <v>350</v>
      </c>
      <c r="AB533" s="26">
        <v>570</v>
      </c>
      <c r="AC533" s="26">
        <v>466</v>
      </c>
      <c r="AD533" s="26">
        <v>568</v>
      </c>
      <c r="AE533" s="26">
        <v>493</v>
      </c>
      <c r="AF533" s="26">
        <v>567</v>
      </c>
      <c r="AG533" s="26"/>
      <c r="AH533" s="26"/>
      <c r="AI533" s="27">
        <f t="shared" si="633"/>
        <v>570</v>
      </c>
      <c r="AJ533" s="27">
        <f t="shared" si="634"/>
        <v>1</v>
      </c>
      <c r="AK533" s="39">
        <v>1000000</v>
      </c>
      <c r="AL533" s="26">
        <v>50</v>
      </c>
      <c r="AM533" s="26">
        <v>50</v>
      </c>
      <c r="AN533" s="26">
        <v>50</v>
      </c>
      <c r="AO533" s="26"/>
      <c r="AP533" s="26">
        <v>50</v>
      </c>
      <c r="AQ533" s="26">
        <v>50</v>
      </c>
      <c r="AR533" s="26">
        <v>50</v>
      </c>
      <c r="AS533" s="26">
        <v>50</v>
      </c>
      <c r="AT533" s="26"/>
      <c r="AU533" s="26"/>
      <c r="AV533" s="28">
        <f t="shared" si="635"/>
        <v>0</v>
      </c>
      <c r="AW533" s="27" t="str">
        <f>"&gt;5"</f>
        <v>&gt;5</v>
      </c>
      <c r="AX533" s="29">
        <f t="shared" si="656"/>
        <v>6</v>
      </c>
      <c r="AY533" s="30">
        <f t="shared" si="598"/>
        <v>6</v>
      </c>
      <c r="AZ533" s="30">
        <f t="shared" si="598"/>
        <v>1.6989700043360187</v>
      </c>
      <c r="BA533" s="30">
        <f t="shared" si="598"/>
        <v>1.6989700043360187</v>
      </c>
      <c r="BB533" s="30">
        <f t="shared" si="598"/>
        <v>1.6989700043360187</v>
      </c>
      <c r="BC533" s="30" t="str">
        <f t="shared" si="598"/>
        <v/>
      </c>
      <c r="BD533" s="30">
        <f t="shared" si="598"/>
        <v>1.6989700043360187</v>
      </c>
      <c r="BE533" s="30">
        <f t="shared" si="598"/>
        <v>1.6989700043360187</v>
      </c>
      <c r="BF533" s="30">
        <f t="shared" si="598"/>
        <v>1.6989700043360187</v>
      </c>
      <c r="BG533" s="30">
        <f t="shared" si="598"/>
        <v>1.6989700043360187</v>
      </c>
      <c r="BH533" s="30" t="str">
        <f t="shared" si="598"/>
        <v/>
      </c>
      <c r="BI533" s="30" t="str">
        <f t="shared" si="598"/>
        <v/>
      </c>
      <c r="BJ533" s="1" t="s">
        <v>38</v>
      </c>
      <c r="BK533" s="31" t="s">
        <v>38</v>
      </c>
      <c r="BL533" s="32">
        <f t="shared" si="636"/>
        <v>0</v>
      </c>
      <c r="BN533" s="32" t="str">
        <f t="shared" si="637"/>
        <v>0</v>
      </c>
      <c r="BO533" s="30">
        <f t="shared" si="638"/>
        <v>-4.3010299956639813</v>
      </c>
      <c r="BP533" s="30">
        <f t="shared" si="639"/>
        <v>-4.3010299956639813</v>
      </c>
      <c r="BQ533" s="30">
        <f t="shared" si="665"/>
        <v>0</v>
      </c>
      <c r="BR533" s="30">
        <f t="shared" si="665"/>
        <v>0</v>
      </c>
      <c r="BS533" s="30" t="str">
        <f t="shared" si="665"/>
        <v/>
      </c>
      <c r="BT533" s="30" t="str">
        <f t="shared" si="665"/>
        <v/>
      </c>
      <c r="BU533" s="30">
        <f t="shared" si="665"/>
        <v>0</v>
      </c>
      <c r="BV533" s="30">
        <f t="shared" si="665"/>
        <v>0</v>
      </c>
      <c r="BW533" s="30">
        <f t="shared" si="663"/>
        <v>0</v>
      </c>
      <c r="BX533" s="30" t="str">
        <f t="shared" si="663"/>
        <v/>
      </c>
      <c r="BY533" s="30" t="str">
        <f t="shared" si="663"/>
        <v/>
      </c>
      <c r="BZ533" s="1">
        <f t="shared" si="640"/>
        <v>0</v>
      </c>
      <c r="CA533" s="1">
        <f t="shared" si="666"/>
        <v>0</v>
      </c>
      <c r="CB533" s="1">
        <f t="shared" si="666"/>
        <v>0</v>
      </c>
      <c r="CC533" s="1">
        <f t="shared" si="666"/>
        <v>0</v>
      </c>
      <c r="CD533" s="1">
        <f t="shared" si="666"/>
        <v>0</v>
      </c>
      <c r="CE533" s="1">
        <f t="shared" si="666"/>
        <v>0</v>
      </c>
      <c r="CF533" s="1">
        <f t="shared" si="666"/>
        <v>0</v>
      </c>
      <c r="CG533" s="1">
        <f t="shared" si="664"/>
        <v>0</v>
      </c>
      <c r="CH533" s="1">
        <f t="shared" si="664"/>
        <v>0</v>
      </c>
      <c r="CI533" s="1">
        <f t="shared" si="664"/>
        <v>0</v>
      </c>
      <c r="CJ533" s="1">
        <f t="shared" si="641"/>
        <v>0</v>
      </c>
      <c r="CK533" s="1">
        <f t="shared" si="642"/>
        <v>0</v>
      </c>
      <c r="CL533" s="1">
        <f t="shared" si="606"/>
        <v>-4.3010299956639813</v>
      </c>
      <c r="CM533" s="1" t="str">
        <f t="shared" si="606"/>
        <v/>
      </c>
      <c r="CN533" s="1" t="str">
        <f t="shared" si="606"/>
        <v/>
      </c>
      <c r="CO533" s="1" t="str">
        <f t="shared" si="606"/>
        <v/>
      </c>
      <c r="CP533" s="1" t="str">
        <f t="shared" si="606"/>
        <v/>
      </c>
      <c r="CQ533" s="1" t="str">
        <f t="shared" si="604"/>
        <v/>
      </c>
      <c r="CR533" s="1" t="str">
        <f t="shared" si="604"/>
        <v/>
      </c>
      <c r="CS533" s="1" t="str">
        <f t="shared" si="604"/>
        <v/>
      </c>
      <c r="CT533" s="1" t="str">
        <f t="shared" si="604"/>
        <v/>
      </c>
      <c r="CU533" s="1" t="str">
        <f t="shared" si="604"/>
        <v/>
      </c>
      <c r="CV533" s="1">
        <f t="shared" si="607"/>
        <v>0</v>
      </c>
      <c r="CW533" s="1">
        <f t="shared" si="607"/>
        <v>0</v>
      </c>
      <c r="CX533" s="1">
        <f t="shared" si="607"/>
        <v>0</v>
      </c>
      <c r="CY533" s="1">
        <f t="shared" si="607"/>
        <v>0</v>
      </c>
      <c r="CZ533" s="1">
        <f t="shared" si="607"/>
        <v>0</v>
      </c>
      <c r="DA533" s="1">
        <f t="shared" si="605"/>
        <v>0</v>
      </c>
      <c r="DB533" s="1">
        <f t="shared" si="605"/>
        <v>0</v>
      </c>
      <c r="DC533" s="1">
        <f t="shared" si="605"/>
        <v>0</v>
      </c>
      <c r="DD533" s="1">
        <f t="shared" si="605"/>
        <v>0</v>
      </c>
      <c r="DE533" s="1">
        <f t="shared" si="605"/>
        <v>0</v>
      </c>
      <c r="DF533" s="1">
        <f t="shared" si="643"/>
        <v>0</v>
      </c>
      <c r="DG533" s="33">
        <f t="shared" si="644"/>
        <v>0</v>
      </c>
      <c r="DH533" s="34">
        <f t="shared" si="645"/>
        <v>0</v>
      </c>
      <c r="DI533" s="1">
        <f t="shared" si="602"/>
        <v>55</v>
      </c>
      <c r="DJ533" s="1">
        <f t="shared" si="603"/>
        <v>173</v>
      </c>
      <c r="DK533" s="1">
        <f t="shared" si="612"/>
        <v>118</v>
      </c>
      <c r="DL533" s="1">
        <f t="shared" si="612"/>
        <v>96</v>
      </c>
      <c r="DM533" s="1">
        <f t="shared" si="612"/>
        <v>220</v>
      </c>
      <c r="DN533" s="1">
        <f t="shared" si="611"/>
        <v>-104</v>
      </c>
      <c r="DO533" s="1">
        <f t="shared" si="611"/>
        <v>102</v>
      </c>
      <c r="DP533" s="1">
        <f t="shared" si="611"/>
        <v>-75</v>
      </c>
      <c r="DQ533" s="1">
        <f t="shared" si="591"/>
        <v>74</v>
      </c>
      <c r="DR533" s="1" t="str">
        <f t="shared" si="591"/>
        <v/>
      </c>
      <c r="DS533" s="1" t="str">
        <f t="shared" si="591"/>
        <v/>
      </c>
      <c r="DT533" s="34">
        <f t="shared" si="669"/>
        <v>-105.21499153848963</v>
      </c>
      <c r="DU533" s="1">
        <f t="shared" si="670"/>
        <v>0</v>
      </c>
      <c r="DV533" s="1">
        <f t="shared" si="670"/>
        <v>0</v>
      </c>
      <c r="DW533" s="1">
        <f t="shared" si="670"/>
        <v>0</v>
      </c>
      <c r="DX533" s="1">
        <f t="shared" si="670"/>
        <v>0</v>
      </c>
      <c r="DY533" s="1">
        <f t="shared" si="670"/>
        <v>0</v>
      </c>
      <c r="DZ533" s="1">
        <f t="shared" si="670"/>
        <v>0</v>
      </c>
      <c r="EA533" s="1">
        <f t="shared" si="670"/>
        <v>0</v>
      </c>
      <c r="EB533" s="1">
        <f t="shared" si="670"/>
        <v>0</v>
      </c>
      <c r="EC533" s="1">
        <f t="shared" si="670"/>
        <v>0</v>
      </c>
      <c r="EF533" s="33">
        <f t="shared" si="671"/>
        <v>0</v>
      </c>
      <c r="EG533" s="1">
        <f t="shared" si="600"/>
        <v>0</v>
      </c>
      <c r="EH533" s="1">
        <f t="shared" si="600"/>
        <v>0</v>
      </c>
      <c r="EI533" s="1">
        <f t="shared" si="600"/>
        <v>0</v>
      </c>
      <c r="EJ533" s="1">
        <f t="shared" si="600"/>
        <v>0</v>
      </c>
      <c r="EK533" s="1">
        <f t="shared" si="600"/>
        <v>1</v>
      </c>
      <c r="EL533" s="1">
        <f t="shared" si="600"/>
        <v>0</v>
      </c>
      <c r="EM533" s="1">
        <f t="shared" si="600"/>
        <v>1</v>
      </c>
      <c r="EN533" s="1">
        <f t="shared" si="600"/>
        <v>0</v>
      </c>
      <c r="EO533" s="1">
        <f t="shared" si="600"/>
        <v>1</v>
      </c>
      <c r="EP533" s="1">
        <f t="shared" si="600"/>
        <v>0</v>
      </c>
      <c r="EQ533" s="1">
        <f t="shared" si="600"/>
        <v>0</v>
      </c>
      <c r="ER533" s="33">
        <f t="shared" si="646"/>
        <v>0</v>
      </c>
      <c r="ES533" s="35">
        <f t="shared" ref="ES533:ES541" si="672">ER533+EF533+DG533+AV533</f>
        <v>0</v>
      </c>
      <c r="ET533" s="35">
        <f t="shared" si="647"/>
        <v>0</v>
      </c>
      <c r="EU533" s="1" t="s">
        <v>59</v>
      </c>
      <c r="EV533" s="1" t="s">
        <v>34</v>
      </c>
      <c r="EW533" s="19">
        <f t="shared" si="648"/>
        <v>1</v>
      </c>
      <c r="EX533" s="1" t="s">
        <v>40</v>
      </c>
      <c r="EY533" s="50">
        <v>39048</v>
      </c>
      <c r="FC533" s="1" t="s">
        <v>38</v>
      </c>
      <c r="FD533" s="19">
        <f t="shared" si="649"/>
        <v>0</v>
      </c>
      <c r="FJ533" s="1" t="s">
        <v>38</v>
      </c>
      <c r="FK533" s="19">
        <f t="shared" si="650"/>
        <v>0</v>
      </c>
      <c r="FQ533" s="1" t="s">
        <v>509</v>
      </c>
      <c r="FR533" s="1">
        <f t="shared" si="651"/>
        <v>1</v>
      </c>
      <c r="FT533" s="1">
        <v>5.2</v>
      </c>
      <c r="FU533" s="1" t="s">
        <v>1035</v>
      </c>
      <c r="FV533" s="37" t="str">
        <f t="shared" si="657"/>
        <v>tb</v>
      </c>
      <c r="FW533" s="34">
        <v>1</v>
      </c>
      <c r="FY533" s="1" t="s">
        <v>38</v>
      </c>
      <c r="FZ533" s="19">
        <f t="shared" si="652"/>
        <v>0</v>
      </c>
      <c r="GB533" s="1" t="s">
        <v>38</v>
      </c>
      <c r="GC533" s="19">
        <f t="shared" si="653"/>
        <v>0</v>
      </c>
      <c r="GD533" s="1" t="s">
        <v>38</v>
      </c>
      <c r="GE533" s="19">
        <f t="shared" si="654"/>
        <v>0</v>
      </c>
      <c r="GF533" s="1" t="s">
        <v>38</v>
      </c>
      <c r="GG533" s="19">
        <f t="shared" si="655"/>
        <v>0</v>
      </c>
    </row>
    <row r="534" spans="1:189" x14ac:dyDescent="0.3">
      <c r="A534" s="18">
        <v>713</v>
      </c>
      <c r="B534" s="1" t="s">
        <v>34</v>
      </c>
      <c r="C534" s="19" t="s">
        <v>47</v>
      </c>
      <c r="D534" s="19">
        <f t="shared" si="627"/>
        <v>1</v>
      </c>
      <c r="E534" s="38" t="s">
        <v>1036</v>
      </c>
      <c r="F534" s="21" t="str">
        <f t="shared" si="628"/>
        <v>1976</v>
      </c>
      <c r="G534" s="21">
        <v>2004</v>
      </c>
      <c r="H534" s="22">
        <f t="shared" si="629"/>
        <v>28</v>
      </c>
      <c r="I534" s="1" t="str">
        <f t="shared" si="630"/>
        <v>21-30</v>
      </c>
      <c r="J534" s="1" t="s">
        <v>1606</v>
      </c>
      <c r="K534" s="1" t="s">
        <v>53</v>
      </c>
      <c r="L534" s="1">
        <f>VLOOKUP(K534,[1]areas!$C$3:$D$76,2,FALSE)</f>
        <v>30</v>
      </c>
      <c r="M534" s="1" t="str">
        <f t="shared" si="659"/>
        <v>21-40</v>
      </c>
      <c r="N534" s="19" t="s">
        <v>38</v>
      </c>
      <c r="O534" s="19">
        <f t="shared" si="631"/>
        <v>0</v>
      </c>
      <c r="P534" s="23">
        <v>56.5</v>
      </c>
      <c r="Q534" s="1">
        <v>172</v>
      </c>
      <c r="R534" s="1">
        <f>POWER(Q534*0.01,2)</f>
        <v>2.9583999999999997</v>
      </c>
      <c r="S534" s="24">
        <f>P534/R534</f>
        <v>19.098161168199027</v>
      </c>
      <c r="T534" s="19">
        <v>3</v>
      </c>
      <c r="U534" s="1">
        <v>11.8</v>
      </c>
      <c r="V534" s="1">
        <v>15</v>
      </c>
      <c r="W534" s="1" t="str">
        <f t="shared" si="632"/>
        <v>2: 51-100</v>
      </c>
      <c r="X534" s="1">
        <v>81</v>
      </c>
      <c r="Y534" s="26">
        <v>217</v>
      </c>
      <c r="Z534" s="26">
        <v>95</v>
      </c>
      <c r="AA534" s="26">
        <v>91</v>
      </c>
      <c r="AB534" s="26">
        <v>101</v>
      </c>
      <c r="AC534" s="26"/>
      <c r="AD534" s="26"/>
      <c r="AE534" s="26"/>
      <c r="AF534" s="26"/>
      <c r="AG534" s="26"/>
      <c r="AH534" s="26"/>
      <c r="AI534" s="27">
        <f t="shared" si="633"/>
        <v>217</v>
      </c>
      <c r="AJ534" s="27">
        <f t="shared" si="634"/>
        <v>0</v>
      </c>
      <c r="AK534" s="39">
        <v>275541</v>
      </c>
      <c r="AL534" s="26">
        <v>50</v>
      </c>
      <c r="AM534" s="26">
        <v>247909</v>
      </c>
      <c r="AN534" s="26">
        <v>600000</v>
      </c>
      <c r="AO534" s="26">
        <v>1000000</v>
      </c>
      <c r="AP534" s="26"/>
      <c r="AQ534" s="26"/>
      <c r="AR534" s="26"/>
      <c r="AS534" s="26"/>
      <c r="AT534" s="26"/>
      <c r="AU534" s="26"/>
      <c r="AV534" s="28">
        <f t="shared" si="635"/>
        <v>0</v>
      </c>
      <c r="AW534" s="27" t="str">
        <f>"&gt;5"</f>
        <v>&gt;5</v>
      </c>
      <c r="AX534" s="29">
        <f t="shared" si="656"/>
        <v>5.44</v>
      </c>
      <c r="AY534" s="30">
        <f t="shared" si="598"/>
        <v>5.4401862302256863</v>
      </c>
      <c r="AZ534" s="30">
        <f t="shared" si="598"/>
        <v>1.6989700043360187</v>
      </c>
      <c r="BA534" s="30">
        <f t="shared" si="598"/>
        <v>5.3942922935261395</v>
      </c>
      <c r="BB534" s="30">
        <f t="shared" si="598"/>
        <v>5.7781512503836439</v>
      </c>
      <c r="BC534" s="30">
        <f t="shared" si="598"/>
        <v>6</v>
      </c>
      <c r="BD534" s="30" t="str">
        <f t="shared" si="598"/>
        <v/>
      </c>
      <c r="BE534" s="30" t="str">
        <f t="shared" si="598"/>
        <v/>
      </c>
      <c r="BF534" s="30" t="str">
        <f t="shared" si="598"/>
        <v/>
      </c>
      <c r="BG534" s="30" t="str">
        <f t="shared" si="598"/>
        <v/>
      </c>
      <c r="BH534" s="30" t="str">
        <f t="shared" si="598"/>
        <v/>
      </c>
      <c r="BI534" s="30" t="str">
        <f t="shared" si="598"/>
        <v/>
      </c>
      <c r="BJ534" s="1" t="s">
        <v>38</v>
      </c>
      <c r="BK534" s="31" t="s">
        <v>38</v>
      </c>
      <c r="BL534" s="32">
        <f t="shared" si="636"/>
        <v>0</v>
      </c>
      <c r="BN534" s="32" t="str">
        <f t="shared" si="637"/>
        <v>0</v>
      </c>
      <c r="BO534" s="30">
        <f t="shared" si="638"/>
        <v>-3.7412162258896675</v>
      </c>
      <c r="BP534" s="30">
        <f t="shared" si="639"/>
        <v>-4.5893936699546778E-2</v>
      </c>
      <c r="BQ534" s="30">
        <f t="shared" si="665"/>
        <v>3.6953222891901207</v>
      </c>
      <c r="BR534" s="30">
        <f t="shared" si="665"/>
        <v>0.38385895685750437</v>
      </c>
      <c r="BS534" s="30">
        <f t="shared" si="665"/>
        <v>0.22184874961635614</v>
      </c>
      <c r="BT534" s="30" t="str">
        <f t="shared" si="665"/>
        <v/>
      </c>
      <c r="BU534" s="30" t="str">
        <f t="shared" si="665"/>
        <v/>
      </c>
      <c r="BV534" s="30" t="str">
        <f t="shared" si="665"/>
        <v/>
      </c>
      <c r="BW534" s="30" t="str">
        <f t="shared" si="663"/>
        <v/>
      </c>
      <c r="BX534" s="30" t="str">
        <f t="shared" si="663"/>
        <v/>
      </c>
      <c r="BY534" s="30" t="str">
        <f t="shared" si="663"/>
        <v/>
      </c>
      <c r="BZ534" s="1">
        <f t="shared" si="640"/>
        <v>0</v>
      </c>
      <c r="CA534" s="1">
        <f t="shared" si="666"/>
        <v>1</v>
      </c>
      <c r="CB534" s="1">
        <f t="shared" si="666"/>
        <v>1</v>
      </c>
      <c r="CC534" s="1">
        <f t="shared" si="666"/>
        <v>1</v>
      </c>
      <c r="CD534" s="1">
        <f t="shared" si="666"/>
        <v>0</v>
      </c>
      <c r="CE534" s="1">
        <f t="shared" si="666"/>
        <v>0</v>
      </c>
      <c r="CF534" s="1">
        <f t="shared" si="666"/>
        <v>0</v>
      </c>
      <c r="CG534" s="1">
        <f t="shared" si="664"/>
        <v>0</v>
      </c>
      <c r="CH534" s="1">
        <f t="shared" si="664"/>
        <v>0</v>
      </c>
      <c r="CI534" s="1">
        <f t="shared" si="664"/>
        <v>0</v>
      </c>
      <c r="CJ534" s="1">
        <f t="shared" si="641"/>
        <v>3</v>
      </c>
      <c r="CK534" s="1">
        <f t="shared" si="642"/>
        <v>1</v>
      </c>
      <c r="CL534" s="1">
        <f t="shared" si="606"/>
        <v>-3.7412162258896675</v>
      </c>
      <c r="CM534" s="1">
        <f t="shared" si="606"/>
        <v>3.6953222891901207</v>
      </c>
      <c r="CN534" s="1">
        <f t="shared" si="606"/>
        <v>0.38385895685750437</v>
      </c>
      <c r="CO534" s="1">
        <f t="shared" si="606"/>
        <v>0.22184874961635614</v>
      </c>
      <c r="CP534" s="1" t="str">
        <f t="shared" si="606"/>
        <v/>
      </c>
      <c r="CQ534" s="1" t="str">
        <f t="shared" si="604"/>
        <v/>
      </c>
      <c r="CR534" s="1" t="str">
        <f t="shared" si="604"/>
        <v/>
      </c>
      <c r="CS534" s="1" t="str">
        <f t="shared" si="604"/>
        <v/>
      </c>
      <c r="CT534" s="1" t="str">
        <f t="shared" si="604"/>
        <v/>
      </c>
      <c r="CU534" s="1" t="str">
        <f t="shared" si="604"/>
        <v/>
      </c>
      <c r="CV534" s="1">
        <f t="shared" si="607"/>
        <v>0</v>
      </c>
      <c r="CW534" s="1">
        <f t="shared" si="607"/>
        <v>1</v>
      </c>
      <c r="CX534" s="1">
        <f t="shared" si="607"/>
        <v>1</v>
      </c>
      <c r="CY534" s="1">
        <f t="shared" si="607"/>
        <v>1</v>
      </c>
      <c r="CZ534" s="1">
        <f t="shared" si="607"/>
        <v>0</v>
      </c>
      <c r="DA534" s="1">
        <f t="shared" si="605"/>
        <v>0</v>
      </c>
      <c r="DB534" s="1">
        <f t="shared" si="605"/>
        <v>0</v>
      </c>
      <c r="DC534" s="1">
        <f t="shared" si="605"/>
        <v>0</v>
      </c>
      <c r="DD534" s="1">
        <f t="shared" si="605"/>
        <v>0</v>
      </c>
      <c r="DE534" s="1">
        <f t="shared" si="605"/>
        <v>0</v>
      </c>
      <c r="DF534" s="1">
        <f t="shared" si="643"/>
        <v>3</v>
      </c>
      <c r="DG534" s="33">
        <f t="shared" si="644"/>
        <v>1</v>
      </c>
      <c r="DH534" s="34">
        <f t="shared" si="645"/>
        <v>0</v>
      </c>
      <c r="DI534" s="1">
        <f t="shared" si="602"/>
        <v>136</v>
      </c>
      <c r="DJ534" s="1">
        <f t="shared" si="603"/>
        <v>14</v>
      </c>
      <c r="DK534" s="1">
        <f t="shared" si="612"/>
        <v>-122</v>
      </c>
      <c r="DL534" s="1">
        <f t="shared" si="612"/>
        <v>-4</v>
      </c>
      <c r="DM534" s="1">
        <f t="shared" si="612"/>
        <v>10</v>
      </c>
      <c r="DN534" s="1" t="str">
        <f t="shared" si="611"/>
        <v/>
      </c>
      <c r="DO534" s="1" t="str">
        <f t="shared" si="611"/>
        <v/>
      </c>
      <c r="DP534" s="1" t="str">
        <f t="shared" si="611"/>
        <v/>
      </c>
      <c r="DQ534" s="1" t="str">
        <f t="shared" si="591"/>
        <v/>
      </c>
      <c r="DR534" s="1" t="str">
        <f t="shared" si="591"/>
        <v/>
      </c>
      <c r="DS534" s="1" t="str">
        <f t="shared" si="591"/>
        <v/>
      </c>
      <c r="DT534" s="34">
        <f t="shared" si="669"/>
        <v>-91.461467296342889</v>
      </c>
      <c r="DU534" s="1">
        <f>IF((DI534&lt;$DT534),1,0)</f>
        <v>0</v>
      </c>
      <c r="DV534" s="1">
        <f>IF((DJ534&lt;$DT534),1,0)</f>
        <v>0</v>
      </c>
      <c r="DW534" s="1">
        <f>IF((DK534&lt;$DT534),1,0)</f>
        <v>1</v>
      </c>
      <c r="DX534" s="1">
        <f>IF((DL534&lt;$DT534),1,0)</f>
        <v>0</v>
      </c>
      <c r="DY534" s="1">
        <f>IF((DM534&lt;$DT534),1,0)</f>
        <v>0</v>
      </c>
      <c r="EF534" s="33">
        <f t="shared" si="671"/>
        <v>1</v>
      </c>
      <c r="EG534" s="1">
        <f t="shared" si="600"/>
        <v>0</v>
      </c>
      <c r="EH534" s="1">
        <f t="shared" si="600"/>
        <v>0</v>
      </c>
      <c r="EI534" s="1">
        <f t="shared" si="600"/>
        <v>0</v>
      </c>
      <c r="EJ534" s="1">
        <f t="shared" si="600"/>
        <v>0</v>
      </c>
      <c r="EK534" s="1">
        <f t="shared" si="600"/>
        <v>0</v>
      </c>
      <c r="EL534" s="1">
        <f t="shared" si="600"/>
        <v>0</v>
      </c>
      <c r="EM534" s="1">
        <f t="shared" si="600"/>
        <v>0</v>
      </c>
      <c r="EN534" s="1">
        <f t="shared" si="600"/>
        <v>0</v>
      </c>
      <c r="EO534" s="1">
        <f t="shared" si="600"/>
        <v>0</v>
      </c>
      <c r="EP534" s="1">
        <f t="shared" si="600"/>
        <v>0</v>
      </c>
      <c r="EQ534" s="1">
        <f t="shared" si="600"/>
        <v>0</v>
      </c>
      <c r="ER534" s="33">
        <f t="shared" si="646"/>
        <v>1</v>
      </c>
      <c r="ES534" s="35">
        <f t="shared" si="672"/>
        <v>3</v>
      </c>
      <c r="ET534" s="35">
        <f t="shared" si="647"/>
        <v>1</v>
      </c>
      <c r="EU534" s="1" t="s">
        <v>59</v>
      </c>
      <c r="EV534" s="1" t="s">
        <v>38</v>
      </c>
      <c r="EW534" s="19">
        <f t="shared" si="648"/>
        <v>0</v>
      </c>
      <c r="FC534" s="1" t="s">
        <v>38</v>
      </c>
      <c r="FD534" s="19">
        <f t="shared" si="649"/>
        <v>0</v>
      </c>
      <c r="FJ534" s="1" t="s">
        <v>34</v>
      </c>
      <c r="FK534" s="19">
        <f t="shared" si="650"/>
        <v>1</v>
      </c>
      <c r="FL534" s="1" t="s">
        <v>112</v>
      </c>
      <c r="FQ534" s="1" t="s">
        <v>71</v>
      </c>
      <c r="FR534" s="1">
        <f t="shared" si="651"/>
        <v>1</v>
      </c>
      <c r="FV534" s="37" t="str">
        <f t="shared" si="657"/>
        <v>none</v>
      </c>
      <c r="FY534" s="1" t="s">
        <v>38</v>
      </c>
      <c r="FZ534" s="19">
        <f t="shared" si="652"/>
        <v>0</v>
      </c>
      <c r="GB534" s="1" t="s">
        <v>38</v>
      </c>
      <c r="GC534" s="19">
        <f t="shared" si="653"/>
        <v>0</v>
      </c>
      <c r="GD534" s="1" t="s">
        <v>38</v>
      </c>
      <c r="GE534" s="19">
        <f t="shared" si="654"/>
        <v>0</v>
      </c>
      <c r="GF534" s="1" t="s">
        <v>38</v>
      </c>
      <c r="GG534" s="19">
        <f t="shared" si="655"/>
        <v>0</v>
      </c>
    </row>
    <row r="535" spans="1:189" x14ac:dyDescent="0.3">
      <c r="A535" s="18">
        <v>714</v>
      </c>
      <c r="B535" s="1" t="s">
        <v>34</v>
      </c>
      <c r="C535" s="19" t="s">
        <v>35</v>
      </c>
      <c r="D535" s="19">
        <f t="shared" si="627"/>
        <v>0</v>
      </c>
      <c r="E535" s="38" t="s">
        <v>194</v>
      </c>
      <c r="F535" s="21" t="str">
        <f t="shared" si="628"/>
        <v>1968</v>
      </c>
      <c r="G535" s="21">
        <v>2004</v>
      </c>
      <c r="H535" s="22">
        <f t="shared" si="629"/>
        <v>36</v>
      </c>
      <c r="I535" s="1" t="str">
        <f t="shared" si="630"/>
        <v>31-40</v>
      </c>
      <c r="J535" s="1" t="s">
        <v>1607</v>
      </c>
      <c r="K535" s="1" t="s">
        <v>53</v>
      </c>
      <c r="L535" s="1">
        <f>VLOOKUP(K535,[1]areas!$C$3:$D$76,2,FALSE)</f>
        <v>30</v>
      </c>
      <c r="M535" s="1" t="str">
        <f t="shared" si="659"/>
        <v>21-40</v>
      </c>
      <c r="N535" s="19" t="s">
        <v>38</v>
      </c>
      <c r="O535" s="19">
        <f t="shared" si="631"/>
        <v>0</v>
      </c>
      <c r="P535" s="23">
        <v>55.8</v>
      </c>
      <c r="Q535" s="1">
        <v>157</v>
      </c>
      <c r="R535" s="1">
        <f>POWER(Q535*0.01,2)</f>
        <v>2.4649000000000001</v>
      </c>
      <c r="S535" s="24">
        <f>P535/R535</f>
        <v>22.637835206296401</v>
      </c>
      <c r="T535" s="19">
        <v>3</v>
      </c>
      <c r="U535" s="1">
        <v>13.5</v>
      </c>
      <c r="V535" s="1">
        <v>26</v>
      </c>
      <c r="W535" s="1" t="str">
        <f t="shared" si="632"/>
        <v>2: 51-100</v>
      </c>
      <c r="X535" s="1">
        <v>89</v>
      </c>
      <c r="Y535" s="26">
        <v>58</v>
      </c>
      <c r="Z535" s="26">
        <v>399</v>
      </c>
      <c r="AA535" s="26">
        <v>427</v>
      </c>
      <c r="AB535" s="26"/>
      <c r="AC535" s="26"/>
      <c r="AD535" s="26">
        <v>390</v>
      </c>
      <c r="AE535" s="26">
        <v>452</v>
      </c>
      <c r="AF535" s="26"/>
      <c r="AG535" s="26"/>
      <c r="AH535" s="26"/>
      <c r="AI535" s="27">
        <f t="shared" si="633"/>
        <v>452</v>
      </c>
      <c r="AJ535" s="27">
        <f t="shared" si="634"/>
        <v>0</v>
      </c>
      <c r="AK535" s="39">
        <v>753573</v>
      </c>
      <c r="AL535" s="26">
        <v>1000000</v>
      </c>
      <c r="AM535" s="26">
        <v>50</v>
      </c>
      <c r="AN535" s="26">
        <v>50</v>
      </c>
      <c r="AO535" s="26"/>
      <c r="AP535" s="26"/>
      <c r="AQ535" s="26">
        <v>50</v>
      </c>
      <c r="AR535" s="26">
        <v>50</v>
      </c>
      <c r="AS535" s="26"/>
      <c r="AT535" s="26"/>
      <c r="AU535" s="26"/>
      <c r="AV535" s="28">
        <f t="shared" si="635"/>
        <v>1</v>
      </c>
      <c r="AW535" s="27" t="str">
        <f>"&gt;5"</f>
        <v>&gt;5</v>
      </c>
      <c r="AX535" s="29">
        <f t="shared" si="656"/>
        <v>5.8769999999999998</v>
      </c>
      <c r="AY535" s="30">
        <f t="shared" si="598"/>
        <v>5.8771253295923112</v>
      </c>
      <c r="AZ535" s="30">
        <f t="shared" si="598"/>
        <v>6</v>
      </c>
      <c r="BA535" s="30">
        <f t="shared" si="598"/>
        <v>1.6989700043360187</v>
      </c>
      <c r="BB535" s="30">
        <f t="shared" si="598"/>
        <v>1.6989700043360187</v>
      </c>
      <c r="BC535" s="30" t="str">
        <f t="shared" si="598"/>
        <v/>
      </c>
      <c r="BD535" s="30" t="str">
        <f t="shared" si="598"/>
        <v/>
      </c>
      <c r="BE535" s="30">
        <f t="shared" si="598"/>
        <v>1.6989700043360187</v>
      </c>
      <c r="BF535" s="30">
        <f t="shared" si="598"/>
        <v>1.6989700043360187</v>
      </c>
      <c r="BG535" s="30" t="str">
        <f t="shared" si="598"/>
        <v/>
      </c>
      <c r="BH535" s="30" t="str">
        <f t="shared" si="598"/>
        <v/>
      </c>
      <c r="BI535" s="30" t="str">
        <f t="shared" si="598"/>
        <v/>
      </c>
      <c r="BJ535" s="1" t="s">
        <v>38</v>
      </c>
      <c r="BK535" s="31" t="s">
        <v>38</v>
      </c>
      <c r="BL535" s="32">
        <f t="shared" si="636"/>
        <v>0</v>
      </c>
      <c r="BN535" s="32" t="str">
        <f t="shared" si="637"/>
        <v>0</v>
      </c>
      <c r="BO535" s="30">
        <f t="shared" si="638"/>
        <v>0.12287467040768885</v>
      </c>
      <c r="BP535" s="30">
        <f t="shared" si="639"/>
        <v>-4.1781553252562924</v>
      </c>
      <c r="BQ535" s="30">
        <f t="shared" si="665"/>
        <v>-4.3010299956639813</v>
      </c>
      <c r="BR535" s="30">
        <f t="shared" si="665"/>
        <v>0</v>
      </c>
      <c r="BS535" s="30" t="str">
        <f t="shared" si="665"/>
        <v/>
      </c>
      <c r="BT535" s="30" t="str">
        <f t="shared" si="665"/>
        <v/>
      </c>
      <c r="BU535" s="30" t="str">
        <f t="shared" si="665"/>
        <v/>
      </c>
      <c r="BV535" s="30">
        <f t="shared" si="665"/>
        <v>0</v>
      </c>
      <c r="BW535" s="30" t="str">
        <f t="shared" si="663"/>
        <v/>
      </c>
      <c r="BX535" s="30" t="str">
        <f t="shared" si="663"/>
        <v/>
      </c>
      <c r="BY535" s="30" t="str">
        <f t="shared" si="663"/>
        <v/>
      </c>
      <c r="BZ535" s="1">
        <f t="shared" si="640"/>
        <v>1</v>
      </c>
      <c r="CA535" s="1">
        <f t="shared" si="666"/>
        <v>0</v>
      </c>
      <c r="CB535" s="1">
        <f t="shared" si="666"/>
        <v>0</v>
      </c>
      <c r="CC535" s="1">
        <f t="shared" si="666"/>
        <v>0</v>
      </c>
      <c r="CD535" s="1">
        <f t="shared" si="666"/>
        <v>0</v>
      </c>
      <c r="CE535" s="1">
        <f t="shared" si="666"/>
        <v>0</v>
      </c>
      <c r="CF535" s="1">
        <f t="shared" si="666"/>
        <v>0</v>
      </c>
      <c r="CG535" s="1">
        <f t="shared" si="664"/>
        <v>0</v>
      </c>
      <c r="CH535" s="1">
        <f t="shared" si="664"/>
        <v>0</v>
      </c>
      <c r="CI535" s="1">
        <f t="shared" si="664"/>
        <v>0</v>
      </c>
      <c r="CJ535" s="1">
        <f t="shared" si="641"/>
        <v>1</v>
      </c>
      <c r="CK535" s="1">
        <f t="shared" si="642"/>
        <v>1</v>
      </c>
      <c r="CL535" s="1">
        <f t="shared" si="606"/>
        <v>0.12287467040768885</v>
      </c>
      <c r="CM535" s="1">
        <f t="shared" si="606"/>
        <v>-4.3010299956639813</v>
      </c>
      <c r="CN535" s="1" t="str">
        <f t="shared" si="606"/>
        <v/>
      </c>
      <c r="CO535" s="1" t="str">
        <f t="shared" si="606"/>
        <v/>
      </c>
      <c r="CP535" s="1" t="str">
        <f t="shared" si="606"/>
        <v/>
      </c>
      <c r="CQ535" s="1" t="str">
        <f t="shared" si="604"/>
        <v/>
      </c>
      <c r="CR535" s="1" t="str">
        <f t="shared" si="604"/>
        <v/>
      </c>
      <c r="CS535" s="1" t="str">
        <f t="shared" si="604"/>
        <v/>
      </c>
      <c r="CT535" s="1" t="str">
        <f t="shared" si="604"/>
        <v/>
      </c>
      <c r="CU535" s="1" t="str">
        <f t="shared" si="604"/>
        <v/>
      </c>
      <c r="CV535" s="1">
        <f t="shared" si="607"/>
        <v>1</v>
      </c>
      <c r="CW535" s="1">
        <f t="shared" si="607"/>
        <v>0</v>
      </c>
      <c r="CX535" s="1">
        <f t="shared" si="607"/>
        <v>0</v>
      </c>
      <c r="CY535" s="1">
        <f t="shared" si="607"/>
        <v>0</v>
      </c>
      <c r="CZ535" s="1">
        <f t="shared" si="607"/>
        <v>0</v>
      </c>
      <c r="DA535" s="1">
        <f t="shared" si="605"/>
        <v>0</v>
      </c>
      <c r="DB535" s="1">
        <f t="shared" si="605"/>
        <v>0</v>
      </c>
      <c r="DC535" s="1">
        <f t="shared" si="605"/>
        <v>0</v>
      </c>
      <c r="DD535" s="1">
        <f t="shared" si="605"/>
        <v>0</v>
      </c>
      <c r="DE535" s="1">
        <f t="shared" si="605"/>
        <v>0</v>
      </c>
      <c r="DF535" s="1">
        <f t="shared" si="643"/>
        <v>1</v>
      </c>
      <c r="DG535" s="33">
        <f t="shared" si="644"/>
        <v>1</v>
      </c>
      <c r="DH535" s="34">
        <f t="shared" si="645"/>
        <v>0</v>
      </c>
      <c r="DI535" s="1">
        <f t="shared" si="602"/>
        <v>-31</v>
      </c>
      <c r="DJ535" s="1">
        <f t="shared" si="603"/>
        <v>310</v>
      </c>
      <c r="DK535" s="1">
        <f t="shared" si="612"/>
        <v>341</v>
      </c>
      <c r="DL535" s="1">
        <f t="shared" si="612"/>
        <v>28</v>
      </c>
      <c r="DM535" s="1" t="str">
        <f t="shared" si="612"/>
        <v/>
      </c>
      <c r="DN535" s="1" t="str">
        <f t="shared" si="611"/>
        <v/>
      </c>
      <c r="DO535" s="1" t="str">
        <f t="shared" si="611"/>
        <v/>
      </c>
      <c r="DP535" s="1">
        <f t="shared" si="611"/>
        <v>62</v>
      </c>
      <c r="DQ535" s="1" t="str">
        <f t="shared" si="591"/>
        <v/>
      </c>
      <c r="DR535" s="1" t="str">
        <f t="shared" si="591"/>
        <v/>
      </c>
      <c r="DS535" s="1" t="str">
        <f t="shared" si="591"/>
        <v/>
      </c>
      <c r="DT535" s="34">
        <f t="shared" si="669"/>
        <v>-171.13591090124831</v>
      </c>
      <c r="DU535" s="1">
        <f t="shared" ref="DU535:DX541" si="673">IF((DI535&lt;$DT535),1,0)</f>
        <v>0</v>
      </c>
      <c r="DV535" s="1">
        <f t="shared" si="673"/>
        <v>0</v>
      </c>
      <c r="DW535" s="1">
        <f t="shared" si="673"/>
        <v>0</v>
      </c>
      <c r="DX535" s="1">
        <f t="shared" si="673"/>
        <v>0</v>
      </c>
      <c r="EB535" s="1">
        <f>IF((DP535&lt;$DT535),1,0)</f>
        <v>0</v>
      </c>
      <c r="EF535" s="33">
        <f t="shared" si="671"/>
        <v>0</v>
      </c>
      <c r="EG535" s="1">
        <f t="shared" si="600"/>
        <v>0</v>
      </c>
      <c r="EH535" s="1">
        <f t="shared" si="600"/>
        <v>0</v>
      </c>
      <c r="EI535" s="1">
        <f t="shared" si="600"/>
        <v>0</v>
      </c>
      <c r="EJ535" s="1">
        <f t="shared" si="600"/>
        <v>0</v>
      </c>
      <c r="EK535" s="1">
        <f t="shared" si="600"/>
        <v>0</v>
      </c>
      <c r="EL535" s="1">
        <f t="shared" si="600"/>
        <v>0</v>
      </c>
      <c r="EM535" s="1">
        <f t="shared" si="600"/>
        <v>0</v>
      </c>
      <c r="EN535" s="1">
        <f t="shared" si="600"/>
        <v>0</v>
      </c>
      <c r="EO535" s="1">
        <f t="shared" si="600"/>
        <v>0</v>
      </c>
      <c r="EP535" s="1">
        <f t="shared" si="600"/>
        <v>0</v>
      </c>
      <c r="EQ535" s="1">
        <f t="shared" si="600"/>
        <v>0</v>
      </c>
      <c r="ER535" s="33">
        <f t="shared" si="646"/>
        <v>1</v>
      </c>
      <c r="ES535" s="35">
        <f t="shared" si="672"/>
        <v>3</v>
      </c>
      <c r="ET535" s="35">
        <f t="shared" si="647"/>
        <v>1</v>
      </c>
      <c r="EU535" s="1" t="s">
        <v>195</v>
      </c>
      <c r="EV535" s="1" t="s">
        <v>34</v>
      </c>
      <c r="EW535" s="19">
        <f t="shared" si="648"/>
        <v>1</v>
      </c>
      <c r="EX535" s="1" t="s">
        <v>40</v>
      </c>
      <c r="EY535" s="50">
        <v>38846</v>
      </c>
      <c r="EZ535" s="1" t="s">
        <v>34</v>
      </c>
      <c r="FA535" s="1" t="s">
        <v>40</v>
      </c>
      <c r="FB535" s="50">
        <v>39524</v>
      </c>
      <c r="FC535" s="1" t="s">
        <v>34</v>
      </c>
      <c r="FD535" s="19">
        <f t="shared" si="649"/>
        <v>1</v>
      </c>
      <c r="FE535" s="1" t="s">
        <v>196</v>
      </c>
      <c r="FF535" s="50">
        <v>38762</v>
      </c>
      <c r="FJ535" s="1" t="s">
        <v>38</v>
      </c>
      <c r="FK535" s="19">
        <f t="shared" si="650"/>
        <v>0</v>
      </c>
      <c r="FQ535" s="1" t="s">
        <v>197</v>
      </c>
      <c r="FR535" s="1">
        <f t="shared" si="651"/>
        <v>1</v>
      </c>
      <c r="FU535" s="1" t="s">
        <v>198</v>
      </c>
      <c r="FV535" s="37" t="str">
        <f t="shared" si="657"/>
        <v>other</v>
      </c>
      <c r="FW535" s="34">
        <v>0</v>
      </c>
      <c r="FY535" s="1" t="s">
        <v>34</v>
      </c>
      <c r="FZ535" s="19">
        <f t="shared" si="652"/>
        <v>1</v>
      </c>
      <c r="GB535" s="1" t="s">
        <v>34</v>
      </c>
      <c r="GC535" s="19">
        <f t="shared" si="653"/>
        <v>1</v>
      </c>
      <c r="GD535" s="1" t="s">
        <v>38</v>
      </c>
      <c r="GE535" s="19">
        <f t="shared" si="654"/>
        <v>0</v>
      </c>
      <c r="GF535" s="1" t="s">
        <v>38</v>
      </c>
      <c r="GG535" s="19">
        <f t="shared" si="655"/>
        <v>0</v>
      </c>
    </row>
    <row r="536" spans="1:189" x14ac:dyDescent="0.3">
      <c r="A536" s="18">
        <v>716</v>
      </c>
      <c r="B536" s="1" t="s">
        <v>34</v>
      </c>
      <c r="C536" s="19" t="s">
        <v>35</v>
      </c>
      <c r="D536" s="19">
        <f t="shared" si="627"/>
        <v>0</v>
      </c>
      <c r="E536" s="38" t="s">
        <v>1037</v>
      </c>
      <c r="F536" s="21" t="str">
        <f t="shared" si="628"/>
        <v>1977</v>
      </c>
      <c r="G536" s="21">
        <v>2004</v>
      </c>
      <c r="H536" s="22">
        <f t="shared" si="629"/>
        <v>27</v>
      </c>
      <c r="I536" s="1" t="str">
        <f t="shared" si="630"/>
        <v>21-30</v>
      </c>
      <c r="J536" s="1" t="s">
        <v>1606</v>
      </c>
      <c r="K536" s="1" t="s">
        <v>53</v>
      </c>
      <c r="L536" s="1">
        <f>VLOOKUP(K536,[1]areas!$C$3:$D$76,2,FALSE)</f>
        <v>30</v>
      </c>
      <c r="M536" s="1" t="str">
        <f t="shared" si="659"/>
        <v>21-40</v>
      </c>
      <c r="N536" s="19" t="s">
        <v>38</v>
      </c>
      <c r="O536" s="19">
        <f t="shared" si="631"/>
        <v>0</v>
      </c>
      <c r="P536" s="23">
        <v>53.6</v>
      </c>
      <c r="S536" s="24"/>
      <c r="T536" s="19">
        <v>3</v>
      </c>
      <c r="U536" s="1">
        <v>10.8</v>
      </c>
      <c r="V536" s="1">
        <v>14</v>
      </c>
      <c r="W536" s="1" t="str">
        <f t="shared" si="632"/>
        <v>2: 51-100</v>
      </c>
      <c r="X536" s="1">
        <v>66</v>
      </c>
      <c r="Y536" s="26">
        <v>198</v>
      </c>
      <c r="Z536" s="26">
        <v>269</v>
      </c>
      <c r="AA536" s="26">
        <v>81</v>
      </c>
      <c r="AB536" s="26">
        <v>271</v>
      </c>
      <c r="AC536" s="26">
        <v>352</v>
      </c>
      <c r="AD536" s="26">
        <v>449</v>
      </c>
      <c r="AE536" s="26">
        <v>535</v>
      </c>
      <c r="AF536" s="26">
        <v>516</v>
      </c>
      <c r="AG536" s="26"/>
      <c r="AH536" s="26"/>
      <c r="AI536" s="27">
        <f t="shared" si="633"/>
        <v>535</v>
      </c>
      <c r="AJ536" s="27">
        <f t="shared" si="634"/>
        <v>1</v>
      </c>
      <c r="AK536" s="39">
        <v>98739</v>
      </c>
      <c r="AL536" s="26">
        <v>50</v>
      </c>
      <c r="AM536" s="26">
        <v>50</v>
      </c>
      <c r="AN536" s="26">
        <v>130000</v>
      </c>
      <c r="AO536" s="26">
        <v>57</v>
      </c>
      <c r="AP536" s="26">
        <v>50</v>
      </c>
      <c r="AQ536" s="26">
        <v>50</v>
      </c>
      <c r="AR536" s="26">
        <v>50</v>
      </c>
      <c r="AS536" s="26">
        <v>50</v>
      </c>
      <c r="AT536" s="26"/>
      <c r="AU536" s="26"/>
      <c r="AV536" s="28">
        <f t="shared" si="635"/>
        <v>0</v>
      </c>
      <c r="AW536" s="27" t="str">
        <f>"4-5"</f>
        <v>4-5</v>
      </c>
      <c r="AX536" s="29">
        <f t="shared" si="656"/>
        <v>4.9939999999999998</v>
      </c>
      <c r="AY536" s="30">
        <f t="shared" ref="AY536:BI599" si="674">IF(AK536="","",LOG10(AK536))</f>
        <v>4.9944887244970317</v>
      </c>
      <c r="AZ536" s="30">
        <f t="shared" si="674"/>
        <v>1.6989700043360187</v>
      </c>
      <c r="BA536" s="30">
        <f t="shared" si="674"/>
        <v>1.6989700043360187</v>
      </c>
      <c r="BB536" s="30">
        <f t="shared" si="674"/>
        <v>5.1139433523068369</v>
      </c>
      <c r="BC536" s="30">
        <f t="shared" si="674"/>
        <v>1.7558748556724915</v>
      </c>
      <c r="BD536" s="30">
        <f t="shared" si="674"/>
        <v>1.6989700043360187</v>
      </c>
      <c r="BE536" s="30">
        <f t="shared" si="674"/>
        <v>1.6989700043360187</v>
      </c>
      <c r="BF536" s="30">
        <f t="shared" si="674"/>
        <v>1.6989700043360187</v>
      </c>
      <c r="BG536" s="30">
        <f t="shared" si="674"/>
        <v>1.6989700043360187</v>
      </c>
      <c r="BH536" s="30" t="str">
        <f t="shared" si="674"/>
        <v/>
      </c>
      <c r="BI536" s="30" t="str">
        <f t="shared" si="674"/>
        <v/>
      </c>
      <c r="BJ536" s="1" t="s">
        <v>38</v>
      </c>
      <c r="BK536" s="31" t="s">
        <v>38</v>
      </c>
      <c r="BL536" s="32">
        <f t="shared" si="636"/>
        <v>0</v>
      </c>
      <c r="BN536" s="32" t="str">
        <f t="shared" si="637"/>
        <v>0</v>
      </c>
      <c r="BO536" s="30">
        <f t="shared" si="638"/>
        <v>-3.295518720161013</v>
      </c>
      <c r="BP536" s="30">
        <f t="shared" si="639"/>
        <v>-3.295518720161013</v>
      </c>
      <c r="BQ536" s="30">
        <f t="shared" si="665"/>
        <v>0</v>
      </c>
      <c r="BR536" s="30">
        <f t="shared" si="665"/>
        <v>3.4149733479708182</v>
      </c>
      <c r="BS536" s="30">
        <f t="shared" si="665"/>
        <v>-3.3580684966343455</v>
      </c>
      <c r="BT536" s="30">
        <f t="shared" si="665"/>
        <v>-5.6904851336472717E-2</v>
      </c>
      <c r="BU536" s="30">
        <f t="shared" si="665"/>
        <v>0</v>
      </c>
      <c r="BV536" s="30">
        <f t="shared" si="665"/>
        <v>0</v>
      </c>
      <c r="BW536" s="30">
        <f t="shared" si="663"/>
        <v>0</v>
      </c>
      <c r="BX536" s="30" t="str">
        <f t="shared" si="663"/>
        <v/>
      </c>
      <c r="BY536" s="30" t="str">
        <f t="shared" si="663"/>
        <v/>
      </c>
      <c r="BZ536" s="1">
        <f t="shared" si="640"/>
        <v>0</v>
      </c>
      <c r="CA536" s="1">
        <f t="shared" si="666"/>
        <v>0</v>
      </c>
      <c r="CB536" s="1">
        <f t="shared" si="666"/>
        <v>1</v>
      </c>
      <c r="CC536" s="1">
        <f t="shared" si="666"/>
        <v>0</v>
      </c>
      <c r="CD536" s="1">
        <f t="shared" si="666"/>
        <v>0</v>
      </c>
      <c r="CE536" s="1">
        <f t="shared" si="666"/>
        <v>0</v>
      </c>
      <c r="CF536" s="1">
        <f t="shared" si="666"/>
        <v>0</v>
      </c>
      <c r="CG536" s="1">
        <f t="shared" si="664"/>
        <v>0</v>
      </c>
      <c r="CH536" s="1">
        <f t="shared" si="664"/>
        <v>0</v>
      </c>
      <c r="CI536" s="1">
        <f t="shared" si="664"/>
        <v>0</v>
      </c>
      <c r="CJ536" s="1">
        <f t="shared" si="641"/>
        <v>1</v>
      </c>
      <c r="CK536" s="1">
        <f t="shared" si="642"/>
        <v>1</v>
      </c>
      <c r="CL536" s="1">
        <f t="shared" si="606"/>
        <v>-3.295518720161013</v>
      </c>
      <c r="CM536" s="1" t="str">
        <f t="shared" si="606"/>
        <v/>
      </c>
      <c r="CN536" s="1">
        <f t="shared" si="606"/>
        <v>3.4149733479708182</v>
      </c>
      <c r="CO536" s="1">
        <f t="shared" si="606"/>
        <v>-3.3580684966343455</v>
      </c>
      <c r="CP536" s="1" t="str">
        <f t="shared" si="606"/>
        <v/>
      </c>
      <c r="CQ536" s="1" t="str">
        <f t="shared" si="604"/>
        <v/>
      </c>
      <c r="CR536" s="1" t="str">
        <f t="shared" si="604"/>
        <v/>
      </c>
      <c r="CS536" s="1" t="str">
        <f t="shared" si="604"/>
        <v/>
      </c>
      <c r="CT536" s="1" t="str">
        <f t="shared" si="604"/>
        <v/>
      </c>
      <c r="CU536" s="1" t="str">
        <f t="shared" si="604"/>
        <v/>
      </c>
      <c r="CV536" s="1">
        <f t="shared" si="607"/>
        <v>0</v>
      </c>
      <c r="CW536" s="1">
        <f t="shared" si="607"/>
        <v>0</v>
      </c>
      <c r="CX536" s="1">
        <f t="shared" si="607"/>
        <v>1</v>
      </c>
      <c r="CY536" s="1">
        <f t="shared" si="607"/>
        <v>0</v>
      </c>
      <c r="CZ536" s="1">
        <f t="shared" si="607"/>
        <v>0</v>
      </c>
      <c r="DA536" s="1">
        <f t="shared" si="605"/>
        <v>0</v>
      </c>
      <c r="DB536" s="1">
        <f t="shared" si="605"/>
        <v>0</v>
      </c>
      <c r="DC536" s="1">
        <f t="shared" si="605"/>
        <v>0</v>
      </c>
      <c r="DD536" s="1">
        <f t="shared" si="605"/>
        <v>0</v>
      </c>
      <c r="DE536" s="1">
        <f t="shared" si="605"/>
        <v>0</v>
      </c>
      <c r="DF536" s="1">
        <f t="shared" si="643"/>
        <v>1</v>
      </c>
      <c r="DG536" s="33">
        <f t="shared" si="644"/>
        <v>1</v>
      </c>
      <c r="DH536" s="34">
        <f t="shared" si="645"/>
        <v>0</v>
      </c>
      <c r="DI536" s="1">
        <f t="shared" si="602"/>
        <v>132</v>
      </c>
      <c r="DJ536" s="1">
        <f t="shared" si="603"/>
        <v>203</v>
      </c>
      <c r="DK536" s="1">
        <f t="shared" si="612"/>
        <v>71</v>
      </c>
      <c r="DL536" s="1">
        <f t="shared" si="612"/>
        <v>-188</v>
      </c>
      <c r="DM536" s="1">
        <f t="shared" si="612"/>
        <v>190</v>
      </c>
      <c r="DN536" s="1">
        <f t="shared" si="611"/>
        <v>81</v>
      </c>
      <c r="DO536" s="1">
        <f t="shared" si="611"/>
        <v>97</v>
      </c>
      <c r="DP536" s="1">
        <f t="shared" si="611"/>
        <v>86</v>
      </c>
      <c r="DQ536" s="1">
        <f t="shared" si="611"/>
        <v>-19</v>
      </c>
      <c r="DR536" s="1" t="str">
        <f t="shared" si="611"/>
        <v/>
      </c>
      <c r="DS536" s="1" t="str">
        <f t="shared" si="611"/>
        <v/>
      </c>
      <c r="DT536" s="34">
        <f t="shared" si="669"/>
        <v>-118.03930607123111</v>
      </c>
      <c r="DU536" s="1">
        <f t="shared" si="673"/>
        <v>0</v>
      </c>
      <c r="DV536" s="1">
        <f t="shared" si="673"/>
        <v>0</v>
      </c>
      <c r="DW536" s="1">
        <f t="shared" si="673"/>
        <v>0</v>
      </c>
      <c r="DX536" s="1">
        <f t="shared" si="673"/>
        <v>1</v>
      </c>
      <c r="DY536" s="1">
        <f>IF((DM536&lt;$DT536),1,0)</f>
        <v>0</v>
      </c>
      <c r="DZ536" s="1">
        <f>IF((DN536&lt;$DT536),1,0)</f>
        <v>0</v>
      </c>
      <c r="EA536" s="1">
        <f>IF((DO536&lt;$DT536),1,0)</f>
        <v>0</v>
      </c>
      <c r="EB536" s="1">
        <f>IF((DP536&lt;$DT536),1,0)</f>
        <v>0</v>
      </c>
      <c r="EC536" s="1">
        <f>IF((DQ536&lt;$DT536),1,0)</f>
        <v>0</v>
      </c>
      <c r="EF536" s="33">
        <f t="shared" si="671"/>
        <v>1</v>
      </c>
      <c r="EG536" s="1">
        <f t="shared" ref="EG536:EQ599" si="675">IF(OR(X536&lt;500,X536=""),0,1)</f>
        <v>0</v>
      </c>
      <c r="EH536" s="1">
        <f t="shared" si="675"/>
        <v>0</v>
      </c>
      <c r="EI536" s="1">
        <f t="shared" si="675"/>
        <v>0</v>
      </c>
      <c r="EJ536" s="1">
        <f t="shared" si="675"/>
        <v>0</v>
      </c>
      <c r="EK536" s="1">
        <f t="shared" si="675"/>
        <v>0</v>
      </c>
      <c r="EL536" s="1">
        <f t="shared" si="675"/>
        <v>0</v>
      </c>
      <c r="EM536" s="1">
        <f t="shared" si="675"/>
        <v>0</v>
      </c>
      <c r="EN536" s="1">
        <f t="shared" si="675"/>
        <v>1</v>
      </c>
      <c r="EO536" s="1">
        <f t="shared" si="675"/>
        <v>1</v>
      </c>
      <c r="EP536" s="1">
        <f t="shared" si="675"/>
        <v>0</v>
      </c>
      <c r="EQ536" s="1">
        <f t="shared" si="675"/>
        <v>0</v>
      </c>
      <c r="ER536" s="33">
        <f t="shared" si="646"/>
        <v>0</v>
      </c>
      <c r="ES536" s="35">
        <f t="shared" si="672"/>
        <v>2</v>
      </c>
      <c r="ET536" s="35">
        <f t="shared" si="647"/>
        <v>1</v>
      </c>
      <c r="EU536" s="1" t="s">
        <v>183</v>
      </c>
      <c r="EV536" s="1" t="s">
        <v>34</v>
      </c>
      <c r="EW536" s="19">
        <f t="shared" si="648"/>
        <v>1</v>
      </c>
      <c r="EX536" s="1" t="s">
        <v>40</v>
      </c>
      <c r="EY536" s="50">
        <v>39085</v>
      </c>
      <c r="FC536" s="1" t="s">
        <v>34</v>
      </c>
      <c r="FD536" s="19">
        <f t="shared" si="649"/>
        <v>1</v>
      </c>
      <c r="FE536" s="1" t="s">
        <v>112</v>
      </c>
      <c r="FF536" s="50">
        <v>38965</v>
      </c>
      <c r="FJ536" s="1" t="s">
        <v>38</v>
      </c>
      <c r="FK536" s="19">
        <f t="shared" si="650"/>
        <v>0</v>
      </c>
      <c r="FQ536" s="1" t="s">
        <v>509</v>
      </c>
      <c r="FR536" s="1">
        <f t="shared" si="651"/>
        <v>1</v>
      </c>
      <c r="FT536" s="1">
        <v>3.9</v>
      </c>
      <c r="FV536" s="37" t="str">
        <f t="shared" si="657"/>
        <v>none</v>
      </c>
      <c r="FY536" s="1" t="s">
        <v>38</v>
      </c>
      <c r="FZ536" s="19">
        <f t="shared" si="652"/>
        <v>0</v>
      </c>
      <c r="GB536" s="1" t="s">
        <v>38</v>
      </c>
      <c r="GC536" s="19">
        <f t="shared" si="653"/>
        <v>0</v>
      </c>
      <c r="GD536" s="1" t="s">
        <v>34</v>
      </c>
      <c r="GE536" s="19">
        <f t="shared" si="654"/>
        <v>1</v>
      </c>
      <c r="GF536" s="1" t="s">
        <v>38</v>
      </c>
      <c r="GG536" s="19">
        <f t="shared" si="655"/>
        <v>0</v>
      </c>
    </row>
    <row r="537" spans="1:189" x14ac:dyDescent="0.3">
      <c r="A537" s="18">
        <v>717</v>
      </c>
      <c r="B537" s="1" t="s">
        <v>34</v>
      </c>
      <c r="C537" s="19" t="s">
        <v>35</v>
      </c>
      <c r="D537" s="19">
        <f t="shared" si="627"/>
        <v>0</v>
      </c>
      <c r="E537" s="38" t="s">
        <v>1038</v>
      </c>
      <c r="F537" s="21" t="str">
        <f t="shared" si="628"/>
        <v>1957</v>
      </c>
      <c r="G537" s="21">
        <v>2004</v>
      </c>
      <c r="H537" s="22">
        <f t="shared" si="629"/>
        <v>47</v>
      </c>
      <c r="I537" s="1" t="str">
        <f t="shared" si="630"/>
        <v>41-50</v>
      </c>
      <c r="J537" s="1" t="s">
        <v>1608</v>
      </c>
      <c r="K537" s="1" t="s">
        <v>53</v>
      </c>
      <c r="L537" s="1">
        <f>VLOOKUP(K537,[1]areas!$C$3:$D$76,2,FALSE)</f>
        <v>30</v>
      </c>
      <c r="M537" s="1" t="str">
        <f t="shared" si="659"/>
        <v>21-40</v>
      </c>
      <c r="N537" s="19" t="s">
        <v>38</v>
      </c>
      <c r="O537" s="19">
        <f t="shared" si="631"/>
        <v>0</v>
      </c>
      <c r="P537" s="23">
        <v>58.8</v>
      </c>
      <c r="Q537" s="1">
        <v>154</v>
      </c>
      <c r="R537" s="1">
        <f t="shared" ref="R537:R542" si="676">POWER(Q537*0.01,2)</f>
        <v>2.3715999999999999</v>
      </c>
      <c r="S537" s="24">
        <f t="shared" ref="S537:S542" si="677">P537/R537</f>
        <v>24.793388429752067</v>
      </c>
      <c r="T537" s="19">
        <v>3</v>
      </c>
      <c r="U537" s="1">
        <v>7.3</v>
      </c>
      <c r="V537" s="1">
        <v>16</v>
      </c>
      <c r="W537" s="1" t="str">
        <f t="shared" si="632"/>
        <v>1: 0-50</v>
      </c>
      <c r="X537" s="1">
        <v>15</v>
      </c>
      <c r="Y537" s="26">
        <v>15</v>
      </c>
      <c r="Z537" s="26">
        <v>285</v>
      </c>
      <c r="AA537" s="26">
        <v>261</v>
      </c>
      <c r="AB537" s="26"/>
      <c r="AC537" s="26"/>
      <c r="AD537" s="26"/>
      <c r="AE537" s="26"/>
      <c r="AF537" s="26"/>
      <c r="AG537" s="26"/>
      <c r="AH537" s="26"/>
      <c r="AI537" s="27">
        <f t="shared" si="633"/>
        <v>285</v>
      </c>
      <c r="AJ537" s="27">
        <f t="shared" si="634"/>
        <v>0</v>
      </c>
      <c r="AK537" s="39">
        <v>835440</v>
      </c>
      <c r="AL537" s="26">
        <v>210000</v>
      </c>
      <c r="AM537" s="26">
        <v>50</v>
      </c>
      <c r="AN537" s="26">
        <v>50</v>
      </c>
      <c r="AO537" s="26">
        <v>50</v>
      </c>
      <c r="AP537" s="26"/>
      <c r="AQ537" s="26"/>
      <c r="AR537" s="26"/>
      <c r="AS537" s="26"/>
      <c r="AT537" s="26"/>
      <c r="AU537" s="26"/>
      <c r="AV537" s="28">
        <f t="shared" si="635"/>
        <v>1</v>
      </c>
      <c r="AW537" s="27" t="str">
        <f>"&gt;5"</f>
        <v>&gt;5</v>
      </c>
      <c r="AX537" s="29">
        <f t="shared" si="656"/>
        <v>5.9219999999999997</v>
      </c>
      <c r="AY537" s="30">
        <f t="shared" si="674"/>
        <v>5.9219152649958948</v>
      </c>
      <c r="AZ537" s="30">
        <f t="shared" si="674"/>
        <v>5.3222192947339195</v>
      </c>
      <c r="BA537" s="30">
        <f t="shared" si="674"/>
        <v>1.6989700043360187</v>
      </c>
      <c r="BB537" s="30">
        <f t="shared" si="674"/>
        <v>1.6989700043360187</v>
      </c>
      <c r="BC537" s="30">
        <f t="shared" si="674"/>
        <v>1.6989700043360187</v>
      </c>
      <c r="BD537" s="30" t="str">
        <f t="shared" si="674"/>
        <v/>
      </c>
      <c r="BE537" s="30" t="str">
        <f t="shared" si="674"/>
        <v/>
      </c>
      <c r="BF537" s="30" t="str">
        <f t="shared" si="674"/>
        <v/>
      </c>
      <c r="BG537" s="30" t="str">
        <f t="shared" si="674"/>
        <v/>
      </c>
      <c r="BH537" s="30" t="str">
        <f t="shared" si="674"/>
        <v/>
      </c>
      <c r="BI537" s="30" t="str">
        <f t="shared" si="674"/>
        <v/>
      </c>
      <c r="BJ537" s="1" t="s">
        <v>38</v>
      </c>
      <c r="BK537" s="31" t="s">
        <v>38</v>
      </c>
      <c r="BL537" s="32">
        <f t="shared" si="636"/>
        <v>0</v>
      </c>
      <c r="BN537" s="32" t="str">
        <f t="shared" si="637"/>
        <v>0</v>
      </c>
      <c r="BO537" s="30">
        <f t="shared" si="638"/>
        <v>-0.5996959702619753</v>
      </c>
      <c r="BP537" s="30">
        <f t="shared" si="639"/>
        <v>-4.2229452606598761</v>
      </c>
      <c r="BQ537" s="30">
        <f t="shared" si="665"/>
        <v>-3.6232492903979008</v>
      </c>
      <c r="BR537" s="30">
        <f t="shared" si="665"/>
        <v>0</v>
      </c>
      <c r="BS537" s="30">
        <f t="shared" si="665"/>
        <v>0</v>
      </c>
      <c r="BT537" s="30" t="str">
        <f t="shared" si="665"/>
        <v/>
      </c>
      <c r="BU537" s="30" t="str">
        <f t="shared" si="665"/>
        <v/>
      </c>
      <c r="BV537" s="30" t="str">
        <f t="shared" si="665"/>
        <v/>
      </c>
      <c r="BW537" s="30" t="str">
        <f t="shared" si="663"/>
        <v/>
      </c>
      <c r="BX537" s="30" t="str">
        <f t="shared" si="663"/>
        <v/>
      </c>
      <c r="BY537" s="30" t="str">
        <f t="shared" si="663"/>
        <v/>
      </c>
      <c r="BZ537" s="1">
        <f t="shared" si="640"/>
        <v>0</v>
      </c>
      <c r="CA537" s="1">
        <f t="shared" si="666"/>
        <v>0</v>
      </c>
      <c r="CB537" s="1">
        <f t="shared" si="666"/>
        <v>0</v>
      </c>
      <c r="CC537" s="1">
        <f t="shared" si="666"/>
        <v>0</v>
      </c>
      <c r="CD537" s="1">
        <f t="shared" si="666"/>
        <v>0</v>
      </c>
      <c r="CE537" s="1">
        <f t="shared" si="666"/>
        <v>0</v>
      </c>
      <c r="CF537" s="1">
        <f t="shared" si="666"/>
        <v>0</v>
      </c>
      <c r="CG537" s="1">
        <f t="shared" si="664"/>
        <v>0</v>
      </c>
      <c r="CH537" s="1">
        <f t="shared" si="664"/>
        <v>0</v>
      </c>
      <c r="CI537" s="1">
        <f t="shared" si="664"/>
        <v>0</v>
      </c>
      <c r="CJ537" s="1">
        <f t="shared" si="641"/>
        <v>0</v>
      </c>
      <c r="CK537" s="1">
        <f t="shared" si="642"/>
        <v>0</v>
      </c>
      <c r="CL537" s="1">
        <f t="shared" si="606"/>
        <v>-0.5996959702619753</v>
      </c>
      <c r="CM537" s="1">
        <f t="shared" si="606"/>
        <v>-3.6232492903979008</v>
      </c>
      <c r="CN537" s="1" t="str">
        <f t="shared" si="606"/>
        <v/>
      </c>
      <c r="CO537" s="1" t="str">
        <f t="shared" si="606"/>
        <v/>
      </c>
      <c r="CP537" s="1" t="str">
        <f t="shared" si="606"/>
        <v/>
      </c>
      <c r="CQ537" s="1" t="str">
        <f t="shared" ref="CQ537:CU600" si="678">IF(OR(BE537="",BD537=""),"",IF(OR(BE537&gt;=LOG10(400),BD537&gt;=LOG10(400)),BE537-BD537,""))</f>
        <v/>
      </c>
      <c r="CR537" s="1" t="str">
        <f t="shared" si="678"/>
        <v/>
      </c>
      <c r="CS537" s="1" t="str">
        <f t="shared" si="678"/>
        <v/>
      </c>
      <c r="CT537" s="1" t="str">
        <f t="shared" si="678"/>
        <v/>
      </c>
      <c r="CU537" s="1" t="str">
        <f t="shared" si="678"/>
        <v/>
      </c>
      <c r="CV537" s="1">
        <f t="shared" si="607"/>
        <v>0</v>
      </c>
      <c r="CW537" s="1">
        <f t="shared" si="607"/>
        <v>0</v>
      </c>
      <c r="CX537" s="1">
        <f t="shared" si="607"/>
        <v>0</v>
      </c>
      <c r="CY537" s="1">
        <f t="shared" si="607"/>
        <v>0</v>
      </c>
      <c r="CZ537" s="1">
        <f t="shared" si="607"/>
        <v>0</v>
      </c>
      <c r="DA537" s="1">
        <f t="shared" ref="DA537:DE600" si="679">IF(OR(CQ537&lt;=0,CQ537=""),0,1)</f>
        <v>0</v>
      </c>
      <c r="DB537" s="1">
        <f t="shared" si="679"/>
        <v>0</v>
      </c>
      <c r="DC537" s="1">
        <f t="shared" si="679"/>
        <v>0</v>
      </c>
      <c r="DD537" s="1">
        <f t="shared" si="679"/>
        <v>0</v>
      </c>
      <c r="DE537" s="1">
        <f t="shared" si="679"/>
        <v>0</v>
      </c>
      <c r="DF537" s="1">
        <f t="shared" si="643"/>
        <v>0</v>
      </c>
      <c r="DG537" s="33">
        <f t="shared" si="644"/>
        <v>0</v>
      </c>
      <c r="DH537" s="34">
        <f t="shared" si="645"/>
        <v>0</v>
      </c>
      <c r="DI537" s="1">
        <f t="shared" si="602"/>
        <v>0</v>
      </c>
      <c r="DJ537" s="1">
        <f t="shared" si="603"/>
        <v>270</v>
      </c>
      <c r="DK537" s="1">
        <f t="shared" si="612"/>
        <v>270</v>
      </c>
      <c r="DL537" s="1">
        <f t="shared" si="612"/>
        <v>-24</v>
      </c>
      <c r="DM537" s="1" t="str">
        <f t="shared" si="612"/>
        <v/>
      </c>
      <c r="DN537" s="1" t="str">
        <f t="shared" si="611"/>
        <v/>
      </c>
      <c r="DO537" s="1" t="str">
        <f t="shared" si="611"/>
        <v/>
      </c>
      <c r="DP537" s="1" t="str">
        <f t="shared" si="611"/>
        <v/>
      </c>
      <c r="DQ537" s="1" t="str">
        <f t="shared" si="611"/>
        <v/>
      </c>
      <c r="DR537" s="1" t="str">
        <f t="shared" si="611"/>
        <v/>
      </c>
      <c r="DS537" s="1" t="str">
        <f t="shared" si="611"/>
        <v/>
      </c>
      <c r="DT537" s="34">
        <f t="shared" si="669"/>
        <v>-163.10732662881824</v>
      </c>
      <c r="DU537" s="1">
        <f t="shared" si="673"/>
        <v>0</v>
      </c>
      <c r="DV537" s="1">
        <f t="shared" si="673"/>
        <v>0</v>
      </c>
      <c r="DW537" s="1">
        <f t="shared" si="673"/>
        <v>0</v>
      </c>
      <c r="DX537" s="1">
        <f t="shared" si="673"/>
        <v>0</v>
      </c>
      <c r="EF537" s="33">
        <f t="shared" si="671"/>
        <v>0</v>
      </c>
      <c r="EG537" s="1">
        <f t="shared" si="675"/>
        <v>0</v>
      </c>
      <c r="EH537" s="1">
        <f t="shared" si="675"/>
        <v>0</v>
      </c>
      <c r="EI537" s="1">
        <f t="shared" si="675"/>
        <v>0</v>
      </c>
      <c r="EJ537" s="1">
        <f t="shared" si="675"/>
        <v>0</v>
      </c>
      <c r="EK537" s="1">
        <f t="shared" si="675"/>
        <v>0</v>
      </c>
      <c r="EL537" s="1">
        <f t="shared" si="675"/>
        <v>0</v>
      </c>
      <c r="EM537" s="1">
        <f t="shared" si="675"/>
        <v>0</v>
      </c>
      <c r="EN537" s="1">
        <f t="shared" si="675"/>
        <v>0</v>
      </c>
      <c r="EO537" s="1">
        <f t="shared" si="675"/>
        <v>0</v>
      </c>
      <c r="EP537" s="1">
        <f t="shared" si="675"/>
        <v>0</v>
      </c>
      <c r="EQ537" s="1">
        <f t="shared" si="675"/>
        <v>0</v>
      </c>
      <c r="ER537" s="33">
        <f t="shared" si="646"/>
        <v>1</v>
      </c>
      <c r="ES537" s="35">
        <f t="shared" si="672"/>
        <v>2</v>
      </c>
      <c r="ET537" s="35">
        <f t="shared" si="647"/>
        <v>1</v>
      </c>
      <c r="EU537" s="1" t="s">
        <v>59</v>
      </c>
      <c r="EV537" s="1" t="s">
        <v>34</v>
      </c>
      <c r="EW537" s="19">
        <f t="shared" si="648"/>
        <v>1</v>
      </c>
      <c r="EX537" s="1" t="s">
        <v>40</v>
      </c>
      <c r="FC537" s="1" t="s">
        <v>38</v>
      </c>
      <c r="FD537" s="19">
        <f t="shared" si="649"/>
        <v>0</v>
      </c>
      <c r="FJ537" s="1" t="s">
        <v>38</v>
      </c>
      <c r="FK537" s="19">
        <f t="shared" si="650"/>
        <v>0</v>
      </c>
      <c r="FQ537" s="1" t="s">
        <v>85</v>
      </c>
      <c r="FR537" s="1">
        <f t="shared" si="651"/>
        <v>1</v>
      </c>
      <c r="FV537" s="37" t="str">
        <f t="shared" si="657"/>
        <v>none</v>
      </c>
      <c r="FY537" s="1" t="s">
        <v>38</v>
      </c>
      <c r="FZ537" s="19">
        <f t="shared" si="652"/>
        <v>0</v>
      </c>
      <c r="GB537" s="1" t="s">
        <v>38</v>
      </c>
      <c r="GC537" s="19">
        <f t="shared" si="653"/>
        <v>0</v>
      </c>
      <c r="GD537" s="1" t="s">
        <v>38</v>
      </c>
      <c r="GE537" s="19">
        <f t="shared" si="654"/>
        <v>0</v>
      </c>
      <c r="GF537" s="1" t="s">
        <v>38</v>
      </c>
      <c r="GG537" s="19">
        <f t="shared" si="655"/>
        <v>0</v>
      </c>
    </row>
    <row r="538" spans="1:189" x14ac:dyDescent="0.3">
      <c r="A538" s="18">
        <v>718</v>
      </c>
      <c r="B538" s="1" t="s">
        <v>34</v>
      </c>
      <c r="C538" s="19" t="s">
        <v>35</v>
      </c>
      <c r="D538" s="19">
        <f t="shared" si="627"/>
        <v>0</v>
      </c>
      <c r="E538" s="38" t="s">
        <v>1039</v>
      </c>
      <c r="F538" s="21" t="str">
        <f t="shared" si="628"/>
        <v>1972</v>
      </c>
      <c r="G538" s="21">
        <v>2004</v>
      </c>
      <c r="H538" s="22">
        <f t="shared" si="629"/>
        <v>32</v>
      </c>
      <c r="I538" s="1" t="str">
        <f t="shared" si="630"/>
        <v>31-40</v>
      </c>
      <c r="J538" s="1" t="s">
        <v>1607</v>
      </c>
      <c r="K538" s="1" t="s">
        <v>53</v>
      </c>
      <c r="L538" s="1">
        <f>VLOOKUP(K538,[1]areas!$C$3:$D$76,2,FALSE)</f>
        <v>30</v>
      </c>
      <c r="M538" s="1" t="str">
        <f t="shared" si="659"/>
        <v>21-40</v>
      </c>
      <c r="N538" s="19" t="s">
        <v>38</v>
      </c>
      <c r="O538" s="19">
        <f t="shared" si="631"/>
        <v>0</v>
      </c>
      <c r="P538" s="23">
        <v>53</v>
      </c>
      <c r="Q538" s="1">
        <v>160</v>
      </c>
      <c r="R538" s="1">
        <f t="shared" si="676"/>
        <v>2.5600000000000005</v>
      </c>
      <c r="S538" s="24">
        <f t="shared" si="677"/>
        <v>20.703124999999996</v>
      </c>
      <c r="T538" s="19">
        <v>3</v>
      </c>
      <c r="U538" s="1">
        <v>13.8</v>
      </c>
      <c r="V538" s="1">
        <v>21</v>
      </c>
      <c r="W538" s="1" t="str">
        <f t="shared" si="632"/>
        <v>3: 101-150</v>
      </c>
      <c r="X538" s="1">
        <v>140</v>
      </c>
      <c r="Y538" s="26">
        <v>295</v>
      </c>
      <c r="Z538" s="26">
        <v>353</v>
      </c>
      <c r="AA538" s="26">
        <v>645</v>
      </c>
      <c r="AB538" s="26">
        <v>649</v>
      </c>
      <c r="AC538" s="26">
        <v>274</v>
      </c>
      <c r="AD538" s="26">
        <v>240</v>
      </c>
      <c r="AE538" s="26">
        <v>532</v>
      </c>
      <c r="AF538" s="26">
        <v>808</v>
      </c>
      <c r="AG538" s="26"/>
      <c r="AH538" s="26"/>
      <c r="AI538" s="27">
        <f t="shared" si="633"/>
        <v>808</v>
      </c>
      <c r="AJ538" s="27">
        <f t="shared" si="634"/>
        <v>1</v>
      </c>
      <c r="AK538" s="39">
        <v>18000</v>
      </c>
      <c r="AL538" s="26">
        <v>50</v>
      </c>
      <c r="AM538" s="26">
        <v>50</v>
      </c>
      <c r="AN538" s="26">
        <v>57</v>
      </c>
      <c r="AO538" s="26">
        <v>50</v>
      </c>
      <c r="AP538" s="26">
        <v>50</v>
      </c>
      <c r="AQ538" s="26">
        <v>50</v>
      </c>
      <c r="AR538" s="26">
        <v>50</v>
      </c>
      <c r="AS538" s="26">
        <v>50</v>
      </c>
      <c r="AT538" s="26"/>
      <c r="AU538" s="26"/>
      <c r="AV538" s="28">
        <f t="shared" si="635"/>
        <v>0</v>
      </c>
      <c r="AW538" s="27" t="str">
        <f>"4-5"</f>
        <v>4-5</v>
      </c>
      <c r="AX538" s="29">
        <f t="shared" si="656"/>
        <v>4.2549999999999999</v>
      </c>
      <c r="AY538" s="30">
        <f t="shared" si="674"/>
        <v>4.2552725051033065</v>
      </c>
      <c r="AZ538" s="30">
        <f t="shared" si="674"/>
        <v>1.6989700043360187</v>
      </c>
      <c r="BA538" s="30">
        <f t="shared" si="674"/>
        <v>1.6989700043360187</v>
      </c>
      <c r="BB538" s="30">
        <f t="shared" si="674"/>
        <v>1.7558748556724915</v>
      </c>
      <c r="BC538" s="30">
        <f t="shared" si="674"/>
        <v>1.6989700043360187</v>
      </c>
      <c r="BD538" s="30">
        <f t="shared" si="674"/>
        <v>1.6989700043360187</v>
      </c>
      <c r="BE538" s="30">
        <f t="shared" si="674"/>
        <v>1.6989700043360187</v>
      </c>
      <c r="BF538" s="30">
        <f t="shared" si="674"/>
        <v>1.6989700043360187</v>
      </c>
      <c r="BG538" s="30">
        <f t="shared" si="674"/>
        <v>1.6989700043360187</v>
      </c>
      <c r="BH538" s="30" t="str">
        <f t="shared" si="674"/>
        <v/>
      </c>
      <c r="BI538" s="30" t="str">
        <f t="shared" si="674"/>
        <v/>
      </c>
      <c r="BJ538" s="1" t="s">
        <v>38</v>
      </c>
      <c r="BK538" s="31" t="s">
        <v>38</v>
      </c>
      <c r="BL538" s="32">
        <f t="shared" si="636"/>
        <v>0</v>
      </c>
      <c r="BN538" s="32" t="str">
        <f t="shared" si="637"/>
        <v>0</v>
      </c>
      <c r="BO538" s="30">
        <f t="shared" si="638"/>
        <v>-2.5563025007672877</v>
      </c>
      <c r="BP538" s="30">
        <f t="shared" si="639"/>
        <v>-2.5563025007672877</v>
      </c>
      <c r="BQ538" s="30">
        <f t="shared" si="665"/>
        <v>0</v>
      </c>
      <c r="BR538" s="30">
        <f t="shared" si="665"/>
        <v>5.6904851336472717E-2</v>
      </c>
      <c r="BS538" s="30">
        <f t="shared" si="665"/>
        <v>-5.6904851336472717E-2</v>
      </c>
      <c r="BT538" s="30">
        <f t="shared" si="665"/>
        <v>0</v>
      </c>
      <c r="BU538" s="30">
        <f t="shared" si="665"/>
        <v>0</v>
      </c>
      <c r="BV538" s="30">
        <f t="shared" si="665"/>
        <v>0</v>
      </c>
      <c r="BW538" s="30">
        <f t="shared" si="663"/>
        <v>0</v>
      </c>
      <c r="BX538" s="30" t="str">
        <f t="shared" si="663"/>
        <v/>
      </c>
      <c r="BY538" s="30" t="str">
        <f t="shared" si="663"/>
        <v/>
      </c>
      <c r="BZ538" s="1">
        <f t="shared" si="640"/>
        <v>0</v>
      </c>
      <c r="CA538" s="1">
        <f t="shared" si="666"/>
        <v>0</v>
      </c>
      <c r="CB538" s="1">
        <f t="shared" si="666"/>
        <v>1</v>
      </c>
      <c r="CC538" s="1">
        <f t="shared" si="666"/>
        <v>0</v>
      </c>
      <c r="CD538" s="1">
        <f t="shared" si="666"/>
        <v>0</v>
      </c>
      <c r="CE538" s="1">
        <f t="shared" si="666"/>
        <v>0</v>
      </c>
      <c r="CF538" s="1">
        <f t="shared" si="666"/>
        <v>0</v>
      </c>
      <c r="CG538" s="1">
        <f t="shared" si="664"/>
        <v>0</v>
      </c>
      <c r="CH538" s="1">
        <f t="shared" si="664"/>
        <v>0</v>
      </c>
      <c r="CI538" s="1">
        <f t="shared" si="664"/>
        <v>0</v>
      </c>
      <c r="CJ538" s="1">
        <f t="shared" si="641"/>
        <v>1</v>
      </c>
      <c r="CK538" s="1">
        <f t="shared" si="642"/>
        <v>1</v>
      </c>
      <c r="CL538" s="1">
        <f t="shared" ref="CL538:CP601" si="680">IF(OR(AZ538="",AY538=""),"",IF(OR(AZ538&gt;=LOG10(400),AY538&gt;=LOG10(400)),AZ538-AY538,""))</f>
        <v>-2.5563025007672877</v>
      </c>
      <c r="CM538" s="1" t="str">
        <f t="shared" si="680"/>
        <v/>
      </c>
      <c r="CN538" s="1" t="str">
        <f t="shared" si="680"/>
        <v/>
      </c>
      <c r="CO538" s="1" t="str">
        <f t="shared" si="680"/>
        <v/>
      </c>
      <c r="CP538" s="1" t="str">
        <f t="shared" si="680"/>
        <v/>
      </c>
      <c r="CQ538" s="1" t="str">
        <f t="shared" si="678"/>
        <v/>
      </c>
      <c r="CR538" s="1" t="str">
        <f t="shared" si="678"/>
        <v/>
      </c>
      <c r="CS538" s="1" t="str">
        <f t="shared" si="678"/>
        <v/>
      </c>
      <c r="CT538" s="1" t="str">
        <f t="shared" si="678"/>
        <v/>
      </c>
      <c r="CU538" s="1" t="str">
        <f t="shared" si="678"/>
        <v/>
      </c>
      <c r="CV538" s="1">
        <f t="shared" ref="CV538:CZ601" si="681">IF(OR(CL538&lt;=0,CL538=""),0,1)</f>
        <v>0</v>
      </c>
      <c r="CW538" s="1">
        <f t="shared" si="681"/>
        <v>0</v>
      </c>
      <c r="CX538" s="1">
        <f t="shared" si="681"/>
        <v>0</v>
      </c>
      <c r="CY538" s="1">
        <f t="shared" si="681"/>
        <v>0</v>
      </c>
      <c r="CZ538" s="1">
        <f t="shared" si="681"/>
        <v>0</v>
      </c>
      <c r="DA538" s="1">
        <f t="shared" si="679"/>
        <v>0</v>
      </c>
      <c r="DB538" s="1">
        <f t="shared" si="679"/>
        <v>0</v>
      </c>
      <c r="DC538" s="1">
        <f t="shared" si="679"/>
        <v>0</v>
      </c>
      <c r="DD538" s="1">
        <f t="shared" si="679"/>
        <v>0</v>
      </c>
      <c r="DE538" s="1">
        <f t="shared" si="679"/>
        <v>0</v>
      </c>
      <c r="DF538" s="1">
        <f t="shared" si="643"/>
        <v>0</v>
      </c>
      <c r="DG538" s="33">
        <f t="shared" si="644"/>
        <v>0</v>
      </c>
      <c r="DH538" s="34">
        <f t="shared" si="645"/>
        <v>1</v>
      </c>
      <c r="DI538" s="1">
        <f t="shared" si="602"/>
        <v>155</v>
      </c>
      <c r="DJ538" s="1">
        <f t="shared" si="603"/>
        <v>213</v>
      </c>
      <c r="DK538" s="1">
        <f t="shared" si="612"/>
        <v>58</v>
      </c>
      <c r="DL538" s="1">
        <f t="shared" si="612"/>
        <v>292</v>
      </c>
      <c r="DM538" s="1">
        <f t="shared" si="612"/>
        <v>4</v>
      </c>
      <c r="DN538" s="1">
        <f t="shared" si="611"/>
        <v>-375</v>
      </c>
      <c r="DO538" s="1">
        <f t="shared" si="611"/>
        <v>-34</v>
      </c>
      <c r="DP538" s="1">
        <f t="shared" si="611"/>
        <v>292</v>
      </c>
      <c r="DQ538" s="1">
        <f t="shared" si="611"/>
        <v>276</v>
      </c>
      <c r="DR538" s="1" t="str">
        <f t="shared" si="611"/>
        <v/>
      </c>
      <c r="DS538" s="1" t="str">
        <f t="shared" si="611"/>
        <v/>
      </c>
      <c r="DT538" s="34">
        <f t="shared" si="669"/>
        <v>-216.51180362998943</v>
      </c>
      <c r="DU538" s="1">
        <f t="shared" si="673"/>
        <v>0</v>
      </c>
      <c r="DV538" s="1">
        <f t="shared" si="673"/>
        <v>0</v>
      </c>
      <c r="DW538" s="1">
        <f t="shared" si="673"/>
        <v>0</v>
      </c>
      <c r="DX538" s="1">
        <f t="shared" si="673"/>
        <v>0</v>
      </c>
      <c r="DY538" s="1">
        <f>IF((DM538&lt;$DT538),1,0)</f>
        <v>0</v>
      </c>
      <c r="DZ538" s="1">
        <f>IF((DN538&lt;$DT538),1,0)</f>
        <v>1</v>
      </c>
      <c r="EA538" s="1">
        <f>IF((DO538&lt;$DT538),1,0)</f>
        <v>0</v>
      </c>
      <c r="EB538" s="1">
        <f>IF((DP538&lt;$DT538),1,0)</f>
        <v>0</v>
      </c>
      <c r="EC538" s="1">
        <f>IF((DQ538&lt;$DT538),1,0)</f>
        <v>0</v>
      </c>
      <c r="EF538" s="33">
        <f t="shared" si="671"/>
        <v>1</v>
      </c>
      <c r="EG538" s="1">
        <f t="shared" si="675"/>
        <v>0</v>
      </c>
      <c r="EH538" s="1">
        <f t="shared" si="675"/>
        <v>0</v>
      </c>
      <c r="EI538" s="1">
        <f t="shared" si="675"/>
        <v>0</v>
      </c>
      <c r="EJ538" s="1">
        <f t="shared" si="675"/>
        <v>1</v>
      </c>
      <c r="EK538" s="1">
        <f t="shared" si="675"/>
        <v>1</v>
      </c>
      <c r="EL538" s="1">
        <f t="shared" si="675"/>
        <v>0</v>
      </c>
      <c r="EM538" s="1">
        <f t="shared" si="675"/>
        <v>0</v>
      </c>
      <c r="EN538" s="1">
        <f t="shared" si="675"/>
        <v>1</v>
      </c>
      <c r="EO538" s="1">
        <f t="shared" si="675"/>
        <v>1</v>
      </c>
      <c r="EP538" s="1">
        <f t="shared" si="675"/>
        <v>0</v>
      </c>
      <c r="EQ538" s="1">
        <f t="shared" si="675"/>
        <v>0</v>
      </c>
      <c r="ER538" s="33">
        <f t="shared" si="646"/>
        <v>0</v>
      </c>
      <c r="ES538" s="35">
        <f t="shared" si="672"/>
        <v>1</v>
      </c>
      <c r="ET538" s="35">
        <f t="shared" si="647"/>
        <v>1</v>
      </c>
      <c r="EU538" s="1" t="s">
        <v>1040</v>
      </c>
      <c r="EV538" s="1" t="s">
        <v>34</v>
      </c>
      <c r="EW538" s="19">
        <f t="shared" si="648"/>
        <v>1</v>
      </c>
      <c r="EX538" s="1" t="s">
        <v>448</v>
      </c>
      <c r="EY538" s="50">
        <v>39266</v>
      </c>
      <c r="EZ538" s="1" t="s">
        <v>34</v>
      </c>
      <c r="FA538" s="1" t="s">
        <v>40</v>
      </c>
      <c r="FB538" s="50">
        <v>39680</v>
      </c>
      <c r="FC538" s="1" t="s">
        <v>38</v>
      </c>
      <c r="FD538" s="19">
        <f t="shared" si="649"/>
        <v>0</v>
      </c>
      <c r="FJ538" s="1" t="s">
        <v>38</v>
      </c>
      <c r="FK538" s="19">
        <f t="shared" si="650"/>
        <v>0</v>
      </c>
      <c r="FR538" s="1">
        <f t="shared" si="651"/>
        <v>0</v>
      </c>
      <c r="FU538" s="1" t="s">
        <v>75</v>
      </c>
      <c r="FV538" s="37" t="str">
        <f t="shared" si="657"/>
        <v>tb</v>
      </c>
      <c r="FW538" s="34">
        <v>1</v>
      </c>
      <c r="FY538" s="1" t="s">
        <v>38</v>
      </c>
      <c r="FZ538" s="19">
        <f t="shared" si="652"/>
        <v>0</v>
      </c>
      <c r="GB538" s="1" t="s">
        <v>38</v>
      </c>
      <c r="GC538" s="19">
        <f t="shared" si="653"/>
        <v>0</v>
      </c>
      <c r="GD538" s="1" t="s">
        <v>34</v>
      </c>
      <c r="GE538" s="19">
        <f t="shared" si="654"/>
        <v>1</v>
      </c>
      <c r="GF538" s="1" t="s">
        <v>38</v>
      </c>
      <c r="GG538" s="19">
        <f t="shared" si="655"/>
        <v>0</v>
      </c>
    </row>
    <row r="539" spans="1:189" x14ac:dyDescent="0.3">
      <c r="A539" s="18">
        <v>719</v>
      </c>
      <c r="B539" s="1" t="s">
        <v>34</v>
      </c>
      <c r="C539" s="19" t="s">
        <v>47</v>
      </c>
      <c r="D539" s="19">
        <f t="shared" si="627"/>
        <v>1</v>
      </c>
      <c r="E539" s="38" t="s">
        <v>1041</v>
      </c>
      <c r="F539" s="21" t="str">
        <f t="shared" si="628"/>
        <v>1971</v>
      </c>
      <c r="G539" s="21">
        <v>2004</v>
      </c>
      <c r="H539" s="22">
        <f t="shared" si="629"/>
        <v>33</v>
      </c>
      <c r="I539" s="1" t="str">
        <f t="shared" si="630"/>
        <v>31-40</v>
      </c>
      <c r="J539" s="1" t="s">
        <v>1607</v>
      </c>
      <c r="K539" s="1" t="s">
        <v>116</v>
      </c>
      <c r="L539" s="1">
        <f>VLOOKUP(K539,[1]areas!$C$3:$D$76,2,FALSE)</f>
        <v>40</v>
      </c>
      <c r="M539" s="1" t="str">
        <f t="shared" si="659"/>
        <v>21-40</v>
      </c>
      <c r="N539" s="19" t="s">
        <v>38</v>
      </c>
      <c r="O539" s="19">
        <f t="shared" si="631"/>
        <v>0</v>
      </c>
      <c r="P539" s="23">
        <v>55.2</v>
      </c>
      <c r="Q539" s="1">
        <v>169</v>
      </c>
      <c r="R539" s="1">
        <f t="shared" si="676"/>
        <v>2.8560999999999996</v>
      </c>
      <c r="S539" s="24">
        <f t="shared" si="677"/>
        <v>19.327054374846824</v>
      </c>
      <c r="T539" s="19">
        <v>3</v>
      </c>
      <c r="U539" s="1">
        <v>11.4</v>
      </c>
      <c r="V539" s="1">
        <v>23</v>
      </c>
      <c r="W539" s="1" t="str">
        <f t="shared" si="632"/>
        <v>1: 0-50</v>
      </c>
      <c r="X539" s="1">
        <v>3</v>
      </c>
      <c r="Y539" s="26">
        <v>38</v>
      </c>
      <c r="Z539" s="26">
        <v>241</v>
      </c>
      <c r="AA539" s="26">
        <v>357</v>
      </c>
      <c r="AB539" s="26">
        <v>415</v>
      </c>
      <c r="AC539" s="26">
        <v>376</v>
      </c>
      <c r="AD539" s="26"/>
      <c r="AE539" s="26">
        <v>581</v>
      </c>
      <c r="AF539" s="26">
        <v>660</v>
      </c>
      <c r="AG539" s="26"/>
      <c r="AH539" s="26"/>
      <c r="AI539" s="27">
        <f t="shared" si="633"/>
        <v>660</v>
      </c>
      <c r="AJ539" s="27">
        <f t="shared" si="634"/>
        <v>1</v>
      </c>
      <c r="AK539" s="39">
        <v>157206</v>
      </c>
      <c r="AL539" s="26">
        <v>50</v>
      </c>
      <c r="AM539" s="26">
        <v>50</v>
      </c>
      <c r="AN539" s="26">
        <v>50</v>
      </c>
      <c r="AO539" s="26">
        <v>50</v>
      </c>
      <c r="AP539" s="26">
        <v>50</v>
      </c>
      <c r="AQ539" s="26">
        <v>50</v>
      </c>
      <c r="AR539" s="26">
        <v>50</v>
      </c>
      <c r="AS539" s="26">
        <v>140</v>
      </c>
      <c r="AT539" s="26"/>
      <c r="AU539" s="26"/>
      <c r="AV539" s="28">
        <f t="shared" si="635"/>
        <v>0</v>
      </c>
      <c r="AW539" s="27" t="str">
        <f>"&gt;5"</f>
        <v>&gt;5</v>
      </c>
      <c r="AX539" s="29">
        <f t="shared" si="656"/>
        <v>5.1959999999999997</v>
      </c>
      <c r="AY539" s="30">
        <f t="shared" si="674"/>
        <v>5.1964691175123221</v>
      </c>
      <c r="AZ539" s="30">
        <f t="shared" si="674"/>
        <v>1.6989700043360187</v>
      </c>
      <c r="BA539" s="30">
        <f t="shared" si="674"/>
        <v>1.6989700043360187</v>
      </c>
      <c r="BB539" s="30">
        <f t="shared" si="674"/>
        <v>1.6989700043360187</v>
      </c>
      <c r="BC539" s="30">
        <f t="shared" si="674"/>
        <v>1.6989700043360187</v>
      </c>
      <c r="BD539" s="30">
        <f t="shared" si="674"/>
        <v>1.6989700043360187</v>
      </c>
      <c r="BE539" s="30">
        <f t="shared" si="674"/>
        <v>1.6989700043360187</v>
      </c>
      <c r="BF539" s="30">
        <f t="shared" si="674"/>
        <v>1.6989700043360187</v>
      </c>
      <c r="BG539" s="30">
        <f t="shared" si="674"/>
        <v>2.1461280356782382</v>
      </c>
      <c r="BH539" s="30" t="str">
        <f t="shared" si="674"/>
        <v/>
      </c>
      <c r="BI539" s="30" t="str">
        <f t="shared" si="674"/>
        <v/>
      </c>
      <c r="BJ539" s="1" t="s">
        <v>38</v>
      </c>
      <c r="BK539" s="31" t="s">
        <v>38</v>
      </c>
      <c r="BL539" s="32">
        <f t="shared" si="636"/>
        <v>0</v>
      </c>
      <c r="BN539" s="32" t="str">
        <f t="shared" si="637"/>
        <v>0</v>
      </c>
      <c r="BO539" s="30">
        <f t="shared" si="638"/>
        <v>-3.4974991131763034</v>
      </c>
      <c r="BP539" s="30">
        <f t="shared" si="639"/>
        <v>-3.4974991131763034</v>
      </c>
      <c r="BQ539" s="30">
        <f t="shared" si="665"/>
        <v>0</v>
      </c>
      <c r="BR539" s="30">
        <f t="shared" si="665"/>
        <v>0</v>
      </c>
      <c r="BS539" s="30">
        <f t="shared" si="665"/>
        <v>0</v>
      </c>
      <c r="BT539" s="30">
        <f t="shared" si="665"/>
        <v>0</v>
      </c>
      <c r="BU539" s="30">
        <f t="shared" si="665"/>
        <v>0</v>
      </c>
      <c r="BV539" s="30">
        <f t="shared" si="665"/>
        <v>0</v>
      </c>
      <c r="BW539" s="30">
        <f t="shared" si="663"/>
        <v>0.44715803134221943</v>
      </c>
      <c r="BX539" s="30" t="str">
        <f t="shared" si="663"/>
        <v/>
      </c>
      <c r="BY539" s="30" t="str">
        <f t="shared" si="663"/>
        <v/>
      </c>
      <c r="BZ539" s="1">
        <f t="shared" si="640"/>
        <v>0</v>
      </c>
      <c r="CA539" s="1">
        <f t="shared" si="666"/>
        <v>0</v>
      </c>
      <c r="CB539" s="1">
        <f t="shared" si="666"/>
        <v>0</v>
      </c>
      <c r="CC539" s="1">
        <f t="shared" si="666"/>
        <v>0</v>
      </c>
      <c r="CD539" s="1">
        <f t="shared" si="666"/>
        <v>0</v>
      </c>
      <c r="CE539" s="1">
        <f t="shared" si="666"/>
        <v>0</v>
      </c>
      <c r="CF539" s="1">
        <f t="shared" si="666"/>
        <v>0</v>
      </c>
      <c r="CG539" s="1">
        <f t="shared" si="664"/>
        <v>1</v>
      </c>
      <c r="CH539" s="1">
        <f t="shared" si="664"/>
        <v>0</v>
      </c>
      <c r="CI539" s="1">
        <f t="shared" si="664"/>
        <v>0</v>
      </c>
      <c r="CJ539" s="1">
        <f t="shared" si="641"/>
        <v>1</v>
      </c>
      <c r="CK539" s="1">
        <f t="shared" si="642"/>
        <v>1</v>
      </c>
      <c r="CL539" s="1">
        <f t="shared" si="680"/>
        <v>-3.4974991131763034</v>
      </c>
      <c r="CM539" s="1" t="str">
        <f t="shared" si="680"/>
        <v/>
      </c>
      <c r="CN539" s="1" t="str">
        <f t="shared" si="680"/>
        <v/>
      </c>
      <c r="CO539" s="1" t="str">
        <f t="shared" si="680"/>
        <v/>
      </c>
      <c r="CP539" s="1" t="str">
        <f t="shared" si="680"/>
        <v/>
      </c>
      <c r="CQ539" s="1" t="str">
        <f t="shared" si="678"/>
        <v/>
      </c>
      <c r="CR539" s="1" t="str">
        <f t="shared" si="678"/>
        <v/>
      </c>
      <c r="CS539" s="1" t="str">
        <f t="shared" si="678"/>
        <v/>
      </c>
      <c r="CT539" s="1" t="str">
        <f t="shared" si="678"/>
        <v/>
      </c>
      <c r="CU539" s="1" t="str">
        <f t="shared" si="678"/>
        <v/>
      </c>
      <c r="CV539" s="1">
        <f t="shared" si="681"/>
        <v>0</v>
      </c>
      <c r="CW539" s="1">
        <f t="shared" si="681"/>
        <v>0</v>
      </c>
      <c r="CX539" s="1">
        <f t="shared" si="681"/>
        <v>0</v>
      </c>
      <c r="CY539" s="1">
        <f t="shared" si="681"/>
        <v>0</v>
      </c>
      <c r="CZ539" s="1">
        <f t="shared" si="681"/>
        <v>0</v>
      </c>
      <c r="DA539" s="1">
        <f t="shared" si="679"/>
        <v>0</v>
      </c>
      <c r="DB539" s="1">
        <f t="shared" si="679"/>
        <v>0</v>
      </c>
      <c r="DC539" s="1">
        <f t="shared" si="679"/>
        <v>0</v>
      </c>
      <c r="DD539" s="1">
        <f t="shared" si="679"/>
        <v>0</v>
      </c>
      <c r="DE539" s="1">
        <f t="shared" si="679"/>
        <v>0</v>
      </c>
      <c r="DF539" s="1">
        <f t="shared" si="643"/>
        <v>0</v>
      </c>
      <c r="DG539" s="33">
        <f t="shared" si="644"/>
        <v>0</v>
      </c>
      <c r="DH539" s="34">
        <f t="shared" si="645"/>
        <v>1</v>
      </c>
      <c r="DI539" s="1">
        <f t="shared" si="602"/>
        <v>35</v>
      </c>
      <c r="DJ539" s="1">
        <f t="shared" si="603"/>
        <v>238</v>
      </c>
      <c r="DK539" s="1">
        <f t="shared" si="612"/>
        <v>203</v>
      </c>
      <c r="DL539" s="1">
        <f t="shared" si="612"/>
        <v>116</v>
      </c>
      <c r="DM539" s="1">
        <f t="shared" si="612"/>
        <v>58</v>
      </c>
      <c r="DN539" s="1">
        <f t="shared" si="611"/>
        <v>-39</v>
      </c>
      <c r="DO539" s="1" t="str">
        <f t="shared" si="611"/>
        <v/>
      </c>
      <c r="DP539" s="1" t="str">
        <f t="shared" si="611"/>
        <v/>
      </c>
      <c r="DQ539" s="1">
        <f t="shared" si="611"/>
        <v>79</v>
      </c>
      <c r="DR539" s="1" t="str">
        <f t="shared" si="611"/>
        <v/>
      </c>
      <c r="DS539" s="1" t="str">
        <f t="shared" si="611"/>
        <v/>
      </c>
      <c r="DT539" s="34">
        <f t="shared" si="669"/>
        <v>-96.30309296323621</v>
      </c>
      <c r="DU539" s="1">
        <f t="shared" si="673"/>
        <v>0</v>
      </c>
      <c r="DV539" s="1">
        <f t="shared" si="673"/>
        <v>0</v>
      </c>
      <c r="DW539" s="1">
        <f t="shared" si="673"/>
        <v>0</v>
      </c>
      <c r="DX539" s="1">
        <f t="shared" si="673"/>
        <v>0</v>
      </c>
      <c r="DY539" s="1">
        <f>IF((DM539&lt;$DT539),1,0)</f>
        <v>0</v>
      </c>
      <c r="DZ539" s="1">
        <f>IF((DN539&lt;$DT539),1,0)</f>
        <v>0</v>
      </c>
      <c r="EC539" s="1">
        <f>IF((DQ539&lt;$DT539),1,0)</f>
        <v>0</v>
      </c>
      <c r="EF539" s="33">
        <f t="shared" si="671"/>
        <v>0</v>
      </c>
      <c r="EG539" s="1">
        <f t="shared" si="675"/>
        <v>0</v>
      </c>
      <c r="EH539" s="1">
        <f t="shared" si="675"/>
        <v>0</v>
      </c>
      <c r="EI539" s="1">
        <f t="shared" si="675"/>
        <v>0</v>
      </c>
      <c r="EJ539" s="1">
        <f t="shared" si="675"/>
        <v>0</v>
      </c>
      <c r="EK539" s="1">
        <f t="shared" si="675"/>
        <v>0</v>
      </c>
      <c r="EL539" s="1">
        <f t="shared" si="675"/>
        <v>0</v>
      </c>
      <c r="EM539" s="1">
        <f t="shared" si="675"/>
        <v>0</v>
      </c>
      <c r="EN539" s="1">
        <f t="shared" si="675"/>
        <v>1</v>
      </c>
      <c r="EO539" s="1">
        <f t="shared" si="675"/>
        <v>1</v>
      </c>
      <c r="EP539" s="1">
        <f t="shared" si="675"/>
        <v>0</v>
      </c>
      <c r="EQ539" s="1">
        <f t="shared" si="675"/>
        <v>0</v>
      </c>
      <c r="ER539" s="33">
        <f t="shared" si="646"/>
        <v>0</v>
      </c>
      <c r="ES539" s="35">
        <f t="shared" si="672"/>
        <v>0</v>
      </c>
      <c r="ET539" s="35">
        <f t="shared" si="647"/>
        <v>0</v>
      </c>
      <c r="EU539" s="1" t="s">
        <v>256</v>
      </c>
      <c r="EV539" s="1" t="s">
        <v>38</v>
      </c>
      <c r="EW539" s="19">
        <f t="shared" si="648"/>
        <v>0</v>
      </c>
      <c r="FC539" s="1" t="s">
        <v>38</v>
      </c>
      <c r="FD539" s="19">
        <f t="shared" si="649"/>
        <v>0</v>
      </c>
      <c r="FJ539" s="1" t="s">
        <v>38</v>
      </c>
      <c r="FK539" s="19">
        <f t="shared" si="650"/>
        <v>0</v>
      </c>
      <c r="FQ539" s="1" t="s">
        <v>67</v>
      </c>
      <c r="FR539" s="1">
        <f t="shared" si="651"/>
        <v>1</v>
      </c>
      <c r="FU539" s="1" t="s">
        <v>346</v>
      </c>
      <c r="FV539" s="37" t="str">
        <f t="shared" si="657"/>
        <v>other</v>
      </c>
      <c r="FW539" s="34">
        <v>0</v>
      </c>
      <c r="FY539" s="1" t="s">
        <v>38</v>
      </c>
      <c r="FZ539" s="19">
        <f t="shared" si="652"/>
        <v>0</v>
      </c>
      <c r="GB539" s="1" t="s">
        <v>38</v>
      </c>
      <c r="GC539" s="19">
        <f t="shared" si="653"/>
        <v>0</v>
      </c>
      <c r="GD539" s="1" t="s">
        <v>38</v>
      </c>
      <c r="GE539" s="19">
        <f t="shared" si="654"/>
        <v>0</v>
      </c>
      <c r="GF539" s="1" t="s">
        <v>38</v>
      </c>
      <c r="GG539" s="19">
        <f t="shared" si="655"/>
        <v>0</v>
      </c>
    </row>
    <row r="540" spans="1:189" x14ac:dyDescent="0.3">
      <c r="A540" s="18">
        <v>720</v>
      </c>
      <c r="B540" s="1" t="s">
        <v>34</v>
      </c>
      <c r="C540" s="19" t="s">
        <v>47</v>
      </c>
      <c r="D540" s="19">
        <f t="shared" si="627"/>
        <v>1</v>
      </c>
      <c r="E540" s="38" t="s">
        <v>1042</v>
      </c>
      <c r="F540" s="21" t="str">
        <f t="shared" si="628"/>
        <v>1954</v>
      </c>
      <c r="G540" s="21">
        <v>2004</v>
      </c>
      <c r="H540" s="22">
        <f t="shared" si="629"/>
        <v>50</v>
      </c>
      <c r="I540" s="1" t="str">
        <f t="shared" si="630"/>
        <v>41-50</v>
      </c>
      <c r="J540" s="1" t="s">
        <v>1608</v>
      </c>
      <c r="K540" s="1" t="s">
        <v>53</v>
      </c>
      <c r="L540" s="1">
        <f>VLOOKUP(K540,[1]areas!$C$3:$D$76,2,FALSE)</f>
        <v>30</v>
      </c>
      <c r="M540" s="1" t="str">
        <f t="shared" si="659"/>
        <v>21-40</v>
      </c>
      <c r="N540" s="19" t="s">
        <v>38</v>
      </c>
      <c r="O540" s="19">
        <f t="shared" si="631"/>
        <v>0</v>
      </c>
      <c r="P540" s="23">
        <v>87.2</v>
      </c>
      <c r="Q540" s="1">
        <v>184</v>
      </c>
      <c r="R540" s="1">
        <f t="shared" si="676"/>
        <v>3.3856000000000002</v>
      </c>
      <c r="S540" s="24">
        <f t="shared" si="677"/>
        <v>25.756143667296787</v>
      </c>
      <c r="T540" s="19">
        <v>3</v>
      </c>
      <c r="U540" s="1">
        <v>14.1</v>
      </c>
      <c r="V540" s="1">
        <v>38</v>
      </c>
      <c r="W540" s="1" t="str">
        <f t="shared" si="632"/>
        <v>1: 0-50</v>
      </c>
      <c r="X540" s="1">
        <v>44</v>
      </c>
      <c r="Y540" s="26">
        <v>407</v>
      </c>
      <c r="Z540" s="26">
        <v>486</v>
      </c>
      <c r="AA540" s="26">
        <v>516</v>
      </c>
      <c r="AB540" s="26">
        <v>660</v>
      </c>
      <c r="AC540" s="26"/>
      <c r="AD540" s="26"/>
      <c r="AE540" s="26"/>
      <c r="AF540" s="26"/>
      <c r="AG540" s="26"/>
      <c r="AH540" s="26"/>
      <c r="AI540" s="27">
        <f t="shared" si="633"/>
        <v>660</v>
      </c>
      <c r="AJ540" s="27">
        <f t="shared" si="634"/>
        <v>1</v>
      </c>
      <c r="AK540" s="39">
        <v>192027</v>
      </c>
      <c r="AL540" s="26">
        <v>160</v>
      </c>
      <c r="AM540" s="26">
        <v>140</v>
      </c>
      <c r="AN540" s="26">
        <v>110</v>
      </c>
      <c r="AO540" s="26">
        <v>50</v>
      </c>
      <c r="AP540" s="26"/>
      <c r="AQ540" s="26"/>
      <c r="AR540" s="26"/>
      <c r="AS540" s="26"/>
      <c r="AT540" s="26"/>
      <c r="AU540" s="26"/>
      <c r="AV540" s="28">
        <f t="shared" si="635"/>
        <v>1</v>
      </c>
      <c r="AW540" s="27" t="str">
        <f>"&gt;5"</f>
        <v>&gt;5</v>
      </c>
      <c r="AX540" s="29">
        <f t="shared" si="656"/>
        <v>5.2830000000000004</v>
      </c>
      <c r="AY540" s="30">
        <f t="shared" si="674"/>
        <v>5.2833622970712986</v>
      </c>
      <c r="AZ540" s="30">
        <f t="shared" si="674"/>
        <v>2.2041199826559246</v>
      </c>
      <c r="BA540" s="30">
        <f t="shared" si="674"/>
        <v>2.1461280356782382</v>
      </c>
      <c r="BB540" s="30">
        <f t="shared" si="674"/>
        <v>2.0413926851582249</v>
      </c>
      <c r="BC540" s="30">
        <f t="shared" si="674"/>
        <v>1.6989700043360187</v>
      </c>
      <c r="BD540" s="30" t="str">
        <f t="shared" si="674"/>
        <v/>
      </c>
      <c r="BE540" s="30" t="str">
        <f t="shared" si="674"/>
        <v/>
      </c>
      <c r="BF540" s="30" t="str">
        <f t="shared" si="674"/>
        <v/>
      </c>
      <c r="BG540" s="30" t="str">
        <f t="shared" si="674"/>
        <v/>
      </c>
      <c r="BH540" s="30" t="str">
        <f t="shared" si="674"/>
        <v/>
      </c>
      <c r="BI540" s="30" t="str">
        <f t="shared" si="674"/>
        <v/>
      </c>
      <c r="BJ540" s="1" t="s">
        <v>38</v>
      </c>
      <c r="BK540" s="31" t="s">
        <v>38</v>
      </c>
      <c r="BL540" s="32">
        <f t="shared" si="636"/>
        <v>0</v>
      </c>
      <c r="BN540" s="32" t="str">
        <f t="shared" si="637"/>
        <v>0</v>
      </c>
      <c r="BO540" s="30">
        <f t="shared" si="638"/>
        <v>-3.079242314415374</v>
      </c>
      <c r="BP540" s="30">
        <f t="shared" si="639"/>
        <v>-3.1372342613930604</v>
      </c>
      <c r="BQ540" s="30">
        <f t="shared" si="665"/>
        <v>-5.7991946977686393E-2</v>
      </c>
      <c r="BR540" s="30">
        <f t="shared" si="665"/>
        <v>-0.10473535052001326</v>
      </c>
      <c r="BS540" s="30">
        <f t="shared" si="665"/>
        <v>-0.34242268082220617</v>
      </c>
      <c r="BT540" s="30" t="str">
        <f t="shared" si="665"/>
        <v/>
      </c>
      <c r="BU540" s="30" t="str">
        <f t="shared" si="665"/>
        <v/>
      </c>
      <c r="BV540" s="30" t="str">
        <f t="shared" si="665"/>
        <v/>
      </c>
      <c r="BW540" s="30" t="str">
        <f t="shared" si="663"/>
        <v/>
      </c>
      <c r="BX540" s="30" t="str">
        <f t="shared" si="663"/>
        <v/>
      </c>
      <c r="BY540" s="30" t="str">
        <f t="shared" si="663"/>
        <v/>
      </c>
      <c r="BZ540" s="1">
        <f t="shared" si="640"/>
        <v>0</v>
      </c>
      <c r="CA540" s="1">
        <f t="shared" si="666"/>
        <v>0</v>
      </c>
      <c r="CB540" s="1">
        <f t="shared" si="666"/>
        <v>0</v>
      </c>
      <c r="CC540" s="1">
        <f t="shared" si="666"/>
        <v>0</v>
      </c>
      <c r="CD540" s="1">
        <f t="shared" si="666"/>
        <v>0</v>
      </c>
      <c r="CE540" s="1">
        <f t="shared" si="666"/>
        <v>0</v>
      </c>
      <c r="CF540" s="1">
        <f t="shared" si="666"/>
        <v>0</v>
      </c>
      <c r="CG540" s="1">
        <f t="shared" si="664"/>
        <v>0</v>
      </c>
      <c r="CH540" s="1">
        <f t="shared" si="664"/>
        <v>0</v>
      </c>
      <c r="CI540" s="1">
        <f t="shared" si="664"/>
        <v>0</v>
      </c>
      <c r="CJ540" s="1">
        <f t="shared" si="641"/>
        <v>0</v>
      </c>
      <c r="CK540" s="1">
        <f t="shared" si="642"/>
        <v>0</v>
      </c>
      <c r="CL540" s="1">
        <f t="shared" si="680"/>
        <v>-3.079242314415374</v>
      </c>
      <c r="CM540" s="1" t="str">
        <f t="shared" si="680"/>
        <v/>
      </c>
      <c r="CN540" s="1" t="str">
        <f t="shared" si="680"/>
        <v/>
      </c>
      <c r="CO540" s="1" t="str">
        <f t="shared" si="680"/>
        <v/>
      </c>
      <c r="CP540" s="1" t="str">
        <f t="shared" si="680"/>
        <v/>
      </c>
      <c r="CQ540" s="1" t="str">
        <f t="shared" si="678"/>
        <v/>
      </c>
      <c r="CR540" s="1" t="str">
        <f t="shared" si="678"/>
        <v/>
      </c>
      <c r="CS540" s="1" t="str">
        <f t="shared" si="678"/>
        <v/>
      </c>
      <c r="CT540" s="1" t="str">
        <f t="shared" si="678"/>
        <v/>
      </c>
      <c r="CU540" s="1" t="str">
        <f t="shared" si="678"/>
        <v/>
      </c>
      <c r="CV540" s="1">
        <f t="shared" si="681"/>
        <v>0</v>
      </c>
      <c r="CW540" s="1">
        <f t="shared" si="681"/>
        <v>0</v>
      </c>
      <c r="CX540" s="1">
        <f t="shared" si="681"/>
        <v>0</v>
      </c>
      <c r="CY540" s="1">
        <f t="shared" si="681"/>
        <v>0</v>
      </c>
      <c r="CZ540" s="1">
        <f t="shared" si="681"/>
        <v>0</v>
      </c>
      <c r="DA540" s="1">
        <f t="shared" si="679"/>
        <v>0</v>
      </c>
      <c r="DB540" s="1">
        <f t="shared" si="679"/>
        <v>0</v>
      </c>
      <c r="DC540" s="1">
        <f t="shared" si="679"/>
        <v>0</v>
      </c>
      <c r="DD540" s="1">
        <f t="shared" si="679"/>
        <v>0</v>
      </c>
      <c r="DE540" s="1">
        <f t="shared" si="679"/>
        <v>0</v>
      </c>
      <c r="DF540" s="1">
        <f t="shared" si="643"/>
        <v>0</v>
      </c>
      <c r="DG540" s="33">
        <f t="shared" si="644"/>
        <v>0</v>
      </c>
      <c r="DH540" s="34">
        <f t="shared" si="645"/>
        <v>0</v>
      </c>
      <c r="DI540" s="1">
        <f t="shared" si="602"/>
        <v>363</v>
      </c>
      <c r="DJ540" s="1">
        <f t="shared" si="603"/>
        <v>442</v>
      </c>
      <c r="DK540" s="1">
        <f t="shared" si="612"/>
        <v>79</v>
      </c>
      <c r="DL540" s="1">
        <f t="shared" si="612"/>
        <v>30</v>
      </c>
      <c r="DM540" s="1">
        <f t="shared" si="612"/>
        <v>144</v>
      </c>
      <c r="DN540" s="1" t="str">
        <f t="shared" si="611"/>
        <v/>
      </c>
      <c r="DO540" s="1" t="str">
        <f t="shared" si="611"/>
        <v/>
      </c>
      <c r="DP540" s="1" t="str">
        <f t="shared" si="611"/>
        <v/>
      </c>
      <c r="DQ540" s="1" t="str">
        <f t="shared" si="611"/>
        <v/>
      </c>
      <c r="DR540" s="1" t="str">
        <f t="shared" si="611"/>
        <v/>
      </c>
      <c r="DS540" s="1" t="str">
        <f t="shared" si="611"/>
        <v/>
      </c>
      <c r="DT540" s="34">
        <f t="shared" si="669"/>
        <v>-181.06435320073359</v>
      </c>
      <c r="DU540" s="1">
        <f t="shared" si="673"/>
        <v>0</v>
      </c>
      <c r="DV540" s="1">
        <f t="shared" si="673"/>
        <v>0</v>
      </c>
      <c r="DW540" s="1">
        <f t="shared" si="673"/>
        <v>0</v>
      </c>
      <c r="DX540" s="1">
        <f t="shared" si="673"/>
        <v>0</v>
      </c>
      <c r="DY540" s="1">
        <f>IF((DM540&lt;$DT540),1,0)</f>
        <v>0</v>
      </c>
      <c r="EF540" s="33">
        <f t="shared" si="671"/>
        <v>0</v>
      </c>
      <c r="EG540" s="1">
        <f t="shared" si="675"/>
        <v>0</v>
      </c>
      <c r="EH540" s="1">
        <f t="shared" si="675"/>
        <v>0</v>
      </c>
      <c r="EI540" s="1">
        <f t="shared" si="675"/>
        <v>0</v>
      </c>
      <c r="EJ540" s="1">
        <f t="shared" si="675"/>
        <v>1</v>
      </c>
      <c r="EK540" s="1">
        <f t="shared" si="675"/>
        <v>1</v>
      </c>
      <c r="EL540" s="1">
        <f t="shared" si="675"/>
        <v>0</v>
      </c>
      <c r="EM540" s="1">
        <f t="shared" si="675"/>
        <v>0</v>
      </c>
      <c r="EN540" s="1">
        <f t="shared" si="675"/>
        <v>0</v>
      </c>
      <c r="EO540" s="1">
        <f t="shared" si="675"/>
        <v>0</v>
      </c>
      <c r="EP540" s="1">
        <f t="shared" si="675"/>
        <v>0</v>
      </c>
      <c r="EQ540" s="1">
        <f t="shared" si="675"/>
        <v>0</v>
      </c>
      <c r="ER540" s="33">
        <f t="shared" si="646"/>
        <v>0</v>
      </c>
      <c r="ES540" s="35">
        <f t="shared" si="672"/>
        <v>1</v>
      </c>
      <c r="ET540" s="35">
        <f t="shared" si="647"/>
        <v>1</v>
      </c>
      <c r="EU540" s="1" t="s">
        <v>59</v>
      </c>
      <c r="EV540" s="1" t="s">
        <v>38</v>
      </c>
      <c r="EW540" s="19">
        <f t="shared" si="648"/>
        <v>0</v>
      </c>
      <c r="FC540" s="1" t="s">
        <v>38</v>
      </c>
      <c r="FD540" s="19">
        <f t="shared" si="649"/>
        <v>0</v>
      </c>
      <c r="FJ540" s="1" t="s">
        <v>38</v>
      </c>
      <c r="FK540" s="19">
        <f t="shared" si="650"/>
        <v>0</v>
      </c>
      <c r="FR540" s="1">
        <f t="shared" si="651"/>
        <v>0</v>
      </c>
      <c r="FV540" s="37" t="str">
        <f t="shared" si="657"/>
        <v>none</v>
      </c>
      <c r="FY540" s="1" t="s">
        <v>38</v>
      </c>
      <c r="FZ540" s="19">
        <f t="shared" si="652"/>
        <v>0</v>
      </c>
      <c r="GB540" s="1" t="s">
        <v>38</v>
      </c>
      <c r="GC540" s="19">
        <f t="shared" si="653"/>
        <v>0</v>
      </c>
      <c r="GD540" s="1" t="s">
        <v>38</v>
      </c>
      <c r="GE540" s="19">
        <f t="shared" si="654"/>
        <v>0</v>
      </c>
      <c r="GF540" s="1" t="s">
        <v>38</v>
      </c>
      <c r="GG540" s="19">
        <f t="shared" si="655"/>
        <v>0</v>
      </c>
    </row>
    <row r="541" spans="1:189" x14ac:dyDescent="0.3">
      <c r="A541" s="1">
        <v>721</v>
      </c>
      <c r="B541" s="1" t="s">
        <v>34</v>
      </c>
      <c r="C541" s="19" t="s">
        <v>35</v>
      </c>
      <c r="D541" s="19">
        <f t="shared" si="627"/>
        <v>0</v>
      </c>
      <c r="E541" s="38" t="s">
        <v>1043</v>
      </c>
      <c r="F541" s="21" t="str">
        <f t="shared" si="628"/>
        <v>1971</v>
      </c>
      <c r="G541" s="21">
        <v>2004</v>
      </c>
      <c r="H541" s="22">
        <f t="shared" si="629"/>
        <v>33</v>
      </c>
      <c r="I541" s="1" t="str">
        <f t="shared" si="630"/>
        <v>31-40</v>
      </c>
      <c r="J541" s="1" t="s">
        <v>1607</v>
      </c>
      <c r="K541" s="1" t="s">
        <v>53</v>
      </c>
      <c r="L541" s="1">
        <f>VLOOKUP(K541,[1]areas!$C$3:$D$76,2,FALSE)</f>
        <v>30</v>
      </c>
      <c r="M541" s="1" t="str">
        <f t="shared" si="659"/>
        <v>21-40</v>
      </c>
      <c r="N541" s="19" t="s">
        <v>38</v>
      </c>
      <c r="O541" s="19">
        <f t="shared" si="631"/>
        <v>0</v>
      </c>
      <c r="P541" s="23">
        <v>52.7</v>
      </c>
      <c r="Q541" s="1">
        <v>164</v>
      </c>
      <c r="R541" s="1">
        <f t="shared" si="676"/>
        <v>2.6896000000000004</v>
      </c>
      <c r="S541" s="24">
        <f t="shared" si="677"/>
        <v>19.593991671624032</v>
      </c>
      <c r="T541" s="19">
        <v>1</v>
      </c>
      <c r="U541" s="1">
        <v>10.199999999999999</v>
      </c>
      <c r="V541" s="1">
        <v>11</v>
      </c>
      <c r="W541" s="1" t="str">
        <f t="shared" si="632"/>
        <v>4: 151-200</v>
      </c>
      <c r="X541" s="1">
        <v>170</v>
      </c>
      <c r="Y541" s="26">
        <v>176</v>
      </c>
      <c r="Z541" s="26">
        <v>425</v>
      </c>
      <c r="AA541" s="26">
        <v>323</v>
      </c>
      <c r="AB541" s="26">
        <v>522</v>
      </c>
      <c r="AC541" s="26"/>
      <c r="AD541" s="26"/>
      <c r="AE541" s="26"/>
      <c r="AF541" s="26"/>
      <c r="AG541" s="26"/>
      <c r="AH541" s="26"/>
      <c r="AI541" s="27">
        <f t="shared" si="633"/>
        <v>522</v>
      </c>
      <c r="AJ541" s="27">
        <f t="shared" si="634"/>
        <v>1</v>
      </c>
      <c r="AK541" s="39">
        <v>10000</v>
      </c>
      <c r="AL541" s="26">
        <v>50</v>
      </c>
      <c r="AM541" s="26">
        <v>50</v>
      </c>
      <c r="AN541" s="26">
        <v>50</v>
      </c>
      <c r="AO541" s="26">
        <v>50</v>
      </c>
      <c r="AP541" s="26"/>
      <c r="AQ541" s="26"/>
      <c r="AR541" s="26"/>
      <c r="AS541" s="26"/>
      <c r="AT541" s="26"/>
      <c r="AU541" s="26"/>
      <c r="AV541" s="28">
        <f t="shared" si="635"/>
        <v>0</v>
      </c>
      <c r="AW541" s="27" t="str">
        <f>"4-5"</f>
        <v>4-5</v>
      </c>
      <c r="AX541" s="29">
        <f t="shared" si="656"/>
        <v>4</v>
      </c>
      <c r="AY541" s="30">
        <f t="shared" si="674"/>
        <v>4</v>
      </c>
      <c r="AZ541" s="30">
        <f t="shared" si="674"/>
        <v>1.6989700043360187</v>
      </c>
      <c r="BA541" s="30">
        <f t="shared" si="674"/>
        <v>1.6989700043360187</v>
      </c>
      <c r="BB541" s="30">
        <f t="shared" si="674"/>
        <v>1.6989700043360187</v>
      </c>
      <c r="BC541" s="30">
        <f t="shared" si="674"/>
        <v>1.6989700043360187</v>
      </c>
      <c r="BD541" s="30" t="str">
        <f t="shared" si="674"/>
        <v/>
      </c>
      <c r="BE541" s="30" t="str">
        <f t="shared" si="674"/>
        <v/>
      </c>
      <c r="BF541" s="30" t="str">
        <f t="shared" si="674"/>
        <v/>
      </c>
      <c r="BG541" s="30" t="str">
        <f t="shared" si="674"/>
        <v/>
      </c>
      <c r="BH541" s="30" t="str">
        <f t="shared" si="674"/>
        <v/>
      </c>
      <c r="BI541" s="30" t="str">
        <f t="shared" si="674"/>
        <v/>
      </c>
      <c r="BJ541" s="1" t="s">
        <v>38</v>
      </c>
      <c r="BK541" s="31" t="s">
        <v>38</v>
      </c>
      <c r="BL541" s="32">
        <f t="shared" si="636"/>
        <v>0</v>
      </c>
      <c r="BN541" s="32" t="str">
        <f t="shared" si="637"/>
        <v>0</v>
      </c>
      <c r="BO541" s="30">
        <f t="shared" si="638"/>
        <v>-2.3010299956639813</v>
      </c>
      <c r="BP541" s="30">
        <f t="shared" si="639"/>
        <v>-2.3010299956639813</v>
      </c>
      <c r="BQ541" s="30">
        <f t="shared" si="665"/>
        <v>0</v>
      </c>
      <c r="BR541" s="30">
        <f t="shared" si="665"/>
        <v>0</v>
      </c>
      <c r="BS541" s="30">
        <f t="shared" si="665"/>
        <v>0</v>
      </c>
      <c r="BT541" s="30" t="str">
        <f t="shared" si="665"/>
        <v/>
      </c>
      <c r="BU541" s="30" t="str">
        <f t="shared" si="665"/>
        <v/>
      </c>
      <c r="BV541" s="30" t="str">
        <f t="shared" si="665"/>
        <v/>
      </c>
      <c r="BW541" s="30" t="str">
        <f t="shared" si="663"/>
        <v/>
      </c>
      <c r="BX541" s="30" t="str">
        <f t="shared" si="663"/>
        <v/>
      </c>
      <c r="BY541" s="30" t="str">
        <f t="shared" si="663"/>
        <v/>
      </c>
      <c r="BZ541" s="1">
        <f t="shared" si="640"/>
        <v>0</v>
      </c>
      <c r="CA541" s="1">
        <f t="shared" si="666"/>
        <v>0</v>
      </c>
      <c r="CB541" s="1">
        <f t="shared" si="666"/>
        <v>0</v>
      </c>
      <c r="CC541" s="1">
        <f t="shared" si="666"/>
        <v>0</v>
      </c>
      <c r="CD541" s="1">
        <f t="shared" si="666"/>
        <v>0</v>
      </c>
      <c r="CE541" s="1">
        <f t="shared" si="666"/>
        <v>0</v>
      </c>
      <c r="CF541" s="1">
        <f t="shared" si="666"/>
        <v>0</v>
      </c>
      <c r="CG541" s="1">
        <f t="shared" si="664"/>
        <v>0</v>
      </c>
      <c r="CH541" s="1">
        <f t="shared" si="664"/>
        <v>0</v>
      </c>
      <c r="CI541" s="1">
        <f t="shared" si="664"/>
        <v>0</v>
      </c>
      <c r="CJ541" s="1">
        <f t="shared" si="641"/>
        <v>0</v>
      </c>
      <c r="CK541" s="1">
        <f t="shared" si="642"/>
        <v>0</v>
      </c>
      <c r="CL541" s="1">
        <f t="shared" si="680"/>
        <v>-2.3010299956639813</v>
      </c>
      <c r="CM541" s="1" t="str">
        <f t="shared" si="680"/>
        <v/>
      </c>
      <c r="CN541" s="1" t="str">
        <f t="shared" si="680"/>
        <v/>
      </c>
      <c r="CO541" s="1" t="str">
        <f t="shared" si="680"/>
        <v/>
      </c>
      <c r="CP541" s="1" t="str">
        <f t="shared" si="680"/>
        <v/>
      </c>
      <c r="CQ541" s="1" t="str">
        <f t="shared" si="678"/>
        <v/>
      </c>
      <c r="CR541" s="1" t="str">
        <f t="shared" si="678"/>
        <v/>
      </c>
      <c r="CS541" s="1" t="str">
        <f t="shared" si="678"/>
        <v/>
      </c>
      <c r="CT541" s="1" t="str">
        <f t="shared" si="678"/>
        <v/>
      </c>
      <c r="CU541" s="1" t="str">
        <f t="shared" si="678"/>
        <v/>
      </c>
      <c r="CV541" s="1">
        <f t="shared" si="681"/>
        <v>0</v>
      </c>
      <c r="CW541" s="1">
        <f t="shared" si="681"/>
        <v>0</v>
      </c>
      <c r="CX541" s="1">
        <f t="shared" si="681"/>
        <v>0</v>
      </c>
      <c r="CY541" s="1">
        <f t="shared" si="681"/>
        <v>0</v>
      </c>
      <c r="CZ541" s="1">
        <f t="shared" si="681"/>
        <v>0</v>
      </c>
      <c r="DA541" s="1">
        <f t="shared" si="679"/>
        <v>0</v>
      </c>
      <c r="DB541" s="1">
        <f t="shared" si="679"/>
        <v>0</v>
      </c>
      <c r="DC541" s="1">
        <f t="shared" si="679"/>
        <v>0</v>
      </c>
      <c r="DD541" s="1">
        <f t="shared" si="679"/>
        <v>0</v>
      </c>
      <c r="DE541" s="1">
        <f t="shared" si="679"/>
        <v>0</v>
      </c>
      <c r="DF541" s="1">
        <f t="shared" si="643"/>
        <v>0</v>
      </c>
      <c r="DG541" s="33">
        <f t="shared" si="644"/>
        <v>0</v>
      </c>
      <c r="DH541" s="34">
        <f t="shared" si="645"/>
        <v>0</v>
      </c>
      <c r="DI541" s="1">
        <f t="shared" si="602"/>
        <v>6</v>
      </c>
      <c r="DJ541" s="1">
        <f t="shared" si="603"/>
        <v>255</v>
      </c>
      <c r="DK541" s="1">
        <f t="shared" si="612"/>
        <v>249</v>
      </c>
      <c r="DL541" s="1">
        <f t="shared" si="612"/>
        <v>-102</v>
      </c>
      <c r="DM541" s="1">
        <f t="shared" si="612"/>
        <v>199</v>
      </c>
      <c r="DN541" s="1" t="str">
        <f t="shared" si="611"/>
        <v/>
      </c>
      <c r="DO541" s="1" t="str">
        <f t="shared" si="611"/>
        <v/>
      </c>
      <c r="DP541" s="1" t="str">
        <f t="shared" si="611"/>
        <v/>
      </c>
      <c r="DQ541" s="1" t="str">
        <f t="shared" si="611"/>
        <v/>
      </c>
      <c r="DR541" s="1" t="str">
        <f t="shared" si="611"/>
        <v/>
      </c>
      <c r="DS541" s="1" t="str">
        <f t="shared" si="611"/>
        <v/>
      </c>
      <c r="DT541" s="34">
        <f t="shared" si="669"/>
        <v>-160.76162477407348</v>
      </c>
      <c r="DU541" s="1">
        <f t="shared" si="673"/>
        <v>0</v>
      </c>
      <c r="DV541" s="1">
        <f t="shared" si="673"/>
        <v>0</v>
      </c>
      <c r="DW541" s="1">
        <f t="shared" si="673"/>
        <v>0</v>
      </c>
      <c r="DX541" s="1">
        <f t="shared" si="673"/>
        <v>0</v>
      </c>
      <c r="DY541" s="1">
        <f>IF((DM541&lt;$DT541),1,0)</f>
        <v>0</v>
      </c>
      <c r="EF541" s="33">
        <f t="shared" si="671"/>
        <v>0</v>
      </c>
      <c r="EG541" s="1">
        <f t="shared" si="675"/>
        <v>0</v>
      </c>
      <c r="EH541" s="1">
        <f t="shared" si="675"/>
        <v>0</v>
      </c>
      <c r="EI541" s="1">
        <f t="shared" si="675"/>
        <v>0</v>
      </c>
      <c r="EJ541" s="1">
        <f t="shared" si="675"/>
        <v>0</v>
      </c>
      <c r="EK541" s="1">
        <f t="shared" si="675"/>
        <v>1</v>
      </c>
      <c r="EL541" s="1">
        <f t="shared" si="675"/>
        <v>0</v>
      </c>
      <c r="EM541" s="1">
        <f t="shared" si="675"/>
        <v>0</v>
      </c>
      <c r="EN541" s="1">
        <f t="shared" si="675"/>
        <v>0</v>
      </c>
      <c r="EO541" s="1">
        <f t="shared" si="675"/>
        <v>0</v>
      </c>
      <c r="EP541" s="1">
        <f t="shared" si="675"/>
        <v>0</v>
      </c>
      <c r="EQ541" s="1">
        <f t="shared" si="675"/>
        <v>0</v>
      </c>
      <c r="ER541" s="33">
        <f t="shared" si="646"/>
        <v>0</v>
      </c>
      <c r="ES541" s="35">
        <f t="shared" si="672"/>
        <v>0</v>
      </c>
      <c r="ET541" s="35">
        <f t="shared" si="647"/>
        <v>0</v>
      </c>
      <c r="EU541" s="1" t="s">
        <v>59</v>
      </c>
      <c r="EV541" s="1" t="s">
        <v>34</v>
      </c>
      <c r="EW541" s="19">
        <f t="shared" si="648"/>
        <v>1</v>
      </c>
      <c r="EX541" s="1" t="s">
        <v>142</v>
      </c>
      <c r="FC541" s="1" t="s">
        <v>38</v>
      </c>
      <c r="FD541" s="19">
        <f t="shared" si="649"/>
        <v>0</v>
      </c>
      <c r="FJ541" s="1" t="s">
        <v>38</v>
      </c>
      <c r="FK541" s="19">
        <f t="shared" si="650"/>
        <v>0</v>
      </c>
      <c r="FR541" s="1">
        <f t="shared" si="651"/>
        <v>0</v>
      </c>
      <c r="FV541" s="37" t="str">
        <f t="shared" si="657"/>
        <v>none</v>
      </c>
      <c r="FY541" s="1" t="s">
        <v>38</v>
      </c>
      <c r="FZ541" s="19">
        <f t="shared" si="652"/>
        <v>0</v>
      </c>
      <c r="GB541" s="1" t="s">
        <v>38</v>
      </c>
      <c r="GC541" s="19">
        <f t="shared" si="653"/>
        <v>0</v>
      </c>
      <c r="GD541" s="1" t="s">
        <v>38</v>
      </c>
      <c r="GE541" s="19">
        <f t="shared" si="654"/>
        <v>0</v>
      </c>
      <c r="GF541" s="1" t="s">
        <v>38</v>
      </c>
      <c r="GG541" s="19">
        <f t="shared" si="655"/>
        <v>0</v>
      </c>
    </row>
    <row r="542" spans="1:189" x14ac:dyDescent="0.3">
      <c r="A542" s="1">
        <v>722</v>
      </c>
      <c r="B542" s="1" t="s">
        <v>34</v>
      </c>
      <c r="C542" s="19" t="s">
        <v>35</v>
      </c>
      <c r="D542" s="19">
        <f t="shared" si="627"/>
        <v>0</v>
      </c>
      <c r="E542" s="38" t="s">
        <v>1044</v>
      </c>
      <c r="F542" s="21" t="str">
        <f t="shared" si="628"/>
        <v>1944</v>
      </c>
      <c r="G542" s="21">
        <v>2004</v>
      </c>
      <c r="H542" s="22">
        <f t="shared" si="629"/>
        <v>60</v>
      </c>
      <c r="I542" s="1" t="str">
        <f t="shared" si="630"/>
        <v>&gt;50</v>
      </c>
      <c r="J542" s="1" t="s">
        <v>1610</v>
      </c>
      <c r="K542" s="1" t="s">
        <v>1045</v>
      </c>
      <c r="L542" s="1">
        <f>VLOOKUP(K542,[1]areas!$C$3:$D$76,2,FALSE)</f>
        <v>120</v>
      </c>
      <c r="M542" s="1" t="str">
        <f t="shared" si="659"/>
        <v>&gt;80</v>
      </c>
      <c r="N542" s="19" t="s">
        <v>38</v>
      </c>
      <c r="O542" s="19">
        <f t="shared" si="631"/>
        <v>0</v>
      </c>
      <c r="P542" s="23">
        <v>75.2</v>
      </c>
      <c r="Q542" s="1">
        <v>161</v>
      </c>
      <c r="R542" s="1">
        <f t="shared" si="676"/>
        <v>2.5921000000000003</v>
      </c>
      <c r="S542" s="24">
        <f t="shared" si="677"/>
        <v>29.011226418733845</v>
      </c>
      <c r="T542" s="19">
        <v>4</v>
      </c>
      <c r="U542" s="1">
        <v>7.9</v>
      </c>
      <c r="V542" s="1">
        <v>36</v>
      </c>
      <c r="W542" s="1" t="str">
        <f t="shared" si="632"/>
        <v>3: 101-150</v>
      </c>
      <c r="X542" s="1">
        <v>115</v>
      </c>
      <c r="Y542" s="26"/>
      <c r="Z542" s="26">
        <v>313</v>
      </c>
      <c r="AA542" s="26">
        <v>484</v>
      </c>
      <c r="AB542" s="26">
        <v>399</v>
      </c>
      <c r="AC542" s="26"/>
      <c r="AD542" s="26"/>
      <c r="AE542" s="26"/>
      <c r="AF542" s="26"/>
      <c r="AG542" s="26"/>
      <c r="AH542" s="26"/>
      <c r="AI542" s="27">
        <f t="shared" si="633"/>
        <v>484</v>
      </c>
      <c r="AJ542" s="27">
        <f t="shared" si="634"/>
        <v>0</v>
      </c>
      <c r="AK542" s="39">
        <v>64123</v>
      </c>
      <c r="AL542" s="26"/>
      <c r="AM542" s="26">
        <v>50</v>
      </c>
      <c r="AN542" s="26">
        <v>50</v>
      </c>
      <c r="AO542" s="26">
        <v>50</v>
      </c>
      <c r="AP542" s="26"/>
      <c r="AQ542" s="26"/>
      <c r="AR542" s="26"/>
      <c r="AS542" s="26"/>
      <c r="AT542" s="26"/>
      <c r="AU542" s="26"/>
      <c r="AV542" s="28" t="str">
        <f t="shared" si="635"/>
        <v/>
      </c>
      <c r="AW542" s="27" t="str">
        <f>"4-5"</f>
        <v>4-5</v>
      </c>
      <c r="AX542" s="29">
        <f t="shared" si="656"/>
        <v>4.8070000000000004</v>
      </c>
      <c r="AY542" s="30">
        <f t="shared" si="674"/>
        <v>4.8070138326616378</v>
      </c>
      <c r="AZ542" s="30" t="str">
        <f t="shared" si="674"/>
        <v/>
      </c>
      <c r="BA542" s="30">
        <f t="shared" si="674"/>
        <v>1.6989700043360187</v>
      </c>
      <c r="BB542" s="30">
        <f t="shared" si="674"/>
        <v>1.6989700043360187</v>
      </c>
      <c r="BC542" s="30">
        <f t="shared" si="674"/>
        <v>1.6989700043360187</v>
      </c>
      <c r="BD542" s="30" t="str">
        <f t="shared" si="674"/>
        <v/>
      </c>
      <c r="BE542" s="30" t="str">
        <f t="shared" si="674"/>
        <v/>
      </c>
      <c r="BF542" s="30" t="str">
        <f t="shared" si="674"/>
        <v/>
      </c>
      <c r="BG542" s="30" t="str">
        <f t="shared" si="674"/>
        <v/>
      </c>
      <c r="BH542" s="30" t="str">
        <f t="shared" si="674"/>
        <v/>
      </c>
      <c r="BI542" s="30" t="str">
        <f t="shared" si="674"/>
        <v/>
      </c>
      <c r="BJ542" s="1" t="s">
        <v>38</v>
      </c>
      <c r="BK542" s="31" t="s">
        <v>38</v>
      </c>
      <c r="BL542" s="32">
        <f t="shared" si="636"/>
        <v>0</v>
      </c>
      <c r="BN542" s="32" t="str">
        <f t="shared" si="637"/>
        <v>0</v>
      </c>
      <c r="BO542" s="30" t="str">
        <f t="shared" si="638"/>
        <v/>
      </c>
      <c r="BP542" s="30">
        <f t="shared" si="639"/>
        <v>-3.1080438283256191</v>
      </c>
      <c r="BQ542" s="30" t="str">
        <f t="shared" si="665"/>
        <v/>
      </c>
      <c r="BR542" s="30">
        <f t="shared" si="665"/>
        <v>0</v>
      </c>
      <c r="BS542" s="30">
        <f t="shared" si="665"/>
        <v>0</v>
      </c>
      <c r="BT542" s="30" t="str">
        <f t="shared" si="665"/>
        <v/>
      </c>
      <c r="BU542" s="30" t="str">
        <f t="shared" si="665"/>
        <v/>
      </c>
      <c r="BV542" s="30" t="str">
        <f t="shared" si="665"/>
        <v/>
      </c>
      <c r="BW542" s="30" t="str">
        <f t="shared" si="663"/>
        <v/>
      </c>
      <c r="BX542" s="30" t="str">
        <f t="shared" si="663"/>
        <v/>
      </c>
      <c r="BY542" s="30" t="str">
        <f t="shared" si="663"/>
        <v/>
      </c>
      <c r="BZ542" s="1">
        <f t="shared" si="640"/>
        <v>0</v>
      </c>
      <c r="CA542" s="1">
        <f t="shared" si="666"/>
        <v>0</v>
      </c>
      <c r="CB542" s="1">
        <f t="shared" si="666"/>
        <v>0</v>
      </c>
      <c r="CC542" s="1">
        <f t="shared" si="666"/>
        <v>0</v>
      </c>
      <c r="CD542" s="1">
        <f t="shared" si="666"/>
        <v>0</v>
      </c>
      <c r="CE542" s="1">
        <f t="shared" si="666"/>
        <v>0</v>
      </c>
      <c r="CF542" s="1">
        <f t="shared" si="666"/>
        <v>0</v>
      </c>
      <c r="CG542" s="1">
        <f t="shared" si="664"/>
        <v>0</v>
      </c>
      <c r="CH542" s="1">
        <f t="shared" si="664"/>
        <v>0</v>
      </c>
      <c r="CI542" s="1">
        <f t="shared" si="664"/>
        <v>0</v>
      </c>
      <c r="CJ542" s="1">
        <f t="shared" si="641"/>
        <v>0</v>
      </c>
      <c r="CK542" s="1">
        <f t="shared" si="642"/>
        <v>0</v>
      </c>
      <c r="CL542" s="1" t="str">
        <f t="shared" si="680"/>
        <v/>
      </c>
      <c r="CM542" s="1" t="str">
        <f t="shared" si="680"/>
        <v/>
      </c>
      <c r="CN542" s="1" t="str">
        <f t="shared" si="680"/>
        <v/>
      </c>
      <c r="CO542" s="1" t="str">
        <f t="shared" si="680"/>
        <v/>
      </c>
      <c r="CP542" s="1" t="str">
        <f t="shared" si="680"/>
        <v/>
      </c>
      <c r="CQ542" s="1" t="str">
        <f t="shared" si="678"/>
        <v/>
      </c>
      <c r="CR542" s="1" t="str">
        <f t="shared" si="678"/>
        <v/>
      </c>
      <c r="CS542" s="1" t="str">
        <f t="shared" si="678"/>
        <v/>
      </c>
      <c r="CT542" s="1" t="str">
        <f t="shared" si="678"/>
        <v/>
      </c>
      <c r="CU542" s="1" t="str">
        <f t="shared" si="678"/>
        <v/>
      </c>
      <c r="CV542" s="1">
        <f t="shared" si="681"/>
        <v>0</v>
      </c>
      <c r="CW542" s="1">
        <f t="shared" si="681"/>
        <v>0</v>
      </c>
      <c r="CX542" s="1">
        <f t="shared" si="681"/>
        <v>0</v>
      </c>
      <c r="CY542" s="1">
        <f t="shared" si="681"/>
        <v>0</v>
      </c>
      <c r="CZ542" s="1">
        <f t="shared" si="681"/>
        <v>0</v>
      </c>
      <c r="DA542" s="1">
        <f t="shared" si="679"/>
        <v>0</v>
      </c>
      <c r="DB542" s="1">
        <f t="shared" si="679"/>
        <v>0</v>
      </c>
      <c r="DC542" s="1">
        <f t="shared" si="679"/>
        <v>0</v>
      </c>
      <c r="DD542" s="1">
        <f t="shared" si="679"/>
        <v>0</v>
      </c>
      <c r="DE542" s="1">
        <f t="shared" si="679"/>
        <v>0</v>
      </c>
      <c r="DF542" s="1">
        <f t="shared" si="643"/>
        <v>0</v>
      </c>
      <c r="DG542" s="33">
        <f t="shared" si="644"/>
        <v>0</v>
      </c>
      <c r="DH542" s="34">
        <f t="shared" si="645"/>
        <v>0</v>
      </c>
      <c r="DI542" s="1" t="str">
        <f t="shared" si="602"/>
        <v/>
      </c>
      <c r="DJ542" s="1">
        <f t="shared" si="603"/>
        <v>198</v>
      </c>
      <c r="DK542" s="1" t="str">
        <f t="shared" si="612"/>
        <v/>
      </c>
      <c r="DL542" s="1">
        <f t="shared" si="612"/>
        <v>171</v>
      </c>
      <c r="DM542" s="1">
        <f t="shared" si="612"/>
        <v>-85</v>
      </c>
      <c r="DN542" s="1" t="str">
        <f t="shared" si="611"/>
        <v/>
      </c>
      <c r="DO542" s="1" t="str">
        <f t="shared" si="611"/>
        <v/>
      </c>
      <c r="DP542" s="1" t="str">
        <f t="shared" si="611"/>
        <v/>
      </c>
      <c r="DQ542" s="1" t="str">
        <f t="shared" si="611"/>
        <v/>
      </c>
      <c r="DR542" s="1" t="str">
        <f t="shared" si="611"/>
        <v/>
      </c>
      <c r="DS542" s="1" t="str">
        <f t="shared" si="611"/>
        <v/>
      </c>
      <c r="DT542" s="34">
        <f t="shared" si="669"/>
        <v>-156.18045118814754</v>
      </c>
      <c r="DV542" s="1">
        <f>IF((DJ542&lt;$DT542),1,0)</f>
        <v>0</v>
      </c>
      <c r="DX542" s="1">
        <f>IF((DL542&lt;$DT542),1,0)</f>
        <v>0</v>
      </c>
      <c r="DY542" s="1">
        <f>IF((DM542&lt;$DT542),1,0)</f>
        <v>0</v>
      </c>
      <c r="EF542" s="33">
        <f t="shared" si="671"/>
        <v>0</v>
      </c>
      <c r="EG542" s="1">
        <f t="shared" si="675"/>
        <v>0</v>
      </c>
      <c r="EH542" s="1">
        <f t="shared" si="675"/>
        <v>0</v>
      </c>
      <c r="EI542" s="1">
        <f t="shared" si="675"/>
        <v>0</v>
      </c>
      <c r="EJ542" s="1">
        <f t="shared" si="675"/>
        <v>0</v>
      </c>
      <c r="EK542" s="1">
        <f t="shared" si="675"/>
        <v>0</v>
      </c>
      <c r="EL542" s="1">
        <f t="shared" si="675"/>
        <v>0</v>
      </c>
      <c r="EM542" s="1">
        <f t="shared" si="675"/>
        <v>0</v>
      </c>
      <c r="EN542" s="1">
        <f t="shared" si="675"/>
        <v>0</v>
      </c>
      <c r="EO542" s="1">
        <f t="shared" si="675"/>
        <v>0</v>
      </c>
      <c r="EP542" s="1">
        <f t="shared" si="675"/>
        <v>0</v>
      </c>
      <c r="EQ542" s="1">
        <f t="shared" si="675"/>
        <v>0</v>
      </c>
      <c r="ER542" s="33">
        <f t="shared" si="646"/>
        <v>1</v>
      </c>
      <c r="ES542" s="35">
        <f>ER542+EF542+DG542</f>
        <v>1</v>
      </c>
      <c r="ET542" s="35">
        <f t="shared" si="647"/>
        <v>1</v>
      </c>
      <c r="EU542" s="1" t="s">
        <v>59</v>
      </c>
      <c r="EV542" s="1" t="s">
        <v>34</v>
      </c>
      <c r="EW542" s="19">
        <f t="shared" si="648"/>
        <v>1</v>
      </c>
      <c r="EX542" s="1" t="s">
        <v>40</v>
      </c>
      <c r="FC542" s="1" t="s">
        <v>38</v>
      </c>
      <c r="FD542" s="19">
        <f t="shared" si="649"/>
        <v>0</v>
      </c>
      <c r="FJ542" s="1" t="s">
        <v>38</v>
      </c>
      <c r="FK542" s="19">
        <f t="shared" si="650"/>
        <v>0</v>
      </c>
      <c r="FQ542" s="1" t="s">
        <v>44</v>
      </c>
      <c r="FR542" s="1">
        <f t="shared" si="651"/>
        <v>1</v>
      </c>
      <c r="FT542" s="1">
        <v>4.0999999999999996</v>
      </c>
      <c r="FV542" s="37" t="str">
        <f t="shared" si="657"/>
        <v>none</v>
      </c>
      <c r="FY542" s="1" t="s">
        <v>38</v>
      </c>
      <c r="FZ542" s="19">
        <f t="shared" si="652"/>
        <v>0</v>
      </c>
      <c r="GB542" s="1" t="s">
        <v>38</v>
      </c>
      <c r="GC542" s="19">
        <f t="shared" si="653"/>
        <v>0</v>
      </c>
      <c r="GD542" s="1" t="s">
        <v>38</v>
      </c>
      <c r="GE542" s="19">
        <f t="shared" si="654"/>
        <v>0</v>
      </c>
      <c r="GF542" s="1" t="s">
        <v>38</v>
      </c>
      <c r="GG542" s="19">
        <f t="shared" si="655"/>
        <v>0</v>
      </c>
    </row>
    <row r="543" spans="1:189" x14ac:dyDescent="0.3">
      <c r="A543" s="1">
        <v>723</v>
      </c>
      <c r="B543" s="1" t="s">
        <v>34</v>
      </c>
      <c r="C543" s="19" t="s">
        <v>35</v>
      </c>
      <c r="D543" s="19">
        <f t="shared" si="627"/>
        <v>0</v>
      </c>
      <c r="E543" s="38" t="s">
        <v>1046</v>
      </c>
      <c r="F543" s="21" t="str">
        <f t="shared" si="628"/>
        <v>1970</v>
      </c>
      <c r="G543" s="21">
        <v>2004</v>
      </c>
      <c r="H543" s="22">
        <f t="shared" si="629"/>
        <v>34</v>
      </c>
      <c r="I543" s="1" t="str">
        <f t="shared" si="630"/>
        <v>31-40</v>
      </c>
      <c r="J543" s="1" t="s">
        <v>1607</v>
      </c>
      <c r="K543" s="1" t="s">
        <v>319</v>
      </c>
      <c r="L543" s="1">
        <f>VLOOKUP(K543,[1]areas!$C$3:$D$76,2,FALSE)</f>
        <v>48</v>
      </c>
      <c r="M543" s="1" t="str">
        <f t="shared" si="659"/>
        <v>41-60</v>
      </c>
      <c r="N543" s="19" t="s">
        <v>38</v>
      </c>
      <c r="O543" s="19">
        <f t="shared" si="631"/>
        <v>0</v>
      </c>
      <c r="P543" s="23"/>
      <c r="S543" s="24"/>
      <c r="T543" s="19">
        <v>4</v>
      </c>
      <c r="W543" s="1" t="str">
        <f t="shared" si="632"/>
        <v>1: 0-50</v>
      </c>
      <c r="X543" s="1">
        <v>45</v>
      </c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7">
        <f t="shared" si="633"/>
        <v>45</v>
      </c>
      <c r="AJ543" s="27">
        <f t="shared" si="634"/>
        <v>0</v>
      </c>
      <c r="AK543" s="39">
        <v>1000000</v>
      </c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8" t="str">
        <f t="shared" si="635"/>
        <v/>
      </c>
      <c r="AW543" s="27" t="str">
        <f>"&gt;5"</f>
        <v>&gt;5</v>
      </c>
      <c r="AX543" s="29">
        <f t="shared" si="656"/>
        <v>6</v>
      </c>
      <c r="AY543" s="30">
        <f t="shared" si="674"/>
        <v>6</v>
      </c>
      <c r="AZ543" s="30" t="str">
        <f t="shared" si="674"/>
        <v/>
      </c>
      <c r="BA543" s="30" t="str">
        <f t="shared" si="674"/>
        <v/>
      </c>
      <c r="BB543" s="30" t="str">
        <f t="shared" si="674"/>
        <v/>
      </c>
      <c r="BC543" s="30" t="str">
        <f t="shared" si="674"/>
        <v/>
      </c>
      <c r="BD543" s="30" t="str">
        <f t="shared" si="674"/>
        <v/>
      </c>
      <c r="BE543" s="30" t="str">
        <f t="shared" si="674"/>
        <v/>
      </c>
      <c r="BF543" s="30" t="str">
        <f t="shared" si="674"/>
        <v/>
      </c>
      <c r="BG543" s="30" t="str">
        <f t="shared" si="674"/>
        <v/>
      </c>
      <c r="BH543" s="30" t="str">
        <f t="shared" si="674"/>
        <v/>
      </c>
      <c r="BI543" s="30" t="str">
        <f t="shared" si="674"/>
        <v/>
      </c>
      <c r="BJ543" s="1" t="s">
        <v>38</v>
      </c>
      <c r="BK543" s="31" t="s">
        <v>38</v>
      </c>
      <c r="BL543" s="32">
        <f t="shared" si="636"/>
        <v>0</v>
      </c>
      <c r="BN543" s="32" t="str">
        <f t="shared" si="637"/>
        <v>0</v>
      </c>
      <c r="BO543" s="30" t="str">
        <f t="shared" si="638"/>
        <v/>
      </c>
      <c r="BP543" s="30" t="str">
        <f t="shared" si="639"/>
        <v/>
      </c>
      <c r="BQ543" s="30" t="str">
        <f t="shared" si="665"/>
        <v/>
      </c>
      <c r="BR543" s="30" t="str">
        <f t="shared" si="665"/>
        <v/>
      </c>
      <c r="BS543" s="30" t="str">
        <f t="shared" si="665"/>
        <v/>
      </c>
      <c r="BT543" s="30" t="str">
        <f t="shared" si="665"/>
        <v/>
      </c>
      <c r="BU543" s="30" t="str">
        <f t="shared" si="665"/>
        <v/>
      </c>
      <c r="BV543" s="30" t="str">
        <f t="shared" si="665"/>
        <v/>
      </c>
      <c r="BW543" s="30" t="str">
        <f t="shared" si="663"/>
        <v/>
      </c>
      <c r="BX543" s="30" t="str">
        <f t="shared" si="663"/>
        <v/>
      </c>
      <c r="BY543" s="30" t="str">
        <f t="shared" si="663"/>
        <v/>
      </c>
      <c r="BZ543" s="1">
        <f t="shared" si="640"/>
        <v>0</v>
      </c>
      <c r="CA543" s="1">
        <f t="shared" si="666"/>
        <v>0</v>
      </c>
      <c r="CB543" s="1">
        <f t="shared" si="666"/>
        <v>0</v>
      </c>
      <c r="CC543" s="1">
        <f t="shared" si="666"/>
        <v>0</v>
      </c>
      <c r="CD543" s="1">
        <f t="shared" si="666"/>
        <v>0</v>
      </c>
      <c r="CE543" s="1">
        <f t="shared" si="666"/>
        <v>0</v>
      </c>
      <c r="CF543" s="1">
        <f t="shared" si="666"/>
        <v>0</v>
      </c>
      <c r="CG543" s="1">
        <f t="shared" si="664"/>
        <v>0</v>
      </c>
      <c r="CH543" s="1">
        <f t="shared" si="664"/>
        <v>0</v>
      </c>
      <c r="CI543" s="1">
        <f t="shared" si="664"/>
        <v>0</v>
      </c>
      <c r="CJ543" s="1">
        <f t="shared" si="641"/>
        <v>0</v>
      </c>
      <c r="CK543" s="1">
        <f t="shared" si="642"/>
        <v>0</v>
      </c>
      <c r="CL543" s="1" t="str">
        <f t="shared" si="680"/>
        <v/>
      </c>
      <c r="CM543" s="1" t="str">
        <f t="shared" si="680"/>
        <v/>
      </c>
      <c r="CN543" s="1" t="str">
        <f t="shared" si="680"/>
        <v/>
      </c>
      <c r="CO543" s="1" t="str">
        <f t="shared" si="680"/>
        <v/>
      </c>
      <c r="CP543" s="1" t="str">
        <f t="shared" si="680"/>
        <v/>
      </c>
      <c r="CQ543" s="1" t="str">
        <f t="shared" si="678"/>
        <v/>
      </c>
      <c r="CR543" s="1" t="str">
        <f t="shared" si="678"/>
        <v/>
      </c>
      <c r="CS543" s="1" t="str">
        <f t="shared" si="678"/>
        <v/>
      </c>
      <c r="CT543" s="1" t="str">
        <f t="shared" si="678"/>
        <v/>
      </c>
      <c r="CU543" s="1" t="str">
        <f t="shared" si="678"/>
        <v/>
      </c>
      <c r="CV543" s="1">
        <f t="shared" si="681"/>
        <v>0</v>
      </c>
      <c r="CW543" s="1">
        <f t="shared" si="681"/>
        <v>0</v>
      </c>
      <c r="CX543" s="1">
        <f t="shared" si="681"/>
        <v>0</v>
      </c>
      <c r="CY543" s="1">
        <f t="shared" si="681"/>
        <v>0</v>
      </c>
      <c r="CZ543" s="1">
        <f t="shared" si="681"/>
        <v>0</v>
      </c>
      <c r="DA543" s="1">
        <f t="shared" si="679"/>
        <v>0</v>
      </c>
      <c r="DB543" s="1">
        <f t="shared" si="679"/>
        <v>0</v>
      </c>
      <c r="DC543" s="1">
        <f t="shared" si="679"/>
        <v>0</v>
      </c>
      <c r="DD543" s="1">
        <f t="shared" si="679"/>
        <v>0</v>
      </c>
      <c r="DE543" s="1">
        <f t="shared" si="679"/>
        <v>0</v>
      </c>
      <c r="DF543" s="1">
        <f t="shared" si="643"/>
        <v>0</v>
      </c>
      <c r="DG543" s="33">
        <f t="shared" si="644"/>
        <v>0</v>
      </c>
      <c r="DH543" s="34">
        <f t="shared" si="645"/>
        <v>0</v>
      </c>
      <c r="DI543" s="1" t="str">
        <f t="shared" si="602"/>
        <v/>
      </c>
      <c r="DJ543" s="1" t="str">
        <f t="shared" si="603"/>
        <v/>
      </c>
      <c r="DK543" s="1" t="str">
        <f t="shared" si="612"/>
        <v/>
      </c>
      <c r="DL543" s="1" t="str">
        <f t="shared" si="612"/>
        <v/>
      </c>
      <c r="DM543" s="1" t="str">
        <f t="shared" si="612"/>
        <v/>
      </c>
      <c r="DN543" s="1" t="str">
        <f t="shared" si="611"/>
        <v/>
      </c>
      <c r="DO543" s="1" t="str">
        <f t="shared" si="611"/>
        <v/>
      </c>
      <c r="DP543" s="1" t="str">
        <f t="shared" si="611"/>
        <v/>
      </c>
      <c r="DQ543" s="1" t="str">
        <f t="shared" si="611"/>
        <v/>
      </c>
      <c r="DR543" s="1" t="str">
        <f t="shared" si="611"/>
        <v/>
      </c>
      <c r="DS543" s="1" t="str">
        <f t="shared" si="611"/>
        <v/>
      </c>
      <c r="EG543" s="1">
        <f t="shared" si="675"/>
        <v>0</v>
      </c>
      <c r="EH543" s="1">
        <f t="shared" si="675"/>
        <v>0</v>
      </c>
      <c r="EI543" s="1">
        <f t="shared" si="675"/>
        <v>0</v>
      </c>
      <c r="EJ543" s="1">
        <f t="shared" si="675"/>
        <v>0</v>
      </c>
      <c r="EK543" s="1">
        <f t="shared" si="675"/>
        <v>0</v>
      </c>
      <c r="EL543" s="1">
        <f t="shared" si="675"/>
        <v>0</v>
      </c>
      <c r="EM543" s="1">
        <f t="shared" si="675"/>
        <v>0</v>
      </c>
      <c r="EN543" s="1">
        <f t="shared" si="675"/>
        <v>0</v>
      </c>
      <c r="EO543" s="1">
        <f t="shared" si="675"/>
        <v>0</v>
      </c>
      <c r="EP543" s="1">
        <f t="shared" si="675"/>
        <v>0</v>
      </c>
      <c r="EQ543" s="1">
        <f t="shared" si="675"/>
        <v>0</v>
      </c>
      <c r="ER543" s="33">
        <f t="shared" si="646"/>
        <v>1</v>
      </c>
      <c r="ES543" s="35">
        <f>ER543+DG543</f>
        <v>1</v>
      </c>
      <c r="ET543" s="35">
        <f t="shared" si="647"/>
        <v>1</v>
      </c>
      <c r="EU543" s="1" t="s">
        <v>59</v>
      </c>
      <c r="EV543" s="1" t="s">
        <v>38</v>
      </c>
      <c r="EW543" s="19">
        <f t="shared" si="648"/>
        <v>0</v>
      </c>
      <c r="FC543" s="1" t="s">
        <v>38</v>
      </c>
      <c r="FD543" s="19">
        <f t="shared" si="649"/>
        <v>0</v>
      </c>
      <c r="FJ543" s="1" t="s">
        <v>38</v>
      </c>
      <c r="FK543" s="19">
        <f t="shared" si="650"/>
        <v>0</v>
      </c>
      <c r="FQ543" s="1" t="s">
        <v>55</v>
      </c>
      <c r="FR543" s="1">
        <f t="shared" si="651"/>
        <v>1</v>
      </c>
      <c r="FU543" s="1" t="s">
        <v>1047</v>
      </c>
      <c r="FV543" s="37" t="str">
        <f t="shared" si="657"/>
        <v>other</v>
      </c>
      <c r="FW543" s="34">
        <v>0</v>
      </c>
      <c r="FY543" s="1" t="s">
        <v>38</v>
      </c>
      <c r="FZ543" s="19">
        <f t="shared" si="652"/>
        <v>0</v>
      </c>
      <c r="GB543" s="1" t="s">
        <v>38</v>
      </c>
      <c r="GC543" s="19">
        <f t="shared" si="653"/>
        <v>0</v>
      </c>
      <c r="GD543" s="1" t="s">
        <v>34</v>
      </c>
      <c r="GE543" s="19">
        <f t="shared" si="654"/>
        <v>1</v>
      </c>
      <c r="GF543" s="1" t="s">
        <v>38</v>
      </c>
      <c r="GG543" s="19">
        <f t="shared" si="655"/>
        <v>0</v>
      </c>
    </row>
    <row r="544" spans="1:189" x14ac:dyDescent="0.3">
      <c r="A544" s="1">
        <v>725</v>
      </c>
      <c r="B544" s="1" t="s">
        <v>34</v>
      </c>
      <c r="C544" s="19" t="s">
        <v>47</v>
      </c>
      <c r="D544" s="19">
        <f t="shared" si="627"/>
        <v>1</v>
      </c>
      <c r="E544" s="38" t="s">
        <v>1048</v>
      </c>
      <c r="F544" s="21" t="str">
        <f t="shared" si="628"/>
        <v>1974</v>
      </c>
      <c r="G544" s="21">
        <v>2004</v>
      </c>
      <c r="H544" s="22">
        <f t="shared" si="629"/>
        <v>30</v>
      </c>
      <c r="I544" s="1" t="str">
        <f t="shared" si="630"/>
        <v>21-30</v>
      </c>
      <c r="J544" s="1" t="s">
        <v>1606</v>
      </c>
      <c r="K544" s="1" t="s">
        <v>53</v>
      </c>
      <c r="L544" s="1">
        <f>VLOOKUP(K544,[1]areas!$C$3:$D$76,2,FALSE)</f>
        <v>30</v>
      </c>
      <c r="M544" s="1" t="str">
        <f t="shared" si="659"/>
        <v>21-40</v>
      </c>
      <c r="N544" s="19" t="s">
        <v>38</v>
      </c>
      <c r="O544" s="19">
        <f t="shared" si="631"/>
        <v>0</v>
      </c>
      <c r="P544" s="23">
        <v>51</v>
      </c>
      <c r="Q544" s="1">
        <v>171</v>
      </c>
      <c r="R544" s="1">
        <f t="shared" ref="R544:R555" si="682">POWER(Q544*0.01,2)</f>
        <v>2.9240999999999997</v>
      </c>
      <c r="S544" s="24">
        <f t="shared" ref="S544:S555" si="683">P544/R544</f>
        <v>17.441263978660103</v>
      </c>
      <c r="T544" s="19">
        <v>4</v>
      </c>
      <c r="U544" s="1">
        <v>8.4</v>
      </c>
      <c r="V544" s="1">
        <v>20</v>
      </c>
      <c r="W544" s="1" t="str">
        <f t="shared" si="632"/>
        <v>4: 151-200</v>
      </c>
      <c r="X544" s="1">
        <v>166</v>
      </c>
      <c r="Y544" s="26">
        <v>252</v>
      </c>
      <c r="Z544" s="26">
        <v>213</v>
      </c>
      <c r="AA544" s="26"/>
      <c r="AB544" s="26">
        <v>314</v>
      </c>
      <c r="AC544" s="26">
        <v>375</v>
      </c>
      <c r="AD544" s="26"/>
      <c r="AE544" s="26">
        <v>401</v>
      </c>
      <c r="AF544" s="26"/>
      <c r="AG544" s="26"/>
      <c r="AH544" s="26"/>
      <c r="AI544" s="27">
        <f t="shared" si="633"/>
        <v>401</v>
      </c>
      <c r="AJ544" s="27">
        <f t="shared" si="634"/>
        <v>0</v>
      </c>
      <c r="AK544" s="39">
        <v>741310</v>
      </c>
      <c r="AL544" s="26">
        <v>5300</v>
      </c>
      <c r="AM544" s="26">
        <v>50</v>
      </c>
      <c r="AN544" s="26"/>
      <c r="AO544" s="26">
        <v>50</v>
      </c>
      <c r="AP544" s="26">
        <v>50</v>
      </c>
      <c r="AQ544" s="26">
        <v>50</v>
      </c>
      <c r="AR544" s="26">
        <v>50</v>
      </c>
      <c r="AS544" s="26"/>
      <c r="AT544" s="26"/>
      <c r="AU544" s="26"/>
      <c r="AV544" s="28">
        <f t="shared" si="635"/>
        <v>1</v>
      </c>
      <c r="AW544" s="27" t="str">
        <f>"&gt;5"</f>
        <v>&gt;5</v>
      </c>
      <c r="AX544" s="29">
        <f t="shared" si="656"/>
        <v>5.87</v>
      </c>
      <c r="AY544" s="30">
        <f t="shared" si="674"/>
        <v>5.8699998586345252</v>
      </c>
      <c r="AZ544" s="30">
        <f t="shared" si="674"/>
        <v>3.7242758696007892</v>
      </c>
      <c r="BA544" s="30">
        <f t="shared" si="674"/>
        <v>1.6989700043360187</v>
      </c>
      <c r="BB544" s="30" t="str">
        <f t="shared" si="674"/>
        <v/>
      </c>
      <c r="BC544" s="30">
        <f t="shared" si="674"/>
        <v>1.6989700043360187</v>
      </c>
      <c r="BD544" s="30">
        <f t="shared" si="674"/>
        <v>1.6989700043360187</v>
      </c>
      <c r="BE544" s="30">
        <f t="shared" si="674"/>
        <v>1.6989700043360187</v>
      </c>
      <c r="BF544" s="30">
        <f t="shared" si="674"/>
        <v>1.6989700043360187</v>
      </c>
      <c r="BG544" s="30" t="str">
        <f t="shared" si="674"/>
        <v/>
      </c>
      <c r="BH544" s="30" t="str">
        <f t="shared" si="674"/>
        <v/>
      </c>
      <c r="BI544" s="30" t="str">
        <f t="shared" si="674"/>
        <v/>
      </c>
      <c r="BJ544" s="1" t="s">
        <v>38</v>
      </c>
      <c r="BK544" s="31" t="s">
        <v>38</v>
      </c>
      <c r="BL544" s="32">
        <f t="shared" si="636"/>
        <v>0</v>
      </c>
      <c r="BN544" s="32" t="str">
        <f t="shared" si="637"/>
        <v>0</v>
      </c>
      <c r="BO544" s="30">
        <f t="shared" si="638"/>
        <v>-2.1457239890337361</v>
      </c>
      <c r="BP544" s="30">
        <f t="shared" si="639"/>
        <v>-4.1710298542985065</v>
      </c>
      <c r="BQ544" s="30">
        <f t="shared" si="665"/>
        <v>-2.0253058652647704</v>
      </c>
      <c r="BR544" s="30" t="str">
        <f t="shared" si="665"/>
        <v/>
      </c>
      <c r="BS544" s="30" t="str">
        <f t="shared" si="665"/>
        <v/>
      </c>
      <c r="BT544" s="30">
        <f t="shared" si="665"/>
        <v>0</v>
      </c>
      <c r="BU544" s="30">
        <f t="shared" si="665"/>
        <v>0</v>
      </c>
      <c r="BV544" s="30">
        <f t="shared" si="665"/>
        <v>0</v>
      </c>
      <c r="BW544" s="30" t="str">
        <f t="shared" si="663"/>
        <v/>
      </c>
      <c r="BX544" s="30" t="str">
        <f t="shared" si="663"/>
        <v/>
      </c>
      <c r="BY544" s="30" t="str">
        <f t="shared" si="663"/>
        <v/>
      </c>
      <c r="BZ544" s="1">
        <f t="shared" si="640"/>
        <v>0</v>
      </c>
      <c r="CA544" s="1">
        <f t="shared" si="666"/>
        <v>0</v>
      </c>
      <c r="CB544" s="1">
        <f t="shared" si="666"/>
        <v>0</v>
      </c>
      <c r="CC544" s="1">
        <f t="shared" si="666"/>
        <v>0</v>
      </c>
      <c r="CD544" s="1">
        <f t="shared" si="666"/>
        <v>0</v>
      </c>
      <c r="CE544" s="1">
        <f t="shared" si="666"/>
        <v>0</v>
      </c>
      <c r="CF544" s="1">
        <f t="shared" si="666"/>
        <v>0</v>
      </c>
      <c r="CG544" s="1">
        <f t="shared" si="664"/>
        <v>0</v>
      </c>
      <c r="CH544" s="1">
        <f t="shared" si="664"/>
        <v>0</v>
      </c>
      <c r="CI544" s="1">
        <f t="shared" si="664"/>
        <v>0</v>
      </c>
      <c r="CJ544" s="1">
        <f t="shared" si="641"/>
        <v>0</v>
      </c>
      <c r="CK544" s="1">
        <f t="shared" si="642"/>
        <v>0</v>
      </c>
      <c r="CL544" s="1">
        <f t="shared" si="680"/>
        <v>-2.1457239890337361</v>
      </c>
      <c r="CM544" s="1">
        <f t="shared" si="680"/>
        <v>-2.0253058652647704</v>
      </c>
      <c r="CN544" s="1" t="str">
        <f t="shared" si="680"/>
        <v/>
      </c>
      <c r="CO544" s="1" t="str">
        <f t="shared" si="680"/>
        <v/>
      </c>
      <c r="CP544" s="1" t="str">
        <f t="shared" si="680"/>
        <v/>
      </c>
      <c r="CQ544" s="1" t="str">
        <f t="shared" si="678"/>
        <v/>
      </c>
      <c r="CR544" s="1" t="str">
        <f t="shared" si="678"/>
        <v/>
      </c>
      <c r="CS544" s="1" t="str">
        <f t="shared" si="678"/>
        <v/>
      </c>
      <c r="CT544" s="1" t="str">
        <f t="shared" si="678"/>
        <v/>
      </c>
      <c r="CU544" s="1" t="str">
        <f t="shared" si="678"/>
        <v/>
      </c>
      <c r="CV544" s="1">
        <f t="shared" si="681"/>
        <v>0</v>
      </c>
      <c r="CW544" s="1">
        <f t="shared" si="681"/>
        <v>0</v>
      </c>
      <c r="CX544" s="1">
        <f t="shared" si="681"/>
        <v>0</v>
      </c>
      <c r="CY544" s="1">
        <f t="shared" si="681"/>
        <v>0</v>
      </c>
      <c r="CZ544" s="1">
        <f t="shared" si="681"/>
        <v>0</v>
      </c>
      <c r="DA544" s="1">
        <f t="shared" si="679"/>
        <v>0</v>
      </c>
      <c r="DB544" s="1">
        <f t="shared" si="679"/>
        <v>0</v>
      </c>
      <c r="DC544" s="1">
        <f t="shared" si="679"/>
        <v>0</v>
      </c>
      <c r="DD544" s="1">
        <f t="shared" si="679"/>
        <v>0</v>
      </c>
      <c r="DE544" s="1">
        <f t="shared" si="679"/>
        <v>0</v>
      </c>
      <c r="DF544" s="1">
        <f t="shared" si="643"/>
        <v>0</v>
      </c>
      <c r="DG544" s="33">
        <f t="shared" si="644"/>
        <v>0</v>
      </c>
      <c r="DH544" s="34">
        <f t="shared" si="645"/>
        <v>0</v>
      </c>
      <c r="DI544" s="1">
        <f t="shared" si="602"/>
        <v>86</v>
      </c>
      <c r="DJ544" s="1">
        <f t="shared" si="603"/>
        <v>47</v>
      </c>
      <c r="DK544" s="1">
        <f t="shared" si="612"/>
        <v>-39</v>
      </c>
      <c r="DL544" s="1" t="str">
        <f t="shared" si="612"/>
        <v/>
      </c>
      <c r="DM544" s="1" t="str">
        <f t="shared" si="612"/>
        <v/>
      </c>
      <c r="DN544" s="1">
        <f t="shared" si="611"/>
        <v>61</v>
      </c>
      <c r="DO544" s="1" t="str">
        <f t="shared" si="611"/>
        <v/>
      </c>
      <c r="DP544" s="1" t="str">
        <f t="shared" si="611"/>
        <v/>
      </c>
      <c r="DQ544" s="1" t="str">
        <f t="shared" si="611"/>
        <v/>
      </c>
      <c r="DR544" s="1" t="str">
        <f t="shared" si="611"/>
        <v/>
      </c>
      <c r="DS544" s="1" t="str">
        <f t="shared" si="611"/>
        <v/>
      </c>
      <c r="DT544" s="34">
        <f>(STDEV(DI544:DS544))*-1</f>
        <v>-54.285510651247137</v>
      </c>
      <c r="DU544" s="1">
        <f t="shared" ref="DU544:DW546" si="684">IF((DI544&lt;$DT544),1,0)</f>
        <v>0</v>
      </c>
      <c r="DV544" s="1">
        <f t="shared" si="684"/>
        <v>0</v>
      </c>
      <c r="DW544" s="1">
        <f t="shared" si="684"/>
        <v>0</v>
      </c>
      <c r="DZ544" s="1">
        <f>IF((DN544&lt;$DT544),1,0)</f>
        <v>0</v>
      </c>
      <c r="EF544" s="33">
        <f>IF(SUM(DU544:EE544)&gt;0,1,0)</f>
        <v>0</v>
      </c>
      <c r="EG544" s="1">
        <f t="shared" si="675"/>
        <v>0</v>
      </c>
      <c r="EH544" s="1">
        <f t="shared" si="675"/>
        <v>0</v>
      </c>
      <c r="EI544" s="1">
        <f t="shared" si="675"/>
        <v>0</v>
      </c>
      <c r="EJ544" s="1">
        <f t="shared" si="675"/>
        <v>0</v>
      </c>
      <c r="EK544" s="1">
        <f t="shared" si="675"/>
        <v>0</v>
      </c>
      <c r="EL544" s="1">
        <f t="shared" si="675"/>
        <v>0</v>
      </c>
      <c r="EM544" s="1">
        <f t="shared" si="675"/>
        <v>0</v>
      </c>
      <c r="EN544" s="1">
        <f t="shared" si="675"/>
        <v>0</v>
      </c>
      <c r="EO544" s="1">
        <f t="shared" si="675"/>
        <v>0</v>
      </c>
      <c r="EP544" s="1">
        <f t="shared" si="675"/>
        <v>0</v>
      </c>
      <c r="EQ544" s="1">
        <f t="shared" si="675"/>
        <v>0</v>
      </c>
      <c r="ER544" s="33">
        <f t="shared" si="646"/>
        <v>1</v>
      </c>
      <c r="ES544" s="35">
        <f>ER544+EF544+DG544+AV544</f>
        <v>2</v>
      </c>
      <c r="ET544" s="35">
        <f t="shared" si="647"/>
        <v>1</v>
      </c>
      <c r="EU544" s="1" t="s">
        <v>59</v>
      </c>
      <c r="EV544" s="1" t="s">
        <v>38</v>
      </c>
      <c r="EW544" s="19">
        <f t="shared" si="648"/>
        <v>0</v>
      </c>
      <c r="FC544" s="1" t="s">
        <v>38</v>
      </c>
      <c r="FD544" s="19">
        <f t="shared" si="649"/>
        <v>0</v>
      </c>
      <c r="FJ544" s="1" t="s">
        <v>38</v>
      </c>
      <c r="FK544" s="19">
        <f t="shared" si="650"/>
        <v>0</v>
      </c>
      <c r="FQ544" s="1" t="s">
        <v>44</v>
      </c>
      <c r="FR544" s="1">
        <f t="shared" si="651"/>
        <v>1</v>
      </c>
      <c r="FT544" s="1">
        <v>2.9</v>
      </c>
      <c r="FU544" s="1" t="s">
        <v>1049</v>
      </c>
      <c r="FV544" s="37" t="str">
        <f t="shared" si="657"/>
        <v>other</v>
      </c>
      <c r="FW544" s="34">
        <v>0</v>
      </c>
      <c r="FY544" s="1" t="s">
        <v>38</v>
      </c>
      <c r="FZ544" s="19">
        <f t="shared" si="652"/>
        <v>0</v>
      </c>
      <c r="GB544" s="1" t="s">
        <v>38</v>
      </c>
      <c r="GC544" s="19">
        <f t="shared" si="653"/>
        <v>0</v>
      </c>
      <c r="GD544" s="1" t="s">
        <v>38</v>
      </c>
      <c r="GE544" s="19">
        <f t="shared" si="654"/>
        <v>0</v>
      </c>
      <c r="GF544" s="1" t="s">
        <v>38</v>
      </c>
      <c r="GG544" s="19">
        <f t="shared" si="655"/>
        <v>0</v>
      </c>
    </row>
    <row r="545" spans="1:189" x14ac:dyDescent="0.3">
      <c r="A545" s="1">
        <v>727</v>
      </c>
      <c r="B545" s="1" t="s">
        <v>34</v>
      </c>
      <c r="C545" s="19" t="s">
        <v>35</v>
      </c>
      <c r="D545" s="19">
        <f t="shared" si="627"/>
        <v>0</v>
      </c>
      <c r="E545" s="38" t="s">
        <v>1050</v>
      </c>
      <c r="F545" s="21" t="str">
        <f t="shared" si="628"/>
        <v>1974</v>
      </c>
      <c r="G545" s="21">
        <v>2004</v>
      </c>
      <c r="H545" s="22">
        <f t="shared" si="629"/>
        <v>30</v>
      </c>
      <c r="I545" s="1" t="str">
        <f t="shared" si="630"/>
        <v>21-30</v>
      </c>
      <c r="J545" s="1" t="s">
        <v>1606</v>
      </c>
      <c r="K545" s="1" t="s">
        <v>53</v>
      </c>
      <c r="L545" s="1">
        <f>VLOOKUP(K545,[1]areas!$C$3:$D$76,2,FALSE)</f>
        <v>30</v>
      </c>
      <c r="M545" s="1" t="str">
        <f t="shared" si="659"/>
        <v>21-40</v>
      </c>
      <c r="N545" s="19" t="s">
        <v>38</v>
      </c>
      <c r="O545" s="19">
        <f t="shared" si="631"/>
        <v>0</v>
      </c>
      <c r="P545" s="23">
        <v>53.7</v>
      </c>
      <c r="Q545" s="1">
        <v>158</v>
      </c>
      <c r="R545" s="1">
        <f t="shared" si="682"/>
        <v>2.4964000000000004</v>
      </c>
      <c r="S545" s="24">
        <f t="shared" si="683"/>
        <v>21.510975805159426</v>
      </c>
      <c r="T545" s="19">
        <v>3</v>
      </c>
      <c r="U545" s="1">
        <v>12.2</v>
      </c>
      <c r="V545" s="1">
        <v>20</v>
      </c>
      <c r="W545" s="1" t="str">
        <f t="shared" si="632"/>
        <v>4: 151-200</v>
      </c>
      <c r="X545" s="1">
        <v>191</v>
      </c>
      <c r="Y545" s="26">
        <v>349</v>
      </c>
      <c r="Z545" s="26">
        <v>495</v>
      </c>
      <c r="AA545" s="26"/>
      <c r="AB545" s="26">
        <v>886</v>
      </c>
      <c r="AC545" s="26"/>
      <c r="AD545" s="26"/>
      <c r="AE545" s="26"/>
      <c r="AF545" s="26"/>
      <c r="AG545" s="26"/>
      <c r="AH545" s="26"/>
      <c r="AI545" s="27">
        <f t="shared" si="633"/>
        <v>886</v>
      </c>
      <c r="AJ545" s="27">
        <f t="shared" si="634"/>
        <v>1</v>
      </c>
      <c r="AK545" s="39">
        <v>151358</v>
      </c>
      <c r="AL545" s="26">
        <v>50</v>
      </c>
      <c r="AM545" s="26">
        <v>50</v>
      </c>
      <c r="AN545" s="26"/>
      <c r="AO545" s="26">
        <v>50</v>
      </c>
      <c r="AP545" s="26"/>
      <c r="AQ545" s="26"/>
      <c r="AR545" s="26"/>
      <c r="AS545" s="26"/>
      <c r="AT545" s="26"/>
      <c r="AU545" s="26"/>
      <c r="AV545" s="28">
        <f t="shared" si="635"/>
        <v>0</v>
      </c>
      <c r="AW545" s="27" t="str">
        <f>"&gt;5"</f>
        <v>&gt;5</v>
      </c>
      <c r="AX545" s="29">
        <f t="shared" si="656"/>
        <v>5.18</v>
      </c>
      <c r="AY545" s="30">
        <f t="shared" si="674"/>
        <v>5.1800053804563539</v>
      </c>
      <c r="AZ545" s="30">
        <f t="shared" si="674"/>
        <v>1.6989700043360187</v>
      </c>
      <c r="BA545" s="30">
        <f t="shared" si="674"/>
        <v>1.6989700043360187</v>
      </c>
      <c r="BB545" s="30" t="str">
        <f t="shared" si="674"/>
        <v/>
      </c>
      <c r="BC545" s="30">
        <f t="shared" si="674"/>
        <v>1.6989700043360187</v>
      </c>
      <c r="BD545" s="30" t="str">
        <f t="shared" si="674"/>
        <v/>
      </c>
      <c r="BE545" s="30" t="str">
        <f t="shared" si="674"/>
        <v/>
      </c>
      <c r="BF545" s="30" t="str">
        <f t="shared" si="674"/>
        <v/>
      </c>
      <c r="BG545" s="30" t="str">
        <f t="shared" si="674"/>
        <v/>
      </c>
      <c r="BH545" s="30" t="str">
        <f t="shared" si="674"/>
        <v/>
      </c>
      <c r="BI545" s="30" t="str">
        <f t="shared" si="674"/>
        <v/>
      </c>
      <c r="BJ545" s="1" t="s">
        <v>38</v>
      </c>
      <c r="BK545" s="31" t="s">
        <v>38</v>
      </c>
      <c r="BL545" s="32">
        <f t="shared" si="636"/>
        <v>0</v>
      </c>
      <c r="BN545" s="32" t="str">
        <f t="shared" si="637"/>
        <v>0</v>
      </c>
      <c r="BO545" s="30">
        <f t="shared" si="638"/>
        <v>-3.4810353761203352</v>
      </c>
      <c r="BP545" s="30">
        <f t="shared" si="639"/>
        <v>-3.4810353761203352</v>
      </c>
      <c r="BQ545" s="30">
        <f t="shared" si="665"/>
        <v>0</v>
      </c>
      <c r="BR545" s="30" t="str">
        <f t="shared" si="665"/>
        <v/>
      </c>
      <c r="BS545" s="30" t="str">
        <f t="shared" si="665"/>
        <v/>
      </c>
      <c r="BT545" s="30" t="str">
        <f t="shared" si="665"/>
        <v/>
      </c>
      <c r="BU545" s="30" t="str">
        <f t="shared" si="665"/>
        <v/>
      </c>
      <c r="BV545" s="30" t="str">
        <f t="shared" si="665"/>
        <v/>
      </c>
      <c r="BW545" s="30" t="str">
        <f t="shared" si="663"/>
        <v/>
      </c>
      <c r="BX545" s="30" t="str">
        <f t="shared" si="663"/>
        <v/>
      </c>
      <c r="BY545" s="30" t="str">
        <f t="shared" si="663"/>
        <v/>
      </c>
      <c r="BZ545" s="1">
        <f t="shared" si="640"/>
        <v>0</v>
      </c>
      <c r="CA545" s="1">
        <f t="shared" si="666"/>
        <v>0</v>
      </c>
      <c r="CB545" s="1">
        <f t="shared" si="666"/>
        <v>0</v>
      </c>
      <c r="CC545" s="1">
        <f t="shared" si="666"/>
        <v>0</v>
      </c>
      <c r="CD545" s="1">
        <f t="shared" si="666"/>
        <v>0</v>
      </c>
      <c r="CE545" s="1">
        <f t="shared" si="666"/>
        <v>0</v>
      </c>
      <c r="CF545" s="1">
        <f t="shared" si="666"/>
        <v>0</v>
      </c>
      <c r="CG545" s="1">
        <f t="shared" si="664"/>
        <v>0</v>
      </c>
      <c r="CH545" s="1">
        <f t="shared" si="664"/>
        <v>0</v>
      </c>
      <c r="CI545" s="1">
        <f t="shared" si="664"/>
        <v>0</v>
      </c>
      <c r="CJ545" s="1">
        <f t="shared" si="641"/>
        <v>0</v>
      </c>
      <c r="CK545" s="1">
        <f t="shared" si="642"/>
        <v>0</v>
      </c>
      <c r="CL545" s="1">
        <f t="shared" si="680"/>
        <v>-3.4810353761203352</v>
      </c>
      <c r="CM545" s="1" t="str">
        <f t="shared" si="680"/>
        <v/>
      </c>
      <c r="CN545" s="1" t="str">
        <f t="shared" si="680"/>
        <v/>
      </c>
      <c r="CO545" s="1" t="str">
        <f t="shared" si="680"/>
        <v/>
      </c>
      <c r="CP545" s="1" t="str">
        <f t="shared" si="680"/>
        <v/>
      </c>
      <c r="CQ545" s="1" t="str">
        <f t="shared" si="678"/>
        <v/>
      </c>
      <c r="CR545" s="1" t="str">
        <f t="shared" si="678"/>
        <v/>
      </c>
      <c r="CS545" s="1" t="str">
        <f t="shared" si="678"/>
        <v/>
      </c>
      <c r="CT545" s="1" t="str">
        <f t="shared" si="678"/>
        <v/>
      </c>
      <c r="CU545" s="1" t="str">
        <f t="shared" si="678"/>
        <v/>
      </c>
      <c r="CV545" s="1">
        <f t="shared" si="681"/>
        <v>0</v>
      </c>
      <c r="CW545" s="1">
        <f t="shared" si="681"/>
        <v>0</v>
      </c>
      <c r="CX545" s="1">
        <f t="shared" si="681"/>
        <v>0</v>
      </c>
      <c r="CY545" s="1">
        <f t="shared" si="681"/>
        <v>0</v>
      </c>
      <c r="CZ545" s="1">
        <f t="shared" si="681"/>
        <v>0</v>
      </c>
      <c r="DA545" s="1">
        <f t="shared" si="679"/>
        <v>0</v>
      </c>
      <c r="DB545" s="1">
        <f t="shared" si="679"/>
        <v>0</v>
      </c>
      <c r="DC545" s="1">
        <f t="shared" si="679"/>
        <v>0</v>
      </c>
      <c r="DD545" s="1">
        <f t="shared" si="679"/>
        <v>0</v>
      </c>
      <c r="DE545" s="1">
        <f t="shared" si="679"/>
        <v>0</v>
      </c>
      <c r="DF545" s="1">
        <f t="shared" si="643"/>
        <v>0</v>
      </c>
      <c r="DG545" s="33">
        <f t="shared" si="644"/>
        <v>0</v>
      </c>
      <c r="DH545" s="34">
        <f t="shared" si="645"/>
        <v>0</v>
      </c>
      <c r="DI545" s="1">
        <f t="shared" si="602"/>
        <v>158</v>
      </c>
      <c r="DJ545" s="1">
        <f t="shared" si="603"/>
        <v>304</v>
      </c>
      <c r="DK545" s="1">
        <f t="shared" si="612"/>
        <v>146</v>
      </c>
      <c r="DL545" s="1" t="str">
        <f t="shared" si="612"/>
        <v/>
      </c>
      <c r="DM545" s="1" t="str">
        <f t="shared" si="612"/>
        <v/>
      </c>
      <c r="DN545" s="1" t="str">
        <f t="shared" si="611"/>
        <v/>
      </c>
      <c r="DO545" s="1" t="str">
        <f t="shared" si="611"/>
        <v/>
      </c>
      <c r="DP545" s="1" t="str">
        <f t="shared" si="611"/>
        <v/>
      </c>
      <c r="DQ545" s="1" t="str">
        <f t="shared" si="611"/>
        <v/>
      </c>
      <c r="DR545" s="1" t="str">
        <f t="shared" si="611"/>
        <v/>
      </c>
      <c r="DS545" s="1" t="str">
        <f t="shared" si="611"/>
        <v/>
      </c>
      <c r="DT545" s="34">
        <f>(STDEV(DI545:DS545))*-1</f>
        <v>-87.96211305632292</v>
      </c>
      <c r="DU545" s="1">
        <f t="shared" si="684"/>
        <v>0</v>
      </c>
      <c r="DV545" s="1">
        <f t="shared" si="684"/>
        <v>0</v>
      </c>
      <c r="DW545" s="1">
        <f t="shared" si="684"/>
        <v>0</v>
      </c>
      <c r="EF545" s="33">
        <f>IF(SUM(DU545:EE545)&gt;0,1,0)</f>
        <v>0</v>
      </c>
      <c r="EG545" s="1">
        <f t="shared" si="675"/>
        <v>0</v>
      </c>
      <c r="EH545" s="1">
        <f t="shared" si="675"/>
        <v>0</v>
      </c>
      <c r="EI545" s="1">
        <f t="shared" si="675"/>
        <v>0</v>
      </c>
      <c r="EJ545" s="1">
        <f t="shared" si="675"/>
        <v>0</v>
      </c>
      <c r="EK545" s="1">
        <f t="shared" si="675"/>
        <v>1</v>
      </c>
      <c r="EL545" s="1">
        <f t="shared" si="675"/>
        <v>0</v>
      </c>
      <c r="EM545" s="1">
        <f t="shared" si="675"/>
        <v>0</v>
      </c>
      <c r="EN545" s="1">
        <f t="shared" si="675"/>
        <v>0</v>
      </c>
      <c r="EO545" s="1">
        <f t="shared" si="675"/>
        <v>0</v>
      </c>
      <c r="EP545" s="1">
        <f t="shared" si="675"/>
        <v>0</v>
      </c>
      <c r="EQ545" s="1">
        <f t="shared" si="675"/>
        <v>0</v>
      </c>
      <c r="ER545" s="33">
        <f t="shared" si="646"/>
        <v>0</v>
      </c>
      <c r="ES545" s="35">
        <f>ER545+EF545+DG545+AV545</f>
        <v>0</v>
      </c>
      <c r="ET545" s="35">
        <f t="shared" si="647"/>
        <v>0</v>
      </c>
      <c r="EU545" s="1" t="s">
        <v>59</v>
      </c>
      <c r="EV545" s="1" t="s">
        <v>34</v>
      </c>
      <c r="EW545" s="19">
        <f t="shared" si="648"/>
        <v>1</v>
      </c>
      <c r="EX545" s="1" t="s">
        <v>142</v>
      </c>
      <c r="FC545" s="1" t="s">
        <v>38</v>
      </c>
      <c r="FD545" s="19">
        <f t="shared" si="649"/>
        <v>0</v>
      </c>
      <c r="FJ545" s="1" t="s">
        <v>38</v>
      </c>
      <c r="FK545" s="19">
        <f t="shared" si="650"/>
        <v>0</v>
      </c>
      <c r="FR545" s="1">
        <f t="shared" si="651"/>
        <v>0</v>
      </c>
      <c r="FU545" s="1" t="s">
        <v>624</v>
      </c>
      <c r="FV545" s="37" t="str">
        <f t="shared" si="657"/>
        <v>other</v>
      </c>
      <c r="FW545" s="34">
        <v>0</v>
      </c>
      <c r="FY545" s="1" t="s">
        <v>38</v>
      </c>
      <c r="FZ545" s="19">
        <f t="shared" si="652"/>
        <v>0</v>
      </c>
      <c r="GB545" s="1" t="s">
        <v>38</v>
      </c>
      <c r="GC545" s="19">
        <f t="shared" si="653"/>
        <v>0</v>
      </c>
      <c r="GD545" s="1" t="s">
        <v>38</v>
      </c>
      <c r="GE545" s="19">
        <f t="shared" si="654"/>
        <v>0</v>
      </c>
      <c r="GF545" s="1" t="s">
        <v>38</v>
      </c>
      <c r="GG545" s="19">
        <f t="shared" si="655"/>
        <v>0</v>
      </c>
    </row>
    <row r="546" spans="1:189" x14ac:dyDescent="0.3">
      <c r="A546" s="1">
        <v>729</v>
      </c>
      <c r="B546" s="1" t="s">
        <v>34</v>
      </c>
      <c r="C546" s="19" t="s">
        <v>47</v>
      </c>
      <c r="D546" s="19">
        <f t="shared" si="627"/>
        <v>1</v>
      </c>
      <c r="E546" s="38" t="s">
        <v>1051</v>
      </c>
      <c r="F546" s="21" t="str">
        <f t="shared" si="628"/>
        <v>1975</v>
      </c>
      <c r="G546" s="21">
        <v>2004</v>
      </c>
      <c r="H546" s="22">
        <f t="shared" si="629"/>
        <v>29</v>
      </c>
      <c r="I546" s="1" t="str">
        <f t="shared" si="630"/>
        <v>21-30</v>
      </c>
      <c r="J546" s="1" t="s">
        <v>1606</v>
      </c>
      <c r="K546" s="1" t="s">
        <v>53</v>
      </c>
      <c r="L546" s="1">
        <f>VLOOKUP(K546,[1]areas!$C$3:$D$76,2,FALSE)</f>
        <v>30</v>
      </c>
      <c r="M546" s="1" t="str">
        <f t="shared" si="659"/>
        <v>21-40</v>
      </c>
      <c r="N546" s="19" t="s">
        <v>38</v>
      </c>
      <c r="O546" s="19">
        <f t="shared" si="631"/>
        <v>0</v>
      </c>
      <c r="P546" s="23">
        <v>53.5</v>
      </c>
      <c r="Q546" s="1">
        <v>162</v>
      </c>
      <c r="R546" s="1">
        <f t="shared" si="682"/>
        <v>2.6244000000000005</v>
      </c>
      <c r="S546" s="24">
        <f t="shared" si="683"/>
        <v>20.385611949397955</v>
      </c>
      <c r="T546" s="19">
        <v>3</v>
      </c>
      <c r="V546" s="1">
        <v>45</v>
      </c>
      <c r="W546" s="1" t="str">
        <f t="shared" si="632"/>
        <v>2: 51-100</v>
      </c>
      <c r="X546" s="1">
        <v>62</v>
      </c>
      <c r="Y546" s="26">
        <v>137</v>
      </c>
      <c r="Z546" s="26">
        <v>86</v>
      </c>
      <c r="AA546" s="26"/>
      <c r="AB546" s="26"/>
      <c r="AC546" s="26"/>
      <c r="AD546" s="26"/>
      <c r="AE546" s="26"/>
      <c r="AF546" s="26"/>
      <c r="AG546" s="26"/>
      <c r="AH546" s="26"/>
      <c r="AI546" s="27">
        <f t="shared" si="633"/>
        <v>137</v>
      </c>
      <c r="AJ546" s="27">
        <f t="shared" si="634"/>
        <v>0</v>
      </c>
      <c r="AK546" s="39">
        <v>363078</v>
      </c>
      <c r="AL546" s="26">
        <v>50</v>
      </c>
      <c r="AM546" s="26">
        <v>180000</v>
      </c>
      <c r="AN546" s="26">
        <v>74000</v>
      </c>
      <c r="AO546" s="26">
        <v>2600</v>
      </c>
      <c r="AP546" s="26"/>
      <c r="AQ546" s="26"/>
      <c r="AR546" s="26"/>
      <c r="AS546" s="26"/>
      <c r="AT546" s="26"/>
      <c r="AU546" s="26"/>
      <c r="AV546" s="28">
        <f t="shared" si="635"/>
        <v>0</v>
      </c>
      <c r="AW546" s="27" t="str">
        <f>"&gt;5"</f>
        <v>&gt;5</v>
      </c>
      <c r="AX546" s="29">
        <f t="shared" si="656"/>
        <v>5.56</v>
      </c>
      <c r="AY546" s="30">
        <f t="shared" si="674"/>
        <v>5.5599999344869397</v>
      </c>
      <c r="AZ546" s="30">
        <f t="shared" si="674"/>
        <v>1.6989700043360187</v>
      </c>
      <c r="BA546" s="30">
        <f t="shared" si="674"/>
        <v>5.2552725051033065</v>
      </c>
      <c r="BB546" s="30">
        <f t="shared" si="674"/>
        <v>4.8692317197309762</v>
      </c>
      <c r="BC546" s="30">
        <f t="shared" si="674"/>
        <v>3.4149733479708178</v>
      </c>
      <c r="BD546" s="30" t="str">
        <f t="shared" si="674"/>
        <v/>
      </c>
      <c r="BE546" s="30" t="str">
        <f t="shared" si="674"/>
        <v/>
      </c>
      <c r="BF546" s="30" t="str">
        <f t="shared" si="674"/>
        <v/>
      </c>
      <c r="BG546" s="30" t="str">
        <f t="shared" si="674"/>
        <v/>
      </c>
      <c r="BH546" s="30" t="str">
        <f t="shared" si="674"/>
        <v/>
      </c>
      <c r="BI546" s="30" t="str">
        <f t="shared" si="674"/>
        <v/>
      </c>
      <c r="BJ546" s="1" t="s">
        <v>38</v>
      </c>
      <c r="BK546" s="31" t="s">
        <v>38</v>
      </c>
      <c r="BL546" s="32">
        <f t="shared" si="636"/>
        <v>0</v>
      </c>
      <c r="BN546" s="32" t="str">
        <f t="shared" si="637"/>
        <v>0</v>
      </c>
      <c r="BO546" s="30">
        <f t="shared" si="638"/>
        <v>-3.861029930150921</v>
      </c>
      <c r="BP546" s="30">
        <f t="shared" si="639"/>
        <v>-0.30472742938363329</v>
      </c>
      <c r="BQ546" s="30">
        <f t="shared" si="665"/>
        <v>3.5563025007672877</v>
      </c>
      <c r="BR546" s="30">
        <f t="shared" si="665"/>
        <v>-0.38604078537233022</v>
      </c>
      <c r="BS546" s="30">
        <f t="shared" si="665"/>
        <v>-1.4542583717601585</v>
      </c>
      <c r="BT546" s="30" t="str">
        <f t="shared" si="665"/>
        <v/>
      </c>
      <c r="BU546" s="30" t="str">
        <f t="shared" si="665"/>
        <v/>
      </c>
      <c r="BV546" s="30" t="str">
        <f t="shared" si="665"/>
        <v/>
      </c>
      <c r="BW546" s="30" t="str">
        <f t="shared" si="663"/>
        <v/>
      </c>
      <c r="BX546" s="30" t="str">
        <f t="shared" si="663"/>
        <v/>
      </c>
      <c r="BY546" s="30" t="str">
        <f t="shared" si="663"/>
        <v/>
      </c>
      <c r="BZ546" s="1">
        <f t="shared" si="640"/>
        <v>0</v>
      </c>
      <c r="CA546" s="1">
        <f t="shared" si="666"/>
        <v>1</v>
      </c>
      <c r="CB546" s="1">
        <f t="shared" si="666"/>
        <v>0</v>
      </c>
      <c r="CC546" s="1">
        <f t="shared" si="666"/>
        <v>0</v>
      </c>
      <c r="CD546" s="1">
        <f t="shared" si="666"/>
        <v>0</v>
      </c>
      <c r="CE546" s="1">
        <f t="shared" si="666"/>
        <v>0</v>
      </c>
      <c r="CF546" s="1">
        <f t="shared" si="666"/>
        <v>0</v>
      </c>
      <c r="CG546" s="1">
        <f t="shared" si="664"/>
        <v>0</v>
      </c>
      <c r="CH546" s="1">
        <f t="shared" si="664"/>
        <v>0</v>
      </c>
      <c r="CI546" s="1">
        <f t="shared" si="664"/>
        <v>0</v>
      </c>
      <c r="CJ546" s="1">
        <f t="shared" si="641"/>
        <v>1</v>
      </c>
      <c r="CK546" s="1">
        <f t="shared" si="642"/>
        <v>1</v>
      </c>
      <c r="CL546" s="1">
        <f t="shared" si="680"/>
        <v>-3.861029930150921</v>
      </c>
      <c r="CM546" s="1">
        <f t="shared" si="680"/>
        <v>3.5563025007672877</v>
      </c>
      <c r="CN546" s="1">
        <f t="shared" si="680"/>
        <v>-0.38604078537233022</v>
      </c>
      <c r="CO546" s="1">
        <f t="shared" si="680"/>
        <v>-1.4542583717601585</v>
      </c>
      <c r="CP546" s="1" t="str">
        <f t="shared" si="680"/>
        <v/>
      </c>
      <c r="CQ546" s="1" t="str">
        <f t="shared" si="678"/>
        <v/>
      </c>
      <c r="CR546" s="1" t="str">
        <f t="shared" si="678"/>
        <v/>
      </c>
      <c r="CS546" s="1" t="str">
        <f t="shared" si="678"/>
        <v/>
      </c>
      <c r="CT546" s="1" t="str">
        <f t="shared" si="678"/>
        <v/>
      </c>
      <c r="CU546" s="1" t="str">
        <f t="shared" si="678"/>
        <v/>
      </c>
      <c r="CV546" s="1">
        <f t="shared" si="681"/>
        <v>0</v>
      </c>
      <c r="CW546" s="1">
        <f t="shared" si="681"/>
        <v>1</v>
      </c>
      <c r="CX546" s="1">
        <f t="shared" si="681"/>
        <v>0</v>
      </c>
      <c r="CY546" s="1">
        <f t="shared" si="681"/>
        <v>0</v>
      </c>
      <c r="CZ546" s="1">
        <f t="shared" si="681"/>
        <v>0</v>
      </c>
      <c r="DA546" s="1">
        <f t="shared" si="679"/>
        <v>0</v>
      </c>
      <c r="DB546" s="1">
        <f t="shared" si="679"/>
        <v>0</v>
      </c>
      <c r="DC546" s="1">
        <f t="shared" si="679"/>
        <v>0</v>
      </c>
      <c r="DD546" s="1">
        <f t="shared" si="679"/>
        <v>0</v>
      </c>
      <c r="DE546" s="1">
        <f t="shared" si="679"/>
        <v>0</v>
      </c>
      <c r="DF546" s="1">
        <f t="shared" si="643"/>
        <v>1</v>
      </c>
      <c r="DG546" s="33">
        <f t="shared" si="644"/>
        <v>1</v>
      </c>
      <c r="DH546" s="34">
        <f t="shared" si="645"/>
        <v>0</v>
      </c>
      <c r="DI546" s="1">
        <f t="shared" si="602"/>
        <v>75</v>
      </c>
      <c r="DJ546" s="1">
        <f t="shared" si="603"/>
        <v>24</v>
      </c>
      <c r="DK546" s="1">
        <f t="shared" si="612"/>
        <v>-51</v>
      </c>
      <c r="DL546" s="1" t="str">
        <f t="shared" si="612"/>
        <v/>
      </c>
      <c r="DM546" s="1" t="str">
        <f t="shared" si="612"/>
        <v/>
      </c>
      <c r="DN546" s="1" t="str">
        <f t="shared" si="611"/>
        <v/>
      </c>
      <c r="DO546" s="1" t="str">
        <f t="shared" si="611"/>
        <v/>
      </c>
      <c r="DP546" s="1" t="str">
        <f t="shared" si="611"/>
        <v/>
      </c>
      <c r="DQ546" s="1" t="str">
        <f t="shared" si="611"/>
        <v/>
      </c>
      <c r="DR546" s="1" t="str">
        <f t="shared" si="611"/>
        <v/>
      </c>
      <c r="DS546" s="1" t="str">
        <f t="shared" si="611"/>
        <v/>
      </c>
      <c r="DT546" s="34">
        <f>(STDEV(DI546:DS546))*-1</f>
        <v>-63.3798075099633</v>
      </c>
      <c r="DU546" s="1">
        <f t="shared" si="684"/>
        <v>0</v>
      </c>
      <c r="DV546" s="1">
        <f t="shared" si="684"/>
        <v>0</v>
      </c>
      <c r="DW546" s="1">
        <f t="shared" si="684"/>
        <v>0</v>
      </c>
      <c r="EF546" s="33">
        <f>IF(SUM(DU546:EE546)&gt;0,1,0)</f>
        <v>0</v>
      </c>
      <c r="EG546" s="1">
        <f t="shared" si="675"/>
        <v>0</v>
      </c>
      <c r="EH546" s="1">
        <f t="shared" si="675"/>
        <v>0</v>
      </c>
      <c r="EI546" s="1">
        <f t="shared" si="675"/>
        <v>0</v>
      </c>
      <c r="EJ546" s="1">
        <f t="shared" si="675"/>
        <v>0</v>
      </c>
      <c r="EK546" s="1">
        <f t="shared" si="675"/>
        <v>0</v>
      </c>
      <c r="EL546" s="1">
        <f t="shared" si="675"/>
        <v>0</v>
      </c>
      <c r="EM546" s="1">
        <f t="shared" si="675"/>
        <v>0</v>
      </c>
      <c r="EN546" s="1">
        <f t="shared" si="675"/>
        <v>0</v>
      </c>
      <c r="EO546" s="1">
        <f t="shared" si="675"/>
        <v>0</v>
      </c>
      <c r="EP546" s="1">
        <f t="shared" si="675"/>
        <v>0</v>
      </c>
      <c r="EQ546" s="1">
        <f t="shared" si="675"/>
        <v>0</v>
      </c>
      <c r="ER546" s="33">
        <f t="shared" si="646"/>
        <v>1</v>
      </c>
      <c r="ES546" s="35">
        <f>ER546+EF546+DG546+AV546</f>
        <v>2</v>
      </c>
      <c r="ET546" s="35">
        <f t="shared" si="647"/>
        <v>1</v>
      </c>
      <c r="EU546" s="1" t="s">
        <v>59</v>
      </c>
      <c r="EV546" s="1" t="s">
        <v>38</v>
      </c>
      <c r="EW546" s="19">
        <f t="shared" si="648"/>
        <v>0</v>
      </c>
      <c r="FC546" s="1" t="s">
        <v>34</v>
      </c>
      <c r="FD546" s="19">
        <f t="shared" si="649"/>
        <v>1</v>
      </c>
      <c r="FE546" s="1" t="s">
        <v>112</v>
      </c>
      <c r="FJ546" s="1" t="s">
        <v>38</v>
      </c>
      <c r="FK546" s="19">
        <f t="shared" si="650"/>
        <v>0</v>
      </c>
      <c r="FR546" s="1">
        <f t="shared" si="651"/>
        <v>0</v>
      </c>
      <c r="FU546" s="1" t="s">
        <v>1052</v>
      </c>
      <c r="FV546" s="37" t="str">
        <f t="shared" si="657"/>
        <v>tb</v>
      </c>
      <c r="FW546" s="34">
        <v>1</v>
      </c>
      <c r="FY546" s="1" t="s">
        <v>38</v>
      </c>
      <c r="FZ546" s="19">
        <f t="shared" si="652"/>
        <v>0</v>
      </c>
      <c r="GB546" s="1" t="s">
        <v>38</v>
      </c>
      <c r="GC546" s="19">
        <f t="shared" si="653"/>
        <v>0</v>
      </c>
      <c r="GD546" s="1" t="s">
        <v>38</v>
      </c>
      <c r="GE546" s="19">
        <f t="shared" si="654"/>
        <v>0</v>
      </c>
      <c r="GF546" s="1" t="s">
        <v>38</v>
      </c>
      <c r="GG546" s="19">
        <f t="shared" si="655"/>
        <v>0</v>
      </c>
    </row>
    <row r="547" spans="1:189" x14ac:dyDescent="0.3">
      <c r="A547" s="1">
        <v>730</v>
      </c>
      <c r="B547" s="1" t="s">
        <v>34</v>
      </c>
      <c r="C547" s="19" t="s">
        <v>35</v>
      </c>
      <c r="D547" s="19">
        <f t="shared" si="627"/>
        <v>0</v>
      </c>
      <c r="E547" s="38" t="s">
        <v>199</v>
      </c>
      <c r="F547" s="21" t="str">
        <f t="shared" si="628"/>
        <v>1970</v>
      </c>
      <c r="G547" s="21">
        <v>2004</v>
      </c>
      <c r="H547" s="22">
        <f t="shared" si="629"/>
        <v>34</v>
      </c>
      <c r="I547" s="1" t="str">
        <f t="shared" si="630"/>
        <v>31-40</v>
      </c>
      <c r="J547" s="1" t="s">
        <v>1607</v>
      </c>
      <c r="K547" s="1" t="s">
        <v>53</v>
      </c>
      <c r="L547" s="1">
        <f>VLOOKUP(K547,[1]areas!$C$3:$D$76,2,FALSE)</f>
        <v>30</v>
      </c>
      <c r="M547" s="1" t="str">
        <f t="shared" si="659"/>
        <v>21-40</v>
      </c>
      <c r="N547" s="19" t="s">
        <v>38</v>
      </c>
      <c r="O547" s="19">
        <f t="shared" si="631"/>
        <v>0</v>
      </c>
      <c r="P547" s="23">
        <v>47</v>
      </c>
      <c r="Q547" s="1">
        <v>153</v>
      </c>
      <c r="R547" s="1">
        <f t="shared" si="682"/>
        <v>2.3409</v>
      </c>
      <c r="S547" s="24">
        <f t="shared" si="683"/>
        <v>20.077747874749029</v>
      </c>
      <c r="T547" s="19">
        <v>3</v>
      </c>
      <c r="U547" s="1">
        <v>8.4</v>
      </c>
      <c r="V547" s="1">
        <v>19</v>
      </c>
      <c r="W547" s="1" t="str">
        <f t="shared" si="632"/>
        <v>1: 0-50</v>
      </c>
      <c r="X547" s="1">
        <v>3</v>
      </c>
      <c r="Y547" s="26">
        <v>182</v>
      </c>
      <c r="Z547" s="26"/>
      <c r="AA547" s="26"/>
      <c r="AB547" s="26"/>
      <c r="AC547" s="26"/>
      <c r="AD547" s="26"/>
      <c r="AE547" s="26"/>
      <c r="AF547" s="26"/>
      <c r="AG547" s="26"/>
      <c r="AH547" s="26"/>
      <c r="AI547" s="27">
        <f t="shared" si="633"/>
        <v>182</v>
      </c>
      <c r="AJ547" s="27">
        <f t="shared" si="634"/>
        <v>0</v>
      </c>
      <c r="AK547" s="39">
        <v>66108</v>
      </c>
      <c r="AL547" s="26">
        <v>50</v>
      </c>
      <c r="AM547" s="26"/>
      <c r="AN547" s="26"/>
      <c r="AO547" s="26"/>
      <c r="AP547" s="26"/>
      <c r="AQ547" s="26"/>
      <c r="AR547" s="26"/>
      <c r="AS547" s="26"/>
      <c r="AT547" s="26"/>
      <c r="AU547" s="26"/>
      <c r="AV547" s="28">
        <f t="shared" si="635"/>
        <v>0</v>
      </c>
      <c r="AW547" s="27" t="str">
        <f>"4-5"</f>
        <v>4-5</v>
      </c>
      <c r="AX547" s="29">
        <f t="shared" si="656"/>
        <v>4.82</v>
      </c>
      <c r="AY547" s="30">
        <f t="shared" si="674"/>
        <v>4.8202540184209459</v>
      </c>
      <c r="AZ547" s="30">
        <f t="shared" si="674"/>
        <v>1.6989700043360187</v>
      </c>
      <c r="BA547" s="30" t="str">
        <f t="shared" si="674"/>
        <v/>
      </c>
      <c r="BB547" s="30" t="str">
        <f t="shared" si="674"/>
        <v/>
      </c>
      <c r="BC547" s="30" t="str">
        <f t="shared" si="674"/>
        <v/>
      </c>
      <c r="BD547" s="30" t="str">
        <f t="shared" si="674"/>
        <v/>
      </c>
      <c r="BE547" s="30" t="str">
        <f t="shared" si="674"/>
        <v/>
      </c>
      <c r="BF547" s="30" t="str">
        <f t="shared" si="674"/>
        <v/>
      </c>
      <c r="BG547" s="30" t="str">
        <f t="shared" si="674"/>
        <v/>
      </c>
      <c r="BH547" s="30" t="str">
        <f t="shared" si="674"/>
        <v/>
      </c>
      <c r="BI547" s="30" t="str">
        <f t="shared" si="674"/>
        <v/>
      </c>
      <c r="BJ547" s="1" t="s">
        <v>58</v>
      </c>
      <c r="BK547" s="31" t="s">
        <v>58</v>
      </c>
      <c r="BL547" s="32" t="str">
        <f t="shared" si="636"/>
        <v/>
      </c>
      <c r="BN547" s="32" t="str">
        <f t="shared" si="637"/>
        <v/>
      </c>
      <c r="BO547" s="30">
        <f t="shared" si="638"/>
        <v>-3.1212840140849272</v>
      </c>
      <c r="BP547" s="30" t="str">
        <f t="shared" si="639"/>
        <v/>
      </c>
      <c r="BQ547" s="30" t="str">
        <f t="shared" si="665"/>
        <v/>
      </c>
      <c r="BR547" s="30" t="str">
        <f t="shared" si="665"/>
        <v/>
      </c>
      <c r="BS547" s="30" t="str">
        <f t="shared" si="665"/>
        <v/>
      </c>
      <c r="BT547" s="30" t="str">
        <f t="shared" si="665"/>
        <v/>
      </c>
      <c r="BU547" s="30" t="str">
        <f t="shared" si="665"/>
        <v/>
      </c>
      <c r="BV547" s="30" t="str">
        <f t="shared" si="665"/>
        <v/>
      </c>
      <c r="BW547" s="30" t="str">
        <f t="shared" si="663"/>
        <v/>
      </c>
      <c r="BX547" s="30" t="str">
        <f t="shared" si="663"/>
        <v/>
      </c>
      <c r="BY547" s="30" t="str">
        <f t="shared" si="663"/>
        <v/>
      </c>
      <c r="BZ547" s="1">
        <f t="shared" si="640"/>
        <v>0</v>
      </c>
      <c r="CA547" s="1">
        <f t="shared" si="666"/>
        <v>0</v>
      </c>
      <c r="CB547" s="1">
        <f t="shared" si="666"/>
        <v>0</v>
      </c>
      <c r="CC547" s="1">
        <f t="shared" si="666"/>
        <v>0</v>
      </c>
      <c r="CD547" s="1">
        <f t="shared" si="666"/>
        <v>0</v>
      </c>
      <c r="CE547" s="1">
        <f t="shared" si="666"/>
        <v>0</v>
      </c>
      <c r="CF547" s="1">
        <f t="shared" si="666"/>
        <v>0</v>
      </c>
      <c r="CG547" s="1">
        <f t="shared" si="664"/>
        <v>0</v>
      </c>
      <c r="CH547" s="1">
        <f t="shared" si="664"/>
        <v>0</v>
      </c>
      <c r="CI547" s="1">
        <f t="shared" si="664"/>
        <v>0</v>
      </c>
      <c r="CJ547" s="1">
        <f t="shared" si="641"/>
        <v>0</v>
      </c>
      <c r="CK547" s="1">
        <f t="shared" si="642"/>
        <v>0</v>
      </c>
      <c r="CL547" s="1">
        <f t="shared" si="680"/>
        <v>-3.1212840140849272</v>
      </c>
      <c r="CM547" s="1" t="str">
        <f t="shared" si="680"/>
        <v/>
      </c>
      <c r="CN547" s="1" t="str">
        <f t="shared" si="680"/>
        <v/>
      </c>
      <c r="CO547" s="1" t="str">
        <f t="shared" si="680"/>
        <v/>
      </c>
      <c r="CP547" s="1" t="str">
        <f t="shared" si="680"/>
        <v/>
      </c>
      <c r="CQ547" s="1" t="str">
        <f t="shared" si="678"/>
        <v/>
      </c>
      <c r="CR547" s="1" t="str">
        <f t="shared" si="678"/>
        <v/>
      </c>
      <c r="CS547" s="1" t="str">
        <f t="shared" si="678"/>
        <v/>
      </c>
      <c r="CT547" s="1" t="str">
        <f t="shared" si="678"/>
        <v/>
      </c>
      <c r="CU547" s="1" t="str">
        <f t="shared" si="678"/>
        <v/>
      </c>
      <c r="CV547" s="1">
        <f t="shared" si="681"/>
        <v>0</v>
      </c>
      <c r="CW547" s="1">
        <f t="shared" si="681"/>
        <v>0</v>
      </c>
      <c r="CX547" s="1">
        <f t="shared" si="681"/>
        <v>0</v>
      </c>
      <c r="CY547" s="1">
        <f t="shared" si="681"/>
        <v>0</v>
      </c>
      <c r="CZ547" s="1">
        <f t="shared" si="681"/>
        <v>0</v>
      </c>
      <c r="DA547" s="1">
        <f t="shared" si="679"/>
        <v>0</v>
      </c>
      <c r="DB547" s="1">
        <f t="shared" si="679"/>
        <v>0</v>
      </c>
      <c r="DC547" s="1">
        <f t="shared" si="679"/>
        <v>0</v>
      </c>
      <c r="DD547" s="1">
        <f t="shared" si="679"/>
        <v>0</v>
      </c>
      <c r="DE547" s="1">
        <f t="shared" si="679"/>
        <v>0</v>
      </c>
      <c r="DF547" s="1">
        <f t="shared" si="643"/>
        <v>0</v>
      </c>
      <c r="DG547" s="33">
        <f t="shared" si="644"/>
        <v>0</v>
      </c>
      <c r="DH547" s="34">
        <f t="shared" si="645"/>
        <v>0</v>
      </c>
      <c r="DI547" s="1">
        <f t="shared" si="602"/>
        <v>179</v>
      </c>
      <c r="DJ547" s="1" t="str">
        <f t="shared" si="603"/>
        <v/>
      </c>
      <c r="DK547" s="1" t="str">
        <f t="shared" si="612"/>
        <v/>
      </c>
      <c r="DL547" s="1" t="str">
        <f t="shared" si="612"/>
        <v/>
      </c>
      <c r="DM547" s="1" t="str">
        <f t="shared" si="612"/>
        <v/>
      </c>
      <c r="DN547" s="1" t="str">
        <f t="shared" si="611"/>
        <v/>
      </c>
      <c r="DO547" s="1" t="str">
        <f t="shared" si="611"/>
        <v/>
      </c>
      <c r="DP547" s="1" t="str">
        <f t="shared" si="611"/>
        <v/>
      </c>
      <c r="DQ547" s="1" t="str">
        <f t="shared" si="611"/>
        <v/>
      </c>
      <c r="DR547" s="1" t="str">
        <f t="shared" si="611"/>
        <v/>
      </c>
      <c r="DS547" s="1" t="str">
        <f t="shared" si="611"/>
        <v/>
      </c>
      <c r="DU547" s="1">
        <f>IF((DI547&lt;$DT547),1,0)</f>
        <v>0</v>
      </c>
      <c r="EG547" s="1">
        <f t="shared" si="675"/>
        <v>0</v>
      </c>
      <c r="EH547" s="1">
        <f t="shared" si="675"/>
        <v>0</v>
      </c>
      <c r="EI547" s="1">
        <f t="shared" si="675"/>
        <v>0</v>
      </c>
      <c r="EJ547" s="1">
        <f t="shared" si="675"/>
        <v>0</v>
      </c>
      <c r="EK547" s="1">
        <f t="shared" si="675"/>
        <v>0</v>
      </c>
      <c r="EL547" s="1">
        <f t="shared" si="675"/>
        <v>0</v>
      </c>
      <c r="EM547" s="1">
        <f t="shared" si="675"/>
        <v>0</v>
      </c>
      <c r="EN547" s="1">
        <f t="shared" si="675"/>
        <v>0</v>
      </c>
      <c r="EO547" s="1">
        <f t="shared" si="675"/>
        <v>0</v>
      </c>
      <c r="EP547" s="1">
        <f t="shared" si="675"/>
        <v>0</v>
      </c>
      <c r="EQ547" s="1">
        <f t="shared" si="675"/>
        <v>0</v>
      </c>
      <c r="ER547" s="33">
        <f t="shared" si="646"/>
        <v>1</v>
      </c>
      <c r="ES547" s="35">
        <f>ER547+DG547+AV547</f>
        <v>1</v>
      </c>
      <c r="ET547" s="35">
        <f t="shared" si="647"/>
        <v>1</v>
      </c>
      <c r="EU547" s="1" t="s">
        <v>50</v>
      </c>
      <c r="EV547" s="1" t="s">
        <v>34</v>
      </c>
      <c r="EW547" s="19">
        <f t="shared" si="648"/>
        <v>1</v>
      </c>
      <c r="EX547" s="1" t="s">
        <v>40</v>
      </c>
      <c r="FC547" s="1" t="s">
        <v>38</v>
      </c>
      <c r="FD547" s="19">
        <f t="shared" si="649"/>
        <v>0</v>
      </c>
      <c r="FJ547" s="1" t="s">
        <v>38</v>
      </c>
      <c r="FK547" s="19">
        <f t="shared" si="650"/>
        <v>0</v>
      </c>
      <c r="FQ547" s="1" t="s">
        <v>71</v>
      </c>
      <c r="FR547" s="1">
        <f t="shared" si="651"/>
        <v>1</v>
      </c>
      <c r="FU547" s="1" t="s">
        <v>75</v>
      </c>
      <c r="FV547" s="37" t="str">
        <f t="shared" si="657"/>
        <v>tb</v>
      </c>
      <c r="FW547" s="34">
        <v>1</v>
      </c>
      <c r="FY547" s="1" t="s">
        <v>34</v>
      </c>
      <c r="FZ547" s="19">
        <f t="shared" si="652"/>
        <v>1</v>
      </c>
      <c r="GB547" s="1" t="s">
        <v>38</v>
      </c>
      <c r="GC547" s="19">
        <f t="shared" si="653"/>
        <v>0</v>
      </c>
      <c r="GD547" s="1" t="s">
        <v>38</v>
      </c>
      <c r="GE547" s="19">
        <f t="shared" si="654"/>
        <v>0</v>
      </c>
      <c r="GF547" s="1" t="s">
        <v>34</v>
      </c>
      <c r="GG547" s="19">
        <f t="shared" si="655"/>
        <v>1</v>
      </c>
    </row>
    <row r="548" spans="1:189" x14ac:dyDescent="0.3">
      <c r="A548" s="1">
        <v>732</v>
      </c>
      <c r="B548" s="1" t="s">
        <v>34</v>
      </c>
      <c r="C548" s="19" t="s">
        <v>35</v>
      </c>
      <c r="D548" s="19">
        <f t="shared" si="627"/>
        <v>0</v>
      </c>
      <c r="E548" s="38" t="s">
        <v>1053</v>
      </c>
      <c r="F548" s="21" t="str">
        <f t="shared" si="628"/>
        <v>1968</v>
      </c>
      <c r="G548" s="21">
        <v>2004</v>
      </c>
      <c r="H548" s="22">
        <f t="shared" si="629"/>
        <v>36</v>
      </c>
      <c r="I548" s="1" t="str">
        <f t="shared" si="630"/>
        <v>31-40</v>
      </c>
      <c r="J548" s="1" t="s">
        <v>1607</v>
      </c>
      <c r="K548" s="1" t="s">
        <v>53</v>
      </c>
      <c r="L548" s="1">
        <f>VLOOKUP(K548,[1]areas!$C$3:$D$76,2,FALSE)</f>
        <v>30</v>
      </c>
      <c r="M548" s="1" t="str">
        <f t="shared" si="659"/>
        <v>21-40</v>
      </c>
      <c r="N548" s="19" t="s">
        <v>38</v>
      </c>
      <c r="O548" s="19">
        <f t="shared" si="631"/>
        <v>0</v>
      </c>
      <c r="P548" s="23">
        <v>64.3</v>
      </c>
      <c r="Q548" s="1">
        <v>157</v>
      </c>
      <c r="R548" s="1">
        <f t="shared" si="682"/>
        <v>2.4649000000000001</v>
      </c>
      <c r="S548" s="24">
        <f t="shared" si="683"/>
        <v>26.086250963527931</v>
      </c>
      <c r="T548" s="19">
        <v>3</v>
      </c>
      <c r="U548" s="1">
        <v>11.2</v>
      </c>
      <c r="V548" s="1">
        <v>16</v>
      </c>
      <c r="W548" s="1" t="str">
        <f t="shared" si="632"/>
        <v>5: 201-250</v>
      </c>
      <c r="X548" s="1">
        <v>233</v>
      </c>
      <c r="Y548" s="26">
        <v>204</v>
      </c>
      <c r="Z548" s="26">
        <v>354</v>
      </c>
      <c r="AA548" s="26">
        <v>234</v>
      </c>
      <c r="AB548" s="26"/>
      <c r="AC548" s="26"/>
      <c r="AD548" s="26"/>
      <c r="AE548" s="26"/>
      <c r="AF548" s="26"/>
      <c r="AG548" s="26"/>
      <c r="AH548" s="26"/>
      <c r="AI548" s="27">
        <f t="shared" si="633"/>
        <v>354</v>
      </c>
      <c r="AJ548" s="27">
        <f t="shared" si="634"/>
        <v>0</v>
      </c>
      <c r="AK548" s="39">
        <v>6136</v>
      </c>
      <c r="AL548" s="26">
        <v>50</v>
      </c>
      <c r="AM548" s="26">
        <v>50</v>
      </c>
      <c r="AN548" s="26">
        <v>50</v>
      </c>
      <c r="AO548" s="26"/>
      <c r="AP548" s="26"/>
      <c r="AQ548" s="26"/>
      <c r="AR548" s="26"/>
      <c r="AS548" s="26"/>
      <c r="AT548" s="26"/>
      <c r="AU548" s="26"/>
      <c r="AV548" s="28">
        <f t="shared" si="635"/>
        <v>0</v>
      </c>
      <c r="AW548" s="27" t="str">
        <f>"&lt;4"</f>
        <v>&lt;4</v>
      </c>
      <c r="AX548" s="29">
        <f t="shared" si="656"/>
        <v>3.7879999999999998</v>
      </c>
      <c r="AY548" s="30">
        <f t="shared" si="674"/>
        <v>3.7878853509409245</v>
      </c>
      <c r="AZ548" s="30">
        <f t="shared" si="674"/>
        <v>1.6989700043360187</v>
      </c>
      <c r="BA548" s="30">
        <f t="shared" si="674"/>
        <v>1.6989700043360187</v>
      </c>
      <c r="BB548" s="30">
        <f t="shared" si="674"/>
        <v>1.6989700043360187</v>
      </c>
      <c r="BC548" s="30" t="str">
        <f t="shared" si="674"/>
        <v/>
      </c>
      <c r="BD548" s="30" t="str">
        <f t="shared" si="674"/>
        <v/>
      </c>
      <c r="BE548" s="30" t="str">
        <f t="shared" si="674"/>
        <v/>
      </c>
      <c r="BF548" s="30" t="str">
        <f t="shared" si="674"/>
        <v/>
      </c>
      <c r="BG548" s="30" t="str">
        <f t="shared" si="674"/>
        <v/>
      </c>
      <c r="BH548" s="30" t="str">
        <f t="shared" si="674"/>
        <v/>
      </c>
      <c r="BI548" s="30" t="str">
        <f t="shared" si="674"/>
        <v/>
      </c>
      <c r="BJ548" s="1" t="s">
        <v>38</v>
      </c>
      <c r="BK548" s="31" t="s">
        <v>38</v>
      </c>
      <c r="BL548" s="32">
        <f t="shared" si="636"/>
        <v>0</v>
      </c>
      <c r="BN548" s="32" t="str">
        <f t="shared" si="637"/>
        <v>0</v>
      </c>
      <c r="BO548" s="30">
        <f t="shared" si="638"/>
        <v>-2.0889153466049057</v>
      </c>
      <c r="BP548" s="30">
        <f t="shared" si="639"/>
        <v>-2.0889153466049057</v>
      </c>
      <c r="BQ548" s="30">
        <f t="shared" si="665"/>
        <v>0</v>
      </c>
      <c r="BR548" s="30">
        <f t="shared" si="665"/>
        <v>0</v>
      </c>
      <c r="BS548" s="30" t="str">
        <f t="shared" si="665"/>
        <v/>
      </c>
      <c r="BT548" s="30" t="str">
        <f t="shared" si="665"/>
        <v/>
      </c>
      <c r="BU548" s="30" t="str">
        <f t="shared" si="665"/>
        <v/>
      </c>
      <c r="BV548" s="30" t="str">
        <f t="shared" si="665"/>
        <v/>
      </c>
      <c r="BW548" s="30" t="str">
        <f t="shared" si="663"/>
        <v/>
      </c>
      <c r="BX548" s="30" t="str">
        <f t="shared" si="663"/>
        <v/>
      </c>
      <c r="BY548" s="30" t="str">
        <f t="shared" si="663"/>
        <v/>
      </c>
      <c r="BZ548" s="1">
        <f t="shared" si="640"/>
        <v>0</v>
      </c>
      <c r="CA548" s="1">
        <f t="shared" si="666"/>
        <v>0</v>
      </c>
      <c r="CB548" s="1">
        <f t="shared" si="666"/>
        <v>0</v>
      </c>
      <c r="CC548" s="1">
        <f t="shared" si="666"/>
        <v>0</v>
      </c>
      <c r="CD548" s="1">
        <f t="shared" si="666"/>
        <v>0</v>
      </c>
      <c r="CE548" s="1">
        <f t="shared" si="666"/>
        <v>0</v>
      </c>
      <c r="CF548" s="1">
        <f t="shared" si="666"/>
        <v>0</v>
      </c>
      <c r="CG548" s="1">
        <f t="shared" si="664"/>
        <v>0</v>
      </c>
      <c r="CH548" s="1">
        <f t="shared" si="664"/>
        <v>0</v>
      </c>
      <c r="CI548" s="1">
        <f t="shared" si="664"/>
        <v>0</v>
      </c>
      <c r="CJ548" s="1">
        <f t="shared" si="641"/>
        <v>0</v>
      </c>
      <c r="CK548" s="1">
        <f t="shared" si="642"/>
        <v>0</v>
      </c>
      <c r="CL548" s="1">
        <f t="shared" si="680"/>
        <v>-2.0889153466049057</v>
      </c>
      <c r="CM548" s="1" t="str">
        <f t="shared" si="680"/>
        <v/>
      </c>
      <c r="CN548" s="1" t="str">
        <f t="shared" si="680"/>
        <v/>
      </c>
      <c r="CO548" s="1" t="str">
        <f t="shared" si="680"/>
        <v/>
      </c>
      <c r="CP548" s="1" t="str">
        <f t="shared" si="680"/>
        <v/>
      </c>
      <c r="CQ548" s="1" t="str">
        <f t="shared" si="678"/>
        <v/>
      </c>
      <c r="CR548" s="1" t="str">
        <f t="shared" si="678"/>
        <v/>
      </c>
      <c r="CS548" s="1" t="str">
        <f t="shared" si="678"/>
        <v/>
      </c>
      <c r="CT548" s="1" t="str">
        <f t="shared" si="678"/>
        <v/>
      </c>
      <c r="CU548" s="1" t="str">
        <f t="shared" si="678"/>
        <v/>
      </c>
      <c r="CV548" s="1">
        <f t="shared" si="681"/>
        <v>0</v>
      </c>
      <c r="CW548" s="1">
        <f t="shared" si="681"/>
        <v>0</v>
      </c>
      <c r="CX548" s="1">
        <f t="shared" si="681"/>
        <v>0</v>
      </c>
      <c r="CY548" s="1">
        <f t="shared" si="681"/>
        <v>0</v>
      </c>
      <c r="CZ548" s="1">
        <f t="shared" si="681"/>
        <v>0</v>
      </c>
      <c r="DA548" s="1">
        <f t="shared" si="679"/>
        <v>0</v>
      </c>
      <c r="DB548" s="1">
        <f t="shared" si="679"/>
        <v>0</v>
      </c>
      <c r="DC548" s="1">
        <f t="shared" si="679"/>
        <v>0</v>
      </c>
      <c r="DD548" s="1">
        <f t="shared" si="679"/>
        <v>0</v>
      </c>
      <c r="DE548" s="1">
        <f t="shared" si="679"/>
        <v>0</v>
      </c>
      <c r="DF548" s="1">
        <f t="shared" si="643"/>
        <v>0</v>
      </c>
      <c r="DG548" s="33">
        <f t="shared" si="644"/>
        <v>0</v>
      </c>
      <c r="DH548" s="34">
        <f t="shared" si="645"/>
        <v>0</v>
      </c>
      <c r="DI548" s="1">
        <f t="shared" ref="DI548:DI611" si="685">IF(OR(X548="",Y548=""),"",Y548-X548)</f>
        <v>-29</v>
      </c>
      <c r="DJ548" s="1">
        <f t="shared" ref="DJ548:DJ611" si="686">IF(OR(X548="",Z548=""),"",Z548-X548)</f>
        <v>121</v>
      </c>
      <c r="DK548" s="1">
        <f t="shared" si="612"/>
        <v>150</v>
      </c>
      <c r="DL548" s="1">
        <f t="shared" si="612"/>
        <v>-120</v>
      </c>
      <c r="DM548" s="1" t="str">
        <f t="shared" si="612"/>
        <v/>
      </c>
      <c r="DN548" s="1" t="str">
        <f t="shared" si="611"/>
        <v/>
      </c>
      <c r="DO548" s="1" t="str">
        <f t="shared" si="611"/>
        <v/>
      </c>
      <c r="DP548" s="1" t="str">
        <f t="shared" si="611"/>
        <v/>
      </c>
      <c r="DQ548" s="1" t="str">
        <f t="shared" si="611"/>
        <v/>
      </c>
      <c r="DR548" s="1" t="str">
        <f t="shared" si="611"/>
        <v/>
      </c>
      <c r="DS548" s="1" t="str">
        <f t="shared" si="611"/>
        <v/>
      </c>
      <c r="DT548" s="34">
        <f>(STDEV(DI548:DS548))*-1</f>
        <v>-127.35907244218346</v>
      </c>
      <c r="DU548" s="1">
        <f>IF((DI548&lt;$DT548),1,0)</f>
        <v>0</v>
      </c>
      <c r="DV548" s="1">
        <f>IF((DJ548&lt;$DT548),1,0)</f>
        <v>0</v>
      </c>
      <c r="DW548" s="1">
        <f>IF((DK548&lt;$DT548),1,0)</f>
        <v>0</v>
      </c>
      <c r="DX548" s="1">
        <f>IF((DL548&lt;$DT548),1,0)</f>
        <v>0</v>
      </c>
      <c r="EF548" s="33">
        <f>IF(SUM(DU548:EE548)&gt;0,1,0)</f>
        <v>0</v>
      </c>
      <c r="EG548" s="1">
        <f t="shared" si="675"/>
        <v>0</v>
      </c>
      <c r="EH548" s="1">
        <f t="shared" si="675"/>
        <v>0</v>
      </c>
      <c r="EI548" s="1">
        <f t="shared" si="675"/>
        <v>0</v>
      </c>
      <c r="EJ548" s="1">
        <f t="shared" si="675"/>
        <v>0</v>
      </c>
      <c r="EK548" s="1">
        <f t="shared" si="675"/>
        <v>0</v>
      </c>
      <c r="EL548" s="1">
        <f t="shared" si="675"/>
        <v>0</v>
      </c>
      <c r="EM548" s="1">
        <f t="shared" si="675"/>
        <v>0</v>
      </c>
      <c r="EN548" s="1">
        <f t="shared" si="675"/>
        <v>0</v>
      </c>
      <c r="EO548" s="1">
        <f t="shared" si="675"/>
        <v>0</v>
      </c>
      <c r="EP548" s="1">
        <f t="shared" si="675"/>
        <v>0</v>
      </c>
      <c r="EQ548" s="1">
        <f t="shared" si="675"/>
        <v>0</v>
      </c>
      <c r="ER548" s="33">
        <f t="shared" si="646"/>
        <v>1</v>
      </c>
      <c r="ES548" s="35">
        <f>ER548+EF548+DG548+AV548</f>
        <v>1</v>
      </c>
      <c r="ET548" s="35">
        <f t="shared" si="647"/>
        <v>1</v>
      </c>
      <c r="EU548" s="1" t="s">
        <v>256</v>
      </c>
      <c r="EV548" s="1" t="s">
        <v>34</v>
      </c>
      <c r="EW548" s="19">
        <f t="shared" si="648"/>
        <v>1</v>
      </c>
      <c r="EX548" s="1" t="s">
        <v>40</v>
      </c>
      <c r="FC548" s="1" t="s">
        <v>38</v>
      </c>
      <c r="FD548" s="19">
        <f t="shared" si="649"/>
        <v>0</v>
      </c>
      <c r="FJ548" s="1" t="s">
        <v>38</v>
      </c>
      <c r="FK548" s="19">
        <f t="shared" si="650"/>
        <v>0</v>
      </c>
      <c r="FQ548" s="1" t="s">
        <v>1054</v>
      </c>
      <c r="FR548" s="1">
        <f t="shared" si="651"/>
        <v>1</v>
      </c>
      <c r="FT548" s="1">
        <v>5.9</v>
      </c>
      <c r="FU548" s="1" t="s">
        <v>1055</v>
      </c>
      <c r="FV548" s="37" t="str">
        <f t="shared" si="657"/>
        <v>other</v>
      </c>
      <c r="FW548" s="34">
        <v>0</v>
      </c>
      <c r="FY548" s="1" t="s">
        <v>38</v>
      </c>
      <c r="FZ548" s="19">
        <f t="shared" si="652"/>
        <v>0</v>
      </c>
      <c r="GB548" s="1" t="s">
        <v>38</v>
      </c>
      <c r="GC548" s="19">
        <f t="shared" si="653"/>
        <v>0</v>
      </c>
      <c r="GD548" s="1" t="s">
        <v>38</v>
      </c>
      <c r="GE548" s="19">
        <f t="shared" si="654"/>
        <v>0</v>
      </c>
      <c r="GF548" s="1" t="s">
        <v>38</v>
      </c>
      <c r="GG548" s="19">
        <f t="shared" si="655"/>
        <v>0</v>
      </c>
    </row>
    <row r="549" spans="1:189" x14ac:dyDescent="0.3">
      <c r="A549" s="1">
        <v>733</v>
      </c>
      <c r="B549" s="1" t="s">
        <v>34</v>
      </c>
      <c r="C549" s="19" t="s">
        <v>47</v>
      </c>
      <c r="D549" s="19">
        <f t="shared" si="627"/>
        <v>1</v>
      </c>
      <c r="E549" s="38" t="s">
        <v>1056</v>
      </c>
      <c r="F549" s="21" t="str">
        <f t="shared" si="628"/>
        <v>1957</v>
      </c>
      <c r="G549" s="21">
        <v>2004</v>
      </c>
      <c r="H549" s="22">
        <f t="shared" si="629"/>
        <v>47</v>
      </c>
      <c r="I549" s="1" t="str">
        <f t="shared" si="630"/>
        <v>41-50</v>
      </c>
      <c r="J549" s="1" t="s">
        <v>1608</v>
      </c>
      <c r="K549" s="1" t="s">
        <v>53</v>
      </c>
      <c r="L549" s="1">
        <f>VLOOKUP(K549,[1]areas!$C$3:$D$76,2,FALSE)</f>
        <v>30</v>
      </c>
      <c r="M549" s="1" t="str">
        <f t="shared" si="659"/>
        <v>21-40</v>
      </c>
      <c r="N549" s="19" t="s">
        <v>38</v>
      </c>
      <c r="O549" s="19">
        <f t="shared" si="631"/>
        <v>0</v>
      </c>
      <c r="P549" s="23">
        <v>63.4</v>
      </c>
      <c r="Q549" s="1">
        <v>177</v>
      </c>
      <c r="R549" s="1">
        <f t="shared" si="682"/>
        <v>3.1329000000000002</v>
      </c>
      <c r="S549" s="24">
        <f t="shared" si="683"/>
        <v>20.236841265281367</v>
      </c>
      <c r="T549" s="19">
        <v>3</v>
      </c>
      <c r="U549" s="1">
        <v>13.6</v>
      </c>
      <c r="V549" s="1">
        <v>16</v>
      </c>
      <c r="W549" s="1" t="str">
        <f t="shared" si="632"/>
        <v>2: 51-100</v>
      </c>
      <c r="X549" s="1">
        <v>54</v>
      </c>
      <c r="Y549" s="26"/>
      <c r="Z549" s="26">
        <v>114</v>
      </c>
      <c r="AA549" s="26">
        <v>180</v>
      </c>
      <c r="AB549" s="26">
        <v>248</v>
      </c>
      <c r="AC549" s="26"/>
      <c r="AD549" s="26"/>
      <c r="AE549" s="26"/>
      <c r="AF549" s="26"/>
      <c r="AG549" s="26"/>
      <c r="AH549" s="26"/>
      <c r="AI549" s="27">
        <f t="shared" si="633"/>
        <v>248</v>
      </c>
      <c r="AJ549" s="27">
        <f t="shared" si="634"/>
        <v>0</v>
      </c>
      <c r="AK549" s="39">
        <v>1000000</v>
      </c>
      <c r="AL549" s="26"/>
      <c r="AM549" s="26">
        <v>50</v>
      </c>
      <c r="AN549" s="26">
        <v>50</v>
      </c>
      <c r="AO549" s="26">
        <v>50</v>
      </c>
      <c r="AP549" s="26"/>
      <c r="AQ549" s="26"/>
      <c r="AR549" s="26"/>
      <c r="AS549" s="26"/>
      <c r="AT549" s="26"/>
      <c r="AU549" s="26"/>
      <c r="AV549" s="28" t="str">
        <f t="shared" si="635"/>
        <v/>
      </c>
      <c r="AW549" s="27" t="str">
        <f t="shared" ref="AW549:AW554" si="687">"&gt;5"</f>
        <v>&gt;5</v>
      </c>
      <c r="AX549" s="29">
        <f t="shared" si="656"/>
        <v>6</v>
      </c>
      <c r="AY549" s="30">
        <f t="shared" si="674"/>
        <v>6</v>
      </c>
      <c r="AZ549" s="30" t="str">
        <f t="shared" si="674"/>
        <v/>
      </c>
      <c r="BA549" s="30">
        <f t="shared" si="674"/>
        <v>1.6989700043360187</v>
      </c>
      <c r="BB549" s="30">
        <f t="shared" si="674"/>
        <v>1.6989700043360187</v>
      </c>
      <c r="BC549" s="30">
        <f t="shared" si="674"/>
        <v>1.6989700043360187</v>
      </c>
      <c r="BD549" s="30" t="str">
        <f t="shared" si="674"/>
        <v/>
      </c>
      <c r="BE549" s="30" t="str">
        <f t="shared" si="674"/>
        <v/>
      </c>
      <c r="BF549" s="30" t="str">
        <f t="shared" si="674"/>
        <v/>
      </c>
      <c r="BG549" s="30" t="str">
        <f t="shared" si="674"/>
        <v/>
      </c>
      <c r="BH549" s="30" t="str">
        <f t="shared" si="674"/>
        <v/>
      </c>
      <c r="BI549" s="30" t="str">
        <f t="shared" si="674"/>
        <v/>
      </c>
      <c r="BJ549" s="1" t="s">
        <v>38</v>
      </c>
      <c r="BK549" s="31" t="s">
        <v>38</v>
      </c>
      <c r="BL549" s="32">
        <f t="shared" si="636"/>
        <v>0</v>
      </c>
      <c r="BN549" s="32" t="str">
        <f t="shared" si="637"/>
        <v>0</v>
      </c>
      <c r="BO549" s="30" t="str">
        <f t="shared" si="638"/>
        <v/>
      </c>
      <c r="BP549" s="30">
        <f t="shared" si="639"/>
        <v>-4.3010299956639813</v>
      </c>
      <c r="BQ549" s="30" t="str">
        <f t="shared" si="665"/>
        <v/>
      </c>
      <c r="BR549" s="30">
        <f t="shared" si="665"/>
        <v>0</v>
      </c>
      <c r="BS549" s="30">
        <f t="shared" si="665"/>
        <v>0</v>
      </c>
      <c r="BT549" s="30" t="str">
        <f t="shared" si="665"/>
        <v/>
      </c>
      <c r="BU549" s="30" t="str">
        <f t="shared" si="665"/>
        <v/>
      </c>
      <c r="BV549" s="30" t="str">
        <f t="shared" si="665"/>
        <v/>
      </c>
      <c r="BW549" s="30" t="str">
        <f t="shared" si="663"/>
        <v/>
      </c>
      <c r="BX549" s="30" t="str">
        <f t="shared" si="663"/>
        <v/>
      </c>
      <c r="BY549" s="30" t="str">
        <f t="shared" si="663"/>
        <v/>
      </c>
      <c r="BZ549" s="1">
        <f t="shared" si="640"/>
        <v>0</v>
      </c>
      <c r="CA549" s="1">
        <f t="shared" si="666"/>
        <v>0</v>
      </c>
      <c r="CB549" s="1">
        <f t="shared" si="666"/>
        <v>0</v>
      </c>
      <c r="CC549" s="1">
        <f t="shared" si="666"/>
        <v>0</v>
      </c>
      <c r="CD549" s="1">
        <f t="shared" si="666"/>
        <v>0</v>
      </c>
      <c r="CE549" s="1">
        <f t="shared" si="666"/>
        <v>0</v>
      </c>
      <c r="CF549" s="1">
        <f t="shared" si="666"/>
        <v>0</v>
      </c>
      <c r="CG549" s="1">
        <f t="shared" si="664"/>
        <v>0</v>
      </c>
      <c r="CH549" s="1">
        <f t="shared" si="664"/>
        <v>0</v>
      </c>
      <c r="CI549" s="1">
        <f t="shared" si="664"/>
        <v>0</v>
      </c>
      <c r="CJ549" s="1">
        <f t="shared" si="641"/>
        <v>0</v>
      </c>
      <c r="CK549" s="1">
        <f t="shared" si="642"/>
        <v>0</v>
      </c>
      <c r="CL549" s="1" t="str">
        <f t="shared" si="680"/>
        <v/>
      </c>
      <c r="CM549" s="1" t="str">
        <f t="shared" si="680"/>
        <v/>
      </c>
      <c r="CN549" s="1" t="str">
        <f t="shared" si="680"/>
        <v/>
      </c>
      <c r="CO549" s="1" t="str">
        <f t="shared" si="680"/>
        <v/>
      </c>
      <c r="CP549" s="1" t="str">
        <f t="shared" si="680"/>
        <v/>
      </c>
      <c r="CQ549" s="1" t="str">
        <f t="shared" si="678"/>
        <v/>
      </c>
      <c r="CR549" s="1" t="str">
        <f t="shared" si="678"/>
        <v/>
      </c>
      <c r="CS549" s="1" t="str">
        <f t="shared" si="678"/>
        <v/>
      </c>
      <c r="CT549" s="1" t="str">
        <f t="shared" si="678"/>
        <v/>
      </c>
      <c r="CU549" s="1" t="str">
        <f t="shared" si="678"/>
        <v/>
      </c>
      <c r="CV549" s="1">
        <f t="shared" si="681"/>
        <v>0</v>
      </c>
      <c r="CW549" s="1">
        <f t="shared" si="681"/>
        <v>0</v>
      </c>
      <c r="CX549" s="1">
        <f t="shared" si="681"/>
        <v>0</v>
      </c>
      <c r="CY549" s="1">
        <f t="shared" si="681"/>
        <v>0</v>
      </c>
      <c r="CZ549" s="1">
        <f t="shared" si="681"/>
        <v>0</v>
      </c>
      <c r="DA549" s="1">
        <f t="shared" si="679"/>
        <v>0</v>
      </c>
      <c r="DB549" s="1">
        <f t="shared" si="679"/>
        <v>0</v>
      </c>
      <c r="DC549" s="1">
        <f t="shared" si="679"/>
        <v>0</v>
      </c>
      <c r="DD549" s="1">
        <f t="shared" si="679"/>
        <v>0</v>
      </c>
      <c r="DE549" s="1">
        <f t="shared" si="679"/>
        <v>0</v>
      </c>
      <c r="DF549" s="1">
        <f t="shared" si="643"/>
        <v>0</v>
      </c>
      <c r="DG549" s="33">
        <f t="shared" si="644"/>
        <v>0</v>
      </c>
      <c r="DH549" s="34">
        <f t="shared" si="645"/>
        <v>0</v>
      </c>
      <c r="DI549" s="1" t="str">
        <f t="shared" si="685"/>
        <v/>
      </c>
      <c r="DJ549" s="1">
        <f t="shared" si="686"/>
        <v>60</v>
      </c>
      <c r="DK549" s="1" t="str">
        <f t="shared" si="612"/>
        <v/>
      </c>
      <c r="DL549" s="1">
        <f t="shared" si="612"/>
        <v>66</v>
      </c>
      <c r="DM549" s="1">
        <f t="shared" si="612"/>
        <v>68</v>
      </c>
      <c r="DN549" s="1" t="str">
        <f t="shared" si="611"/>
        <v/>
      </c>
      <c r="DO549" s="1" t="str">
        <f t="shared" si="611"/>
        <v/>
      </c>
      <c r="DP549" s="1" t="str">
        <f t="shared" si="611"/>
        <v/>
      </c>
      <c r="DQ549" s="1" t="str">
        <f t="shared" si="611"/>
        <v/>
      </c>
      <c r="DR549" s="1" t="str">
        <f t="shared" si="611"/>
        <v/>
      </c>
      <c r="DS549" s="1" t="str">
        <f t="shared" si="611"/>
        <v/>
      </c>
      <c r="DT549" s="34">
        <f>(STDEV(DI549:DS549))*-1</f>
        <v>-4.1633319989322652</v>
      </c>
      <c r="DV549" s="1">
        <f>IF((DJ549&lt;$DT549),1,0)</f>
        <v>0</v>
      </c>
      <c r="DX549" s="1">
        <f>IF((DL549&lt;$DT549),1,0)</f>
        <v>0</v>
      </c>
      <c r="DY549" s="1">
        <f>IF((DM549&lt;$DT549),1,0)</f>
        <v>0</v>
      </c>
      <c r="EF549" s="33">
        <f>IF(SUM(DU549:EE549)&gt;0,1,0)</f>
        <v>0</v>
      </c>
      <c r="EG549" s="1">
        <f t="shared" si="675"/>
        <v>0</v>
      </c>
      <c r="EH549" s="1">
        <f t="shared" si="675"/>
        <v>0</v>
      </c>
      <c r="EI549" s="1">
        <f t="shared" si="675"/>
        <v>0</v>
      </c>
      <c r="EJ549" s="1">
        <f t="shared" si="675"/>
        <v>0</v>
      </c>
      <c r="EK549" s="1">
        <f t="shared" si="675"/>
        <v>0</v>
      </c>
      <c r="EL549" s="1">
        <f t="shared" si="675"/>
        <v>0</v>
      </c>
      <c r="EM549" s="1">
        <f t="shared" si="675"/>
        <v>0</v>
      </c>
      <c r="EN549" s="1">
        <f t="shared" si="675"/>
        <v>0</v>
      </c>
      <c r="EO549" s="1">
        <f t="shared" si="675"/>
        <v>0</v>
      </c>
      <c r="EP549" s="1">
        <f t="shared" si="675"/>
        <v>0</v>
      </c>
      <c r="EQ549" s="1">
        <f t="shared" si="675"/>
        <v>0</v>
      </c>
      <c r="ER549" s="33">
        <f t="shared" si="646"/>
        <v>1</v>
      </c>
      <c r="ES549" s="35">
        <f>ER549+EF549+DG549</f>
        <v>1</v>
      </c>
      <c r="ET549" s="35">
        <f t="shared" si="647"/>
        <v>1</v>
      </c>
      <c r="EU549" s="1" t="s">
        <v>59</v>
      </c>
      <c r="EV549" s="1" t="s">
        <v>38</v>
      </c>
      <c r="EW549" s="19">
        <f t="shared" si="648"/>
        <v>0</v>
      </c>
      <c r="FC549" s="1" t="s">
        <v>38</v>
      </c>
      <c r="FD549" s="19">
        <f t="shared" si="649"/>
        <v>0</v>
      </c>
      <c r="FJ549" s="1" t="s">
        <v>38</v>
      </c>
      <c r="FK549" s="19">
        <f t="shared" si="650"/>
        <v>0</v>
      </c>
      <c r="FQ549" s="1" t="s">
        <v>67</v>
      </c>
      <c r="FR549" s="1">
        <f t="shared" si="651"/>
        <v>1</v>
      </c>
      <c r="FU549" s="1" t="s">
        <v>75</v>
      </c>
      <c r="FV549" s="37" t="str">
        <f t="shared" si="657"/>
        <v>tb</v>
      </c>
      <c r="FW549" s="34">
        <v>1</v>
      </c>
      <c r="FY549" s="1" t="s">
        <v>38</v>
      </c>
      <c r="FZ549" s="19">
        <f t="shared" si="652"/>
        <v>0</v>
      </c>
      <c r="GB549" s="1" t="s">
        <v>38</v>
      </c>
      <c r="GC549" s="19">
        <f t="shared" si="653"/>
        <v>0</v>
      </c>
      <c r="GD549" s="1" t="s">
        <v>38</v>
      </c>
      <c r="GE549" s="19">
        <f t="shared" si="654"/>
        <v>0</v>
      </c>
      <c r="GF549" s="1" t="s">
        <v>38</v>
      </c>
      <c r="GG549" s="19">
        <f t="shared" si="655"/>
        <v>0</v>
      </c>
    </row>
    <row r="550" spans="1:189" x14ac:dyDescent="0.3">
      <c r="A550" s="1">
        <v>734</v>
      </c>
      <c r="B550" s="1" t="s">
        <v>34</v>
      </c>
      <c r="C550" s="19" t="s">
        <v>47</v>
      </c>
      <c r="D550" s="19">
        <f t="shared" si="627"/>
        <v>1</v>
      </c>
      <c r="E550" s="38" t="s">
        <v>1057</v>
      </c>
      <c r="F550" s="21" t="str">
        <f t="shared" si="628"/>
        <v>1971</v>
      </c>
      <c r="G550" s="21">
        <v>2004</v>
      </c>
      <c r="H550" s="22">
        <f t="shared" si="629"/>
        <v>33</v>
      </c>
      <c r="I550" s="1" t="str">
        <f t="shared" si="630"/>
        <v>31-40</v>
      </c>
      <c r="J550" s="1" t="s">
        <v>1607</v>
      </c>
      <c r="K550" s="1" t="s">
        <v>93</v>
      </c>
      <c r="L550" s="1">
        <f>VLOOKUP(K550,[1]areas!$C$3:$D$76,2,FALSE)</f>
        <v>15</v>
      </c>
      <c r="M550" s="1" t="str">
        <f t="shared" si="659"/>
        <v>0-20</v>
      </c>
      <c r="N550" s="19" t="s">
        <v>34</v>
      </c>
      <c r="O550" s="19">
        <f t="shared" si="631"/>
        <v>1</v>
      </c>
      <c r="P550" s="23">
        <v>60.2</v>
      </c>
      <c r="Q550" s="1">
        <v>175</v>
      </c>
      <c r="R550" s="1">
        <f t="shared" si="682"/>
        <v>3.0625</v>
      </c>
      <c r="S550" s="24">
        <f t="shared" si="683"/>
        <v>19.657142857142858</v>
      </c>
      <c r="T550" s="19">
        <v>3</v>
      </c>
      <c r="U550" s="1">
        <v>12.8</v>
      </c>
      <c r="W550" s="1" t="str">
        <f t="shared" si="632"/>
        <v>1: 0-50</v>
      </c>
      <c r="X550" s="1">
        <v>10</v>
      </c>
      <c r="Y550" s="26"/>
      <c r="Z550" s="26">
        <v>106</v>
      </c>
      <c r="AA550" s="26"/>
      <c r="AB550" s="26"/>
      <c r="AC550" s="26"/>
      <c r="AD550" s="26"/>
      <c r="AE550" s="26"/>
      <c r="AF550" s="26"/>
      <c r="AG550" s="26"/>
      <c r="AH550" s="26"/>
      <c r="AI550" s="27">
        <f t="shared" si="633"/>
        <v>106</v>
      </c>
      <c r="AJ550" s="27">
        <f t="shared" si="634"/>
        <v>0</v>
      </c>
      <c r="AK550" s="39">
        <v>183811</v>
      </c>
      <c r="AL550" s="26">
        <v>50</v>
      </c>
      <c r="AM550" s="26">
        <v>50</v>
      </c>
      <c r="AN550" s="26"/>
      <c r="AO550" s="26"/>
      <c r="AP550" s="26"/>
      <c r="AQ550" s="26"/>
      <c r="AR550" s="26"/>
      <c r="AS550" s="26"/>
      <c r="AT550" s="26"/>
      <c r="AU550" s="26"/>
      <c r="AV550" s="28">
        <f t="shared" si="635"/>
        <v>0</v>
      </c>
      <c r="AW550" s="27" t="str">
        <f t="shared" si="687"/>
        <v>&gt;5</v>
      </c>
      <c r="AX550" s="29">
        <f t="shared" si="656"/>
        <v>5.2640000000000002</v>
      </c>
      <c r="AY550" s="30">
        <f t="shared" si="674"/>
        <v>5.2643714977810685</v>
      </c>
      <c r="AZ550" s="30">
        <f t="shared" si="674"/>
        <v>1.6989700043360187</v>
      </c>
      <c r="BA550" s="30">
        <f t="shared" si="674"/>
        <v>1.6989700043360187</v>
      </c>
      <c r="BB550" s="30" t="str">
        <f t="shared" si="674"/>
        <v/>
      </c>
      <c r="BC550" s="30" t="str">
        <f t="shared" si="674"/>
        <v/>
      </c>
      <c r="BD550" s="30" t="str">
        <f t="shared" si="674"/>
        <v/>
      </c>
      <c r="BE550" s="30" t="str">
        <f t="shared" si="674"/>
        <v/>
      </c>
      <c r="BF550" s="30" t="str">
        <f t="shared" si="674"/>
        <v/>
      </c>
      <c r="BG550" s="30" t="str">
        <f t="shared" si="674"/>
        <v/>
      </c>
      <c r="BH550" s="30" t="str">
        <f t="shared" si="674"/>
        <v/>
      </c>
      <c r="BI550" s="30" t="str">
        <f t="shared" si="674"/>
        <v/>
      </c>
      <c r="BJ550" s="1" t="s">
        <v>38</v>
      </c>
      <c r="BK550" s="31" t="s">
        <v>38</v>
      </c>
      <c r="BL550" s="32">
        <f t="shared" si="636"/>
        <v>0</v>
      </c>
      <c r="BN550" s="32" t="str">
        <f t="shared" si="637"/>
        <v>0</v>
      </c>
      <c r="BO550" s="30">
        <f t="shared" si="638"/>
        <v>-3.5654014934450498</v>
      </c>
      <c r="BP550" s="30">
        <f t="shared" si="639"/>
        <v>-3.5654014934450498</v>
      </c>
      <c r="BQ550" s="30">
        <f t="shared" si="665"/>
        <v>0</v>
      </c>
      <c r="BR550" s="30" t="str">
        <f t="shared" si="665"/>
        <v/>
      </c>
      <c r="BS550" s="30" t="str">
        <f t="shared" si="665"/>
        <v/>
      </c>
      <c r="BT550" s="30" t="str">
        <f t="shared" si="665"/>
        <v/>
      </c>
      <c r="BU550" s="30" t="str">
        <f t="shared" si="665"/>
        <v/>
      </c>
      <c r="BV550" s="30" t="str">
        <f t="shared" si="665"/>
        <v/>
      </c>
      <c r="BW550" s="30" t="str">
        <f t="shared" si="663"/>
        <v/>
      </c>
      <c r="BX550" s="30" t="str">
        <f t="shared" si="663"/>
        <v/>
      </c>
      <c r="BY550" s="30" t="str">
        <f t="shared" si="663"/>
        <v/>
      </c>
      <c r="BZ550" s="1">
        <f t="shared" si="640"/>
        <v>0</v>
      </c>
      <c r="CA550" s="1">
        <f t="shared" si="666"/>
        <v>0</v>
      </c>
      <c r="CB550" s="1">
        <f t="shared" si="666"/>
        <v>0</v>
      </c>
      <c r="CC550" s="1">
        <f t="shared" si="666"/>
        <v>0</v>
      </c>
      <c r="CD550" s="1">
        <f t="shared" si="666"/>
        <v>0</v>
      </c>
      <c r="CE550" s="1">
        <f t="shared" si="666"/>
        <v>0</v>
      </c>
      <c r="CF550" s="1">
        <f t="shared" si="666"/>
        <v>0</v>
      </c>
      <c r="CG550" s="1">
        <f t="shared" si="664"/>
        <v>0</v>
      </c>
      <c r="CH550" s="1">
        <f t="shared" si="664"/>
        <v>0</v>
      </c>
      <c r="CI550" s="1">
        <f t="shared" si="664"/>
        <v>0</v>
      </c>
      <c r="CJ550" s="1">
        <f t="shared" si="641"/>
        <v>0</v>
      </c>
      <c r="CK550" s="1">
        <f t="shared" si="642"/>
        <v>0</v>
      </c>
      <c r="CL550" s="1">
        <f t="shared" si="680"/>
        <v>-3.5654014934450498</v>
      </c>
      <c r="CM550" s="1" t="str">
        <f t="shared" si="680"/>
        <v/>
      </c>
      <c r="CN550" s="1" t="str">
        <f t="shared" si="680"/>
        <v/>
      </c>
      <c r="CO550" s="1" t="str">
        <f t="shared" si="680"/>
        <v/>
      </c>
      <c r="CP550" s="1" t="str">
        <f t="shared" si="680"/>
        <v/>
      </c>
      <c r="CQ550" s="1" t="str">
        <f t="shared" si="678"/>
        <v/>
      </c>
      <c r="CR550" s="1" t="str">
        <f t="shared" si="678"/>
        <v/>
      </c>
      <c r="CS550" s="1" t="str">
        <f t="shared" si="678"/>
        <v/>
      </c>
      <c r="CT550" s="1" t="str">
        <f t="shared" si="678"/>
        <v/>
      </c>
      <c r="CU550" s="1" t="str">
        <f t="shared" si="678"/>
        <v/>
      </c>
      <c r="CV550" s="1">
        <f t="shared" si="681"/>
        <v>0</v>
      </c>
      <c r="CW550" s="1">
        <f t="shared" si="681"/>
        <v>0</v>
      </c>
      <c r="CX550" s="1">
        <f t="shared" si="681"/>
        <v>0</v>
      </c>
      <c r="CY550" s="1">
        <f t="shared" si="681"/>
        <v>0</v>
      </c>
      <c r="CZ550" s="1">
        <f t="shared" si="681"/>
        <v>0</v>
      </c>
      <c r="DA550" s="1">
        <f t="shared" si="679"/>
        <v>0</v>
      </c>
      <c r="DB550" s="1">
        <f t="shared" si="679"/>
        <v>0</v>
      </c>
      <c r="DC550" s="1">
        <f t="shared" si="679"/>
        <v>0</v>
      </c>
      <c r="DD550" s="1">
        <f t="shared" si="679"/>
        <v>0</v>
      </c>
      <c r="DE550" s="1">
        <f t="shared" si="679"/>
        <v>0</v>
      </c>
      <c r="DF550" s="1">
        <f t="shared" si="643"/>
        <v>0</v>
      </c>
      <c r="DG550" s="33">
        <f t="shared" si="644"/>
        <v>0</v>
      </c>
      <c r="DH550" s="34">
        <f t="shared" si="645"/>
        <v>0</v>
      </c>
      <c r="DI550" s="1" t="str">
        <f t="shared" si="685"/>
        <v/>
      </c>
      <c r="DJ550" s="1">
        <f t="shared" si="686"/>
        <v>96</v>
      </c>
      <c r="DK550" s="1" t="str">
        <f t="shared" si="612"/>
        <v/>
      </c>
      <c r="DL550" s="1" t="str">
        <f t="shared" si="612"/>
        <v/>
      </c>
      <c r="DM550" s="1" t="str">
        <f t="shared" si="612"/>
        <v/>
      </c>
      <c r="DN550" s="1" t="str">
        <f t="shared" si="611"/>
        <v/>
      </c>
      <c r="DO550" s="1" t="str">
        <f t="shared" si="611"/>
        <v/>
      </c>
      <c r="DP550" s="1" t="str">
        <f t="shared" si="611"/>
        <v/>
      </c>
      <c r="DQ550" s="1" t="str">
        <f t="shared" si="611"/>
        <v/>
      </c>
      <c r="DR550" s="1" t="str">
        <f t="shared" si="611"/>
        <v/>
      </c>
      <c r="DS550" s="1" t="str">
        <f t="shared" si="611"/>
        <v/>
      </c>
      <c r="DV550" s="1">
        <f>IF((DJ550&lt;$DT550),1,0)</f>
        <v>0</v>
      </c>
      <c r="EG550" s="1">
        <f t="shared" si="675"/>
        <v>0</v>
      </c>
      <c r="EH550" s="1">
        <f t="shared" si="675"/>
        <v>0</v>
      </c>
      <c r="EI550" s="1">
        <f t="shared" si="675"/>
        <v>0</v>
      </c>
      <c r="EJ550" s="1">
        <f t="shared" si="675"/>
        <v>0</v>
      </c>
      <c r="EK550" s="1">
        <f t="shared" si="675"/>
        <v>0</v>
      </c>
      <c r="EL550" s="1">
        <f t="shared" si="675"/>
        <v>0</v>
      </c>
      <c r="EM550" s="1">
        <f t="shared" si="675"/>
        <v>0</v>
      </c>
      <c r="EN550" s="1">
        <f t="shared" si="675"/>
        <v>0</v>
      </c>
      <c r="EO550" s="1">
        <f t="shared" si="675"/>
        <v>0</v>
      </c>
      <c r="EP550" s="1">
        <f t="shared" si="675"/>
        <v>0</v>
      </c>
      <c r="EQ550" s="1">
        <f t="shared" si="675"/>
        <v>0</v>
      </c>
      <c r="ER550" s="33">
        <f t="shared" si="646"/>
        <v>1</v>
      </c>
      <c r="ES550" s="35">
        <f>ER550+DG550+AV550</f>
        <v>1</v>
      </c>
      <c r="ET550" s="35">
        <f t="shared" si="647"/>
        <v>1</v>
      </c>
      <c r="EU550" s="1" t="s">
        <v>59</v>
      </c>
      <c r="EV550" s="1" t="s">
        <v>38</v>
      </c>
      <c r="EW550" s="19">
        <f t="shared" si="648"/>
        <v>0</v>
      </c>
      <c r="FC550" s="1" t="s">
        <v>38</v>
      </c>
      <c r="FD550" s="19">
        <f t="shared" si="649"/>
        <v>0</v>
      </c>
      <c r="FJ550" s="1" t="s">
        <v>38</v>
      </c>
      <c r="FK550" s="19">
        <f t="shared" si="650"/>
        <v>0</v>
      </c>
      <c r="FR550" s="1">
        <f t="shared" si="651"/>
        <v>0</v>
      </c>
      <c r="FU550" s="1" t="s">
        <v>1058</v>
      </c>
      <c r="FV550" s="37" t="str">
        <f t="shared" si="657"/>
        <v>other</v>
      </c>
      <c r="FW550" s="34">
        <v>0</v>
      </c>
      <c r="FY550" s="1" t="s">
        <v>38</v>
      </c>
      <c r="FZ550" s="19">
        <f t="shared" si="652"/>
        <v>0</v>
      </c>
      <c r="GB550" s="1" t="s">
        <v>38</v>
      </c>
      <c r="GC550" s="19">
        <f t="shared" si="653"/>
        <v>0</v>
      </c>
      <c r="GD550" s="1" t="s">
        <v>34</v>
      </c>
      <c r="GE550" s="19">
        <f t="shared" si="654"/>
        <v>1</v>
      </c>
      <c r="GF550" s="1" t="s">
        <v>38</v>
      </c>
      <c r="GG550" s="19">
        <f t="shared" si="655"/>
        <v>0</v>
      </c>
    </row>
    <row r="551" spans="1:189" x14ac:dyDescent="0.3">
      <c r="A551" s="1">
        <v>735</v>
      </c>
      <c r="B551" s="1" t="s">
        <v>34</v>
      </c>
      <c r="C551" s="19" t="s">
        <v>47</v>
      </c>
      <c r="D551" s="19">
        <f t="shared" si="627"/>
        <v>1</v>
      </c>
      <c r="E551" s="38" t="s">
        <v>1059</v>
      </c>
      <c r="F551" s="21" t="str">
        <f t="shared" si="628"/>
        <v>1977</v>
      </c>
      <c r="G551" s="21">
        <v>2004</v>
      </c>
      <c r="H551" s="22">
        <f t="shared" si="629"/>
        <v>27</v>
      </c>
      <c r="I551" s="1" t="str">
        <f t="shared" si="630"/>
        <v>21-30</v>
      </c>
      <c r="J551" s="1" t="s">
        <v>1606</v>
      </c>
      <c r="K551" s="1" t="s">
        <v>82</v>
      </c>
      <c r="L551" s="1">
        <f>VLOOKUP(K551,[1]areas!$C$3:$D$76,2,FALSE)</f>
        <v>20</v>
      </c>
      <c r="M551" s="1" t="str">
        <f t="shared" si="659"/>
        <v>0-20</v>
      </c>
      <c r="N551" s="19" t="s">
        <v>38</v>
      </c>
      <c r="O551" s="19">
        <f t="shared" si="631"/>
        <v>0</v>
      </c>
      <c r="P551" s="23">
        <v>106.1</v>
      </c>
      <c r="Q551" s="1">
        <v>162</v>
      </c>
      <c r="R551" s="1">
        <f t="shared" si="682"/>
        <v>2.6244000000000005</v>
      </c>
      <c r="S551" s="24">
        <f t="shared" si="683"/>
        <v>40.42828837067519</v>
      </c>
      <c r="T551" s="19">
        <v>4</v>
      </c>
      <c r="U551" s="1">
        <v>11.9</v>
      </c>
      <c r="V551" s="1">
        <v>12</v>
      </c>
      <c r="W551" s="1" t="str">
        <f t="shared" si="632"/>
        <v>3: 101-150</v>
      </c>
      <c r="X551" s="1">
        <v>120</v>
      </c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7">
        <f t="shared" si="633"/>
        <v>120</v>
      </c>
      <c r="AJ551" s="27">
        <f t="shared" si="634"/>
        <v>0</v>
      </c>
      <c r="AK551" s="39">
        <v>105982</v>
      </c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8" t="str">
        <f t="shared" si="635"/>
        <v/>
      </c>
      <c r="AW551" s="27" t="str">
        <f t="shared" si="687"/>
        <v>&gt;5</v>
      </c>
      <c r="AX551" s="29">
        <f t="shared" si="656"/>
        <v>5.0250000000000004</v>
      </c>
      <c r="AY551" s="30">
        <f t="shared" si="674"/>
        <v>5.0252321108828601</v>
      </c>
      <c r="AZ551" s="30" t="str">
        <f t="shared" si="674"/>
        <v/>
      </c>
      <c r="BA551" s="30" t="str">
        <f t="shared" si="674"/>
        <v/>
      </c>
      <c r="BB551" s="30" t="str">
        <f t="shared" si="674"/>
        <v/>
      </c>
      <c r="BC551" s="30" t="str">
        <f t="shared" si="674"/>
        <v/>
      </c>
      <c r="BD551" s="30" t="str">
        <f t="shared" si="674"/>
        <v/>
      </c>
      <c r="BE551" s="30" t="str">
        <f t="shared" si="674"/>
        <v/>
      </c>
      <c r="BF551" s="30" t="str">
        <f t="shared" si="674"/>
        <v/>
      </c>
      <c r="BG551" s="30" t="str">
        <f t="shared" si="674"/>
        <v/>
      </c>
      <c r="BH551" s="30" t="str">
        <f t="shared" si="674"/>
        <v/>
      </c>
      <c r="BI551" s="30" t="str">
        <f t="shared" si="674"/>
        <v/>
      </c>
      <c r="BJ551" s="1" t="s">
        <v>34</v>
      </c>
      <c r="BK551" s="31" t="s">
        <v>34</v>
      </c>
      <c r="BL551" s="32">
        <f t="shared" si="636"/>
        <v>1</v>
      </c>
      <c r="BM551" s="31">
        <v>1</v>
      </c>
      <c r="BN551" s="32" t="str">
        <f t="shared" si="637"/>
        <v>1</v>
      </c>
      <c r="BO551" s="30" t="str">
        <f t="shared" si="638"/>
        <v/>
      </c>
      <c r="BP551" s="30" t="str">
        <f t="shared" si="639"/>
        <v/>
      </c>
      <c r="BQ551" s="30" t="str">
        <f t="shared" si="665"/>
        <v/>
      </c>
      <c r="BR551" s="30" t="str">
        <f t="shared" si="665"/>
        <v/>
      </c>
      <c r="BS551" s="30" t="str">
        <f t="shared" si="665"/>
        <v/>
      </c>
      <c r="BT551" s="30" t="str">
        <f t="shared" si="665"/>
        <v/>
      </c>
      <c r="BU551" s="30" t="str">
        <f t="shared" si="665"/>
        <v/>
      </c>
      <c r="BV551" s="30" t="str">
        <f t="shared" si="665"/>
        <v/>
      </c>
      <c r="BW551" s="30" t="str">
        <f t="shared" si="663"/>
        <v/>
      </c>
      <c r="BX551" s="30" t="str">
        <f t="shared" si="663"/>
        <v/>
      </c>
      <c r="BY551" s="30" t="str">
        <f t="shared" si="663"/>
        <v/>
      </c>
      <c r="BZ551" s="1">
        <f t="shared" si="640"/>
        <v>0</v>
      </c>
      <c r="CA551" s="1">
        <f t="shared" si="666"/>
        <v>0</v>
      </c>
      <c r="CB551" s="1">
        <f t="shared" si="666"/>
        <v>0</v>
      </c>
      <c r="CC551" s="1">
        <f t="shared" si="666"/>
        <v>0</v>
      </c>
      <c r="CD551" s="1">
        <f t="shared" si="666"/>
        <v>0</v>
      </c>
      <c r="CE551" s="1">
        <f t="shared" si="666"/>
        <v>0</v>
      </c>
      <c r="CF551" s="1">
        <f t="shared" si="666"/>
        <v>0</v>
      </c>
      <c r="CG551" s="1">
        <f t="shared" si="664"/>
        <v>0</v>
      </c>
      <c r="CH551" s="1">
        <f t="shared" si="664"/>
        <v>0</v>
      </c>
      <c r="CI551" s="1">
        <f t="shared" si="664"/>
        <v>0</v>
      </c>
      <c r="CJ551" s="1">
        <f t="shared" si="641"/>
        <v>0</v>
      </c>
      <c r="CK551" s="1">
        <f t="shared" si="642"/>
        <v>0</v>
      </c>
      <c r="CL551" s="1" t="str">
        <f t="shared" si="680"/>
        <v/>
      </c>
      <c r="CM551" s="1" t="str">
        <f t="shared" si="680"/>
        <v/>
      </c>
      <c r="CN551" s="1" t="str">
        <f t="shared" si="680"/>
        <v/>
      </c>
      <c r="CO551" s="1" t="str">
        <f t="shared" si="680"/>
        <v/>
      </c>
      <c r="CP551" s="1" t="str">
        <f t="shared" si="680"/>
        <v/>
      </c>
      <c r="CQ551" s="1" t="str">
        <f t="shared" si="678"/>
        <v/>
      </c>
      <c r="CR551" s="1" t="str">
        <f t="shared" si="678"/>
        <v/>
      </c>
      <c r="CS551" s="1" t="str">
        <f t="shared" si="678"/>
        <v/>
      </c>
      <c r="CT551" s="1" t="str">
        <f t="shared" si="678"/>
        <v/>
      </c>
      <c r="CU551" s="1" t="str">
        <f t="shared" si="678"/>
        <v/>
      </c>
      <c r="CV551" s="1">
        <f t="shared" si="681"/>
        <v>0</v>
      </c>
      <c r="CW551" s="1">
        <f t="shared" si="681"/>
        <v>0</v>
      </c>
      <c r="CX551" s="1">
        <f t="shared" si="681"/>
        <v>0</v>
      </c>
      <c r="CY551" s="1">
        <f t="shared" si="681"/>
        <v>0</v>
      </c>
      <c r="CZ551" s="1">
        <f t="shared" si="681"/>
        <v>0</v>
      </c>
      <c r="DA551" s="1">
        <f t="shared" si="679"/>
        <v>0</v>
      </c>
      <c r="DB551" s="1">
        <f t="shared" si="679"/>
        <v>0</v>
      </c>
      <c r="DC551" s="1">
        <f t="shared" si="679"/>
        <v>0</v>
      </c>
      <c r="DD551" s="1">
        <f t="shared" si="679"/>
        <v>0</v>
      </c>
      <c r="DE551" s="1">
        <f t="shared" si="679"/>
        <v>0</v>
      </c>
      <c r="DF551" s="1">
        <f t="shared" si="643"/>
        <v>0</v>
      </c>
      <c r="DG551" s="33">
        <f t="shared" si="644"/>
        <v>0</v>
      </c>
      <c r="DH551" s="34">
        <f t="shared" si="645"/>
        <v>0</v>
      </c>
      <c r="DI551" s="1" t="str">
        <f t="shared" si="685"/>
        <v/>
      </c>
      <c r="DJ551" s="1" t="str">
        <f t="shared" si="686"/>
        <v/>
      </c>
      <c r="DK551" s="1" t="str">
        <f t="shared" si="612"/>
        <v/>
      </c>
      <c r="DL551" s="1" t="str">
        <f t="shared" si="612"/>
        <v/>
      </c>
      <c r="DM551" s="1" t="str">
        <f t="shared" si="612"/>
        <v/>
      </c>
      <c r="DN551" s="1" t="str">
        <f t="shared" si="611"/>
        <v/>
      </c>
      <c r="DO551" s="1" t="str">
        <f t="shared" si="611"/>
        <v/>
      </c>
      <c r="DP551" s="1" t="str">
        <f t="shared" si="611"/>
        <v/>
      </c>
      <c r="DQ551" s="1" t="str">
        <f t="shared" si="611"/>
        <v/>
      </c>
      <c r="DR551" s="1" t="str">
        <f t="shared" si="611"/>
        <v/>
      </c>
      <c r="DS551" s="1" t="str">
        <f t="shared" si="611"/>
        <v/>
      </c>
      <c r="EG551" s="1">
        <f t="shared" si="675"/>
        <v>0</v>
      </c>
      <c r="EH551" s="1">
        <f t="shared" si="675"/>
        <v>0</v>
      </c>
      <c r="EI551" s="1">
        <f t="shared" si="675"/>
        <v>0</v>
      </c>
      <c r="EJ551" s="1">
        <f t="shared" si="675"/>
        <v>0</v>
      </c>
      <c r="EK551" s="1">
        <f t="shared" si="675"/>
        <v>0</v>
      </c>
      <c r="EL551" s="1">
        <f t="shared" si="675"/>
        <v>0</v>
      </c>
      <c r="EM551" s="1">
        <f t="shared" si="675"/>
        <v>0</v>
      </c>
      <c r="EN551" s="1">
        <f t="shared" si="675"/>
        <v>0</v>
      </c>
      <c r="EO551" s="1">
        <f t="shared" si="675"/>
        <v>0</v>
      </c>
      <c r="EP551" s="1">
        <f t="shared" si="675"/>
        <v>0</v>
      </c>
      <c r="EQ551" s="1">
        <f t="shared" si="675"/>
        <v>0</v>
      </c>
      <c r="ER551" s="33">
        <f t="shared" si="646"/>
        <v>1</v>
      </c>
      <c r="ES551" s="35">
        <f>ER551+DG551</f>
        <v>1</v>
      </c>
      <c r="ET551" s="35">
        <f t="shared" si="647"/>
        <v>1</v>
      </c>
      <c r="EU551" s="1" t="s">
        <v>59</v>
      </c>
      <c r="EV551" s="1" t="s">
        <v>38</v>
      </c>
      <c r="EW551" s="19">
        <f t="shared" si="648"/>
        <v>0</v>
      </c>
      <c r="FC551" s="1" t="s">
        <v>38</v>
      </c>
      <c r="FD551" s="19">
        <f t="shared" si="649"/>
        <v>0</v>
      </c>
      <c r="FJ551" s="1" t="s">
        <v>38</v>
      </c>
      <c r="FK551" s="19">
        <f t="shared" si="650"/>
        <v>0</v>
      </c>
      <c r="FR551" s="1">
        <f t="shared" si="651"/>
        <v>0</v>
      </c>
      <c r="FU551" s="1" t="s">
        <v>1060</v>
      </c>
      <c r="FV551" s="37" t="str">
        <f t="shared" si="657"/>
        <v>tb</v>
      </c>
      <c r="FW551" s="34">
        <v>1</v>
      </c>
      <c r="FX551" s="1" t="s">
        <v>335</v>
      </c>
      <c r="FY551" s="1" t="s">
        <v>38</v>
      </c>
      <c r="FZ551" s="19">
        <f t="shared" si="652"/>
        <v>0</v>
      </c>
      <c r="GB551" s="1" t="s">
        <v>38</v>
      </c>
      <c r="GC551" s="19">
        <f t="shared" si="653"/>
        <v>0</v>
      </c>
      <c r="GD551" s="1" t="s">
        <v>38</v>
      </c>
      <c r="GE551" s="19">
        <f t="shared" si="654"/>
        <v>0</v>
      </c>
      <c r="GF551" s="1" t="s">
        <v>38</v>
      </c>
      <c r="GG551" s="19">
        <f t="shared" si="655"/>
        <v>0</v>
      </c>
    </row>
    <row r="552" spans="1:189" x14ac:dyDescent="0.3">
      <c r="A552" s="1">
        <v>736</v>
      </c>
      <c r="B552" s="1" t="s">
        <v>34</v>
      </c>
      <c r="C552" s="19" t="s">
        <v>35</v>
      </c>
      <c r="D552" s="19">
        <f t="shared" si="627"/>
        <v>0</v>
      </c>
      <c r="E552" s="38" t="s">
        <v>236</v>
      </c>
      <c r="F552" s="21" t="str">
        <f t="shared" si="628"/>
        <v>1970</v>
      </c>
      <c r="G552" s="21">
        <v>2004</v>
      </c>
      <c r="H552" s="22">
        <f t="shared" si="629"/>
        <v>34</v>
      </c>
      <c r="I552" s="1" t="str">
        <f t="shared" si="630"/>
        <v>31-40</v>
      </c>
      <c r="J552" s="1" t="s">
        <v>1607</v>
      </c>
      <c r="K552" s="1" t="s">
        <v>93</v>
      </c>
      <c r="L552" s="1">
        <f>VLOOKUP(K552,[1]areas!$C$3:$D$76,2,FALSE)</f>
        <v>15</v>
      </c>
      <c r="M552" s="1" t="str">
        <f t="shared" si="659"/>
        <v>0-20</v>
      </c>
      <c r="N552" s="19" t="s">
        <v>34</v>
      </c>
      <c r="O552" s="19">
        <f t="shared" si="631"/>
        <v>1</v>
      </c>
      <c r="P552" s="23">
        <v>81</v>
      </c>
      <c r="Q552" s="1">
        <v>161</v>
      </c>
      <c r="R552" s="1">
        <f t="shared" si="682"/>
        <v>2.5921000000000003</v>
      </c>
      <c r="S552" s="24">
        <f t="shared" si="683"/>
        <v>31.248794413795761</v>
      </c>
      <c r="T552" s="19">
        <v>3</v>
      </c>
      <c r="U552" s="1">
        <v>8.8000000000000007</v>
      </c>
      <c r="V552" s="1">
        <v>32</v>
      </c>
      <c r="W552" s="1" t="str">
        <f t="shared" si="632"/>
        <v>1: 0-50</v>
      </c>
      <c r="X552" s="1">
        <v>5</v>
      </c>
      <c r="Y552" s="26">
        <v>89</v>
      </c>
      <c r="Z552" s="26">
        <v>240</v>
      </c>
      <c r="AA552" s="26">
        <v>224</v>
      </c>
      <c r="AB552" s="26">
        <v>246</v>
      </c>
      <c r="AC552" s="26"/>
      <c r="AD552" s="26"/>
      <c r="AE552" s="26"/>
      <c r="AF552" s="26"/>
      <c r="AG552" s="26"/>
      <c r="AH552" s="26"/>
      <c r="AI552" s="27">
        <f t="shared" si="633"/>
        <v>246</v>
      </c>
      <c r="AJ552" s="27">
        <f t="shared" si="634"/>
        <v>0</v>
      </c>
      <c r="AK552" s="1">
        <v>100000</v>
      </c>
      <c r="AL552" s="26">
        <v>50</v>
      </c>
      <c r="AM552" s="26">
        <v>50</v>
      </c>
      <c r="AN552" s="26">
        <v>50</v>
      </c>
      <c r="AO552" s="26">
        <v>50</v>
      </c>
      <c r="AP552" s="26"/>
      <c r="AQ552" s="26"/>
      <c r="AR552" s="26"/>
      <c r="AS552" s="26"/>
      <c r="AT552" s="26"/>
      <c r="AU552" s="26"/>
      <c r="AV552" s="28">
        <f t="shared" si="635"/>
        <v>0</v>
      </c>
      <c r="AW552" s="27" t="str">
        <f t="shared" si="687"/>
        <v>&gt;5</v>
      </c>
      <c r="AX552" s="29">
        <f t="shared" si="656"/>
        <v>5</v>
      </c>
      <c r="AY552" s="30">
        <f t="shared" si="674"/>
        <v>5</v>
      </c>
      <c r="AZ552" s="30">
        <f t="shared" si="674"/>
        <v>1.6989700043360187</v>
      </c>
      <c r="BA552" s="30">
        <f t="shared" si="674"/>
        <v>1.6989700043360187</v>
      </c>
      <c r="BB552" s="30">
        <f t="shared" si="674"/>
        <v>1.6989700043360187</v>
      </c>
      <c r="BC552" s="30">
        <f t="shared" si="674"/>
        <v>1.6989700043360187</v>
      </c>
      <c r="BD552" s="30" t="str">
        <f t="shared" si="674"/>
        <v/>
      </c>
      <c r="BE552" s="30" t="str">
        <f t="shared" si="674"/>
        <v/>
      </c>
      <c r="BF552" s="30" t="str">
        <f t="shared" si="674"/>
        <v/>
      </c>
      <c r="BG552" s="30" t="str">
        <f t="shared" si="674"/>
        <v/>
      </c>
      <c r="BH552" s="30" t="str">
        <f t="shared" si="674"/>
        <v/>
      </c>
      <c r="BI552" s="30" t="str">
        <f t="shared" si="674"/>
        <v/>
      </c>
      <c r="BJ552" s="1" t="s">
        <v>38</v>
      </c>
      <c r="BK552" s="31" t="s">
        <v>38</v>
      </c>
      <c r="BL552" s="32">
        <f t="shared" si="636"/>
        <v>0</v>
      </c>
      <c r="BN552" s="32" t="str">
        <f t="shared" si="637"/>
        <v>0</v>
      </c>
      <c r="BO552" s="30">
        <f t="shared" si="638"/>
        <v>-3.3010299956639813</v>
      </c>
      <c r="BP552" s="30">
        <f t="shared" si="639"/>
        <v>-3.3010299956639813</v>
      </c>
      <c r="BQ552" s="30">
        <f t="shared" si="665"/>
        <v>0</v>
      </c>
      <c r="BR552" s="30">
        <f t="shared" si="665"/>
        <v>0</v>
      </c>
      <c r="BS552" s="30">
        <f t="shared" si="665"/>
        <v>0</v>
      </c>
      <c r="BT552" s="30" t="str">
        <f t="shared" si="665"/>
        <v/>
      </c>
      <c r="BU552" s="30" t="str">
        <f t="shared" si="665"/>
        <v/>
      </c>
      <c r="BV552" s="30" t="str">
        <f t="shared" si="665"/>
        <v/>
      </c>
      <c r="BW552" s="30" t="str">
        <f t="shared" si="663"/>
        <v/>
      </c>
      <c r="BX552" s="30" t="str">
        <f t="shared" si="663"/>
        <v/>
      </c>
      <c r="BY552" s="30" t="str">
        <f t="shared" si="663"/>
        <v/>
      </c>
      <c r="BZ552" s="1">
        <f t="shared" si="640"/>
        <v>0</v>
      </c>
      <c r="CA552" s="1">
        <f t="shared" si="666"/>
        <v>0</v>
      </c>
      <c r="CB552" s="1">
        <f t="shared" si="666"/>
        <v>0</v>
      </c>
      <c r="CC552" s="1">
        <f t="shared" si="666"/>
        <v>0</v>
      </c>
      <c r="CD552" s="1">
        <f t="shared" si="666"/>
        <v>0</v>
      </c>
      <c r="CE552" s="1">
        <f t="shared" si="666"/>
        <v>0</v>
      </c>
      <c r="CF552" s="1">
        <f t="shared" si="666"/>
        <v>0</v>
      </c>
      <c r="CG552" s="1">
        <f t="shared" si="664"/>
        <v>0</v>
      </c>
      <c r="CH552" s="1">
        <f t="shared" si="664"/>
        <v>0</v>
      </c>
      <c r="CI552" s="1">
        <f t="shared" si="664"/>
        <v>0</v>
      </c>
      <c r="CJ552" s="1">
        <f t="shared" si="641"/>
        <v>0</v>
      </c>
      <c r="CK552" s="1">
        <f t="shared" si="642"/>
        <v>0</v>
      </c>
      <c r="CL552" s="1">
        <f t="shared" si="680"/>
        <v>-3.3010299956639813</v>
      </c>
      <c r="CM552" s="1" t="str">
        <f t="shared" si="680"/>
        <v/>
      </c>
      <c r="CN552" s="1" t="str">
        <f t="shared" si="680"/>
        <v/>
      </c>
      <c r="CO552" s="1" t="str">
        <f t="shared" si="680"/>
        <v/>
      </c>
      <c r="CP552" s="1" t="str">
        <f t="shared" si="680"/>
        <v/>
      </c>
      <c r="CQ552" s="1" t="str">
        <f t="shared" si="678"/>
        <v/>
      </c>
      <c r="CR552" s="1" t="str">
        <f t="shared" si="678"/>
        <v/>
      </c>
      <c r="CS552" s="1" t="str">
        <f t="shared" si="678"/>
        <v/>
      </c>
      <c r="CT552" s="1" t="str">
        <f t="shared" si="678"/>
        <v/>
      </c>
      <c r="CU552" s="1" t="str">
        <f t="shared" si="678"/>
        <v/>
      </c>
      <c r="CV552" s="1">
        <f t="shared" si="681"/>
        <v>0</v>
      </c>
      <c r="CW552" s="1">
        <f t="shared" si="681"/>
        <v>0</v>
      </c>
      <c r="CX552" s="1">
        <f t="shared" si="681"/>
        <v>0</v>
      </c>
      <c r="CY552" s="1">
        <f t="shared" si="681"/>
        <v>0</v>
      </c>
      <c r="CZ552" s="1">
        <f t="shared" si="681"/>
        <v>0</v>
      </c>
      <c r="DA552" s="1">
        <f t="shared" si="679"/>
        <v>0</v>
      </c>
      <c r="DB552" s="1">
        <f t="shared" si="679"/>
        <v>0</v>
      </c>
      <c r="DC552" s="1">
        <f t="shared" si="679"/>
        <v>0</v>
      </c>
      <c r="DD552" s="1">
        <f t="shared" si="679"/>
        <v>0</v>
      </c>
      <c r="DE552" s="1">
        <f t="shared" si="679"/>
        <v>0</v>
      </c>
      <c r="DF552" s="1">
        <f t="shared" si="643"/>
        <v>0</v>
      </c>
      <c r="DG552" s="33">
        <f t="shared" si="644"/>
        <v>0</v>
      </c>
      <c r="DH552" s="34">
        <f t="shared" si="645"/>
        <v>0</v>
      </c>
      <c r="DI552" s="1">
        <f t="shared" si="685"/>
        <v>84</v>
      </c>
      <c r="DJ552" s="1">
        <f t="shared" si="686"/>
        <v>235</v>
      </c>
      <c r="DK552" s="1">
        <f t="shared" si="612"/>
        <v>151</v>
      </c>
      <c r="DL552" s="1">
        <f t="shared" si="612"/>
        <v>-16</v>
      </c>
      <c r="DM552" s="1">
        <f t="shared" si="612"/>
        <v>22</v>
      </c>
      <c r="DN552" s="1" t="str">
        <f t="shared" si="611"/>
        <v/>
      </c>
      <c r="DO552" s="1" t="str">
        <f t="shared" si="611"/>
        <v/>
      </c>
      <c r="DP552" s="1" t="str">
        <f t="shared" si="611"/>
        <v/>
      </c>
      <c r="DQ552" s="1" t="str">
        <f t="shared" si="611"/>
        <v/>
      </c>
      <c r="DR552" s="1" t="str">
        <f t="shared" si="611"/>
        <v/>
      </c>
      <c r="DS552" s="1" t="str">
        <f t="shared" si="611"/>
        <v/>
      </c>
      <c r="DT552" s="34">
        <f t="shared" ref="DT552:DT559" si="688">(STDEV(DI552:DS552))*-1</f>
        <v>-100.63150600085443</v>
      </c>
      <c r="DU552" s="1">
        <f t="shared" ref="DU552:DY557" si="689">IF((DI552&lt;$DT552),1,0)</f>
        <v>0</v>
      </c>
      <c r="DV552" s="1">
        <f t="shared" si="689"/>
        <v>0</v>
      </c>
      <c r="DW552" s="1">
        <f t="shared" si="689"/>
        <v>0</v>
      </c>
      <c r="DX552" s="1">
        <f t="shared" si="689"/>
        <v>0</v>
      </c>
      <c r="DY552" s="1">
        <f t="shared" si="689"/>
        <v>0</v>
      </c>
      <c r="EF552" s="33">
        <f t="shared" ref="EF552:EF559" si="690">IF(SUM(DU552:EE552)&gt;0,1,0)</f>
        <v>0</v>
      </c>
      <c r="EG552" s="1">
        <f t="shared" si="675"/>
        <v>0</v>
      </c>
      <c r="EH552" s="1">
        <f t="shared" si="675"/>
        <v>0</v>
      </c>
      <c r="EI552" s="1">
        <f t="shared" si="675"/>
        <v>0</v>
      </c>
      <c r="EJ552" s="1">
        <f t="shared" si="675"/>
        <v>0</v>
      </c>
      <c r="EK552" s="1">
        <f t="shared" si="675"/>
        <v>0</v>
      </c>
      <c r="EL552" s="1">
        <f t="shared" si="675"/>
        <v>0</v>
      </c>
      <c r="EM552" s="1">
        <f t="shared" si="675"/>
        <v>0</v>
      </c>
      <c r="EN552" s="1">
        <f t="shared" si="675"/>
        <v>0</v>
      </c>
      <c r="EO552" s="1">
        <f t="shared" si="675"/>
        <v>0</v>
      </c>
      <c r="EP552" s="1">
        <f t="shared" si="675"/>
        <v>0</v>
      </c>
      <c r="EQ552" s="1">
        <f t="shared" si="675"/>
        <v>0</v>
      </c>
      <c r="ER552" s="33">
        <f t="shared" si="646"/>
        <v>1</v>
      </c>
      <c r="ES552" s="35">
        <f t="shared" ref="ES552:ES558" si="691">ER552+EF552+DG552+AV552</f>
        <v>1</v>
      </c>
      <c r="ET552" s="35">
        <f t="shared" si="647"/>
        <v>1</v>
      </c>
      <c r="EU552" s="1" t="s">
        <v>59</v>
      </c>
      <c r="EV552" s="1" t="s">
        <v>38</v>
      </c>
      <c r="EW552" s="19">
        <f t="shared" si="648"/>
        <v>0</v>
      </c>
      <c r="FC552" s="1" t="s">
        <v>34</v>
      </c>
      <c r="FD552" s="19">
        <f t="shared" si="649"/>
        <v>1</v>
      </c>
      <c r="FE552" s="1" t="s">
        <v>40</v>
      </c>
      <c r="FJ552" s="1" t="s">
        <v>38</v>
      </c>
      <c r="FK552" s="19">
        <f t="shared" si="650"/>
        <v>0</v>
      </c>
      <c r="FQ552" s="1" t="s">
        <v>44</v>
      </c>
      <c r="FR552" s="1">
        <f t="shared" si="651"/>
        <v>1</v>
      </c>
      <c r="FT552" s="1">
        <v>5.9</v>
      </c>
      <c r="FU552" s="1" t="s">
        <v>1061</v>
      </c>
      <c r="FV552" s="37" t="str">
        <f t="shared" si="657"/>
        <v>other</v>
      </c>
      <c r="FW552" s="34">
        <v>0</v>
      </c>
      <c r="FY552" s="1" t="s">
        <v>38</v>
      </c>
      <c r="FZ552" s="19">
        <f t="shared" si="652"/>
        <v>0</v>
      </c>
      <c r="GB552" s="1" t="s">
        <v>38</v>
      </c>
      <c r="GC552" s="19">
        <f t="shared" si="653"/>
        <v>0</v>
      </c>
      <c r="GD552" s="1" t="s">
        <v>38</v>
      </c>
      <c r="GE552" s="19">
        <f t="shared" si="654"/>
        <v>0</v>
      </c>
      <c r="GF552" s="1" t="s">
        <v>38</v>
      </c>
      <c r="GG552" s="19">
        <f t="shared" si="655"/>
        <v>0</v>
      </c>
    </row>
    <row r="553" spans="1:189" x14ac:dyDescent="0.3">
      <c r="A553" s="1">
        <v>737</v>
      </c>
      <c r="B553" s="1" t="s">
        <v>34</v>
      </c>
      <c r="C553" s="19" t="s">
        <v>47</v>
      </c>
      <c r="D553" s="19">
        <f t="shared" si="627"/>
        <v>1</v>
      </c>
      <c r="E553" s="38" t="s">
        <v>1057</v>
      </c>
      <c r="F553" s="21" t="str">
        <f t="shared" si="628"/>
        <v>1971</v>
      </c>
      <c r="G553" s="21">
        <v>2004</v>
      </c>
      <c r="H553" s="22">
        <f t="shared" si="629"/>
        <v>33</v>
      </c>
      <c r="I553" s="1" t="str">
        <f t="shared" si="630"/>
        <v>31-40</v>
      </c>
      <c r="J553" s="1" t="s">
        <v>1607</v>
      </c>
      <c r="K553" s="1" t="s">
        <v>53</v>
      </c>
      <c r="L553" s="1">
        <f>VLOOKUP(K553,[1]areas!$C$3:$D$76,2,FALSE)</f>
        <v>30</v>
      </c>
      <c r="M553" s="1" t="str">
        <f t="shared" si="659"/>
        <v>21-40</v>
      </c>
      <c r="N553" s="19" t="s">
        <v>38</v>
      </c>
      <c r="O553" s="19">
        <f t="shared" si="631"/>
        <v>0</v>
      </c>
      <c r="P553" s="23">
        <v>43.5</v>
      </c>
      <c r="Q553" s="1">
        <v>165</v>
      </c>
      <c r="R553" s="1">
        <f t="shared" si="682"/>
        <v>2.7225000000000006</v>
      </c>
      <c r="S553" s="24">
        <f t="shared" si="683"/>
        <v>15.977961432506884</v>
      </c>
      <c r="T553" s="19">
        <v>4</v>
      </c>
      <c r="U553" s="1">
        <v>11.8</v>
      </c>
      <c r="W553" s="1" t="str">
        <f t="shared" si="632"/>
        <v>1: 0-50</v>
      </c>
      <c r="X553" s="1">
        <v>36</v>
      </c>
      <c r="Y553" s="26">
        <v>124</v>
      </c>
      <c r="Z553" s="26">
        <v>192</v>
      </c>
      <c r="AA553" s="26">
        <v>160</v>
      </c>
      <c r="AB553" s="26">
        <v>219</v>
      </c>
      <c r="AC553" s="26">
        <v>248</v>
      </c>
      <c r="AD553" s="26">
        <v>288</v>
      </c>
      <c r="AE553" s="26"/>
      <c r="AF553" s="26"/>
      <c r="AG553" s="26"/>
      <c r="AH553" s="26"/>
      <c r="AI553" s="27">
        <f t="shared" si="633"/>
        <v>288</v>
      </c>
      <c r="AJ553" s="27">
        <f t="shared" si="634"/>
        <v>0</v>
      </c>
      <c r="AK553" s="39">
        <v>405892</v>
      </c>
      <c r="AL553" s="26">
        <v>50</v>
      </c>
      <c r="AM553" s="26"/>
      <c r="AN553" s="26">
        <v>50</v>
      </c>
      <c r="AO553" s="26"/>
      <c r="AP553" s="26">
        <v>50</v>
      </c>
      <c r="AQ553" s="26">
        <v>50</v>
      </c>
      <c r="AR553" s="26"/>
      <c r="AS553" s="26"/>
      <c r="AT553" s="26"/>
      <c r="AU553" s="26"/>
      <c r="AV553" s="28">
        <f t="shared" si="635"/>
        <v>0</v>
      </c>
      <c r="AW553" s="27" t="str">
        <f t="shared" si="687"/>
        <v>&gt;5</v>
      </c>
      <c r="AX553" s="29">
        <f t="shared" si="656"/>
        <v>5.6079999999999997</v>
      </c>
      <c r="AY553" s="30">
        <f t="shared" si="674"/>
        <v>5.6084104915979109</v>
      </c>
      <c r="AZ553" s="30">
        <f t="shared" si="674"/>
        <v>1.6989700043360187</v>
      </c>
      <c r="BA553" s="30" t="str">
        <f t="shared" si="674"/>
        <v/>
      </c>
      <c r="BB553" s="30">
        <f t="shared" si="674"/>
        <v>1.6989700043360187</v>
      </c>
      <c r="BC553" s="30" t="str">
        <f t="shared" si="674"/>
        <v/>
      </c>
      <c r="BD553" s="30">
        <f t="shared" si="674"/>
        <v>1.6989700043360187</v>
      </c>
      <c r="BE553" s="30">
        <f t="shared" si="674"/>
        <v>1.6989700043360187</v>
      </c>
      <c r="BF553" s="30" t="str">
        <f t="shared" si="674"/>
        <v/>
      </c>
      <c r="BG553" s="30" t="str">
        <f t="shared" si="674"/>
        <v/>
      </c>
      <c r="BH553" s="30" t="str">
        <f t="shared" si="674"/>
        <v/>
      </c>
      <c r="BI553" s="30" t="str">
        <f t="shared" si="674"/>
        <v/>
      </c>
      <c r="BJ553" s="1" t="s">
        <v>38</v>
      </c>
      <c r="BK553" s="31" t="s">
        <v>38</v>
      </c>
      <c r="BL553" s="32">
        <f t="shared" si="636"/>
        <v>0</v>
      </c>
      <c r="BN553" s="32" t="str">
        <f t="shared" si="637"/>
        <v>0</v>
      </c>
      <c r="BO553" s="30">
        <f t="shared" si="638"/>
        <v>-3.9094404872618922</v>
      </c>
      <c r="BP553" s="30" t="str">
        <f t="shared" si="639"/>
        <v/>
      </c>
      <c r="BQ553" s="30" t="str">
        <f t="shared" si="665"/>
        <v/>
      </c>
      <c r="BR553" s="30" t="str">
        <f t="shared" si="665"/>
        <v/>
      </c>
      <c r="BS553" s="30" t="str">
        <f t="shared" si="665"/>
        <v/>
      </c>
      <c r="BT553" s="30" t="str">
        <f t="shared" si="665"/>
        <v/>
      </c>
      <c r="BU553" s="30">
        <f t="shared" si="665"/>
        <v>0</v>
      </c>
      <c r="BV553" s="30" t="str">
        <f t="shared" si="665"/>
        <v/>
      </c>
      <c r="BW553" s="30" t="str">
        <f t="shared" si="663"/>
        <v/>
      </c>
      <c r="BX553" s="30" t="str">
        <f t="shared" si="663"/>
        <v/>
      </c>
      <c r="BY553" s="30" t="str">
        <f t="shared" si="663"/>
        <v/>
      </c>
      <c r="BZ553" s="1">
        <f t="shared" si="640"/>
        <v>0</v>
      </c>
      <c r="CA553" s="1">
        <f t="shared" si="666"/>
        <v>0</v>
      </c>
      <c r="CB553" s="1">
        <f t="shared" si="666"/>
        <v>0</v>
      </c>
      <c r="CC553" s="1">
        <f t="shared" si="666"/>
        <v>0</v>
      </c>
      <c r="CD553" s="1">
        <f t="shared" si="666"/>
        <v>0</v>
      </c>
      <c r="CE553" s="1">
        <f t="shared" si="666"/>
        <v>0</v>
      </c>
      <c r="CF553" s="1">
        <f t="shared" si="666"/>
        <v>0</v>
      </c>
      <c r="CG553" s="1">
        <f t="shared" si="664"/>
        <v>0</v>
      </c>
      <c r="CH553" s="1">
        <f t="shared" si="664"/>
        <v>0</v>
      </c>
      <c r="CI553" s="1">
        <f t="shared" si="664"/>
        <v>0</v>
      </c>
      <c r="CJ553" s="1">
        <f t="shared" si="641"/>
        <v>0</v>
      </c>
      <c r="CK553" s="1">
        <f t="shared" si="642"/>
        <v>0</v>
      </c>
      <c r="CL553" s="1">
        <f t="shared" si="680"/>
        <v>-3.9094404872618922</v>
      </c>
      <c r="CM553" s="1" t="str">
        <f t="shared" si="680"/>
        <v/>
      </c>
      <c r="CN553" s="1" t="str">
        <f t="shared" si="680"/>
        <v/>
      </c>
      <c r="CO553" s="1" t="str">
        <f t="shared" si="680"/>
        <v/>
      </c>
      <c r="CP553" s="1" t="str">
        <f t="shared" si="680"/>
        <v/>
      </c>
      <c r="CQ553" s="1" t="str">
        <f t="shared" si="678"/>
        <v/>
      </c>
      <c r="CR553" s="1" t="str">
        <f t="shared" si="678"/>
        <v/>
      </c>
      <c r="CS553" s="1" t="str">
        <f t="shared" si="678"/>
        <v/>
      </c>
      <c r="CT553" s="1" t="str">
        <f t="shared" si="678"/>
        <v/>
      </c>
      <c r="CU553" s="1" t="str">
        <f t="shared" si="678"/>
        <v/>
      </c>
      <c r="CV553" s="1">
        <f t="shared" si="681"/>
        <v>0</v>
      </c>
      <c r="CW553" s="1">
        <f t="shared" si="681"/>
        <v>0</v>
      </c>
      <c r="CX553" s="1">
        <f t="shared" si="681"/>
        <v>0</v>
      </c>
      <c r="CY553" s="1">
        <f t="shared" si="681"/>
        <v>0</v>
      </c>
      <c r="CZ553" s="1">
        <f t="shared" si="681"/>
        <v>0</v>
      </c>
      <c r="DA553" s="1">
        <f t="shared" si="679"/>
        <v>0</v>
      </c>
      <c r="DB553" s="1">
        <f t="shared" si="679"/>
        <v>0</v>
      </c>
      <c r="DC553" s="1">
        <f t="shared" si="679"/>
        <v>0</v>
      </c>
      <c r="DD553" s="1">
        <f t="shared" si="679"/>
        <v>0</v>
      </c>
      <c r="DE553" s="1">
        <f t="shared" si="679"/>
        <v>0</v>
      </c>
      <c r="DF553" s="1">
        <f t="shared" si="643"/>
        <v>0</v>
      </c>
      <c r="DG553" s="33">
        <f t="shared" si="644"/>
        <v>0</v>
      </c>
      <c r="DH553" s="34">
        <f t="shared" si="645"/>
        <v>0</v>
      </c>
      <c r="DI553" s="1">
        <f t="shared" si="685"/>
        <v>88</v>
      </c>
      <c r="DJ553" s="1">
        <f t="shared" si="686"/>
        <v>156</v>
      </c>
      <c r="DK553" s="1">
        <f t="shared" si="612"/>
        <v>68</v>
      </c>
      <c r="DL553" s="1">
        <f t="shared" si="612"/>
        <v>-32</v>
      </c>
      <c r="DM553" s="1">
        <f t="shared" si="612"/>
        <v>59</v>
      </c>
      <c r="DN553" s="1">
        <f t="shared" si="611"/>
        <v>29</v>
      </c>
      <c r="DO553" s="1">
        <f t="shared" si="611"/>
        <v>40</v>
      </c>
      <c r="DP553" s="1" t="str">
        <f t="shared" si="611"/>
        <v/>
      </c>
      <c r="DQ553" s="1" t="str">
        <f t="shared" si="611"/>
        <v/>
      </c>
      <c r="DR553" s="1" t="str">
        <f t="shared" si="611"/>
        <v/>
      </c>
      <c r="DS553" s="1" t="str">
        <f t="shared" si="611"/>
        <v/>
      </c>
      <c r="DT553" s="34">
        <f t="shared" si="688"/>
        <v>-57.546254687611331</v>
      </c>
      <c r="DU553" s="1">
        <f t="shared" si="689"/>
        <v>0</v>
      </c>
      <c r="DV553" s="1">
        <f t="shared" si="689"/>
        <v>0</v>
      </c>
      <c r="DW553" s="1">
        <f t="shared" si="689"/>
        <v>0</v>
      </c>
      <c r="DX553" s="1">
        <f t="shared" si="689"/>
        <v>0</v>
      </c>
      <c r="DY553" s="1">
        <f t="shared" si="689"/>
        <v>0</v>
      </c>
      <c r="DZ553" s="1">
        <f>IF((DN553&lt;$DT553),1,0)</f>
        <v>0</v>
      </c>
      <c r="EA553" s="1">
        <f>IF((DO553&lt;$DT553),1,0)</f>
        <v>0</v>
      </c>
      <c r="EF553" s="33">
        <f t="shared" si="690"/>
        <v>0</v>
      </c>
      <c r="EG553" s="1">
        <f t="shared" si="675"/>
        <v>0</v>
      </c>
      <c r="EH553" s="1">
        <f t="shared" si="675"/>
        <v>0</v>
      </c>
      <c r="EI553" s="1">
        <f t="shared" si="675"/>
        <v>0</v>
      </c>
      <c r="EJ553" s="1">
        <f t="shared" si="675"/>
        <v>0</v>
      </c>
      <c r="EK553" s="1">
        <f t="shared" si="675"/>
        <v>0</v>
      </c>
      <c r="EL553" s="1">
        <f t="shared" si="675"/>
        <v>0</v>
      </c>
      <c r="EM553" s="1">
        <f t="shared" si="675"/>
        <v>0</v>
      </c>
      <c r="EN553" s="1">
        <f t="shared" si="675"/>
        <v>0</v>
      </c>
      <c r="EO553" s="1">
        <f t="shared" si="675"/>
        <v>0</v>
      </c>
      <c r="EP553" s="1">
        <f t="shared" si="675"/>
        <v>0</v>
      </c>
      <c r="EQ553" s="1">
        <f t="shared" si="675"/>
        <v>0</v>
      </c>
      <c r="ER553" s="33">
        <f t="shared" si="646"/>
        <v>1</v>
      </c>
      <c r="ES553" s="35">
        <f t="shared" si="691"/>
        <v>1</v>
      </c>
      <c r="ET553" s="35">
        <f t="shared" si="647"/>
        <v>1</v>
      </c>
      <c r="EU553" s="1" t="s">
        <v>256</v>
      </c>
      <c r="EV553" s="1" t="s">
        <v>38</v>
      </c>
      <c r="EW553" s="19">
        <f t="shared" si="648"/>
        <v>0</v>
      </c>
      <c r="FC553" s="1" t="s">
        <v>38</v>
      </c>
      <c r="FD553" s="19">
        <f t="shared" si="649"/>
        <v>0</v>
      </c>
      <c r="FJ553" s="1" t="s">
        <v>38</v>
      </c>
      <c r="FK553" s="19">
        <f t="shared" si="650"/>
        <v>0</v>
      </c>
      <c r="FQ553" s="1" t="s">
        <v>1062</v>
      </c>
      <c r="FR553" s="1">
        <f t="shared" si="651"/>
        <v>1</v>
      </c>
      <c r="FT553" s="1">
        <v>3</v>
      </c>
      <c r="FU553" s="1" t="s">
        <v>346</v>
      </c>
      <c r="FV553" s="37" t="str">
        <f t="shared" si="657"/>
        <v>other</v>
      </c>
      <c r="FW553" s="34">
        <v>0</v>
      </c>
      <c r="FY553" s="1" t="s">
        <v>38</v>
      </c>
      <c r="FZ553" s="19">
        <f t="shared" si="652"/>
        <v>0</v>
      </c>
      <c r="GB553" s="1" t="s">
        <v>38</v>
      </c>
      <c r="GC553" s="19">
        <f t="shared" si="653"/>
        <v>0</v>
      </c>
      <c r="GD553" s="1" t="s">
        <v>38</v>
      </c>
      <c r="GE553" s="19">
        <f t="shared" si="654"/>
        <v>0</v>
      </c>
      <c r="GF553" s="1" t="s">
        <v>38</v>
      </c>
      <c r="GG553" s="19">
        <f t="shared" si="655"/>
        <v>0</v>
      </c>
    </row>
    <row r="554" spans="1:189" x14ac:dyDescent="0.3">
      <c r="A554" s="1">
        <v>739</v>
      </c>
      <c r="B554" s="1" t="s">
        <v>34</v>
      </c>
      <c r="C554" s="19" t="s">
        <v>47</v>
      </c>
      <c r="D554" s="19">
        <f t="shared" si="627"/>
        <v>1</v>
      </c>
      <c r="E554" s="38" t="s">
        <v>1063</v>
      </c>
      <c r="F554" s="21" t="str">
        <f t="shared" si="628"/>
        <v>1972</v>
      </c>
      <c r="G554" s="21">
        <v>2004</v>
      </c>
      <c r="H554" s="22">
        <f t="shared" si="629"/>
        <v>32</v>
      </c>
      <c r="I554" s="1" t="str">
        <f t="shared" si="630"/>
        <v>31-40</v>
      </c>
      <c r="J554" s="1" t="s">
        <v>1607</v>
      </c>
      <c r="K554" s="1" t="s">
        <v>53</v>
      </c>
      <c r="L554" s="1">
        <f>VLOOKUP(K554,[1]areas!$C$3:$D$76,2,FALSE)</f>
        <v>30</v>
      </c>
      <c r="M554" s="1" t="str">
        <f t="shared" si="659"/>
        <v>21-40</v>
      </c>
      <c r="N554" s="19" t="s">
        <v>34</v>
      </c>
      <c r="O554" s="19">
        <f t="shared" si="631"/>
        <v>1</v>
      </c>
      <c r="P554" s="23">
        <v>52.2</v>
      </c>
      <c r="Q554" s="1">
        <v>160</v>
      </c>
      <c r="R554" s="1">
        <f t="shared" si="682"/>
        <v>2.5600000000000005</v>
      </c>
      <c r="S554" s="24">
        <f t="shared" si="683"/>
        <v>20.390624999999996</v>
      </c>
      <c r="T554" s="19">
        <v>3</v>
      </c>
      <c r="U554" s="1">
        <v>14.7</v>
      </c>
      <c r="W554" s="1" t="str">
        <f t="shared" si="632"/>
        <v>1: 0-50</v>
      </c>
      <c r="X554" s="1">
        <v>5</v>
      </c>
      <c r="Y554" s="26">
        <v>86</v>
      </c>
      <c r="Z554" s="26">
        <v>117</v>
      </c>
      <c r="AA554" s="26">
        <v>180</v>
      </c>
      <c r="AB554" s="26">
        <v>177</v>
      </c>
      <c r="AC554" s="26"/>
      <c r="AD554" s="26"/>
      <c r="AE554" s="26"/>
      <c r="AF554" s="26"/>
      <c r="AG554" s="26"/>
      <c r="AH554" s="26"/>
      <c r="AI554" s="27">
        <f t="shared" si="633"/>
        <v>180</v>
      </c>
      <c r="AJ554" s="27">
        <f t="shared" si="634"/>
        <v>0</v>
      </c>
      <c r="AK554" s="39">
        <v>1000000</v>
      </c>
      <c r="AL554" s="26">
        <v>50</v>
      </c>
      <c r="AM554" s="26">
        <v>50</v>
      </c>
      <c r="AN554" s="26">
        <v>50</v>
      </c>
      <c r="AO554" s="26">
        <v>50</v>
      </c>
      <c r="AP554" s="26"/>
      <c r="AQ554" s="26"/>
      <c r="AR554" s="26"/>
      <c r="AS554" s="26"/>
      <c r="AT554" s="26"/>
      <c r="AU554" s="26"/>
      <c r="AV554" s="28">
        <f t="shared" si="635"/>
        <v>0</v>
      </c>
      <c r="AW554" s="27" t="str">
        <f t="shared" si="687"/>
        <v>&gt;5</v>
      </c>
      <c r="AX554" s="29">
        <f t="shared" si="656"/>
        <v>6</v>
      </c>
      <c r="AY554" s="30">
        <f t="shared" si="674"/>
        <v>6</v>
      </c>
      <c r="AZ554" s="30">
        <f t="shared" si="674"/>
        <v>1.6989700043360187</v>
      </c>
      <c r="BA554" s="30">
        <f t="shared" si="674"/>
        <v>1.6989700043360187</v>
      </c>
      <c r="BB554" s="30">
        <f t="shared" si="674"/>
        <v>1.6989700043360187</v>
      </c>
      <c r="BC554" s="30">
        <f t="shared" si="674"/>
        <v>1.6989700043360187</v>
      </c>
      <c r="BD554" s="30" t="str">
        <f t="shared" si="674"/>
        <v/>
      </c>
      <c r="BE554" s="30" t="str">
        <f t="shared" si="674"/>
        <v/>
      </c>
      <c r="BF554" s="30" t="str">
        <f t="shared" si="674"/>
        <v/>
      </c>
      <c r="BG554" s="30" t="str">
        <f t="shared" si="674"/>
        <v/>
      </c>
      <c r="BH554" s="30" t="str">
        <f t="shared" si="674"/>
        <v/>
      </c>
      <c r="BI554" s="30" t="str">
        <f t="shared" si="674"/>
        <v/>
      </c>
      <c r="BJ554" s="1" t="s">
        <v>38</v>
      </c>
      <c r="BK554" s="31" t="s">
        <v>38</v>
      </c>
      <c r="BL554" s="32">
        <f t="shared" si="636"/>
        <v>0</v>
      </c>
      <c r="BN554" s="32" t="str">
        <f t="shared" si="637"/>
        <v>0</v>
      </c>
      <c r="BO554" s="30">
        <f t="shared" si="638"/>
        <v>-4.3010299956639813</v>
      </c>
      <c r="BP554" s="30">
        <f t="shared" si="639"/>
        <v>-4.3010299956639813</v>
      </c>
      <c r="BQ554" s="30">
        <f t="shared" si="665"/>
        <v>0</v>
      </c>
      <c r="BR554" s="30">
        <f t="shared" si="665"/>
        <v>0</v>
      </c>
      <c r="BS554" s="30">
        <f t="shared" si="665"/>
        <v>0</v>
      </c>
      <c r="BT554" s="30" t="str">
        <f t="shared" si="665"/>
        <v/>
      </c>
      <c r="BU554" s="30" t="str">
        <f t="shared" si="665"/>
        <v/>
      </c>
      <c r="BV554" s="30" t="str">
        <f t="shared" si="665"/>
        <v/>
      </c>
      <c r="BW554" s="30" t="str">
        <f t="shared" si="663"/>
        <v/>
      </c>
      <c r="BX554" s="30" t="str">
        <f t="shared" si="663"/>
        <v/>
      </c>
      <c r="BY554" s="30" t="str">
        <f t="shared" si="663"/>
        <v/>
      </c>
      <c r="BZ554" s="1">
        <f t="shared" si="640"/>
        <v>0</v>
      </c>
      <c r="CA554" s="1">
        <f t="shared" si="666"/>
        <v>0</v>
      </c>
      <c r="CB554" s="1">
        <f t="shared" si="666"/>
        <v>0</v>
      </c>
      <c r="CC554" s="1">
        <f t="shared" si="666"/>
        <v>0</v>
      </c>
      <c r="CD554" s="1">
        <f t="shared" si="666"/>
        <v>0</v>
      </c>
      <c r="CE554" s="1">
        <f t="shared" si="666"/>
        <v>0</v>
      </c>
      <c r="CF554" s="1">
        <f t="shared" si="666"/>
        <v>0</v>
      </c>
      <c r="CG554" s="1">
        <f t="shared" si="664"/>
        <v>0</v>
      </c>
      <c r="CH554" s="1">
        <f t="shared" si="664"/>
        <v>0</v>
      </c>
      <c r="CI554" s="1">
        <f t="shared" si="664"/>
        <v>0</v>
      </c>
      <c r="CJ554" s="1">
        <f t="shared" si="641"/>
        <v>0</v>
      </c>
      <c r="CK554" s="1">
        <f t="shared" si="642"/>
        <v>0</v>
      </c>
      <c r="CL554" s="1">
        <f t="shared" si="680"/>
        <v>-4.3010299956639813</v>
      </c>
      <c r="CM554" s="1" t="str">
        <f t="shared" si="680"/>
        <v/>
      </c>
      <c r="CN554" s="1" t="str">
        <f t="shared" si="680"/>
        <v/>
      </c>
      <c r="CO554" s="1" t="str">
        <f t="shared" si="680"/>
        <v/>
      </c>
      <c r="CP554" s="1" t="str">
        <f t="shared" si="680"/>
        <v/>
      </c>
      <c r="CQ554" s="1" t="str">
        <f t="shared" si="678"/>
        <v/>
      </c>
      <c r="CR554" s="1" t="str">
        <f t="shared" si="678"/>
        <v/>
      </c>
      <c r="CS554" s="1" t="str">
        <f t="shared" si="678"/>
        <v/>
      </c>
      <c r="CT554" s="1" t="str">
        <f t="shared" si="678"/>
        <v/>
      </c>
      <c r="CU554" s="1" t="str">
        <f t="shared" si="678"/>
        <v/>
      </c>
      <c r="CV554" s="1">
        <f t="shared" si="681"/>
        <v>0</v>
      </c>
      <c r="CW554" s="1">
        <f t="shared" si="681"/>
        <v>0</v>
      </c>
      <c r="CX554" s="1">
        <f t="shared" si="681"/>
        <v>0</v>
      </c>
      <c r="CY554" s="1">
        <f t="shared" si="681"/>
        <v>0</v>
      </c>
      <c r="CZ554" s="1">
        <f t="shared" si="681"/>
        <v>0</v>
      </c>
      <c r="DA554" s="1">
        <f t="shared" si="679"/>
        <v>0</v>
      </c>
      <c r="DB554" s="1">
        <f t="shared" si="679"/>
        <v>0</v>
      </c>
      <c r="DC554" s="1">
        <f t="shared" si="679"/>
        <v>0</v>
      </c>
      <c r="DD554" s="1">
        <f t="shared" si="679"/>
        <v>0</v>
      </c>
      <c r="DE554" s="1">
        <f t="shared" si="679"/>
        <v>0</v>
      </c>
      <c r="DF554" s="1">
        <f t="shared" si="643"/>
        <v>0</v>
      </c>
      <c r="DG554" s="33">
        <f t="shared" si="644"/>
        <v>0</v>
      </c>
      <c r="DH554" s="34">
        <f t="shared" si="645"/>
        <v>0</v>
      </c>
      <c r="DI554" s="1">
        <f t="shared" si="685"/>
        <v>81</v>
      </c>
      <c r="DJ554" s="1">
        <f t="shared" si="686"/>
        <v>112</v>
      </c>
      <c r="DK554" s="1">
        <f t="shared" si="612"/>
        <v>31</v>
      </c>
      <c r="DL554" s="1">
        <f t="shared" si="612"/>
        <v>63</v>
      </c>
      <c r="DM554" s="1">
        <f t="shared" si="612"/>
        <v>-3</v>
      </c>
      <c r="DN554" s="1" t="str">
        <f t="shared" si="611"/>
        <v/>
      </c>
      <c r="DO554" s="1" t="str">
        <f t="shared" si="611"/>
        <v/>
      </c>
      <c r="DP554" s="1" t="str">
        <f t="shared" si="611"/>
        <v/>
      </c>
      <c r="DQ554" s="1" t="str">
        <f t="shared" si="611"/>
        <v/>
      </c>
      <c r="DR554" s="1" t="str">
        <f t="shared" si="611"/>
        <v/>
      </c>
      <c r="DS554" s="1" t="str">
        <f t="shared" si="611"/>
        <v/>
      </c>
      <c r="DT554" s="34">
        <f t="shared" si="688"/>
        <v>-44.476960327792185</v>
      </c>
      <c r="DU554" s="1">
        <f t="shared" si="689"/>
        <v>0</v>
      </c>
      <c r="DV554" s="1">
        <f t="shared" si="689"/>
        <v>0</v>
      </c>
      <c r="DW554" s="1">
        <f t="shared" si="689"/>
        <v>0</v>
      </c>
      <c r="DX554" s="1">
        <f t="shared" si="689"/>
        <v>0</v>
      </c>
      <c r="DY554" s="1">
        <f t="shared" si="689"/>
        <v>0</v>
      </c>
      <c r="EF554" s="33">
        <f t="shared" si="690"/>
        <v>0</v>
      </c>
      <c r="EG554" s="1">
        <f t="shared" si="675"/>
        <v>0</v>
      </c>
      <c r="EH554" s="1">
        <f t="shared" si="675"/>
        <v>0</v>
      </c>
      <c r="EI554" s="1">
        <f t="shared" si="675"/>
        <v>0</v>
      </c>
      <c r="EJ554" s="1">
        <f t="shared" si="675"/>
        <v>0</v>
      </c>
      <c r="EK554" s="1">
        <f t="shared" si="675"/>
        <v>0</v>
      </c>
      <c r="EL554" s="1">
        <f t="shared" si="675"/>
        <v>0</v>
      </c>
      <c r="EM554" s="1">
        <f t="shared" si="675"/>
        <v>0</v>
      </c>
      <c r="EN554" s="1">
        <f t="shared" si="675"/>
        <v>0</v>
      </c>
      <c r="EO554" s="1">
        <f t="shared" si="675"/>
        <v>0</v>
      </c>
      <c r="EP554" s="1">
        <f t="shared" si="675"/>
        <v>0</v>
      </c>
      <c r="EQ554" s="1">
        <f t="shared" si="675"/>
        <v>0</v>
      </c>
      <c r="ER554" s="33">
        <f t="shared" si="646"/>
        <v>1</v>
      </c>
      <c r="ES554" s="35">
        <f t="shared" si="691"/>
        <v>1</v>
      </c>
      <c r="ET554" s="35">
        <f t="shared" si="647"/>
        <v>1</v>
      </c>
      <c r="EU554" s="1" t="s">
        <v>59</v>
      </c>
      <c r="EV554" s="1" t="s">
        <v>38</v>
      </c>
      <c r="EW554" s="19">
        <f t="shared" si="648"/>
        <v>0</v>
      </c>
      <c r="FC554" s="1" t="s">
        <v>38</v>
      </c>
      <c r="FD554" s="19">
        <f t="shared" si="649"/>
        <v>0</v>
      </c>
      <c r="FJ554" s="1" t="s">
        <v>38</v>
      </c>
      <c r="FK554" s="19">
        <f t="shared" si="650"/>
        <v>0</v>
      </c>
      <c r="FR554" s="1">
        <f t="shared" si="651"/>
        <v>0</v>
      </c>
      <c r="FU554" s="1" t="s">
        <v>573</v>
      </c>
      <c r="FV554" s="37" t="str">
        <f t="shared" si="657"/>
        <v>other</v>
      </c>
      <c r="FW554" s="34">
        <v>0</v>
      </c>
      <c r="FY554" s="1" t="s">
        <v>38</v>
      </c>
      <c r="FZ554" s="19">
        <f t="shared" si="652"/>
        <v>0</v>
      </c>
      <c r="GB554" s="1" t="s">
        <v>38</v>
      </c>
      <c r="GC554" s="19">
        <f t="shared" si="653"/>
        <v>0</v>
      </c>
      <c r="GD554" s="1" t="s">
        <v>38</v>
      </c>
      <c r="GE554" s="19">
        <f t="shared" si="654"/>
        <v>0</v>
      </c>
      <c r="GF554" s="1" t="s">
        <v>38</v>
      </c>
      <c r="GG554" s="19">
        <f t="shared" si="655"/>
        <v>0</v>
      </c>
    </row>
    <row r="555" spans="1:189" x14ac:dyDescent="0.3">
      <c r="A555" s="1">
        <v>740</v>
      </c>
      <c r="B555" s="1" t="s">
        <v>34</v>
      </c>
      <c r="C555" s="19" t="s">
        <v>35</v>
      </c>
      <c r="D555" s="19">
        <f t="shared" si="627"/>
        <v>0</v>
      </c>
      <c r="E555" s="38" t="s">
        <v>1064</v>
      </c>
      <c r="F555" s="21" t="str">
        <f t="shared" si="628"/>
        <v>1972</v>
      </c>
      <c r="G555" s="21">
        <v>2004</v>
      </c>
      <c r="H555" s="22">
        <f t="shared" si="629"/>
        <v>32</v>
      </c>
      <c r="I555" s="1" t="str">
        <f t="shared" si="630"/>
        <v>31-40</v>
      </c>
      <c r="J555" s="1" t="s">
        <v>1607</v>
      </c>
      <c r="K555" s="1" t="s">
        <v>53</v>
      </c>
      <c r="L555" s="1">
        <f>VLOOKUP(K555,[1]areas!$C$3:$D$76,2,FALSE)</f>
        <v>30</v>
      </c>
      <c r="M555" s="1" t="str">
        <f t="shared" si="659"/>
        <v>21-40</v>
      </c>
      <c r="N555" s="19" t="s">
        <v>38</v>
      </c>
      <c r="O555" s="19">
        <f t="shared" si="631"/>
        <v>0</v>
      </c>
      <c r="P555" s="23">
        <v>63.8</v>
      </c>
      <c r="Q555" s="1">
        <v>145</v>
      </c>
      <c r="R555" s="1">
        <f t="shared" si="682"/>
        <v>2.1025</v>
      </c>
      <c r="S555" s="24">
        <f t="shared" si="683"/>
        <v>30.344827586206893</v>
      </c>
      <c r="T555" s="19">
        <v>3</v>
      </c>
      <c r="U555" s="1">
        <v>12.7</v>
      </c>
      <c r="V555" s="1">
        <v>21</v>
      </c>
      <c r="W555" s="1" t="str">
        <f t="shared" si="632"/>
        <v>4: 151-200</v>
      </c>
      <c r="X555" s="1">
        <v>199</v>
      </c>
      <c r="Y555" s="26"/>
      <c r="Z555" s="26">
        <v>226</v>
      </c>
      <c r="AA555" s="26">
        <v>388</v>
      </c>
      <c r="AB555" s="26">
        <v>479</v>
      </c>
      <c r="AC555" s="26"/>
      <c r="AD555" s="26"/>
      <c r="AE555" s="26"/>
      <c r="AF555" s="26"/>
      <c r="AG555" s="26"/>
      <c r="AH555" s="26"/>
      <c r="AI555" s="27">
        <f t="shared" si="633"/>
        <v>479</v>
      </c>
      <c r="AJ555" s="27">
        <f t="shared" si="634"/>
        <v>0</v>
      </c>
      <c r="AK555" s="39">
        <v>76549</v>
      </c>
      <c r="AL555" s="26">
        <v>50</v>
      </c>
      <c r="AM555" s="26">
        <v>50</v>
      </c>
      <c r="AN555" s="26">
        <v>68</v>
      </c>
      <c r="AO555" s="26"/>
      <c r="AP555" s="26"/>
      <c r="AQ555" s="26"/>
      <c r="AR555" s="26"/>
      <c r="AS555" s="26"/>
      <c r="AT555" s="26"/>
      <c r="AU555" s="26"/>
      <c r="AV555" s="28">
        <f t="shared" si="635"/>
        <v>0</v>
      </c>
      <c r="AW555" s="27" t="str">
        <f>"4-5"</f>
        <v>4-5</v>
      </c>
      <c r="AX555" s="29">
        <f t="shared" si="656"/>
        <v>4.8840000000000003</v>
      </c>
      <c r="AY555" s="30">
        <f t="shared" si="674"/>
        <v>4.8839395216532404</v>
      </c>
      <c r="AZ555" s="30">
        <f t="shared" si="674"/>
        <v>1.6989700043360187</v>
      </c>
      <c r="BA555" s="30">
        <f t="shared" si="674"/>
        <v>1.6989700043360187</v>
      </c>
      <c r="BB555" s="30">
        <f t="shared" si="674"/>
        <v>1.8325089127062364</v>
      </c>
      <c r="BC555" s="30" t="str">
        <f t="shared" si="674"/>
        <v/>
      </c>
      <c r="BD555" s="30" t="str">
        <f t="shared" si="674"/>
        <v/>
      </c>
      <c r="BE555" s="30" t="str">
        <f t="shared" si="674"/>
        <v/>
      </c>
      <c r="BF555" s="30" t="str">
        <f t="shared" si="674"/>
        <v/>
      </c>
      <c r="BG555" s="30" t="str">
        <f t="shared" si="674"/>
        <v/>
      </c>
      <c r="BH555" s="30" t="str">
        <f t="shared" si="674"/>
        <v/>
      </c>
      <c r="BI555" s="30" t="str">
        <f t="shared" si="674"/>
        <v/>
      </c>
      <c r="BJ555" s="1" t="s">
        <v>38</v>
      </c>
      <c r="BK555" s="31" t="s">
        <v>38</v>
      </c>
      <c r="BL555" s="32">
        <f t="shared" si="636"/>
        <v>0</v>
      </c>
      <c r="BN555" s="32" t="str">
        <f t="shared" si="637"/>
        <v>0</v>
      </c>
      <c r="BO555" s="30">
        <f t="shared" si="638"/>
        <v>-3.1849695173172217</v>
      </c>
      <c r="BP555" s="30">
        <f t="shared" si="639"/>
        <v>-3.1849695173172217</v>
      </c>
      <c r="BQ555" s="30">
        <f t="shared" si="665"/>
        <v>0</v>
      </c>
      <c r="BR555" s="30">
        <f t="shared" si="665"/>
        <v>0.13353890837021765</v>
      </c>
      <c r="BS555" s="30" t="str">
        <f t="shared" si="665"/>
        <v/>
      </c>
      <c r="BT555" s="30" t="str">
        <f t="shared" si="665"/>
        <v/>
      </c>
      <c r="BU555" s="30" t="str">
        <f t="shared" si="665"/>
        <v/>
      </c>
      <c r="BV555" s="30" t="str">
        <f t="shared" si="665"/>
        <v/>
      </c>
      <c r="BW555" s="30" t="str">
        <f t="shared" si="663"/>
        <v/>
      </c>
      <c r="BX555" s="30" t="str">
        <f t="shared" si="663"/>
        <v/>
      </c>
      <c r="BY555" s="30" t="str">
        <f t="shared" si="663"/>
        <v/>
      </c>
      <c r="BZ555" s="1">
        <f t="shared" si="640"/>
        <v>0</v>
      </c>
      <c r="CA555" s="1">
        <f t="shared" si="666"/>
        <v>0</v>
      </c>
      <c r="CB555" s="1">
        <f t="shared" si="666"/>
        <v>1</v>
      </c>
      <c r="CC555" s="1">
        <f t="shared" si="666"/>
        <v>0</v>
      </c>
      <c r="CD555" s="1">
        <f t="shared" si="666"/>
        <v>0</v>
      </c>
      <c r="CE555" s="1">
        <f t="shared" si="666"/>
        <v>0</v>
      </c>
      <c r="CF555" s="1">
        <f t="shared" si="666"/>
        <v>0</v>
      </c>
      <c r="CG555" s="1">
        <f t="shared" si="664"/>
        <v>0</v>
      </c>
      <c r="CH555" s="1">
        <f t="shared" si="664"/>
        <v>0</v>
      </c>
      <c r="CI555" s="1">
        <f t="shared" si="664"/>
        <v>0</v>
      </c>
      <c r="CJ555" s="1">
        <f t="shared" si="641"/>
        <v>1</v>
      </c>
      <c r="CK555" s="1">
        <f t="shared" si="642"/>
        <v>1</v>
      </c>
      <c r="CL555" s="1">
        <f t="shared" si="680"/>
        <v>-3.1849695173172217</v>
      </c>
      <c r="CM555" s="1" t="str">
        <f t="shared" si="680"/>
        <v/>
      </c>
      <c r="CN555" s="1" t="str">
        <f t="shared" si="680"/>
        <v/>
      </c>
      <c r="CO555" s="1" t="str">
        <f t="shared" si="680"/>
        <v/>
      </c>
      <c r="CP555" s="1" t="str">
        <f t="shared" si="680"/>
        <v/>
      </c>
      <c r="CQ555" s="1" t="str">
        <f t="shared" si="678"/>
        <v/>
      </c>
      <c r="CR555" s="1" t="str">
        <f t="shared" si="678"/>
        <v/>
      </c>
      <c r="CS555" s="1" t="str">
        <f t="shared" si="678"/>
        <v/>
      </c>
      <c r="CT555" s="1" t="str">
        <f t="shared" si="678"/>
        <v/>
      </c>
      <c r="CU555" s="1" t="str">
        <f t="shared" si="678"/>
        <v/>
      </c>
      <c r="CV555" s="1">
        <f t="shared" si="681"/>
        <v>0</v>
      </c>
      <c r="CW555" s="1">
        <f t="shared" si="681"/>
        <v>0</v>
      </c>
      <c r="CX555" s="1">
        <f t="shared" si="681"/>
        <v>0</v>
      </c>
      <c r="CY555" s="1">
        <f t="shared" si="681"/>
        <v>0</v>
      </c>
      <c r="CZ555" s="1">
        <f t="shared" si="681"/>
        <v>0</v>
      </c>
      <c r="DA555" s="1">
        <f t="shared" si="679"/>
        <v>0</v>
      </c>
      <c r="DB555" s="1">
        <f t="shared" si="679"/>
        <v>0</v>
      </c>
      <c r="DC555" s="1">
        <f t="shared" si="679"/>
        <v>0</v>
      </c>
      <c r="DD555" s="1">
        <f t="shared" si="679"/>
        <v>0</v>
      </c>
      <c r="DE555" s="1">
        <f t="shared" si="679"/>
        <v>0</v>
      </c>
      <c r="DF555" s="1">
        <f t="shared" si="643"/>
        <v>0</v>
      </c>
      <c r="DG555" s="33">
        <f t="shared" si="644"/>
        <v>0</v>
      </c>
      <c r="DH555" s="34">
        <f t="shared" si="645"/>
        <v>1</v>
      </c>
      <c r="DI555" s="1" t="str">
        <f t="shared" si="685"/>
        <v/>
      </c>
      <c r="DJ555" s="1">
        <f t="shared" si="686"/>
        <v>27</v>
      </c>
      <c r="DK555" s="1" t="str">
        <f t="shared" si="612"/>
        <v/>
      </c>
      <c r="DL555" s="1">
        <f t="shared" si="612"/>
        <v>162</v>
      </c>
      <c r="DM555" s="1">
        <f t="shared" si="612"/>
        <v>91</v>
      </c>
      <c r="DN555" s="1" t="str">
        <f t="shared" si="611"/>
        <v/>
      </c>
      <c r="DO555" s="1" t="str">
        <f t="shared" si="611"/>
        <v/>
      </c>
      <c r="DP555" s="1" t="str">
        <f t="shared" si="611"/>
        <v/>
      </c>
      <c r="DQ555" s="1" t="str">
        <f t="shared" si="611"/>
        <v/>
      </c>
      <c r="DR555" s="1" t="str">
        <f t="shared" si="611"/>
        <v/>
      </c>
      <c r="DS555" s="1" t="str">
        <f t="shared" si="611"/>
        <v/>
      </c>
      <c r="DT555" s="34">
        <f t="shared" si="688"/>
        <v>-67.530240139757638</v>
      </c>
      <c r="DV555" s="1">
        <f>IF((DJ555&lt;$DT555),1,0)</f>
        <v>0</v>
      </c>
      <c r="DX555" s="1">
        <f t="shared" si="689"/>
        <v>0</v>
      </c>
      <c r="DY555" s="1">
        <f t="shared" si="689"/>
        <v>0</v>
      </c>
      <c r="EF555" s="33">
        <f t="shared" si="690"/>
        <v>0</v>
      </c>
      <c r="EG555" s="1">
        <f t="shared" si="675"/>
        <v>0</v>
      </c>
      <c r="EH555" s="1">
        <f t="shared" si="675"/>
        <v>0</v>
      </c>
      <c r="EI555" s="1">
        <f t="shared" si="675"/>
        <v>0</v>
      </c>
      <c r="EJ555" s="1">
        <f t="shared" si="675"/>
        <v>0</v>
      </c>
      <c r="EK555" s="1">
        <f t="shared" si="675"/>
        <v>0</v>
      </c>
      <c r="EL555" s="1">
        <f t="shared" si="675"/>
        <v>0</v>
      </c>
      <c r="EM555" s="1">
        <f t="shared" si="675"/>
        <v>0</v>
      </c>
      <c r="EN555" s="1">
        <f t="shared" si="675"/>
        <v>0</v>
      </c>
      <c r="EO555" s="1">
        <f t="shared" si="675"/>
        <v>0</v>
      </c>
      <c r="EP555" s="1">
        <f t="shared" si="675"/>
        <v>0</v>
      </c>
      <c r="EQ555" s="1">
        <f t="shared" si="675"/>
        <v>0</v>
      </c>
      <c r="ER555" s="33">
        <f t="shared" si="646"/>
        <v>1</v>
      </c>
      <c r="ES555" s="35">
        <f t="shared" si="691"/>
        <v>1</v>
      </c>
      <c r="ET555" s="35">
        <f t="shared" si="647"/>
        <v>1</v>
      </c>
      <c r="EU555" s="1" t="s">
        <v>50</v>
      </c>
      <c r="EV555" s="1" t="s">
        <v>38</v>
      </c>
      <c r="EW555" s="19">
        <f t="shared" si="648"/>
        <v>0</v>
      </c>
      <c r="FC555" s="1" t="s">
        <v>38</v>
      </c>
      <c r="FD555" s="19">
        <f t="shared" si="649"/>
        <v>0</v>
      </c>
      <c r="FJ555" s="1" t="s">
        <v>38</v>
      </c>
      <c r="FK555" s="19">
        <f t="shared" si="650"/>
        <v>0</v>
      </c>
      <c r="FQ555" s="1" t="s">
        <v>67</v>
      </c>
      <c r="FR555" s="1">
        <f t="shared" si="651"/>
        <v>1</v>
      </c>
      <c r="FU555" s="1" t="s">
        <v>1065</v>
      </c>
      <c r="FV555" s="37" t="str">
        <f t="shared" si="657"/>
        <v>other</v>
      </c>
      <c r="FW555" s="34">
        <v>0</v>
      </c>
      <c r="FY555" s="1" t="s">
        <v>38</v>
      </c>
      <c r="FZ555" s="19">
        <f t="shared" si="652"/>
        <v>0</v>
      </c>
      <c r="GB555" s="1" t="s">
        <v>38</v>
      </c>
      <c r="GC555" s="19">
        <f t="shared" si="653"/>
        <v>0</v>
      </c>
      <c r="GD555" s="1" t="s">
        <v>38</v>
      </c>
      <c r="GE555" s="19">
        <f t="shared" si="654"/>
        <v>0</v>
      </c>
      <c r="GF555" s="1" t="s">
        <v>38</v>
      </c>
      <c r="GG555" s="19">
        <f t="shared" si="655"/>
        <v>0</v>
      </c>
    </row>
    <row r="556" spans="1:189" x14ac:dyDescent="0.3">
      <c r="A556" s="1">
        <v>741</v>
      </c>
      <c r="B556" s="1" t="s">
        <v>34</v>
      </c>
      <c r="C556" s="19" t="s">
        <v>47</v>
      </c>
      <c r="D556" s="19">
        <f t="shared" si="627"/>
        <v>1</v>
      </c>
      <c r="E556" s="38" t="s">
        <v>1066</v>
      </c>
      <c r="F556" s="21" t="str">
        <f t="shared" si="628"/>
        <v>1970</v>
      </c>
      <c r="G556" s="21">
        <v>2004</v>
      </c>
      <c r="H556" s="22">
        <f t="shared" si="629"/>
        <v>34</v>
      </c>
      <c r="I556" s="1" t="str">
        <f t="shared" si="630"/>
        <v>31-40</v>
      </c>
      <c r="J556" s="1" t="s">
        <v>1607</v>
      </c>
      <c r="K556" s="1" t="s">
        <v>53</v>
      </c>
      <c r="L556" s="1">
        <f>VLOOKUP(K556,[1]areas!$C$3:$D$76,2,FALSE)</f>
        <v>30</v>
      </c>
      <c r="M556" s="1" t="str">
        <f t="shared" si="659"/>
        <v>21-40</v>
      </c>
      <c r="N556" s="19" t="s">
        <v>38</v>
      </c>
      <c r="O556" s="19">
        <f t="shared" si="631"/>
        <v>0</v>
      </c>
      <c r="P556" s="23"/>
      <c r="S556" s="24"/>
      <c r="T556" s="19">
        <v>3</v>
      </c>
      <c r="U556" s="1">
        <v>13.6</v>
      </c>
      <c r="V556" s="1">
        <v>30</v>
      </c>
      <c r="W556" s="1" t="str">
        <f t="shared" si="632"/>
        <v>4: 151-200</v>
      </c>
      <c r="X556" s="1">
        <v>172</v>
      </c>
      <c r="Y556" s="26">
        <v>361</v>
      </c>
      <c r="Z556" s="26">
        <v>400</v>
      </c>
      <c r="AA556" s="26">
        <v>432</v>
      </c>
      <c r="AB556" s="26">
        <v>509</v>
      </c>
      <c r="AC556" s="26"/>
      <c r="AD556" s="26"/>
      <c r="AE556" s="26"/>
      <c r="AF556" s="26"/>
      <c r="AG556" s="26"/>
      <c r="AH556" s="26"/>
      <c r="AI556" s="27">
        <f t="shared" si="633"/>
        <v>509</v>
      </c>
      <c r="AJ556" s="27">
        <f t="shared" si="634"/>
        <v>1</v>
      </c>
      <c r="AK556" s="39">
        <v>1000000</v>
      </c>
      <c r="AL556" s="26">
        <v>50</v>
      </c>
      <c r="AM556" s="26">
        <v>50</v>
      </c>
      <c r="AN556" s="26">
        <v>50</v>
      </c>
      <c r="AO556" s="26">
        <v>50</v>
      </c>
      <c r="AP556" s="26"/>
      <c r="AQ556" s="26"/>
      <c r="AR556" s="26"/>
      <c r="AS556" s="26"/>
      <c r="AT556" s="26"/>
      <c r="AU556" s="26"/>
      <c r="AV556" s="28">
        <f t="shared" si="635"/>
        <v>0</v>
      </c>
      <c r="AW556" s="27" t="str">
        <f>"&gt;5"</f>
        <v>&gt;5</v>
      </c>
      <c r="AX556" s="29">
        <f t="shared" si="656"/>
        <v>6</v>
      </c>
      <c r="AY556" s="30">
        <f t="shared" si="674"/>
        <v>6</v>
      </c>
      <c r="AZ556" s="30">
        <f t="shared" si="674"/>
        <v>1.6989700043360187</v>
      </c>
      <c r="BA556" s="30">
        <f t="shared" si="674"/>
        <v>1.6989700043360187</v>
      </c>
      <c r="BB556" s="30">
        <f t="shared" si="674"/>
        <v>1.6989700043360187</v>
      </c>
      <c r="BC556" s="30">
        <f t="shared" si="674"/>
        <v>1.6989700043360187</v>
      </c>
      <c r="BD556" s="30" t="str">
        <f t="shared" si="674"/>
        <v/>
      </c>
      <c r="BE556" s="30" t="str">
        <f t="shared" si="674"/>
        <v/>
      </c>
      <c r="BF556" s="30" t="str">
        <f t="shared" si="674"/>
        <v/>
      </c>
      <c r="BG556" s="30" t="str">
        <f t="shared" si="674"/>
        <v/>
      </c>
      <c r="BH556" s="30" t="str">
        <f t="shared" si="674"/>
        <v/>
      </c>
      <c r="BI556" s="30" t="str">
        <f t="shared" si="674"/>
        <v/>
      </c>
      <c r="BJ556" s="1" t="s">
        <v>38</v>
      </c>
      <c r="BK556" s="31" t="s">
        <v>38</v>
      </c>
      <c r="BL556" s="32">
        <f t="shared" si="636"/>
        <v>0</v>
      </c>
      <c r="BN556" s="32" t="str">
        <f t="shared" si="637"/>
        <v>0</v>
      </c>
      <c r="BO556" s="30">
        <f t="shared" si="638"/>
        <v>-4.3010299956639813</v>
      </c>
      <c r="BP556" s="30">
        <f t="shared" si="639"/>
        <v>-4.3010299956639813</v>
      </c>
      <c r="BQ556" s="30">
        <f t="shared" si="665"/>
        <v>0</v>
      </c>
      <c r="BR556" s="30">
        <f t="shared" si="665"/>
        <v>0</v>
      </c>
      <c r="BS556" s="30">
        <f t="shared" si="665"/>
        <v>0</v>
      </c>
      <c r="BT556" s="30" t="str">
        <f t="shared" si="665"/>
        <v/>
      </c>
      <c r="BU556" s="30" t="str">
        <f t="shared" si="665"/>
        <v/>
      </c>
      <c r="BV556" s="30" t="str">
        <f t="shared" si="665"/>
        <v/>
      </c>
      <c r="BW556" s="30" t="str">
        <f t="shared" si="663"/>
        <v/>
      </c>
      <c r="BX556" s="30" t="str">
        <f t="shared" si="663"/>
        <v/>
      </c>
      <c r="BY556" s="30" t="str">
        <f t="shared" si="663"/>
        <v/>
      </c>
      <c r="BZ556" s="1">
        <f t="shared" si="640"/>
        <v>0</v>
      </c>
      <c r="CA556" s="1">
        <f t="shared" si="666"/>
        <v>0</v>
      </c>
      <c r="CB556" s="1">
        <f t="shared" si="666"/>
        <v>0</v>
      </c>
      <c r="CC556" s="1">
        <f t="shared" si="666"/>
        <v>0</v>
      </c>
      <c r="CD556" s="1">
        <f t="shared" si="666"/>
        <v>0</v>
      </c>
      <c r="CE556" s="1">
        <f t="shared" si="666"/>
        <v>0</v>
      </c>
      <c r="CF556" s="1">
        <f t="shared" si="666"/>
        <v>0</v>
      </c>
      <c r="CG556" s="1">
        <f t="shared" si="664"/>
        <v>0</v>
      </c>
      <c r="CH556" s="1">
        <f t="shared" si="664"/>
        <v>0</v>
      </c>
      <c r="CI556" s="1">
        <f t="shared" si="664"/>
        <v>0</v>
      </c>
      <c r="CJ556" s="1">
        <f t="shared" si="641"/>
        <v>0</v>
      </c>
      <c r="CK556" s="1">
        <f t="shared" si="642"/>
        <v>0</v>
      </c>
      <c r="CL556" s="1">
        <f t="shared" si="680"/>
        <v>-4.3010299956639813</v>
      </c>
      <c r="CM556" s="1" t="str">
        <f t="shared" si="680"/>
        <v/>
      </c>
      <c r="CN556" s="1" t="str">
        <f t="shared" si="680"/>
        <v/>
      </c>
      <c r="CO556" s="1" t="str">
        <f t="shared" si="680"/>
        <v/>
      </c>
      <c r="CP556" s="1" t="str">
        <f t="shared" si="680"/>
        <v/>
      </c>
      <c r="CQ556" s="1" t="str">
        <f t="shared" si="678"/>
        <v/>
      </c>
      <c r="CR556" s="1" t="str">
        <f t="shared" si="678"/>
        <v/>
      </c>
      <c r="CS556" s="1" t="str">
        <f t="shared" si="678"/>
        <v/>
      </c>
      <c r="CT556" s="1" t="str">
        <f t="shared" si="678"/>
        <v/>
      </c>
      <c r="CU556" s="1" t="str">
        <f t="shared" si="678"/>
        <v/>
      </c>
      <c r="CV556" s="1">
        <f t="shared" si="681"/>
        <v>0</v>
      </c>
      <c r="CW556" s="1">
        <f t="shared" si="681"/>
        <v>0</v>
      </c>
      <c r="CX556" s="1">
        <f t="shared" si="681"/>
        <v>0</v>
      </c>
      <c r="CY556" s="1">
        <f t="shared" si="681"/>
        <v>0</v>
      </c>
      <c r="CZ556" s="1">
        <f t="shared" si="681"/>
        <v>0</v>
      </c>
      <c r="DA556" s="1">
        <f t="shared" si="679"/>
        <v>0</v>
      </c>
      <c r="DB556" s="1">
        <f t="shared" si="679"/>
        <v>0</v>
      </c>
      <c r="DC556" s="1">
        <f t="shared" si="679"/>
        <v>0</v>
      </c>
      <c r="DD556" s="1">
        <f t="shared" si="679"/>
        <v>0</v>
      </c>
      <c r="DE556" s="1">
        <f t="shared" si="679"/>
        <v>0</v>
      </c>
      <c r="DF556" s="1">
        <f t="shared" si="643"/>
        <v>0</v>
      </c>
      <c r="DG556" s="33">
        <f t="shared" si="644"/>
        <v>0</v>
      </c>
      <c r="DH556" s="34">
        <f t="shared" si="645"/>
        <v>0</v>
      </c>
      <c r="DI556" s="1">
        <f t="shared" si="685"/>
        <v>189</v>
      </c>
      <c r="DJ556" s="1">
        <f t="shared" si="686"/>
        <v>228</v>
      </c>
      <c r="DK556" s="1">
        <f t="shared" si="612"/>
        <v>39</v>
      </c>
      <c r="DL556" s="1">
        <f t="shared" si="612"/>
        <v>32</v>
      </c>
      <c r="DM556" s="1">
        <f t="shared" si="612"/>
        <v>77</v>
      </c>
      <c r="DN556" s="1" t="str">
        <f t="shared" si="611"/>
        <v/>
      </c>
      <c r="DO556" s="1" t="str">
        <f t="shared" si="611"/>
        <v/>
      </c>
      <c r="DP556" s="1" t="str">
        <f t="shared" si="611"/>
        <v/>
      </c>
      <c r="DQ556" s="1" t="str">
        <f t="shared" si="611"/>
        <v/>
      </c>
      <c r="DR556" s="1" t="str">
        <f t="shared" si="611"/>
        <v/>
      </c>
      <c r="DS556" s="1" t="str">
        <f t="shared" si="611"/>
        <v/>
      </c>
      <c r="DT556" s="34">
        <f t="shared" si="688"/>
        <v>-89.90828660362736</v>
      </c>
      <c r="DU556" s="1">
        <f>IF((DI556&lt;$DT556),1,0)</f>
        <v>0</v>
      </c>
      <c r="DV556" s="1">
        <f>IF((DJ556&lt;$DT556),1,0)</f>
        <v>0</v>
      </c>
      <c r="DW556" s="1">
        <f>IF((DK556&lt;$DT556),1,0)</f>
        <v>0</v>
      </c>
      <c r="DX556" s="1">
        <f t="shared" si="689"/>
        <v>0</v>
      </c>
      <c r="DY556" s="1">
        <f t="shared" si="689"/>
        <v>0</v>
      </c>
      <c r="EF556" s="33">
        <f t="shared" si="690"/>
        <v>0</v>
      </c>
      <c r="EG556" s="1">
        <f t="shared" si="675"/>
        <v>0</v>
      </c>
      <c r="EH556" s="1">
        <f t="shared" si="675"/>
        <v>0</v>
      </c>
      <c r="EI556" s="1">
        <f t="shared" si="675"/>
        <v>0</v>
      </c>
      <c r="EJ556" s="1">
        <f t="shared" si="675"/>
        <v>0</v>
      </c>
      <c r="EK556" s="1">
        <f t="shared" si="675"/>
        <v>1</v>
      </c>
      <c r="EL556" s="1">
        <f t="shared" si="675"/>
        <v>0</v>
      </c>
      <c r="EM556" s="1">
        <f t="shared" si="675"/>
        <v>0</v>
      </c>
      <c r="EN556" s="1">
        <f t="shared" si="675"/>
        <v>0</v>
      </c>
      <c r="EO556" s="1">
        <f t="shared" si="675"/>
        <v>0</v>
      </c>
      <c r="EP556" s="1">
        <f t="shared" si="675"/>
        <v>0</v>
      </c>
      <c r="EQ556" s="1">
        <f t="shared" si="675"/>
        <v>0</v>
      </c>
      <c r="ER556" s="33">
        <f t="shared" si="646"/>
        <v>0</v>
      </c>
      <c r="ES556" s="35">
        <f t="shared" si="691"/>
        <v>0</v>
      </c>
      <c r="ET556" s="35">
        <f t="shared" si="647"/>
        <v>0</v>
      </c>
      <c r="EU556" s="1" t="s">
        <v>59</v>
      </c>
      <c r="EV556" s="1" t="s">
        <v>38</v>
      </c>
      <c r="EW556" s="19">
        <f t="shared" si="648"/>
        <v>0</v>
      </c>
      <c r="FC556" s="1" t="s">
        <v>38</v>
      </c>
      <c r="FD556" s="19">
        <f t="shared" si="649"/>
        <v>0</v>
      </c>
      <c r="FJ556" s="1" t="s">
        <v>38</v>
      </c>
      <c r="FK556" s="19">
        <f t="shared" si="650"/>
        <v>0</v>
      </c>
      <c r="FQ556" s="1" t="s">
        <v>71</v>
      </c>
      <c r="FR556" s="1">
        <f t="shared" si="651"/>
        <v>1</v>
      </c>
      <c r="FU556" s="1" t="s">
        <v>75</v>
      </c>
      <c r="FV556" s="37" t="str">
        <f t="shared" si="657"/>
        <v>tb</v>
      </c>
      <c r="FW556" s="34">
        <v>1</v>
      </c>
      <c r="FY556" s="1" t="s">
        <v>38</v>
      </c>
      <c r="FZ556" s="19">
        <f t="shared" si="652"/>
        <v>0</v>
      </c>
      <c r="GB556" s="1" t="s">
        <v>38</v>
      </c>
      <c r="GC556" s="19">
        <f t="shared" si="653"/>
        <v>0</v>
      </c>
      <c r="GD556" s="1" t="s">
        <v>38</v>
      </c>
      <c r="GE556" s="19">
        <f t="shared" si="654"/>
        <v>0</v>
      </c>
      <c r="GF556" s="1" t="s">
        <v>38</v>
      </c>
      <c r="GG556" s="19">
        <f t="shared" si="655"/>
        <v>0</v>
      </c>
    </row>
    <row r="557" spans="1:189" x14ac:dyDescent="0.3">
      <c r="A557" s="1">
        <v>742</v>
      </c>
      <c r="B557" s="1" t="s">
        <v>34</v>
      </c>
      <c r="C557" s="19" t="s">
        <v>35</v>
      </c>
      <c r="D557" s="19">
        <f t="shared" si="627"/>
        <v>0</v>
      </c>
      <c r="E557" s="38" t="s">
        <v>1067</v>
      </c>
      <c r="F557" s="21" t="str">
        <f t="shared" si="628"/>
        <v>1968</v>
      </c>
      <c r="G557" s="21">
        <v>2004</v>
      </c>
      <c r="H557" s="22">
        <f t="shared" si="629"/>
        <v>36</v>
      </c>
      <c r="I557" s="1" t="str">
        <f t="shared" si="630"/>
        <v>31-40</v>
      </c>
      <c r="J557" s="1" t="s">
        <v>1607</v>
      </c>
      <c r="K557" s="1" t="s">
        <v>319</v>
      </c>
      <c r="L557" s="1">
        <f>VLOOKUP(K557,[1]areas!$C$3:$D$76,2,FALSE)</f>
        <v>48</v>
      </c>
      <c r="M557" s="1" t="str">
        <f t="shared" si="659"/>
        <v>41-60</v>
      </c>
      <c r="N557" s="19" t="s">
        <v>34</v>
      </c>
      <c r="O557" s="19">
        <f t="shared" si="631"/>
        <v>1</v>
      </c>
      <c r="P557" s="23">
        <v>67.400000000000006</v>
      </c>
      <c r="Q557" s="1">
        <v>163</v>
      </c>
      <c r="R557" s="1">
        <f>POWER(Q557*0.01,2)</f>
        <v>2.6569000000000003</v>
      </c>
      <c r="S557" s="24">
        <f>P557/R557</f>
        <v>25.367909970266098</v>
      </c>
      <c r="T557" s="19">
        <v>2</v>
      </c>
      <c r="U557" s="1">
        <v>11.5</v>
      </c>
      <c r="W557" s="1" t="str">
        <f t="shared" si="632"/>
        <v>3: 101-150</v>
      </c>
      <c r="X557" s="1">
        <v>125</v>
      </c>
      <c r="Y557" s="26">
        <v>303</v>
      </c>
      <c r="Z557" s="26">
        <v>536</v>
      </c>
      <c r="AA557" s="26">
        <v>422</v>
      </c>
      <c r="AB557" s="26">
        <v>583</v>
      </c>
      <c r="AC557" s="26">
        <v>564</v>
      </c>
      <c r="AD557" s="26">
        <v>488</v>
      </c>
      <c r="AE557" s="26">
        <v>607</v>
      </c>
      <c r="AF557" s="26"/>
      <c r="AG557" s="26"/>
      <c r="AH557" s="26"/>
      <c r="AI557" s="27">
        <f t="shared" si="633"/>
        <v>607</v>
      </c>
      <c r="AJ557" s="27">
        <f t="shared" si="634"/>
        <v>1</v>
      </c>
      <c r="AK557" s="39">
        <v>4069</v>
      </c>
      <c r="AL557" s="26">
        <v>50</v>
      </c>
      <c r="AM557" s="26">
        <v>268</v>
      </c>
      <c r="AN557" s="26">
        <v>50</v>
      </c>
      <c r="AO557" s="26">
        <v>50</v>
      </c>
      <c r="AP557" s="26">
        <v>50</v>
      </c>
      <c r="AQ557" s="26">
        <v>50</v>
      </c>
      <c r="AR557" s="26">
        <v>50</v>
      </c>
      <c r="AS557" s="26"/>
      <c r="AT557" s="26"/>
      <c r="AU557" s="26"/>
      <c r="AV557" s="28">
        <f t="shared" si="635"/>
        <v>0</v>
      </c>
      <c r="AW557" s="27" t="str">
        <f>"&lt;4"</f>
        <v>&lt;4</v>
      </c>
      <c r="AX557" s="29">
        <f t="shared" si="656"/>
        <v>3.609</v>
      </c>
      <c r="AY557" s="30">
        <f t="shared" si="674"/>
        <v>3.6094876898532853</v>
      </c>
      <c r="AZ557" s="30">
        <f t="shared" si="674"/>
        <v>1.6989700043360187</v>
      </c>
      <c r="BA557" s="30">
        <f t="shared" si="674"/>
        <v>2.428134794028789</v>
      </c>
      <c r="BB557" s="30">
        <f t="shared" si="674"/>
        <v>1.6989700043360187</v>
      </c>
      <c r="BC557" s="30">
        <f t="shared" si="674"/>
        <v>1.6989700043360187</v>
      </c>
      <c r="BD557" s="30">
        <f t="shared" si="674"/>
        <v>1.6989700043360187</v>
      </c>
      <c r="BE557" s="30">
        <f t="shared" si="674"/>
        <v>1.6989700043360187</v>
      </c>
      <c r="BF557" s="30">
        <f t="shared" si="674"/>
        <v>1.6989700043360187</v>
      </c>
      <c r="BG557" s="30" t="str">
        <f t="shared" si="674"/>
        <v/>
      </c>
      <c r="BH557" s="30" t="str">
        <f t="shared" si="674"/>
        <v/>
      </c>
      <c r="BI557" s="30" t="str">
        <f t="shared" si="674"/>
        <v/>
      </c>
      <c r="BJ557" s="1" t="s">
        <v>38</v>
      </c>
      <c r="BK557" s="31" t="s">
        <v>38</v>
      </c>
      <c r="BL557" s="32">
        <f t="shared" si="636"/>
        <v>0</v>
      </c>
      <c r="BN557" s="32" t="str">
        <f t="shared" si="637"/>
        <v>0</v>
      </c>
      <c r="BO557" s="30">
        <f t="shared" si="638"/>
        <v>-1.9105176855172665</v>
      </c>
      <c r="BP557" s="30">
        <f t="shared" si="639"/>
        <v>-1.1813528958244963</v>
      </c>
      <c r="BQ557" s="30">
        <f t="shared" si="665"/>
        <v>0.72916478969277021</v>
      </c>
      <c r="BR557" s="30">
        <f t="shared" si="665"/>
        <v>-0.72916478969277021</v>
      </c>
      <c r="BS557" s="30">
        <f t="shared" si="665"/>
        <v>0</v>
      </c>
      <c r="BT557" s="30">
        <f t="shared" si="665"/>
        <v>0</v>
      </c>
      <c r="BU557" s="30">
        <f t="shared" si="665"/>
        <v>0</v>
      </c>
      <c r="BV557" s="30">
        <f t="shared" si="665"/>
        <v>0</v>
      </c>
      <c r="BW557" s="30" t="str">
        <f t="shared" si="663"/>
        <v/>
      </c>
      <c r="BX557" s="30" t="str">
        <f t="shared" si="663"/>
        <v/>
      </c>
      <c r="BY557" s="30" t="str">
        <f t="shared" si="663"/>
        <v/>
      </c>
      <c r="BZ557" s="1">
        <f t="shared" si="640"/>
        <v>0</v>
      </c>
      <c r="CA557" s="1">
        <f t="shared" si="666"/>
        <v>1</v>
      </c>
      <c r="CB557" s="1">
        <f t="shared" si="666"/>
        <v>0</v>
      </c>
      <c r="CC557" s="1">
        <f t="shared" si="666"/>
        <v>0</v>
      </c>
      <c r="CD557" s="1">
        <f t="shared" si="666"/>
        <v>0</v>
      </c>
      <c r="CE557" s="1">
        <f t="shared" si="666"/>
        <v>0</v>
      </c>
      <c r="CF557" s="1">
        <f t="shared" si="666"/>
        <v>0</v>
      </c>
      <c r="CG557" s="1">
        <f t="shared" si="664"/>
        <v>0</v>
      </c>
      <c r="CH557" s="1">
        <f t="shared" si="664"/>
        <v>0</v>
      </c>
      <c r="CI557" s="1">
        <f t="shared" si="664"/>
        <v>0</v>
      </c>
      <c r="CJ557" s="1">
        <f t="shared" si="641"/>
        <v>1</v>
      </c>
      <c r="CK557" s="1">
        <f t="shared" si="642"/>
        <v>1</v>
      </c>
      <c r="CL557" s="1">
        <f t="shared" si="680"/>
        <v>-1.9105176855172665</v>
      </c>
      <c r="CM557" s="1" t="str">
        <f t="shared" si="680"/>
        <v/>
      </c>
      <c r="CN557" s="1" t="str">
        <f t="shared" si="680"/>
        <v/>
      </c>
      <c r="CO557" s="1" t="str">
        <f t="shared" si="680"/>
        <v/>
      </c>
      <c r="CP557" s="1" t="str">
        <f t="shared" si="680"/>
        <v/>
      </c>
      <c r="CQ557" s="1" t="str">
        <f t="shared" si="678"/>
        <v/>
      </c>
      <c r="CR557" s="1" t="str">
        <f t="shared" si="678"/>
        <v/>
      </c>
      <c r="CS557" s="1" t="str">
        <f t="shared" si="678"/>
        <v/>
      </c>
      <c r="CT557" s="1" t="str">
        <f t="shared" si="678"/>
        <v/>
      </c>
      <c r="CU557" s="1" t="str">
        <f t="shared" si="678"/>
        <v/>
      </c>
      <c r="CV557" s="1">
        <f t="shared" si="681"/>
        <v>0</v>
      </c>
      <c r="CW557" s="1">
        <f t="shared" si="681"/>
        <v>0</v>
      </c>
      <c r="CX557" s="1">
        <f t="shared" si="681"/>
        <v>0</v>
      </c>
      <c r="CY557" s="1">
        <f t="shared" si="681"/>
        <v>0</v>
      </c>
      <c r="CZ557" s="1">
        <f t="shared" si="681"/>
        <v>0</v>
      </c>
      <c r="DA557" s="1">
        <f t="shared" si="679"/>
        <v>0</v>
      </c>
      <c r="DB557" s="1">
        <f t="shared" si="679"/>
        <v>0</v>
      </c>
      <c r="DC557" s="1">
        <f t="shared" si="679"/>
        <v>0</v>
      </c>
      <c r="DD557" s="1">
        <f t="shared" si="679"/>
        <v>0</v>
      </c>
      <c r="DE557" s="1">
        <f t="shared" si="679"/>
        <v>0</v>
      </c>
      <c r="DF557" s="1">
        <f t="shared" si="643"/>
        <v>0</v>
      </c>
      <c r="DG557" s="33">
        <f t="shared" si="644"/>
        <v>0</v>
      </c>
      <c r="DH557" s="34">
        <f t="shared" si="645"/>
        <v>1</v>
      </c>
      <c r="DI557" s="1">
        <f t="shared" si="685"/>
        <v>178</v>
      </c>
      <c r="DJ557" s="1">
        <f t="shared" si="686"/>
        <v>411</v>
      </c>
      <c r="DK557" s="1">
        <f t="shared" si="612"/>
        <v>233</v>
      </c>
      <c r="DL557" s="1">
        <f t="shared" si="612"/>
        <v>-114</v>
      </c>
      <c r="DM557" s="1">
        <f t="shared" si="612"/>
        <v>161</v>
      </c>
      <c r="DN557" s="1">
        <f t="shared" si="611"/>
        <v>-19</v>
      </c>
      <c r="DO557" s="1">
        <f t="shared" si="611"/>
        <v>-76</v>
      </c>
      <c r="DP557" s="1">
        <f t="shared" si="611"/>
        <v>119</v>
      </c>
      <c r="DQ557" s="1" t="str">
        <f t="shared" ref="DQ557:DS620" si="692">IF(OR(AE557="",AF557=""),"",AF557-AE557)</f>
        <v/>
      </c>
      <c r="DR557" s="1" t="str">
        <f t="shared" si="692"/>
        <v/>
      </c>
      <c r="DS557" s="1" t="str">
        <f t="shared" si="692"/>
        <v/>
      </c>
      <c r="DT557" s="34">
        <f t="shared" si="688"/>
        <v>-175.02158030205467</v>
      </c>
      <c r="DU557" s="1">
        <f>IF((DI557&lt;$DT557),1,0)</f>
        <v>0</v>
      </c>
      <c r="DV557" s="1">
        <f>IF((DJ557&lt;$DT557),1,0)</f>
        <v>0</v>
      </c>
      <c r="DW557" s="1">
        <f>IF((DK557&lt;$DT557),1,0)</f>
        <v>0</v>
      </c>
      <c r="DX557" s="1">
        <f t="shared" si="689"/>
        <v>0</v>
      </c>
      <c r="DY557" s="1">
        <f t="shared" si="689"/>
        <v>0</v>
      </c>
      <c r="DZ557" s="1">
        <f>IF((DN557&lt;$DT557),1,0)</f>
        <v>0</v>
      </c>
      <c r="EA557" s="1">
        <f>IF((DO557&lt;$DT557),1,0)</f>
        <v>0</v>
      </c>
      <c r="EB557" s="1">
        <f>IF((DP557&lt;$DT557),1,0)</f>
        <v>0</v>
      </c>
      <c r="EF557" s="33">
        <f t="shared" si="690"/>
        <v>0</v>
      </c>
      <c r="EG557" s="1">
        <f t="shared" si="675"/>
        <v>0</v>
      </c>
      <c r="EH557" s="1">
        <f t="shared" si="675"/>
        <v>0</v>
      </c>
      <c r="EI557" s="1">
        <f t="shared" si="675"/>
        <v>1</v>
      </c>
      <c r="EJ557" s="1">
        <f t="shared" si="675"/>
        <v>0</v>
      </c>
      <c r="EK557" s="1">
        <f t="shared" si="675"/>
        <v>1</v>
      </c>
      <c r="EL557" s="1">
        <f t="shared" si="675"/>
        <v>1</v>
      </c>
      <c r="EM557" s="1">
        <f t="shared" si="675"/>
        <v>0</v>
      </c>
      <c r="EN557" s="1">
        <f t="shared" si="675"/>
        <v>1</v>
      </c>
      <c r="EO557" s="1">
        <f t="shared" si="675"/>
        <v>0</v>
      </c>
      <c r="EP557" s="1">
        <f t="shared" si="675"/>
        <v>0</v>
      </c>
      <c r="EQ557" s="1">
        <f t="shared" si="675"/>
        <v>0</v>
      </c>
      <c r="ER557" s="33">
        <f t="shared" si="646"/>
        <v>0</v>
      </c>
      <c r="ES557" s="35">
        <f t="shared" si="691"/>
        <v>0</v>
      </c>
      <c r="ET557" s="35">
        <f t="shared" si="647"/>
        <v>0</v>
      </c>
      <c r="EU557" s="1" t="s">
        <v>211</v>
      </c>
      <c r="EV557" s="1" t="s">
        <v>34</v>
      </c>
      <c r="EW557" s="19">
        <f t="shared" si="648"/>
        <v>1</v>
      </c>
      <c r="EX557" s="50" t="s">
        <v>40</v>
      </c>
      <c r="EY557" s="50">
        <v>40084</v>
      </c>
      <c r="FC557" s="1" t="s">
        <v>38</v>
      </c>
      <c r="FD557" s="19">
        <f t="shared" si="649"/>
        <v>0</v>
      </c>
      <c r="FJ557" s="1" t="s">
        <v>38</v>
      </c>
      <c r="FK557" s="19">
        <f t="shared" si="650"/>
        <v>0</v>
      </c>
      <c r="FQ557" s="1" t="s">
        <v>442</v>
      </c>
      <c r="FR557" s="1">
        <f t="shared" si="651"/>
        <v>1</v>
      </c>
      <c r="FT557" s="1">
        <v>2.8</v>
      </c>
      <c r="FU557" s="1" t="s">
        <v>1068</v>
      </c>
      <c r="FV557" s="37" t="str">
        <f t="shared" si="657"/>
        <v>other</v>
      </c>
      <c r="FW557" s="34">
        <v>0</v>
      </c>
      <c r="FY557" s="1" t="s">
        <v>38</v>
      </c>
      <c r="FZ557" s="19">
        <f t="shared" si="652"/>
        <v>0</v>
      </c>
      <c r="GB557" s="1" t="s">
        <v>38</v>
      </c>
      <c r="GC557" s="19">
        <f t="shared" si="653"/>
        <v>0</v>
      </c>
      <c r="GD557" s="1" t="s">
        <v>38</v>
      </c>
      <c r="GE557" s="19">
        <f t="shared" si="654"/>
        <v>0</v>
      </c>
      <c r="GF557" s="1" t="s">
        <v>38</v>
      </c>
      <c r="GG557" s="19">
        <f t="shared" si="655"/>
        <v>0</v>
      </c>
    </row>
    <row r="558" spans="1:189" x14ac:dyDescent="0.3">
      <c r="A558" s="1">
        <v>743</v>
      </c>
      <c r="B558" s="1" t="s">
        <v>34</v>
      </c>
      <c r="C558" s="19" t="s">
        <v>35</v>
      </c>
      <c r="D558" s="19">
        <f t="shared" si="627"/>
        <v>0</v>
      </c>
      <c r="E558" s="38" t="s">
        <v>1069</v>
      </c>
      <c r="F558" s="21" t="str">
        <f t="shared" si="628"/>
        <v>1978</v>
      </c>
      <c r="G558" s="21">
        <v>2004</v>
      </c>
      <c r="H558" s="22">
        <f t="shared" si="629"/>
        <v>26</v>
      </c>
      <c r="I558" s="1" t="str">
        <f t="shared" si="630"/>
        <v>21-30</v>
      </c>
      <c r="J558" s="1" t="s">
        <v>1606</v>
      </c>
      <c r="K558" s="1" t="s">
        <v>1070</v>
      </c>
      <c r="L558" s="1">
        <f>VLOOKUP(K558,[1]areas!$C$3:$D$76,2,FALSE)</f>
        <v>33</v>
      </c>
      <c r="M558" s="1" t="str">
        <f t="shared" si="659"/>
        <v>21-40</v>
      </c>
      <c r="N558" s="19" t="s">
        <v>38</v>
      </c>
      <c r="O558" s="19">
        <f t="shared" si="631"/>
        <v>0</v>
      </c>
      <c r="P558" s="23">
        <v>44.4</v>
      </c>
      <c r="Q558" s="1">
        <v>154</v>
      </c>
      <c r="R558" s="1">
        <f>POWER(Q558*0.01,2)</f>
        <v>2.3715999999999999</v>
      </c>
      <c r="S558" s="24">
        <f>P558/R558</f>
        <v>18.721538202057683</v>
      </c>
      <c r="T558" s="19">
        <v>1</v>
      </c>
      <c r="U558" s="1">
        <v>13</v>
      </c>
      <c r="V558" s="1">
        <v>31</v>
      </c>
      <c r="W558" s="1" t="str">
        <f t="shared" si="632"/>
        <v>3: 101-150</v>
      </c>
      <c r="X558" s="1">
        <v>147</v>
      </c>
      <c r="Y558" s="26">
        <v>120</v>
      </c>
      <c r="Z558" s="26">
        <v>168</v>
      </c>
      <c r="AA558" s="26"/>
      <c r="AB558" s="26">
        <v>308</v>
      </c>
      <c r="AC558" s="26"/>
      <c r="AD558" s="26"/>
      <c r="AE558" s="26"/>
      <c r="AF558" s="26"/>
      <c r="AG558" s="26"/>
      <c r="AH558" s="26"/>
      <c r="AI558" s="27">
        <f t="shared" si="633"/>
        <v>308</v>
      </c>
      <c r="AJ558" s="27">
        <f t="shared" si="634"/>
        <v>0</v>
      </c>
      <c r="AK558" s="39">
        <v>9263</v>
      </c>
      <c r="AL558" s="26">
        <v>50</v>
      </c>
      <c r="AM558" s="26">
        <v>50</v>
      </c>
      <c r="AN558" s="26"/>
      <c r="AO558" s="26">
        <v>50</v>
      </c>
      <c r="AP558" s="26"/>
      <c r="AQ558" s="26"/>
      <c r="AR558" s="26"/>
      <c r="AS558" s="26"/>
      <c r="AT558" s="26"/>
      <c r="AU558" s="26"/>
      <c r="AV558" s="28">
        <f t="shared" si="635"/>
        <v>0</v>
      </c>
      <c r="AW558" s="27" t="str">
        <f>"&lt;4"</f>
        <v>&lt;4</v>
      </c>
      <c r="AX558" s="29">
        <f t="shared" si="656"/>
        <v>3.9670000000000001</v>
      </c>
      <c r="AY558" s="30">
        <f t="shared" si="674"/>
        <v>3.9667516640513778</v>
      </c>
      <c r="AZ558" s="30">
        <f t="shared" si="674"/>
        <v>1.6989700043360187</v>
      </c>
      <c r="BA558" s="30">
        <f t="shared" si="674"/>
        <v>1.6989700043360187</v>
      </c>
      <c r="BB558" s="30" t="str">
        <f t="shared" si="674"/>
        <v/>
      </c>
      <c r="BC558" s="30">
        <f t="shared" si="674"/>
        <v>1.6989700043360187</v>
      </c>
      <c r="BD558" s="30" t="str">
        <f t="shared" si="674"/>
        <v/>
      </c>
      <c r="BE558" s="30" t="str">
        <f t="shared" si="674"/>
        <v/>
      </c>
      <c r="BF558" s="30" t="str">
        <f t="shared" si="674"/>
        <v/>
      </c>
      <c r="BG558" s="30" t="str">
        <f t="shared" si="674"/>
        <v/>
      </c>
      <c r="BH558" s="30" t="str">
        <f t="shared" si="674"/>
        <v/>
      </c>
      <c r="BI558" s="30" t="str">
        <f t="shared" si="674"/>
        <v/>
      </c>
      <c r="BJ558" s="1" t="s">
        <v>38</v>
      </c>
      <c r="BK558" s="31" t="s">
        <v>38</v>
      </c>
      <c r="BL558" s="32">
        <f t="shared" si="636"/>
        <v>0</v>
      </c>
      <c r="BN558" s="32" t="str">
        <f t="shared" si="637"/>
        <v>0</v>
      </c>
      <c r="BO558" s="30">
        <f t="shared" si="638"/>
        <v>-2.2677816597153591</v>
      </c>
      <c r="BP558" s="30">
        <f t="shared" si="639"/>
        <v>-2.2677816597153591</v>
      </c>
      <c r="BQ558" s="30">
        <f t="shared" si="665"/>
        <v>0</v>
      </c>
      <c r="BR558" s="30" t="str">
        <f t="shared" si="665"/>
        <v/>
      </c>
      <c r="BS558" s="30" t="str">
        <f t="shared" si="665"/>
        <v/>
      </c>
      <c r="BT558" s="30" t="str">
        <f t="shared" si="665"/>
        <v/>
      </c>
      <c r="BU558" s="30" t="str">
        <f t="shared" si="665"/>
        <v/>
      </c>
      <c r="BV558" s="30" t="str">
        <f t="shared" si="665"/>
        <v/>
      </c>
      <c r="BW558" s="30" t="str">
        <f t="shared" si="663"/>
        <v/>
      </c>
      <c r="BX558" s="30" t="str">
        <f t="shared" si="663"/>
        <v/>
      </c>
      <c r="BY558" s="30" t="str">
        <f t="shared" si="663"/>
        <v/>
      </c>
      <c r="BZ558" s="1">
        <f t="shared" si="640"/>
        <v>0</v>
      </c>
      <c r="CA558" s="1">
        <f t="shared" si="666"/>
        <v>0</v>
      </c>
      <c r="CB558" s="1">
        <f t="shared" si="666"/>
        <v>0</v>
      </c>
      <c r="CC558" s="1">
        <f t="shared" si="666"/>
        <v>0</v>
      </c>
      <c r="CD558" s="1">
        <f t="shared" si="666"/>
        <v>0</v>
      </c>
      <c r="CE558" s="1">
        <f t="shared" si="666"/>
        <v>0</v>
      </c>
      <c r="CF558" s="1">
        <f t="shared" si="666"/>
        <v>0</v>
      </c>
      <c r="CG558" s="1">
        <f t="shared" si="664"/>
        <v>0</v>
      </c>
      <c r="CH558" s="1">
        <f t="shared" si="664"/>
        <v>0</v>
      </c>
      <c r="CI558" s="1">
        <f t="shared" si="664"/>
        <v>0</v>
      </c>
      <c r="CJ558" s="1">
        <f t="shared" si="641"/>
        <v>0</v>
      </c>
      <c r="CK558" s="1">
        <f t="shared" si="642"/>
        <v>0</v>
      </c>
      <c r="CL558" s="1">
        <f t="shared" si="680"/>
        <v>-2.2677816597153591</v>
      </c>
      <c r="CM558" s="1" t="str">
        <f t="shared" si="680"/>
        <v/>
      </c>
      <c r="CN558" s="1" t="str">
        <f t="shared" si="680"/>
        <v/>
      </c>
      <c r="CO558" s="1" t="str">
        <f t="shared" si="680"/>
        <v/>
      </c>
      <c r="CP558" s="1" t="str">
        <f t="shared" si="680"/>
        <v/>
      </c>
      <c r="CQ558" s="1" t="str">
        <f t="shared" si="678"/>
        <v/>
      </c>
      <c r="CR558" s="1" t="str">
        <f t="shared" si="678"/>
        <v/>
      </c>
      <c r="CS558" s="1" t="str">
        <f t="shared" si="678"/>
        <v/>
      </c>
      <c r="CT558" s="1" t="str">
        <f t="shared" si="678"/>
        <v/>
      </c>
      <c r="CU558" s="1" t="str">
        <f t="shared" si="678"/>
        <v/>
      </c>
      <c r="CV558" s="1">
        <f t="shared" si="681"/>
        <v>0</v>
      </c>
      <c r="CW558" s="1">
        <f t="shared" si="681"/>
        <v>0</v>
      </c>
      <c r="CX558" s="1">
        <f t="shared" si="681"/>
        <v>0</v>
      </c>
      <c r="CY558" s="1">
        <f t="shared" si="681"/>
        <v>0</v>
      </c>
      <c r="CZ558" s="1">
        <f t="shared" si="681"/>
        <v>0</v>
      </c>
      <c r="DA558" s="1">
        <f t="shared" si="679"/>
        <v>0</v>
      </c>
      <c r="DB558" s="1">
        <f t="shared" si="679"/>
        <v>0</v>
      </c>
      <c r="DC558" s="1">
        <f t="shared" si="679"/>
        <v>0</v>
      </c>
      <c r="DD558" s="1">
        <f t="shared" si="679"/>
        <v>0</v>
      </c>
      <c r="DE558" s="1">
        <f t="shared" si="679"/>
        <v>0</v>
      </c>
      <c r="DF558" s="1">
        <f t="shared" si="643"/>
        <v>0</v>
      </c>
      <c r="DG558" s="33">
        <f t="shared" si="644"/>
        <v>0</v>
      </c>
      <c r="DH558" s="34">
        <f t="shared" si="645"/>
        <v>0</v>
      </c>
      <c r="DI558" s="1">
        <f t="shared" si="685"/>
        <v>-27</v>
      </c>
      <c r="DJ558" s="1">
        <f t="shared" si="686"/>
        <v>21</v>
      </c>
      <c r="DK558" s="1">
        <f t="shared" si="612"/>
        <v>48</v>
      </c>
      <c r="DL558" s="1" t="str">
        <f t="shared" si="612"/>
        <v/>
      </c>
      <c r="DM558" s="1" t="str">
        <f t="shared" si="612"/>
        <v/>
      </c>
      <c r="DN558" s="1" t="str">
        <f t="shared" si="612"/>
        <v/>
      </c>
      <c r="DO558" s="1" t="str">
        <f t="shared" si="612"/>
        <v/>
      </c>
      <c r="DP558" s="1" t="str">
        <f t="shared" si="612"/>
        <v/>
      </c>
      <c r="DQ558" s="1" t="str">
        <f t="shared" si="692"/>
        <v/>
      </c>
      <c r="DR558" s="1" t="str">
        <f t="shared" si="692"/>
        <v/>
      </c>
      <c r="DS558" s="1" t="str">
        <f t="shared" si="692"/>
        <v/>
      </c>
      <c r="DT558" s="34">
        <f t="shared" si="688"/>
        <v>-37.986839826445156</v>
      </c>
      <c r="DU558" s="1">
        <f>IF((DI558&lt;$DT558),1,0)</f>
        <v>0</v>
      </c>
      <c r="DV558" s="1">
        <f>IF((DJ558&lt;$DT558),1,0)</f>
        <v>0</v>
      </c>
      <c r="DW558" s="1">
        <f>IF((DK558&lt;$DT558),1,0)</f>
        <v>0</v>
      </c>
      <c r="EF558" s="33">
        <f t="shared" si="690"/>
        <v>0</v>
      </c>
      <c r="EG558" s="1">
        <f t="shared" si="675"/>
        <v>0</v>
      </c>
      <c r="EH558" s="1">
        <f t="shared" si="675"/>
        <v>0</v>
      </c>
      <c r="EI558" s="1">
        <f t="shared" si="675"/>
        <v>0</v>
      </c>
      <c r="EJ558" s="1">
        <f t="shared" si="675"/>
        <v>0</v>
      </c>
      <c r="EK558" s="1">
        <f t="shared" si="675"/>
        <v>0</v>
      </c>
      <c r="EL558" s="1">
        <f t="shared" si="675"/>
        <v>0</v>
      </c>
      <c r="EM558" s="1">
        <f t="shared" si="675"/>
        <v>0</v>
      </c>
      <c r="EN558" s="1">
        <f t="shared" si="675"/>
        <v>0</v>
      </c>
      <c r="EO558" s="1">
        <f t="shared" si="675"/>
        <v>0</v>
      </c>
      <c r="EP558" s="1">
        <f t="shared" si="675"/>
        <v>0</v>
      </c>
      <c r="EQ558" s="1">
        <f t="shared" si="675"/>
        <v>0</v>
      </c>
      <c r="ER558" s="33">
        <f t="shared" si="646"/>
        <v>1</v>
      </c>
      <c r="ES558" s="35">
        <f t="shared" si="691"/>
        <v>1</v>
      </c>
      <c r="ET558" s="35">
        <f t="shared" si="647"/>
        <v>1</v>
      </c>
      <c r="EU558" s="1" t="s">
        <v>59</v>
      </c>
      <c r="EV558" s="1" t="s">
        <v>38</v>
      </c>
      <c r="EW558" s="19">
        <f t="shared" si="648"/>
        <v>0</v>
      </c>
      <c r="FC558" s="1" t="s">
        <v>38</v>
      </c>
      <c r="FD558" s="19">
        <f t="shared" si="649"/>
        <v>0</v>
      </c>
      <c r="FK558" s="19" t="str">
        <f t="shared" si="650"/>
        <v/>
      </c>
      <c r="FR558" s="1">
        <f t="shared" si="651"/>
        <v>0</v>
      </c>
      <c r="FU558" s="1" t="s">
        <v>1071</v>
      </c>
      <c r="FV558" s="37" t="str">
        <f t="shared" si="657"/>
        <v>other</v>
      </c>
      <c r="FW558" s="34">
        <v>0</v>
      </c>
      <c r="FY558" s="1" t="s">
        <v>38</v>
      </c>
      <c r="FZ558" s="19">
        <f t="shared" si="652"/>
        <v>0</v>
      </c>
      <c r="GB558" s="1" t="s">
        <v>38</v>
      </c>
      <c r="GC558" s="19">
        <f t="shared" si="653"/>
        <v>0</v>
      </c>
      <c r="GD558" s="1" t="s">
        <v>38</v>
      </c>
      <c r="GE558" s="19">
        <f t="shared" si="654"/>
        <v>0</v>
      </c>
      <c r="GF558" s="1" t="s">
        <v>38</v>
      </c>
      <c r="GG558" s="19">
        <f t="shared" si="655"/>
        <v>0</v>
      </c>
    </row>
    <row r="559" spans="1:189" x14ac:dyDescent="0.3">
      <c r="A559" s="1">
        <v>744</v>
      </c>
      <c r="B559" s="1" t="s">
        <v>34</v>
      </c>
      <c r="C559" s="19" t="s">
        <v>47</v>
      </c>
      <c r="D559" s="19">
        <f t="shared" si="627"/>
        <v>1</v>
      </c>
      <c r="E559" s="38" t="s">
        <v>1072</v>
      </c>
      <c r="F559" s="21" t="str">
        <f t="shared" si="628"/>
        <v>1962</v>
      </c>
      <c r="G559" s="21">
        <v>2004</v>
      </c>
      <c r="H559" s="22">
        <f t="shared" si="629"/>
        <v>42</v>
      </c>
      <c r="I559" s="1" t="str">
        <f t="shared" si="630"/>
        <v>41-50</v>
      </c>
      <c r="J559" s="1" t="s">
        <v>1608</v>
      </c>
      <c r="K559" s="1" t="s">
        <v>93</v>
      </c>
      <c r="L559" s="1">
        <f>VLOOKUP(K559,[1]areas!$C$3:$D$76,2,FALSE)</f>
        <v>15</v>
      </c>
      <c r="M559" s="1" t="str">
        <f t="shared" si="659"/>
        <v>0-20</v>
      </c>
      <c r="N559" s="19" t="s">
        <v>38</v>
      </c>
      <c r="O559" s="19">
        <f t="shared" si="631"/>
        <v>0</v>
      </c>
      <c r="P559" s="23">
        <v>82.2</v>
      </c>
      <c r="S559" s="24"/>
      <c r="T559" s="19"/>
      <c r="U559" s="1">
        <v>17.100000000000001</v>
      </c>
      <c r="V559" s="1">
        <v>25</v>
      </c>
      <c r="W559" s="1" t="str">
        <f t="shared" si="632"/>
        <v/>
      </c>
      <c r="Y559" s="26"/>
      <c r="Z559" s="26">
        <v>462</v>
      </c>
      <c r="AA559" s="26">
        <v>406</v>
      </c>
      <c r="AB559" s="26">
        <v>607</v>
      </c>
      <c r="AC559" s="26">
        <v>610</v>
      </c>
      <c r="AD559" s="26">
        <v>540</v>
      </c>
      <c r="AE559" s="26">
        <v>798</v>
      </c>
      <c r="AF559" s="26">
        <v>804</v>
      </c>
      <c r="AG559" s="26"/>
      <c r="AH559" s="26"/>
      <c r="AI559" s="27">
        <f t="shared" si="633"/>
        <v>804</v>
      </c>
      <c r="AJ559" s="27">
        <f t="shared" si="634"/>
        <v>1</v>
      </c>
      <c r="AL559" s="26"/>
      <c r="AM559" s="26">
        <v>342</v>
      </c>
      <c r="AN559" s="26">
        <v>50</v>
      </c>
      <c r="AO559" s="26">
        <v>50</v>
      </c>
      <c r="AP559" s="26">
        <v>50</v>
      </c>
      <c r="AQ559" s="26">
        <v>50</v>
      </c>
      <c r="AR559" s="26">
        <v>50</v>
      </c>
      <c r="AS559" s="26">
        <v>50</v>
      </c>
      <c r="AT559" s="26"/>
      <c r="AU559" s="26"/>
      <c r="AV559" s="28" t="str">
        <f t="shared" si="635"/>
        <v/>
      </c>
      <c r="AW559" s="27"/>
      <c r="AX559" s="29" t="str">
        <f t="shared" si="656"/>
        <v/>
      </c>
      <c r="AY559" s="30" t="str">
        <f t="shared" si="674"/>
        <v/>
      </c>
      <c r="AZ559" s="30" t="str">
        <f t="shared" si="674"/>
        <v/>
      </c>
      <c r="BA559" s="30">
        <f t="shared" ref="BA559:BI622" si="693">IF(AM559="","",LOG10(AM559))</f>
        <v>2.5340261060561349</v>
      </c>
      <c r="BB559" s="30">
        <f t="shared" si="693"/>
        <v>1.6989700043360187</v>
      </c>
      <c r="BC559" s="30">
        <f t="shared" si="693"/>
        <v>1.6989700043360187</v>
      </c>
      <c r="BD559" s="30">
        <f t="shared" si="693"/>
        <v>1.6989700043360187</v>
      </c>
      <c r="BE559" s="30">
        <f t="shared" si="693"/>
        <v>1.6989700043360187</v>
      </c>
      <c r="BF559" s="30">
        <f t="shared" si="693"/>
        <v>1.6989700043360187</v>
      </c>
      <c r="BG559" s="30">
        <f t="shared" si="693"/>
        <v>1.6989700043360187</v>
      </c>
      <c r="BH559" s="30" t="str">
        <f t="shared" si="693"/>
        <v/>
      </c>
      <c r="BI559" s="30" t="str">
        <f t="shared" si="693"/>
        <v/>
      </c>
      <c r="BJ559" s="1" t="s">
        <v>38</v>
      </c>
      <c r="BK559" s="31" t="s">
        <v>38</v>
      </c>
      <c r="BL559" s="32">
        <f t="shared" si="636"/>
        <v>0</v>
      </c>
      <c r="BN559" s="32" t="str">
        <f t="shared" si="637"/>
        <v>0</v>
      </c>
      <c r="BO559" s="30" t="str">
        <f t="shared" si="638"/>
        <v/>
      </c>
      <c r="BP559" s="30" t="str">
        <f t="shared" si="639"/>
        <v/>
      </c>
      <c r="BQ559" s="30" t="str">
        <f t="shared" si="665"/>
        <v/>
      </c>
      <c r="BR559" s="30">
        <f t="shared" si="665"/>
        <v>-0.83505610172011613</v>
      </c>
      <c r="BS559" s="30">
        <f t="shared" si="665"/>
        <v>0</v>
      </c>
      <c r="BT559" s="30">
        <f t="shared" si="665"/>
        <v>0</v>
      </c>
      <c r="BU559" s="30">
        <f t="shared" si="665"/>
        <v>0</v>
      </c>
      <c r="BV559" s="30">
        <f t="shared" si="665"/>
        <v>0</v>
      </c>
      <c r="BW559" s="30">
        <f t="shared" si="663"/>
        <v>0</v>
      </c>
      <c r="BX559" s="30" t="str">
        <f t="shared" si="663"/>
        <v/>
      </c>
      <c r="BY559" s="30" t="str">
        <f t="shared" si="663"/>
        <v/>
      </c>
      <c r="BZ559" s="1">
        <f t="shared" si="640"/>
        <v>0</v>
      </c>
      <c r="CA559" s="1">
        <f t="shared" si="666"/>
        <v>0</v>
      </c>
      <c r="CB559" s="1">
        <f t="shared" si="666"/>
        <v>0</v>
      </c>
      <c r="CC559" s="1">
        <f t="shared" si="666"/>
        <v>0</v>
      </c>
      <c r="CD559" s="1">
        <f t="shared" si="666"/>
        <v>0</v>
      </c>
      <c r="CE559" s="1">
        <f t="shared" si="666"/>
        <v>0</v>
      </c>
      <c r="CF559" s="1">
        <f t="shared" si="666"/>
        <v>0</v>
      </c>
      <c r="CG559" s="1">
        <f t="shared" si="664"/>
        <v>0</v>
      </c>
      <c r="CH559" s="1">
        <f t="shared" si="664"/>
        <v>0</v>
      </c>
      <c r="CI559" s="1">
        <f t="shared" si="664"/>
        <v>0</v>
      </c>
      <c r="CJ559" s="1">
        <f t="shared" si="641"/>
        <v>0</v>
      </c>
      <c r="CK559" s="1">
        <f t="shared" si="642"/>
        <v>0</v>
      </c>
      <c r="CL559" s="1" t="str">
        <f t="shared" si="680"/>
        <v/>
      </c>
      <c r="CM559" s="1" t="str">
        <f t="shared" si="680"/>
        <v/>
      </c>
      <c r="CN559" s="1" t="str">
        <f t="shared" si="680"/>
        <v/>
      </c>
      <c r="CO559" s="1" t="str">
        <f t="shared" si="680"/>
        <v/>
      </c>
      <c r="CP559" s="1" t="str">
        <f t="shared" si="680"/>
        <v/>
      </c>
      <c r="CQ559" s="1" t="str">
        <f t="shared" si="678"/>
        <v/>
      </c>
      <c r="CR559" s="1" t="str">
        <f t="shared" si="678"/>
        <v/>
      </c>
      <c r="CS559" s="1" t="str">
        <f t="shared" si="678"/>
        <v/>
      </c>
      <c r="CT559" s="1" t="str">
        <f t="shared" si="678"/>
        <v/>
      </c>
      <c r="CU559" s="1" t="str">
        <f t="shared" si="678"/>
        <v/>
      </c>
      <c r="CV559" s="1">
        <f t="shared" si="681"/>
        <v>0</v>
      </c>
      <c r="CW559" s="1">
        <f t="shared" si="681"/>
        <v>0</v>
      </c>
      <c r="CX559" s="1">
        <f t="shared" si="681"/>
        <v>0</v>
      </c>
      <c r="CY559" s="1">
        <f t="shared" si="681"/>
        <v>0</v>
      </c>
      <c r="CZ559" s="1">
        <f t="shared" si="681"/>
        <v>0</v>
      </c>
      <c r="DA559" s="1">
        <f t="shared" si="679"/>
        <v>0</v>
      </c>
      <c r="DB559" s="1">
        <f t="shared" si="679"/>
        <v>0</v>
      </c>
      <c r="DC559" s="1">
        <f t="shared" si="679"/>
        <v>0</v>
      </c>
      <c r="DD559" s="1">
        <f t="shared" si="679"/>
        <v>0</v>
      </c>
      <c r="DE559" s="1">
        <f t="shared" si="679"/>
        <v>0</v>
      </c>
      <c r="DF559" s="1">
        <f t="shared" si="643"/>
        <v>0</v>
      </c>
      <c r="DG559" s="33">
        <f t="shared" si="644"/>
        <v>0</v>
      </c>
      <c r="DH559" s="34">
        <f t="shared" si="645"/>
        <v>0</v>
      </c>
      <c r="DI559" s="1" t="str">
        <f t="shared" si="685"/>
        <v/>
      </c>
      <c r="DJ559" s="1" t="str">
        <f t="shared" si="686"/>
        <v/>
      </c>
      <c r="DK559" s="1" t="str">
        <f t="shared" ref="DK559:DP622" si="694">IF(OR(Y559="",Z559=""),"",Z559-Y559)</f>
        <v/>
      </c>
      <c r="DL559" s="1">
        <f t="shared" si="694"/>
        <v>-56</v>
      </c>
      <c r="DM559" s="1">
        <f t="shared" si="694"/>
        <v>201</v>
      </c>
      <c r="DN559" s="1">
        <f t="shared" si="694"/>
        <v>3</v>
      </c>
      <c r="DO559" s="1">
        <f t="shared" si="694"/>
        <v>-70</v>
      </c>
      <c r="DP559" s="1">
        <f t="shared" si="694"/>
        <v>258</v>
      </c>
      <c r="DQ559" s="1">
        <f t="shared" si="692"/>
        <v>6</v>
      </c>
      <c r="DR559" s="1" t="str">
        <f t="shared" si="692"/>
        <v/>
      </c>
      <c r="DS559" s="1" t="str">
        <f t="shared" si="692"/>
        <v/>
      </c>
      <c r="DT559" s="34">
        <f t="shared" si="688"/>
        <v>-138.24037036987423</v>
      </c>
      <c r="DX559" s="1">
        <f t="shared" ref="DX559:EC559" si="695">IF((DL559&lt;$DT559),1,0)</f>
        <v>0</v>
      </c>
      <c r="DY559" s="1">
        <f t="shared" si="695"/>
        <v>0</v>
      </c>
      <c r="DZ559" s="1">
        <f t="shared" si="695"/>
        <v>0</v>
      </c>
      <c r="EA559" s="1">
        <f t="shared" si="695"/>
        <v>0</v>
      </c>
      <c r="EB559" s="1">
        <f t="shared" si="695"/>
        <v>0</v>
      </c>
      <c r="EC559" s="1">
        <f t="shared" si="695"/>
        <v>0</v>
      </c>
      <c r="EF559" s="33">
        <f t="shared" si="690"/>
        <v>0</v>
      </c>
      <c r="EG559" s="1">
        <f t="shared" si="675"/>
        <v>0</v>
      </c>
      <c r="EH559" s="1">
        <f t="shared" si="675"/>
        <v>0</v>
      </c>
      <c r="EI559" s="1">
        <f t="shared" ref="EI559:EQ622" si="696">IF(OR(Z559&lt;500,Z559=""),0,1)</f>
        <v>0</v>
      </c>
      <c r="EJ559" s="1">
        <f t="shared" si="696"/>
        <v>0</v>
      </c>
      <c r="EK559" s="1">
        <f t="shared" si="696"/>
        <v>1</v>
      </c>
      <c r="EL559" s="1">
        <f t="shared" si="696"/>
        <v>1</v>
      </c>
      <c r="EM559" s="1">
        <f t="shared" si="696"/>
        <v>1</v>
      </c>
      <c r="EN559" s="1">
        <f t="shared" si="696"/>
        <v>1</v>
      </c>
      <c r="EO559" s="1">
        <f t="shared" si="696"/>
        <v>1</v>
      </c>
      <c r="EP559" s="1">
        <f t="shared" si="696"/>
        <v>0</v>
      </c>
      <c r="EQ559" s="1">
        <f t="shared" si="696"/>
        <v>0</v>
      </c>
      <c r="ER559" s="33">
        <f t="shared" si="646"/>
        <v>0</v>
      </c>
      <c r="ES559" s="35">
        <f>ER559+EF559+DG559</f>
        <v>0</v>
      </c>
      <c r="ET559" s="35">
        <f t="shared" si="647"/>
        <v>0</v>
      </c>
      <c r="EU559" s="1" t="s">
        <v>778</v>
      </c>
      <c r="EV559" s="1" t="s">
        <v>34</v>
      </c>
      <c r="EW559" s="19">
        <f t="shared" si="648"/>
        <v>1</v>
      </c>
      <c r="EX559" s="1" t="s">
        <v>40</v>
      </c>
      <c r="EY559" s="50">
        <v>39839</v>
      </c>
      <c r="FC559" s="1" t="s">
        <v>38</v>
      </c>
      <c r="FD559" s="19">
        <f t="shared" si="649"/>
        <v>0</v>
      </c>
      <c r="FJ559" s="1" t="s">
        <v>38</v>
      </c>
      <c r="FK559" s="19">
        <f t="shared" si="650"/>
        <v>0</v>
      </c>
      <c r="FQ559" s="1" t="s">
        <v>67</v>
      </c>
      <c r="FR559" s="1">
        <f t="shared" si="651"/>
        <v>1</v>
      </c>
      <c r="FV559" s="37" t="str">
        <f t="shared" si="657"/>
        <v>none</v>
      </c>
      <c r="FY559" s="1" t="s">
        <v>38</v>
      </c>
      <c r="FZ559" s="19">
        <f t="shared" si="652"/>
        <v>0</v>
      </c>
      <c r="GB559" s="1" t="s">
        <v>38</v>
      </c>
      <c r="GC559" s="19">
        <f t="shared" si="653"/>
        <v>0</v>
      </c>
      <c r="GD559" s="1" t="s">
        <v>38</v>
      </c>
      <c r="GE559" s="19">
        <f t="shared" si="654"/>
        <v>0</v>
      </c>
      <c r="GF559" s="1" t="s">
        <v>38</v>
      </c>
      <c r="GG559" s="19">
        <f t="shared" si="655"/>
        <v>0</v>
      </c>
    </row>
    <row r="560" spans="1:189" x14ac:dyDescent="0.3">
      <c r="A560" s="1">
        <v>745</v>
      </c>
      <c r="B560" s="1" t="s">
        <v>34</v>
      </c>
      <c r="C560" s="19" t="s">
        <v>35</v>
      </c>
      <c r="D560" s="19">
        <f t="shared" si="627"/>
        <v>0</v>
      </c>
      <c r="E560" s="38" t="s">
        <v>200</v>
      </c>
      <c r="F560" s="21" t="str">
        <f t="shared" si="628"/>
        <v>1979</v>
      </c>
      <c r="G560" s="21">
        <v>2004</v>
      </c>
      <c r="H560" s="22">
        <f t="shared" si="629"/>
        <v>25</v>
      </c>
      <c r="I560" s="1" t="str">
        <f t="shared" si="630"/>
        <v>21-30</v>
      </c>
      <c r="J560" s="1" t="s">
        <v>1606</v>
      </c>
      <c r="N560" s="19"/>
      <c r="O560" s="19" t="str">
        <f t="shared" si="631"/>
        <v/>
      </c>
      <c r="P560" s="23">
        <v>52.8</v>
      </c>
      <c r="Q560" s="1">
        <v>151</v>
      </c>
      <c r="R560" s="1">
        <f>POWER(Q560*0.01,2)</f>
        <v>2.2801</v>
      </c>
      <c r="S560" s="24">
        <f>P560/R560</f>
        <v>23.15687908425069</v>
      </c>
      <c r="T560" s="19">
        <v>3</v>
      </c>
      <c r="U560" s="1">
        <v>12.6</v>
      </c>
      <c r="V560" s="1">
        <v>38</v>
      </c>
      <c r="W560" s="1" t="str">
        <f t="shared" si="632"/>
        <v>3: 101-150</v>
      </c>
      <c r="X560" s="1">
        <v>141</v>
      </c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7">
        <f t="shared" si="633"/>
        <v>141</v>
      </c>
      <c r="AJ560" s="27">
        <f t="shared" si="634"/>
        <v>0</v>
      </c>
      <c r="AK560" s="39">
        <v>5242</v>
      </c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8" t="str">
        <f t="shared" si="635"/>
        <v/>
      </c>
      <c r="AW560" s="27" t="str">
        <f>"&lt;4"</f>
        <v>&lt;4</v>
      </c>
      <c r="AX560" s="29">
        <f t="shared" si="656"/>
        <v>3.7189999999999999</v>
      </c>
      <c r="AY560" s="30">
        <f t="shared" ref="AY560:BC623" si="697">IF(AK560="","",LOG10(AK560))</f>
        <v>3.7194970166105819</v>
      </c>
      <c r="AZ560" s="30" t="str">
        <f t="shared" si="697"/>
        <v/>
      </c>
      <c r="BA560" s="30" t="str">
        <f t="shared" si="693"/>
        <v/>
      </c>
      <c r="BB560" s="30" t="str">
        <f t="shared" si="693"/>
        <v/>
      </c>
      <c r="BC560" s="30" t="str">
        <f t="shared" si="693"/>
        <v/>
      </c>
      <c r="BD560" s="30" t="str">
        <f t="shared" si="693"/>
        <v/>
      </c>
      <c r="BE560" s="30" t="str">
        <f t="shared" si="693"/>
        <v/>
      </c>
      <c r="BF560" s="30" t="str">
        <f t="shared" si="693"/>
        <v/>
      </c>
      <c r="BG560" s="30" t="str">
        <f t="shared" si="693"/>
        <v/>
      </c>
      <c r="BH560" s="30" t="str">
        <f t="shared" si="693"/>
        <v/>
      </c>
      <c r="BI560" s="30" t="str">
        <f t="shared" si="693"/>
        <v/>
      </c>
      <c r="BJ560" s="1" t="s">
        <v>58</v>
      </c>
      <c r="BK560" s="31" t="s">
        <v>58</v>
      </c>
      <c r="BL560" s="32" t="str">
        <f t="shared" si="636"/>
        <v/>
      </c>
      <c r="BN560" s="32" t="str">
        <f t="shared" si="637"/>
        <v/>
      </c>
      <c r="BO560" s="30" t="str">
        <f t="shared" si="638"/>
        <v/>
      </c>
      <c r="BP560" s="30" t="str">
        <f t="shared" si="639"/>
        <v/>
      </c>
      <c r="BQ560" s="30" t="str">
        <f t="shared" si="665"/>
        <v/>
      </c>
      <c r="BR560" s="30" t="str">
        <f t="shared" si="665"/>
        <v/>
      </c>
      <c r="BS560" s="30" t="str">
        <f t="shared" si="665"/>
        <v/>
      </c>
      <c r="BT560" s="30" t="str">
        <f t="shared" si="665"/>
        <v/>
      </c>
      <c r="BU560" s="30" t="str">
        <f t="shared" si="665"/>
        <v/>
      </c>
      <c r="BV560" s="30" t="str">
        <f t="shared" si="665"/>
        <v/>
      </c>
      <c r="BW560" s="30" t="str">
        <f t="shared" si="663"/>
        <v/>
      </c>
      <c r="BX560" s="30" t="str">
        <f t="shared" si="663"/>
        <v/>
      </c>
      <c r="BY560" s="30" t="str">
        <f t="shared" si="663"/>
        <v/>
      </c>
      <c r="BZ560" s="1">
        <f t="shared" si="640"/>
        <v>0</v>
      </c>
      <c r="CA560" s="1">
        <f t="shared" si="666"/>
        <v>0</v>
      </c>
      <c r="CB560" s="1">
        <f t="shared" si="666"/>
        <v>0</v>
      </c>
      <c r="CC560" s="1">
        <f t="shared" si="666"/>
        <v>0</v>
      </c>
      <c r="CD560" s="1">
        <f t="shared" si="666"/>
        <v>0</v>
      </c>
      <c r="CE560" s="1">
        <f t="shared" si="666"/>
        <v>0</v>
      </c>
      <c r="CF560" s="1">
        <f t="shared" si="666"/>
        <v>0</v>
      </c>
      <c r="CG560" s="1">
        <f t="shared" si="664"/>
        <v>0</v>
      </c>
      <c r="CH560" s="1">
        <f t="shared" si="664"/>
        <v>0</v>
      </c>
      <c r="CI560" s="1">
        <f t="shared" si="664"/>
        <v>0</v>
      </c>
      <c r="CJ560" s="1">
        <f t="shared" si="641"/>
        <v>0</v>
      </c>
      <c r="CK560" s="1">
        <f t="shared" si="642"/>
        <v>0</v>
      </c>
      <c r="CL560" s="1" t="str">
        <f t="shared" si="680"/>
        <v/>
      </c>
      <c r="CM560" s="1" t="str">
        <f t="shared" si="680"/>
        <v/>
      </c>
      <c r="CN560" s="1" t="str">
        <f t="shared" si="680"/>
        <v/>
      </c>
      <c r="CO560" s="1" t="str">
        <f t="shared" si="680"/>
        <v/>
      </c>
      <c r="CP560" s="1" t="str">
        <f t="shared" si="680"/>
        <v/>
      </c>
      <c r="CQ560" s="1" t="str">
        <f t="shared" si="678"/>
        <v/>
      </c>
      <c r="CR560" s="1" t="str">
        <f t="shared" si="678"/>
        <v/>
      </c>
      <c r="CS560" s="1" t="str">
        <f t="shared" si="678"/>
        <v/>
      </c>
      <c r="CT560" s="1" t="str">
        <f t="shared" si="678"/>
        <v/>
      </c>
      <c r="CU560" s="1" t="str">
        <f t="shared" si="678"/>
        <v/>
      </c>
      <c r="CV560" s="1">
        <f t="shared" si="681"/>
        <v>0</v>
      </c>
      <c r="CW560" s="1">
        <f t="shared" si="681"/>
        <v>0</v>
      </c>
      <c r="CX560" s="1">
        <f t="shared" si="681"/>
        <v>0</v>
      </c>
      <c r="CY560" s="1">
        <f t="shared" si="681"/>
        <v>0</v>
      </c>
      <c r="CZ560" s="1">
        <f t="shared" si="681"/>
        <v>0</v>
      </c>
      <c r="DA560" s="1">
        <f t="shared" si="679"/>
        <v>0</v>
      </c>
      <c r="DB560" s="1">
        <f t="shared" si="679"/>
        <v>0</v>
      </c>
      <c r="DC560" s="1">
        <f t="shared" si="679"/>
        <v>0</v>
      </c>
      <c r="DD560" s="1">
        <f t="shared" si="679"/>
        <v>0</v>
      </c>
      <c r="DE560" s="1">
        <f t="shared" si="679"/>
        <v>0</v>
      </c>
      <c r="DF560" s="1">
        <f t="shared" si="643"/>
        <v>0</v>
      </c>
      <c r="DG560" s="33">
        <f t="shared" si="644"/>
        <v>0</v>
      </c>
      <c r="DH560" s="34">
        <f t="shared" si="645"/>
        <v>0</v>
      </c>
      <c r="DI560" s="1" t="str">
        <f t="shared" si="685"/>
        <v/>
      </c>
      <c r="DJ560" s="1" t="str">
        <f t="shared" si="686"/>
        <v/>
      </c>
      <c r="DK560" s="1" t="str">
        <f t="shared" si="694"/>
        <v/>
      </c>
      <c r="DL560" s="1" t="str">
        <f t="shared" si="694"/>
        <v/>
      </c>
      <c r="DM560" s="1" t="str">
        <f t="shared" si="694"/>
        <v/>
      </c>
      <c r="DN560" s="1" t="str">
        <f t="shared" si="694"/>
        <v/>
      </c>
      <c r="DO560" s="1" t="str">
        <f t="shared" si="694"/>
        <v/>
      </c>
      <c r="DP560" s="1" t="str">
        <f t="shared" si="694"/>
        <v/>
      </c>
      <c r="DQ560" s="1" t="str">
        <f t="shared" si="692"/>
        <v/>
      </c>
      <c r="DR560" s="1" t="str">
        <f t="shared" si="692"/>
        <v/>
      </c>
      <c r="DS560" s="1" t="str">
        <f t="shared" si="692"/>
        <v/>
      </c>
      <c r="EG560" s="1">
        <f t="shared" ref="EG560:EK623" si="698">IF(OR(X560&lt;500,X560=""),0,1)</f>
        <v>0</v>
      </c>
      <c r="EH560" s="1">
        <f t="shared" si="698"/>
        <v>0</v>
      </c>
      <c r="EI560" s="1">
        <f t="shared" si="696"/>
        <v>0</v>
      </c>
      <c r="EJ560" s="1">
        <f t="shared" si="696"/>
        <v>0</v>
      </c>
      <c r="EK560" s="1">
        <f t="shared" si="696"/>
        <v>0</v>
      </c>
      <c r="EL560" s="1">
        <f t="shared" si="696"/>
        <v>0</v>
      </c>
      <c r="EM560" s="1">
        <f t="shared" si="696"/>
        <v>0</v>
      </c>
      <c r="EN560" s="1">
        <f t="shared" si="696"/>
        <v>0</v>
      </c>
      <c r="EO560" s="1">
        <f t="shared" si="696"/>
        <v>0</v>
      </c>
      <c r="EP560" s="1">
        <f t="shared" si="696"/>
        <v>0</v>
      </c>
      <c r="EQ560" s="1">
        <f t="shared" si="696"/>
        <v>0</v>
      </c>
      <c r="ER560" s="33">
        <f t="shared" si="646"/>
        <v>1</v>
      </c>
      <c r="ES560" s="35">
        <f>ER560+DG560</f>
        <v>1</v>
      </c>
      <c r="ET560" s="35">
        <f t="shared" si="647"/>
        <v>1</v>
      </c>
      <c r="EU560" s="1" t="s">
        <v>59</v>
      </c>
      <c r="EV560" s="1" t="s">
        <v>38</v>
      </c>
      <c r="EW560" s="19">
        <f t="shared" si="648"/>
        <v>0</v>
      </c>
      <c r="FC560" s="1" t="s">
        <v>38</v>
      </c>
      <c r="FD560" s="19">
        <f t="shared" si="649"/>
        <v>0</v>
      </c>
      <c r="FJ560" s="1" t="s">
        <v>38</v>
      </c>
      <c r="FK560" s="19">
        <f t="shared" si="650"/>
        <v>0</v>
      </c>
      <c r="FR560" s="1">
        <f t="shared" si="651"/>
        <v>0</v>
      </c>
      <c r="FV560" s="37" t="str">
        <f t="shared" si="657"/>
        <v>none</v>
      </c>
      <c r="FY560" s="1" t="s">
        <v>34</v>
      </c>
      <c r="FZ560" s="19">
        <f t="shared" si="652"/>
        <v>1</v>
      </c>
      <c r="GB560" s="1" t="s">
        <v>38</v>
      </c>
      <c r="GC560" s="19">
        <f t="shared" si="653"/>
        <v>0</v>
      </c>
      <c r="GD560" s="1" t="s">
        <v>38</v>
      </c>
      <c r="GE560" s="19">
        <f t="shared" si="654"/>
        <v>0</v>
      </c>
      <c r="GF560" s="1" t="s">
        <v>34</v>
      </c>
      <c r="GG560" s="19">
        <f t="shared" si="655"/>
        <v>1</v>
      </c>
    </row>
    <row r="561" spans="1:189" x14ac:dyDescent="0.3">
      <c r="A561" s="1">
        <v>746</v>
      </c>
      <c r="B561" s="1" t="s">
        <v>34</v>
      </c>
      <c r="C561" s="19" t="s">
        <v>47</v>
      </c>
      <c r="D561" s="19">
        <f t="shared" si="627"/>
        <v>1</v>
      </c>
      <c r="E561" s="38" t="s">
        <v>201</v>
      </c>
      <c r="F561" s="21" t="str">
        <f t="shared" si="628"/>
        <v>1950</v>
      </c>
      <c r="G561" s="21">
        <v>2004</v>
      </c>
      <c r="H561" s="22">
        <f t="shared" si="629"/>
        <v>54</v>
      </c>
      <c r="I561" s="1" t="str">
        <f t="shared" si="630"/>
        <v>&gt;50</v>
      </c>
      <c r="J561" s="1" t="s">
        <v>1610</v>
      </c>
      <c r="K561" s="1" t="s">
        <v>53</v>
      </c>
      <c r="L561" s="1">
        <f>VLOOKUP(K561,[1]areas!$C$3:$D$76,2,FALSE)</f>
        <v>30</v>
      </c>
      <c r="M561" s="1" t="str">
        <f>IF(L561&lt;=20,"0-20",IF(L561&lt;=40,"21-40", IF(L561&lt;=60, "41-60", IF(L561&lt;=80,"61-80", "&gt;80"))))</f>
        <v>21-40</v>
      </c>
      <c r="N561" s="19" t="s">
        <v>34</v>
      </c>
      <c r="O561" s="19">
        <f t="shared" si="631"/>
        <v>1</v>
      </c>
      <c r="P561" s="23">
        <v>52.8</v>
      </c>
      <c r="Q561" s="1">
        <v>160</v>
      </c>
      <c r="R561" s="1">
        <f>POWER(Q561*0.01,2)</f>
        <v>2.5600000000000005</v>
      </c>
      <c r="S561" s="24">
        <f>P561/R561</f>
        <v>20.624999999999996</v>
      </c>
      <c r="T561" s="19">
        <v>4</v>
      </c>
      <c r="U561" s="1">
        <v>13.4</v>
      </c>
      <c r="V561" s="1">
        <v>32</v>
      </c>
      <c r="W561" s="1" t="str">
        <f t="shared" si="632"/>
        <v>2: 51-100</v>
      </c>
      <c r="X561" s="1">
        <v>94</v>
      </c>
      <c r="Y561" s="26">
        <v>195</v>
      </c>
      <c r="Z561" s="26">
        <v>233</v>
      </c>
      <c r="AA561" s="26"/>
      <c r="AB561" s="26"/>
      <c r="AC561" s="26">
        <v>216</v>
      </c>
      <c r="AD561" s="26">
        <v>225</v>
      </c>
      <c r="AE561" s="26">
        <v>249</v>
      </c>
      <c r="AF561" s="26">
        <v>206</v>
      </c>
      <c r="AG561" s="26"/>
      <c r="AH561" s="26"/>
      <c r="AI561" s="27">
        <f t="shared" si="633"/>
        <v>249</v>
      </c>
      <c r="AJ561" s="27">
        <f t="shared" si="634"/>
        <v>0</v>
      </c>
      <c r="AK561" s="39">
        <v>1000000</v>
      </c>
      <c r="AL561" s="26"/>
      <c r="AM561" s="26">
        <v>50</v>
      </c>
      <c r="AN561" s="26"/>
      <c r="AO561" s="26"/>
      <c r="AP561" s="26">
        <v>840</v>
      </c>
      <c r="AQ561" s="26">
        <v>50</v>
      </c>
      <c r="AR561" s="26">
        <v>50</v>
      </c>
      <c r="AS561" s="26">
        <v>110</v>
      </c>
      <c r="AT561" s="26"/>
      <c r="AU561" s="26"/>
      <c r="AV561" s="28" t="str">
        <f t="shared" si="635"/>
        <v/>
      </c>
      <c r="AW561" s="27" t="str">
        <f>"&gt;5"</f>
        <v>&gt;5</v>
      </c>
      <c r="AX561" s="29">
        <f t="shared" si="656"/>
        <v>6</v>
      </c>
      <c r="AY561" s="30">
        <f t="shared" si="697"/>
        <v>6</v>
      </c>
      <c r="AZ561" s="30" t="str">
        <f t="shared" si="697"/>
        <v/>
      </c>
      <c r="BA561" s="30">
        <f t="shared" si="693"/>
        <v>1.6989700043360187</v>
      </c>
      <c r="BB561" s="30" t="str">
        <f t="shared" si="693"/>
        <v/>
      </c>
      <c r="BC561" s="30" t="str">
        <f t="shared" si="693"/>
        <v/>
      </c>
      <c r="BD561" s="30">
        <f t="shared" si="693"/>
        <v>2.9242792860618816</v>
      </c>
      <c r="BE561" s="30">
        <f t="shared" si="693"/>
        <v>1.6989700043360187</v>
      </c>
      <c r="BF561" s="30">
        <f t="shared" si="693"/>
        <v>1.6989700043360187</v>
      </c>
      <c r="BG561" s="30">
        <f t="shared" si="693"/>
        <v>2.0413926851582249</v>
      </c>
      <c r="BH561" s="30" t="str">
        <f t="shared" si="693"/>
        <v/>
      </c>
      <c r="BI561" s="30" t="str">
        <f t="shared" si="693"/>
        <v/>
      </c>
      <c r="BJ561" s="1" t="s">
        <v>58</v>
      </c>
      <c r="BK561" s="31" t="s">
        <v>58</v>
      </c>
      <c r="BL561" s="32" t="str">
        <f t="shared" si="636"/>
        <v/>
      </c>
      <c r="BN561" s="32" t="str">
        <f t="shared" si="637"/>
        <v/>
      </c>
      <c r="BO561" s="30" t="str">
        <f t="shared" si="638"/>
        <v/>
      </c>
      <c r="BP561" s="30">
        <f t="shared" si="639"/>
        <v>-4.3010299956639813</v>
      </c>
      <c r="BQ561" s="30" t="str">
        <f t="shared" si="665"/>
        <v/>
      </c>
      <c r="BR561" s="30" t="str">
        <f t="shared" si="665"/>
        <v/>
      </c>
      <c r="BS561" s="30" t="str">
        <f t="shared" si="665"/>
        <v/>
      </c>
      <c r="BT561" s="30" t="str">
        <f t="shared" si="665"/>
        <v/>
      </c>
      <c r="BU561" s="30">
        <f t="shared" si="665"/>
        <v>-1.2253092817258628</v>
      </c>
      <c r="BV561" s="30">
        <f t="shared" si="665"/>
        <v>0</v>
      </c>
      <c r="BW561" s="30">
        <f t="shared" si="663"/>
        <v>0.34242268082220617</v>
      </c>
      <c r="BX561" s="30" t="str">
        <f t="shared" si="663"/>
        <v/>
      </c>
      <c r="BY561" s="30" t="str">
        <f t="shared" si="663"/>
        <v/>
      </c>
      <c r="BZ561" s="1">
        <f t="shared" si="640"/>
        <v>0</v>
      </c>
      <c r="CA561" s="1">
        <f t="shared" si="666"/>
        <v>0</v>
      </c>
      <c r="CB561" s="1">
        <f t="shared" si="666"/>
        <v>0</v>
      </c>
      <c r="CC561" s="1">
        <f t="shared" si="666"/>
        <v>0</v>
      </c>
      <c r="CD561" s="1">
        <f t="shared" si="666"/>
        <v>0</v>
      </c>
      <c r="CE561" s="1">
        <f t="shared" si="666"/>
        <v>0</v>
      </c>
      <c r="CF561" s="1">
        <f t="shared" si="666"/>
        <v>0</v>
      </c>
      <c r="CG561" s="1">
        <f t="shared" si="664"/>
        <v>1</v>
      </c>
      <c r="CH561" s="1">
        <f t="shared" si="664"/>
        <v>0</v>
      </c>
      <c r="CI561" s="1">
        <f t="shared" si="664"/>
        <v>0</v>
      </c>
      <c r="CJ561" s="1">
        <f t="shared" si="641"/>
        <v>1</v>
      </c>
      <c r="CK561" s="1">
        <f t="shared" si="642"/>
        <v>1</v>
      </c>
      <c r="CL561" s="1" t="str">
        <f t="shared" si="680"/>
        <v/>
      </c>
      <c r="CM561" s="1" t="str">
        <f t="shared" si="680"/>
        <v/>
      </c>
      <c r="CN561" s="1" t="str">
        <f t="shared" si="680"/>
        <v/>
      </c>
      <c r="CO561" s="1" t="str">
        <f t="shared" si="680"/>
        <v/>
      </c>
      <c r="CP561" s="1" t="str">
        <f t="shared" si="680"/>
        <v/>
      </c>
      <c r="CQ561" s="1">
        <f t="shared" si="678"/>
        <v>-1.2253092817258628</v>
      </c>
      <c r="CR561" s="1" t="str">
        <f t="shared" si="678"/>
        <v/>
      </c>
      <c r="CS561" s="1" t="str">
        <f t="shared" si="678"/>
        <v/>
      </c>
      <c r="CT561" s="1" t="str">
        <f t="shared" si="678"/>
        <v/>
      </c>
      <c r="CU561" s="1" t="str">
        <f t="shared" si="678"/>
        <v/>
      </c>
      <c r="CV561" s="1">
        <f t="shared" si="681"/>
        <v>0</v>
      </c>
      <c r="CW561" s="1">
        <f t="shared" si="681"/>
        <v>0</v>
      </c>
      <c r="CX561" s="1">
        <f t="shared" si="681"/>
        <v>0</v>
      </c>
      <c r="CY561" s="1">
        <f t="shared" si="681"/>
        <v>0</v>
      </c>
      <c r="CZ561" s="1">
        <f t="shared" si="681"/>
        <v>0</v>
      </c>
      <c r="DA561" s="1">
        <f t="shared" si="679"/>
        <v>0</v>
      </c>
      <c r="DB561" s="1">
        <f t="shared" si="679"/>
        <v>0</v>
      </c>
      <c r="DC561" s="1">
        <f t="shared" si="679"/>
        <v>0</v>
      </c>
      <c r="DD561" s="1">
        <f t="shared" si="679"/>
        <v>0</v>
      </c>
      <c r="DE561" s="1">
        <f t="shared" si="679"/>
        <v>0</v>
      </c>
      <c r="DF561" s="1">
        <f t="shared" si="643"/>
        <v>0</v>
      </c>
      <c r="DG561" s="33">
        <f t="shared" si="644"/>
        <v>0</v>
      </c>
      <c r="DH561" s="34">
        <f t="shared" si="645"/>
        <v>1</v>
      </c>
      <c r="DI561" s="1">
        <f t="shared" si="685"/>
        <v>101</v>
      </c>
      <c r="DJ561" s="1">
        <f t="shared" si="686"/>
        <v>139</v>
      </c>
      <c r="DK561" s="1">
        <f t="shared" si="694"/>
        <v>38</v>
      </c>
      <c r="DL561" s="1" t="str">
        <f t="shared" si="694"/>
        <v/>
      </c>
      <c r="DM561" s="1" t="str">
        <f t="shared" si="694"/>
        <v/>
      </c>
      <c r="DN561" s="1" t="str">
        <f t="shared" si="694"/>
        <v/>
      </c>
      <c r="DO561" s="1">
        <f t="shared" si="694"/>
        <v>9</v>
      </c>
      <c r="DP561" s="1">
        <f t="shared" si="694"/>
        <v>24</v>
      </c>
      <c r="DQ561" s="1">
        <f t="shared" si="692"/>
        <v>-43</v>
      </c>
      <c r="DR561" s="1" t="str">
        <f t="shared" si="692"/>
        <v/>
      </c>
      <c r="DS561" s="1" t="str">
        <f t="shared" si="692"/>
        <v/>
      </c>
      <c r="DT561" s="34">
        <f>(STDEV(DI561:DS561))*-1</f>
        <v>-65.576418525767835</v>
      </c>
      <c r="DU561" s="1">
        <f>IF((DI561&lt;$DT561),1,0)</f>
        <v>0</v>
      </c>
      <c r="DV561" s="1">
        <f>IF((DJ561&lt;$DT561),1,0)</f>
        <v>0</v>
      </c>
      <c r="DW561" s="1">
        <f>IF((DK561&lt;$DT561),1,0)</f>
        <v>0</v>
      </c>
      <c r="EA561" s="1">
        <f>IF((DO561&lt;$DT561),1,0)</f>
        <v>0</v>
      </c>
      <c r="EB561" s="1">
        <f>IF((DP561&lt;$DT561),1,0)</f>
        <v>0</v>
      </c>
      <c r="EC561" s="1">
        <f>IF((DQ561&lt;$DT561),1,0)</f>
        <v>0</v>
      </c>
      <c r="EF561" s="33">
        <f>IF(SUM(DU561:EE561)&gt;0,1,0)</f>
        <v>0</v>
      </c>
      <c r="EG561" s="1">
        <f t="shared" si="698"/>
        <v>0</v>
      </c>
      <c r="EH561" s="1">
        <f t="shared" si="698"/>
        <v>0</v>
      </c>
      <c r="EI561" s="1">
        <f t="shared" si="696"/>
        <v>0</v>
      </c>
      <c r="EJ561" s="1">
        <f t="shared" si="696"/>
        <v>0</v>
      </c>
      <c r="EK561" s="1">
        <f t="shared" si="696"/>
        <v>0</v>
      </c>
      <c r="EL561" s="1">
        <f t="shared" si="696"/>
        <v>0</v>
      </c>
      <c r="EM561" s="1">
        <f t="shared" si="696"/>
        <v>0</v>
      </c>
      <c r="EN561" s="1">
        <f t="shared" si="696"/>
        <v>0</v>
      </c>
      <c r="EO561" s="1">
        <f t="shared" si="696"/>
        <v>0</v>
      </c>
      <c r="EP561" s="1">
        <f t="shared" si="696"/>
        <v>0</v>
      </c>
      <c r="EQ561" s="1">
        <f t="shared" si="696"/>
        <v>0</v>
      </c>
      <c r="ER561" s="33">
        <f t="shared" si="646"/>
        <v>1</v>
      </c>
      <c r="ES561" s="35">
        <f>ER561+EF561+DG561</f>
        <v>1</v>
      </c>
      <c r="ET561" s="35">
        <f t="shared" si="647"/>
        <v>1</v>
      </c>
      <c r="EU561" s="1" t="s">
        <v>59</v>
      </c>
      <c r="EV561" s="1" t="s">
        <v>38</v>
      </c>
      <c r="EW561" s="19">
        <f t="shared" si="648"/>
        <v>0</v>
      </c>
      <c r="FC561" s="1" t="s">
        <v>38</v>
      </c>
      <c r="FD561" s="19">
        <f t="shared" si="649"/>
        <v>0</v>
      </c>
      <c r="FJ561" s="1" t="s">
        <v>38</v>
      </c>
      <c r="FK561" s="19">
        <f t="shared" si="650"/>
        <v>0</v>
      </c>
      <c r="FQ561" s="1" t="s">
        <v>202</v>
      </c>
      <c r="FR561" s="1">
        <f t="shared" si="651"/>
        <v>1</v>
      </c>
      <c r="FU561" s="1" t="s">
        <v>203</v>
      </c>
      <c r="FV561" s="37" t="str">
        <f t="shared" si="657"/>
        <v>tb</v>
      </c>
      <c r="FW561" s="34">
        <v>1</v>
      </c>
      <c r="FY561" s="1" t="s">
        <v>34</v>
      </c>
      <c r="FZ561" s="19">
        <f t="shared" si="652"/>
        <v>1</v>
      </c>
      <c r="GB561" s="1" t="s">
        <v>38</v>
      </c>
      <c r="GC561" s="19">
        <f t="shared" si="653"/>
        <v>0</v>
      </c>
      <c r="GD561" s="1" t="s">
        <v>38</v>
      </c>
      <c r="GE561" s="19">
        <f t="shared" si="654"/>
        <v>0</v>
      </c>
      <c r="GF561" s="1" t="s">
        <v>34</v>
      </c>
      <c r="GG561" s="19">
        <f t="shared" si="655"/>
        <v>1</v>
      </c>
    </row>
    <row r="562" spans="1:189" x14ac:dyDescent="0.3">
      <c r="A562" s="1">
        <v>747</v>
      </c>
      <c r="B562" s="1" t="s">
        <v>34</v>
      </c>
      <c r="C562" s="19" t="s">
        <v>47</v>
      </c>
      <c r="D562" s="19">
        <f t="shared" si="627"/>
        <v>1</v>
      </c>
      <c r="E562" s="38" t="s">
        <v>1073</v>
      </c>
      <c r="F562" s="21" t="str">
        <f t="shared" si="628"/>
        <v>1962</v>
      </c>
      <c r="G562" s="21">
        <v>2004</v>
      </c>
      <c r="H562" s="22">
        <f t="shared" si="629"/>
        <v>42</v>
      </c>
      <c r="I562" s="1" t="str">
        <f t="shared" si="630"/>
        <v>41-50</v>
      </c>
      <c r="J562" s="1" t="s">
        <v>1608</v>
      </c>
      <c r="K562" s="1" t="s">
        <v>53</v>
      </c>
      <c r="L562" s="1">
        <f>VLOOKUP(K562,[1]areas!$C$3:$D$76,2,FALSE)</f>
        <v>30</v>
      </c>
      <c r="M562" s="1" t="str">
        <f>IF(L562&lt;=20,"0-20",IF(L562&lt;=40,"21-40", IF(L562&lt;=60, "41-60", IF(L562&lt;=80,"61-80", "&gt;80"))))</f>
        <v>21-40</v>
      </c>
      <c r="N562" s="19" t="s">
        <v>34</v>
      </c>
      <c r="O562" s="19">
        <f t="shared" si="631"/>
        <v>1</v>
      </c>
      <c r="P562" s="23">
        <v>55.5</v>
      </c>
      <c r="Q562" s="1">
        <v>168</v>
      </c>
      <c r="R562" s="1">
        <f>POWER(Q562*0.01,2)</f>
        <v>2.8223999999999996</v>
      </c>
      <c r="S562" s="24">
        <f>P562/R562</f>
        <v>19.664115646258505</v>
      </c>
      <c r="T562" s="19">
        <v>3</v>
      </c>
      <c r="U562" s="1">
        <v>12.8</v>
      </c>
      <c r="V562" s="1">
        <v>27</v>
      </c>
      <c r="W562" s="1" t="str">
        <f t="shared" si="632"/>
        <v>3: 101-150</v>
      </c>
      <c r="X562" s="1">
        <v>105</v>
      </c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7">
        <f t="shared" si="633"/>
        <v>105</v>
      </c>
      <c r="AJ562" s="27">
        <f t="shared" si="634"/>
        <v>0</v>
      </c>
      <c r="AK562" s="39">
        <v>73000</v>
      </c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8" t="str">
        <f t="shared" si="635"/>
        <v/>
      </c>
      <c r="AW562" s="27" t="str">
        <f>"4-5"</f>
        <v>4-5</v>
      </c>
      <c r="AX562" s="29">
        <f t="shared" si="656"/>
        <v>4.8630000000000004</v>
      </c>
      <c r="AY562" s="30">
        <f t="shared" si="697"/>
        <v>4.8633228601204559</v>
      </c>
      <c r="AZ562" s="30" t="str">
        <f t="shared" si="697"/>
        <v/>
      </c>
      <c r="BA562" s="30" t="str">
        <f t="shared" si="693"/>
        <v/>
      </c>
      <c r="BB562" s="30" t="str">
        <f t="shared" si="693"/>
        <v/>
      </c>
      <c r="BC562" s="30" t="str">
        <f t="shared" si="693"/>
        <v/>
      </c>
      <c r="BD562" s="30" t="str">
        <f t="shared" si="693"/>
        <v/>
      </c>
      <c r="BE562" s="30" t="str">
        <f t="shared" si="693"/>
        <v/>
      </c>
      <c r="BF562" s="30" t="str">
        <f t="shared" si="693"/>
        <v/>
      </c>
      <c r="BG562" s="30" t="str">
        <f t="shared" si="693"/>
        <v/>
      </c>
      <c r="BH562" s="30" t="str">
        <f t="shared" si="693"/>
        <v/>
      </c>
      <c r="BI562" s="30" t="str">
        <f t="shared" si="693"/>
        <v/>
      </c>
      <c r="BJ562" s="1" t="s">
        <v>38</v>
      </c>
      <c r="BK562" s="31" t="s">
        <v>38</v>
      </c>
      <c r="BL562" s="32">
        <f t="shared" si="636"/>
        <v>0</v>
      </c>
      <c r="BN562" s="32" t="str">
        <f t="shared" si="637"/>
        <v>0</v>
      </c>
      <c r="BO562" s="30" t="str">
        <f t="shared" si="638"/>
        <v/>
      </c>
      <c r="BP562" s="30" t="str">
        <f t="shared" si="639"/>
        <v/>
      </c>
      <c r="BQ562" s="30" t="str">
        <f t="shared" si="665"/>
        <v/>
      </c>
      <c r="BR562" s="30" t="str">
        <f t="shared" si="665"/>
        <v/>
      </c>
      <c r="BS562" s="30" t="str">
        <f t="shared" si="665"/>
        <v/>
      </c>
      <c r="BT562" s="30" t="str">
        <f t="shared" si="665"/>
        <v/>
      </c>
      <c r="BU562" s="30" t="str">
        <f t="shared" si="665"/>
        <v/>
      </c>
      <c r="BV562" s="30" t="str">
        <f t="shared" si="665"/>
        <v/>
      </c>
      <c r="BW562" s="30" t="str">
        <f t="shared" si="663"/>
        <v/>
      </c>
      <c r="BX562" s="30" t="str">
        <f t="shared" si="663"/>
        <v/>
      </c>
      <c r="BY562" s="30" t="str">
        <f t="shared" si="663"/>
        <v/>
      </c>
      <c r="BZ562" s="1">
        <f t="shared" si="640"/>
        <v>0</v>
      </c>
      <c r="CA562" s="1">
        <f t="shared" si="666"/>
        <v>0</v>
      </c>
      <c r="CB562" s="1">
        <f t="shared" si="666"/>
        <v>0</v>
      </c>
      <c r="CC562" s="1">
        <f t="shared" si="666"/>
        <v>0</v>
      </c>
      <c r="CD562" s="1">
        <f t="shared" si="666"/>
        <v>0</v>
      </c>
      <c r="CE562" s="1">
        <f t="shared" si="666"/>
        <v>0</v>
      </c>
      <c r="CF562" s="1">
        <f t="shared" si="666"/>
        <v>0</v>
      </c>
      <c r="CG562" s="1">
        <f t="shared" si="664"/>
        <v>0</v>
      </c>
      <c r="CH562" s="1">
        <f t="shared" si="664"/>
        <v>0</v>
      </c>
      <c r="CI562" s="1">
        <f t="shared" si="664"/>
        <v>0</v>
      </c>
      <c r="CJ562" s="1">
        <f t="shared" si="641"/>
        <v>0</v>
      </c>
      <c r="CK562" s="1">
        <f t="shared" si="642"/>
        <v>0</v>
      </c>
      <c r="CL562" s="1" t="str">
        <f t="shared" si="680"/>
        <v/>
      </c>
      <c r="CM562" s="1" t="str">
        <f t="shared" si="680"/>
        <v/>
      </c>
      <c r="CN562" s="1" t="str">
        <f t="shared" si="680"/>
        <v/>
      </c>
      <c r="CO562" s="1" t="str">
        <f t="shared" si="680"/>
        <v/>
      </c>
      <c r="CP562" s="1" t="str">
        <f t="shared" si="680"/>
        <v/>
      </c>
      <c r="CQ562" s="1" t="str">
        <f t="shared" si="678"/>
        <v/>
      </c>
      <c r="CR562" s="1" t="str">
        <f t="shared" si="678"/>
        <v/>
      </c>
      <c r="CS562" s="1" t="str">
        <f t="shared" si="678"/>
        <v/>
      </c>
      <c r="CT562" s="1" t="str">
        <f t="shared" si="678"/>
        <v/>
      </c>
      <c r="CU562" s="1" t="str">
        <f t="shared" si="678"/>
        <v/>
      </c>
      <c r="CV562" s="1">
        <f t="shared" si="681"/>
        <v>0</v>
      </c>
      <c r="CW562" s="1">
        <f t="shared" si="681"/>
        <v>0</v>
      </c>
      <c r="CX562" s="1">
        <f t="shared" si="681"/>
        <v>0</v>
      </c>
      <c r="CY562" s="1">
        <f t="shared" si="681"/>
        <v>0</v>
      </c>
      <c r="CZ562" s="1">
        <f t="shared" si="681"/>
        <v>0</v>
      </c>
      <c r="DA562" s="1">
        <f t="shared" si="679"/>
        <v>0</v>
      </c>
      <c r="DB562" s="1">
        <f t="shared" si="679"/>
        <v>0</v>
      </c>
      <c r="DC562" s="1">
        <f t="shared" si="679"/>
        <v>0</v>
      </c>
      <c r="DD562" s="1">
        <f t="shared" si="679"/>
        <v>0</v>
      </c>
      <c r="DE562" s="1">
        <f t="shared" si="679"/>
        <v>0</v>
      </c>
      <c r="DF562" s="1">
        <f t="shared" si="643"/>
        <v>0</v>
      </c>
      <c r="DG562" s="33">
        <f t="shared" si="644"/>
        <v>0</v>
      </c>
      <c r="DH562" s="34">
        <f t="shared" si="645"/>
        <v>0</v>
      </c>
      <c r="DI562" s="1" t="str">
        <f t="shared" si="685"/>
        <v/>
      </c>
      <c r="DJ562" s="1" t="str">
        <f t="shared" si="686"/>
        <v/>
      </c>
      <c r="DK562" s="1" t="str">
        <f t="shared" si="694"/>
        <v/>
      </c>
      <c r="DL562" s="1" t="str">
        <f t="shared" si="694"/>
        <v/>
      </c>
      <c r="DM562" s="1" t="str">
        <f t="shared" si="694"/>
        <v/>
      </c>
      <c r="DN562" s="1" t="str">
        <f t="shared" si="694"/>
        <v/>
      </c>
      <c r="DO562" s="1" t="str">
        <f t="shared" si="694"/>
        <v/>
      </c>
      <c r="DP562" s="1" t="str">
        <f t="shared" si="694"/>
        <v/>
      </c>
      <c r="DQ562" s="1" t="str">
        <f t="shared" si="692"/>
        <v/>
      </c>
      <c r="DR562" s="1" t="str">
        <f t="shared" si="692"/>
        <v/>
      </c>
      <c r="DS562" s="1" t="str">
        <f t="shared" si="692"/>
        <v/>
      </c>
      <c r="EG562" s="1">
        <f t="shared" si="698"/>
        <v>0</v>
      </c>
      <c r="EH562" s="1">
        <f t="shared" si="698"/>
        <v>0</v>
      </c>
      <c r="EI562" s="1">
        <f t="shared" si="696"/>
        <v>0</v>
      </c>
      <c r="EJ562" s="1">
        <f t="shared" si="696"/>
        <v>0</v>
      </c>
      <c r="EK562" s="1">
        <f t="shared" si="696"/>
        <v>0</v>
      </c>
      <c r="EL562" s="1">
        <f t="shared" si="696"/>
        <v>0</v>
      </c>
      <c r="EM562" s="1">
        <f t="shared" si="696"/>
        <v>0</v>
      </c>
      <c r="EN562" s="1">
        <f t="shared" si="696"/>
        <v>0</v>
      </c>
      <c r="EO562" s="1">
        <f t="shared" si="696"/>
        <v>0</v>
      </c>
      <c r="EP562" s="1">
        <f t="shared" si="696"/>
        <v>0</v>
      </c>
      <c r="EQ562" s="1">
        <f t="shared" si="696"/>
        <v>0</v>
      </c>
      <c r="ER562" s="33">
        <f t="shared" si="646"/>
        <v>1</v>
      </c>
      <c r="ES562" s="35">
        <f>ER562+DG562</f>
        <v>1</v>
      </c>
      <c r="ET562" s="35">
        <f t="shared" si="647"/>
        <v>1</v>
      </c>
      <c r="EU562" s="1" t="s">
        <v>59</v>
      </c>
      <c r="EV562" s="1" t="s">
        <v>38</v>
      </c>
      <c r="EW562" s="19">
        <f t="shared" si="648"/>
        <v>0</v>
      </c>
      <c r="FC562" s="1" t="s">
        <v>38</v>
      </c>
      <c r="FD562" s="19">
        <f t="shared" si="649"/>
        <v>0</v>
      </c>
      <c r="FJ562" s="1" t="s">
        <v>38</v>
      </c>
      <c r="FK562" s="19">
        <f t="shared" si="650"/>
        <v>0</v>
      </c>
      <c r="FR562" s="1">
        <f t="shared" si="651"/>
        <v>0</v>
      </c>
      <c r="FU562" s="1" t="s">
        <v>1074</v>
      </c>
      <c r="FV562" s="37" t="str">
        <f t="shared" si="657"/>
        <v>other</v>
      </c>
      <c r="FW562" s="34">
        <v>0</v>
      </c>
      <c r="FY562" s="1" t="s">
        <v>38</v>
      </c>
      <c r="FZ562" s="19">
        <f t="shared" si="652"/>
        <v>0</v>
      </c>
      <c r="GB562" s="1" t="s">
        <v>38</v>
      </c>
      <c r="GC562" s="19">
        <f t="shared" si="653"/>
        <v>0</v>
      </c>
      <c r="GD562" s="1" t="s">
        <v>34</v>
      </c>
      <c r="GE562" s="19">
        <f t="shared" si="654"/>
        <v>1</v>
      </c>
      <c r="GF562" s="1" t="s">
        <v>38</v>
      </c>
      <c r="GG562" s="19">
        <f t="shared" si="655"/>
        <v>0</v>
      </c>
    </row>
    <row r="563" spans="1:189" x14ac:dyDescent="0.3">
      <c r="A563" s="1">
        <v>748</v>
      </c>
      <c r="B563" s="1" t="s">
        <v>34</v>
      </c>
      <c r="C563" s="19" t="s">
        <v>35</v>
      </c>
      <c r="D563" s="19">
        <f t="shared" si="627"/>
        <v>0</v>
      </c>
      <c r="E563" s="38" t="s">
        <v>1075</v>
      </c>
      <c r="F563" s="21" t="str">
        <f t="shared" si="628"/>
        <v>1952</v>
      </c>
      <c r="G563" s="21">
        <v>2004</v>
      </c>
      <c r="H563" s="22">
        <f t="shared" si="629"/>
        <v>52</v>
      </c>
      <c r="I563" s="1" t="str">
        <f t="shared" si="630"/>
        <v>&gt;50</v>
      </c>
      <c r="J563" s="1" t="s">
        <v>1610</v>
      </c>
      <c r="K563" s="1" t="s">
        <v>93</v>
      </c>
      <c r="L563" s="1">
        <f>VLOOKUP(K563,[1]areas!$C$3:$D$76,2,FALSE)</f>
        <v>15</v>
      </c>
      <c r="M563" s="1" t="str">
        <f>IF(L563&lt;=20,"0-20",IF(L563&lt;=40,"21-40", IF(L563&lt;=60, "41-60", IF(L563&lt;=80,"61-80", "&gt;80"))))</f>
        <v>0-20</v>
      </c>
      <c r="N563" s="19" t="s">
        <v>38</v>
      </c>
      <c r="O563" s="19">
        <f t="shared" si="631"/>
        <v>0</v>
      </c>
      <c r="P563" s="23">
        <v>53.2</v>
      </c>
      <c r="Q563" s="1">
        <v>158</v>
      </c>
      <c r="R563" s="1">
        <f>POWER(Q563*0.01,2)</f>
        <v>2.4964000000000004</v>
      </c>
      <c r="S563" s="24">
        <f>P563/R563</f>
        <v>21.31068738984137</v>
      </c>
      <c r="T563" s="19">
        <v>4</v>
      </c>
      <c r="U563" s="1">
        <v>12.5</v>
      </c>
      <c r="V563" s="1">
        <v>102</v>
      </c>
      <c r="W563" s="1" t="str">
        <f t="shared" si="632"/>
        <v>1: 0-50</v>
      </c>
      <c r="X563" s="1">
        <v>20</v>
      </c>
      <c r="Y563" s="26">
        <v>222</v>
      </c>
      <c r="Z563" s="26"/>
      <c r="AA563" s="26"/>
      <c r="AB563" s="26"/>
      <c r="AC563" s="26"/>
      <c r="AD563" s="26"/>
      <c r="AE563" s="26"/>
      <c r="AF563" s="26"/>
      <c r="AG563" s="26"/>
      <c r="AH563" s="26"/>
      <c r="AI563" s="27">
        <f t="shared" si="633"/>
        <v>222</v>
      </c>
      <c r="AJ563" s="27">
        <f t="shared" si="634"/>
        <v>0</v>
      </c>
      <c r="AK563" s="39">
        <v>85839</v>
      </c>
      <c r="AL563" s="26">
        <v>50</v>
      </c>
      <c r="AM563" s="26"/>
      <c r="AN563" s="26"/>
      <c r="AO563" s="26"/>
      <c r="AP563" s="26"/>
      <c r="AQ563" s="26"/>
      <c r="AR563" s="26"/>
      <c r="AS563" s="26"/>
      <c r="AT563" s="26"/>
      <c r="AU563" s="26"/>
      <c r="AV563" s="28">
        <f t="shared" si="635"/>
        <v>0</v>
      </c>
      <c r="AW563" s="27" t="str">
        <f>"4-5"</f>
        <v>4-5</v>
      </c>
      <c r="AX563" s="29">
        <f t="shared" si="656"/>
        <v>4.9340000000000002</v>
      </c>
      <c r="AY563" s="30">
        <f t="shared" si="697"/>
        <v>4.9336846495798472</v>
      </c>
      <c r="AZ563" s="30">
        <f t="shared" si="697"/>
        <v>1.6989700043360187</v>
      </c>
      <c r="BA563" s="30" t="str">
        <f t="shared" si="693"/>
        <v/>
      </c>
      <c r="BB563" s="30" t="str">
        <f t="shared" si="693"/>
        <v/>
      </c>
      <c r="BC563" s="30" t="str">
        <f t="shared" si="693"/>
        <v/>
      </c>
      <c r="BD563" s="30" t="str">
        <f t="shared" si="693"/>
        <v/>
      </c>
      <c r="BE563" s="30" t="str">
        <f t="shared" si="693"/>
        <v/>
      </c>
      <c r="BF563" s="30" t="str">
        <f t="shared" si="693"/>
        <v/>
      </c>
      <c r="BG563" s="30" t="str">
        <f t="shared" si="693"/>
        <v/>
      </c>
      <c r="BH563" s="30" t="str">
        <f t="shared" si="693"/>
        <v/>
      </c>
      <c r="BI563" s="30" t="str">
        <f t="shared" si="693"/>
        <v/>
      </c>
      <c r="BJ563" s="1" t="s">
        <v>38</v>
      </c>
      <c r="BK563" s="31" t="s">
        <v>38</v>
      </c>
      <c r="BL563" s="32">
        <f t="shared" si="636"/>
        <v>0</v>
      </c>
      <c r="BN563" s="32" t="str">
        <f t="shared" si="637"/>
        <v>0</v>
      </c>
      <c r="BO563" s="30">
        <f t="shared" si="638"/>
        <v>-3.2347146452438285</v>
      </c>
      <c r="BP563" s="30" t="str">
        <f t="shared" si="639"/>
        <v/>
      </c>
      <c r="BQ563" s="30" t="str">
        <f t="shared" si="665"/>
        <v/>
      </c>
      <c r="BR563" s="30" t="str">
        <f t="shared" si="665"/>
        <v/>
      </c>
      <c r="BS563" s="30" t="str">
        <f t="shared" si="665"/>
        <v/>
      </c>
      <c r="BT563" s="30" t="str">
        <f t="shared" si="665"/>
        <v/>
      </c>
      <c r="BU563" s="30" t="str">
        <f t="shared" si="665"/>
        <v/>
      </c>
      <c r="BV563" s="30" t="str">
        <f t="shared" si="665"/>
        <v/>
      </c>
      <c r="BW563" s="30" t="str">
        <f t="shared" si="663"/>
        <v/>
      </c>
      <c r="BX563" s="30" t="str">
        <f t="shared" si="663"/>
        <v/>
      </c>
      <c r="BY563" s="30" t="str">
        <f t="shared" si="663"/>
        <v/>
      </c>
      <c r="BZ563" s="1">
        <f t="shared" si="640"/>
        <v>0</v>
      </c>
      <c r="CA563" s="1">
        <f t="shared" si="666"/>
        <v>0</v>
      </c>
      <c r="CB563" s="1">
        <f t="shared" si="666"/>
        <v>0</v>
      </c>
      <c r="CC563" s="1">
        <f t="shared" si="666"/>
        <v>0</v>
      </c>
      <c r="CD563" s="1">
        <f t="shared" si="666"/>
        <v>0</v>
      </c>
      <c r="CE563" s="1">
        <f t="shared" si="666"/>
        <v>0</v>
      </c>
      <c r="CF563" s="1">
        <f t="shared" si="666"/>
        <v>0</v>
      </c>
      <c r="CG563" s="1">
        <f t="shared" si="664"/>
        <v>0</v>
      </c>
      <c r="CH563" s="1">
        <f t="shared" si="664"/>
        <v>0</v>
      </c>
      <c r="CI563" s="1">
        <f t="shared" si="664"/>
        <v>0</v>
      </c>
      <c r="CJ563" s="1">
        <f t="shared" si="641"/>
        <v>0</v>
      </c>
      <c r="CK563" s="1">
        <f t="shared" si="642"/>
        <v>0</v>
      </c>
      <c r="CL563" s="1">
        <f t="shared" si="680"/>
        <v>-3.2347146452438285</v>
      </c>
      <c r="CM563" s="1" t="str">
        <f t="shared" si="680"/>
        <v/>
      </c>
      <c r="CN563" s="1" t="str">
        <f t="shared" si="680"/>
        <v/>
      </c>
      <c r="CO563" s="1" t="str">
        <f t="shared" si="680"/>
        <v/>
      </c>
      <c r="CP563" s="1" t="str">
        <f t="shared" si="680"/>
        <v/>
      </c>
      <c r="CQ563" s="1" t="str">
        <f t="shared" si="678"/>
        <v/>
      </c>
      <c r="CR563" s="1" t="str">
        <f t="shared" si="678"/>
        <v/>
      </c>
      <c r="CS563" s="1" t="str">
        <f t="shared" si="678"/>
        <v/>
      </c>
      <c r="CT563" s="1" t="str">
        <f t="shared" si="678"/>
        <v/>
      </c>
      <c r="CU563" s="1" t="str">
        <f t="shared" si="678"/>
        <v/>
      </c>
      <c r="CV563" s="1">
        <f t="shared" si="681"/>
        <v>0</v>
      </c>
      <c r="CW563" s="1">
        <f t="shared" si="681"/>
        <v>0</v>
      </c>
      <c r="CX563" s="1">
        <f t="shared" si="681"/>
        <v>0</v>
      </c>
      <c r="CY563" s="1">
        <f t="shared" si="681"/>
        <v>0</v>
      </c>
      <c r="CZ563" s="1">
        <f t="shared" si="681"/>
        <v>0</v>
      </c>
      <c r="DA563" s="1">
        <f t="shared" si="679"/>
        <v>0</v>
      </c>
      <c r="DB563" s="1">
        <f t="shared" si="679"/>
        <v>0</v>
      </c>
      <c r="DC563" s="1">
        <f t="shared" si="679"/>
        <v>0</v>
      </c>
      <c r="DD563" s="1">
        <f t="shared" si="679"/>
        <v>0</v>
      </c>
      <c r="DE563" s="1">
        <f t="shared" si="679"/>
        <v>0</v>
      </c>
      <c r="DF563" s="1">
        <f t="shared" si="643"/>
        <v>0</v>
      </c>
      <c r="DG563" s="33">
        <f t="shared" si="644"/>
        <v>0</v>
      </c>
      <c r="DH563" s="34">
        <f t="shared" si="645"/>
        <v>0</v>
      </c>
      <c r="DI563" s="1">
        <f t="shared" si="685"/>
        <v>202</v>
      </c>
      <c r="DJ563" s="1" t="str">
        <f t="shared" si="686"/>
        <v/>
      </c>
      <c r="DK563" s="1" t="str">
        <f t="shared" si="694"/>
        <v/>
      </c>
      <c r="DL563" s="1" t="str">
        <f t="shared" si="694"/>
        <v/>
      </c>
      <c r="DM563" s="1" t="str">
        <f t="shared" si="694"/>
        <v/>
      </c>
      <c r="DN563" s="1" t="str">
        <f t="shared" si="694"/>
        <v/>
      </c>
      <c r="DO563" s="1" t="str">
        <f t="shared" si="694"/>
        <v/>
      </c>
      <c r="DP563" s="1" t="str">
        <f t="shared" si="694"/>
        <v/>
      </c>
      <c r="DQ563" s="1" t="str">
        <f t="shared" si="692"/>
        <v/>
      </c>
      <c r="DR563" s="1" t="str">
        <f t="shared" si="692"/>
        <v/>
      </c>
      <c r="DS563" s="1" t="str">
        <f t="shared" si="692"/>
        <v/>
      </c>
      <c r="DU563" s="1">
        <f>IF((DI563&lt;$DT563),1,0)</f>
        <v>0</v>
      </c>
      <c r="EG563" s="1">
        <f t="shared" si="698"/>
        <v>0</v>
      </c>
      <c r="EH563" s="1">
        <f t="shared" si="698"/>
        <v>0</v>
      </c>
      <c r="EI563" s="1">
        <f t="shared" si="696"/>
        <v>0</v>
      </c>
      <c r="EJ563" s="1">
        <f t="shared" si="696"/>
        <v>0</v>
      </c>
      <c r="EK563" s="1">
        <f t="shared" si="696"/>
        <v>0</v>
      </c>
      <c r="EL563" s="1">
        <f t="shared" si="696"/>
        <v>0</v>
      </c>
      <c r="EM563" s="1">
        <f t="shared" si="696"/>
        <v>0</v>
      </c>
      <c r="EN563" s="1">
        <f t="shared" si="696"/>
        <v>0</v>
      </c>
      <c r="EO563" s="1">
        <f t="shared" si="696"/>
        <v>0</v>
      </c>
      <c r="EP563" s="1">
        <f t="shared" si="696"/>
        <v>0</v>
      </c>
      <c r="EQ563" s="1">
        <f t="shared" si="696"/>
        <v>0</v>
      </c>
      <c r="ER563" s="33">
        <f t="shared" si="646"/>
        <v>1</v>
      </c>
      <c r="ES563" s="35">
        <f>ER563+DG563+AV563</f>
        <v>1</v>
      </c>
      <c r="ET563" s="35">
        <f t="shared" si="647"/>
        <v>1</v>
      </c>
      <c r="EU563" s="1" t="s">
        <v>59</v>
      </c>
      <c r="EV563" s="1" t="s">
        <v>34</v>
      </c>
      <c r="EW563" s="19">
        <f t="shared" si="648"/>
        <v>1</v>
      </c>
      <c r="EX563" s="1" t="s">
        <v>40</v>
      </c>
      <c r="FC563" s="1" t="s">
        <v>38</v>
      </c>
      <c r="FD563" s="19">
        <f t="shared" si="649"/>
        <v>0</v>
      </c>
      <c r="FJ563" s="1" t="s">
        <v>38</v>
      </c>
      <c r="FK563" s="19">
        <f t="shared" si="650"/>
        <v>0</v>
      </c>
      <c r="FQ563" s="1" t="s">
        <v>67</v>
      </c>
      <c r="FR563" s="1">
        <f t="shared" si="651"/>
        <v>1</v>
      </c>
      <c r="FU563" s="1" t="s">
        <v>1076</v>
      </c>
      <c r="FV563" s="37" t="str">
        <f t="shared" si="657"/>
        <v>other</v>
      </c>
      <c r="FW563" s="34">
        <v>0</v>
      </c>
      <c r="FY563" s="1" t="s">
        <v>38</v>
      </c>
      <c r="FZ563" s="19">
        <f t="shared" si="652"/>
        <v>0</v>
      </c>
      <c r="GB563" s="1" t="s">
        <v>38</v>
      </c>
      <c r="GC563" s="19">
        <f t="shared" si="653"/>
        <v>0</v>
      </c>
      <c r="GD563" s="1" t="s">
        <v>34</v>
      </c>
      <c r="GE563" s="19">
        <f t="shared" si="654"/>
        <v>1</v>
      </c>
      <c r="GF563" s="1" t="s">
        <v>38</v>
      </c>
      <c r="GG563" s="19">
        <f t="shared" si="655"/>
        <v>0</v>
      </c>
    </row>
    <row r="564" spans="1:189" x14ac:dyDescent="0.3">
      <c r="A564" s="1">
        <v>750</v>
      </c>
      <c r="B564" s="1" t="s">
        <v>34</v>
      </c>
      <c r="C564" s="19" t="s">
        <v>35</v>
      </c>
      <c r="D564" s="19">
        <f t="shared" si="627"/>
        <v>0</v>
      </c>
      <c r="E564" s="38" t="s">
        <v>204</v>
      </c>
      <c r="F564" s="21" t="str">
        <f t="shared" si="628"/>
        <v>1950</v>
      </c>
      <c r="G564" s="21">
        <v>2004</v>
      </c>
      <c r="H564" s="22">
        <f t="shared" si="629"/>
        <v>54</v>
      </c>
      <c r="I564" s="1" t="str">
        <f t="shared" si="630"/>
        <v>&gt;50</v>
      </c>
      <c r="J564" s="1" t="s">
        <v>1610</v>
      </c>
      <c r="K564" s="1" t="s">
        <v>82</v>
      </c>
      <c r="L564" s="1">
        <f>VLOOKUP(K564,[1]areas!$C$3:$D$76,2,FALSE)</f>
        <v>20</v>
      </c>
      <c r="M564" s="1" t="str">
        <f>IF(L564&lt;=20,"0-20",IF(L564&lt;=40,"21-40", IF(L564&lt;=60, "41-60", IF(L564&lt;=80,"61-80", "&gt;80"))))</f>
        <v>0-20</v>
      </c>
      <c r="N564" s="19" t="s">
        <v>38</v>
      </c>
      <c r="O564" s="19">
        <f t="shared" si="631"/>
        <v>0</v>
      </c>
      <c r="P564" s="23">
        <v>48.2</v>
      </c>
      <c r="S564" s="24"/>
      <c r="T564" s="19">
        <v>3</v>
      </c>
      <c r="U564" s="1">
        <v>10.3</v>
      </c>
      <c r="V564" s="1">
        <v>41</v>
      </c>
      <c r="W564" s="1" t="str">
        <f t="shared" si="632"/>
        <v>2: 51-100</v>
      </c>
      <c r="X564" s="1">
        <v>76</v>
      </c>
      <c r="Y564" s="26">
        <v>280</v>
      </c>
      <c r="Z564" s="26">
        <v>261</v>
      </c>
      <c r="AA564" s="26"/>
      <c r="AB564" s="26">
        <v>501</v>
      </c>
      <c r="AC564" s="26"/>
      <c r="AD564" s="26"/>
      <c r="AE564" s="26"/>
      <c r="AF564" s="26"/>
      <c r="AG564" s="26"/>
      <c r="AH564" s="26"/>
      <c r="AI564" s="27">
        <f t="shared" si="633"/>
        <v>501</v>
      </c>
      <c r="AJ564" s="27">
        <f t="shared" si="634"/>
        <v>1</v>
      </c>
      <c r="AK564" s="39">
        <v>414591</v>
      </c>
      <c r="AL564" s="26">
        <v>398310</v>
      </c>
      <c r="AM564" s="26">
        <v>50</v>
      </c>
      <c r="AN564" s="26"/>
      <c r="AO564" s="26">
        <v>290000</v>
      </c>
      <c r="AP564" s="26"/>
      <c r="AQ564" s="26"/>
      <c r="AR564" s="26"/>
      <c r="AS564" s="26"/>
      <c r="AT564" s="26"/>
      <c r="AU564" s="26"/>
      <c r="AV564" s="28">
        <f t="shared" si="635"/>
        <v>1</v>
      </c>
      <c r="AW564" s="27" t="str">
        <f>"&gt;5"</f>
        <v>&gt;5</v>
      </c>
      <c r="AX564" s="29">
        <f t="shared" si="656"/>
        <v>5.6180000000000003</v>
      </c>
      <c r="AY564" s="30">
        <f t="shared" si="697"/>
        <v>5.6176198701342006</v>
      </c>
      <c r="AZ564" s="30">
        <f t="shared" si="697"/>
        <v>5.6002212099752366</v>
      </c>
      <c r="BA564" s="30">
        <f t="shared" si="693"/>
        <v>1.6989700043360187</v>
      </c>
      <c r="BB564" s="30" t="str">
        <f t="shared" si="693"/>
        <v/>
      </c>
      <c r="BC564" s="30">
        <f t="shared" si="693"/>
        <v>5.4623979978989565</v>
      </c>
      <c r="BD564" s="30" t="str">
        <f t="shared" si="693"/>
        <v/>
      </c>
      <c r="BE564" s="30" t="str">
        <f t="shared" si="693"/>
        <v/>
      </c>
      <c r="BF564" s="30" t="str">
        <f t="shared" si="693"/>
        <v/>
      </c>
      <c r="BG564" s="30" t="str">
        <f t="shared" si="693"/>
        <v/>
      </c>
      <c r="BH564" s="30" t="str">
        <f t="shared" si="693"/>
        <v/>
      </c>
      <c r="BI564" s="30" t="str">
        <f t="shared" si="693"/>
        <v/>
      </c>
      <c r="BJ564" s="1" t="s">
        <v>58</v>
      </c>
      <c r="BK564" s="31" t="s">
        <v>58</v>
      </c>
      <c r="BL564" s="32" t="str">
        <f t="shared" si="636"/>
        <v/>
      </c>
      <c r="BN564" s="32" t="str">
        <f t="shared" si="637"/>
        <v/>
      </c>
      <c r="BO564" s="30">
        <f t="shared" si="638"/>
        <v>-1.7398660158963963E-2</v>
      </c>
      <c r="BP564" s="30">
        <f t="shared" si="639"/>
        <v>-3.9186498657981819</v>
      </c>
      <c r="BQ564" s="30">
        <f t="shared" si="665"/>
        <v>-3.9012512056392179</v>
      </c>
      <c r="BR564" s="30" t="str">
        <f t="shared" si="665"/>
        <v/>
      </c>
      <c r="BS564" s="30" t="str">
        <f t="shared" si="665"/>
        <v/>
      </c>
      <c r="BT564" s="30" t="str">
        <f t="shared" si="665"/>
        <v/>
      </c>
      <c r="BU564" s="30" t="str">
        <f t="shared" si="665"/>
        <v/>
      </c>
      <c r="BV564" s="30" t="str">
        <f t="shared" si="665"/>
        <v/>
      </c>
      <c r="BW564" s="30" t="str">
        <f t="shared" si="663"/>
        <v/>
      </c>
      <c r="BX564" s="30" t="str">
        <f t="shared" si="663"/>
        <v/>
      </c>
      <c r="BY564" s="30" t="str">
        <f t="shared" si="663"/>
        <v/>
      </c>
      <c r="BZ564" s="1">
        <f t="shared" si="640"/>
        <v>0</v>
      </c>
      <c r="CA564" s="1">
        <f t="shared" si="666"/>
        <v>0</v>
      </c>
      <c r="CB564" s="1">
        <f t="shared" si="666"/>
        <v>0</v>
      </c>
      <c r="CC564" s="1">
        <f t="shared" si="666"/>
        <v>0</v>
      </c>
      <c r="CD564" s="1">
        <f t="shared" si="666"/>
        <v>0</v>
      </c>
      <c r="CE564" s="1">
        <f t="shared" si="666"/>
        <v>0</v>
      </c>
      <c r="CF564" s="1">
        <f t="shared" si="666"/>
        <v>0</v>
      </c>
      <c r="CG564" s="1">
        <f t="shared" si="664"/>
        <v>0</v>
      </c>
      <c r="CH564" s="1">
        <f t="shared" si="664"/>
        <v>0</v>
      </c>
      <c r="CI564" s="1">
        <f t="shared" si="664"/>
        <v>0</v>
      </c>
      <c r="CJ564" s="1">
        <f t="shared" si="641"/>
        <v>0</v>
      </c>
      <c r="CK564" s="1">
        <f t="shared" si="642"/>
        <v>0</v>
      </c>
      <c r="CL564" s="1">
        <f t="shared" si="680"/>
        <v>-1.7398660158963963E-2</v>
      </c>
      <c r="CM564" s="1">
        <f t="shared" si="680"/>
        <v>-3.9012512056392179</v>
      </c>
      <c r="CN564" s="1" t="str">
        <f t="shared" si="680"/>
        <v/>
      </c>
      <c r="CO564" s="1" t="str">
        <f t="shared" si="680"/>
        <v/>
      </c>
      <c r="CP564" s="1" t="str">
        <f t="shared" si="680"/>
        <v/>
      </c>
      <c r="CQ564" s="1" t="str">
        <f t="shared" si="678"/>
        <v/>
      </c>
      <c r="CR564" s="1" t="str">
        <f t="shared" si="678"/>
        <v/>
      </c>
      <c r="CS564" s="1" t="str">
        <f t="shared" si="678"/>
        <v/>
      </c>
      <c r="CT564" s="1" t="str">
        <f t="shared" si="678"/>
        <v/>
      </c>
      <c r="CU564" s="1" t="str">
        <f t="shared" si="678"/>
        <v/>
      </c>
      <c r="CV564" s="1">
        <f t="shared" si="681"/>
        <v>0</v>
      </c>
      <c r="CW564" s="1">
        <f t="shared" si="681"/>
        <v>0</v>
      </c>
      <c r="CX564" s="1">
        <f t="shared" si="681"/>
        <v>0</v>
      </c>
      <c r="CY564" s="1">
        <f t="shared" si="681"/>
        <v>0</v>
      </c>
      <c r="CZ564" s="1">
        <f t="shared" si="681"/>
        <v>0</v>
      </c>
      <c r="DA564" s="1">
        <f t="shared" si="679"/>
        <v>0</v>
      </c>
      <c r="DB564" s="1">
        <f t="shared" si="679"/>
        <v>0</v>
      </c>
      <c r="DC564" s="1">
        <f t="shared" si="679"/>
        <v>0</v>
      </c>
      <c r="DD564" s="1">
        <f t="shared" si="679"/>
        <v>0</v>
      </c>
      <c r="DE564" s="1">
        <f t="shared" si="679"/>
        <v>0</v>
      </c>
      <c r="DF564" s="1">
        <f t="shared" si="643"/>
        <v>0</v>
      </c>
      <c r="DG564" s="33">
        <f t="shared" si="644"/>
        <v>0</v>
      </c>
      <c r="DH564" s="34">
        <f t="shared" si="645"/>
        <v>0</v>
      </c>
      <c r="DI564" s="1">
        <f t="shared" si="685"/>
        <v>204</v>
      </c>
      <c r="DJ564" s="1">
        <f t="shared" si="686"/>
        <v>185</v>
      </c>
      <c r="DK564" s="1">
        <f t="shared" si="694"/>
        <v>-19</v>
      </c>
      <c r="DL564" s="1" t="str">
        <f t="shared" si="694"/>
        <v/>
      </c>
      <c r="DM564" s="1" t="str">
        <f t="shared" si="694"/>
        <v/>
      </c>
      <c r="DN564" s="1" t="str">
        <f t="shared" si="694"/>
        <v/>
      </c>
      <c r="DO564" s="1" t="str">
        <f t="shared" si="694"/>
        <v/>
      </c>
      <c r="DP564" s="1" t="str">
        <f t="shared" si="694"/>
        <v/>
      </c>
      <c r="DQ564" s="1" t="str">
        <f t="shared" si="692"/>
        <v/>
      </c>
      <c r="DR564" s="1" t="str">
        <f t="shared" si="692"/>
        <v/>
      </c>
      <c r="DS564" s="1" t="str">
        <f t="shared" si="692"/>
        <v/>
      </c>
      <c r="DT564" s="34">
        <f>(STDEV(DI564:DS564))*-1</f>
        <v>-123.62982380207994</v>
      </c>
      <c r="DU564" s="1">
        <f>IF((DI564&lt;$DT564),1,0)</f>
        <v>0</v>
      </c>
      <c r="DV564" s="1">
        <f>IF((DJ564&lt;$DT564),1,0)</f>
        <v>0</v>
      </c>
      <c r="DW564" s="1">
        <f>IF((DK564&lt;$DT564),1,0)</f>
        <v>0</v>
      </c>
      <c r="EF564" s="33">
        <f>IF(SUM(DU564:EE564)&gt;0,1,0)</f>
        <v>0</v>
      </c>
      <c r="EG564" s="1">
        <f t="shared" si="698"/>
        <v>0</v>
      </c>
      <c r="EH564" s="1">
        <f t="shared" si="698"/>
        <v>0</v>
      </c>
      <c r="EI564" s="1">
        <f t="shared" si="696"/>
        <v>0</v>
      </c>
      <c r="EJ564" s="1">
        <f t="shared" si="696"/>
        <v>0</v>
      </c>
      <c r="EK564" s="1">
        <f t="shared" si="696"/>
        <v>1</v>
      </c>
      <c r="EL564" s="1">
        <f t="shared" si="696"/>
        <v>0</v>
      </c>
      <c r="EM564" s="1">
        <f t="shared" si="696"/>
        <v>0</v>
      </c>
      <c r="EN564" s="1">
        <f t="shared" si="696"/>
        <v>0</v>
      </c>
      <c r="EO564" s="1">
        <f t="shared" si="696"/>
        <v>0</v>
      </c>
      <c r="EP564" s="1">
        <f t="shared" si="696"/>
        <v>0</v>
      </c>
      <c r="EQ564" s="1">
        <f t="shared" si="696"/>
        <v>0</v>
      </c>
      <c r="ER564" s="33">
        <f t="shared" si="646"/>
        <v>0</v>
      </c>
      <c r="ES564" s="35">
        <f>ER564+EF564+DG564+AV564</f>
        <v>1</v>
      </c>
      <c r="ET564" s="35">
        <f t="shared" si="647"/>
        <v>1</v>
      </c>
      <c r="EU564" s="1" t="s">
        <v>59</v>
      </c>
      <c r="EV564" s="1" t="s">
        <v>38</v>
      </c>
      <c r="EW564" s="19">
        <f t="shared" si="648"/>
        <v>0</v>
      </c>
      <c r="FC564" s="1" t="s">
        <v>34</v>
      </c>
      <c r="FD564" s="19">
        <f t="shared" si="649"/>
        <v>1</v>
      </c>
      <c r="FE564" s="1" t="s">
        <v>60</v>
      </c>
      <c r="FF564" s="50">
        <v>38530</v>
      </c>
      <c r="FJ564" s="1" t="s">
        <v>38</v>
      </c>
      <c r="FK564" s="19">
        <f t="shared" si="650"/>
        <v>0</v>
      </c>
      <c r="FQ564" s="1" t="s">
        <v>205</v>
      </c>
      <c r="FR564" s="1">
        <f t="shared" si="651"/>
        <v>1</v>
      </c>
      <c r="FU564" s="1" t="s">
        <v>206</v>
      </c>
      <c r="FV564" s="37" t="str">
        <f t="shared" si="657"/>
        <v>other</v>
      </c>
      <c r="FW564" s="34">
        <v>0</v>
      </c>
      <c r="FY564" s="1" t="s">
        <v>34</v>
      </c>
      <c r="FZ564" s="19">
        <f t="shared" si="652"/>
        <v>1</v>
      </c>
      <c r="GB564" s="1" t="s">
        <v>34</v>
      </c>
      <c r="GC564" s="19">
        <f t="shared" si="653"/>
        <v>1</v>
      </c>
      <c r="GD564" s="1" t="s">
        <v>38</v>
      </c>
      <c r="GE564" s="19">
        <f t="shared" si="654"/>
        <v>0</v>
      </c>
      <c r="GF564" s="1" t="s">
        <v>34</v>
      </c>
      <c r="GG564" s="19">
        <f t="shared" si="655"/>
        <v>1</v>
      </c>
    </row>
    <row r="565" spans="1:189" x14ac:dyDescent="0.3">
      <c r="A565" s="1">
        <v>751</v>
      </c>
      <c r="B565" s="1" t="s">
        <v>34</v>
      </c>
      <c r="C565" s="19" t="s">
        <v>35</v>
      </c>
      <c r="D565" s="19">
        <f t="shared" si="627"/>
        <v>0</v>
      </c>
      <c r="E565" s="38" t="s">
        <v>255</v>
      </c>
      <c r="F565" s="21" t="str">
        <f t="shared" si="628"/>
        <v>1978</v>
      </c>
      <c r="G565" s="21">
        <v>2004</v>
      </c>
      <c r="H565" s="22">
        <f t="shared" si="629"/>
        <v>26</v>
      </c>
      <c r="I565" s="1" t="str">
        <f t="shared" si="630"/>
        <v>21-30</v>
      </c>
      <c r="J565" s="1" t="s">
        <v>1606</v>
      </c>
      <c r="K565" s="1" t="s">
        <v>93</v>
      </c>
      <c r="L565" s="1">
        <f>VLOOKUP(K565,[1]areas!$C$3:$D$76,2,FALSE)</f>
        <v>15</v>
      </c>
      <c r="M565" s="1" t="str">
        <f>IF(L565&lt;=20,"0-20",IF(L565&lt;=40,"21-40", IF(L565&lt;=60, "41-60", IF(L565&lt;=80,"61-80", "&gt;80"))))</f>
        <v>0-20</v>
      </c>
      <c r="N565" s="19" t="s">
        <v>38</v>
      </c>
      <c r="O565" s="19">
        <f t="shared" si="631"/>
        <v>0</v>
      </c>
      <c r="P565" s="23"/>
      <c r="S565" s="24"/>
      <c r="T565" s="19">
        <v>3</v>
      </c>
      <c r="U565" s="1">
        <v>11.9</v>
      </c>
      <c r="V565" s="1">
        <v>37</v>
      </c>
      <c r="W565" s="1" t="str">
        <f t="shared" si="632"/>
        <v/>
      </c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7">
        <f t="shared" si="633"/>
        <v>0</v>
      </c>
      <c r="AJ565" s="27">
        <f t="shared" si="634"/>
        <v>0</v>
      </c>
      <c r="AK565" s="39">
        <v>74682</v>
      </c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8" t="str">
        <f t="shared" si="635"/>
        <v/>
      </c>
      <c r="AW565" s="27" t="str">
        <f>"4-5"</f>
        <v>4-5</v>
      </c>
      <c r="AX565" s="29">
        <f t="shared" si="656"/>
        <v>4.8730000000000002</v>
      </c>
      <c r="AY565" s="30">
        <f t="shared" si="697"/>
        <v>4.8732159399322788</v>
      </c>
      <c r="AZ565" s="30" t="str">
        <f t="shared" si="697"/>
        <v/>
      </c>
      <c r="BA565" s="30" t="str">
        <f t="shared" si="693"/>
        <v/>
      </c>
      <c r="BB565" s="30" t="str">
        <f t="shared" si="693"/>
        <v/>
      </c>
      <c r="BC565" s="30" t="str">
        <f t="shared" si="693"/>
        <v/>
      </c>
      <c r="BD565" s="30" t="str">
        <f t="shared" si="693"/>
        <v/>
      </c>
      <c r="BE565" s="30" t="str">
        <f t="shared" si="693"/>
        <v/>
      </c>
      <c r="BF565" s="30" t="str">
        <f t="shared" si="693"/>
        <v/>
      </c>
      <c r="BG565" s="30" t="str">
        <f t="shared" si="693"/>
        <v/>
      </c>
      <c r="BH565" s="30" t="str">
        <f t="shared" si="693"/>
        <v/>
      </c>
      <c r="BI565" s="30" t="str">
        <f t="shared" si="693"/>
        <v/>
      </c>
      <c r="BJ565" s="1" t="s">
        <v>34</v>
      </c>
      <c r="BK565" s="31" t="s">
        <v>34</v>
      </c>
      <c r="BL565" s="32">
        <f t="shared" si="636"/>
        <v>1</v>
      </c>
      <c r="BN565" s="32" t="str">
        <f t="shared" si="637"/>
        <v>&gt;1</v>
      </c>
      <c r="BO565" s="30" t="str">
        <f t="shared" si="638"/>
        <v/>
      </c>
      <c r="BP565" s="30" t="str">
        <f t="shared" si="639"/>
        <v/>
      </c>
      <c r="BQ565" s="30" t="str">
        <f t="shared" si="665"/>
        <v/>
      </c>
      <c r="BR565" s="30" t="str">
        <f t="shared" si="665"/>
        <v/>
      </c>
      <c r="BS565" s="30" t="str">
        <f t="shared" si="665"/>
        <v/>
      </c>
      <c r="BT565" s="30" t="str">
        <f t="shared" si="665"/>
        <v/>
      </c>
      <c r="BU565" s="30" t="str">
        <f t="shared" si="665"/>
        <v/>
      </c>
      <c r="BV565" s="30" t="str">
        <f t="shared" si="665"/>
        <v/>
      </c>
      <c r="BW565" s="30" t="str">
        <f t="shared" si="663"/>
        <v/>
      </c>
      <c r="BX565" s="30" t="str">
        <f t="shared" si="663"/>
        <v/>
      </c>
      <c r="BY565" s="30" t="str">
        <f t="shared" si="663"/>
        <v/>
      </c>
      <c r="BZ565" s="1">
        <f t="shared" si="640"/>
        <v>0</v>
      </c>
      <c r="CA565" s="1">
        <f t="shared" si="666"/>
        <v>0</v>
      </c>
      <c r="CB565" s="1">
        <f t="shared" si="666"/>
        <v>0</v>
      </c>
      <c r="CC565" s="1">
        <f t="shared" si="666"/>
        <v>0</v>
      </c>
      <c r="CD565" s="1">
        <f t="shared" si="666"/>
        <v>0</v>
      </c>
      <c r="CE565" s="1">
        <f t="shared" si="666"/>
        <v>0</v>
      </c>
      <c r="CF565" s="1">
        <f t="shared" si="666"/>
        <v>0</v>
      </c>
      <c r="CG565" s="1">
        <f t="shared" si="664"/>
        <v>0</v>
      </c>
      <c r="CH565" s="1">
        <f t="shared" si="664"/>
        <v>0</v>
      </c>
      <c r="CI565" s="1">
        <f t="shared" si="664"/>
        <v>0</v>
      </c>
      <c r="CJ565" s="1">
        <f t="shared" si="641"/>
        <v>0</v>
      </c>
      <c r="CK565" s="1">
        <f t="shared" si="642"/>
        <v>0</v>
      </c>
      <c r="CL565" s="1" t="str">
        <f t="shared" si="680"/>
        <v/>
      </c>
      <c r="CM565" s="1" t="str">
        <f t="shared" si="680"/>
        <v/>
      </c>
      <c r="CN565" s="1" t="str">
        <f t="shared" si="680"/>
        <v/>
      </c>
      <c r="CO565" s="1" t="str">
        <f t="shared" si="680"/>
        <v/>
      </c>
      <c r="CP565" s="1" t="str">
        <f t="shared" si="680"/>
        <v/>
      </c>
      <c r="CQ565" s="1" t="str">
        <f t="shared" si="678"/>
        <v/>
      </c>
      <c r="CR565" s="1" t="str">
        <f t="shared" si="678"/>
        <v/>
      </c>
      <c r="CS565" s="1" t="str">
        <f t="shared" si="678"/>
        <v/>
      </c>
      <c r="CT565" s="1" t="str">
        <f t="shared" si="678"/>
        <v/>
      </c>
      <c r="CU565" s="1" t="str">
        <f t="shared" si="678"/>
        <v/>
      </c>
      <c r="CV565" s="1">
        <f t="shared" si="681"/>
        <v>0</v>
      </c>
      <c r="CW565" s="1">
        <f t="shared" si="681"/>
        <v>0</v>
      </c>
      <c r="CX565" s="1">
        <f t="shared" si="681"/>
        <v>0</v>
      </c>
      <c r="CY565" s="1">
        <f t="shared" si="681"/>
        <v>0</v>
      </c>
      <c r="CZ565" s="1">
        <f t="shared" si="681"/>
        <v>0</v>
      </c>
      <c r="DA565" s="1">
        <f t="shared" si="679"/>
        <v>0</v>
      </c>
      <c r="DB565" s="1">
        <f t="shared" si="679"/>
        <v>0</v>
      </c>
      <c r="DC565" s="1">
        <f t="shared" si="679"/>
        <v>0</v>
      </c>
      <c r="DD565" s="1">
        <f t="shared" si="679"/>
        <v>0</v>
      </c>
      <c r="DE565" s="1">
        <f t="shared" si="679"/>
        <v>0</v>
      </c>
      <c r="DF565" s="1">
        <f t="shared" si="643"/>
        <v>0</v>
      </c>
      <c r="DG565" s="33">
        <f t="shared" si="644"/>
        <v>0</v>
      </c>
      <c r="DH565" s="34">
        <f t="shared" si="645"/>
        <v>0</v>
      </c>
      <c r="DI565" s="1" t="str">
        <f t="shared" si="685"/>
        <v/>
      </c>
      <c r="DJ565" s="1" t="str">
        <f t="shared" si="686"/>
        <v/>
      </c>
      <c r="DK565" s="1" t="str">
        <f t="shared" si="694"/>
        <v/>
      </c>
      <c r="DL565" s="1" t="str">
        <f t="shared" si="694"/>
        <v/>
      </c>
      <c r="DM565" s="1" t="str">
        <f t="shared" si="694"/>
        <v/>
      </c>
      <c r="DN565" s="1" t="str">
        <f t="shared" si="694"/>
        <v/>
      </c>
      <c r="DO565" s="1" t="str">
        <f t="shared" si="694"/>
        <v/>
      </c>
      <c r="DP565" s="1" t="str">
        <f t="shared" si="694"/>
        <v/>
      </c>
      <c r="DQ565" s="1" t="str">
        <f t="shared" si="692"/>
        <v/>
      </c>
      <c r="DR565" s="1" t="str">
        <f t="shared" si="692"/>
        <v/>
      </c>
      <c r="DS565" s="1" t="str">
        <f t="shared" si="692"/>
        <v/>
      </c>
      <c r="EG565" s="1">
        <f t="shared" si="698"/>
        <v>0</v>
      </c>
      <c r="EH565" s="1">
        <f t="shared" si="698"/>
        <v>0</v>
      </c>
      <c r="EI565" s="1">
        <f t="shared" si="696"/>
        <v>0</v>
      </c>
      <c r="EJ565" s="1">
        <f t="shared" si="696"/>
        <v>0</v>
      </c>
      <c r="EK565" s="1">
        <f t="shared" si="696"/>
        <v>0</v>
      </c>
      <c r="EL565" s="1">
        <f t="shared" si="696"/>
        <v>0</v>
      </c>
      <c r="EM565" s="1">
        <f t="shared" si="696"/>
        <v>0</v>
      </c>
      <c r="EN565" s="1">
        <f t="shared" si="696"/>
        <v>0</v>
      </c>
      <c r="EO565" s="1">
        <f t="shared" si="696"/>
        <v>0</v>
      </c>
      <c r="EP565" s="1">
        <f t="shared" si="696"/>
        <v>0</v>
      </c>
      <c r="EQ565" s="1">
        <f t="shared" si="696"/>
        <v>0</v>
      </c>
      <c r="ER565" s="33">
        <f t="shared" si="646"/>
        <v>1</v>
      </c>
      <c r="ES565" s="35">
        <f>ER565+DG565</f>
        <v>1</v>
      </c>
      <c r="ET565" s="35">
        <f t="shared" si="647"/>
        <v>1</v>
      </c>
      <c r="EU565" s="1" t="s">
        <v>59</v>
      </c>
      <c r="EV565" s="1" t="s">
        <v>38</v>
      </c>
      <c r="EW565" s="19">
        <f t="shared" si="648"/>
        <v>0</v>
      </c>
      <c r="FC565" s="1" t="s">
        <v>38</v>
      </c>
      <c r="FD565" s="19">
        <f t="shared" si="649"/>
        <v>0</v>
      </c>
      <c r="FJ565" s="1" t="s">
        <v>38</v>
      </c>
      <c r="FK565" s="19">
        <f t="shared" si="650"/>
        <v>0</v>
      </c>
      <c r="FQ565" s="1" t="s">
        <v>71</v>
      </c>
      <c r="FR565" s="1">
        <f t="shared" si="651"/>
        <v>1</v>
      </c>
      <c r="FV565" s="37" t="str">
        <f t="shared" si="657"/>
        <v>none</v>
      </c>
      <c r="FX565" s="1" t="s">
        <v>148</v>
      </c>
      <c r="FY565" s="1" t="s">
        <v>38</v>
      </c>
      <c r="FZ565" s="19">
        <f t="shared" si="652"/>
        <v>0</v>
      </c>
      <c r="GB565" s="1" t="s">
        <v>38</v>
      </c>
      <c r="GC565" s="19">
        <f t="shared" si="653"/>
        <v>0</v>
      </c>
      <c r="GD565" s="1" t="s">
        <v>38</v>
      </c>
      <c r="GE565" s="19">
        <f t="shared" si="654"/>
        <v>0</v>
      </c>
      <c r="GF565" s="1" t="s">
        <v>38</v>
      </c>
      <c r="GG565" s="19">
        <f t="shared" si="655"/>
        <v>0</v>
      </c>
    </row>
    <row r="566" spans="1:189" x14ac:dyDescent="0.3">
      <c r="A566" s="1">
        <v>752</v>
      </c>
      <c r="B566" s="1" t="s">
        <v>34</v>
      </c>
      <c r="C566" s="19" t="s">
        <v>47</v>
      </c>
      <c r="D566" s="19">
        <f t="shared" si="627"/>
        <v>1</v>
      </c>
      <c r="E566" s="38" t="s">
        <v>1077</v>
      </c>
      <c r="F566" s="21" t="str">
        <f t="shared" si="628"/>
        <v>1977</v>
      </c>
      <c r="G566" s="21">
        <v>2004</v>
      </c>
      <c r="H566" s="22">
        <f t="shared" si="629"/>
        <v>27</v>
      </c>
      <c r="I566" s="1" t="str">
        <f t="shared" si="630"/>
        <v>21-30</v>
      </c>
      <c r="J566" s="1" t="s">
        <v>1606</v>
      </c>
      <c r="N566" s="19" t="s">
        <v>38</v>
      </c>
      <c r="O566" s="19">
        <f t="shared" si="631"/>
        <v>0</v>
      </c>
      <c r="P566" s="23">
        <v>65.599999999999994</v>
      </c>
      <c r="Q566" s="1">
        <v>160</v>
      </c>
      <c r="R566" s="1">
        <f>POWER(Q566*0.01,2)</f>
        <v>2.5600000000000005</v>
      </c>
      <c r="S566" s="24">
        <f>P566/R566</f>
        <v>25.624999999999993</v>
      </c>
      <c r="T566" s="19">
        <v>3</v>
      </c>
      <c r="U566" s="1">
        <v>15.4</v>
      </c>
      <c r="V566" s="1">
        <v>32</v>
      </c>
      <c r="W566" s="1" t="str">
        <f t="shared" si="632"/>
        <v>4: 151-200</v>
      </c>
      <c r="X566" s="1">
        <v>189</v>
      </c>
      <c r="Y566" s="26">
        <v>204</v>
      </c>
      <c r="Z566" s="26"/>
      <c r="AA566" s="26">
        <v>346</v>
      </c>
      <c r="AB566" s="26">
        <v>474</v>
      </c>
      <c r="AC566" s="26"/>
      <c r="AD566" s="26">
        <v>293</v>
      </c>
      <c r="AE566" s="26">
        <v>473</v>
      </c>
      <c r="AF566" s="26">
        <v>426</v>
      </c>
      <c r="AG566" s="26"/>
      <c r="AH566" s="26"/>
      <c r="AI566" s="27">
        <f t="shared" si="633"/>
        <v>474</v>
      </c>
      <c r="AJ566" s="27">
        <f t="shared" si="634"/>
        <v>0</v>
      </c>
      <c r="AK566" s="39">
        <v>16770</v>
      </c>
      <c r="AL566" s="26">
        <v>50</v>
      </c>
      <c r="AM566" s="26">
        <v>50</v>
      </c>
      <c r="AN566" s="26">
        <v>50</v>
      </c>
      <c r="AO566" s="26">
        <v>50</v>
      </c>
      <c r="AP566" s="26">
        <v>50</v>
      </c>
      <c r="AQ566" s="26">
        <v>50</v>
      </c>
      <c r="AR566" s="26">
        <v>50</v>
      </c>
      <c r="AS566" s="26">
        <v>85</v>
      </c>
      <c r="AT566" s="26"/>
      <c r="AU566" s="26"/>
      <c r="AV566" s="28">
        <f t="shared" si="635"/>
        <v>0</v>
      </c>
      <c r="AW566" s="27" t="str">
        <f>"4-5"</f>
        <v>4-5</v>
      </c>
      <c r="AX566" s="29">
        <f t="shared" si="656"/>
        <v>4.2249999999999996</v>
      </c>
      <c r="AY566" s="30">
        <f t="shared" si="697"/>
        <v>4.2245330626060857</v>
      </c>
      <c r="AZ566" s="30">
        <f t="shared" si="697"/>
        <v>1.6989700043360187</v>
      </c>
      <c r="BA566" s="30">
        <f t="shared" si="693"/>
        <v>1.6989700043360187</v>
      </c>
      <c r="BB566" s="30">
        <f t="shared" si="693"/>
        <v>1.6989700043360187</v>
      </c>
      <c r="BC566" s="30">
        <f t="shared" si="693"/>
        <v>1.6989700043360187</v>
      </c>
      <c r="BD566" s="30">
        <f t="shared" si="693"/>
        <v>1.6989700043360187</v>
      </c>
      <c r="BE566" s="30">
        <f t="shared" si="693"/>
        <v>1.6989700043360187</v>
      </c>
      <c r="BF566" s="30">
        <f t="shared" si="693"/>
        <v>1.6989700043360187</v>
      </c>
      <c r="BG566" s="30">
        <f t="shared" si="693"/>
        <v>1.9294189257142926</v>
      </c>
      <c r="BH566" s="30" t="str">
        <f t="shared" si="693"/>
        <v/>
      </c>
      <c r="BI566" s="30" t="str">
        <f t="shared" si="693"/>
        <v/>
      </c>
      <c r="BJ566" s="1" t="s">
        <v>38</v>
      </c>
      <c r="BK566" s="31" t="s">
        <v>38</v>
      </c>
      <c r="BL566" s="32">
        <f t="shared" si="636"/>
        <v>0</v>
      </c>
      <c r="BN566" s="32" t="str">
        <f t="shared" si="637"/>
        <v>0</v>
      </c>
      <c r="BO566" s="30">
        <f t="shared" si="638"/>
        <v>-2.525563058270067</v>
      </c>
      <c r="BP566" s="30">
        <f t="shared" si="639"/>
        <v>-2.525563058270067</v>
      </c>
      <c r="BQ566" s="30">
        <f t="shared" si="665"/>
        <v>0</v>
      </c>
      <c r="BR566" s="30">
        <f t="shared" si="665"/>
        <v>0</v>
      </c>
      <c r="BS566" s="30">
        <f t="shared" si="665"/>
        <v>0</v>
      </c>
      <c r="BT566" s="30">
        <f t="shared" si="665"/>
        <v>0</v>
      </c>
      <c r="BU566" s="30">
        <f t="shared" si="665"/>
        <v>0</v>
      </c>
      <c r="BV566" s="30">
        <f t="shared" si="665"/>
        <v>0</v>
      </c>
      <c r="BW566" s="30">
        <f t="shared" si="663"/>
        <v>0.23044892137827389</v>
      </c>
      <c r="BX566" s="30" t="str">
        <f t="shared" si="663"/>
        <v/>
      </c>
      <c r="BY566" s="30" t="str">
        <f t="shared" si="663"/>
        <v/>
      </c>
      <c r="BZ566" s="1">
        <f t="shared" si="640"/>
        <v>0</v>
      </c>
      <c r="CA566" s="1">
        <f t="shared" si="666"/>
        <v>0</v>
      </c>
      <c r="CB566" s="1">
        <f t="shared" si="666"/>
        <v>0</v>
      </c>
      <c r="CC566" s="1">
        <f t="shared" si="666"/>
        <v>0</v>
      </c>
      <c r="CD566" s="1">
        <f t="shared" si="666"/>
        <v>0</v>
      </c>
      <c r="CE566" s="1">
        <f t="shared" si="666"/>
        <v>0</v>
      </c>
      <c r="CF566" s="1">
        <f t="shared" si="666"/>
        <v>0</v>
      </c>
      <c r="CG566" s="1">
        <f t="shared" si="664"/>
        <v>1</v>
      </c>
      <c r="CH566" s="1">
        <f t="shared" si="664"/>
        <v>0</v>
      </c>
      <c r="CI566" s="1">
        <f t="shared" si="664"/>
        <v>0</v>
      </c>
      <c r="CJ566" s="1">
        <f t="shared" si="641"/>
        <v>1</v>
      </c>
      <c r="CK566" s="1">
        <f t="shared" si="642"/>
        <v>1</v>
      </c>
      <c r="CL566" s="1">
        <f t="shared" si="680"/>
        <v>-2.525563058270067</v>
      </c>
      <c r="CM566" s="1" t="str">
        <f t="shared" si="680"/>
        <v/>
      </c>
      <c r="CN566" s="1" t="str">
        <f t="shared" si="680"/>
        <v/>
      </c>
      <c r="CO566" s="1" t="str">
        <f t="shared" si="680"/>
        <v/>
      </c>
      <c r="CP566" s="1" t="str">
        <f t="shared" si="680"/>
        <v/>
      </c>
      <c r="CQ566" s="1" t="str">
        <f t="shared" si="678"/>
        <v/>
      </c>
      <c r="CR566" s="1" t="str">
        <f t="shared" si="678"/>
        <v/>
      </c>
      <c r="CS566" s="1" t="str">
        <f t="shared" si="678"/>
        <v/>
      </c>
      <c r="CT566" s="1" t="str">
        <f t="shared" si="678"/>
        <v/>
      </c>
      <c r="CU566" s="1" t="str">
        <f t="shared" si="678"/>
        <v/>
      </c>
      <c r="CV566" s="1">
        <f t="shared" si="681"/>
        <v>0</v>
      </c>
      <c r="CW566" s="1">
        <f t="shared" si="681"/>
        <v>0</v>
      </c>
      <c r="CX566" s="1">
        <f t="shared" si="681"/>
        <v>0</v>
      </c>
      <c r="CY566" s="1">
        <f t="shared" si="681"/>
        <v>0</v>
      </c>
      <c r="CZ566" s="1">
        <f t="shared" si="681"/>
        <v>0</v>
      </c>
      <c r="DA566" s="1">
        <f t="shared" si="679"/>
        <v>0</v>
      </c>
      <c r="DB566" s="1">
        <f t="shared" si="679"/>
        <v>0</v>
      </c>
      <c r="DC566" s="1">
        <f t="shared" si="679"/>
        <v>0</v>
      </c>
      <c r="DD566" s="1">
        <f t="shared" si="679"/>
        <v>0</v>
      </c>
      <c r="DE566" s="1">
        <f t="shared" si="679"/>
        <v>0</v>
      </c>
      <c r="DF566" s="1">
        <f t="shared" si="643"/>
        <v>0</v>
      </c>
      <c r="DG566" s="33">
        <f t="shared" si="644"/>
        <v>0</v>
      </c>
      <c r="DH566" s="34">
        <f t="shared" si="645"/>
        <v>1</v>
      </c>
      <c r="DI566" s="1">
        <f t="shared" si="685"/>
        <v>15</v>
      </c>
      <c r="DJ566" s="1" t="str">
        <f t="shared" si="686"/>
        <v/>
      </c>
      <c r="DK566" s="1" t="str">
        <f t="shared" si="694"/>
        <v/>
      </c>
      <c r="DL566" s="1" t="str">
        <f t="shared" si="694"/>
        <v/>
      </c>
      <c r="DM566" s="1">
        <f t="shared" si="694"/>
        <v>128</v>
      </c>
      <c r="DN566" s="1" t="str">
        <f t="shared" si="694"/>
        <v/>
      </c>
      <c r="DO566" s="1" t="str">
        <f t="shared" si="694"/>
        <v/>
      </c>
      <c r="DP566" s="1">
        <f t="shared" si="694"/>
        <v>180</v>
      </c>
      <c r="DQ566" s="1">
        <f t="shared" si="692"/>
        <v>-47</v>
      </c>
      <c r="DR566" s="1" t="str">
        <f t="shared" si="692"/>
        <v/>
      </c>
      <c r="DS566" s="1" t="str">
        <f t="shared" si="692"/>
        <v/>
      </c>
      <c r="DT566" s="34">
        <f>(STDEV(DI566:DS566))*-1</f>
        <v>-103.55996652503643</v>
      </c>
      <c r="DU566" s="1">
        <f>IF((DI566&lt;$DT566),1,0)</f>
        <v>0</v>
      </c>
      <c r="DY566" s="1">
        <f>IF((DM566&lt;$DT566),1,0)</f>
        <v>0</v>
      </c>
      <c r="EB566" s="1">
        <f>IF((DP566&lt;$DT566),1,0)</f>
        <v>0</v>
      </c>
      <c r="EC566" s="1">
        <f>IF((DQ566&lt;$DT566),1,0)</f>
        <v>0</v>
      </c>
      <c r="EF566" s="33">
        <f>IF(SUM(DU566:EE566)&gt;0,1,0)</f>
        <v>0</v>
      </c>
      <c r="EG566" s="1">
        <f t="shared" si="698"/>
        <v>0</v>
      </c>
      <c r="EH566" s="1">
        <f t="shared" si="698"/>
        <v>0</v>
      </c>
      <c r="EI566" s="1">
        <f t="shared" si="696"/>
        <v>0</v>
      </c>
      <c r="EJ566" s="1">
        <f t="shared" si="696"/>
        <v>0</v>
      </c>
      <c r="EK566" s="1">
        <f t="shared" si="696"/>
        <v>0</v>
      </c>
      <c r="EL566" s="1">
        <f t="shared" si="696"/>
        <v>0</v>
      </c>
      <c r="EM566" s="1">
        <f t="shared" si="696"/>
        <v>0</v>
      </c>
      <c r="EN566" s="1">
        <f t="shared" si="696"/>
        <v>0</v>
      </c>
      <c r="EO566" s="1">
        <f t="shared" si="696"/>
        <v>0</v>
      </c>
      <c r="EP566" s="1">
        <f t="shared" si="696"/>
        <v>0</v>
      </c>
      <c r="EQ566" s="1">
        <f t="shared" si="696"/>
        <v>0</v>
      </c>
      <c r="ER566" s="33">
        <f t="shared" si="646"/>
        <v>1</v>
      </c>
      <c r="ES566" s="35">
        <f>ER566+EF566+DG566+AV566</f>
        <v>1</v>
      </c>
      <c r="ET566" s="35">
        <f t="shared" si="647"/>
        <v>1</v>
      </c>
      <c r="EU566" s="1" t="s">
        <v>211</v>
      </c>
      <c r="EV566" s="1" t="s">
        <v>34</v>
      </c>
      <c r="EW566" s="19">
        <f t="shared" si="648"/>
        <v>1</v>
      </c>
      <c r="EX566" s="1" t="s">
        <v>40</v>
      </c>
      <c r="EY566" s="50">
        <v>38940</v>
      </c>
      <c r="FC566" s="1" t="s">
        <v>38</v>
      </c>
      <c r="FD566" s="19">
        <f t="shared" si="649"/>
        <v>0</v>
      </c>
      <c r="FJ566" s="1" t="s">
        <v>38</v>
      </c>
      <c r="FK566" s="19">
        <f t="shared" si="650"/>
        <v>0</v>
      </c>
      <c r="FQ566" s="1" t="s">
        <v>554</v>
      </c>
      <c r="FR566" s="1">
        <f t="shared" si="651"/>
        <v>1</v>
      </c>
      <c r="FT566" s="1">
        <v>3.1</v>
      </c>
      <c r="FV566" s="37" t="str">
        <f t="shared" si="657"/>
        <v>none</v>
      </c>
      <c r="FY566" s="1" t="s">
        <v>38</v>
      </c>
      <c r="FZ566" s="19">
        <f t="shared" si="652"/>
        <v>0</v>
      </c>
      <c r="GB566" s="1" t="s">
        <v>38</v>
      </c>
      <c r="GC566" s="19">
        <f t="shared" si="653"/>
        <v>0</v>
      </c>
      <c r="GD566" s="1" t="s">
        <v>38</v>
      </c>
      <c r="GE566" s="19">
        <f t="shared" si="654"/>
        <v>0</v>
      </c>
      <c r="GF566" s="1" t="s">
        <v>38</v>
      </c>
      <c r="GG566" s="19">
        <f t="shared" si="655"/>
        <v>0</v>
      </c>
    </row>
    <row r="567" spans="1:189" x14ac:dyDescent="0.3">
      <c r="A567" s="1">
        <v>753</v>
      </c>
      <c r="B567" s="1" t="s">
        <v>34</v>
      </c>
      <c r="C567" s="19" t="s">
        <v>35</v>
      </c>
      <c r="D567" s="19">
        <f t="shared" si="627"/>
        <v>0</v>
      </c>
      <c r="E567" s="38" t="s">
        <v>235</v>
      </c>
      <c r="F567" s="21" t="str">
        <f t="shared" si="628"/>
        <v>1971</v>
      </c>
      <c r="G567" s="21">
        <v>2004</v>
      </c>
      <c r="H567" s="22">
        <f t="shared" si="629"/>
        <v>33</v>
      </c>
      <c r="I567" s="1" t="str">
        <f t="shared" si="630"/>
        <v>31-40</v>
      </c>
      <c r="J567" s="1" t="s">
        <v>1607</v>
      </c>
      <c r="K567" s="1" t="s">
        <v>53</v>
      </c>
      <c r="L567" s="1">
        <f>VLOOKUP(K567,[1]areas!$C$3:$D$76,2,FALSE)</f>
        <v>30</v>
      </c>
      <c r="M567" s="1" t="str">
        <f>IF(L567&lt;=20,"0-20",IF(L567&lt;=40,"21-40", IF(L567&lt;=60, "41-60", IF(L567&lt;=80,"61-80", "&gt;80"))))</f>
        <v>21-40</v>
      </c>
      <c r="N567" s="19" t="s">
        <v>34</v>
      </c>
      <c r="O567" s="19">
        <f t="shared" si="631"/>
        <v>1</v>
      </c>
      <c r="P567" s="23">
        <v>52.6</v>
      </c>
      <c r="Q567" s="1">
        <v>153</v>
      </c>
      <c r="R567" s="1">
        <f>POWER(Q567*0.01,2)</f>
        <v>2.3409</v>
      </c>
      <c r="S567" s="24">
        <f>P567/R567</f>
        <v>22.469990174719126</v>
      </c>
      <c r="T567" s="19">
        <v>3</v>
      </c>
      <c r="U567" s="1">
        <v>11</v>
      </c>
      <c r="V567" s="1">
        <v>30</v>
      </c>
      <c r="W567" s="1" t="str">
        <f t="shared" si="632"/>
        <v>3: 101-150</v>
      </c>
      <c r="X567" s="1">
        <v>105</v>
      </c>
      <c r="Y567" s="26">
        <v>575</v>
      </c>
      <c r="Z567" s="26">
        <v>470</v>
      </c>
      <c r="AA567" s="26">
        <v>595</v>
      </c>
      <c r="AB567" s="26">
        <v>458</v>
      </c>
      <c r="AC567" s="26">
        <v>644</v>
      </c>
      <c r="AD567" s="26"/>
      <c r="AE567" s="26"/>
      <c r="AF567" s="26"/>
      <c r="AG567" s="26"/>
      <c r="AH567" s="26"/>
      <c r="AI567" s="27">
        <f t="shared" si="633"/>
        <v>644</v>
      </c>
      <c r="AJ567" s="27">
        <f t="shared" si="634"/>
        <v>1</v>
      </c>
      <c r="AK567" s="39">
        <v>611092</v>
      </c>
      <c r="AL567" s="26">
        <v>17</v>
      </c>
      <c r="AM567" s="26">
        <v>50</v>
      </c>
      <c r="AN567" s="26">
        <v>2600</v>
      </c>
      <c r="AO567" s="26">
        <v>50</v>
      </c>
      <c r="AP567" s="26">
        <v>50</v>
      </c>
      <c r="AQ567" s="26"/>
      <c r="AR567" s="26"/>
      <c r="AS567" s="26"/>
      <c r="AT567" s="26"/>
      <c r="AU567" s="26"/>
      <c r="AV567" s="28" t="str">
        <f t="shared" si="635"/>
        <v/>
      </c>
      <c r="AW567" s="27" t="str">
        <f>"&gt;5"</f>
        <v>&gt;5</v>
      </c>
      <c r="AX567" s="29">
        <f t="shared" si="656"/>
        <v>5.7859999999999996</v>
      </c>
      <c r="AY567" s="30">
        <f t="shared" si="697"/>
        <v>5.7861065982696598</v>
      </c>
      <c r="AZ567" s="30">
        <f t="shared" si="697"/>
        <v>1.2304489213782739</v>
      </c>
      <c r="BA567" s="30">
        <f t="shared" si="693"/>
        <v>1.6989700043360187</v>
      </c>
      <c r="BB567" s="30">
        <f t="shared" si="693"/>
        <v>3.4149733479708178</v>
      </c>
      <c r="BC567" s="30">
        <f t="shared" si="693"/>
        <v>1.6989700043360187</v>
      </c>
      <c r="BD567" s="30">
        <f t="shared" si="693"/>
        <v>1.6989700043360187</v>
      </c>
      <c r="BE567" s="30" t="str">
        <f t="shared" si="693"/>
        <v/>
      </c>
      <c r="BF567" s="30" t="str">
        <f t="shared" si="693"/>
        <v/>
      </c>
      <c r="BG567" s="30" t="str">
        <f t="shared" si="693"/>
        <v/>
      </c>
      <c r="BH567" s="30" t="str">
        <f t="shared" si="693"/>
        <v/>
      </c>
      <c r="BI567" s="30" t="str">
        <f t="shared" si="693"/>
        <v/>
      </c>
      <c r="BJ567" s="1" t="s">
        <v>38</v>
      </c>
      <c r="BK567" s="31" t="s">
        <v>38</v>
      </c>
      <c r="BL567" s="32">
        <f t="shared" si="636"/>
        <v>0</v>
      </c>
      <c r="BN567" s="32" t="str">
        <f t="shared" si="637"/>
        <v>0</v>
      </c>
      <c r="BO567" s="30">
        <f t="shared" si="638"/>
        <v>-4.5556576768913857</v>
      </c>
      <c r="BP567" s="30">
        <f t="shared" si="639"/>
        <v>-4.087136593933641</v>
      </c>
      <c r="BQ567" s="30">
        <f t="shared" si="665"/>
        <v>0.46852108295774486</v>
      </c>
      <c r="BR567" s="30">
        <f t="shared" si="665"/>
        <v>1.716003343634799</v>
      </c>
      <c r="BS567" s="30">
        <f t="shared" si="665"/>
        <v>-1.716003343634799</v>
      </c>
      <c r="BT567" s="30">
        <f t="shared" ref="BT567:BY630" si="699">IF(OR(BD567="",BC567=""),"",BD567-BC567)</f>
        <v>0</v>
      </c>
      <c r="BU567" s="30" t="str">
        <f t="shared" si="699"/>
        <v/>
      </c>
      <c r="BV567" s="30" t="str">
        <f t="shared" si="699"/>
        <v/>
      </c>
      <c r="BW567" s="30" t="str">
        <f t="shared" si="663"/>
        <v/>
      </c>
      <c r="BX567" s="30" t="str">
        <f t="shared" si="663"/>
        <v/>
      </c>
      <c r="BY567" s="30" t="str">
        <f t="shared" si="663"/>
        <v/>
      </c>
      <c r="BZ567" s="1">
        <f t="shared" si="640"/>
        <v>0</v>
      </c>
      <c r="CA567" s="1">
        <f t="shared" si="666"/>
        <v>1</v>
      </c>
      <c r="CB567" s="1">
        <f t="shared" si="666"/>
        <v>1</v>
      </c>
      <c r="CC567" s="1">
        <f t="shared" si="666"/>
        <v>0</v>
      </c>
      <c r="CD567" s="1">
        <f t="shared" ref="CD567:CI630" si="700">IF(OR(BT567&lt;=0,BT567=""),0,1)</f>
        <v>0</v>
      </c>
      <c r="CE567" s="1">
        <f t="shared" si="700"/>
        <v>0</v>
      </c>
      <c r="CF567" s="1">
        <f t="shared" si="700"/>
        <v>0</v>
      </c>
      <c r="CG567" s="1">
        <f t="shared" si="664"/>
        <v>0</v>
      </c>
      <c r="CH567" s="1">
        <f t="shared" si="664"/>
        <v>0</v>
      </c>
      <c r="CI567" s="1">
        <f t="shared" si="664"/>
        <v>0</v>
      </c>
      <c r="CJ567" s="1">
        <f t="shared" si="641"/>
        <v>2</v>
      </c>
      <c r="CK567" s="1">
        <f t="shared" si="642"/>
        <v>1</v>
      </c>
      <c r="CL567" s="1">
        <f t="shared" si="680"/>
        <v>-4.5556576768913857</v>
      </c>
      <c r="CM567" s="1" t="str">
        <f t="shared" si="680"/>
        <v/>
      </c>
      <c r="CN567" s="1">
        <f t="shared" si="680"/>
        <v>1.716003343634799</v>
      </c>
      <c r="CO567" s="1">
        <f t="shared" si="680"/>
        <v>-1.716003343634799</v>
      </c>
      <c r="CP567" s="1" t="str">
        <f t="shared" si="680"/>
        <v/>
      </c>
      <c r="CQ567" s="1" t="str">
        <f t="shared" si="678"/>
        <v/>
      </c>
      <c r="CR567" s="1" t="str">
        <f t="shared" si="678"/>
        <v/>
      </c>
      <c r="CS567" s="1" t="str">
        <f t="shared" si="678"/>
        <v/>
      </c>
      <c r="CT567" s="1" t="str">
        <f t="shared" si="678"/>
        <v/>
      </c>
      <c r="CU567" s="1" t="str">
        <f t="shared" si="678"/>
        <v/>
      </c>
      <c r="CV567" s="1">
        <f t="shared" si="681"/>
        <v>0</v>
      </c>
      <c r="CW567" s="1">
        <f t="shared" si="681"/>
        <v>0</v>
      </c>
      <c r="CX567" s="1">
        <f t="shared" si="681"/>
        <v>1</v>
      </c>
      <c r="CY567" s="1">
        <f t="shared" si="681"/>
        <v>0</v>
      </c>
      <c r="CZ567" s="1">
        <f t="shared" si="681"/>
        <v>0</v>
      </c>
      <c r="DA567" s="1">
        <f t="shared" si="679"/>
        <v>0</v>
      </c>
      <c r="DB567" s="1">
        <f t="shared" si="679"/>
        <v>0</v>
      </c>
      <c r="DC567" s="1">
        <f t="shared" si="679"/>
        <v>0</v>
      </c>
      <c r="DD567" s="1">
        <f t="shared" si="679"/>
        <v>0</v>
      </c>
      <c r="DE567" s="1">
        <f t="shared" si="679"/>
        <v>0</v>
      </c>
      <c r="DF567" s="1">
        <f t="shared" si="643"/>
        <v>1</v>
      </c>
      <c r="DG567" s="33">
        <f t="shared" si="644"/>
        <v>1</v>
      </c>
      <c r="DH567" s="34">
        <f t="shared" si="645"/>
        <v>0</v>
      </c>
      <c r="DI567" s="1">
        <f t="shared" si="685"/>
        <v>470</v>
      </c>
      <c r="DJ567" s="1">
        <f t="shared" si="686"/>
        <v>365</v>
      </c>
      <c r="DK567" s="1">
        <f t="shared" si="694"/>
        <v>-105</v>
      </c>
      <c r="DL567" s="1">
        <f t="shared" si="694"/>
        <v>125</v>
      </c>
      <c r="DM567" s="1">
        <f t="shared" si="694"/>
        <v>-137</v>
      </c>
      <c r="DN567" s="1">
        <f t="shared" si="694"/>
        <v>186</v>
      </c>
      <c r="DO567" s="1" t="str">
        <f t="shared" si="694"/>
        <v/>
      </c>
      <c r="DP567" s="1" t="str">
        <f t="shared" si="694"/>
        <v/>
      </c>
      <c r="DQ567" s="1" t="str">
        <f t="shared" si="692"/>
        <v/>
      </c>
      <c r="DR567" s="1" t="str">
        <f t="shared" si="692"/>
        <v/>
      </c>
      <c r="DS567" s="1" t="str">
        <f t="shared" si="692"/>
        <v/>
      </c>
      <c r="DT567" s="34">
        <f>(STDEV(DI567:DS567))*-1</f>
        <v>-244.10544169818638</v>
      </c>
      <c r="DU567" s="1">
        <f>IF((DI567&lt;$DT567),1,0)</f>
        <v>0</v>
      </c>
      <c r="DV567" s="1">
        <f>IF((DJ567&lt;$DT567),1,0)</f>
        <v>0</v>
      </c>
      <c r="DW567" s="1">
        <f>IF((DK567&lt;$DT567),1,0)</f>
        <v>0</v>
      </c>
      <c r="DX567" s="1">
        <f>IF((DL567&lt;$DT567),1,0)</f>
        <v>0</v>
      </c>
      <c r="DY567" s="1">
        <f>IF((DM567&lt;$DT567),1,0)</f>
        <v>0</v>
      </c>
      <c r="DZ567" s="1">
        <f>IF((DN567&lt;$DT567),1,0)</f>
        <v>0</v>
      </c>
      <c r="EF567" s="33">
        <f>IF(SUM(DU567:EE567)&gt;0,1,0)</f>
        <v>0</v>
      </c>
      <c r="EG567" s="1">
        <f t="shared" si="698"/>
        <v>0</v>
      </c>
      <c r="EH567" s="1">
        <f t="shared" si="698"/>
        <v>1</v>
      </c>
      <c r="EI567" s="1">
        <f t="shared" si="696"/>
        <v>0</v>
      </c>
      <c r="EJ567" s="1">
        <f t="shared" si="696"/>
        <v>1</v>
      </c>
      <c r="EK567" s="1">
        <f t="shared" si="696"/>
        <v>0</v>
      </c>
      <c r="EL567" s="1">
        <f t="shared" si="696"/>
        <v>1</v>
      </c>
      <c r="EM567" s="1">
        <f t="shared" si="696"/>
        <v>0</v>
      </c>
      <c r="EN567" s="1">
        <f t="shared" si="696"/>
        <v>0</v>
      </c>
      <c r="EO567" s="1">
        <f t="shared" si="696"/>
        <v>0</v>
      </c>
      <c r="EP567" s="1">
        <f t="shared" si="696"/>
        <v>0</v>
      </c>
      <c r="EQ567" s="1">
        <f t="shared" si="696"/>
        <v>0</v>
      </c>
      <c r="ER567" s="33">
        <f t="shared" si="646"/>
        <v>0</v>
      </c>
      <c r="ES567" s="35">
        <f>ER567+EF567+DG567</f>
        <v>1</v>
      </c>
      <c r="ET567" s="35">
        <f t="shared" si="647"/>
        <v>1</v>
      </c>
      <c r="EU567" s="1" t="s">
        <v>59</v>
      </c>
      <c r="EV567" s="1" t="s">
        <v>34</v>
      </c>
      <c r="EW567" s="19">
        <f t="shared" si="648"/>
        <v>1</v>
      </c>
      <c r="EX567" s="1" t="s">
        <v>142</v>
      </c>
      <c r="FC567" s="1" t="s">
        <v>38</v>
      </c>
      <c r="FD567" s="19">
        <f t="shared" si="649"/>
        <v>0</v>
      </c>
      <c r="FJ567" s="1" t="s">
        <v>38</v>
      </c>
      <c r="FK567" s="19">
        <f t="shared" si="650"/>
        <v>0</v>
      </c>
      <c r="FQ567" s="1" t="s">
        <v>71</v>
      </c>
      <c r="FR567" s="1">
        <f t="shared" si="651"/>
        <v>1</v>
      </c>
      <c r="FV567" s="37" t="str">
        <f t="shared" si="657"/>
        <v>none</v>
      </c>
      <c r="FY567" s="1" t="s">
        <v>38</v>
      </c>
      <c r="FZ567" s="19">
        <f t="shared" si="652"/>
        <v>0</v>
      </c>
      <c r="GB567" s="1" t="s">
        <v>38</v>
      </c>
      <c r="GC567" s="19">
        <f t="shared" si="653"/>
        <v>0</v>
      </c>
      <c r="GD567" s="1" t="s">
        <v>34</v>
      </c>
      <c r="GE567" s="19">
        <f t="shared" si="654"/>
        <v>1</v>
      </c>
      <c r="GF567" s="1" t="s">
        <v>38</v>
      </c>
      <c r="GG567" s="19">
        <f t="shared" si="655"/>
        <v>0</v>
      </c>
    </row>
    <row r="568" spans="1:189" x14ac:dyDescent="0.3">
      <c r="A568" s="1">
        <v>754</v>
      </c>
      <c r="B568" s="1" t="s">
        <v>34</v>
      </c>
      <c r="C568" s="19" t="s">
        <v>35</v>
      </c>
      <c r="D568" s="19">
        <f t="shared" si="627"/>
        <v>0</v>
      </c>
      <c r="E568" s="38" t="s">
        <v>1078</v>
      </c>
      <c r="F568" s="21" t="str">
        <f t="shared" si="628"/>
        <v>1973</v>
      </c>
      <c r="G568" s="21">
        <v>2005</v>
      </c>
      <c r="H568" s="22">
        <f t="shared" si="629"/>
        <v>32</v>
      </c>
      <c r="I568" s="1" t="str">
        <f t="shared" si="630"/>
        <v>31-40</v>
      </c>
      <c r="J568" s="1" t="s">
        <v>1607</v>
      </c>
      <c r="K568" s="1" t="s">
        <v>53</v>
      </c>
      <c r="L568" s="1">
        <f>VLOOKUP(K568,[1]areas!$C$3:$D$76,2,FALSE)</f>
        <v>30</v>
      </c>
      <c r="M568" s="1" t="str">
        <f>IF(L568&lt;=20,"0-20",IF(L568&lt;=40,"21-40", IF(L568&lt;=60, "41-60", IF(L568&lt;=80,"61-80", "&gt;80"))))</f>
        <v>21-40</v>
      </c>
      <c r="N568" s="19" t="s">
        <v>38</v>
      </c>
      <c r="O568" s="19">
        <f t="shared" si="631"/>
        <v>0</v>
      </c>
      <c r="P568" s="23">
        <v>45</v>
      </c>
      <c r="Q568" s="1">
        <v>160</v>
      </c>
      <c r="R568" s="1">
        <f>POWER(Q568*0.01,2)</f>
        <v>2.5600000000000005</v>
      </c>
      <c r="S568" s="24">
        <f>P568/R568</f>
        <v>17.578124999999996</v>
      </c>
      <c r="T568" s="19">
        <v>4</v>
      </c>
      <c r="U568" s="1">
        <v>9.6999999999999993</v>
      </c>
      <c r="V568" s="1">
        <v>56</v>
      </c>
      <c r="W568" s="1" t="str">
        <f t="shared" si="632"/>
        <v>3: 101-150</v>
      </c>
      <c r="X568" s="1">
        <v>122</v>
      </c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7">
        <f t="shared" si="633"/>
        <v>122</v>
      </c>
      <c r="AJ568" s="27">
        <f t="shared" si="634"/>
        <v>0</v>
      </c>
      <c r="AK568" s="39">
        <v>1000000</v>
      </c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8" t="str">
        <f t="shared" si="635"/>
        <v/>
      </c>
      <c r="AW568" s="27" t="str">
        <f>"&gt;5"</f>
        <v>&gt;5</v>
      </c>
      <c r="AX568" s="29">
        <f t="shared" si="656"/>
        <v>6</v>
      </c>
      <c r="AY568" s="30">
        <f t="shared" si="697"/>
        <v>6</v>
      </c>
      <c r="AZ568" s="30" t="str">
        <f t="shared" si="697"/>
        <v/>
      </c>
      <c r="BA568" s="30" t="str">
        <f t="shared" si="693"/>
        <v/>
      </c>
      <c r="BB568" s="30" t="str">
        <f t="shared" si="693"/>
        <v/>
      </c>
      <c r="BC568" s="30" t="str">
        <f t="shared" si="693"/>
        <v/>
      </c>
      <c r="BD568" s="30" t="str">
        <f t="shared" si="693"/>
        <v/>
      </c>
      <c r="BE568" s="30" t="str">
        <f t="shared" si="693"/>
        <v/>
      </c>
      <c r="BF568" s="30" t="str">
        <f t="shared" si="693"/>
        <v/>
      </c>
      <c r="BG568" s="30" t="str">
        <f t="shared" si="693"/>
        <v/>
      </c>
      <c r="BH568" s="30" t="str">
        <f t="shared" si="693"/>
        <v/>
      </c>
      <c r="BI568" s="30" t="str">
        <f t="shared" si="693"/>
        <v/>
      </c>
      <c r="BJ568" s="1" t="s">
        <v>58</v>
      </c>
      <c r="BK568" s="31" t="s">
        <v>58</v>
      </c>
      <c r="BL568" s="32" t="str">
        <f t="shared" si="636"/>
        <v/>
      </c>
      <c r="BN568" s="32" t="str">
        <f t="shared" si="637"/>
        <v/>
      </c>
      <c r="BO568" s="30" t="str">
        <f t="shared" si="638"/>
        <v/>
      </c>
      <c r="BP568" s="30" t="str">
        <f t="shared" si="639"/>
        <v/>
      </c>
      <c r="BQ568" s="30" t="str">
        <f t="shared" ref="BQ568:BV631" si="701">IF(OR(BA568="",AZ568=""),"",BA568-AZ568)</f>
        <v/>
      </c>
      <c r="BR568" s="30" t="str">
        <f t="shared" si="701"/>
        <v/>
      </c>
      <c r="BS568" s="30" t="str">
        <f t="shared" si="701"/>
        <v/>
      </c>
      <c r="BT568" s="30" t="str">
        <f t="shared" si="699"/>
        <v/>
      </c>
      <c r="BU568" s="30" t="str">
        <f t="shared" si="699"/>
        <v/>
      </c>
      <c r="BV568" s="30" t="str">
        <f t="shared" si="699"/>
        <v/>
      </c>
      <c r="BW568" s="30" t="str">
        <f t="shared" si="663"/>
        <v/>
      </c>
      <c r="BX568" s="30" t="str">
        <f t="shared" si="663"/>
        <v/>
      </c>
      <c r="BY568" s="30" t="str">
        <f t="shared" si="663"/>
        <v/>
      </c>
      <c r="BZ568" s="1">
        <f t="shared" si="640"/>
        <v>0</v>
      </c>
      <c r="CA568" s="1">
        <f t="shared" ref="CA568:CF631" si="702">IF(OR(BQ568&lt;=0,BQ568=""),0,1)</f>
        <v>0</v>
      </c>
      <c r="CB568" s="1">
        <f t="shared" si="702"/>
        <v>0</v>
      </c>
      <c r="CC568" s="1">
        <f t="shared" si="702"/>
        <v>0</v>
      </c>
      <c r="CD568" s="1">
        <f t="shared" si="700"/>
        <v>0</v>
      </c>
      <c r="CE568" s="1">
        <f t="shared" si="700"/>
        <v>0</v>
      </c>
      <c r="CF568" s="1">
        <f t="shared" si="700"/>
        <v>0</v>
      </c>
      <c r="CG568" s="1">
        <f t="shared" si="664"/>
        <v>0</v>
      </c>
      <c r="CH568" s="1">
        <f t="shared" si="664"/>
        <v>0</v>
      </c>
      <c r="CI568" s="1">
        <f t="shared" si="664"/>
        <v>0</v>
      </c>
      <c r="CJ568" s="1">
        <f t="shared" si="641"/>
        <v>0</v>
      </c>
      <c r="CK568" s="1">
        <f t="shared" si="642"/>
        <v>0</v>
      </c>
      <c r="CL568" s="1" t="str">
        <f t="shared" si="680"/>
        <v/>
      </c>
      <c r="CM568" s="1" t="str">
        <f t="shared" si="680"/>
        <v/>
      </c>
      <c r="CN568" s="1" t="str">
        <f t="shared" si="680"/>
        <v/>
      </c>
      <c r="CO568" s="1" t="str">
        <f t="shared" si="680"/>
        <v/>
      </c>
      <c r="CP568" s="1" t="str">
        <f t="shared" si="680"/>
        <v/>
      </c>
      <c r="CQ568" s="1" t="str">
        <f t="shared" si="678"/>
        <v/>
      </c>
      <c r="CR568" s="1" t="str">
        <f t="shared" si="678"/>
        <v/>
      </c>
      <c r="CS568" s="1" t="str">
        <f t="shared" si="678"/>
        <v/>
      </c>
      <c r="CT568" s="1" t="str">
        <f t="shared" si="678"/>
        <v/>
      </c>
      <c r="CU568" s="1" t="str">
        <f t="shared" si="678"/>
        <v/>
      </c>
      <c r="CV568" s="1">
        <f t="shared" si="681"/>
        <v>0</v>
      </c>
      <c r="CW568" s="1">
        <f t="shared" si="681"/>
        <v>0</v>
      </c>
      <c r="CX568" s="1">
        <f t="shared" si="681"/>
        <v>0</v>
      </c>
      <c r="CY568" s="1">
        <f t="shared" si="681"/>
        <v>0</v>
      </c>
      <c r="CZ568" s="1">
        <f t="shared" si="681"/>
        <v>0</v>
      </c>
      <c r="DA568" s="1">
        <f t="shared" si="679"/>
        <v>0</v>
      </c>
      <c r="DB568" s="1">
        <f t="shared" si="679"/>
        <v>0</v>
      </c>
      <c r="DC568" s="1">
        <f t="shared" si="679"/>
        <v>0</v>
      </c>
      <c r="DD568" s="1">
        <f t="shared" si="679"/>
        <v>0</v>
      </c>
      <c r="DE568" s="1">
        <f t="shared" si="679"/>
        <v>0</v>
      </c>
      <c r="DF568" s="1">
        <f t="shared" si="643"/>
        <v>0</v>
      </c>
      <c r="DG568" s="33">
        <f t="shared" si="644"/>
        <v>0</v>
      </c>
      <c r="DH568" s="34">
        <f t="shared" si="645"/>
        <v>0</v>
      </c>
      <c r="DI568" s="1" t="str">
        <f t="shared" si="685"/>
        <v/>
      </c>
      <c r="DJ568" s="1" t="str">
        <f t="shared" si="686"/>
        <v/>
      </c>
      <c r="DK568" s="1" t="str">
        <f t="shared" si="694"/>
        <v/>
      </c>
      <c r="DL568" s="1" t="str">
        <f t="shared" si="694"/>
        <v/>
      </c>
      <c r="DM568" s="1" t="str">
        <f t="shared" si="694"/>
        <v/>
      </c>
      <c r="DN568" s="1" t="str">
        <f t="shared" si="694"/>
        <v/>
      </c>
      <c r="DO568" s="1" t="str">
        <f t="shared" si="694"/>
        <v/>
      </c>
      <c r="DP568" s="1" t="str">
        <f t="shared" si="694"/>
        <v/>
      </c>
      <c r="DQ568" s="1" t="str">
        <f t="shared" si="692"/>
        <v/>
      </c>
      <c r="DR568" s="1" t="str">
        <f t="shared" si="692"/>
        <v/>
      </c>
      <c r="DS568" s="1" t="str">
        <f t="shared" si="692"/>
        <v/>
      </c>
      <c r="EG568" s="1">
        <f t="shared" si="698"/>
        <v>0</v>
      </c>
      <c r="EH568" s="1">
        <f t="shared" si="698"/>
        <v>0</v>
      </c>
      <c r="EI568" s="1">
        <f t="shared" si="696"/>
        <v>0</v>
      </c>
      <c r="EJ568" s="1">
        <f t="shared" si="696"/>
        <v>0</v>
      </c>
      <c r="EK568" s="1">
        <f t="shared" si="696"/>
        <v>0</v>
      </c>
      <c r="EL568" s="1">
        <f t="shared" si="696"/>
        <v>0</v>
      </c>
      <c r="EM568" s="1">
        <f t="shared" si="696"/>
        <v>0</v>
      </c>
      <c r="EN568" s="1">
        <f t="shared" si="696"/>
        <v>0</v>
      </c>
      <c r="EO568" s="1">
        <f t="shared" si="696"/>
        <v>0</v>
      </c>
      <c r="EP568" s="1">
        <f t="shared" si="696"/>
        <v>0</v>
      </c>
      <c r="EQ568" s="1">
        <f t="shared" si="696"/>
        <v>0</v>
      </c>
      <c r="ER568" s="33">
        <f t="shared" si="646"/>
        <v>1</v>
      </c>
      <c r="ES568" s="35">
        <f>ER568+DG568</f>
        <v>1</v>
      </c>
      <c r="ET568" s="35">
        <f t="shared" si="647"/>
        <v>1</v>
      </c>
      <c r="EU568" s="1" t="s">
        <v>50</v>
      </c>
      <c r="EV568" s="1" t="s">
        <v>38</v>
      </c>
      <c r="EW568" s="19">
        <f t="shared" si="648"/>
        <v>0</v>
      </c>
      <c r="FC568" s="1" t="s">
        <v>38</v>
      </c>
      <c r="FD568" s="19">
        <f t="shared" si="649"/>
        <v>0</v>
      </c>
      <c r="FJ568" s="1" t="s">
        <v>38</v>
      </c>
      <c r="FK568" s="19">
        <f t="shared" si="650"/>
        <v>0</v>
      </c>
      <c r="FQ568" s="1" t="s">
        <v>71</v>
      </c>
      <c r="FR568" s="1">
        <f t="shared" si="651"/>
        <v>1</v>
      </c>
      <c r="FU568" s="1" t="s">
        <v>75</v>
      </c>
      <c r="FV568" s="37" t="str">
        <f t="shared" si="657"/>
        <v>tb</v>
      </c>
      <c r="FW568" s="34">
        <v>1</v>
      </c>
      <c r="FY568" s="1" t="s">
        <v>38</v>
      </c>
      <c r="FZ568" s="19">
        <f t="shared" si="652"/>
        <v>0</v>
      </c>
      <c r="GB568" s="1" t="s">
        <v>38</v>
      </c>
      <c r="GC568" s="19">
        <f t="shared" si="653"/>
        <v>0</v>
      </c>
      <c r="GD568" s="1" t="s">
        <v>38</v>
      </c>
      <c r="GE568" s="19">
        <f t="shared" si="654"/>
        <v>0</v>
      </c>
      <c r="GF568" s="1" t="s">
        <v>34</v>
      </c>
      <c r="GG568" s="19">
        <f t="shared" si="655"/>
        <v>1</v>
      </c>
    </row>
    <row r="569" spans="1:189" x14ac:dyDescent="0.3">
      <c r="A569" s="1">
        <v>756</v>
      </c>
      <c r="B569" s="1" t="s">
        <v>34</v>
      </c>
      <c r="C569" s="19" t="s">
        <v>35</v>
      </c>
      <c r="D569" s="19">
        <f t="shared" si="627"/>
        <v>0</v>
      </c>
      <c r="E569" s="38" t="s">
        <v>1079</v>
      </c>
      <c r="F569" s="21" t="str">
        <f t="shared" si="628"/>
        <v>1954</v>
      </c>
      <c r="G569" s="21">
        <v>2005</v>
      </c>
      <c r="H569" s="22">
        <f t="shared" si="629"/>
        <v>51</v>
      </c>
      <c r="I569" s="1" t="str">
        <f t="shared" si="630"/>
        <v>&gt;50</v>
      </c>
      <c r="J569" s="1" t="s">
        <v>1610</v>
      </c>
      <c r="K569" s="1" t="s">
        <v>93</v>
      </c>
      <c r="L569" s="1">
        <f>VLOOKUP(K569,[1]areas!$C$3:$D$76,2,FALSE)</f>
        <v>15</v>
      </c>
      <c r="M569" s="1" t="str">
        <f>IF(L569&lt;=20,"0-20",IF(L569&lt;=40,"21-40", IF(L569&lt;=60, "41-60", IF(L569&lt;=80,"61-80", "&gt;80"))))</f>
        <v>0-20</v>
      </c>
      <c r="N569" s="19" t="s">
        <v>34</v>
      </c>
      <c r="O569" s="19">
        <f t="shared" si="631"/>
        <v>1</v>
      </c>
      <c r="P569" s="23">
        <v>66.8</v>
      </c>
      <c r="Q569" s="1">
        <v>167</v>
      </c>
      <c r="R569" s="1">
        <f>POWER(Q569*0.01,2)</f>
        <v>2.7888999999999999</v>
      </c>
      <c r="S569" s="24">
        <f>P569/R569</f>
        <v>23.952095808383234</v>
      </c>
      <c r="T569" s="19">
        <v>3</v>
      </c>
      <c r="U569" s="1">
        <v>13.1</v>
      </c>
      <c r="V569" s="1">
        <v>19</v>
      </c>
      <c r="W569" s="1" t="str">
        <f t="shared" si="632"/>
        <v>2: 51-100</v>
      </c>
      <c r="X569" s="1">
        <v>89</v>
      </c>
      <c r="Y569" s="26">
        <v>235</v>
      </c>
      <c r="Z569" s="26">
        <v>368</v>
      </c>
      <c r="AA569" s="26">
        <v>423</v>
      </c>
      <c r="AB569" s="26">
        <v>561</v>
      </c>
      <c r="AC569" s="26"/>
      <c r="AD569" s="26">
        <v>446</v>
      </c>
      <c r="AE569" s="26">
        <v>537</v>
      </c>
      <c r="AF569" s="26"/>
      <c r="AG569" s="26"/>
      <c r="AH569" s="26"/>
      <c r="AI569" s="27">
        <f t="shared" si="633"/>
        <v>561</v>
      </c>
      <c r="AJ569" s="27">
        <f t="shared" si="634"/>
        <v>1</v>
      </c>
      <c r="AK569" s="39">
        <v>33000</v>
      </c>
      <c r="AL569" s="26">
        <v>50</v>
      </c>
      <c r="AM569" s="26">
        <v>50</v>
      </c>
      <c r="AN569" s="26">
        <v>50</v>
      </c>
      <c r="AO569" s="26">
        <v>50</v>
      </c>
      <c r="AP569" s="26"/>
      <c r="AQ569" s="26">
        <v>50</v>
      </c>
      <c r="AR569" s="26">
        <v>61</v>
      </c>
      <c r="AS569" s="26"/>
      <c r="AT569" s="26"/>
      <c r="AU569" s="26"/>
      <c r="AV569" s="28">
        <f t="shared" si="635"/>
        <v>0</v>
      </c>
      <c r="AW569" s="27" t="str">
        <f>"4-5"</f>
        <v>4-5</v>
      </c>
      <c r="AX569" s="29">
        <f t="shared" si="656"/>
        <v>4.5190000000000001</v>
      </c>
      <c r="AY569" s="30">
        <f t="shared" si="697"/>
        <v>4.5185139398778871</v>
      </c>
      <c r="AZ569" s="30">
        <f t="shared" si="697"/>
        <v>1.6989700043360187</v>
      </c>
      <c r="BA569" s="30">
        <f t="shared" si="693"/>
        <v>1.6989700043360187</v>
      </c>
      <c r="BB569" s="30">
        <f t="shared" si="693"/>
        <v>1.6989700043360187</v>
      </c>
      <c r="BC569" s="30">
        <f t="shared" si="693"/>
        <v>1.6989700043360187</v>
      </c>
      <c r="BD569" s="30" t="str">
        <f t="shared" si="693"/>
        <v/>
      </c>
      <c r="BE569" s="30">
        <f t="shared" si="693"/>
        <v>1.6989700043360187</v>
      </c>
      <c r="BF569" s="30">
        <f t="shared" si="693"/>
        <v>1.7853298350107671</v>
      </c>
      <c r="BG569" s="30" t="str">
        <f t="shared" si="693"/>
        <v/>
      </c>
      <c r="BH569" s="30" t="str">
        <f t="shared" si="693"/>
        <v/>
      </c>
      <c r="BI569" s="30" t="str">
        <f t="shared" si="693"/>
        <v/>
      </c>
      <c r="BJ569" s="1" t="s">
        <v>38</v>
      </c>
      <c r="BK569" s="31" t="s">
        <v>38</v>
      </c>
      <c r="BL569" s="32">
        <f t="shared" si="636"/>
        <v>0</v>
      </c>
      <c r="BN569" s="32" t="str">
        <f t="shared" si="637"/>
        <v>0</v>
      </c>
      <c r="BO569" s="30">
        <f t="shared" si="638"/>
        <v>-2.8195439355418683</v>
      </c>
      <c r="BP569" s="30">
        <f t="shared" si="639"/>
        <v>-2.8195439355418683</v>
      </c>
      <c r="BQ569" s="30">
        <f t="shared" si="701"/>
        <v>0</v>
      </c>
      <c r="BR569" s="30">
        <f t="shared" si="701"/>
        <v>0</v>
      </c>
      <c r="BS569" s="30">
        <f t="shared" si="701"/>
        <v>0</v>
      </c>
      <c r="BT569" s="30" t="str">
        <f t="shared" si="699"/>
        <v/>
      </c>
      <c r="BU569" s="30" t="str">
        <f t="shared" si="699"/>
        <v/>
      </c>
      <c r="BV569" s="30">
        <f t="shared" si="699"/>
        <v>8.6359830674748395E-2</v>
      </c>
      <c r="BW569" s="30" t="str">
        <f t="shared" si="663"/>
        <v/>
      </c>
      <c r="BX569" s="30" t="str">
        <f t="shared" si="663"/>
        <v/>
      </c>
      <c r="BY569" s="30" t="str">
        <f t="shared" si="663"/>
        <v/>
      </c>
      <c r="BZ569" s="1">
        <f t="shared" si="640"/>
        <v>0</v>
      </c>
      <c r="CA569" s="1">
        <f t="shared" si="702"/>
        <v>0</v>
      </c>
      <c r="CB569" s="1">
        <f t="shared" si="702"/>
        <v>0</v>
      </c>
      <c r="CC569" s="1">
        <f t="shared" si="702"/>
        <v>0</v>
      </c>
      <c r="CD569" s="1">
        <f t="shared" si="700"/>
        <v>0</v>
      </c>
      <c r="CE569" s="1">
        <f t="shared" si="700"/>
        <v>0</v>
      </c>
      <c r="CF569" s="1">
        <f t="shared" si="700"/>
        <v>1</v>
      </c>
      <c r="CG569" s="1">
        <f t="shared" si="664"/>
        <v>0</v>
      </c>
      <c r="CH569" s="1">
        <f t="shared" si="664"/>
        <v>0</v>
      </c>
      <c r="CI569" s="1">
        <f t="shared" si="664"/>
        <v>0</v>
      </c>
      <c r="CJ569" s="1">
        <f t="shared" si="641"/>
        <v>1</v>
      </c>
      <c r="CK569" s="1">
        <f t="shared" si="642"/>
        <v>1</v>
      </c>
      <c r="CL569" s="1">
        <f t="shared" si="680"/>
        <v>-2.8195439355418683</v>
      </c>
      <c r="CM569" s="1" t="str">
        <f t="shared" si="680"/>
        <v/>
      </c>
      <c r="CN569" s="1" t="str">
        <f t="shared" si="680"/>
        <v/>
      </c>
      <c r="CO569" s="1" t="str">
        <f t="shared" si="680"/>
        <v/>
      </c>
      <c r="CP569" s="1" t="str">
        <f t="shared" si="680"/>
        <v/>
      </c>
      <c r="CQ569" s="1" t="str">
        <f t="shared" si="678"/>
        <v/>
      </c>
      <c r="CR569" s="1" t="str">
        <f t="shared" si="678"/>
        <v/>
      </c>
      <c r="CS569" s="1" t="str">
        <f t="shared" si="678"/>
        <v/>
      </c>
      <c r="CT569" s="1" t="str">
        <f t="shared" si="678"/>
        <v/>
      </c>
      <c r="CU569" s="1" t="str">
        <f t="shared" si="678"/>
        <v/>
      </c>
      <c r="CV569" s="1">
        <f t="shared" si="681"/>
        <v>0</v>
      </c>
      <c r="CW569" s="1">
        <f t="shared" si="681"/>
        <v>0</v>
      </c>
      <c r="CX569" s="1">
        <f t="shared" si="681"/>
        <v>0</v>
      </c>
      <c r="CY569" s="1">
        <f t="shared" si="681"/>
        <v>0</v>
      </c>
      <c r="CZ569" s="1">
        <f t="shared" si="681"/>
        <v>0</v>
      </c>
      <c r="DA569" s="1">
        <f t="shared" si="679"/>
        <v>0</v>
      </c>
      <c r="DB569" s="1">
        <f t="shared" si="679"/>
        <v>0</v>
      </c>
      <c r="DC569" s="1">
        <f t="shared" si="679"/>
        <v>0</v>
      </c>
      <c r="DD569" s="1">
        <f t="shared" si="679"/>
        <v>0</v>
      </c>
      <c r="DE569" s="1">
        <f t="shared" si="679"/>
        <v>0</v>
      </c>
      <c r="DF569" s="1">
        <f t="shared" si="643"/>
        <v>0</v>
      </c>
      <c r="DG569" s="33">
        <f t="shared" si="644"/>
        <v>0</v>
      </c>
      <c r="DH569" s="34">
        <f t="shared" si="645"/>
        <v>1</v>
      </c>
      <c r="DI569" s="1">
        <f t="shared" si="685"/>
        <v>146</v>
      </c>
      <c r="DJ569" s="1">
        <f t="shared" si="686"/>
        <v>279</v>
      </c>
      <c r="DK569" s="1">
        <f t="shared" si="694"/>
        <v>133</v>
      </c>
      <c r="DL569" s="1">
        <f t="shared" si="694"/>
        <v>55</v>
      </c>
      <c r="DM569" s="1">
        <f t="shared" si="694"/>
        <v>138</v>
      </c>
      <c r="DN569" s="1" t="str">
        <f t="shared" si="694"/>
        <v/>
      </c>
      <c r="DO569" s="1" t="str">
        <f t="shared" si="694"/>
        <v/>
      </c>
      <c r="DP569" s="1">
        <f t="shared" si="694"/>
        <v>91</v>
      </c>
      <c r="DQ569" s="1" t="str">
        <f t="shared" si="692"/>
        <v/>
      </c>
      <c r="DR569" s="1" t="str">
        <f t="shared" si="692"/>
        <v/>
      </c>
      <c r="DS569" s="1" t="str">
        <f t="shared" si="692"/>
        <v/>
      </c>
      <c r="DT569" s="34">
        <f t="shared" ref="DT569:DT575" si="703">(STDEV(DI569:DS569))*-1</f>
        <v>-76.204111875060036</v>
      </c>
      <c r="DU569" s="1">
        <f t="shared" ref="DU569:DY571" si="704">IF((DI569&lt;$DT569),1,0)</f>
        <v>0</v>
      </c>
      <c r="DV569" s="1">
        <f t="shared" si="704"/>
        <v>0</v>
      </c>
      <c r="DW569" s="1">
        <f t="shared" si="704"/>
        <v>0</v>
      </c>
      <c r="DX569" s="1">
        <f t="shared" si="704"/>
        <v>0</v>
      </c>
      <c r="DY569" s="1">
        <f t="shared" si="704"/>
        <v>0</v>
      </c>
      <c r="EB569" s="1">
        <f>IF((DP569&lt;$DT569),1,0)</f>
        <v>0</v>
      </c>
      <c r="EF569" s="33">
        <f t="shared" ref="EF569:EF575" si="705">IF(SUM(DU569:EE569)&gt;0,1,0)</f>
        <v>0</v>
      </c>
      <c r="EG569" s="1">
        <f t="shared" si="698"/>
        <v>0</v>
      </c>
      <c r="EH569" s="1">
        <f t="shared" si="698"/>
        <v>0</v>
      </c>
      <c r="EI569" s="1">
        <f t="shared" si="696"/>
        <v>0</v>
      </c>
      <c r="EJ569" s="1">
        <f t="shared" si="696"/>
        <v>0</v>
      </c>
      <c r="EK569" s="1">
        <f t="shared" si="696"/>
        <v>1</v>
      </c>
      <c r="EL569" s="1">
        <f t="shared" si="696"/>
        <v>0</v>
      </c>
      <c r="EM569" s="1">
        <f t="shared" si="696"/>
        <v>0</v>
      </c>
      <c r="EN569" s="1">
        <f t="shared" si="696"/>
        <v>1</v>
      </c>
      <c r="EO569" s="1">
        <f t="shared" si="696"/>
        <v>0</v>
      </c>
      <c r="EP569" s="1">
        <f t="shared" si="696"/>
        <v>0</v>
      </c>
      <c r="EQ569" s="1">
        <f t="shared" si="696"/>
        <v>0</v>
      </c>
      <c r="ER569" s="33">
        <f t="shared" si="646"/>
        <v>0</v>
      </c>
      <c r="ES569" s="35">
        <f t="shared" ref="ES569:ES575" si="706">ER569+EF569+DG569+AV569</f>
        <v>0</v>
      </c>
      <c r="ET569" s="35">
        <f t="shared" si="647"/>
        <v>0</v>
      </c>
      <c r="EU569" s="1" t="s">
        <v>211</v>
      </c>
      <c r="EV569" s="1" t="s">
        <v>34</v>
      </c>
      <c r="EW569" s="19">
        <f t="shared" si="648"/>
        <v>1</v>
      </c>
      <c r="EX569" s="1" t="s">
        <v>40</v>
      </c>
      <c r="EY569" s="50">
        <v>38889</v>
      </c>
      <c r="FC569" s="1" t="s">
        <v>38</v>
      </c>
      <c r="FD569" s="19">
        <f t="shared" si="649"/>
        <v>0</v>
      </c>
      <c r="FJ569" s="1" t="s">
        <v>38</v>
      </c>
      <c r="FK569" s="19">
        <f t="shared" si="650"/>
        <v>0</v>
      </c>
      <c r="FQ569" s="1" t="s">
        <v>67</v>
      </c>
      <c r="FR569" s="1">
        <f t="shared" si="651"/>
        <v>1</v>
      </c>
      <c r="FV569" s="37" t="str">
        <f t="shared" si="657"/>
        <v>none</v>
      </c>
      <c r="FY569" s="1" t="s">
        <v>38</v>
      </c>
      <c r="FZ569" s="19">
        <f t="shared" si="652"/>
        <v>0</v>
      </c>
      <c r="GB569" s="1" t="s">
        <v>34</v>
      </c>
      <c r="GC569" s="19">
        <f t="shared" si="653"/>
        <v>1</v>
      </c>
      <c r="GD569" s="1" t="s">
        <v>38</v>
      </c>
      <c r="GE569" s="19">
        <f t="shared" si="654"/>
        <v>0</v>
      </c>
      <c r="GF569" s="1" t="s">
        <v>38</v>
      </c>
      <c r="GG569" s="19">
        <f t="shared" si="655"/>
        <v>0</v>
      </c>
    </row>
    <row r="570" spans="1:189" x14ac:dyDescent="0.3">
      <c r="A570" s="1">
        <v>757</v>
      </c>
      <c r="B570" s="1" t="s">
        <v>34</v>
      </c>
      <c r="C570" s="19" t="s">
        <v>35</v>
      </c>
      <c r="D570" s="19">
        <f t="shared" si="627"/>
        <v>0</v>
      </c>
      <c r="E570" s="38" t="s">
        <v>1080</v>
      </c>
      <c r="F570" s="21" t="str">
        <f t="shared" si="628"/>
        <v>1974</v>
      </c>
      <c r="G570" s="21">
        <v>2005</v>
      </c>
      <c r="H570" s="22">
        <f t="shared" si="629"/>
        <v>31</v>
      </c>
      <c r="I570" s="1" t="str">
        <f t="shared" si="630"/>
        <v>31-40</v>
      </c>
      <c r="J570" s="1" t="s">
        <v>1607</v>
      </c>
      <c r="K570" s="1" t="s">
        <v>82</v>
      </c>
      <c r="L570" s="1">
        <f>VLOOKUP(K570,[1]areas!$C$3:$D$76,2,FALSE)</f>
        <v>20</v>
      </c>
      <c r="M570" s="1" t="str">
        <f>IF(L570&lt;=20,"0-20",IF(L570&lt;=40,"21-40", IF(L570&lt;=60, "41-60", IF(L570&lt;=80,"61-80", "&gt;80"))))</f>
        <v>0-20</v>
      </c>
      <c r="N570" s="19" t="s">
        <v>34</v>
      </c>
      <c r="O570" s="19">
        <f t="shared" si="631"/>
        <v>1</v>
      </c>
      <c r="P570" s="23">
        <v>56.4</v>
      </c>
      <c r="Q570" s="1">
        <v>157</v>
      </c>
      <c r="R570" s="1">
        <f>POWER(Q570*0.01,2)</f>
        <v>2.4649000000000001</v>
      </c>
      <c r="S570" s="24">
        <f>P570/R570</f>
        <v>22.881252789159802</v>
      </c>
      <c r="T570" s="19">
        <v>3</v>
      </c>
      <c r="U570" s="1">
        <v>10.3</v>
      </c>
      <c r="V570" s="1">
        <v>10</v>
      </c>
      <c r="W570" s="1" t="str">
        <f t="shared" si="632"/>
        <v>4: 151-200</v>
      </c>
      <c r="X570" s="1">
        <v>174</v>
      </c>
      <c r="Y570" s="26">
        <v>303</v>
      </c>
      <c r="Z570" s="26">
        <v>404</v>
      </c>
      <c r="AA570" s="26">
        <v>413</v>
      </c>
      <c r="AB570" s="26">
        <v>423</v>
      </c>
      <c r="AC570" s="26">
        <v>426</v>
      </c>
      <c r="AD570" s="26">
        <v>424</v>
      </c>
      <c r="AE570" s="26"/>
      <c r="AF570" s="26"/>
      <c r="AG570" s="26"/>
      <c r="AH570" s="26"/>
      <c r="AI570" s="27">
        <f t="shared" si="633"/>
        <v>426</v>
      </c>
      <c r="AJ570" s="27">
        <f t="shared" si="634"/>
        <v>0</v>
      </c>
      <c r="AK570" s="39">
        <v>21675</v>
      </c>
      <c r="AL570" s="26">
        <v>50</v>
      </c>
      <c r="AM570" s="26">
        <v>50</v>
      </c>
      <c r="AN570" s="26">
        <v>50</v>
      </c>
      <c r="AO570" s="26">
        <v>50</v>
      </c>
      <c r="AP570" s="26">
        <v>50</v>
      </c>
      <c r="AQ570" s="26">
        <v>50</v>
      </c>
      <c r="AR570" s="26"/>
      <c r="AS570" s="26"/>
      <c r="AT570" s="26"/>
      <c r="AU570" s="26"/>
      <c r="AV570" s="28">
        <f t="shared" si="635"/>
        <v>0</v>
      </c>
      <c r="AW570" s="27" t="str">
        <f>"4-5"</f>
        <v>4-5</v>
      </c>
      <c r="AX570" s="29">
        <f t="shared" si="656"/>
        <v>4.3360000000000003</v>
      </c>
      <c r="AY570" s="30">
        <f t="shared" si="697"/>
        <v>4.3359591061482483</v>
      </c>
      <c r="AZ570" s="30">
        <f t="shared" si="697"/>
        <v>1.6989700043360187</v>
      </c>
      <c r="BA570" s="30">
        <f t="shared" si="693"/>
        <v>1.6989700043360187</v>
      </c>
      <c r="BB570" s="30">
        <f t="shared" si="693"/>
        <v>1.6989700043360187</v>
      </c>
      <c r="BC570" s="30">
        <f t="shared" si="693"/>
        <v>1.6989700043360187</v>
      </c>
      <c r="BD570" s="30">
        <f t="shared" si="693"/>
        <v>1.6989700043360187</v>
      </c>
      <c r="BE570" s="30">
        <f t="shared" si="693"/>
        <v>1.6989700043360187</v>
      </c>
      <c r="BF570" s="30" t="str">
        <f t="shared" si="693"/>
        <v/>
      </c>
      <c r="BG570" s="30" t="str">
        <f t="shared" si="693"/>
        <v/>
      </c>
      <c r="BH570" s="30" t="str">
        <f t="shared" si="693"/>
        <v/>
      </c>
      <c r="BI570" s="30" t="str">
        <f t="shared" si="693"/>
        <v/>
      </c>
      <c r="BJ570" s="1" t="s">
        <v>38</v>
      </c>
      <c r="BK570" s="31" t="s">
        <v>38</v>
      </c>
      <c r="BL570" s="32">
        <f t="shared" si="636"/>
        <v>0</v>
      </c>
      <c r="BN570" s="32" t="str">
        <f t="shared" si="637"/>
        <v>0</v>
      </c>
      <c r="BO570" s="30">
        <f t="shared" si="638"/>
        <v>-2.6369891018122296</v>
      </c>
      <c r="BP570" s="30">
        <f t="shared" si="639"/>
        <v>-2.6369891018122296</v>
      </c>
      <c r="BQ570" s="30">
        <f t="shared" si="701"/>
        <v>0</v>
      </c>
      <c r="BR570" s="30">
        <f t="shared" si="701"/>
        <v>0</v>
      </c>
      <c r="BS570" s="30">
        <f t="shared" si="701"/>
        <v>0</v>
      </c>
      <c r="BT570" s="30">
        <f t="shared" si="699"/>
        <v>0</v>
      </c>
      <c r="BU570" s="30">
        <f t="shared" si="699"/>
        <v>0</v>
      </c>
      <c r="BV570" s="30" t="str">
        <f t="shared" si="699"/>
        <v/>
      </c>
      <c r="BW570" s="30" t="str">
        <f t="shared" si="663"/>
        <v/>
      </c>
      <c r="BX570" s="30" t="str">
        <f t="shared" si="663"/>
        <v/>
      </c>
      <c r="BY570" s="30" t="str">
        <f t="shared" si="663"/>
        <v/>
      </c>
      <c r="BZ570" s="1">
        <f t="shared" si="640"/>
        <v>0</v>
      </c>
      <c r="CA570" s="1">
        <f t="shared" si="702"/>
        <v>0</v>
      </c>
      <c r="CB570" s="1">
        <f t="shared" si="702"/>
        <v>0</v>
      </c>
      <c r="CC570" s="1">
        <f t="shared" si="702"/>
        <v>0</v>
      </c>
      <c r="CD570" s="1">
        <f t="shared" si="700"/>
        <v>0</v>
      </c>
      <c r="CE570" s="1">
        <f t="shared" si="700"/>
        <v>0</v>
      </c>
      <c r="CF570" s="1">
        <f t="shared" si="700"/>
        <v>0</v>
      </c>
      <c r="CG570" s="1">
        <f t="shared" si="664"/>
        <v>0</v>
      </c>
      <c r="CH570" s="1">
        <f t="shared" si="664"/>
        <v>0</v>
      </c>
      <c r="CI570" s="1">
        <f t="shared" si="664"/>
        <v>0</v>
      </c>
      <c r="CJ570" s="1">
        <f t="shared" si="641"/>
        <v>0</v>
      </c>
      <c r="CK570" s="1">
        <f t="shared" si="642"/>
        <v>0</v>
      </c>
      <c r="CL570" s="1">
        <f t="shared" si="680"/>
        <v>-2.6369891018122296</v>
      </c>
      <c r="CM570" s="1" t="str">
        <f t="shared" si="680"/>
        <v/>
      </c>
      <c r="CN570" s="1" t="str">
        <f t="shared" si="680"/>
        <v/>
      </c>
      <c r="CO570" s="1" t="str">
        <f t="shared" si="680"/>
        <v/>
      </c>
      <c r="CP570" s="1" t="str">
        <f t="shared" si="680"/>
        <v/>
      </c>
      <c r="CQ570" s="1" t="str">
        <f t="shared" si="678"/>
        <v/>
      </c>
      <c r="CR570" s="1" t="str">
        <f t="shared" si="678"/>
        <v/>
      </c>
      <c r="CS570" s="1" t="str">
        <f t="shared" si="678"/>
        <v/>
      </c>
      <c r="CT570" s="1" t="str">
        <f t="shared" si="678"/>
        <v/>
      </c>
      <c r="CU570" s="1" t="str">
        <f t="shared" si="678"/>
        <v/>
      </c>
      <c r="CV570" s="1">
        <f t="shared" si="681"/>
        <v>0</v>
      </c>
      <c r="CW570" s="1">
        <f t="shared" si="681"/>
        <v>0</v>
      </c>
      <c r="CX570" s="1">
        <f t="shared" si="681"/>
        <v>0</v>
      </c>
      <c r="CY570" s="1">
        <f t="shared" si="681"/>
        <v>0</v>
      </c>
      <c r="CZ570" s="1">
        <f t="shared" si="681"/>
        <v>0</v>
      </c>
      <c r="DA570" s="1">
        <f t="shared" si="679"/>
        <v>0</v>
      </c>
      <c r="DB570" s="1">
        <f t="shared" si="679"/>
        <v>0</v>
      </c>
      <c r="DC570" s="1">
        <f t="shared" si="679"/>
        <v>0</v>
      </c>
      <c r="DD570" s="1">
        <f t="shared" si="679"/>
        <v>0</v>
      </c>
      <c r="DE570" s="1">
        <f t="shared" si="679"/>
        <v>0</v>
      </c>
      <c r="DF570" s="1">
        <f t="shared" si="643"/>
        <v>0</v>
      </c>
      <c r="DG570" s="33">
        <f t="shared" si="644"/>
        <v>0</v>
      </c>
      <c r="DH570" s="34">
        <f t="shared" si="645"/>
        <v>0</v>
      </c>
      <c r="DI570" s="1">
        <f t="shared" si="685"/>
        <v>129</v>
      </c>
      <c r="DJ570" s="1">
        <f t="shared" si="686"/>
        <v>230</v>
      </c>
      <c r="DK570" s="1">
        <f t="shared" si="694"/>
        <v>101</v>
      </c>
      <c r="DL570" s="1">
        <f t="shared" si="694"/>
        <v>9</v>
      </c>
      <c r="DM570" s="1">
        <f t="shared" si="694"/>
        <v>10</v>
      </c>
      <c r="DN570" s="1">
        <f t="shared" si="694"/>
        <v>3</v>
      </c>
      <c r="DO570" s="1">
        <f t="shared" si="694"/>
        <v>-2</v>
      </c>
      <c r="DP570" s="1" t="str">
        <f t="shared" si="694"/>
        <v/>
      </c>
      <c r="DQ570" s="1" t="str">
        <f t="shared" si="692"/>
        <v/>
      </c>
      <c r="DR570" s="1" t="str">
        <f t="shared" si="692"/>
        <v/>
      </c>
      <c r="DS570" s="1" t="str">
        <f t="shared" si="692"/>
        <v/>
      </c>
      <c r="DT570" s="34">
        <f t="shared" si="703"/>
        <v>-88.5265631375825</v>
      </c>
      <c r="DU570" s="1">
        <f t="shared" si="704"/>
        <v>0</v>
      </c>
      <c r="DV570" s="1">
        <f t="shared" si="704"/>
        <v>0</v>
      </c>
      <c r="DW570" s="1">
        <f t="shared" si="704"/>
        <v>0</v>
      </c>
      <c r="DX570" s="1">
        <f t="shared" si="704"/>
        <v>0</v>
      </c>
      <c r="DY570" s="1">
        <f t="shared" si="704"/>
        <v>0</v>
      </c>
      <c r="DZ570" s="1">
        <f>IF((DN570&lt;$DT570),1,0)</f>
        <v>0</v>
      </c>
      <c r="EA570" s="1">
        <f>IF((DO570&lt;$DT570),1,0)</f>
        <v>0</v>
      </c>
      <c r="EF570" s="33">
        <f t="shared" si="705"/>
        <v>0</v>
      </c>
      <c r="EG570" s="1">
        <f t="shared" si="698"/>
        <v>0</v>
      </c>
      <c r="EH570" s="1">
        <f t="shared" si="698"/>
        <v>0</v>
      </c>
      <c r="EI570" s="1">
        <f t="shared" si="696"/>
        <v>0</v>
      </c>
      <c r="EJ570" s="1">
        <f t="shared" si="696"/>
        <v>0</v>
      </c>
      <c r="EK570" s="1">
        <f t="shared" si="696"/>
        <v>0</v>
      </c>
      <c r="EL570" s="1">
        <f t="shared" si="696"/>
        <v>0</v>
      </c>
      <c r="EM570" s="1">
        <f t="shared" si="696"/>
        <v>0</v>
      </c>
      <c r="EN570" s="1">
        <f t="shared" si="696"/>
        <v>0</v>
      </c>
      <c r="EO570" s="1">
        <f t="shared" si="696"/>
        <v>0</v>
      </c>
      <c r="EP570" s="1">
        <f t="shared" si="696"/>
        <v>0</v>
      </c>
      <c r="EQ570" s="1">
        <f t="shared" si="696"/>
        <v>0</v>
      </c>
      <c r="ER570" s="33">
        <f t="shared" si="646"/>
        <v>1</v>
      </c>
      <c r="ES570" s="35">
        <f t="shared" si="706"/>
        <v>1</v>
      </c>
      <c r="ET570" s="35">
        <f t="shared" si="647"/>
        <v>1</v>
      </c>
      <c r="EU570" s="1" t="s">
        <v>1081</v>
      </c>
      <c r="EV570" s="1" t="s">
        <v>42</v>
      </c>
      <c r="EW570" s="19" t="str">
        <f t="shared" si="648"/>
        <v/>
      </c>
      <c r="EX570" s="1" t="s">
        <v>40</v>
      </c>
      <c r="EY570" s="50">
        <v>38757</v>
      </c>
      <c r="FC570" s="1" t="s">
        <v>38</v>
      </c>
      <c r="FD570" s="19">
        <f t="shared" si="649"/>
        <v>0</v>
      </c>
      <c r="FJ570" s="1" t="s">
        <v>38</v>
      </c>
      <c r="FK570" s="19">
        <f t="shared" si="650"/>
        <v>0</v>
      </c>
      <c r="FQ570" s="1" t="s">
        <v>85</v>
      </c>
      <c r="FR570" s="1">
        <f t="shared" si="651"/>
        <v>1</v>
      </c>
      <c r="FU570" s="1" t="s">
        <v>1082</v>
      </c>
      <c r="FV570" s="37" t="str">
        <f t="shared" si="657"/>
        <v>other</v>
      </c>
      <c r="FW570" s="34">
        <v>0</v>
      </c>
      <c r="FY570" s="1" t="s">
        <v>38</v>
      </c>
      <c r="FZ570" s="19">
        <f t="shared" si="652"/>
        <v>0</v>
      </c>
      <c r="GB570" s="1" t="s">
        <v>38</v>
      </c>
      <c r="GC570" s="19">
        <f t="shared" si="653"/>
        <v>0</v>
      </c>
      <c r="GD570" s="1" t="s">
        <v>38</v>
      </c>
      <c r="GE570" s="19">
        <f t="shared" si="654"/>
        <v>0</v>
      </c>
      <c r="GF570" s="1" t="s">
        <v>38</v>
      </c>
      <c r="GG570" s="19">
        <f t="shared" si="655"/>
        <v>0</v>
      </c>
    </row>
    <row r="571" spans="1:189" x14ac:dyDescent="0.3">
      <c r="A571" s="1">
        <v>758</v>
      </c>
      <c r="B571" s="1" t="s">
        <v>34</v>
      </c>
      <c r="C571" s="19" t="s">
        <v>47</v>
      </c>
      <c r="D571" s="19">
        <f t="shared" si="627"/>
        <v>1</v>
      </c>
      <c r="E571" s="38" t="s">
        <v>1083</v>
      </c>
      <c r="F571" s="21" t="str">
        <f t="shared" si="628"/>
        <v>1971</v>
      </c>
      <c r="G571" s="21">
        <v>2005</v>
      </c>
      <c r="H571" s="22">
        <f t="shared" si="629"/>
        <v>34</v>
      </c>
      <c r="I571" s="1" t="str">
        <f t="shared" si="630"/>
        <v>31-40</v>
      </c>
      <c r="J571" s="1" t="s">
        <v>1607</v>
      </c>
      <c r="N571" s="19"/>
      <c r="O571" s="19" t="str">
        <f t="shared" si="631"/>
        <v/>
      </c>
      <c r="P571" s="23"/>
      <c r="S571" s="24"/>
      <c r="T571" s="19"/>
      <c r="W571" s="1" t="str">
        <f t="shared" si="632"/>
        <v>1: 0-50</v>
      </c>
      <c r="X571" s="1">
        <v>27</v>
      </c>
      <c r="Y571" s="26">
        <v>42</v>
      </c>
      <c r="Z571" s="26">
        <v>304</v>
      </c>
      <c r="AA571" s="26">
        <v>161</v>
      </c>
      <c r="AB571" s="26">
        <v>231</v>
      </c>
      <c r="AC571" s="26">
        <v>165</v>
      </c>
      <c r="AD571" s="26"/>
      <c r="AE571" s="26">
        <v>215</v>
      </c>
      <c r="AF571" s="26">
        <v>244</v>
      </c>
      <c r="AG571" s="26"/>
      <c r="AH571" s="26"/>
      <c r="AI571" s="27">
        <f t="shared" si="633"/>
        <v>304</v>
      </c>
      <c r="AJ571" s="27">
        <f t="shared" si="634"/>
        <v>0</v>
      </c>
      <c r="AK571" s="1">
        <v>467212</v>
      </c>
      <c r="AL571" s="26">
        <v>436516</v>
      </c>
      <c r="AM571" s="26">
        <v>50</v>
      </c>
      <c r="AN571" s="26"/>
      <c r="AO571" s="26">
        <v>50</v>
      </c>
      <c r="AP571" s="26">
        <v>50</v>
      </c>
      <c r="AQ571" s="26"/>
      <c r="AR571" s="26">
        <v>50</v>
      </c>
      <c r="AS571" s="26">
        <v>50</v>
      </c>
      <c r="AT571" s="26"/>
      <c r="AU571" s="26"/>
      <c r="AV571" s="28">
        <f t="shared" si="635"/>
        <v>1</v>
      </c>
      <c r="AW571" s="27" t="str">
        <f t="shared" ref="AW571:AW577" si="707">"&gt;5"</f>
        <v>&gt;5</v>
      </c>
      <c r="AX571" s="29">
        <f t="shared" si="656"/>
        <v>5.67</v>
      </c>
      <c r="AY571" s="30">
        <f t="shared" si="697"/>
        <v>5.6695139887851118</v>
      </c>
      <c r="AZ571" s="30">
        <f t="shared" si="697"/>
        <v>5.6400001669061028</v>
      </c>
      <c r="BA571" s="30">
        <f t="shared" si="693"/>
        <v>1.6989700043360187</v>
      </c>
      <c r="BB571" s="30" t="str">
        <f t="shared" si="693"/>
        <v/>
      </c>
      <c r="BC571" s="30">
        <f t="shared" si="693"/>
        <v>1.6989700043360187</v>
      </c>
      <c r="BD571" s="30">
        <f t="shared" si="693"/>
        <v>1.6989700043360187</v>
      </c>
      <c r="BE571" s="30" t="str">
        <f t="shared" si="693"/>
        <v/>
      </c>
      <c r="BF571" s="30">
        <f t="shared" si="693"/>
        <v>1.6989700043360187</v>
      </c>
      <c r="BG571" s="30">
        <f t="shared" si="693"/>
        <v>1.6989700043360187</v>
      </c>
      <c r="BH571" s="30" t="str">
        <f t="shared" si="693"/>
        <v/>
      </c>
      <c r="BI571" s="30" t="str">
        <f t="shared" si="693"/>
        <v/>
      </c>
      <c r="BJ571" s="1" t="s">
        <v>38</v>
      </c>
      <c r="BK571" s="31" t="s">
        <v>38</v>
      </c>
      <c r="BL571" s="32">
        <f t="shared" si="636"/>
        <v>0</v>
      </c>
      <c r="BN571" s="32" t="str">
        <f t="shared" si="637"/>
        <v>0</v>
      </c>
      <c r="BO571" s="30">
        <f t="shared" si="638"/>
        <v>-2.9513821879008972E-2</v>
      </c>
      <c r="BP571" s="30">
        <f t="shared" si="639"/>
        <v>-3.9705439844490931</v>
      </c>
      <c r="BQ571" s="30">
        <f t="shared" si="701"/>
        <v>-3.9410301625700841</v>
      </c>
      <c r="BR571" s="30" t="str">
        <f t="shared" si="701"/>
        <v/>
      </c>
      <c r="BS571" s="30" t="str">
        <f t="shared" si="701"/>
        <v/>
      </c>
      <c r="BT571" s="30">
        <f t="shared" si="699"/>
        <v>0</v>
      </c>
      <c r="BU571" s="30" t="str">
        <f t="shared" si="699"/>
        <v/>
      </c>
      <c r="BV571" s="30" t="str">
        <f t="shared" si="699"/>
        <v/>
      </c>
      <c r="BW571" s="30">
        <f t="shared" si="663"/>
        <v>0</v>
      </c>
      <c r="BX571" s="30" t="str">
        <f t="shared" si="663"/>
        <v/>
      </c>
      <c r="BY571" s="30" t="str">
        <f t="shared" si="663"/>
        <v/>
      </c>
      <c r="BZ571" s="1">
        <f t="shared" si="640"/>
        <v>0</v>
      </c>
      <c r="CA571" s="1">
        <f t="shared" si="702"/>
        <v>0</v>
      </c>
      <c r="CB571" s="1">
        <f t="shared" si="702"/>
        <v>0</v>
      </c>
      <c r="CC571" s="1">
        <f t="shared" si="702"/>
        <v>0</v>
      </c>
      <c r="CD571" s="1">
        <f t="shared" si="700"/>
        <v>0</v>
      </c>
      <c r="CE571" s="1">
        <f t="shared" si="700"/>
        <v>0</v>
      </c>
      <c r="CF571" s="1">
        <f t="shared" si="700"/>
        <v>0</v>
      </c>
      <c r="CG571" s="1">
        <f t="shared" si="664"/>
        <v>0</v>
      </c>
      <c r="CH571" s="1">
        <f t="shared" si="664"/>
        <v>0</v>
      </c>
      <c r="CI571" s="1">
        <f t="shared" si="664"/>
        <v>0</v>
      </c>
      <c r="CJ571" s="1">
        <f t="shared" si="641"/>
        <v>0</v>
      </c>
      <c r="CK571" s="1">
        <f t="shared" si="642"/>
        <v>0</v>
      </c>
      <c r="CL571" s="1">
        <f t="shared" si="680"/>
        <v>-2.9513821879008972E-2</v>
      </c>
      <c r="CM571" s="1">
        <f t="shared" si="680"/>
        <v>-3.9410301625700841</v>
      </c>
      <c r="CN571" s="1" t="str">
        <f t="shared" si="680"/>
        <v/>
      </c>
      <c r="CO571" s="1" t="str">
        <f t="shared" si="680"/>
        <v/>
      </c>
      <c r="CP571" s="1" t="str">
        <f t="shared" si="680"/>
        <v/>
      </c>
      <c r="CQ571" s="1" t="str">
        <f t="shared" si="678"/>
        <v/>
      </c>
      <c r="CR571" s="1" t="str">
        <f t="shared" si="678"/>
        <v/>
      </c>
      <c r="CS571" s="1" t="str">
        <f t="shared" si="678"/>
        <v/>
      </c>
      <c r="CT571" s="1" t="str">
        <f t="shared" si="678"/>
        <v/>
      </c>
      <c r="CU571" s="1" t="str">
        <f t="shared" si="678"/>
        <v/>
      </c>
      <c r="CV571" s="1">
        <f t="shared" si="681"/>
        <v>0</v>
      </c>
      <c r="CW571" s="1">
        <f t="shared" si="681"/>
        <v>0</v>
      </c>
      <c r="CX571" s="1">
        <f t="shared" si="681"/>
        <v>0</v>
      </c>
      <c r="CY571" s="1">
        <f t="shared" si="681"/>
        <v>0</v>
      </c>
      <c r="CZ571" s="1">
        <f t="shared" si="681"/>
        <v>0</v>
      </c>
      <c r="DA571" s="1">
        <f t="shared" si="679"/>
        <v>0</v>
      </c>
      <c r="DB571" s="1">
        <f t="shared" si="679"/>
        <v>0</v>
      </c>
      <c r="DC571" s="1">
        <f t="shared" si="679"/>
        <v>0</v>
      </c>
      <c r="DD571" s="1">
        <f t="shared" si="679"/>
        <v>0</v>
      </c>
      <c r="DE571" s="1">
        <f t="shared" si="679"/>
        <v>0</v>
      </c>
      <c r="DF571" s="1">
        <f t="shared" si="643"/>
        <v>0</v>
      </c>
      <c r="DG571" s="33">
        <f t="shared" si="644"/>
        <v>0</v>
      </c>
      <c r="DH571" s="34">
        <f t="shared" si="645"/>
        <v>0</v>
      </c>
      <c r="DI571" s="1">
        <f t="shared" si="685"/>
        <v>15</v>
      </c>
      <c r="DJ571" s="1">
        <f t="shared" si="686"/>
        <v>277</v>
      </c>
      <c r="DK571" s="1">
        <f t="shared" si="694"/>
        <v>262</v>
      </c>
      <c r="DL571" s="1">
        <f t="shared" si="694"/>
        <v>-143</v>
      </c>
      <c r="DM571" s="1">
        <f t="shared" si="694"/>
        <v>70</v>
      </c>
      <c r="DN571" s="1">
        <f t="shared" si="694"/>
        <v>-66</v>
      </c>
      <c r="DO571" s="1" t="str">
        <f t="shared" si="694"/>
        <v/>
      </c>
      <c r="DP571" s="1" t="str">
        <f t="shared" si="694"/>
        <v/>
      </c>
      <c r="DQ571" s="1">
        <f t="shared" si="692"/>
        <v>29</v>
      </c>
      <c r="DR571" s="1" t="str">
        <f t="shared" si="692"/>
        <v/>
      </c>
      <c r="DS571" s="1" t="str">
        <f t="shared" si="692"/>
        <v/>
      </c>
      <c r="DT571" s="34">
        <f t="shared" si="703"/>
        <v>-157.04655057535982</v>
      </c>
      <c r="DU571" s="1">
        <f t="shared" si="704"/>
        <v>0</v>
      </c>
      <c r="DV571" s="1">
        <f t="shared" si="704"/>
        <v>0</v>
      </c>
      <c r="DW571" s="1">
        <f t="shared" si="704"/>
        <v>0</v>
      </c>
      <c r="DX571" s="1">
        <f t="shared" si="704"/>
        <v>0</v>
      </c>
      <c r="DY571" s="1">
        <f t="shared" si="704"/>
        <v>0</v>
      </c>
      <c r="DZ571" s="1">
        <f>IF((DN571&lt;$DT571),1,0)</f>
        <v>0</v>
      </c>
      <c r="EC571" s="1">
        <f>IF((DQ571&lt;$DT571),1,0)</f>
        <v>0</v>
      </c>
      <c r="EF571" s="33">
        <f t="shared" si="705"/>
        <v>0</v>
      </c>
      <c r="EG571" s="1">
        <f t="shared" si="698"/>
        <v>0</v>
      </c>
      <c r="EH571" s="1">
        <f t="shared" si="698"/>
        <v>0</v>
      </c>
      <c r="EI571" s="1">
        <f t="shared" si="696"/>
        <v>0</v>
      </c>
      <c r="EJ571" s="1">
        <f t="shared" si="696"/>
        <v>0</v>
      </c>
      <c r="EK571" s="1">
        <f t="shared" si="696"/>
        <v>0</v>
      </c>
      <c r="EL571" s="1">
        <f t="shared" si="696"/>
        <v>0</v>
      </c>
      <c r="EM571" s="1">
        <f t="shared" si="696"/>
        <v>0</v>
      </c>
      <c r="EN571" s="1">
        <f t="shared" si="696"/>
        <v>0</v>
      </c>
      <c r="EO571" s="1">
        <f t="shared" si="696"/>
        <v>0</v>
      </c>
      <c r="EP571" s="1">
        <f t="shared" si="696"/>
        <v>0</v>
      </c>
      <c r="EQ571" s="1">
        <f t="shared" si="696"/>
        <v>0</v>
      </c>
      <c r="ER571" s="33">
        <f t="shared" si="646"/>
        <v>1</v>
      </c>
      <c r="ES571" s="35">
        <f t="shared" si="706"/>
        <v>2</v>
      </c>
      <c r="ET571" s="35">
        <f t="shared" si="647"/>
        <v>1</v>
      </c>
      <c r="EU571" s="1" t="s">
        <v>211</v>
      </c>
      <c r="EV571" s="1" t="s">
        <v>34</v>
      </c>
      <c r="EW571" s="19">
        <f t="shared" si="648"/>
        <v>1</v>
      </c>
      <c r="EX571" s="1" t="s">
        <v>40</v>
      </c>
      <c r="EY571" s="50">
        <v>38978</v>
      </c>
      <c r="FD571" s="19" t="str">
        <f t="shared" si="649"/>
        <v/>
      </c>
      <c r="FK571" s="19" t="str">
        <f t="shared" si="650"/>
        <v/>
      </c>
      <c r="FQ571" s="1" t="s">
        <v>1084</v>
      </c>
      <c r="FR571" s="1">
        <f t="shared" si="651"/>
        <v>1</v>
      </c>
      <c r="FT571" s="1">
        <v>2.8</v>
      </c>
      <c r="FV571" s="37" t="str">
        <f t="shared" si="657"/>
        <v>none</v>
      </c>
      <c r="FY571" s="1" t="s">
        <v>38</v>
      </c>
      <c r="FZ571" s="19">
        <f t="shared" si="652"/>
        <v>0</v>
      </c>
      <c r="GB571" s="1" t="s">
        <v>38</v>
      </c>
      <c r="GC571" s="19">
        <f t="shared" si="653"/>
        <v>0</v>
      </c>
      <c r="GD571" s="1" t="s">
        <v>38</v>
      </c>
      <c r="GE571" s="19">
        <f t="shared" si="654"/>
        <v>0</v>
      </c>
      <c r="GF571" s="1" t="s">
        <v>38</v>
      </c>
      <c r="GG571" s="19">
        <f t="shared" si="655"/>
        <v>0</v>
      </c>
    </row>
    <row r="572" spans="1:189" x14ac:dyDescent="0.3">
      <c r="A572" s="1">
        <v>759</v>
      </c>
      <c r="B572" s="1" t="s">
        <v>34</v>
      </c>
      <c r="C572" s="19" t="s">
        <v>35</v>
      </c>
      <c r="D572" s="19">
        <f t="shared" si="627"/>
        <v>0</v>
      </c>
      <c r="E572" s="38" t="s">
        <v>1085</v>
      </c>
      <c r="F572" s="21" t="str">
        <f t="shared" si="628"/>
        <v>1970</v>
      </c>
      <c r="G572" s="21">
        <v>2005</v>
      </c>
      <c r="H572" s="22">
        <f t="shared" si="629"/>
        <v>35</v>
      </c>
      <c r="I572" s="1" t="str">
        <f t="shared" si="630"/>
        <v>31-40</v>
      </c>
      <c r="J572" s="1" t="s">
        <v>1607</v>
      </c>
      <c r="K572" s="1" t="s">
        <v>93</v>
      </c>
      <c r="L572" s="1">
        <f>VLOOKUP(K572,[1]areas!$C$3:$D$76,2,FALSE)</f>
        <v>15</v>
      </c>
      <c r="M572" s="1" t="str">
        <f t="shared" ref="M572:M584" si="708">IF(L572&lt;=20,"0-20",IF(L572&lt;=40,"21-40", IF(L572&lt;=60, "41-60", IF(L572&lt;=80,"61-80", "&gt;80"))))</f>
        <v>0-20</v>
      </c>
      <c r="N572" s="19" t="s">
        <v>34</v>
      </c>
      <c r="O572" s="19">
        <f t="shared" si="631"/>
        <v>1</v>
      </c>
      <c r="P572" s="23">
        <v>55.3</v>
      </c>
      <c r="Q572" s="1">
        <v>155</v>
      </c>
      <c r="R572" s="1">
        <f>POWER(Q572*0.01,2)</f>
        <v>2.4025000000000003</v>
      </c>
      <c r="S572" s="24">
        <f>P572/R572</f>
        <v>23.017689906347549</v>
      </c>
      <c r="T572" s="19">
        <v>4</v>
      </c>
      <c r="U572" s="1">
        <v>10.9</v>
      </c>
      <c r="V572" s="1">
        <v>21</v>
      </c>
      <c r="W572" s="1" t="str">
        <f t="shared" si="632"/>
        <v>2: 51-100</v>
      </c>
      <c r="X572" s="1">
        <v>56</v>
      </c>
      <c r="Y572" s="26">
        <v>299</v>
      </c>
      <c r="Z572" s="26"/>
      <c r="AA572" s="26">
        <v>348</v>
      </c>
      <c r="AB572" s="26"/>
      <c r="AC572" s="26">
        <v>594</v>
      </c>
      <c r="AD572" s="26">
        <v>477</v>
      </c>
      <c r="AE572" s="26">
        <v>401</v>
      </c>
      <c r="AF572" s="26"/>
      <c r="AG572" s="26"/>
      <c r="AH572" s="26"/>
      <c r="AI572" s="27">
        <f t="shared" si="633"/>
        <v>594</v>
      </c>
      <c r="AJ572" s="27">
        <f t="shared" si="634"/>
        <v>1</v>
      </c>
      <c r="AK572" s="39">
        <v>634618</v>
      </c>
      <c r="AL572" s="26">
        <v>50</v>
      </c>
      <c r="AM572" s="26"/>
      <c r="AN572" s="26">
        <v>530</v>
      </c>
      <c r="AO572" s="26"/>
      <c r="AP572" s="26">
        <v>50</v>
      </c>
      <c r="AQ572" s="26">
        <v>50</v>
      </c>
      <c r="AR572" s="26">
        <v>50</v>
      </c>
      <c r="AS572" s="26"/>
      <c r="AT572" s="26"/>
      <c r="AU572" s="26"/>
      <c r="AV572" s="28">
        <f t="shared" si="635"/>
        <v>0</v>
      </c>
      <c r="AW572" s="27" t="str">
        <f t="shared" si="707"/>
        <v>&gt;5</v>
      </c>
      <c r="AX572" s="29">
        <f t="shared" si="656"/>
        <v>5.8029999999999999</v>
      </c>
      <c r="AY572" s="30">
        <f t="shared" si="697"/>
        <v>5.8025123860590835</v>
      </c>
      <c r="AZ572" s="30">
        <f t="shared" si="697"/>
        <v>1.6989700043360187</v>
      </c>
      <c r="BA572" s="30" t="str">
        <f t="shared" si="693"/>
        <v/>
      </c>
      <c r="BB572" s="30">
        <f t="shared" si="693"/>
        <v>2.7242758696007892</v>
      </c>
      <c r="BC572" s="30" t="str">
        <f t="shared" si="693"/>
        <v/>
      </c>
      <c r="BD572" s="30">
        <f t="shared" si="693"/>
        <v>1.6989700043360187</v>
      </c>
      <c r="BE572" s="30">
        <f t="shared" si="693"/>
        <v>1.6989700043360187</v>
      </c>
      <c r="BF572" s="30">
        <f t="shared" si="693"/>
        <v>1.6989700043360187</v>
      </c>
      <c r="BG572" s="30" t="str">
        <f t="shared" si="693"/>
        <v/>
      </c>
      <c r="BH572" s="30" t="str">
        <f t="shared" si="693"/>
        <v/>
      </c>
      <c r="BI572" s="30" t="str">
        <f t="shared" si="693"/>
        <v/>
      </c>
      <c r="BJ572" s="1" t="s">
        <v>38</v>
      </c>
      <c r="BK572" s="31" t="s">
        <v>38</v>
      </c>
      <c r="BL572" s="32">
        <f t="shared" si="636"/>
        <v>0</v>
      </c>
      <c r="BN572" s="32" t="str">
        <f t="shared" si="637"/>
        <v>0</v>
      </c>
      <c r="BO572" s="30">
        <f t="shared" si="638"/>
        <v>-4.1035423817230647</v>
      </c>
      <c r="BP572" s="30" t="str">
        <f t="shared" si="639"/>
        <v/>
      </c>
      <c r="BQ572" s="30" t="str">
        <f t="shared" si="701"/>
        <v/>
      </c>
      <c r="BR572" s="30" t="str">
        <f t="shared" si="701"/>
        <v/>
      </c>
      <c r="BS572" s="30" t="str">
        <f t="shared" si="701"/>
        <v/>
      </c>
      <c r="BT572" s="30" t="str">
        <f t="shared" si="699"/>
        <v/>
      </c>
      <c r="BU572" s="30">
        <f t="shared" si="699"/>
        <v>0</v>
      </c>
      <c r="BV572" s="30">
        <f t="shared" si="699"/>
        <v>0</v>
      </c>
      <c r="BW572" s="30" t="str">
        <f t="shared" si="663"/>
        <v/>
      </c>
      <c r="BX572" s="30" t="str">
        <f t="shared" si="663"/>
        <v/>
      </c>
      <c r="BY572" s="30" t="str">
        <f t="shared" si="663"/>
        <v/>
      </c>
      <c r="BZ572" s="1">
        <f t="shared" si="640"/>
        <v>0</v>
      </c>
      <c r="CA572" s="1">
        <f t="shared" si="702"/>
        <v>0</v>
      </c>
      <c r="CB572" s="1">
        <f t="shared" si="702"/>
        <v>0</v>
      </c>
      <c r="CC572" s="1">
        <f t="shared" si="702"/>
        <v>0</v>
      </c>
      <c r="CD572" s="1">
        <f t="shared" si="700"/>
        <v>0</v>
      </c>
      <c r="CE572" s="1">
        <f t="shared" si="700"/>
        <v>0</v>
      </c>
      <c r="CF572" s="1">
        <f t="shared" si="700"/>
        <v>0</v>
      </c>
      <c r="CG572" s="1">
        <f t="shared" si="664"/>
        <v>0</v>
      </c>
      <c r="CH572" s="1">
        <f t="shared" si="664"/>
        <v>0</v>
      </c>
      <c r="CI572" s="1">
        <f t="shared" si="664"/>
        <v>0</v>
      </c>
      <c r="CJ572" s="1">
        <f t="shared" si="641"/>
        <v>0</v>
      </c>
      <c r="CK572" s="1">
        <f t="shared" si="642"/>
        <v>0</v>
      </c>
      <c r="CL572" s="1">
        <f t="shared" si="680"/>
        <v>-4.1035423817230647</v>
      </c>
      <c r="CM572" s="1" t="str">
        <f t="shared" si="680"/>
        <v/>
      </c>
      <c r="CN572" s="1" t="str">
        <f t="shared" si="680"/>
        <v/>
      </c>
      <c r="CO572" s="1" t="str">
        <f t="shared" si="680"/>
        <v/>
      </c>
      <c r="CP572" s="1" t="str">
        <f t="shared" si="680"/>
        <v/>
      </c>
      <c r="CQ572" s="1" t="str">
        <f t="shared" si="678"/>
        <v/>
      </c>
      <c r="CR572" s="1" t="str">
        <f t="shared" si="678"/>
        <v/>
      </c>
      <c r="CS572" s="1" t="str">
        <f t="shared" si="678"/>
        <v/>
      </c>
      <c r="CT572" s="1" t="str">
        <f t="shared" si="678"/>
        <v/>
      </c>
      <c r="CU572" s="1" t="str">
        <f t="shared" si="678"/>
        <v/>
      </c>
      <c r="CV572" s="1">
        <f t="shared" si="681"/>
        <v>0</v>
      </c>
      <c r="CW572" s="1">
        <f t="shared" si="681"/>
        <v>0</v>
      </c>
      <c r="CX572" s="1">
        <f t="shared" si="681"/>
        <v>0</v>
      </c>
      <c r="CY572" s="1">
        <f t="shared" si="681"/>
        <v>0</v>
      </c>
      <c r="CZ572" s="1">
        <f t="shared" si="681"/>
        <v>0</v>
      </c>
      <c r="DA572" s="1">
        <f t="shared" si="679"/>
        <v>0</v>
      </c>
      <c r="DB572" s="1">
        <f t="shared" si="679"/>
        <v>0</v>
      </c>
      <c r="DC572" s="1">
        <f t="shared" si="679"/>
        <v>0</v>
      </c>
      <c r="DD572" s="1">
        <f t="shared" si="679"/>
        <v>0</v>
      </c>
      <c r="DE572" s="1">
        <f t="shared" si="679"/>
        <v>0</v>
      </c>
      <c r="DF572" s="1">
        <f t="shared" si="643"/>
        <v>0</v>
      </c>
      <c r="DG572" s="33">
        <f t="shared" si="644"/>
        <v>0</v>
      </c>
      <c r="DH572" s="34">
        <f t="shared" si="645"/>
        <v>0</v>
      </c>
      <c r="DI572" s="1">
        <f t="shared" si="685"/>
        <v>243</v>
      </c>
      <c r="DJ572" s="1" t="str">
        <f t="shared" si="686"/>
        <v/>
      </c>
      <c r="DK572" s="1" t="str">
        <f t="shared" si="694"/>
        <v/>
      </c>
      <c r="DL572" s="1" t="str">
        <f t="shared" si="694"/>
        <v/>
      </c>
      <c r="DM572" s="1" t="str">
        <f t="shared" si="694"/>
        <v/>
      </c>
      <c r="DN572" s="1" t="str">
        <f t="shared" si="694"/>
        <v/>
      </c>
      <c r="DO572" s="1">
        <f t="shared" si="694"/>
        <v>-117</v>
      </c>
      <c r="DP572" s="1">
        <f t="shared" si="694"/>
        <v>-76</v>
      </c>
      <c r="DQ572" s="1" t="str">
        <f t="shared" si="692"/>
        <v/>
      </c>
      <c r="DR572" s="1" t="str">
        <f t="shared" si="692"/>
        <v/>
      </c>
      <c r="DS572" s="1" t="str">
        <f t="shared" si="692"/>
        <v/>
      </c>
      <c r="DT572" s="34">
        <f t="shared" si="703"/>
        <v>-197.07951018138169</v>
      </c>
      <c r="DU572" s="1">
        <f>IF((DI572&lt;$DT572),1,0)</f>
        <v>0</v>
      </c>
      <c r="EA572" s="1">
        <f>IF((DO572&lt;$DT572),1,0)</f>
        <v>0</v>
      </c>
      <c r="EB572" s="1">
        <f>IF((DP572&lt;$DT572),1,0)</f>
        <v>0</v>
      </c>
      <c r="EF572" s="33">
        <f t="shared" si="705"/>
        <v>0</v>
      </c>
      <c r="EG572" s="1">
        <f t="shared" si="698"/>
        <v>0</v>
      </c>
      <c r="EH572" s="1">
        <f t="shared" si="698"/>
        <v>0</v>
      </c>
      <c r="EI572" s="1">
        <f t="shared" si="696"/>
        <v>0</v>
      </c>
      <c r="EJ572" s="1">
        <f t="shared" si="696"/>
        <v>0</v>
      </c>
      <c r="EK572" s="1">
        <f t="shared" si="696"/>
        <v>0</v>
      </c>
      <c r="EL572" s="1">
        <f t="shared" si="696"/>
        <v>1</v>
      </c>
      <c r="EM572" s="1">
        <f t="shared" si="696"/>
        <v>0</v>
      </c>
      <c r="EN572" s="1">
        <f t="shared" si="696"/>
        <v>0</v>
      </c>
      <c r="EO572" s="1">
        <f t="shared" si="696"/>
        <v>0</v>
      </c>
      <c r="EP572" s="1">
        <f t="shared" si="696"/>
        <v>0</v>
      </c>
      <c r="EQ572" s="1">
        <f t="shared" si="696"/>
        <v>0</v>
      </c>
      <c r="ER572" s="33">
        <f t="shared" si="646"/>
        <v>0</v>
      </c>
      <c r="ES572" s="35">
        <f t="shared" si="706"/>
        <v>0</v>
      </c>
      <c r="ET572" s="35">
        <f t="shared" si="647"/>
        <v>0</v>
      </c>
      <c r="EU572" s="1" t="s">
        <v>211</v>
      </c>
      <c r="EV572" s="1" t="s">
        <v>34</v>
      </c>
      <c r="EW572" s="19">
        <f t="shared" si="648"/>
        <v>1</v>
      </c>
      <c r="EX572" s="1" t="s">
        <v>40</v>
      </c>
      <c r="EY572" s="50">
        <v>39027</v>
      </c>
      <c r="FC572" s="1" t="s">
        <v>34</v>
      </c>
      <c r="FD572" s="19">
        <f t="shared" si="649"/>
        <v>1</v>
      </c>
      <c r="FE572" s="1" t="s">
        <v>40</v>
      </c>
      <c r="FF572" s="50">
        <v>38973</v>
      </c>
      <c r="FJ572" s="1" t="s">
        <v>38</v>
      </c>
      <c r="FK572" s="19">
        <f t="shared" si="650"/>
        <v>0</v>
      </c>
      <c r="FQ572" s="1" t="s">
        <v>1086</v>
      </c>
      <c r="FR572" s="1">
        <f t="shared" si="651"/>
        <v>1</v>
      </c>
      <c r="FT572" s="1">
        <v>6</v>
      </c>
      <c r="FU572" s="1" t="s">
        <v>1087</v>
      </c>
      <c r="FV572" s="37" t="str">
        <f t="shared" si="657"/>
        <v>tb</v>
      </c>
      <c r="FW572" s="34">
        <v>1</v>
      </c>
      <c r="FY572" s="1" t="s">
        <v>38</v>
      </c>
      <c r="FZ572" s="19">
        <f t="shared" si="652"/>
        <v>0</v>
      </c>
      <c r="GB572" s="1" t="s">
        <v>38</v>
      </c>
      <c r="GC572" s="19">
        <f t="shared" si="653"/>
        <v>0</v>
      </c>
      <c r="GD572" s="1" t="s">
        <v>38</v>
      </c>
      <c r="GE572" s="19">
        <f t="shared" si="654"/>
        <v>0</v>
      </c>
      <c r="GF572" s="1" t="s">
        <v>38</v>
      </c>
      <c r="GG572" s="19">
        <f t="shared" si="655"/>
        <v>0</v>
      </c>
    </row>
    <row r="573" spans="1:189" x14ac:dyDescent="0.3">
      <c r="A573" s="1">
        <v>760</v>
      </c>
      <c r="B573" s="1" t="s">
        <v>34</v>
      </c>
      <c r="C573" s="19" t="s">
        <v>35</v>
      </c>
      <c r="D573" s="19">
        <f t="shared" si="627"/>
        <v>0</v>
      </c>
      <c r="E573" s="38" t="s">
        <v>1088</v>
      </c>
      <c r="F573" s="21" t="str">
        <f t="shared" si="628"/>
        <v>1973</v>
      </c>
      <c r="G573" s="21">
        <v>2005</v>
      </c>
      <c r="H573" s="22">
        <f t="shared" si="629"/>
        <v>32</v>
      </c>
      <c r="I573" s="1" t="str">
        <f t="shared" si="630"/>
        <v>31-40</v>
      </c>
      <c r="J573" s="1" t="s">
        <v>1607</v>
      </c>
      <c r="K573" s="1" t="s">
        <v>93</v>
      </c>
      <c r="L573" s="1">
        <f>VLOOKUP(K573,[1]areas!$C$3:$D$76,2,FALSE)</f>
        <v>15</v>
      </c>
      <c r="M573" s="1" t="str">
        <f t="shared" si="708"/>
        <v>0-20</v>
      </c>
      <c r="N573" s="19" t="s">
        <v>34</v>
      </c>
      <c r="O573" s="19">
        <f t="shared" si="631"/>
        <v>1</v>
      </c>
      <c r="P573" s="23">
        <v>55.6</v>
      </c>
      <c r="S573" s="24"/>
      <c r="T573" s="19">
        <v>3</v>
      </c>
      <c r="U573" s="1">
        <v>12.2</v>
      </c>
      <c r="V573" s="1">
        <v>39</v>
      </c>
      <c r="W573" s="1" t="str">
        <f t="shared" si="632"/>
        <v>1: 0-50</v>
      </c>
      <c r="X573" s="1">
        <v>7</v>
      </c>
      <c r="Y573" s="26">
        <v>257</v>
      </c>
      <c r="Z573" s="26">
        <v>353</v>
      </c>
      <c r="AA573" s="26"/>
      <c r="AB573" s="26">
        <v>604</v>
      </c>
      <c r="AC573" s="26"/>
      <c r="AD573" s="26"/>
      <c r="AE573" s="26"/>
      <c r="AF573" s="26"/>
      <c r="AG573" s="26"/>
      <c r="AH573" s="26"/>
      <c r="AI573" s="27">
        <f t="shared" si="633"/>
        <v>604</v>
      </c>
      <c r="AJ573" s="27">
        <f t="shared" si="634"/>
        <v>1</v>
      </c>
      <c r="AK573" s="39">
        <v>310144</v>
      </c>
      <c r="AL573" s="26">
        <v>50</v>
      </c>
      <c r="AM573" s="26">
        <v>50</v>
      </c>
      <c r="AN573" s="26">
        <v>17000</v>
      </c>
      <c r="AO573" s="26">
        <v>50</v>
      </c>
      <c r="AP573" s="26"/>
      <c r="AQ573" s="26"/>
      <c r="AR573" s="26"/>
      <c r="AS573" s="26"/>
      <c r="AT573" s="26"/>
      <c r="AU573" s="26"/>
      <c r="AV573" s="28">
        <f t="shared" si="635"/>
        <v>0</v>
      </c>
      <c r="AW573" s="27" t="str">
        <f t="shared" si="707"/>
        <v>&gt;5</v>
      </c>
      <c r="AX573" s="29">
        <f t="shared" si="656"/>
        <v>5.492</v>
      </c>
      <c r="AY573" s="30">
        <f t="shared" si="697"/>
        <v>5.4915633837853743</v>
      </c>
      <c r="AZ573" s="30">
        <f t="shared" si="697"/>
        <v>1.6989700043360187</v>
      </c>
      <c r="BA573" s="30">
        <f t="shared" si="693"/>
        <v>1.6989700043360187</v>
      </c>
      <c r="BB573" s="30">
        <f t="shared" si="693"/>
        <v>4.2304489213782741</v>
      </c>
      <c r="BC573" s="30">
        <f t="shared" si="693"/>
        <v>1.6989700043360187</v>
      </c>
      <c r="BD573" s="30" t="str">
        <f t="shared" si="693"/>
        <v/>
      </c>
      <c r="BE573" s="30" t="str">
        <f t="shared" si="693"/>
        <v/>
      </c>
      <c r="BF573" s="30" t="str">
        <f t="shared" si="693"/>
        <v/>
      </c>
      <c r="BG573" s="30" t="str">
        <f t="shared" si="693"/>
        <v/>
      </c>
      <c r="BH573" s="30" t="str">
        <f t="shared" si="693"/>
        <v/>
      </c>
      <c r="BI573" s="30" t="str">
        <f t="shared" si="693"/>
        <v/>
      </c>
      <c r="BJ573" s="1" t="s">
        <v>38</v>
      </c>
      <c r="BK573" s="31" t="s">
        <v>38</v>
      </c>
      <c r="BL573" s="32">
        <f t="shared" si="636"/>
        <v>0</v>
      </c>
      <c r="BN573" s="32" t="str">
        <f t="shared" si="637"/>
        <v>0</v>
      </c>
      <c r="BO573" s="30">
        <f t="shared" si="638"/>
        <v>-3.7925933794493556</v>
      </c>
      <c r="BP573" s="30">
        <f t="shared" si="639"/>
        <v>-3.7925933794493556</v>
      </c>
      <c r="BQ573" s="30">
        <f t="shared" si="701"/>
        <v>0</v>
      </c>
      <c r="BR573" s="30">
        <f t="shared" si="701"/>
        <v>2.5314789170422554</v>
      </c>
      <c r="BS573" s="30">
        <f t="shared" si="701"/>
        <v>-2.5314789170422554</v>
      </c>
      <c r="BT573" s="30" t="str">
        <f t="shared" si="699"/>
        <v/>
      </c>
      <c r="BU573" s="30" t="str">
        <f t="shared" si="699"/>
        <v/>
      </c>
      <c r="BV573" s="30" t="str">
        <f t="shared" si="699"/>
        <v/>
      </c>
      <c r="BW573" s="30" t="str">
        <f t="shared" si="663"/>
        <v/>
      </c>
      <c r="BX573" s="30" t="str">
        <f t="shared" si="663"/>
        <v/>
      </c>
      <c r="BY573" s="30" t="str">
        <f t="shared" si="663"/>
        <v/>
      </c>
      <c r="BZ573" s="1">
        <f t="shared" si="640"/>
        <v>0</v>
      </c>
      <c r="CA573" s="1">
        <f t="shared" si="702"/>
        <v>0</v>
      </c>
      <c r="CB573" s="1">
        <f t="shared" si="702"/>
        <v>1</v>
      </c>
      <c r="CC573" s="1">
        <f t="shared" si="702"/>
        <v>0</v>
      </c>
      <c r="CD573" s="1">
        <f t="shared" si="700"/>
        <v>0</v>
      </c>
      <c r="CE573" s="1">
        <f t="shared" si="700"/>
        <v>0</v>
      </c>
      <c r="CF573" s="1">
        <f t="shared" si="700"/>
        <v>0</v>
      </c>
      <c r="CG573" s="1">
        <f t="shared" si="664"/>
        <v>0</v>
      </c>
      <c r="CH573" s="1">
        <f t="shared" si="664"/>
        <v>0</v>
      </c>
      <c r="CI573" s="1">
        <f t="shared" si="664"/>
        <v>0</v>
      </c>
      <c r="CJ573" s="1">
        <f t="shared" si="641"/>
        <v>1</v>
      </c>
      <c r="CK573" s="1">
        <f t="shared" si="642"/>
        <v>1</v>
      </c>
      <c r="CL573" s="1">
        <f t="shared" si="680"/>
        <v>-3.7925933794493556</v>
      </c>
      <c r="CM573" s="1" t="str">
        <f t="shared" si="680"/>
        <v/>
      </c>
      <c r="CN573" s="1">
        <f t="shared" si="680"/>
        <v>2.5314789170422554</v>
      </c>
      <c r="CO573" s="1">
        <f t="shared" si="680"/>
        <v>-2.5314789170422554</v>
      </c>
      <c r="CP573" s="1" t="str">
        <f t="shared" si="680"/>
        <v/>
      </c>
      <c r="CQ573" s="1" t="str">
        <f t="shared" si="678"/>
        <v/>
      </c>
      <c r="CR573" s="1" t="str">
        <f t="shared" si="678"/>
        <v/>
      </c>
      <c r="CS573" s="1" t="str">
        <f t="shared" si="678"/>
        <v/>
      </c>
      <c r="CT573" s="1" t="str">
        <f t="shared" si="678"/>
        <v/>
      </c>
      <c r="CU573" s="1" t="str">
        <f t="shared" si="678"/>
        <v/>
      </c>
      <c r="CV573" s="1">
        <f t="shared" si="681"/>
        <v>0</v>
      </c>
      <c r="CW573" s="1">
        <f t="shared" si="681"/>
        <v>0</v>
      </c>
      <c r="CX573" s="1">
        <f t="shared" si="681"/>
        <v>1</v>
      </c>
      <c r="CY573" s="1">
        <f t="shared" si="681"/>
        <v>0</v>
      </c>
      <c r="CZ573" s="1">
        <f t="shared" si="681"/>
        <v>0</v>
      </c>
      <c r="DA573" s="1">
        <f t="shared" si="679"/>
        <v>0</v>
      </c>
      <c r="DB573" s="1">
        <f t="shared" si="679"/>
        <v>0</v>
      </c>
      <c r="DC573" s="1">
        <f t="shared" si="679"/>
        <v>0</v>
      </c>
      <c r="DD573" s="1">
        <f t="shared" si="679"/>
        <v>0</v>
      </c>
      <c r="DE573" s="1">
        <f t="shared" si="679"/>
        <v>0</v>
      </c>
      <c r="DF573" s="1">
        <f t="shared" si="643"/>
        <v>1</v>
      </c>
      <c r="DG573" s="33">
        <f t="shared" si="644"/>
        <v>1</v>
      </c>
      <c r="DH573" s="34">
        <f t="shared" si="645"/>
        <v>0</v>
      </c>
      <c r="DI573" s="1">
        <f t="shared" si="685"/>
        <v>250</v>
      </c>
      <c r="DJ573" s="1">
        <f t="shared" si="686"/>
        <v>346</v>
      </c>
      <c r="DK573" s="1">
        <f t="shared" si="694"/>
        <v>96</v>
      </c>
      <c r="DL573" s="1" t="str">
        <f t="shared" si="694"/>
        <v/>
      </c>
      <c r="DM573" s="1" t="str">
        <f t="shared" si="694"/>
        <v/>
      </c>
      <c r="DN573" s="1" t="str">
        <f t="shared" si="694"/>
        <v/>
      </c>
      <c r="DO573" s="1" t="str">
        <f t="shared" si="694"/>
        <v/>
      </c>
      <c r="DP573" s="1" t="str">
        <f t="shared" si="694"/>
        <v/>
      </c>
      <c r="DQ573" s="1" t="str">
        <f t="shared" si="692"/>
        <v/>
      </c>
      <c r="DR573" s="1" t="str">
        <f t="shared" si="692"/>
        <v/>
      </c>
      <c r="DS573" s="1" t="str">
        <f t="shared" si="692"/>
        <v/>
      </c>
      <c r="DT573" s="34">
        <f t="shared" si="703"/>
        <v>-126.11634839834734</v>
      </c>
      <c r="DU573" s="1">
        <f>IF((DI573&lt;$DT573),1,0)</f>
        <v>0</v>
      </c>
      <c r="DV573" s="1">
        <f t="shared" ref="DV573:DW575" si="709">IF((DJ573&lt;$DT573),1,0)</f>
        <v>0</v>
      </c>
      <c r="DW573" s="1">
        <f t="shared" si="709"/>
        <v>0</v>
      </c>
      <c r="EF573" s="33">
        <f t="shared" si="705"/>
        <v>0</v>
      </c>
      <c r="EG573" s="1">
        <f t="shared" si="698"/>
        <v>0</v>
      </c>
      <c r="EH573" s="1">
        <f t="shared" si="698"/>
        <v>0</v>
      </c>
      <c r="EI573" s="1">
        <f t="shared" si="696"/>
        <v>0</v>
      </c>
      <c r="EJ573" s="1">
        <f t="shared" si="696"/>
        <v>0</v>
      </c>
      <c r="EK573" s="1">
        <f t="shared" si="696"/>
        <v>1</v>
      </c>
      <c r="EL573" s="1">
        <f t="shared" si="696"/>
        <v>0</v>
      </c>
      <c r="EM573" s="1">
        <f t="shared" si="696"/>
        <v>0</v>
      </c>
      <c r="EN573" s="1">
        <f t="shared" si="696"/>
        <v>0</v>
      </c>
      <c r="EO573" s="1">
        <f t="shared" si="696"/>
        <v>0</v>
      </c>
      <c r="EP573" s="1">
        <f t="shared" si="696"/>
        <v>0</v>
      </c>
      <c r="EQ573" s="1">
        <f t="shared" si="696"/>
        <v>0</v>
      </c>
      <c r="ER573" s="33">
        <f t="shared" si="646"/>
        <v>0</v>
      </c>
      <c r="ES573" s="35">
        <f t="shared" si="706"/>
        <v>1</v>
      </c>
      <c r="ET573" s="35">
        <f t="shared" si="647"/>
        <v>1</v>
      </c>
      <c r="EU573" s="1" t="s">
        <v>59</v>
      </c>
      <c r="EV573" s="1" t="s">
        <v>34</v>
      </c>
      <c r="EW573" s="19">
        <f t="shared" si="648"/>
        <v>1</v>
      </c>
      <c r="EX573" s="1" t="s">
        <v>40</v>
      </c>
      <c r="FC573" s="1" t="s">
        <v>38</v>
      </c>
      <c r="FD573" s="19">
        <f t="shared" si="649"/>
        <v>0</v>
      </c>
      <c r="FJ573" s="1" t="s">
        <v>38</v>
      </c>
      <c r="FK573" s="19">
        <f t="shared" si="650"/>
        <v>0</v>
      </c>
      <c r="FQ573" s="1" t="s">
        <v>44</v>
      </c>
      <c r="FR573" s="1">
        <f t="shared" si="651"/>
        <v>1</v>
      </c>
      <c r="FT573" s="1">
        <v>4.2</v>
      </c>
      <c r="FV573" s="37" t="str">
        <f t="shared" si="657"/>
        <v>none</v>
      </c>
      <c r="FY573" s="1" t="s">
        <v>38</v>
      </c>
      <c r="FZ573" s="19">
        <f t="shared" si="652"/>
        <v>0</v>
      </c>
      <c r="GB573" s="1" t="s">
        <v>38</v>
      </c>
      <c r="GC573" s="19">
        <f t="shared" si="653"/>
        <v>0</v>
      </c>
      <c r="GD573" s="1" t="s">
        <v>38</v>
      </c>
      <c r="GE573" s="19">
        <f t="shared" si="654"/>
        <v>0</v>
      </c>
      <c r="GF573" s="1" t="s">
        <v>38</v>
      </c>
      <c r="GG573" s="19">
        <f t="shared" si="655"/>
        <v>0</v>
      </c>
    </row>
    <row r="574" spans="1:189" x14ac:dyDescent="0.3">
      <c r="A574" s="1">
        <v>762</v>
      </c>
      <c r="B574" s="1" t="s">
        <v>34</v>
      </c>
      <c r="C574" s="19" t="s">
        <v>47</v>
      </c>
      <c r="D574" s="19">
        <f t="shared" si="627"/>
        <v>1</v>
      </c>
      <c r="E574" s="38" t="s">
        <v>1089</v>
      </c>
      <c r="F574" s="21" t="str">
        <f t="shared" si="628"/>
        <v>1973</v>
      </c>
      <c r="G574" s="21">
        <v>2005</v>
      </c>
      <c r="H574" s="22">
        <f t="shared" si="629"/>
        <v>32</v>
      </c>
      <c r="I574" s="1" t="str">
        <f t="shared" si="630"/>
        <v>31-40</v>
      </c>
      <c r="J574" s="1" t="s">
        <v>1607</v>
      </c>
      <c r="K574" s="1" t="s">
        <v>53</v>
      </c>
      <c r="L574" s="1">
        <f>VLOOKUP(K574,[1]areas!$C$3:$D$76,2,FALSE)</f>
        <v>30</v>
      </c>
      <c r="M574" s="1" t="str">
        <f t="shared" si="708"/>
        <v>21-40</v>
      </c>
      <c r="N574" s="19" t="s">
        <v>38</v>
      </c>
      <c r="O574" s="19">
        <f t="shared" si="631"/>
        <v>0</v>
      </c>
      <c r="P574" s="23">
        <v>45</v>
      </c>
      <c r="Q574" s="1">
        <v>164</v>
      </c>
      <c r="R574" s="1">
        <f>POWER(Q574*0.01,2)</f>
        <v>2.6896000000000004</v>
      </c>
      <c r="S574" s="24">
        <f>P574/R574</f>
        <v>16.731112433075548</v>
      </c>
      <c r="T574" s="19">
        <v>3</v>
      </c>
      <c r="U574" s="1">
        <v>12.5</v>
      </c>
      <c r="V574" s="1">
        <v>80</v>
      </c>
      <c r="W574" s="1" t="str">
        <f t="shared" si="632"/>
        <v>1: 0-50</v>
      </c>
      <c r="X574" s="1">
        <v>12</v>
      </c>
      <c r="Y574" s="26">
        <v>69</v>
      </c>
      <c r="Z574" s="26">
        <v>72</v>
      </c>
      <c r="AA574" s="26">
        <v>90</v>
      </c>
      <c r="AB574" s="26"/>
      <c r="AC574" s="26"/>
      <c r="AD574" s="26"/>
      <c r="AE574" s="26"/>
      <c r="AF574" s="26"/>
      <c r="AG574" s="26"/>
      <c r="AH574" s="26"/>
      <c r="AI574" s="27">
        <f t="shared" si="633"/>
        <v>90</v>
      </c>
      <c r="AJ574" s="27">
        <f t="shared" si="634"/>
        <v>0</v>
      </c>
      <c r="AK574" s="39">
        <v>120000</v>
      </c>
      <c r="AL574" s="26">
        <v>50</v>
      </c>
      <c r="AM574" s="26">
        <v>440</v>
      </c>
      <c r="AN574" s="26"/>
      <c r="AO574" s="26"/>
      <c r="AP574" s="26"/>
      <c r="AQ574" s="26"/>
      <c r="AR574" s="26"/>
      <c r="AS574" s="26"/>
      <c r="AT574" s="26"/>
      <c r="AU574" s="26"/>
      <c r="AV574" s="28">
        <f t="shared" si="635"/>
        <v>0</v>
      </c>
      <c r="AW574" s="27" t="str">
        <f t="shared" si="707"/>
        <v>&gt;5</v>
      </c>
      <c r="AX574" s="29">
        <f t="shared" si="656"/>
        <v>5.0789999999999997</v>
      </c>
      <c r="AY574" s="30">
        <f t="shared" si="697"/>
        <v>5.0791812460476251</v>
      </c>
      <c r="AZ574" s="30">
        <f t="shared" si="697"/>
        <v>1.6989700043360187</v>
      </c>
      <c r="BA574" s="30">
        <f t="shared" si="693"/>
        <v>2.6434526764861874</v>
      </c>
      <c r="BB574" s="30" t="str">
        <f t="shared" si="693"/>
        <v/>
      </c>
      <c r="BC574" s="30" t="str">
        <f t="shared" si="693"/>
        <v/>
      </c>
      <c r="BD574" s="30" t="str">
        <f t="shared" si="693"/>
        <v/>
      </c>
      <c r="BE574" s="30" t="str">
        <f t="shared" si="693"/>
        <v/>
      </c>
      <c r="BF574" s="30" t="str">
        <f t="shared" si="693"/>
        <v/>
      </c>
      <c r="BG574" s="30" t="str">
        <f t="shared" si="693"/>
        <v/>
      </c>
      <c r="BH574" s="30" t="str">
        <f t="shared" si="693"/>
        <v/>
      </c>
      <c r="BI574" s="30" t="str">
        <f t="shared" si="693"/>
        <v/>
      </c>
      <c r="BJ574" s="1" t="s">
        <v>38</v>
      </c>
      <c r="BK574" s="31" t="s">
        <v>38</v>
      </c>
      <c r="BL574" s="32">
        <f t="shared" si="636"/>
        <v>0</v>
      </c>
      <c r="BN574" s="32" t="str">
        <f t="shared" si="637"/>
        <v>0</v>
      </c>
      <c r="BO574" s="30">
        <f t="shared" si="638"/>
        <v>-3.3802112417116064</v>
      </c>
      <c r="BP574" s="30">
        <f t="shared" si="639"/>
        <v>-2.4357285695614377</v>
      </c>
      <c r="BQ574" s="30">
        <f t="shared" si="701"/>
        <v>0.94448267215016868</v>
      </c>
      <c r="BR574" s="30" t="str">
        <f t="shared" si="701"/>
        <v/>
      </c>
      <c r="BS574" s="30" t="str">
        <f t="shared" si="701"/>
        <v/>
      </c>
      <c r="BT574" s="30" t="str">
        <f t="shared" si="699"/>
        <v/>
      </c>
      <c r="BU574" s="30" t="str">
        <f t="shared" si="699"/>
        <v/>
      </c>
      <c r="BV574" s="30" t="str">
        <f t="shared" si="699"/>
        <v/>
      </c>
      <c r="BW574" s="30" t="str">
        <f t="shared" si="663"/>
        <v/>
      </c>
      <c r="BX574" s="30" t="str">
        <f t="shared" si="663"/>
        <v/>
      </c>
      <c r="BY574" s="30" t="str">
        <f t="shared" si="663"/>
        <v/>
      </c>
      <c r="BZ574" s="1">
        <f t="shared" si="640"/>
        <v>0</v>
      </c>
      <c r="CA574" s="1">
        <f t="shared" si="702"/>
        <v>1</v>
      </c>
      <c r="CB574" s="1">
        <f t="shared" si="702"/>
        <v>0</v>
      </c>
      <c r="CC574" s="1">
        <f t="shared" si="702"/>
        <v>0</v>
      </c>
      <c r="CD574" s="1">
        <f t="shared" si="700"/>
        <v>0</v>
      </c>
      <c r="CE574" s="1">
        <f t="shared" si="700"/>
        <v>0</v>
      </c>
      <c r="CF574" s="1">
        <f t="shared" si="700"/>
        <v>0</v>
      </c>
      <c r="CG574" s="1">
        <f t="shared" si="664"/>
        <v>0</v>
      </c>
      <c r="CH574" s="1">
        <f t="shared" si="664"/>
        <v>0</v>
      </c>
      <c r="CI574" s="1">
        <f t="shared" si="664"/>
        <v>0</v>
      </c>
      <c r="CJ574" s="1">
        <f t="shared" si="641"/>
        <v>1</v>
      </c>
      <c r="CK574" s="1">
        <f t="shared" si="642"/>
        <v>1</v>
      </c>
      <c r="CL574" s="1">
        <f t="shared" si="680"/>
        <v>-3.3802112417116064</v>
      </c>
      <c r="CM574" s="1">
        <f t="shared" si="680"/>
        <v>0.94448267215016868</v>
      </c>
      <c r="CN574" s="1" t="str">
        <f t="shared" si="680"/>
        <v/>
      </c>
      <c r="CO574" s="1" t="str">
        <f t="shared" si="680"/>
        <v/>
      </c>
      <c r="CP574" s="1" t="str">
        <f t="shared" si="680"/>
        <v/>
      </c>
      <c r="CQ574" s="1" t="str">
        <f t="shared" si="678"/>
        <v/>
      </c>
      <c r="CR574" s="1" t="str">
        <f t="shared" si="678"/>
        <v/>
      </c>
      <c r="CS574" s="1" t="str">
        <f t="shared" si="678"/>
        <v/>
      </c>
      <c r="CT574" s="1" t="str">
        <f t="shared" si="678"/>
        <v/>
      </c>
      <c r="CU574" s="1" t="str">
        <f t="shared" si="678"/>
        <v/>
      </c>
      <c r="CV574" s="1">
        <f t="shared" si="681"/>
        <v>0</v>
      </c>
      <c r="CW574" s="1">
        <f t="shared" si="681"/>
        <v>1</v>
      </c>
      <c r="CX574" s="1">
        <f t="shared" si="681"/>
        <v>0</v>
      </c>
      <c r="CY574" s="1">
        <f t="shared" si="681"/>
        <v>0</v>
      </c>
      <c r="CZ574" s="1">
        <f t="shared" si="681"/>
        <v>0</v>
      </c>
      <c r="DA574" s="1">
        <f t="shared" si="679"/>
        <v>0</v>
      </c>
      <c r="DB574" s="1">
        <f t="shared" si="679"/>
        <v>0</v>
      </c>
      <c r="DC574" s="1">
        <f t="shared" si="679"/>
        <v>0</v>
      </c>
      <c r="DD574" s="1">
        <f t="shared" si="679"/>
        <v>0</v>
      </c>
      <c r="DE574" s="1">
        <f t="shared" si="679"/>
        <v>0</v>
      </c>
      <c r="DF574" s="1">
        <f t="shared" si="643"/>
        <v>1</v>
      </c>
      <c r="DG574" s="33">
        <f t="shared" si="644"/>
        <v>1</v>
      </c>
      <c r="DH574" s="34">
        <f t="shared" si="645"/>
        <v>0</v>
      </c>
      <c r="DI574" s="1">
        <f t="shared" si="685"/>
        <v>57</v>
      </c>
      <c r="DJ574" s="1">
        <f t="shared" si="686"/>
        <v>60</v>
      </c>
      <c r="DK574" s="1">
        <f t="shared" si="694"/>
        <v>3</v>
      </c>
      <c r="DL574" s="1">
        <f t="shared" si="694"/>
        <v>18</v>
      </c>
      <c r="DM574" s="1" t="str">
        <f t="shared" si="694"/>
        <v/>
      </c>
      <c r="DN574" s="1" t="str">
        <f t="shared" si="694"/>
        <v/>
      </c>
      <c r="DO574" s="1" t="str">
        <f t="shared" si="694"/>
        <v/>
      </c>
      <c r="DP574" s="1" t="str">
        <f t="shared" si="694"/>
        <v/>
      </c>
      <c r="DQ574" s="1" t="str">
        <f t="shared" si="692"/>
        <v/>
      </c>
      <c r="DR574" s="1" t="str">
        <f t="shared" si="692"/>
        <v/>
      </c>
      <c r="DS574" s="1" t="str">
        <f t="shared" si="692"/>
        <v/>
      </c>
      <c r="DT574" s="34">
        <f t="shared" si="703"/>
        <v>-28.407745422683583</v>
      </c>
      <c r="DU574" s="1">
        <f>IF((DI574&lt;$DT574),1,0)</f>
        <v>0</v>
      </c>
      <c r="DV574" s="1">
        <f t="shared" si="709"/>
        <v>0</v>
      </c>
      <c r="DW574" s="1">
        <f t="shared" si="709"/>
        <v>0</v>
      </c>
      <c r="DX574" s="1">
        <f>IF((DL574&lt;$DT574),1,0)</f>
        <v>0</v>
      </c>
      <c r="EF574" s="33">
        <f t="shared" si="705"/>
        <v>0</v>
      </c>
      <c r="EG574" s="1">
        <f t="shared" si="698"/>
        <v>0</v>
      </c>
      <c r="EH574" s="1">
        <f t="shared" si="698"/>
        <v>0</v>
      </c>
      <c r="EI574" s="1">
        <f t="shared" si="696"/>
        <v>0</v>
      </c>
      <c r="EJ574" s="1">
        <f t="shared" si="696"/>
        <v>0</v>
      </c>
      <c r="EK574" s="1">
        <f t="shared" si="696"/>
        <v>0</v>
      </c>
      <c r="EL574" s="1">
        <f t="shared" si="696"/>
        <v>0</v>
      </c>
      <c r="EM574" s="1">
        <f t="shared" si="696"/>
        <v>0</v>
      </c>
      <c r="EN574" s="1">
        <f t="shared" si="696"/>
        <v>0</v>
      </c>
      <c r="EO574" s="1">
        <f t="shared" si="696"/>
        <v>0</v>
      </c>
      <c r="EP574" s="1">
        <f t="shared" si="696"/>
        <v>0</v>
      </c>
      <c r="EQ574" s="1">
        <f t="shared" si="696"/>
        <v>0</v>
      </c>
      <c r="ER574" s="33">
        <f t="shared" si="646"/>
        <v>1</v>
      </c>
      <c r="ES574" s="35">
        <f t="shared" si="706"/>
        <v>2</v>
      </c>
      <c r="ET574" s="35">
        <f t="shared" si="647"/>
        <v>1</v>
      </c>
      <c r="EU574" s="1" t="s">
        <v>207</v>
      </c>
      <c r="EV574" s="1" t="s">
        <v>38</v>
      </c>
      <c r="EW574" s="19">
        <f t="shared" si="648"/>
        <v>0</v>
      </c>
      <c r="FC574" s="1" t="s">
        <v>38</v>
      </c>
      <c r="FD574" s="19">
        <f t="shared" si="649"/>
        <v>0</v>
      </c>
      <c r="FJ574" s="1" t="s">
        <v>38</v>
      </c>
      <c r="FK574" s="19">
        <f t="shared" si="650"/>
        <v>0</v>
      </c>
      <c r="FR574" s="1">
        <f t="shared" si="651"/>
        <v>0</v>
      </c>
      <c r="FU574" s="1" t="s">
        <v>1090</v>
      </c>
      <c r="FV574" s="37" t="str">
        <f t="shared" si="657"/>
        <v>tb</v>
      </c>
      <c r="FW574" s="34">
        <v>1</v>
      </c>
      <c r="FY574" s="1" t="s">
        <v>38</v>
      </c>
      <c r="FZ574" s="19">
        <f t="shared" si="652"/>
        <v>0</v>
      </c>
      <c r="GB574" s="1" t="s">
        <v>38</v>
      </c>
      <c r="GC574" s="19">
        <f t="shared" si="653"/>
        <v>0</v>
      </c>
      <c r="GD574" s="1" t="s">
        <v>38</v>
      </c>
      <c r="GE574" s="19">
        <f t="shared" si="654"/>
        <v>0</v>
      </c>
      <c r="GF574" s="1" t="s">
        <v>38</v>
      </c>
      <c r="GG574" s="19">
        <f t="shared" si="655"/>
        <v>0</v>
      </c>
    </row>
    <row r="575" spans="1:189" x14ac:dyDescent="0.3">
      <c r="A575" s="1">
        <v>763</v>
      </c>
      <c r="B575" s="1" t="s">
        <v>34</v>
      </c>
      <c r="C575" s="19" t="s">
        <v>47</v>
      </c>
      <c r="D575" s="19">
        <f t="shared" si="627"/>
        <v>1</v>
      </c>
      <c r="E575" s="38" t="s">
        <v>1091</v>
      </c>
      <c r="F575" s="21" t="str">
        <f t="shared" si="628"/>
        <v>1973</v>
      </c>
      <c r="G575" s="21">
        <v>2005</v>
      </c>
      <c r="H575" s="22">
        <f t="shared" si="629"/>
        <v>32</v>
      </c>
      <c r="I575" s="1" t="str">
        <f t="shared" si="630"/>
        <v>31-40</v>
      </c>
      <c r="J575" s="1" t="s">
        <v>1607</v>
      </c>
      <c r="K575" s="1" t="s">
        <v>93</v>
      </c>
      <c r="L575" s="1">
        <f>VLOOKUP(K575,[1]areas!$C$3:$D$76,2,FALSE)</f>
        <v>15</v>
      </c>
      <c r="M575" s="1" t="str">
        <f t="shared" si="708"/>
        <v>0-20</v>
      </c>
      <c r="N575" s="19" t="s">
        <v>34</v>
      </c>
      <c r="O575" s="19">
        <f t="shared" si="631"/>
        <v>1</v>
      </c>
      <c r="P575" s="23">
        <v>55.2</v>
      </c>
      <c r="Q575" s="1">
        <v>172</v>
      </c>
      <c r="R575" s="1">
        <f>POWER(Q575*0.01,2)</f>
        <v>2.9583999999999997</v>
      </c>
      <c r="S575" s="24">
        <f>P575/R575</f>
        <v>18.658734451054627</v>
      </c>
      <c r="T575" s="19">
        <v>2</v>
      </c>
      <c r="U575" s="1">
        <v>11.9</v>
      </c>
      <c r="V575" s="1">
        <v>29</v>
      </c>
      <c r="W575" s="1" t="str">
        <f t="shared" si="632"/>
        <v>1: 0-50</v>
      </c>
      <c r="X575" s="1">
        <v>50</v>
      </c>
      <c r="Y575" s="26">
        <v>221</v>
      </c>
      <c r="Z575" s="26">
        <v>257</v>
      </c>
      <c r="AA575" s="26"/>
      <c r="AB575" s="26"/>
      <c r="AC575" s="26"/>
      <c r="AD575" s="26"/>
      <c r="AE575" s="26"/>
      <c r="AF575" s="26"/>
      <c r="AG575" s="26"/>
      <c r="AH575" s="26"/>
      <c r="AI575" s="27">
        <f t="shared" si="633"/>
        <v>257</v>
      </c>
      <c r="AJ575" s="27">
        <f t="shared" si="634"/>
        <v>0</v>
      </c>
      <c r="AK575" s="39">
        <v>1000000</v>
      </c>
      <c r="AL575" s="26">
        <v>50</v>
      </c>
      <c r="AM575" s="26">
        <v>50</v>
      </c>
      <c r="AN575" s="26">
        <v>50</v>
      </c>
      <c r="AO575" s="26">
        <v>50</v>
      </c>
      <c r="AP575" s="26"/>
      <c r="AQ575" s="26"/>
      <c r="AR575" s="26"/>
      <c r="AS575" s="26"/>
      <c r="AT575" s="26"/>
      <c r="AU575" s="26"/>
      <c r="AV575" s="28">
        <f t="shared" si="635"/>
        <v>0</v>
      </c>
      <c r="AW575" s="27" t="str">
        <f t="shared" si="707"/>
        <v>&gt;5</v>
      </c>
      <c r="AX575" s="29">
        <f t="shared" si="656"/>
        <v>6</v>
      </c>
      <c r="AY575" s="30">
        <f t="shared" si="697"/>
        <v>6</v>
      </c>
      <c r="AZ575" s="30">
        <f t="shared" si="697"/>
        <v>1.6989700043360187</v>
      </c>
      <c r="BA575" s="30">
        <f t="shared" si="693"/>
        <v>1.6989700043360187</v>
      </c>
      <c r="BB575" s="30">
        <f t="shared" si="693"/>
        <v>1.6989700043360187</v>
      </c>
      <c r="BC575" s="30">
        <f t="shared" si="693"/>
        <v>1.6989700043360187</v>
      </c>
      <c r="BD575" s="30" t="str">
        <f t="shared" si="693"/>
        <v/>
      </c>
      <c r="BE575" s="30" t="str">
        <f t="shared" si="693"/>
        <v/>
      </c>
      <c r="BF575" s="30" t="str">
        <f t="shared" si="693"/>
        <v/>
      </c>
      <c r="BG575" s="30" t="str">
        <f t="shared" si="693"/>
        <v/>
      </c>
      <c r="BH575" s="30" t="str">
        <f t="shared" si="693"/>
        <v/>
      </c>
      <c r="BI575" s="30" t="str">
        <f t="shared" si="693"/>
        <v/>
      </c>
      <c r="BJ575" s="1" t="s">
        <v>38</v>
      </c>
      <c r="BK575" s="31" t="s">
        <v>38</v>
      </c>
      <c r="BL575" s="32">
        <f t="shared" si="636"/>
        <v>0</v>
      </c>
      <c r="BN575" s="32" t="str">
        <f t="shared" si="637"/>
        <v>0</v>
      </c>
      <c r="BO575" s="30">
        <f t="shared" si="638"/>
        <v>-4.3010299956639813</v>
      </c>
      <c r="BP575" s="30">
        <f t="shared" si="639"/>
        <v>-4.3010299956639813</v>
      </c>
      <c r="BQ575" s="30">
        <f t="shared" si="701"/>
        <v>0</v>
      </c>
      <c r="BR575" s="30">
        <f t="shared" si="701"/>
        <v>0</v>
      </c>
      <c r="BS575" s="30">
        <f t="shared" si="701"/>
        <v>0</v>
      </c>
      <c r="BT575" s="30" t="str">
        <f t="shared" si="699"/>
        <v/>
      </c>
      <c r="BU575" s="30" t="str">
        <f t="shared" si="699"/>
        <v/>
      </c>
      <c r="BV575" s="30" t="str">
        <f t="shared" si="699"/>
        <v/>
      </c>
      <c r="BW575" s="30" t="str">
        <f t="shared" si="663"/>
        <v/>
      </c>
      <c r="BX575" s="30" t="str">
        <f t="shared" si="663"/>
        <v/>
      </c>
      <c r="BY575" s="30" t="str">
        <f t="shared" si="663"/>
        <v/>
      </c>
      <c r="BZ575" s="1">
        <f t="shared" si="640"/>
        <v>0</v>
      </c>
      <c r="CA575" s="1">
        <f t="shared" si="702"/>
        <v>0</v>
      </c>
      <c r="CB575" s="1">
        <f t="shared" si="702"/>
        <v>0</v>
      </c>
      <c r="CC575" s="1">
        <f t="shared" si="702"/>
        <v>0</v>
      </c>
      <c r="CD575" s="1">
        <f t="shared" si="700"/>
        <v>0</v>
      </c>
      <c r="CE575" s="1">
        <f t="shared" si="700"/>
        <v>0</v>
      </c>
      <c r="CF575" s="1">
        <f t="shared" si="700"/>
        <v>0</v>
      </c>
      <c r="CG575" s="1">
        <f t="shared" si="664"/>
        <v>0</v>
      </c>
      <c r="CH575" s="1">
        <f t="shared" si="664"/>
        <v>0</v>
      </c>
      <c r="CI575" s="1">
        <f t="shared" si="664"/>
        <v>0</v>
      </c>
      <c r="CJ575" s="1">
        <f t="shared" si="641"/>
        <v>0</v>
      </c>
      <c r="CK575" s="1">
        <f t="shared" si="642"/>
        <v>0</v>
      </c>
      <c r="CL575" s="1">
        <f t="shared" si="680"/>
        <v>-4.3010299956639813</v>
      </c>
      <c r="CM575" s="1" t="str">
        <f t="shared" si="680"/>
        <v/>
      </c>
      <c r="CN575" s="1" t="str">
        <f t="shared" si="680"/>
        <v/>
      </c>
      <c r="CO575" s="1" t="str">
        <f t="shared" si="680"/>
        <v/>
      </c>
      <c r="CP575" s="1" t="str">
        <f t="shared" si="680"/>
        <v/>
      </c>
      <c r="CQ575" s="1" t="str">
        <f t="shared" si="678"/>
        <v/>
      </c>
      <c r="CR575" s="1" t="str">
        <f t="shared" si="678"/>
        <v/>
      </c>
      <c r="CS575" s="1" t="str">
        <f t="shared" si="678"/>
        <v/>
      </c>
      <c r="CT575" s="1" t="str">
        <f t="shared" si="678"/>
        <v/>
      </c>
      <c r="CU575" s="1" t="str">
        <f t="shared" si="678"/>
        <v/>
      </c>
      <c r="CV575" s="1">
        <f t="shared" si="681"/>
        <v>0</v>
      </c>
      <c r="CW575" s="1">
        <f t="shared" si="681"/>
        <v>0</v>
      </c>
      <c r="CX575" s="1">
        <f t="shared" si="681"/>
        <v>0</v>
      </c>
      <c r="CY575" s="1">
        <f t="shared" si="681"/>
        <v>0</v>
      </c>
      <c r="CZ575" s="1">
        <f t="shared" si="681"/>
        <v>0</v>
      </c>
      <c r="DA575" s="1">
        <f t="shared" si="679"/>
        <v>0</v>
      </c>
      <c r="DB575" s="1">
        <f t="shared" si="679"/>
        <v>0</v>
      </c>
      <c r="DC575" s="1">
        <f t="shared" si="679"/>
        <v>0</v>
      </c>
      <c r="DD575" s="1">
        <f t="shared" si="679"/>
        <v>0</v>
      </c>
      <c r="DE575" s="1">
        <f t="shared" si="679"/>
        <v>0</v>
      </c>
      <c r="DF575" s="1">
        <f t="shared" si="643"/>
        <v>0</v>
      </c>
      <c r="DG575" s="33">
        <f t="shared" si="644"/>
        <v>0</v>
      </c>
      <c r="DH575" s="34">
        <f t="shared" si="645"/>
        <v>0</v>
      </c>
      <c r="DI575" s="1">
        <f t="shared" si="685"/>
        <v>171</v>
      </c>
      <c r="DJ575" s="1">
        <f t="shared" si="686"/>
        <v>207</v>
      </c>
      <c r="DK575" s="1">
        <f t="shared" si="694"/>
        <v>36</v>
      </c>
      <c r="DL575" s="1" t="str">
        <f t="shared" si="694"/>
        <v/>
      </c>
      <c r="DM575" s="1" t="str">
        <f t="shared" si="694"/>
        <v/>
      </c>
      <c r="DN575" s="1" t="str">
        <f t="shared" si="694"/>
        <v/>
      </c>
      <c r="DO575" s="1" t="str">
        <f t="shared" si="694"/>
        <v/>
      </c>
      <c r="DP575" s="1" t="str">
        <f t="shared" si="694"/>
        <v/>
      </c>
      <c r="DQ575" s="1" t="str">
        <f t="shared" si="692"/>
        <v/>
      </c>
      <c r="DR575" s="1" t="str">
        <f t="shared" si="692"/>
        <v/>
      </c>
      <c r="DS575" s="1" t="str">
        <f t="shared" si="692"/>
        <v/>
      </c>
      <c r="DT575" s="34">
        <f t="shared" si="703"/>
        <v>-90.149875207900322</v>
      </c>
      <c r="DU575" s="1">
        <f>IF((DI575&lt;$DT575),1,0)</f>
        <v>0</v>
      </c>
      <c r="DV575" s="1">
        <f t="shared" si="709"/>
        <v>0</v>
      </c>
      <c r="DW575" s="1">
        <f t="shared" si="709"/>
        <v>0</v>
      </c>
      <c r="EF575" s="33">
        <f t="shared" si="705"/>
        <v>0</v>
      </c>
      <c r="EG575" s="1">
        <f t="shared" si="698"/>
        <v>0</v>
      </c>
      <c r="EH575" s="1">
        <f t="shared" si="698"/>
        <v>0</v>
      </c>
      <c r="EI575" s="1">
        <f t="shared" si="696"/>
        <v>0</v>
      </c>
      <c r="EJ575" s="1">
        <f t="shared" si="696"/>
        <v>0</v>
      </c>
      <c r="EK575" s="1">
        <f t="shared" si="696"/>
        <v>0</v>
      </c>
      <c r="EL575" s="1">
        <f t="shared" si="696"/>
        <v>0</v>
      </c>
      <c r="EM575" s="1">
        <f t="shared" si="696"/>
        <v>0</v>
      </c>
      <c r="EN575" s="1">
        <f t="shared" si="696"/>
        <v>0</v>
      </c>
      <c r="EO575" s="1">
        <f t="shared" si="696"/>
        <v>0</v>
      </c>
      <c r="EP575" s="1">
        <f t="shared" si="696"/>
        <v>0</v>
      </c>
      <c r="EQ575" s="1">
        <f t="shared" si="696"/>
        <v>0</v>
      </c>
      <c r="ER575" s="33">
        <f t="shared" si="646"/>
        <v>1</v>
      </c>
      <c r="ES575" s="35">
        <f t="shared" si="706"/>
        <v>1</v>
      </c>
      <c r="ET575" s="35">
        <f t="shared" si="647"/>
        <v>1</v>
      </c>
      <c r="EU575" s="1" t="s">
        <v>59</v>
      </c>
      <c r="EV575" s="1" t="s">
        <v>38</v>
      </c>
      <c r="EW575" s="19">
        <f t="shared" si="648"/>
        <v>0</v>
      </c>
      <c r="FC575" s="1" t="s">
        <v>38</v>
      </c>
      <c r="FD575" s="19">
        <f t="shared" si="649"/>
        <v>0</v>
      </c>
      <c r="FK575" s="19" t="str">
        <f t="shared" si="650"/>
        <v/>
      </c>
      <c r="FQ575" s="1" t="s">
        <v>67</v>
      </c>
      <c r="FR575" s="1">
        <f t="shared" si="651"/>
        <v>1</v>
      </c>
      <c r="FU575" s="1" t="s">
        <v>75</v>
      </c>
      <c r="FV575" s="37" t="str">
        <f t="shared" si="657"/>
        <v>tb</v>
      </c>
      <c r="FW575" s="34">
        <v>1</v>
      </c>
      <c r="FY575" s="1" t="s">
        <v>38</v>
      </c>
      <c r="FZ575" s="19">
        <f t="shared" si="652"/>
        <v>0</v>
      </c>
      <c r="GB575" s="1" t="s">
        <v>38</v>
      </c>
      <c r="GC575" s="19">
        <f t="shared" si="653"/>
        <v>0</v>
      </c>
      <c r="GD575" s="1" t="s">
        <v>38</v>
      </c>
      <c r="GE575" s="19">
        <f t="shared" si="654"/>
        <v>0</v>
      </c>
      <c r="GF575" s="1" t="s">
        <v>38</v>
      </c>
      <c r="GG575" s="19">
        <f t="shared" si="655"/>
        <v>0</v>
      </c>
    </row>
    <row r="576" spans="1:189" x14ac:dyDescent="0.3">
      <c r="A576" s="1">
        <v>764</v>
      </c>
      <c r="B576" s="1" t="s">
        <v>34</v>
      </c>
      <c r="C576" s="19" t="s">
        <v>47</v>
      </c>
      <c r="D576" s="19">
        <f t="shared" si="627"/>
        <v>1</v>
      </c>
      <c r="E576" s="38" t="s">
        <v>208</v>
      </c>
      <c r="F576" s="21" t="str">
        <f t="shared" si="628"/>
        <v>1977</v>
      </c>
      <c r="G576" s="21">
        <v>2005</v>
      </c>
      <c r="H576" s="22">
        <f t="shared" si="629"/>
        <v>28</v>
      </c>
      <c r="I576" s="1" t="str">
        <f t="shared" si="630"/>
        <v>21-30</v>
      </c>
      <c r="J576" s="1" t="s">
        <v>1606</v>
      </c>
      <c r="K576" s="1" t="s">
        <v>93</v>
      </c>
      <c r="L576" s="1">
        <f>VLOOKUP(K576,[1]areas!$C$3:$D$76,2,FALSE)</f>
        <v>15</v>
      </c>
      <c r="M576" s="1" t="str">
        <f t="shared" si="708"/>
        <v>0-20</v>
      </c>
      <c r="N576" s="19" t="s">
        <v>38</v>
      </c>
      <c r="O576" s="19">
        <f t="shared" si="631"/>
        <v>0</v>
      </c>
      <c r="P576" s="23">
        <v>54.6</v>
      </c>
      <c r="S576" s="24"/>
      <c r="T576" s="19">
        <v>3</v>
      </c>
      <c r="U576" s="1">
        <v>12</v>
      </c>
      <c r="V576" s="1">
        <v>21</v>
      </c>
      <c r="W576" s="1" t="str">
        <f t="shared" si="632"/>
        <v>3: 101-150</v>
      </c>
      <c r="X576" s="1">
        <v>123</v>
      </c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7">
        <f t="shared" si="633"/>
        <v>123</v>
      </c>
      <c r="AJ576" s="27">
        <f t="shared" si="634"/>
        <v>0</v>
      </c>
      <c r="AK576" s="39">
        <v>1000000</v>
      </c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8" t="str">
        <f t="shared" si="635"/>
        <v/>
      </c>
      <c r="AW576" s="27" t="str">
        <f t="shared" si="707"/>
        <v>&gt;5</v>
      </c>
      <c r="AX576" s="29">
        <f t="shared" si="656"/>
        <v>6</v>
      </c>
      <c r="AY576" s="30">
        <f t="shared" si="697"/>
        <v>6</v>
      </c>
      <c r="AZ576" s="30" t="str">
        <f t="shared" si="697"/>
        <v/>
      </c>
      <c r="BA576" s="30" t="str">
        <f t="shared" si="693"/>
        <v/>
      </c>
      <c r="BB576" s="30" t="str">
        <f t="shared" si="693"/>
        <v/>
      </c>
      <c r="BC576" s="30" t="str">
        <f t="shared" si="693"/>
        <v/>
      </c>
      <c r="BD576" s="30" t="str">
        <f t="shared" si="693"/>
        <v/>
      </c>
      <c r="BE576" s="30" t="str">
        <f t="shared" si="693"/>
        <v/>
      </c>
      <c r="BF576" s="30" t="str">
        <f t="shared" si="693"/>
        <v/>
      </c>
      <c r="BG576" s="30" t="str">
        <f t="shared" si="693"/>
        <v/>
      </c>
      <c r="BH576" s="30" t="str">
        <f t="shared" si="693"/>
        <v/>
      </c>
      <c r="BI576" s="30" t="str">
        <f t="shared" si="693"/>
        <v/>
      </c>
      <c r="BJ576" s="1" t="s">
        <v>58</v>
      </c>
      <c r="BK576" s="31" t="s">
        <v>58</v>
      </c>
      <c r="BL576" s="32" t="str">
        <f t="shared" si="636"/>
        <v/>
      </c>
      <c r="BN576" s="32" t="str">
        <f t="shared" si="637"/>
        <v/>
      </c>
      <c r="BO576" s="30" t="str">
        <f t="shared" si="638"/>
        <v/>
      </c>
      <c r="BP576" s="30" t="str">
        <f t="shared" si="639"/>
        <v/>
      </c>
      <c r="BQ576" s="30" t="str">
        <f t="shared" si="701"/>
        <v/>
      </c>
      <c r="BR576" s="30" t="str">
        <f t="shared" si="701"/>
        <v/>
      </c>
      <c r="BS576" s="30" t="str">
        <f t="shared" si="701"/>
        <v/>
      </c>
      <c r="BT576" s="30" t="str">
        <f t="shared" si="699"/>
        <v/>
      </c>
      <c r="BU576" s="30" t="str">
        <f t="shared" si="699"/>
        <v/>
      </c>
      <c r="BV576" s="30" t="str">
        <f t="shared" si="699"/>
        <v/>
      </c>
      <c r="BW576" s="30" t="str">
        <f t="shared" si="663"/>
        <v/>
      </c>
      <c r="BX576" s="30" t="str">
        <f t="shared" si="663"/>
        <v/>
      </c>
      <c r="BY576" s="30" t="str">
        <f t="shared" si="663"/>
        <v/>
      </c>
      <c r="BZ576" s="1">
        <f t="shared" si="640"/>
        <v>0</v>
      </c>
      <c r="CA576" s="1">
        <f t="shared" si="702"/>
        <v>0</v>
      </c>
      <c r="CB576" s="1">
        <f t="shared" si="702"/>
        <v>0</v>
      </c>
      <c r="CC576" s="1">
        <f t="shared" si="702"/>
        <v>0</v>
      </c>
      <c r="CD576" s="1">
        <f t="shared" si="700"/>
        <v>0</v>
      </c>
      <c r="CE576" s="1">
        <f t="shared" si="700"/>
        <v>0</v>
      </c>
      <c r="CF576" s="1">
        <f t="shared" si="700"/>
        <v>0</v>
      </c>
      <c r="CG576" s="1">
        <f t="shared" si="664"/>
        <v>0</v>
      </c>
      <c r="CH576" s="1">
        <f t="shared" si="664"/>
        <v>0</v>
      </c>
      <c r="CI576" s="1">
        <f t="shared" si="664"/>
        <v>0</v>
      </c>
      <c r="CJ576" s="1">
        <f t="shared" si="641"/>
        <v>0</v>
      </c>
      <c r="CK576" s="1">
        <f t="shared" si="642"/>
        <v>0</v>
      </c>
      <c r="CL576" s="1" t="str">
        <f t="shared" si="680"/>
        <v/>
      </c>
      <c r="CM576" s="1" t="str">
        <f t="shared" si="680"/>
        <v/>
      </c>
      <c r="CN576" s="1" t="str">
        <f t="shared" si="680"/>
        <v/>
      </c>
      <c r="CO576" s="1" t="str">
        <f t="shared" si="680"/>
        <v/>
      </c>
      <c r="CP576" s="1" t="str">
        <f t="shared" si="680"/>
        <v/>
      </c>
      <c r="CQ576" s="1" t="str">
        <f t="shared" si="678"/>
        <v/>
      </c>
      <c r="CR576" s="1" t="str">
        <f t="shared" si="678"/>
        <v/>
      </c>
      <c r="CS576" s="1" t="str">
        <f t="shared" si="678"/>
        <v/>
      </c>
      <c r="CT576" s="1" t="str">
        <f t="shared" si="678"/>
        <v/>
      </c>
      <c r="CU576" s="1" t="str">
        <f t="shared" si="678"/>
        <v/>
      </c>
      <c r="CV576" s="1">
        <f t="shared" si="681"/>
        <v>0</v>
      </c>
      <c r="CW576" s="1">
        <f t="shared" si="681"/>
        <v>0</v>
      </c>
      <c r="CX576" s="1">
        <f t="shared" si="681"/>
        <v>0</v>
      </c>
      <c r="CY576" s="1">
        <f t="shared" si="681"/>
        <v>0</v>
      </c>
      <c r="CZ576" s="1">
        <f t="shared" si="681"/>
        <v>0</v>
      </c>
      <c r="DA576" s="1">
        <f t="shared" si="679"/>
        <v>0</v>
      </c>
      <c r="DB576" s="1">
        <f t="shared" si="679"/>
        <v>0</v>
      </c>
      <c r="DC576" s="1">
        <f t="shared" si="679"/>
        <v>0</v>
      </c>
      <c r="DD576" s="1">
        <f t="shared" si="679"/>
        <v>0</v>
      </c>
      <c r="DE576" s="1">
        <f t="shared" si="679"/>
        <v>0</v>
      </c>
      <c r="DF576" s="1">
        <f t="shared" si="643"/>
        <v>0</v>
      </c>
      <c r="DG576" s="33">
        <f t="shared" si="644"/>
        <v>0</v>
      </c>
      <c r="DH576" s="34">
        <f t="shared" si="645"/>
        <v>0</v>
      </c>
      <c r="DI576" s="1" t="str">
        <f t="shared" si="685"/>
        <v/>
      </c>
      <c r="DJ576" s="1" t="str">
        <f t="shared" si="686"/>
        <v/>
      </c>
      <c r="DK576" s="1" t="str">
        <f t="shared" si="694"/>
        <v/>
      </c>
      <c r="DL576" s="1" t="str">
        <f t="shared" si="694"/>
        <v/>
      </c>
      <c r="DM576" s="1" t="str">
        <f t="shared" si="694"/>
        <v/>
      </c>
      <c r="DN576" s="1" t="str">
        <f t="shared" si="694"/>
        <v/>
      </c>
      <c r="DO576" s="1" t="str">
        <f t="shared" si="694"/>
        <v/>
      </c>
      <c r="DP576" s="1" t="str">
        <f t="shared" si="694"/>
        <v/>
      </c>
      <c r="DQ576" s="1" t="str">
        <f t="shared" si="692"/>
        <v/>
      </c>
      <c r="DR576" s="1" t="str">
        <f t="shared" si="692"/>
        <v/>
      </c>
      <c r="DS576" s="1" t="str">
        <f t="shared" si="692"/>
        <v/>
      </c>
      <c r="EG576" s="1">
        <f t="shared" si="698"/>
        <v>0</v>
      </c>
      <c r="EH576" s="1">
        <f t="shared" si="698"/>
        <v>0</v>
      </c>
      <c r="EI576" s="1">
        <f t="shared" si="696"/>
        <v>0</v>
      </c>
      <c r="EJ576" s="1">
        <f t="shared" si="696"/>
        <v>0</v>
      </c>
      <c r="EK576" s="1">
        <f t="shared" si="696"/>
        <v>0</v>
      </c>
      <c r="EL576" s="1">
        <f t="shared" si="696"/>
        <v>0</v>
      </c>
      <c r="EM576" s="1">
        <f t="shared" si="696"/>
        <v>0</v>
      </c>
      <c r="EN576" s="1">
        <f t="shared" si="696"/>
        <v>0</v>
      </c>
      <c r="EO576" s="1">
        <f t="shared" si="696"/>
        <v>0</v>
      </c>
      <c r="EP576" s="1">
        <f t="shared" si="696"/>
        <v>0</v>
      </c>
      <c r="EQ576" s="1">
        <f t="shared" si="696"/>
        <v>0</v>
      </c>
      <c r="ER576" s="33">
        <f t="shared" si="646"/>
        <v>1</v>
      </c>
      <c r="ES576" s="35">
        <f>ER576+DG576</f>
        <v>1</v>
      </c>
      <c r="ET576" s="35">
        <f t="shared" si="647"/>
        <v>1</v>
      </c>
      <c r="EU576" s="1" t="s">
        <v>59</v>
      </c>
      <c r="EV576" s="1" t="s">
        <v>38</v>
      </c>
      <c r="EW576" s="19">
        <f t="shared" si="648"/>
        <v>0</v>
      </c>
      <c r="FC576" s="1" t="s">
        <v>38</v>
      </c>
      <c r="FD576" s="19">
        <f t="shared" si="649"/>
        <v>0</v>
      </c>
      <c r="FJ576" s="1" t="s">
        <v>38</v>
      </c>
      <c r="FK576" s="19">
        <f t="shared" si="650"/>
        <v>0</v>
      </c>
      <c r="FR576" s="1">
        <f t="shared" si="651"/>
        <v>0</v>
      </c>
      <c r="FU576" s="1" t="s">
        <v>75</v>
      </c>
      <c r="FV576" s="37" t="str">
        <f t="shared" si="657"/>
        <v>tb</v>
      </c>
      <c r="FW576" s="34">
        <v>1</v>
      </c>
      <c r="FY576" s="1" t="s">
        <v>34</v>
      </c>
      <c r="FZ576" s="19">
        <f t="shared" si="652"/>
        <v>1</v>
      </c>
      <c r="GB576" s="1" t="s">
        <v>38</v>
      </c>
      <c r="GC576" s="19">
        <f t="shared" si="653"/>
        <v>0</v>
      </c>
      <c r="GD576" s="1" t="s">
        <v>38</v>
      </c>
      <c r="GE576" s="19">
        <f t="shared" si="654"/>
        <v>0</v>
      </c>
      <c r="GF576" s="1" t="s">
        <v>34</v>
      </c>
      <c r="GG576" s="19">
        <f t="shared" si="655"/>
        <v>1</v>
      </c>
    </row>
    <row r="577" spans="1:189" x14ac:dyDescent="0.3">
      <c r="A577" s="1">
        <v>766</v>
      </c>
      <c r="B577" s="1" t="s">
        <v>34</v>
      </c>
      <c r="C577" s="19" t="s">
        <v>35</v>
      </c>
      <c r="D577" s="19">
        <f t="shared" si="627"/>
        <v>0</v>
      </c>
      <c r="E577" s="38" t="s">
        <v>1092</v>
      </c>
      <c r="F577" s="21" t="str">
        <f t="shared" si="628"/>
        <v>1969</v>
      </c>
      <c r="G577" s="21">
        <v>2005</v>
      </c>
      <c r="H577" s="22">
        <f t="shared" si="629"/>
        <v>36</v>
      </c>
      <c r="I577" s="1" t="str">
        <f t="shared" si="630"/>
        <v>31-40</v>
      </c>
      <c r="J577" s="1" t="s">
        <v>1607</v>
      </c>
      <c r="K577" s="1" t="s">
        <v>93</v>
      </c>
      <c r="L577" s="1">
        <f>VLOOKUP(K577,[1]areas!$C$3:$D$76,2,FALSE)</f>
        <v>15</v>
      </c>
      <c r="M577" s="1" t="str">
        <f t="shared" si="708"/>
        <v>0-20</v>
      </c>
      <c r="N577" s="19" t="s">
        <v>34</v>
      </c>
      <c r="O577" s="19">
        <f t="shared" si="631"/>
        <v>1</v>
      </c>
      <c r="P577" s="23">
        <v>42.8</v>
      </c>
      <c r="Q577" s="1">
        <v>169</v>
      </c>
      <c r="R577" s="1">
        <f>POWER(Q577*0.01,2)</f>
        <v>2.8560999999999996</v>
      </c>
      <c r="S577" s="24">
        <f>P577/R577</f>
        <v>14.985469696439202</v>
      </c>
      <c r="T577" s="19">
        <v>3</v>
      </c>
      <c r="U577" s="1">
        <v>11.3</v>
      </c>
      <c r="V577" s="1">
        <v>56</v>
      </c>
      <c r="W577" s="1" t="str">
        <f t="shared" si="632"/>
        <v>1: 0-50</v>
      </c>
      <c r="X577" s="1">
        <v>33</v>
      </c>
      <c r="Y577" s="26">
        <v>127</v>
      </c>
      <c r="Z577" s="26">
        <v>218</v>
      </c>
      <c r="AA577" s="26">
        <v>387</v>
      </c>
      <c r="AB577" s="26">
        <v>321</v>
      </c>
      <c r="AC577" s="26"/>
      <c r="AD577" s="26"/>
      <c r="AE577" s="26"/>
      <c r="AF577" s="26"/>
      <c r="AG577" s="26"/>
      <c r="AH577" s="26"/>
      <c r="AI577" s="27">
        <f t="shared" si="633"/>
        <v>387</v>
      </c>
      <c r="AJ577" s="27">
        <f t="shared" si="634"/>
        <v>0</v>
      </c>
      <c r="AK577" s="39">
        <v>1000000</v>
      </c>
      <c r="AL577" s="26">
        <v>65</v>
      </c>
      <c r="AM577" s="26">
        <v>50</v>
      </c>
      <c r="AN577" s="26">
        <v>50</v>
      </c>
      <c r="AO577" s="26">
        <v>50</v>
      </c>
      <c r="AP577" s="26"/>
      <c r="AQ577" s="26"/>
      <c r="AR577" s="26"/>
      <c r="AS577" s="26"/>
      <c r="AT577" s="26"/>
      <c r="AU577" s="26"/>
      <c r="AV577" s="28">
        <f t="shared" si="635"/>
        <v>1</v>
      </c>
      <c r="AW577" s="27" t="str">
        <f t="shared" si="707"/>
        <v>&gt;5</v>
      </c>
      <c r="AX577" s="29">
        <f t="shared" si="656"/>
        <v>6</v>
      </c>
      <c r="AY577" s="30">
        <f t="shared" si="697"/>
        <v>6</v>
      </c>
      <c r="AZ577" s="30">
        <f t="shared" si="697"/>
        <v>1.8129133566428555</v>
      </c>
      <c r="BA577" s="30">
        <f t="shared" si="693"/>
        <v>1.6989700043360187</v>
      </c>
      <c r="BB577" s="30">
        <f t="shared" si="693"/>
        <v>1.6989700043360187</v>
      </c>
      <c r="BC577" s="30">
        <f t="shared" si="693"/>
        <v>1.6989700043360187</v>
      </c>
      <c r="BD577" s="30" t="str">
        <f t="shared" si="693"/>
        <v/>
      </c>
      <c r="BE577" s="30" t="str">
        <f t="shared" si="693"/>
        <v/>
      </c>
      <c r="BF577" s="30" t="str">
        <f t="shared" si="693"/>
        <v/>
      </c>
      <c r="BG577" s="30" t="str">
        <f t="shared" si="693"/>
        <v/>
      </c>
      <c r="BH577" s="30" t="str">
        <f t="shared" si="693"/>
        <v/>
      </c>
      <c r="BI577" s="30" t="str">
        <f t="shared" si="693"/>
        <v/>
      </c>
      <c r="BJ577" s="1" t="s">
        <v>38</v>
      </c>
      <c r="BK577" s="31" t="s">
        <v>38</v>
      </c>
      <c r="BL577" s="32">
        <f t="shared" si="636"/>
        <v>0</v>
      </c>
      <c r="BN577" s="32" t="str">
        <f t="shared" si="637"/>
        <v>0</v>
      </c>
      <c r="BO577" s="30">
        <f t="shared" si="638"/>
        <v>-4.1870866433571443</v>
      </c>
      <c r="BP577" s="30">
        <f t="shared" si="639"/>
        <v>-4.3010299956639813</v>
      </c>
      <c r="BQ577" s="30">
        <f t="shared" si="701"/>
        <v>-0.11394335230683672</v>
      </c>
      <c r="BR577" s="30">
        <f t="shared" si="701"/>
        <v>0</v>
      </c>
      <c r="BS577" s="30">
        <f t="shared" si="701"/>
        <v>0</v>
      </c>
      <c r="BT577" s="30" t="str">
        <f t="shared" si="699"/>
        <v/>
      </c>
      <c r="BU577" s="30" t="str">
        <f t="shared" si="699"/>
        <v/>
      </c>
      <c r="BV577" s="30" t="str">
        <f t="shared" si="699"/>
        <v/>
      </c>
      <c r="BW577" s="30" t="str">
        <f t="shared" si="663"/>
        <v/>
      </c>
      <c r="BX577" s="30" t="str">
        <f t="shared" si="663"/>
        <v/>
      </c>
      <c r="BY577" s="30" t="str">
        <f t="shared" si="663"/>
        <v/>
      </c>
      <c r="BZ577" s="1">
        <f t="shared" si="640"/>
        <v>0</v>
      </c>
      <c r="CA577" s="1">
        <f t="shared" si="702"/>
        <v>0</v>
      </c>
      <c r="CB577" s="1">
        <f t="shared" si="702"/>
        <v>0</v>
      </c>
      <c r="CC577" s="1">
        <f t="shared" si="702"/>
        <v>0</v>
      </c>
      <c r="CD577" s="1">
        <f t="shared" si="700"/>
        <v>0</v>
      </c>
      <c r="CE577" s="1">
        <f t="shared" si="700"/>
        <v>0</v>
      </c>
      <c r="CF577" s="1">
        <f t="shared" si="700"/>
        <v>0</v>
      </c>
      <c r="CG577" s="1">
        <f t="shared" si="664"/>
        <v>0</v>
      </c>
      <c r="CH577" s="1">
        <f t="shared" si="664"/>
        <v>0</v>
      </c>
      <c r="CI577" s="1">
        <f t="shared" si="664"/>
        <v>0</v>
      </c>
      <c r="CJ577" s="1">
        <f t="shared" si="641"/>
        <v>0</v>
      </c>
      <c r="CK577" s="1">
        <f t="shared" si="642"/>
        <v>0</v>
      </c>
      <c r="CL577" s="1">
        <f t="shared" si="680"/>
        <v>-4.1870866433571443</v>
      </c>
      <c r="CM577" s="1" t="str">
        <f t="shared" si="680"/>
        <v/>
      </c>
      <c r="CN577" s="1" t="str">
        <f t="shared" si="680"/>
        <v/>
      </c>
      <c r="CO577" s="1" t="str">
        <f t="shared" si="680"/>
        <v/>
      </c>
      <c r="CP577" s="1" t="str">
        <f t="shared" si="680"/>
        <v/>
      </c>
      <c r="CQ577" s="1" t="str">
        <f t="shared" si="678"/>
        <v/>
      </c>
      <c r="CR577" s="1" t="str">
        <f t="shared" si="678"/>
        <v/>
      </c>
      <c r="CS577" s="1" t="str">
        <f t="shared" si="678"/>
        <v/>
      </c>
      <c r="CT577" s="1" t="str">
        <f t="shared" si="678"/>
        <v/>
      </c>
      <c r="CU577" s="1" t="str">
        <f t="shared" si="678"/>
        <v/>
      </c>
      <c r="CV577" s="1">
        <f t="shared" si="681"/>
        <v>0</v>
      </c>
      <c r="CW577" s="1">
        <f t="shared" si="681"/>
        <v>0</v>
      </c>
      <c r="CX577" s="1">
        <f t="shared" si="681"/>
        <v>0</v>
      </c>
      <c r="CY577" s="1">
        <f t="shared" si="681"/>
        <v>0</v>
      </c>
      <c r="CZ577" s="1">
        <f t="shared" si="681"/>
        <v>0</v>
      </c>
      <c r="DA577" s="1">
        <f t="shared" si="679"/>
        <v>0</v>
      </c>
      <c r="DB577" s="1">
        <f t="shared" si="679"/>
        <v>0</v>
      </c>
      <c r="DC577" s="1">
        <f t="shared" si="679"/>
        <v>0</v>
      </c>
      <c r="DD577" s="1">
        <f t="shared" si="679"/>
        <v>0</v>
      </c>
      <c r="DE577" s="1">
        <f t="shared" si="679"/>
        <v>0</v>
      </c>
      <c r="DF577" s="1">
        <f t="shared" si="643"/>
        <v>0</v>
      </c>
      <c r="DG577" s="33">
        <f t="shared" si="644"/>
        <v>0</v>
      </c>
      <c r="DH577" s="34">
        <f t="shared" si="645"/>
        <v>0</v>
      </c>
      <c r="DI577" s="1">
        <f t="shared" si="685"/>
        <v>94</v>
      </c>
      <c r="DJ577" s="1">
        <f t="shared" si="686"/>
        <v>185</v>
      </c>
      <c r="DK577" s="1">
        <f t="shared" si="694"/>
        <v>91</v>
      </c>
      <c r="DL577" s="1">
        <f t="shared" si="694"/>
        <v>169</v>
      </c>
      <c r="DM577" s="1">
        <f t="shared" si="694"/>
        <v>-66</v>
      </c>
      <c r="DN577" s="1" t="str">
        <f t="shared" si="694"/>
        <v/>
      </c>
      <c r="DO577" s="1" t="str">
        <f t="shared" si="694"/>
        <v/>
      </c>
      <c r="DP577" s="1" t="str">
        <f t="shared" si="694"/>
        <v/>
      </c>
      <c r="DQ577" s="1" t="str">
        <f t="shared" si="692"/>
        <v/>
      </c>
      <c r="DR577" s="1" t="str">
        <f t="shared" si="692"/>
        <v/>
      </c>
      <c r="DS577" s="1" t="str">
        <f t="shared" si="692"/>
        <v/>
      </c>
      <c r="DT577" s="34">
        <f>(STDEV(DI577:DS577))*-1</f>
        <v>-99.389637286791626</v>
      </c>
      <c r="DU577" s="1">
        <f>IF((DI577&lt;$DT577),1,0)</f>
        <v>0</v>
      </c>
      <c r="DV577" s="1">
        <f>IF((DJ577&lt;$DT577),1,0)</f>
        <v>0</v>
      </c>
      <c r="DW577" s="1">
        <f>IF((DK577&lt;$DT577),1,0)</f>
        <v>0</v>
      </c>
      <c r="DX577" s="1">
        <f>IF((DL577&lt;$DT577),1,0)</f>
        <v>0</v>
      </c>
      <c r="DY577" s="1">
        <f>IF((DM577&lt;$DT577),1,0)</f>
        <v>0</v>
      </c>
      <c r="EF577" s="33">
        <f>IF(SUM(DU577:EE577)&gt;0,1,0)</f>
        <v>0</v>
      </c>
      <c r="EG577" s="1">
        <f t="shared" si="698"/>
        <v>0</v>
      </c>
      <c r="EH577" s="1">
        <f t="shared" si="698"/>
        <v>0</v>
      </c>
      <c r="EI577" s="1">
        <f t="shared" si="696"/>
        <v>0</v>
      </c>
      <c r="EJ577" s="1">
        <f t="shared" si="696"/>
        <v>0</v>
      </c>
      <c r="EK577" s="1">
        <f t="shared" si="696"/>
        <v>0</v>
      </c>
      <c r="EL577" s="1">
        <f t="shared" si="696"/>
        <v>0</v>
      </c>
      <c r="EM577" s="1">
        <f t="shared" si="696"/>
        <v>0</v>
      </c>
      <c r="EN577" s="1">
        <f t="shared" si="696"/>
        <v>0</v>
      </c>
      <c r="EO577" s="1">
        <f t="shared" si="696"/>
        <v>0</v>
      </c>
      <c r="EP577" s="1">
        <f t="shared" si="696"/>
        <v>0</v>
      </c>
      <c r="EQ577" s="1">
        <f t="shared" si="696"/>
        <v>0</v>
      </c>
      <c r="ER577" s="33">
        <f t="shared" si="646"/>
        <v>1</v>
      </c>
      <c r="ES577" s="35">
        <f>ER577+EF577+DG577+AV577</f>
        <v>2</v>
      </c>
      <c r="ET577" s="35">
        <f t="shared" si="647"/>
        <v>1</v>
      </c>
      <c r="EU577" s="1" t="s">
        <v>59</v>
      </c>
      <c r="EV577" s="1" t="s">
        <v>38</v>
      </c>
      <c r="EW577" s="19">
        <f t="shared" si="648"/>
        <v>0</v>
      </c>
      <c r="FC577" s="1" t="s">
        <v>38</v>
      </c>
      <c r="FD577" s="19">
        <f t="shared" si="649"/>
        <v>0</v>
      </c>
      <c r="FJ577" s="1" t="s">
        <v>38</v>
      </c>
      <c r="FK577" s="19">
        <f t="shared" si="650"/>
        <v>0</v>
      </c>
      <c r="FQ577" s="1" t="s">
        <v>71</v>
      </c>
      <c r="FR577" s="1">
        <f t="shared" si="651"/>
        <v>1</v>
      </c>
      <c r="FV577" s="37" t="str">
        <f t="shared" si="657"/>
        <v>none</v>
      </c>
      <c r="FY577" s="1" t="s">
        <v>38</v>
      </c>
      <c r="FZ577" s="19">
        <f t="shared" si="652"/>
        <v>0</v>
      </c>
      <c r="GB577" s="1" t="s">
        <v>38</v>
      </c>
      <c r="GC577" s="19">
        <f t="shared" si="653"/>
        <v>0</v>
      </c>
      <c r="GD577" s="1" t="s">
        <v>38</v>
      </c>
      <c r="GE577" s="19">
        <f t="shared" si="654"/>
        <v>0</v>
      </c>
      <c r="GF577" s="1" t="s">
        <v>38</v>
      </c>
      <c r="GG577" s="19">
        <f t="shared" si="655"/>
        <v>0</v>
      </c>
    </row>
    <row r="578" spans="1:189" x14ac:dyDescent="0.3">
      <c r="A578" s="1">
        <v>767</v>
      </c>
      <c r="B578" s="1" t="s">
        <v>34</v>
      </c>
      <c r="C578" s="19" t="s">
        <v>35</v>
      </c>
      <c r="D578" s="19">
        <f t="shared" ref="D578:D641" si="710">IF(C578="f",0,1)</f>
        <v>0</v>
      </c>
      <c r="E578" s="38" t="s">
        <v>1093</v>
      </c>
      <c r="F578" s="21" t="str">
        <f t="shared" ref="F578:F641" si="711">RIGHT(E578,4)</f>
        <v>1952</v>
      </c>
      <c r="G578" s="21">
        <v>2005</v>
      </c>
      <c r="H578" s="22">
        <f t="shared" ref="H578:H641" si="712">G578-F578</f>
        <v>53</v>
      </c>
      <c r="I578" s="1" t="str">
        <f t="shared" ref="I578:I641" si="713">IF(H578&lt;=20,"0-20",IF(H578&lt;=30,"21-30", IF(H578&lt;=40, "31-40", IF(H578&lt;=50,"41-50", "&gt;50"))))</f>
        <v>&gt;50</v>
      </c>
      <c r="J578" s="1" t="s">
        <v>1610</v>
      </c>
      <c r="K578" s="1" t="s">
        <v>53</v>
      </c>
      <c r="L578" s="1">
        <f>VLOOKUP(K578,[1]areas!$C$3:$D$76,2,FALSE)</f>
        <v>30</v>
      </c>
      <c r="M578" s="1" t="str">
        <f t="shared" si="708"/>
        <v>21-40</v>
      </c>
      <c r="N578" s="19" t="s">
        <v>38</v>
      </c>
      <c r="O578" s="19">
        <f t="shared" ref="O578:O641" si="714">IF(N578="y",1,IF(N578="n",0,""))</f>
        <v>0</v>
      </c>
      <c r="P578" s="23">
        <v>59</v>
      </c>
      <c r="S578" s="24"/>
      <c r="T578" s="19">
        <v>2</v>
      </c>
      <c r="U578" s="1">
        <v>12.3</v>
      </c>
      <c r="V578" s="1">
        <v>17</v>
      </c>
      <c r="W578" s="1" t="str">
        <f t="shared" ref="W578:W641" si="715">IF(X578="","",IF(AND(X578&gt;=0,X578&lt;=50),"1: 0-50",IF(AND(X578&gt;50,X578&lt;=100),"2: 51-100",IF(AND(X578&gt;100,X578&lt;=150),"3: 101-150",IF(AND(X578&gt;150,X578&lt;=200),"4: 151-200",IF(AND(X578&gt;=201,X578&lt;=250),"5: 201-250",IF(AND(X578&gt;250,X578&lt;=300),"6: 251-300",IF(X578&gt;300,"7: 300+",""))))))))</f>
        <v>3: 101-150</v>
      </c>
      <c r="X578" s="1">
        <v>136</v>
      </c>
      <c r="Y578" s="26">
        <v>108</v>
      </c>
      <c r="Z578" s="26"/>
      <c r="AA578" s="26"/>
      <c r="AB578" s="26"/>
      <c r="AC578" s="26"/>
      <c r="AD578" s="26"/>
      <c r="AE578" s="26"/>
      <c r="AF578" s="26"/>
      <c r="AG578" s="26"/>
      <c r="AH578" s="26"/>
      <c r="AI578" s="27">
        <f t="shared" ref="AI578:AI641" si="716">MAX(X578:AH578)</f>
        <v>136</v>
      </c>
      <c r="AJ578" s="27">
        <f t="shared" ref="AJ578:AJ641" si="717">IF(AI578&gt;=500,1,IF(AI578&lt;500,0,""))</f>
        <v>0</v>
      </c>
      <c r="AK578" s="39">
        <v>32022</v>
      </c>
      <c r="AL578" s="26">
        <v>50</v>
      </c>
      <c r="AM578" s="26"/>
      <c r="AN578" s="26"/>
      <c r="AO578" s="26"/>
      <c r="AP578" s="26"/>
      <c r="AQ578" s="26"/>
      <c r="AR578" s="26"/>
      <c r="AS578" s="26"/>
      <c r="AT578" s="26"/>
      <c r="AU578" s="26"/>
      <c r="AV578" s="28">
        <f t="shared" ref="AV578:AV641" si="718">IF(AL578&gt;50,1,IF(AL578=50,0,""))</f>
        <v>0</v>
      </c>
      <c r="AW578" s="27" t="str">
        <f>"4-5"</f>
        <v>4-5</v>
      </c>
      <c r="AX578" s="29">
        <f t="shared" si="656"/>
        <v>4.5049999999999999</v>
      </c>
      <c r="AY578" s="30">
        <f t="shared" si="697"/>
        <v>4.5054484531872312</v>
      </c>
      <c r="AZ578" s="30">
        <f t="shared" si="697"/>
        <v>1.6989700043360187</v>
      </c>
      <c r="BA578" s="30" t="str">
        <f t="shared" si="693"/>
        <v/>
      </c>
      <c r="BB578" s="30" t="str">
        <f t="shared" si="693"/>
        <v/>
      </c>
      <c r="BC578" s="30" t="str">
        <f t="shared" si="693"/>
        <v/>
      </c>
      <c r="BD578" s="30" t="str">
        <f t="shared" si="693"/>
        <v/>
      </c>
      <c r="BE578" s="30" t="str">
        <f t="shared" si="693"/>
        <v/>
      </c>
      <c r="BF578" s="30" t="str">
        <f t="shared" si="693"/>
        <v/>
      </c>
      <c r="BG578" s="30" t="str">
        <f t="shared" si="693"/>
        <v/>
      </c>
      <c r="BH578" s="30" t="str">
        <f t="shared" si="693"/>
        <v/>
      </c>
      <c r="BI578" s="30" t="str">
        <f t="shared" si="693"/>
        <v/>
      </c>
      <c r="BJ578" s="1" t="s">
        <v>38</v>
      </c>
      <c r="BK578" s="31" t="s">
        <v>38</v>
      </c>
      <c r="BL578" s="32">
        <f t="shared" ref="BL578:BL641" si="719">IF(BK578="y",1,IF(BK578="n",0,""))</f>
        <v>0</v>
      </c>
      <c r="BN578" s="32" t="str">
        <f t="shared" ref="BN578:BN641" si="720">IF(BL578=0,"0",IF(BL578="","",IF(AND(BL578=1,BM578=""),"&gt;1","1")))</f>
        <v>0</v>
      </c>
      <c r="BO578" s="30">
        <f t="shared" ref="BO578:BO641" si="721">IF(OR(AZ578="",AY578=""),"",AZ578-AY578)</f>
        <v>-2.8064784488512124</v>
      </c>
      <c r="BP578" s="30" t="str">
        <f t="shared" ref="BP578:BP641" si="722">IF(OR(BA578="",AY578=""),"",BA578-AY578)</f>
        <v/>
      </c>
      <c r="BQ578" s="30" t="str">
        <f t="shared" si="701"/>
        <v/>
      </c>
      <c r="BR578" s="30" t="str">
        <f t="shared" si="701"/>
        <v/>
      </c>
      <c r="BS578" s="30" t="str">
        <f t="shared" si="701"/>
        <v/>
      </c>
      <c r="BT578" s="30" t="str">
        <f t="shared" si="699"/>
        <v/>
      </c>
      <c r="BU578" s="30" t="str">
        <f t="shared" si="699"/>
        <v/>
      </c>
      <c r="BV578" s="30" t="str">
        <f t="shared" si="699"/>
        <v/>
      </c>
      <c r="BW578" s="30" t="str">
        <f t="shared" si="663"/>
        <v/>
      </c>
      <c r="BX578" s="30" t="str">
        <f t="shared" si="663"/>
        <v/>
      </c>
      <c r="BY578" s="30" t="str">
        <f t="shared" si="663"/>
        <v/>
      </c>
      <c r="BZ578" s="1">
        <f t="shared" ref="BZ578:BZ641" si="723">IF(OR(BO578&lt;=0,BO578=""),0,1)</f>
        <v>0</v>
      </c>
      <c r="CA578" s="1">
        <f t="shared" si="702"/>
        <v>0</v>
      </c>
      <c r="CB578" s="1">
        <f t="shared" si="702"/>
        <v>0</v>
      </c>
      <c r="CC578" s="1">
        <f t="shared" si="702"/>
        <v>0</v>
      </c>
      <c r="CD578" s="1">
        <f t="shared" si="700"/>
        <v>0</v>
      </c>
      <c r="CE578" s="1">
        <f t="shared" si="700"/>
        <v>0</v>
      </c>
      <c r="CF578" s="1">
        <f t="shared" si="700"/>
        <v>0</v>
      </c>
      <c r="CG578" s="1">
        <f t="shared" si="664"/>
        <v>0</v>
      </c>
      <c r="CH578" s="1">
        <f t="shared" si="664"/>
        <v>0</v>
      </c>
      <c r="CI578" s="1">
        <f t="shared" si="664"/>
        <v>0</v>
      </c>
      <c r="CJ578" s="1">
        <f t="shared" ref="CJ578:CJ641" si="724">SUM(BZ578:CI578)</f>
        <v>0</v>
      </c>
      <c r="CK578" s="1">
        <f t="shared" ref="CK578:CK641" si="725">IF(CJ578=0,0,1)</f>
        <v>0</v>
      </c>
      <c r="CL578" s="1">
        <f t="shared" si="680"/>
        <v>-2.8064784488512124</v>
      </c>
      <c r="CM578" s="1" t="str">
        <f t="shared" si="680"/>
        <v/>
      </c>
      <c r="CN578" s="1" t="str">
        <f t="shared" si="680"/>
        <v/>
      </c>
      <c r="CO578" s="1" t="str">
        <f t="shared" si="680"/>
        <v/>
      </c>
      <c r="CP578" s="1" t="str">
        <f t="shared" si="680"/>
        <v/>
      </c>
      <c r="CQ578" s="1" t="str">
        <f t="shared" si="678"/>
        <v/>
      </c>
      <c r="CR578" s="1" t="str">
        <f t="shared" si="678"/>
        <v/>
      </c>
      <c r="CS578" s="1" t="str">
        <f t="shared" si="678"/>
        <v/>
      </c>
      <c r="CT578" s="1" t="str">
        <f t="shared" si="678"/>
        <v/>
      </c>
      <c r="CU578" s="1" t="str">
        <f t="shared" si="678"/>
        <v/>
      </c>
      <c r="CV578" s="1">
        <f t="shared" si="681"/>
        <v>0</v>
      </c>
      <c r="CW578" s="1">
        <f t="shared" si="681"/>
        <v>0</v>
      </c>
      <c r="CX578" s="1">
        <f t="shared" si="681"/>
        <v>0</v>
      </c>
      <c r="CY578" s="1">
        <f t="shared" si="681"/>
        <v>0</v>
      </c>
      <c r="CZ578" s="1">
        <f t="shared" si="681"/>
        <v>0</v>
      </c>
      <c r="DA578" s="1">
        <f t="shared" si="679"/>
        <v>0</v>
      </c>
      <c r="DB578" s="1">
        <f t="shared" si="679"/>
        <v>0</v>
      </c>
      <c r="DC578" s="1">
        <f t="shared" si="679"/>
        <v>0</v>
      </c>
      <c r="DD578" s="1">
        <f t="shared" si="679"/>
        <v>0</v>
      </c>
      <c r="DE578" s="1">
        <f t="shared" si="679"/>
        <v>0</v>
      </c>
      <c r="DF578" s="1">
        <f t="shared" ref="DF578:DF641" si="726">SUM(CV578:DE578)</f>
        <v>0</v>
      </c>
      <c r="DG578" s="33">
        <f t="shared" ref="DG578:DG641" si="727">IF(DF578=0,0,1)</f>
        <v>0</v>
      </c>
      <c r="DH578" s="34">
        <f t="shared" ref="DH578:DH641" si="728">(CK578-DG578)</f>
        <v>0</v>
      </c>
      <c r="DI578" s="1">
        <f t="shared" si="685"/>
        <v>-28</v>
      </c>
      <c r="DJ578" s="1" t="str">
        <f t="shared" si="686"/>
        <v/>
      </c>
      <c r="DK578" s="1" t="str">
        <f t="shared" si="694"/>
        <v/>
      </c>
      <c r="DL578" s="1" t="str">
        <f t="shared" si="694"/>
        <v/>
      </c>
      <c r="DM578" s="1" t="str">
        <f t="shared" si="694"/>
        <v/>
      </c>
      <c r="DN578" s="1" t="str">
        <f t="shared" si="694"/>
        <v/>
      </c>
      <c r="DO578" s="1" t="str">
        <f t="shared" si="694"/>
        <v/>
      </c>
      <c r="DP578" s="1" t="str">
        <f t="shared" si="694"/>
        <v/>
      </c>
      <c r="DQ578" s="1" t="str">
        <f t="shared" si="692"/>
        <v/>
      </c>
      <c r="DR578" s="1" t="str">
        <f t="shared" si="692"/>
        <v/>
      </c>
      <c r="DS578" s="1" t="str">
        <f t="shared" si="692"/>
        <v/>
      </c>
      <c r="DU578" s="1">
        <f>IF((DI578&lt;$DT578),1,0)</f>
        <v>1</v>
      </c>
      <c r="EG578" s="1">
        <f t="shared" si="698"/>
        <v>0</v>
      </c>
      <c r="EH578" s="1">
        <f t="shared" si="698"/>
        <v>0</v>
      </c>
      <c r="EI578" s="1">
        <f t="shared" si="696"/>
        <v>0</v>
      </c>
      <c r="EJ578" s="1">
        <f t="shared" si="696"/>
        <v>0</v>
      </c>
      <c r="EK578" s="1">
        <f t="shared" si="696"/>
        <v>0</v>
      </c>
      <c r="EL578" s="1">
        <f t="shared" si="696"/>
        <v>0</v>
      </c>
      <c r="EM578" s="1">
        <f t="shared" si="696"/>
        <v>0</v>
      </c>
      <c r="EN578" s="1">
        <f t="shared" si="696"/>
        <v>0</v>
      </c>
      <c r="EO578" s="1">
        <f t="shared" si="696"/>
        <v>0</v>
      </c>
      <c r="EP578" s="1">
        <f t="shared" si="696"/>
        <v>0</v>
      </c>
      <c r="EQ578" s="1">
        <f t="shared" si="696"/>
        <v>0</v>
      </c>
      <c r="ER578" s="33">
        <f t="shared" ref="ER578:ER641" si="729">IF(SUM(EG578:EQ578)&gt;0,0,1)</f>
        <v>1</v>
      </c>
      <c r="ES578" s="35">
        <f>ER578+DG578+AV578</f>
        <v>1</v>
      </c>
      <c r="ET578" s="35">
        <f t="shared" ref="ET578:ET641" si="730">IF(ES578&gt;=1,1,0)</f>
        <v>1</v>
      </c>
      <c r="EU578" s="1" t="s">
        <v>59</v>
      </c>
      <c r="EV578" s="1" t="s">
        <v>34</v>
      </c>
      <c r="EW578" s="19">
        <f t="shared" ref="EW578:EW641" si="731">IF(EV578="y",1,IF(EV578="n",0,""))</f>
        <v>1</v>
      </c>
      <c r="EX578" s="1" t="s">
        <v>40</v>
      </c>
      <c r="FC578" s="1" t="s">
        <v>34</v>
      </c>
      <c r="FD578" s="19">
        <f t="shared" ref="FD578:FD641" si="732">IF(FC578="y",1,IF(FC578="n",0,""))</f>
        <v>1</v>
      </c>
      <c r="FE578" s="1" t="s">
        <v>40</v>
      </c>
      <c r="FK578" s="19" t="str">
        <f t="shared" ref="FK578:FK641" si="733">IF(FJ578="y",1,IF(FJ578="n",0,""))</f>
        <v/>
      </c>
      <c r="FQ578" s="1" t="s">
        <v>55</v>
      </c>
      <c r="FR578" s="1">
        <f t="shared" ref="FR578:FR641" si="734">ISTEXT(FQ578)+0</f>
        <v>1</v>
      </c>
      <c r="FT578" s="1">
        <v>8.1</v>
      </c>
      <c r="FU578" s="1" t="s">
        <v>72</v>
      </c>
      <c r="FV578" s="37" t="str">
        <f t="shared" si="657"/>
        <v>other</v>
      </c>
      <c r="FW578" s="34">
        <v>0</v>
      </c>
      <c r="FY578" s="1" t="s">
        <v>38</v>
      </c>
      <c r="FZ578" s="19">
        <f t="shared" ref="FZ578:FZ641" si="735">IF(FY578="y",1,IF(FY578="n",0,""))</f>
        <v>0</v>
      </c>
      <c r="GB578" s="1" t="s">
        <v>38</v>
      </c>
      <c r="GC578" s="19">
        <f t="shared" ref="GC578:GC641" si="736">IF(GB578="y",1,IF(GB578="n",0,""))</f>
        <v>0</v>
      </c>
      <c r="GD578" s="1" t="s">
        <v>38</v>
      </c>
      <c r="GE578" s="19">
        <f t="shared" ref="GE578:GE641" si="737">IF(GD578="y",1,IF(GD578="n",0,""))</f>
        <v>0</v>
      </c>
      <c r="GF578" s="1" t="s">
        <v>38</v>
      </c>
      <c r="GG578" s="19">
        <f t="shared" ref="GG578:GG641" si="738">IF(GF578="y",1,IF(GF578="n",0,""))</f>
        <v>0</v>
      </c>
    </row>
    <row r="579" spans="1:189" x14ac:dyDescent="0.3">
      <c r="A579" s="1">
        <v>771</v>
      </c>
      <c r="B579" s="1" t="s">
        <v>34</v>
      </c>
      <c r="C579" s="19" t="s">
        <v>47</v>
      </c>
      <c r="D579" s="19">
        <f t="shared" si="710"/>
        <v>1</v>
      </c>
      <c r="E579" s="38" t="s">
        <v>1094</v>
      </c>
      <c r="F579" s="21" t="str">
        <f t="shared" si="711"/>
        <v>1970</v>
      </c>
      <c r="G579" s="21">
        <v>2005</v>
      </c>
      <c r="H579" s="22">
        <f t="shared" si="712"/>
        <v>35</v>
      </c>
      <c r="I579" s="1" t="str">
        <f t="shared" si="713"/>
        <v>31-40</v>
      </c>
      <c r="J579" s="1" t="s">
        <v>1607</v>
      </c>
      <c r="K579" s="1" t="s">
        <v>53</v>
      </c>
      <c r="L579" s="1">
        <f>VLOOKUP(K579,[1]areas!$C$3:$D$76,2,FALSE)</f>
        <v>30</v>
      </c>
      <c r="M579" s="1" t="str">
        <f t="shared" si="708"/>
        <v>21-40</v>
      </c>
      <c r="N579" s="19" t="s">
        <v>34</v>
      </c>
      <c r="O579" s="19">
        <f t="shared" si="714"/>
        <v>1</v>
      </c>
      <c r="P579" s="23">
        <v>53</v>
      </c>
      <c r="S579" s="24"/>
      <c r="T579" s="19">
        <v>2</v>
      </c>
      <c r="U579" s="1">
        <v>16.2</v>
      </c>
      <c r="V579" s="1">
        <v>30</v>
      </c>
      <c r="W579" s="1" t="str">
        <f t="shared" si="715"/>
        <v>2: 51-100</v>
      </c>
      <c r="X579" s="1">
        <v>77</v>
      </c>
      <c r="Y579" s="26">
        <v>169</v>
      </c>
      <c r="Z579" s="26">
        <v>160</v>
      </c>
      <c r="AA579" s="26">
        <v>288</v>
      </c>
      <c r="AB579" s="26">
        <v>332</v>
      </c>
      <c r="AC579" s="26">
        <v>232</v>
      </c>
      <c r="AD579" s="26">
        <v>348</v>
      </c>
      <c r="AE579" s="26">
        <v>382</v>
      </c>
      <c r="AF579" s="26"/>
      <c r="AG579" s="26"/>
      <c r="AH579" s="26"/>
      <c r="AI579" s="27">
        <f t="shared" si="716"/>
        <v>382</v>
      </c>
      <c r="AJ579" s="27">
        <f t="shared" si="717"/>
        <v>0</v>
      </c>
      <c r="AK579" s="39">
        <v>114336</v>
      </c>
      <c r="AL579" s="26">
        <v>50</v>
      </c>
      <c r="AM579" s="26">
        <v>50</v>
      </c>
      <c r="AN579" s="26">
        <v>50</v>
      </c>
      <c r="AO579" s="26">
        <v>50</v>
      </c>
      <c r="AP579" s="26">
        <v>1000</v>
      </c>
      <c r="AQ579" s="26">
        <v>50</v>
      </c>
      <c r="AR579" s="26">
        <v>50</v>
      </c>
      <c r="AS579" s="26"/>
      <c r="AT579" s="26"/>
      <c r="AU579" s="26"/>
      <c r="AV579" s="28">
        <f t="shared" si="718"/>
        <v>0</v>
      </c>
      <c r="AW579" s="27" t="str">
        <f>"&gt;5"</f>
        <v>&gt;5</v>
      </c>
      <c r="AX579" s="29">
        <f t="shared" ref="AX579:AX642" si="739">IF(AY579="","",ROUND(LOG10(AK579),3))</f>
        <v>5.0579999999999998</v>
      </c>
      <c r="AY579" s="30">
        <f t="shared" si="697"/>
        <v>5.0581829945223458</v>
      </c>
      <c r="AZ579" s="30">
        <f t="shared" si="697"/>
        <v>1.6989700043360187</v>
      </c>
      <c r="BA579" s="30">
        <f t="shared" si="693"/>
        <v>1.6989700043360187</v>
      </c>
      <c r="BB579" s="30">
        <f t="shared" si="693"/>
        <v>1.6989700043360187</v>
      </c>
      <c r="BC579" s="30">
        <f t="shared" si="693"/>
        <v>1.6989700043360187</v>
      </c>
      <c r="BD579" s="30">
        <f t="shared" si="693"/>
        <v>3</v>
      </c>
      <c r="BE579" s="30">
        <f t="shared" si="693"/>
        <v>1.6989700043360187</v>
      </c>
      <c r="BF579" s="30">
        <f t="shared" si="693"/>
        <v>1.6989700043360187</v>
      </c>
      <c r="BG579" s="30" t="str">
        <f t="shared" si="693"/>
        <v/>
      </c>
      <c r="BH579" s="30" t="str">
        <f t="shared" si="693"/>
        <v/>
      </c>
      <c r="BI579" s="30" t="str">
        <f t="shared" si="693"/>
        <v/>
      </c>
      <c r="BJ579" s="1" t="s">
        <v>38</v>
      </c>
      <c r="BK579" s="31" t="s">
        <v>38</v>
      </c>
      <c r="BL579" s="32">
        <f t="shared" si="719"/>
        <v>0</v>
      </c>
      <c r="BN579" s="32" t="str">
        <f t="shared" si="720"/>
        <v>0</v>
      </c>
      <c r="BO579" s="30">
        <f t="shared" si="721"/>
        <v>-3.359212990186327</v>
      </c>
      <c r="BP579" s="30">
        <f t="shared" si="722"/>
        <v>-3.359212990186327</v>
      </c>
      <c r="BQ579" s="30">
        <f t="shared" si="701"/>
        <v>0</v>
      </c>
      <c r="BR579" s="30">
        <f t="shared" si="701"/>
        <v>0</v>
      </c>
      <c r="BS579" s="30">
        <f t="shared" si="701"/>
        <v>0</v>
      </c>
      <c r="BT579" s="30">
        <f t="shared" si="699"/>
        <v>1.3010299956639813</v>
      </c>
      <c r="BU579" s="30">
        <f t="shared" si="699"/>
        <v>-1.3010299956639813</v>
      </c>
      <c r="BV579" s="30">
        <f t="shared" si="699"/>
        <v>0</v>
      </c>
      <c r="BW579" s="30" t="str">
        <f t="shared" si="663"/>
        <v/>
      </c>
      <c r="BX579" s="30" t="str">
        <f t="shared" si="663"/>
        <v/>
      </c>
      <c r="BY579" s="30" t="str">
        <f t="shared" si="663"/>
        <v/>
      </c>
      <c r="BZ579" s="1">
        <f t="shared" si="723"/>
        <v>0</v>
      </c>
      <c r="CA579" s="1">
        <f t="shared" si="702"/>
        <v>0</v>
      </c>
      <c r="CB579" s="1">
        <f t="shared" si="702"/>
        <v>0</v>
      </c>
      <c r="CC579" s="1">
        <f t="shared" si="702"/>
        <v>0</v>
      </c>
      <c r="CD579" s="1">
        <f t="shared" si="700"/>
        <v>1</v>
      </c>
      <c r="CE579" s="1">
        <f t="shared" si="700"/>
        <v>0</v>
      </c>
      <c r="CF579" s="1">
        <f t="shared" si="700"/>
        <v>0</v>
      </c>
      <c r="CG579" s="1">
        <f t="shared" si="664"/>
        <v>0</v>
      </c>
      <c r="CH579" s="1">
        <f t="shared" si="664"/>
        <v>0</v>
      </c>
      <c r="CI579" s="1">
        <f t="shared" si="664"/>
        <v>0</v>
      </c>
      <c r="CJ579" s="1">
        <f t="shared" si="724"/>
        <v>1</v>
      </c>
      <c r="CK579" s="1">
        <f t="shared" si="725"/>
        <v>1</v>
      </c>
      <c r="CL579" s="1">
        <f t="shared" si="680"/>
        <v>-3.359212990186327</v>
      </c>
      <c r="CM579" s="1" t="str">
        <f t="shared" si="680"/>
        <v/>
      </c>
      <c r="CN579" s="1" t="str">
        <f t="shared" si="680"/>
        <v/>
      </c>
      <c r="CO579" s="1" t="str">
        <f t="shared" si="680"/>
        <v/>
      </c>
      <c r="CP579" s="1">
        <f t="shared" si="680"/>
        <v>1.3010299956639813</v>
      </c>
      <c r="CQ579" s="1">
        <f t="shared" si="678"/>
        <v>-1.3010299956639813</v>
      </c>
      <c r="CR579" s="1" t="str">
        <f t="shared" si="678"/>
        <v/>
      </c>
      <c r="CS579" s="1" t="str">
        <f t="shared" si="678"/>
        <v/>
      </c>
      <c r="CT579" s="1" t="str">
        <f t="shared" si="678"/>
        <v/>
      </c>
      <c r="CU579" s="1" t="str">
        <f t="shared" si="678"/>
        <v/>
      </c>
      <c r="CV579" s="1">
        <f t="shared" si="681"/>
        <v>0</v>
      </c>
      <c r="CW579" s="1">
        <f t="shared" si="681"/>
        <v>0</v>
      </c>
      <c r="CX579" s="1">
        <f t="shared" si="681"/>
        <v>0</v>
      </c>
      <c r="CY579" s="1">
        <f t="shared" si="681"/>
        <v>0</v>
      </c>
      <c r="CZ579" s="1">
        <f t="shared" si="681"/>
        <v>1</v>
      </c>
      <c r="DA579" s="1">
        <f t="shared" si="679"/>
        <v>0</v>
      </c>
      <c r="DB579" s="1">
        <f t="shared" si="679"/>
        <v>0</v>
      </c>
      <c r="DC579" s="1">
        <f t="shared" si="679"/>
        <v>0</v>
      </c>
      <c r="DD579" s="1">
        <f t="shared" si="679"/>
        <v>0</v>
      </c>
      <c r="DE579" s="1">
        <f t="shared" si="679"/>
        <v>0</v>
      </c>
      <c r="DF579" s="1">
        <f t="shared" si="726"/>
        <v>1</v>
      </c>
      <c r="DG579" s="33">
        <f t="shared" si="727"/>
        <v>1</v>
      </c>
      <c r="DH579" s="34">
        <f t="shared" si="728"/>
        <v>0</v>
      </c>
      <c r="DI579" s="1">
        <f t="shared" si="685"/>
        <v>92</v>
      </c>
      <c r="DJ579" s="1">
        <f t="shared" si="686"/>
        <v>83</v>
      </c>
      <c r="DK579" s="1">
        <f t="shared" si="694"/>
        <v>-9</v>
      </c>
      <c r="DL579" s="1">
        <f t="shared" si="694"/>
        <v>128</v>
      </c>
      <c r="DM579" s="1">
        <f t="shared" si="694"/>
        <v>44</v>
      </c>
      <c r="DN579" s="1">
        <f t="shared" si="694"/>
        <v>-100</v>
      </c>
      <c r="DO579" s="1">
        <f t="shared" si="694"/>
        <v>116</v>
      </c>
      <c r="DP579" s="1">
        <f t="shared" si="694"/>
        <v>34</v>
      </c>
      <c r="DQ579" s="1" t="str">
        <f t="shared" si="692"/>
        <v/>
      </c>
      <c r="DR579" s="1" t="str">
        <f t="shared" si="692"/>
        <v/>
      </c>
      <c r="DS579" s="1" t="str">
        <f t="shared" si="692"/>
        <v/>
      </c>
      <c r="DT579" s="34">
        <f>(STDEV(DI579:DS579))*-1</f>
        <v>-75.16458132467902</v>
      </c>
      <c r="DU579" s="1">
        <f>IF((DI579&lt;$DT579),1,0)</f>
        <v>0</v>
      </c>
      <c r="DV579" s="1">
        <f t="shared" ref="DV579:EB579" si="740">IF((DJ579&lt;$DT579),1,0)</f>
        <v>0</v>
      </c>
      <c r="DW579" s="1">
        <f t="shared" si="740"/>
        <v>0</v>
      </c>
      <c r="DX579" s="1">
        <f t="shared" si="740"/>
        <v>0</v>
      </c>
      <c r="DY579" s="1">
        <f t="shared" si="740"/>
        <v>0</v>
      </c>
      <c r="DZ579" s="1">
        <f t="shared" si="740"/>
        <v>1</v>
      </c>
      <c r="EA579" s="1">
        <f t="shared" si="740"/>
        <v>0</v>
      </c>
      <c r="EB579" s="1">
        <f t="shared" si="740"/>
        <v>0</v>
      </c>
      <c r="EF579" s="33">
        <f>IF(SUM(DU579:EE579)&gt;0,1,0)</f>
        <v>1</v>
      </c>
      <c r="EG579" s="1">
        <f t="shared" si="698"/>
        <v>0</v>
      </c>
      <c r="EH579" s="1">
        <f t="shared" si="698"/>
        <v>0</v>
      </c>
      <c r="EI579" s="1">
        <f t="shared" si="696"/>
        <v>0</v>
      </c>
      <c r="EJ579" s="1">
        <f t="shared" si="696"/>
        <v>0</v>
      </c>
      <c r="EK579" s="1">
        <f t="shared" si="696"/>
        <v>0</v>
      </c>
      <c r="EL579" s="1">
        <f t="shared" si="696"/>
        <v>0</v>
      </c>
      <c r="EM579" s="1">
        <f t="shared" si="696"/>
        <v>0</v>
      </c>
      <c r="EN579" s="1">
        <f t="shared" si="696"/>
        <v>0</v>
      </c>
      <c r="EO579" s="1">
        <f t="shared" si="696"/>
        <v>0</v>
      </c>
      <c r="EP579" s="1">
        <f t="shared" si="696"/>
        <v>0</v>
      </c>
      <c r="EQ579" s="1">
        <f t="shared" si="696"/>
        <v>0</v>
      </c>
      <c r="ER579" s="33">
        <f t="shared" si="729"/>
        <v>1</v>
      </c>
      <c r="ES579" s="35">
        <f>ER579+EF579+DG579+AV579</f>
        <v>3</v>
      </c>
      <c r="ET579" s="35">
        <f t="shared" si="730"/>
        <v>1</v>
      </c>
      <c r="EU579" s="1" t="s">
        <v>59</v>
      </c>
      <c r="EV579" s="1" t="s">
        <v>38</v>
      </c>
      <c r="EW579" s="19">
        <f t="shared" si="731"/>
        <v>0</v>
      </c>
      <c r="FC579" s="1" t="s">
        <v>38</v>
      </c>
      <c r="FD579" s="19">
        <f t="shared" si="732"/>
        <v>0</v>
      </c>
      <c r="FJ579" s="1" t="s">
        <v>38</v>
      </c>
      <c r="FK579" s="19">
        <f t="shared" si="733"/>
        <v>0</v>
      </c>
      <c r="FR579" s="1">
        <f t="shared" si="734"/>
        <v>0</v>
      </c>
      <c r="FV579" s="37" t="str">
        <f t="shared" ref="FV579:FV642" si="741">IF(FU579="","none",IF(ISNUMBER(SEARCH("tb",FU579)),"tb","other"))</f>
        <v>none</v>
      </c>
      <c r="FY579" s="1" t="s">
        <v>38</v>
      </c>
      <c r="FZ579" s="19">
        <f t="shared" si="735"/>
        <v>0</v>
      </c>
      <c r="GB579" s="1" t="s">
        <v>38</v>
      </c>
      <c r="GC579" s="19">
        <f t="shared" si="736"/>
        <v>0</v>
      </c>
      <c r="GD579" s="1" t="s">
        <v>38</v>
      </c>
      <c r="GE579" s="19">
        <f t="shared" si="737"/>
        <v>0</v>
      </c>
      <c r="GF579" s="1" t="s">
        <v>38</v>
      </c>
      <c r="GG579" s="19">
        <f t="shared" si="738"/>
        <v>0</v>
      </c>
    </row>
    <row r="580" spans="1:189" x14ac:dyDescent="0.3">
      <c r="A580" s="1">
        <v>772</v>
      </c>
      <c r="B580" s="1" t="s">
        <v>34</v>
      </c>
      <c r="C580" s="19" t="s">
        <v>35</v>
      </c>
      <c r="D580" s="19">
        <f t="shared" si="710"/>
        <v>0</v>
      </c>
      <c r="E580" s="38" t="s">
        <v>1095</v>
      </c>
      <c r="F580" s="21" t="str">
        <f t="shared" si="711"/>
        <v>1980</v>
      </c>
      <c r="G580" s="21">
        <v>2005</v>
      </c>
      <c r="H580" s="22">
        <f t="shared" si="712"/>
        <v>25</v>
      </c>
      <c r="I580" s="1" t="str">
        <f t="shared" si="713"/>
        <v>21-30</v>
      </c>
      <c r="J580" s="1" t="s">
        <v>1606</v>
      </c>
      <c r="K580" s="1" t="s">
        <v>53</v>
      </c>
      <c r="L580" s="1">
        <f>VLOOKUP(K580,[1]areas!$C$3:$D$76,2,FALSE)</f>
        <v>30</v>
      </c>
      <c r="M580" s="1" t="str">
        <f t="shared" si="708"/>
        <v>21-40</v>
      </c>
      <c r="N580" s="19" t="s">
        <v>38</v>
      </c>
      <c r="O580" s="19">
        <f t="shared" si="714"/>
        <v>0</v>
      </c>
      <c r="P580" s="23"/>
      <c r="S580" s="24"/>
      <c r="T580" s="19">
        <v>4</v>
      </c>
      <c r="U580" s="1">
        <v>14</v>
      </c>
      <c r="V580" s="1">
        <v>31</v>
      </c>
      <c r="W580" s="1" t="str">
        <f t="shared" si="715"/>
        <v>1: 0-50</v>
      </c>
      <c r="X580" s="1">
        <v>6</v>
      </c>
      <c r="Y580" s="26">
        <v>165</v>
      </c>
      <c r="Z580" s="26"/>
      <c r="AA580" s="26"/>
      <c r="AB580" s="26"/>
      <c r="AC580" s="26"/>
      <c r="AD580" s="26"/>
      <c r="AE580" s="26"/>
      <c r="AF580" s="26"/>
      <c r="AG580" s="26"/>
      <c r="AH580" s="26"/>
      <c r="AI580" s="27">
        <f t="shared" si="716"/>
        <v>165</v>
      </c>
      <c r="AJ580" s="27">
        <f t="shared" si="717"/>
        <v>0</v>
      </c>
      <c r="AL580" s="26">
        <v>50</v>
      </c>
      <c r="AM580" s="26"/>
      <c r="AN580" s="26"/>
      <c r="AO580" s="26"/>
      <c r="AP580" s="26"/>
      <c r="AQ580" s="26"/>
      <c r="AR580" s="26"/>
      <c r="AS580" s="26"/>
      <c r="AT580" s="26"/>
      <c r="AU580" s="26"/>
      <c r="AV580" s="28">
        <f t="shared" si="718"/>
        <v>0</v>
      </c>
      <c r="AW580" s="27"/>
      <c r="AX580" s="29" t="str">
        <f t="shared" si="739"/>
        <v/>
      </c>
      <c r="AY580" s="30" t="str">
        <f t="shared" si="697"/>
        <v/>
      </c>
      <c r="AZ580" s="30">
        <f t="shared" si="697"/>
        <v>1.6989700043360187</v>
      </c>
      <c r="BA580" s="30" t="str">
        <f t="shared" si="693"/>
        <v/>
      </c>
      <c r="BB580" s="30" t="str">
        <f t="shared" si="693"/>
        <v/>
      </c>
      <c r="BC580" s="30" t="str">
        <f t="shared" si="693"/>
        <v/>
      </c>
      <c r="BD580" s="30" t="str">
        <f t="shared" si="693"/>
        <v/>
      </c>
      <c r="BE580" s="30" t="str">
        <f t="shared" si="693"/>
        <v/>
      </c>
      <c r="BF580" s="30" t="str">
        <f t="shared" si="693"/>
        <v/>
      </c>
      <c r="BG580" s="30" t="str">
        <f t="shared" si="693"/>
        <v/>
      </c>
      <c r="BH580" s="30" t="str">
        <f t="shared" si="693"/>
        <v/>
      </c>
      <c r="BI580" s="30" t="str">
        <f t="shared" si="693"/>
        <v/>
      </c>
      <c r="BJ580" s="1" t="s">
        <v>38</v>
      </c>
      <c r="BK580" s="31" t="s">
        <v>38</v>
      </c>
      <c r="BL580" s="32">
        <f t="shared" si="719"/>
        <v>0</v>
      </c>
      <c r="BN580" s="32" t="str">
        <f t="shared" si="720"/>
        <v>0</v>
      </c>
      <c r="BO580" s="30" t="str">
        <f t="shared" si="721"/>
        <v/>
      </c>
      <c r="BP580" s="30" t="str">
        <f t="shared" si="722"/>
        <v/>
      </c>
      <c r="BQ580" s="30" t="str">
        <f t="shared" si="701"/>
        <v/>
      </c>
      <c r="BR580" s="30" t="str">
        <f t="shared" si="701"/>
        <v/>
      </c>
      <c r="BS580" s="30" t="str">
        <f t="shared" si="701"/>
        <v/>
      </c>
      <c r="BT580" s="30" t="str">
        <f t="shared" si="699"/>
        <v/>
      </c>
      <c r="BU580" s="30" t="str">
        <f t="shared" si="699"/>
        <v/>
      </c>
      <c r="BV580" s="30" t="str">
        <f t="shared" si="699"/>
        <v/>
      </c>
      <c r="BW580" s="30" t="str">
        <f t="shared" si="663"/>
        <v/>
      </c>
      <c r="BX580" s="30" t="str">
        <f t="shared" si="663"/>
        <v/>
      </c>
      <c r="BY580" s="30" t="str">
        <f t="shared" si="663"/>
        <v/>
      </c>
      <c r="BZ580" s="1">
        <f t="shared" si="723"/>
        <v>0</v>
      </c>
      <c r="CA580" s="1">
        <f t="shared" si="702"/>
        <v>0</v>
      </c>
      <c r="CB580" s="1">
        <f t="shared" si="702"/>
        <v>0</v>
      </c>
      <c r="CC580" s="1">
        <f t="shared" si="702"/>
        <v>0</v>
      </c>
      <c r="CD580" s="1">
        <f t="shared" si="700"/>
        <v>0</v>
      </c>
      <c r="CE580" s="1">
        <f t="shared" si="700"/>
        <v>0</v>
      </c>
      <c r="CF580" s="1">
        <f t="shared" si="700"/>
        <v>0</v>
      </c>
      <c r="CG580" s="1">
        <f t="shared" si="664"/>
        <v>0</v>
      </c>
      <c r="CH580" s="1">
        <f t="shared" si="664"/>
        <v>0</v>
      </c>
      <c r="CI580" s="1">
        <f t="shared" si="664"/>
        <v>0</v>
      </c>
      <c r="CJ580" s="1">
        <f t="shared" si="724"/>
        <v>0</v>
      </c>
      <c r="CK580" s="1">
        <f t="shared" si="725"/>
        <v>0</v>
      </c>
      <c r="CL580" s="1" t="str">
        <f t="shared" si="680"/>
        <v/>
      </c>
      <c r="CM580" s="1" t="str">
        <f t="shared" si="680"/>
        <v/>
      </c>
      <c r="CN580" s="1" t="str">
        <f t="shared" si="680"/>
        <v/>
      </c>
      <c r="CO580" s="1" t="str">
        <f t="shared" si="680"/>
        <v/>
      </c>
      <c r="CP580" s="1" t="str">
        <f t="shared" si="680"/>
        <v/>
      </c>
      <c r="CQ580" s="1" t="str">
        <f t="shared" si="678"/>
        <v/>
      </c>
      <c r="CR580" s="1" t="str">
        <f t="shared" si="678"/>
        <v/>
      </c>
      <c r="CS580" s="1" t="str">
        <f t="shared" si="678"/>
        <v/>
      </c>
      <c r="CT580" s="1" t="str">
        <f t="shared" si="678"/>
        <v/>
      </c>
      <c r="CU580" s="1" t="str">
        <f t="shared" si="678"/>
        <v/>
      </c>
      <c r="CV580" s="1">
        <f t="shared" si="681"/>
        <v>0</v>
      </c>
      <c r="CW580" s="1">
        <f t="shared" si="681"/>
        <v>0</v>
      </c>
      <c r="CX580" s="1">
        <f t="shared" si="681"/>
        <v>0</v>
      </c>
      <c r="CY580" s="1">
        <f t="shared" si="681"/>
        <v>0</v>
      </c>
      <c r="CZ580" s="1">
        <f t="shared" si="681"/>
        <v>0</v>
      </c>
      <c r="DA580" s="1">
        <f t="shared" si="679"/>
        <v>0</v>
      </c>
      <c r="DB580" s="1">
        <f t="shared" si="679"/>
        <v>0</v>
      </c>
      <c r="DC580" s="1">
        <f t="shared" si="679"/>
        <v>0</v>
      </c>
      <c r="DD580" s="1">
        <f t="shared" si="679"/>
        <v>0</v>
      </c>
      <c r="DE580" s="1">
        <f t="shared" si="679"/>
        <v>0</v>
      </c>
      <c r="DF580" s="1">
        <f t="shared" si="726"/>
        <v>0</v>
      </c>
      <c r="DG580" s="33">
        <f t="shared" si="727"/>
        <v>0</v>
      </c>
      <c r="DH580" s="34">
        <f t="shared" si="728"/>
        <v>0</v>
      </c>
      <c r="DI580" s="1">
        <f t="shared" si="685"/>
        <v>159</v>
      </c>
      <c r="DJ580" s="1" t="str">
        <f t="shared" si="686"/>
        <v/>
      </c>
      <c r="DK580" s="1" t="str">
        <f t="shared" si="694"/>
        <v/>
      </c>
      <c r="DL580" s="1" t="str">
        <f t="shared" si="694"/>
        <v/>
      </c>
      <c r="DM580" s="1" t="str">
        <f t="shared" si="694"/>
        <v/>
      </c>
      <c r="DN580" s="1" t="str">
        <f t="shared" si="694"/>
        <v/>
      </c>
      <c r="DO580" s="1" t="str">
        <f t="shared" si="694"/>
        <v/>
      </c>
      <c r="DP580" s="1" t="str">
        <f t="shared" si="694"/>
        <v/>
      </c>
      <c r="DQ580" s="1" t="str">
        <f t="shared" si="692"/>
        <v/>
      </c>
      <c r="DR580" s="1" t="str">
        <f t="shared" si="692"/>
        <v/>
      </c>
      <c r="DS580" s="1" t="str">
        <f t="shared" si="692"/>
        <v/>
      </c>
      <c r="DU580" s="1">
        <f>IF((DI580&lt;$DT580),1,0)</f>
        <v>0</v>
      </c>
      <c r="EG580" s="1">
        <f t="shared" si="698"/>
        <v>0</v>
      </c>
      <c r="EH580" s="1">
        <f t="shared" si="698"/>
        <v>0</v>
      </c>
      <c r="EI580" s="1">
        <f t="shared" si="696"/>
        <v>0</v>
      </c>
      <c r="EJ580" s="1">
        <f t="shared" si="696"/>
        <v>0</v>
      </c>
      <c r="EK580" s="1">
        <f t="shared" si="696"/>
        <v>0</v>
      </c>
      <c r="EL580" s="1">
        <f t="shared" si="696"/>
        <v>0</v>
      </c>
      <c r="EM580" s="1">
        <f t="shared" si="696"/>
        <v>0</v>
      </c>
      <c r="EN580" s="1">
        <f t="shared" si="696"/>
        <v>0</v>
      </c>
      <c r="EO580" s="1">
        <f t="shared" si="696"/>
        <v>0</v>
      </c>
      <c r="EP580" s="1">
        <f t="shared" si="696"/>
        <v>0</v>
      </c>
      <c r="EQ580" s="1">
        <f t="shared" si="696"/>
        <v>0</v>
      </c>
      <c r="ER580" s="33">
        <f t="shared" si="729"/>
        <v>1</v>
      </c>
      <c r="ES580" s="35">
        <f>ER580+DG580+AV580</f>
        <v>1</v>
      </c>
      <c r="ET580" s="35">
        <f t="shared" si="730"/>
        <v>1</v>
      </c>
      <c r="EU580" s="1" t="s">
        <v>59</v>
      </c>
      <c r="EV580" s="1" t="s">
        <v>38</v>
      </c>
      <c r="EW580" s="19">
        <f t="shared" si="731"/>
        <v>0</v>
      </c>
      <c r="FC580" s="1" t="s">
        <v>38</v>
      </c>
      <c r="FD580" s="19">
        <f t="shared" si="732"/>
        <v>0</v>
      </c>
      <c r="FJ580" s="1" t="s">
        <v>38</v>
      </c>
      <c r="FK580" s="19">
        <f t="shared" si="733"/>
        <v>0</v>
      </c>
      <c r="FR580" s="1">
        <f t="shared" si="734"/>
        <v>0</v>
      </c>
      <c r="FV580" s="37" t="str">
        <f t="shared" si="741"/>
        <v>none</v>
      </c>
      <c r="FY580" s="1" t="s">
        <v>38</v>
      </c>
      <c r="FZ580" s="19">
        <f t="shared" si="735"/>
        <v>0</v>
      </c>
      <c r="GB580" s="1" t="s">
        <v>38</v>
      </c>
      <c r="GC580" s="19">
        <f t="shared" si="736"/>
        <v>0</v>
      </c>
      <c r="GD580" s="1" t="s">
        <v>34</v>
      </c>
      <c r="GE580" s="19">
        <f t="shared" si="737"/>
        <v>1</v>
      </c>
      <c r="GF580" s="1" t="s">
        <v>38</v>
      </c>
      <c r="GG580" s="19">
        <f t="shared" si="738"/>
        <v>0</v>
      </c>
    </row>
    <row r="581" spans="1:189" x14ac:dyDescent="0.3">
      <c r="A581" s="1">
        <v>773</v>
      </c>
      <c r="B581" s="1" t="s">
        <v>34</v>
      </c>
      <c r="C581" s="19" t="s">
        <v>35</v>
      </c>
      <c r="D581" s="19">
        <f t="shared" si="710"/>
        <v>0</v>
      </c>
      <c r="E581" s="38" t="s">
        <v>1096</v>
      </c>
      <c r="F581" s="21" t="str">
        <f t="shared" si="711"/>
        <v>1973</v>
      </c>
      <c r="G581" s="21">
        <v>2005</v>
      </c>
      <c r="H581" s="22">
        <f t="shared" si="712"/>
        <v>32</v>
      </c>
      <c r="I581" s="1" t="str">
        <f t="shared" si="713"/>
        <v>31-40</v>
      </c>
      <c r="J581" s="1" t="s">
        <v>1607</v>
      </c>
      <c r="K581" s="1" t="s">
        <v>53</v>
      </c>
      <c r="L581" s="1">
        <f>VLOOKUP(K581,[1]areas!$C$3:$D$76,2,FALSE)</f>
        <v>30</v>
      </c>
      <c r="M581" s="1" t="str">
        <f t="shared" si="708"/>
        <v>21-40</v>
      </c>
      <c r="N581" s="19" t="s">
        <v>38</v>
      </c>
      <c r="O581" s="19">
        <f t="shared" si="714"/>
        <v>0</v>
      </c>
      <c r="P581" s="23">
        <v>153</v>
      </c>
      <c r="Q581" s="1">
        <v>172</v>
      </c>
      <c r="R581" s="1">
        <f>POWER(Q581*0.01,2)</f>
        <v>2.9583999999999997</v>
      </c>
      <c r="S581" s="24">
        <f>P581/R581</f>
        <v>51.717144402379667</v>
      </c>
      <c r="T581" s="19">
        <v>1</v>
      </c>
      <c r="U581" s="1">
        <v>13</v>
      </c>
      <c r="V581" s="1">
        <v>29</v>
      </c>
      <c r="W581" s="1" t="str">
        <f t="shared" si="715"/>
        <v>2: 51-100</v>
      </c>
      <c r="X581" s="1">
        <v>99</v>
      </c>
      <c r="Y581" s="26">
        <v>216</v>
      </c>
      <c r="Z581" s="26">
        <v>308</v>
      </c>
      <c r="AA581" s="26">
        <v>448</v>
      </c>
      <c r="AB581" s="26">
        <v>635</v>
      </c>
      <c r="AC581" s="26">
        <v>490</v>
      </c>
      <c r="AD581" s="26">
        <v>499</v>
      </c>
      <c r="AE581" s="26">
        <v>509</v>
      </c>
      <c r="AF581" s="26"/>
      <c r="AG581" s="26"/>
      <c r="AH581" s="26"/>
      <c r="AI581" s="27">
        <f t="shared" si="716"/>
        <v>635</v>
      </c>
      <c r="AJ581" s="27">
        <f t="shared" si="717"/>
        <v>1</v>
      </c>
      <c r="AK581" s="39">
        <v>57062</v>
      </c>
      <c r="AL581" s="26">
        <v>50</v>
      </c>
      <c r="AM581" s="26">
        <v>50</v>
      </c>
      <c r="AN581" s="26">
        <v>50</v>
      </c>
      <c r="AO581" s="26">
        <v>50</v>
      </c>
      <c r="AP581" s="26">
        <v>50</v>
      </c>
      <c r="AQ581" s="26">
        <v>50</v>
      </c>
      <c r="AR581" s="26">
        <v>50</v>
      </c>
      <c r="AS581" s="26"/>
      <c r="AT581" s="26"/>
      <c r="AU581" s="26"/>
      <c r="AV581" s="28">
        <f t="shared" si="718"/>
        <v>0</v>
      </c>
      <c r="AW581" s="27" t="str">
        <f>"4-5"</f>
        <v>4-5</v>
      </c>
      <c r="AX581" s="29">
        <f t="shared" si="739"/>
        <v>4.7560000000000002</v>
      </c>
      <c r="AY581" s="30">
        <f t="shared" si="697"/>
        <v>4.7563469894336023</v>
      </c>
      <c r="AZ581" s="30">
        <f t="shared" si="697"/>
        <v>1.6989700043360187</v>
      </c>
      <c r="BA581" s="30">
        <f t="shared" si="693"/>
        <v>1.6989700043360187</v>
      </c>
      <c r="BB581" s="30">
        <f t="shared" si="693"/>
        <v>1.6989700043360187</v>
      </c>
      <c r="BC581" s="30">
        <f t="shared" si="693"/>
        <v>1.6989700043360187</v>
      </c>
      <c r="BD581" s="30">
        <f t="shared" si="693"/>
        <v>1.6989700043360187</v>
      </c>
      <c r="BE581" s="30">
        <f t="shared" si="693"/>
        <v>1.6989700043360187</v>
      </c>
      <c r="BF581" s="30">
        <f t="shared" si="693"/>
        <v>1.6989700043360187</v>
      </c>
      <c r="BG581" s="30" t="str">
        <f t="shared" si="693"/>
        <v/>
      </c>
      <c r="BH581" s="30" t="str">
        <f t="shared" si="693"/>
        <v/>
      </c>
      <c r="BI581" s="30" t="str">
        <f t="shared" si="693"/>
        <v/>
      </c>
      <c r="BJ581" s="1" t="s">
        <v>38</v>
      </c>
      <c r="BK581" s="31" t="s">
        <v>38</v>
      </c>
      <c r="BL581" s="32">
        <f t="shared" si="719"/>
        <v>0</v>
      </c>
      <c r="BN581" s="32" t="str">
        <f t="shared" si="720"/>
        <v>0</v>
      </c>
      <c r="BO581" s="30">
        <f t="shared" si="721"/>
        <v>-3.0573769850975836</v>
      </c>
      <c r="BP581" s="30">
        <f t="shared" si="722"/>
        <v>-3.0573769850975836</v>
      </c>
      <c r="BQ581" s="30">
        <f t="shared" si="701"/>
        <v>0</v>
      </c>
      <c r="BR581" s="30">
        <f t="shared" si="701"/>
        <v>0</v>
      </c>
      <c r="BS581" s="30">
        <f t="shared" si="701"/>
        <v>0</v>
      </c>
      <c r="BT581" s="30">
        <f t="shared" si="699"/>
        <v>0</v>
      </c>
      <c r="BU581" s="30">
        <f t="shared" si="699"/>
        <v>0</v>
      </c>
      <c r="BV581" s="30">
        <f t="shared" si="699"/>
        <v>0</v>
      </c>
      <c r="BW581" s="30" t="str">
        <f t="shared" si="663"/>
        <v/>
      </c>
      <c r="BX581" s="30" t="str">
        <f t="shared" si="663"/>
        <v/>
      </c>
      <c r="BY581" s="30" t="str">
        <f t="shared" si="663"/>
        <v/>
      </c>
      <c r="BZ581" s="1">
        <f t="shared" si="723"/>
        <v>0</v>
      </c>
      <c r="CA581" s="1">
        <f t="shared" si="702"/>
        <v>0</v>
      </c>
      <c r="CB581" s="1">
        <f t="shared" si="702"/>
        <v>0</v>
      </c>
      <c r="CC581" s="1">
        <f t="shared" si="702"/>
        <v>0</v>
      </c>
      <c r="CD581" s="1">
        <f t="shared" si="700"/>
        <v>0</v>
      </c>
      <c r="CE581" s="1">
        <f t="shared" si="700"/>
        <v>0</v>
      </c>
      <c r="CF581" s="1">
        <f t="shared" si="700"/>
        <v>0</v>
      </c>
      <c r="CG581" s="1">
        <f t="shared" si="664"/>
        <v>0</v>
      </c>
      <c r="CH581" s="1">
        <f t="shared" si="664"/>
        <v>0</v>
      </c>
      <c r="CI581" s="1">
        <f t="shared" si="664"/>
        <v>0</v>
      </c>
      <c r="CJ581" s="1">
        <f t="shared" si="724"/>
        <v>0</v>
      </c>
      <c r="CK581" s="1">
        <f t="shared" si="725"/>
        <v>0</v>
      </c>
      <c r="CL581" s="1">
        <f t="shared" si="680"/>
        <v>-3.0573769850975836</v>
      </c>
      <c r="CM581" s="1" t="str">
        <f t="shared" si="680"/>
        <v/>
      </c>
      <c r="CN581" s="1" t="str">
        <f t="shared" si="680"/>
        <v/>
      </c>
      <c r="CO581" s="1" t="str">
        <f t="shared" si="680"/>
        <v/>
      </c>
      <c r="CP581" s="1" t="str">
        <f t="shared" si="680"/>
        <v/>
      </c>
      <c r="CQ581" s="1" t="str">
        <f t="shared" si="678"/>
        <v/>
      </c>
      <c r="CR581" s="1" t="str">
        <f t="shared" si="678"/>
        <v/>
      </c>
      <c r="CS581" s="1" t="str">
        <f t="shared" si="678"/>
        <v/>
      </c>
      <c r="CT581" s="1" t="str">
        <f t="shared" si="678"/>
        <v/>
      </c>
      <c r="CU581" s="1" t="str">
        <f t="shared" si="678"/>
        <v/>
      </c>
      <c r="CV581" s="1">
        <f t="shared" si="681"/>
        <v>0</v>
      </c>
      <c r="CW581" s="1">
        <f t="shared" si="681"/>
        <v>0</v>
      </c>
      <c r="CX581" s="1">
        <f t="shared" si="681"/>
        <v>0</v>
      </c>
      <c r="CY581" s="1">
        <f t="shared" si="681"/>
        <v>0</v>
      </c>
      <c r="CZ581" s="1">
        <f t="shared" si="681"/>
        <v>0</v>
      </c>
      <c r="DA581" s="1">
        <f t="shared" si="679"/>
        <v>0</v>
      </c>
      <c r="DB581" s="1">
        <f t="shared" si="679"/>
        <v>0</v>
      </c>
      <c r="DC581" s="1">
        <f t="shared" si="679"/>
        <v>0</v>
      </c>
      <c r="DD581" s="1">
        <f t="shared" si="679"/>
        <v>0</v>
      </c>
      <c r="DE581" s="1">
        <f t="shared" si="679"/>
        <v>0</v>
      </c>
      <c r="DF581" s="1">
        <f t="shared" si="726"/>
        <v>0</v>
      </c>
      <c r="DG581" s="33">
        <f t="shared" si="727"/>
        <v>0</v>
      </c>
      <c r="DH581" s="34">
        <f t="shared" si="728"/>
        <v>0</v>
      </c>
      <c r="DI581" s="1">
        <f t="shared" si="685"/>
        <v>117</v>
      </c>
      <c r="DJ581" s="1">
        <f t="shared" si="686"/>
        <v>209</v>
      </c>
      <c r="DK581" s="1">
        <f t="shared" si="694"/>
        <v>92</v>
      </c>
      <c r="DL581" s="1">
        <f t="shared" si="694"/>
        <v>140</v>
      </c>
      <c r="DM581" s="1">
        <f t="shared" si="694"/>
        <v>187</v>
      </c>
      <c r="DN581" s="1">
        <f t="shared" si="694"/>
        <v>-145</v>
      </c>
      <c r="DO581" s="1">
        <f t="shared" si="694"/>
        <v>9</v>
      </c>
      <c r="DP581" s="1">
        <f t="shared" si="694"/>
        <v>10</v>
      </c>
      <c r="DQ581" s="1" t="str">
        <f t="shared" si="692"/>
        <v/>
      </c>
      <c r="DR581" s="1" t="str">
        <f t="shared" si="692"/>
        <v/>
      </c>
      <c r="DS581" s="1" t="str">
        <f t="shared" si="692"/>
        <v/>
      </c>
      <c r="DT581" s="34">
        <f>(STDEV(DI581:DS581))*-1</f>
        <v>-115.70521348915713</v>
      </c>
      <c r="DU581" s="1">
        <f>IF((DI581&lt;$DT581),1,0)</f>
        <v>0</v>
      </c>
      <c r="DV581" s="1">
        <f t="shared" ref="DV581:EB581" si="742">IF((DJ581&lt;$DT581),1,0)</f>
        <v>0</v>
      </c>
      <c r="DW581" s="1">
        <f t="shared" si="742"/>
        <v>0</v>
      </c>
      <c r="DX581" s="1">
        <f t="shared" si="742"/>
        <v>0</v>
      </c>
      <c r="DY581" s="1">
        <f t="shared" si="742"/>
        <v>0</v>
      </c>
      <c r="DZ581" s="1">
        <f t="shared" si="742"/>
        <v>1</v>
      </c>
      <c r="EA581" s="1">
        <f t="shared" si="742"/>
        <v>0</v>
      </c>
      <c r="EB581" s="1">
        <f t="shared" si="742"/>
        <v>0</v>
      </c>
      <c r="EF581" s="33">
        <f>IF(SUM(DU581:EE581)&gt;0,1,0)</f>
        <v>1</v>
      </c>
      <c r="EG581" s="1">
        <f t="shared" si="698"/>
        <v>0</v>
      </c>
      <c r="EH581" s="1">
        <f t="shared" si="698"/>
        <v>0</v>
      </c>
      <c r="EI581" s="1">
        <f t="shared" si="696"/>
        <v>0</v>
      </c>
      <c r="EJ581" s="1">
        <f t="shared" si="696"/>
        <v>0</v>
      </c>
      <c r="EK581" s="1">
        <f t="shared" si="696"/>
        <v>1</v>
      </c>
      <c r="EL581" s="1">
        <f t="shared" si="696"/>
        <v>0</v>
      </c>
      <c r="EM581" s="1">
        <f t="shared" si="696"/>
        <v>0</v>
      </c>
      <c r="EN581" s="1">
        <f t="shared" si="696"/>
        <v>1</v>
      </c>
      <c r="EO581" s="1">
        <f t="shared" si="696"/>
        <v>0</v>
      </c>
      <c r="EP581" s="1">
        <f t="shared" si="696"/>
        <v>0</v>
      </c>
      <c r="EQ581" s="1">
        <f t="shared" si="696"/>
        <v>0</v>
      </c>
      <c r="ER581" s="33">
        <f t="shared" si="729"/>
        <v>0</v>
      </c>
      <c r="ES581" s="35">
        <f>ER581+EF581+DG581+AV581</f>
        <v>1</v>
      </c>
      <c r="ET581" s="35">
        <f t="shared" si="730"/>
        <v>1</v>
      </c>
      <c r="EU581" s="1" t="s">
        <v>224</v>
      </c>
      <c r="EV581" s="1" t="s">
        <v>38</v>
      </c>
      <c r="EW581" s="19">
        <f t="shared" si="731"/>
        <v>0</v>
      </c>
      <c r="FC581" s="1" t="s">
        <v>38</v>
      </c>
      <c r="FD581" s="19">
        <f t="shared" si="732"/>
        <v>0</v>
      </c>
      <c r="FJ581" s="1" t="s">
        <v>38</v>
      </c>
      <c r="FK581" s="19">
        <f t="shared" si="733"/>
        <v>0</v>
      </c>
      <c r="FQ581" s="1" t="s">
        <v>202</v>
      </c>
      <c r="FR581" s="1">
        <f t="shared" si="734"/>
        <v>1</v>
      </c>
      <c r="FU581" s="1" t="s">
        <v>1097</v>
      </c>
      <c r="FV581" s="37" t="str">
        <f t="shared" si="741"/>
        <v>other</v>
      </c>
      <c r="FW581" s="34">
        <v>0</v>
      </c>
      <c r="FY581" s="1" t="s">
        <v>38</v>
      </c>
      <c r="FZ581" s="19">
        <f t="shared" si="735"/>
        <v>0</v>
      </c>
      <c r="GB581" s="1" t="s">
        <v>38</v>
      </c>
      <c r="GC581" s="19">
        <f t="shared" si="736"/>
        <v>0</v>
      </c>
      <c r="GD581" s="1" t="s">
        <v>38</v>
      </c>
      <c r="GE581" s="19">
        <f t="shared" si="737"/>
        <v>0</v>
      </c>
      <c r="GF581" s="1" t="s">
        <v>38</v>
      </c>
      <c r="GG581" s="19">
        <f t="shared" si="738"/>
        <v>0</v>
      </c>
    </row>
    <row r="582" spans="1:189" x14ac:dyDescent="0.3">
      <c r="A582" s="1">
        <v>774</v>
      </c>
      <c r="B582" s="1" t="s">
        <v>34</v>
      </c>
      <c r="C582" s="19" t="s">
        <v>35</v>
      </c>
      <c r="D582" s="19">
        <f t="shared" si="710"/>
        <v>0</v>
      </c>
      <c r="E582" s="38" t="s">
        <v>1098</v>
      </c>
      <c r="F582" s="21" t="str">
        <f t="shared" si="711"/>
        <v>1963</v>
      </c>
      <c r="G582" s="21">
        <v>2005</v>
      </c>
      <c r="H582" s="22">
        <f t="shared" si="712"/>
        <v>42</v>
      </c>
      <c r="I582" s="1" t="str">
        <f t="shared" si="713"/>
        <v>41-50</v>
      </c>
      <c r="J582" s="1" t="s">
        <v>1608</v>
      </c>
      <c r="K582" s="1" t="s">
        <v>1099</v>
      </c>
      <c r="L582" s="1">
        <f>VLOOKUP(K582,[1]areas!$C$3:$D$76,2,FALSE)</f>
        <v>12</v>
      </c>
      <c r="M582" s="1" t="str">
        <f t="shared" si="708"/>
        <v>0-20</v>
      </c>
      <c r="N582" s="19" t="s">
        <v>38</v>
      </c>
      <c r="O582" s="19">
        <f t="shared" si="714"/>
        <v>0</v>
      </c>
      <c r="P582" s="23">
        <v>44.8</v>
      </c>
      <c r="Q582" s="1">
        <v>149</v>
      </c>
      <c r="R582" s="1">
        <f>POWER(Q582*0.01,2)</f>
        <v>2.2201</v>
      </c>
      <c r="S582" s="24">
        <f>P582/R582</f>
        <v>20.179271203999818</v>
      </c>
      <c r="T582" s="19">
        <v>3</v>
      </c>
      <c r="U582" s="1">
        <v>10.5</v>
      </c>
      <c r="V582" s="1">
        <v>14</v>
      </c>
      <c r="W582" s="1" t="str">
        <f t="shared" si="715"/>
        <v>3: 101-150</v>
      </c>
      <c r="X582" s="1">
        <v>145</v>
      </c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7">
        <f t="shared" si="716"/>
        <v>145</v>
      </c>
      <c r="AJ582" s="27">
        <f t="shared" si="717"/>
        <v>0</v>
      </c>
      <c r="AK582" s="39">
        <v>39015</v>
      </c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8" t="str">
        <f t="shared" si="718"/>
        <v/>
      </c>
      <c r="AW582" s="27" t="str">
        <f>"4-5"</f>
        <v>4-5</v>
      </c>
      <c r="AX582" s="29">
        <f t="shared" si="739"/>
        <v>4.5910000000000002</v>
      </c>
      <c r="AY582" s="30">
        <f t="shared" si="697"/>
        <v>4.5912316112515539</v>
      </c>
      <c r="AZ582" s="30" t="str">
        <f t="shared" si="697"/>
        <v/>
      </c>
      <c r="BA582" s="30" t="str">
        <f t="shared" si="693"/>
        <v/>
      </c>
      <c r="BB582" s="30" t="str">
        <f t="shared" si="693"/>
        <v/>
      </c>
      <c r="BC582" s="30" t="str">
        <f t="shared" si="693"/>
        <v/>
      </c>
      <c r="BD582" s="30" t="str">
        <f t="shared" si="693"/>
        <v/>
      </c>
      <c r="BE582" s="30" t="str">
        <f t="shared" si="693"/>
        <v/>
      </c>
      <c r="BF582" s="30" t="str">
        <f t="shared" si="693"/>
        <v/>
      </c>
      <c r="BG582" s="30" t="str">
        <f t="shared" si="693"/>
        <v/>
      </c>
      <c r="BH582" s="30" t="str">
        <f t="shared" si="693"/>
        <v/>
      </c>
      <c r="BI582" s="30" t="str">
        <f t="shared" si="693"/>
        <v/>
      </c>
      <c r="BJ582" s="1" t="s">
        <v>38</v>
      </c>
      <c r="BK582" s="31" t="s">
        <v>38</v>
      </c>
      <c r="BL582" s="32">
        <f t="shared" si="719"/>
        <v>0</v>
      </c>
      <c r="BN582" s="32" t="str">
        <f t="shared" si="720"/>
        <v>0</v>
      </c>
      <c r="BO582" s="30" t="str">
        <f t="shared" si="721"/>
        <v/>
      </c>
      <c r="BP582" s="30" t="str">
        <f t="shared" si="722"/>
        <v/>
      </c>
      <c r="BQ582" s="30" t="str">
        <f t="shared" si="701"/>
        <v/>
      </c>
      <c r="BR582" s="30" t="str">
        <f t="shared" si="701"/>
        <v/>
      </c>
      <c r="BS582" s="30" t="str">
        <f t="shared" si="701"/>
        <v/>
      </c>
      <c r="BT582" s="30" t="str">
        <f t="shared" si="699"/>
        <v/>
      </c>
      <c r="BU582" s="30" t="str">
        <f t="shared" si="699"/>
        <v/>
      </c>
      <c r="BV582" s="30" t="str">
        <f t="shared" si="699"/>
        <v/>
      </c>
      <c r="BW582" s="30" t="str">
        <f t="shared" si="663"/>
        <v/>
      </c>
      <c r="BX582" s="30" t="str">
        <f t="shared" si="663"/>
        <v/>
      </c>
      <c r="BY582" s="30" t="str">
        <f t="shared" si="663"/>
        <v/>
      </c>
      <c r="BZ582" s="1">
        <f t="shared" si="723"/>
        <v>0</v>
      </c>
      <c r="CA582" s="1">
        <f t="shared" si="702"/>
        <v>0</v>
      </c>
      <c r="CB582" s="1">
        <f t="shared" si="702"/>
        <v>0</v>
      </c>
      <c r="CC582" s="1">
        <f t="shared" si="702"/>
        <v>0</v>
      </c>
      <c r="CD582" s="1">
        <f t="shared" si="700"/>
        <v>0</v>
      </c>
      <c r="CE582" s="1">
        <f t="shared" si="700"/>
        <v>0</v>
      </c>
      <c r="CF582" s="1">
        <f t="shared" si="700"/>
        <v>0</v>
      </c>
      <c r="CG582" s="1">
        <f t="shared" si="664"/>
        <v>0</v>
      </c>
      <c r="CH582" s="1">
        <f t="shared" si="664"/>
        <v>0</v>
      </c>
      <c r="CI582" s="1">
        <f t="shared" si="664"/>
        <v>0</v>
      </c>
      <c r="CJ582" s="1">
        <f t="shared" si="724"/>
        <v>0</v>
      </c>
      <c r="CK582" s="1">
        <f t="shared" si="725"/>
        <v>0</v>
      </c>
      <c r="CL582" s="1" t="str">
        <f t="shared" si="680"/>
        <v/>
      </c>
      <c r="CM582" s="1" t="str">
        <f t="shared" si="680"/>
        <v/>
      </c>
      <c r="CN582" s="1" t="str">
        <f t="shared" si="680"/>
        <v/>
      </c>
      <c r="CO582" s="1" t="str">
        <f t="shared" si="680"/>
        <v/>
      </c>
      <c r="CP582" s="1" t="str">
        <f t="shared" si="680"/>
        <v/>
      </c>
      <c r="CQ582" s="1" t="str">
        <f t="shared" si="678"/>
        <v/>
      </c>
      <c r="CR582" s="1" t="str">
        <f t="shared" si="678"/>
        <v/>
      </c>
      <c r="CS582" s="1" t="str">
        <f t="shared" si="678"/>
        <v/>
      </c>
      <c r="CT582" s="1" t="str">
        <f t="shared" si="678"/>
        <v/>
      </c>
      <c r="CU582" s="1" t="str">
        <f t="shared" si="678"/>
        <v/>
      </c>
      <c r="CV582" s="1">
        <f t="shared" si="681"/>
        <v>0</v>
      </c>
      <c r="CW582" s="1">
        <f t="shared" si="681"/>
        <v>0</v>
      </c>
      <c r="CX582" s="1">
        <f t="shared" si="681"/>
        <v>0</v>
      </c>
      <c r="CY582" s="1">
        <f t="shared" si="681"/>
        <v>0</v>
      </c>
      <c r="CZ582" s="1">
        <f t="shared" si="681"/>
        <v>0</v>
      </c>
      <c r="DA582" s="1">
        <f t="shared" si="679"/>
        <v>0</v>
      </c>
      <c r="DB582" s="1">
        <f t="shared" si="679"/>
        <v>0</v>
      </c>
      <c r="DC582" s="1">
        <f t="shared" si="679"/>
        <v>0</v>
      </c>
      <c r="DD582" s="1">
        <f t="shared" si="679"/>
        <v>0</v>
      </c>
      <c r="DE582" s="1">
        <f t="shared" si="679"/>
        <v>0</v>
      </c>
      <c r="DF582" s="1">
        <f t="shared" si="726"/>
        <v>0</v>
      </c>
      <c r="DG582" s="33">
        <f t="shared" si="727"/>
        <v>0</v>
      </c>
      <c r="DH582" s="34">
        <f t="shared" si="728"/>
        <v>0</v>
      </c>
      <c r="DI582" s="1" t="str">
        <f t="shared" si="685"/>
        <v/>
      </c>
      <c r="DJ582" s="1" t="str">
        <f t="shared" si="686"/>
        <v/>
      </c>
      <c r="DK582" s="1" t="str">
        <f t="shared" si="694"/>
        <v/>
      </c>
      <c r="DL582" s="1" t="str">
        <f t="shared" si="694"/>
        <v/>
      </c>
      <c r="DM582" s="1" t="str">
        <f t="shared" si="694"/>
        <v/>
      </c>
      <c r="DN582" s="1" t="str">
        <f t="shared" si="694"/>
        <v/>
      </c>
      <c r="DO582" s="1" t="str">
        <f t="shared" si="694"/>
        <v/>
      </c>
      <c r="DP582" s="1" t="str">
        <f t="shared" si="694"/>
        <v/>
      </c>
      <c r="DQ582" s="1" t="str">
        <f t="shared" si="692"/>
        <v/>
      </c>
      <c r="DR582" s="1" t="str">
        <f t="shared" si="692"/>
        <v/>
      </c>
      <c r="DS582" s="1" t="str">
        <f t="shared" si="692"/>
        <v/>
      </c>
      <c r="EG582" s="1">
        <f t="shared" si="698"/>
        <v>0</v>
      </c>
      <c r="EH582" s="1">
        <f t="shared" si="698"/>
        <v>0</v>
      </c>
      <c r="EI582" s="1">
        <f t="shared" si="696"/>
        <v>0</v>
      </c>
      <c r="EJ582" s="1">
        <f t="shared" si="696"/>
        <v>0</v>
      </c>
      <c r="EK582" s="1">
        <f t="shared" si="696"/>
        <v>0</v>
      </c>
      <c r="EL582" s="1">
        <f t="shared" si="696"/>
        <v>0</v>
      </c>
      <c r="EM582" s="1">
        <f t="shared" si="696"/>
        <v>0</v>
      </c>
      <c r="EN582" s="1">
        <f t="shared" si="696"/>
        <v>0</v>
      </c>
      <c r="EO582" s="1">
        <f t="shared" si="696"/>
        <v>0</v>
      </c>
      <c r="EP582" s="1">
        <f t="shared" si="696"/>
        <v>0</v>
      </c>
      <c r="EQ582" s="1">
        <f t="shared" si="696"/>
        <v>0</v>
      </c>
      <c r="ER582" s="33">
        <f t="shared" si="729"/>
        <v>1</v>
      </c>
      <c r="ES582" s="35">
        <f>ER582+DG582</f>
        <v>1</v>
      </c>
      <c r="ET582" s="35">
        <f t="shared" si="730"/>
        <v>1</v>
      </c>
      <c r="EU582" s="1" t="s">
        <v>59</v>
      </c>
      <c r="EV582" s="1" t="s">
        <v>38</v>
      </c>
      <c r="EW582" s="19">
        <f t="shared" si="731"/>
        <v>0</v>
      </c>
      <c r="FC582" s="1" t="s">
        <v>38</v>
      </c>
      <c r="FD582" s="19">
        <f t="shared" si="732"/>
        <v>0</v>
      </c>
      <c r="FJ582" s="1" t="s">
        <v>38</v>
      </c>
      <c r="FK582" s="19">
        <f t="shared" si="733"/>
        <v>0</v>
      </c>
      <c r="FR582" s="1">
        <f t="shared" si="734"/>
        <v>0</v>
      </c>
      <c r="FU582" s="1" t="s">
        <v>63</v>
      </c>
      <c r="FV582" s="37" t="str">
        <f t="shared" si="741"/>
        <v>other</v>
      </c>
      <c r="FW582" s="34">
        <v>0</v>
      </c>
      <c r="FY582" s="1" t="s">
        <v>38</v>
      </c>
      <c r="FZ582" s="19">
        <f t="shared" si="735"/>
        <v>0</v>
      </c>
      <c r="GB582" s="1" t="s">
        <v>38</v>
      </c>
      <c r="GC582" s="19">
        <f t="shared" si="736"/>
        <v>0</v>
      </c>
      <c r="GD582" s="1" t="s">
        <v>34</v>
      </c>
      <c r="GE582" s="19">
        <f t="shared" si="737"/>
        <v>1</v>
      </c>
      <c r="GF582" s="1" t="s">
        <v>38</v>
      </c>
      <c r="GG582" s="19">
        <f t="shared" si="738"/>
        <v>0</v>
      </c>
    </row>
    <row r="583" spans="1:189" x14ac:dyDescent="0.3">
      <c r="A583" s="1">
        <v>775</v>
      </c>
      <c r="B583" s="1" t="s">
        <v>34</v>
      </c>
      <c r="C583" s="19" t="s">
        <v>47</v>
      </c>
      <c r="D583" s="19">
        <f t="shared" si="710"/>
        <v>1</v>
      </c>
      <c r="E583" s="38" t="s">
        <v>1100</v>
      </c>
      <c r="F583" s="21" t="str">
        <f t="shared" si="711"/>
        <v>1971</v>
      </c>
      <c r="G583" s="21">
        <v>2005</v>
      </c>
      <c r="H583" s="22">
        <f t="shared" si="712"/>
        <v>34</v>
      </c>
      <c r="I583" s="1" t="str">
        <f t="shared" si="713"/>
        <v>31-40</v>
      </c>
      <c r="J583" s="1" t="s">
        <v>1607</v>
      </c>
      <c r="K583" s="1" t="s">
        <v>53</v>
      </c>
      <c r="L583" s="1">
        <f>VLOOKUP(K583,[1]areas!$C$3:$D$76,2,FALSE)</f>
        <v>30</v>
      </c>
      <c r="M583" s="1" t="str">
        <f t="shared" si="708"/>
        <v>21-40</v>
      </c>
      <c r="N583" s="19" t="s">
        <v>38</v>
      </c>
      <c r="O583" s="19">
        <f t="shared" si="714"/>
        <v>0</v>
      </c>
      <c r="P583" s="23">
        <v>51.2</v>
      </c>
      <c r="S583" s="24"/>
      <c r="T583" s="19">
        <v>3</v>
      </c>
      <c r="U583" s="1">
        <v>11.2</v>
      </c>
      <c r="V583" s="1">
        <v>20</v>
      </c>
      <c r="W583" s="1" t="str">
        <f t="shared" si="715"/>
        <v>3: 101-150</v>
      </c>
      <c r="X583" s="1">
        <v>104</v>
      </c>
      <c r="Y583" s="26">
        <v>139</v>
      </c>
      <c r="Z583" s="26">
        <v>259</v>
      </c>
      <c r="AA583" s="26">
        <v>274</v>
      </c>
      <c r="AB583" s="26">
        <v>301</v>
      </c>
      <c r="AC583" s="26"/>
      <c r="AD583" s="26"/>
      <c r="AE583" s="26"/>
      <c r="AF583" s="26"/>
      <c r="AG583" s="26"/>
      <c r="AH583" s="26"/>
      <c r="AI583" s="27">
        <f t="shared" si="716"/>
        <v>301</v>
      </c>
      <c r="AJ583" s="27">
        <f t="shared" si="717"/>
        <v>0</v>
      </c>
      <c r="AK583" s="39">
        <v>262128</v>
      </c>
      <c r="AL583" s="26">
        <v>50</v>
      </c>
      <c r="AM583" s="26">
        <v>50</v>
      </c>
      <c r="AN583" s="26">
        <v>50</v>
      </c>
      <c r="AO583" s="26">
        <v>50</v>
      </c>
      <c r="AP583" s="26"/>
      <c r="AQ583" s="26"/>
      <c r="AR583" s="26"/>
      <c r="AS583" s="26"/>
      <c r="AT583" s="26"/>
      <c r="AU583" s="26"/>
      <c r="AV583" s="28">
        <f t="shared" si="718"/>
        <v>0</v>
      </c>
      <c r="AW583" s="27" t="str">
        <f>"&gt;5"</f>
        <v>&gt;5</v>
      </c>
      <c r="AX583" s="29">
        <f t="shared" si="739"/>
        <v>5.4189999999999996</v>
      </c>
      <c r="AY583" s="30">
        <f t="shared" si="697"/>
        <v>5.4185134139111302</v>
      </c>
      <c r="AZ583" s="30">
        <f t="shared" si="697"/>
        <v>1.6989700043360187</v>
      </c>
      <c r="BA583" s="30">
        <f t="shared" si="693"/>
        <v>1.6989700043360187</v>
      </c>
      <c r="BB583" s="30">
        <f t="shared" si="693"/>
        <v>1.6989700043360187</v>
      </c>
      <c r="BC583" s="30">
        <f t="shared" si="693"/>
        <v>1.6989700043360187</v>
      </c>
      <c r="BD583" s="30" t="str">
        <f t="shared" si="693"/>
        <v/>
      </c>
      <c r="BE583" s="30" t="str">
        <f t="shared" si="693"/>
        <v/>
      </c>
      <c r="BF583" s="30" t="str">
        <f t="shared" si="693"/>
        <v/>
      </c>
      <c r="BG583" s="30" t="str">
        <f t="shared" si="693"/>
        <v/>
      </c>
      <c r="BH583" s="30" t="str">
        <f t="shared" si="693"/>
        <v/>
      </c>
      <c r="BI583" s="30" t="str">
        <f t="shared" si="693"/>
        <v/>
      </c>
      <c r="BJ583" s="1" t="s">
        <v>38</v>
      </c>
      <c r="BK583" s="31" t="s">
        <v>38</v>
      </c>
      <c r="BL583" s="32">
        <f t="shared" si="719"/>
        <v>0</v>
      </c>
      <c r="BN583" s="32" t="str">
        <f t="shared" si="720"/>
        <v>0</v>
      </c>
      <c r="BO583" s="30">
        <f t="shared" si="721"/>
        <v>-3.7195434095751114</v>
      </c>
      <c r="BP583" s="30">
        <f t="shared" si="722"/>
        <v>-3.7195434095751114</v>
      </c>
      <c r="BQ583" s="30">
        <f t="shared" si="701"/>
        <v>0</v>
      </c>
      <c r="BR583" s="30">
        <f t="shared" si="701"/>
        <v>0</v>
      </c>
      <c r="BS583" s="30">
        <f t="shared" si="701"/>
        <v>0</v>
      </c>
      <c r="BT583" s="30" t="str">
        <f t="shared" si="699"/>
        <v/>
      </c>
      <c r="BU583" s="30" t="str">
        <f t="shared" si="699"/>
        <v/>
      </c>
      <c r="BV583" s="30" t="str">
        <f t="shared" si="699"/>
        <v/>
      </c>
      <c r="BW583" s="30" t="str">
        <f t="shared" si="663"/>
        <v/>
      </c>
      <c r="BX583" s="30" t="str">
        <f t="shared" si="663"/>
        <v/>
      </c>
      <c r="BY583" s="30" t="str">
        <f t="shared" si="663"/>
        <v/>
      </c>
      <c r="BZ583" s="1">
        <f t="shared" si="723"/>
        <v>0</v>
      </c>
      <c r="CA583" s="1">
        <f t="shared" si="702"/>
        <v>0</v>
      </c>
      <c r="CB583" s="1">
        <f t="shared" si="702"/>
        <v>0</v>
      </c>
      <c r="CC583" s="1">
        <f t="shared" si="702"/>
        <v>0</v>
      </c>
      <c r="CD583" s="1">
        <f t="shared" si="700"/>
        <v>0</v>
      </c>
      <c r="CE583" s="1">
        <f t="shared" si="700"/>
        <v>0</v>
      </c>
      <c r="CF583" s="1">
        <f t="shared" si="700"/>
        <v>0</v>
      </c>
      <c r="CG583" s="1">
        <f t="shared" si="664"/>
        <v>0</v>
      </c>
      <c r="CH583" s="1">
        <f t="shared" si="664"/>
        <v>0</v>
      </c>
      <c r="CI583" s="1">
        <f t="shared" si="664"/>
        <v>0</v>
      </c>
      <c r="CJ583" s="1">
        <f t="shared" si="724"/>
        <v>0</v>
      </c>
      <c r="CK583" s="1">
        <f t="shared" si="725"/>
        <v>0</v>
      </c>
      <c r="CL583" s="1">
        <f t="shared" si="680"/>
        <v>-3.7195434095751114</v>
      </c>
      <c r="CM583" s="1" t="str">
        <f t="shared" si="680"/>
        <v/>
      </c>
      <c r="CN583" s="1" t="str">
        <f t="shared" si="680"/>
        <v/>
      </c>
      <c r="CO583" s="1" t="str">
        <f t="shared" si="680"/>
        <v/>
      </c>
      <c r="CP583" s="1" t="str">
        <f t="shared" si="680"/>
        <v/>
      </c>
      <c r="CQ583" s="1" t="str">
        <f t="shared" si="678"/>
        <v/>
      </c>
      <c r="CR583" s="1" t="str">
        <f t="shared" si="678"/>
        <v/>
      </c>
      <c r="CS583" s="1" t="str">
        <f t="shared" si="678"/>
        <v/>
      </c>
      <c r="CT583" s="1" t="str">
        <f t="shared" si="678"/>
        <v/>
      </c>
      <c r="CU583" s="1" t="str">
        <f t="shared" si="678"/>
        <v/>
      </c>
      <c r="CV583" s="1">
        <f t="shared" si="681"/>
        <v>0</v>
      </c>
      <c r="CW583" s="1">
        <f t="shared" si="681"/>
        <v>0</v>
      </c>
      <c r="CX583" s="1">
        <f t="shared" si="681"/>
        <v>0</v>
      </c>
      <c r="CY583" s="1">
        <f t="shared" si="681"/>
        <v>0</v>
      </c>
      <c r="CZ583" s="1">
        <f t="shared" si="681"/>
        <v>0</v>
      </c>
      <c r="DA583" s="1">
        <f t="shared" si="679"/>
        <v>0</v>
      </c>
      <c r="DB583" s="1">
        <f t="shared" si="679"/>
        <v>0</v>
      </c>
      <c r="DC583" s="1">
        <f t="shared" si="679"/>
        <v>0</v>
      </c>
      <c r="DD583" s="1">
        <f t="shared" si="679"/>
        <v>0</v>
      </c>
      <c r="DE583" s="1">
        <f t="shared" si="679"/>
        <v>0</v>
      </c>
      <c r="DF583" s="1">
        <f t="shared" si="726"/>
        <v>0</v>
      </c>
      <c r="DG583" s="33">
        <f t="shared" si="727"/>
        <v>0</v>
      </c>
      <c r="DH583" s="34">
        <f t="shared" si="728"/>
        <v>0</v>
      </c>
      <c r="DI583" s="1">
        <f t="shared" si="685"/>
        <v>35</v>
      </c>
      <c r="DJ583" s="1">
        <f t="shared" si="686"/>
        <v>155</v>
      </c>
      <c r="DK583" s="1">
        <f t="shared" si="694"/>
        <v>120</v>
      </c>
      <c r="DL583" s="1">
        <f t="shared" si="694"/>
        <v>15</v>
      </c>
      <c r="DM583" s="1">
        <f t="shared" si="694"/>
        <v>27</v>
      </c>
      <c r="DN583" s="1" t="str">
        <f t="shared" si="694"/>
        <v/>
      </c>
      <c r="DO583" s="1" t="str">
        <f t="shared" si="694"/>
        <v/>
      </c>
      <c r="DP583" s="1" t="str">
        <f t="shared" si="694"/>
        <v/>
      </c>
      <c r="DQ583" s="1" t="str">
        <f t="shared" si="692"/>
        <v/>
      </c>
      <c r="DR583" s="1" t="str">
        <f t="shared" si="692"/>
        <v/>
      </c>
      <c r="DS583" s="1" t="str">
        <f t="shared" si="692"/>
        <v/>
      </c>
      <c r="DT583" s="34">
        <f>(STDEV(DI583:DS583))*-1</f>
        <v>-62.895150846468283</v>
      </c>
      <c r="DU583" s="1">
        <f t="shared" ref="DU583:EA591" si="743">IF((DI583&lt;$DT583),1,0)</f>
        <v>0</v>
      </c>
      <c r="DV583" s="1">
        <f t="shared" si="743"/>
        <v>0</v>
      </c>
      <c r="DW583" s="1">
        <f t="shared" si="743"/>
        <v>0</v>
      </c>
      <c r="DX583" s="1">
        <f t="shared" si="743"/>
        <v>0</v>
      </c>
      <c r="DY583" s="1">
        <f t="shared" si="743"/>
        <v>0</v>
      </c>
      <c r="EF583" s="33">
        <f>IF(SUM(DU583:EE583)&gt;0,1,0)</f>
        <v>0</v>
      </c>
      <c r="EG583" s="1">
        <f t="shared" si="698"/>
        <v>0</v>
      </c>
      <c r="EH583" s="1">
        <f t="shared" si="698"/>
        <v>0</v>
      </c>
      <c r="EI583" s="1">
        <f t="shared" si="696"/>
        <v>0</v>
      </c>
      <c r="EJ583" s="1">
        <f t="shared" si="696"/>
        <v>0</v>
      </c>
      <c r="EK583" s="1">
        <f t="shared" si="696"/>
        <v>0</v>
      </c>
      <c r="EL583" s="1">
        <f t="shared" si="696"/>
        <v>0</v>
      </c>
      <c r="EM583" s="1">
        <f t="shared" si="696"/>
        <v>0</v>
      </c>
      <c r="EN583" s="1">
        <f t="shared" si="696"/>
        <v>0</v>
      </c>
      <c r="EO583" s="1">
        <f t="shared" si="696"/>
        <v>0</v>
      </c>
      <c r="EP583" s="1">
        <f t="shared" si="696"/>
        <v>0</v>
      </c>
      <c r="EQ583" s="1">
        <f t="shared" si="696"/>
        <v>0</v>
      </c>
      <c r="ER583" s="33">
        <f t="shared" si="729"/>
        <v>1</v>
      </c>
      <c r="ES583" s="35">
        <f>ER583+EF583+DG583+AV583</f>
        <v>1</v>
      </c>
      <c r="ET583" s="35">
        <f t="shared" si="730"/>
        <v>1</v>
      </c>
      <c r="EU583" s="1" t="s">
        <v>59</v>
      </c>
      <c r="EV583" s="1" t="s">
        <v>34</v>
      </c>
      <c r="EW583" s="19">
        <f t="shared" si="731"/>
        <v>1</v>
      </c>
      <c r="EX583" s="1" t="s">
        <v>40</v>
      </c>
      <c r="FC583" s="1" t="s">
        <v>38</v>
      </c>
      <c r="FD583" s="19">
        <f t="shared" si="732"/>
        <v>0</v>
      </c>
      <c r="FJ583" s="1" t="s">
        <v>38</v>
      </c>
      <c r="FK583" s="19">
        <f t="shared" si="733"/>
        <v>0</v>
      </c>
      <c r="FQ583" s="1" t="s">
        <v>44</v>
      </c>
      <c r="FR583" s="1">
        <f t="shared" si="734"/>
        <v>1</v>
      </c>
      <c r="FT583" s="1">
        <v>4.0999999999999996</v>
      </c>
      <c r="FU583" s="1" t="s">
        <v>75</v>
      </c>
      <c r="FV583" s="37" t="str">
        <f t="shared" si="741"/>
        <v>tb</v>
      </c>
      <c r="FW583" s="34">
        <v>1</v>
      </c>
      <c r="FY583" s="1" t="s">
        <v>38</v>
      </c>
      <c r="FZ583" s="19">
        <f t="shared" si="735"/>
        <v>0</v>
      </c>
      <c r="GB583" s="1" t="s">
        <v>38</v>
      </c>
      <c r="GC583" s="19">
        <f t="shared" si="736"/>
        <v>0</v>
      </c>
      <c r="GD583" s="1" t="s">
        <v>38</v>
      </c>
      <c r="GE583" s="19">
        <f t="shared" si="737"/>
        <v>0</v>
      </c>
      <c r="GF583" s="1" t="s">
        <v>38</v>
      </c>
      <c r="GG583" s="19">
        <f t="shared" si="738"/>
        <v>0</v>
      </c>
    </row>
    <row r="584" spans="1:189" x14ac:dyDescent="0.3">
      <c r="A584" s="1">
        <v>777</v>
      </c>
      <c r="B584" s="1" t="s">
        <v>34</v>
      </c>
      <c r="C584" s="19" t="s">
        <v>47</v>
      </c>
      <c r="D584" s="19">
        <f t="shared" si="710"/>
        <v>1</v>
      </c>
      <c r="E584" s="38" t="s">
        <v>1101</v>
      </c>
      <c r="F584" s="21" t="str">
        <f t="shared" si="711"/>
        <v>1961</v>
      </c>
      <c r="G584" s="21">
        <v>2005</v>
      </c>
      <c r="H584" s="22">
        <f t="shared" si="712"/>
        <v>44</v>
      </c>
      <c r="I584" s="1" t="str">
        <f t="shared" si="713"/>
        <v>41-50</v>
      </c>
      <c r="J584" s="1" t="s">
        <v>1608</v>
      </c>
      <c r="K584" s="1" t="s">
        <v>53</v>
      </c>
      <c r="L584" s="1">
        <f>VLOOKUP(K584,[1]areas!$C$3:$D$76,2,FALSE)</f>
        <v>30</v>
      </c>
      <c r="M584" s="1" t="str">
        <f t="shared" si="708"/>
        <v>21-40</v>
      </c>
      <c r="N584" s="19" t="s">
        <v>38</v>
      </c>
      <c r="O584" s="19">
        <f t="shared" si="714"/>
        <v>0</v>
      </c>
      <c r="P584" s="23">
        <v>57.4</v>
      </c>
      <c r="S584" s="24"/>
      <c r="T584" s="19">
        <v>3</v>
      </c>
      <c r="U584" s="1">
        <v>14.3</v>
      </c>
      <c r="V584" s="1">
        <v>19</v>
      </c>
      <c r="W584" s="1" t="str">
        <f t="shared" si="715"/>
        <v>3: 101-150</v>
      </c>
      <c r="X584" s="1">
        <v>110</v>
      </c>
      <c r="Y584" s="26">
        <v>120</v>
      </c>
      <c r="Z584" s="26">
        <v>216</v>
      </c>
      <c r="AA584" s="26">
        <v>257</v>
      </c>
      <c r="AB584" s="26">
        <v>278</v>
      </c>
      <c r="AC584" s="26"/>
      <c r="AD584" s="26"/>
      <c r="AE584" s="26"/>
      <c r="AF584" s="26"/>
      <c r="AG584" s="26"/>
      <c r="AH584" s="26"/>
      <c r="AI584" s="27">
        <f t="shared" si="716"/>
        <v>278</v>
      </c>
      <c r="AJ584" s="27">
        <f t="shared" si="717"/>
        <v>0</v>
      </c>
      <c r="AK584" s="39">
        <v>29000</v>
      </c>
      <c r="AL584" s="26">
        <v>50</v>
      </c>
      <c r="AM584" s="26">
        <v>50</v>
      </c>
      <c r="AN584" s="26">
        <v>50</v>
      </c>
      <c r="AO584" s="26">
        <v>50</v>
      </c>
      <c r="AP584" s="26"/>
      <c r="AQ584" s="26"/>
      <c r="AR584" s="26"/>
      <c r="AS584" s="26"/>
      <c r="AT584" s="26"/>
      <c r="AU584" s="26"/>
      <c r="AV584" s="28">
        <f t="shared" si="718"/>
        <v>0</v>
      </c>
      <c r="AW584" s="27" t="str">
        <f>"4-5"</f>
        <v>4-5</v>
      </c>
      <c r="AX584" s="29">
        <f t="shared" si="739"/>
        <v>4.4619999999999997</v>
      </c>
      <c r="AY584" s="30">
        <f t="shared" si="697"/>
        <v>4.4623979978989565</v>
      </c>
      <c r="AZ584" s="30">
        <f t="shared" si="697"/>
        <v>1.6989700043360187</v>
      </c>
      <c r="BA584" s="30">
        <f t="shared" si="693"/>
        <v>1.6989700043360187</v>
      </c>
      <c r="BB584" s="30">
        <f t="shared" si="693"/>
        <v>1.6989700043360187</v>
      </c>
      <c r="BC584" s="30">
        <f t="shared" si="693"/>
        <v>1.6989700043360187</v>
      </c>
      <c r="BD584" s="30" t="str">
        <f t="shared" si="693"/>
        <v/>
      </c>
      <c r="BE584" s="30" t="str">
        <f t="shared" si="693"/>
        <v/>
      </c>
      <c r="BF584" s="30" t="str">
        <f t="shared" si="693"/>
        <v/>
      </c>
      <c r="BG584" s="30" t="str">
        <f t="shared" si="693"/>
        <v/>
      </c>
      <c r="BH584" s="30" t="str">
        <f t="shared" si="693"/>
        <v/>
      </c>
      <c r="BI584" s="30" t="str">
        <f t="shared" si="693"/>
        <v/>
      </c>
      <c r="BJ584" s="1" t="s">
        <v>38</v>
      </c>
      <c r="BK584" s="31" t="s">
        <v>38</v>
      </c>
      <c r="BL584" s="32">
        <f t="shared" si="719"/>
        <v>0</v>
      </c>
      <c r="BN584" s="32" t="str">
        <f t="shared" si="720"/>
        <v>0</v>
      </c>
      <c r="BO584" s="30">
        <f t="shared" si="721"/>
        <v>-2.7634279935629378</v>
      </c>
      <c r="BP584" s="30">
        <f t="shared" si="722"/>
        <v>-2.7634279935629378</v>
      </c>
      <c r="BQ584" s="30">
        <f t="shared" si="701"/>
        <v>0</v>
      </c>
      <c r="BR584" s="30">
        <f t="shared" si="701"/>
        <v>0</v>
      </c>
      <c r="BS584" s="30">
        <f t="shared" si="701"/>
        <v>0</v>
      </c>
      <c r="BT584" s="30" t="str">
        <f t="shared" si="699"/>
        <v/>
      </c>
      <c r="BU584" s="30" t="str">
        <f t="shared" si="699"/>
        <v/>
      </c>
      <c r="BV584" s="30" t="str">
        <f t="shared" si="699"/>
        <v/>
      </c>
      <c r="BW584" s="30" t="str">
        <f t="shared" si="663"/>
        <v/>
      </c>
      <c r="BX584" s="30" t="str">
        <f t="shared" si="663"/>
        <v/>
      </c>
      <c r="BY584" s="30" t="str">
        <f t="shared" si="663"/>
        <v/>
      </c>
      <c r="BZ584" s="1">
        <f t="shared" si="723"/>
        <v>0</v>
      </c>
      <c r="CA584" s="1">
        <f t="shared" si="702"/>
        <v>0</v>
      </c>
      <c r="CB584" s="1">
        <f t="shared" si="702"/>
        <v>0</v>
      </c>
      <c r="CC584" s="1">
        <f t="shared" si="702"/>
        <v>0</v>
      </c>
      <c r="CD584" s="1">
        <f t="shared" si="700"/>
        <v>0</v>
      </c>
      <c r="CE584" s="1">
        <f t="shared" si="700"/>
        <v>0</v>
      </c>
      <c r="CF584" s="1">
        <f t="shared" si="700"/>
        <v>0</v>
      </c>
      <c r="CG584" s="1">
        <f t="shared" si="664"/>
        <v>0</v>
      </c>
      <c r="CH584" s="1">
        <f t="shared" si="664"/>
        <v>0</v>
      </c>
      <c r="CI584" s="1">
        <f t="shared" si="664"/>
        <v>0</v>
      </c>
      <c r="CJ584" s="1">
        <f t="shared" si="724"/>
        <v>0</v>
      </c>
      <c r="CK584" s="1">
        <f t="shared" si="725"/>
        <v>0</v>
      </c>
      <c r="CL584" s="1">
        <f t="shared" si="680"/>
        <v>-2.7634279935629378</v>
      </c>
      <c r="CM584" s="1" t="str">
        <f t="shared" si="680"/>
        <v/>
      </c>
      <c r="CN584" s="1" t="str">
        <f t="shared" si="680"/>
        <v/>
      </c>
      <c r="CO584" s="1" t="str">
        <f t="shared" si="680"/>
        <v/>
      </c>
      <c r="CP584" s="1" t="str">
        <f t="shared" si="680"/>
        <v/>
      </c>
      <c r="CQ584" s="1" t="str">
        <f t="shared" si="678"/>
        <v/>
      </c>
      <c r="CR584" s="1" t="str">
        <f t="shared" si="678"/>
        <v/>
      </c>
      <c r="CS584" s="1" t="str">
        <f t="shared" si="678"/>
        <v/>
      </c>
      <c r="CT584" s="1" t="str">
        <f t="shared" si="678"/>
        <v/>
      </c>
      <c r="CU584" s="1" t="str">
        <f t="shared" si="678"/>
        <v/>
      </c>
      <c r="CV584" s="1">
        <f t="shared" si="681"/>
        <v>0</v>
      </c>
      <c r="CW584" s="1">
        <f t="shared" si="681"/>
        <v>0</v>
      </c>
      <c r="CX584" s="1">
        <f t="shared" si="681"/>
        <v>0</v>
      </c>
      <c r="CY584" s="1">
        <f t="shared" si="681"/>
        <v>0</v>
      </c>
      <c r="CZ584" s="1">
        <f t="shared" si="681"/>
        <v>0</v>
      </c>
      <c r="DA584" s="1">
        <f t="shared" si="679"/>
        <v>0</v>
      </c>
      <c r="DB584" s="1">
        <f t="shared" si="679"/>
        <v>0</v>
      </c>
      <c r="DC584" s="1">
        <f t="shared" si="679"/>
        <v>0</v>
      </c>
      <c r="DD584" s="1">
        <f t="shared" si="679"/>
        <v>0</v>
      </c>
      <c r="DE584" s="1">
        <f t="shared" si="679"/>
        <v>0</v>
      </c>
      <c r="DF584" s="1">
        <f t="shared" si="726"/>
        <v>0</v>
      </c>
      <c r="DG584" s="33">
        <f t="shared" si="727"/>
        <v>0</v>
      </c>
      <c r="DH584" s="34">
        <f t="shared" si="728"/>
        <v>0</v>
      </c>
      <c r="DI584" s="1">
        <f t="shared" si="685"/>
        <v>10</v>
      </c>
      <c r="DJ584" s="1">
        <f t="shared" si="686"/>
        <v>106</v>
      </c>
      <c r="DK584" s="1">
        <f t="shared" si="694"/>
        <v>96</v>
      </c>
      <c r="DL584" s="1">
        <f t="shared" si="694"/>
        <v>41</v>
      </c>
      <c r="DM584" s="1">
        <f t="shared" si="694"/>
        <v>21</v>
      </c>
      <c r="DN584" s="1" t="str">
        <f t="shared" si="694"/>
        <v/>
      </c>
      <c r="DO584" s="1" t="str">
        <f t="shared" si="694"/>
        <v/>
      </c>
      <c r="DP584" s="1" t="str">
        <f t="shared" si="694"/>
        <v/>
      </c>
      <c r="DQ584" s="1" t="str">
        <f t="shared" si="692"/>
        <v/>
      </c>
      <c r="DR584" s="1" t="str">
        <f t="shared" si="692"/>
        <v/>
      </c>
      <c r="DS584" s="1" t="str">
        <f t="shared" si="692"/>
        <v/>
      </c>
      <c r="DT584" s="34">
        <f>(STDEV(DI584:DS584))*-1</f>
        <v>-43.757285107739484</v>
      </c>
      <c r="DU584" s="1">
        <f t="shared" si="743"/>
        <v>0</v>
      </c>
      <c r="DV584" s="1">
        <f t="shared" si="743"/>
        <v>0</v>
      </c>
      <c r="DW584" s="1">
        <f t="shared" si="743"/>
        <v>0</v>
      </c>
      <c r="DX584" s="1">
        <f t="shared" si="743"/>
        <v>0</v>
      </c>
      <c r="DY584" s="1">
        <f t="shared" si="743"/>
        <v>0</v>
      </c>
      <c r="EF584" s="33">
        <f>IF(SUM(DU584:EE584)&gt;0,1,0)</f>
        <v>0</v>
      </c>
      <c r="EG584" s="1">
        <f t="shared" si="698"/>
        <v>0</v>
      </c>
      <c r="EH584" s="1">
        <f t="shared" si="698"/>
        <v>0</v>
      </c>
      <c r="EI584" s="1">
        <f t="shared" si="696"/>
        <v>0</v>
      </c>
      <c r="EJ584" s="1">
        <f t="shared" si="696"/>
        <v>0</v>
      </c>
      <c r="EK584" s="1">
        <f t="shared" si="696"/>
        <v>0</v>
      </c>
      <c r="EL584" s="1">
        <f t="shared" si="696"/>
        <v>0</v>
      </c>
      <c r="EM584" s="1">
        <f t="shared" si="696"/>
        <v>0</v>
      </c>
      <c r="EN584" s="1">
        <f t="shared" si="696"/>
        <v>0</v>
      </c>
      <c r="EO584" s="1">
        <f t="shared" si="696"/>
        <v>0</v>
      </c>
      <c r="EP584" s="1">
        <f t="shared" si="696"/>
        <v>0</v>
      </c>
      <c r="EQ584" s="1">
        <f t="shared" si="696"/>
        <v>0</v>
      </c>
      <c r="ER584" s="33">
        <f t="shared" si="729"/>
        <v>1</v>
      </c>
      <c r="ES584" s="35">
        <f>ER584+EF584+DG584+AV584</f>
        <v>1</v>
      </c>
      <c r="ET584" s="35">
        <f t="shared" si="730"/>
        <v>1</v>
      </c>
      <c r="EU584" s="1" t="s">
        <v>59</v>
      </c>
      <c r="EV584" s="1" t="s">
        <v>38</v>
      </c>
      <c r="EW584" s="19">
        <f t="shared" si="731"/>
        <v>0</v>
      </c>
      <c r="FC584" s="1" t="s">
        <v>38</v>
      </c>
      <c r="FD584" s="19">
        <f t="shared" si="732"/>
        <v>0</v>
      </c>
      <c r="FJ584" s="1" t="s">
        <v>38</v>
      </c>
      <c r="FK584" s="19">
        <f t="shared" si="733"/>
        <v>0</v>
      </c>
      <c r="FR584" s="1">
        <f t="shared" si="734"/>
        <v>0</v>
      </c>
      <c r="FV584" s="37" t="str">
        <f t="shared" si="741"/>
        <v>none</v>
      </c>
      <c r="FY584" s="1" t="s">
        <v>38</v>
      </c>
      <c r="FZ584" s="19">
        <f t="shared" si="735"/>
        <v>0</v>
      </c>
      <c r="GB584" s="1" t="s">
        <v>38</v>
      </c>
      <c r="GC584" s="19">
        <f t="shared" si="736"/>
        <v>0</v>
      </c>
      <c r="GD584" s="1" t="s">
        <v>38</v>
      </c>
      <c r="GE584" s="19">
        <f t="shared" si="737"/>
        <v>0</v>
      </c>
      <c r="GF584" s="1" t="s">
        <v>38</v>
      </c>
      <c r="GG584" s="19">
        <f t="shared" si="738"/>
        <v>0</v>
      </c>
    </row>
    <row r="585" spans="1:189" x14ac:dyDescent="0.3">
      <c r="A585" s="1">
        <v>780</v>
      </c>
      <c r="B585" s="1" t="s">
        <v>34</v>
      </c>
      <c r="C585" s="19" t="s">
        <v>47</v>
      </c>
      <c r="D585" s="19">
        <f t="shared" si="710"/>
        <v>1</v>
      </c>
      <c r="E585" s="38" t="s">
        <v>1102</v>
      </c>
      <c r="F585" s="21" t="str">
        <f t="shared" si="711"/>
        <v>1963</v>
      </c>
      <c r="G585" s="21">
        <v>2005</v>
      </c>
      <c r="H585" s="22">
        <f t="shared" si="712"/>
        <v>42</v>
      </c>
      <c r="I585" s="1" t="str">
        <f t="shared" si="713"/>
        <v>41-50</v>
      </c>
      <c r="J585" s="1" t="s">
        <v>1608</v>
      </c>
      <c r="N585" s="19"/>
      <c r="O585" s="19" t="str">
        <f t="shared" si="714"/>
        <v/>
      </c>
      <c r="P585" s="23"/>
      <c r="S585" s="24"/>
      <c r="T585" s="19"/>
      <c r="W585" s="1" t="str">
        <f t="shared" si="715"/>
        <v>1: 0-50</v>
      </c>
      <c r="X585" s="1">
        <v>8</v>
      </c>
      <c r="Y585" s="26">
        <v>13</v>
      </c>
      <c r="Z585" s="26"/>
      <c r="AA585" s="26"/>
      <c r="AB585" s="26"/>
      <c r="AC585" s="26"/>
      <c r="AD585" s="26"/>
      <c r="AE585" s="26"/>
      <c r="AF585" s="26"/>
      <c r="AG585" s="26"/>
      <c r="AH585" s="26"/>
      <c r="AI585" s="27">
        <f t="shared" si="716"/>
        <v>13</v>
      </c>
      <c r="AJ585" s="27">
        <f t="shared" si="717"/>
        <v>0</v>
      </c>
      <c r="AK585" s="1">
        <v>353545</v>
      </c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8" t="str">
        <f t="shared" si="718"/>
        <v/>
      </c>
      <c r="AW585" s="27" t="str">
        <f>"&gt;5"</f>
        <v>&gt;5</v>
      </c>
      <c r="AX585" s="29">
        <f t="shared" si="739"/>
        <v>5.548</v>
      </c>
      <c r="AY585" s="30">
        <f t="shared" si="697"/>
        <v>5.5484446996262093</v>
      </c>
      <c r="AZ585" s="30" t="str">
        <f t="shared" si="697"/>
        <v/>
      </c>
      <c r="BA585" s="30" t="str">
        <f t="shared" si="693"/>
        <v/>
      </c>
      <c r="BB585" s="30" t="str">
        <f t="shared" si="693"/>
        <v/>
      </c>
      <c r="BC585" s="30" t="str">
        <f t="shared" si="693"/>
        <v/>
      </c>
      <c r="BD585" s="30" t="str">
        <f t="shared" si="693"/>
        <v/>
      </c>
      <c r="BE585" s="30" t="str">
        <f t="shared" si="693"/>
        <v/>
      </c>
      <c r="BF585" s="30" t="str">
        <f t="shared" si="693"/>
        <v/>
      </c>
      <c r="BG585" s="30" t="str">
        <f t="shared" si="693"/>
        <v/>
      </c>
      <c r="BH585" s="30" t="str">
        <f t="shared" si="693"/>
        <v/>
      </c>
      <c r="BI585" s="30" t="str">
        <f t="shared" si="693"/>
        <v/>
      </c>
      <c r="BJ585" s="1" t="s">
        <v>58</v>
      </c>
      <c r="BK585" s="31" t="s">
        <v>58</v>
      </c>
      <c r="BL585" s="32" t="str">
        <f t="shared" si="719"/>
        <v/>
      </c>
      <c r="BN585" s="32" t="str">
        <f t="shared" si="720"/>
        <v/>
      </c>
      <c r="BO585" s="30" t="str">
        <f t="shared" si="721"/>
        <v/>
      </c>
      <c r="BP585" s="30" t="str">
        <f t="shared" si="722"/>
        <v/>
      </c>
      <c r="BQ585" s="30" t="str">
        <f t="shared" si="701"/>
        <v/>
      </c>
      <c r="BR585" s="30" t="str">
        <f t="shared" si="701"/>
        <v/>
      </c>
      <c r="BS585" s="30" t="str">
        <f t="shared" si="701"/>
        <v/>
      </c>
      <c r="BT585" s="30" t="str">
        <f t="shared" si="699"/>
        <v/>
      </c>
      <c r="BU585" s="30" t="str">
        <f t="shared" si="699"/>
        <v/>
      </c>
      <c r="BV585" s="30" t="str">
        <f t="shared" si="699"/>
        <v/>
      </c>
      <c r="BW585" s="30" t="str">
        <f t="shared" si="663"/>
        <v/>
      </c>
      <c r="BX585" s="30" t="str">
        <f t="shared" si="663"/>
        <v/>
      </c>
      <c r="BY585" s="30" t="str">
        <f t="shared" si="663"/>
        <v/>
      </c>
      <c r="BZ585" s="1">
        <f t="shared" si="723"/>
        <v>0</v>
      </c>
      <c r="CA585" s="1">
        <f t="shared" si="702"/>
        <v>0</v>
      </c>
      <c r="CB585" s="1">
        <f t="shared" si="702"/>
        <v>0</v>
      </c>
      <c r="CC585" s="1">
        <f t="shared" si="702"/>
        <v>0</v>
      </c>
      <c r="CD585" s="1">
        <f t="shared" si="700"/>
        <v>0</v>
      </c>
      <c r="CE585" s="1">
        <f t="shared" si="700"/>
        <v>0</v>
      </c>
      <c r="CF585" s="1">
        <f t="shared" si="700"/>
        <v>0</v>
      </c>
      <c r="CG585" s="1">
        <f t="shared" si="664"/>
        <v>0</v>
      </c>
      <c r="CH585" s="1">
        <f t="shared" si="664"/>
        <v>0</v>
      </c>
      <c r="CI585" s="1">
        <f t="shared" si="664"/>
        <v>0</v>
      </c>
      <c r="CJ585" s="1">
        <f t="shared" si="724"/>
        <v>0</v>
      </c>
      <c r="CK585" s="1">
        <f t="shared" si="725"/>
        <v>0</v>
      </c>
      <c r="CL585" s="1" t="str">
        <f t="shared" si="680"/>
        <v/>
      </c>
      <c r="CM585" s="1" t="str">
        <f t="shared" si="680"/>
        <v/>
      </c>
      <c r="CN585" s="1" t="str">
        <f t="shared" si="680"/>
        <v/>
      </c>
      <c r="CO585" s="1" t="str">
        <f t="shared" si="680"/>
        <v/>
      </c>
      <c r="CP585" s="1" t="str">
        <f t="shared" si="680"/>
        <v/>
      </c>
      <c r="CQ585" s="1" t="str">
        <f t="shared" si="678"/>
        <v/>
      </c>
      <c r="CR585" s="1" t="str">
        <f t="shared" si="678"/>
        <v/>
      </c>
      <c r="CS585" s="1" t="str">
        <f t="shared" si="678"/>
        <v/>
      </c>
      <c r="CT585" s="1" t="str">
        <f t="shared" si="678"/>
        <v/>
      </c>
      <c r="CU585" s="1" t="str">
        <f t="shared" si="678"/>
        <v/>
      </c>
      <c r="CV585" s="1">
        <f t="shared" si="681"/>
        <v>0</v>
      </c>
      <c r="CW585" s="1">
        <f t="shared" si="681"/>
        <v>0</v>
      </c>
      <c r="CX585" s="1">
        <f t="shared" si="681"/>
        <v>0</v>
      </c>
      <c r="CY585" s="1">
        <f t="shared" si="681"/>
        <v>0</v>
      </c>
      <c r="CZ585" s="1">
        <f t="shared" si="681"/>
        <v>0</v>
      </c>
      <c r="DA585" s="1">
        <f t="shared" si="679"/>
        <v>0</v>
      </c>
      <c r="DB585" s="1">
        <f t="shared" si="679"/>
        <v>0</v>
      </c>
      <c r="DC585" s="1">
        <f t="shared" si="679"/>
        <v>0</v>
      </c>
      <c r="DD585" s="1">
        <f t="shared" si="679"/>
        <v>0</v>
      </c>
      <c r="DE585" s="1">
        <f t="shared" si="679"/>
        <v>0</v>
      </c>
      <c r="DF585" s="1">
        <f t="shared" si="726"/>
        <v>0</v>
      </c>
      <c r="DG585" s="33">
        <f t="shared" si="727"/>
        <v>0</v>
      </c>
      <c r="DH585" s="34">
        <f t="shared" si="728"/>
        <v>0</v>
      </c>
      <c r="DI585" s="1">
        <f t="shared" si="685"/>
        <v>5</v>
      </c>
      <c r="DJ585" s="1" t="str">
        <f t="shared" si="686"/>
        <v/>
      </c>
      <c r="DK585" s="1" t="str">
        <f t="shared" si="694"/>
        <v/>
      </c>
      <c r="DL585" s="1" t="str">
        <f t="shared" si="694"/>
        <v/>
      </c>
      <c r="DM585" s="1" t="str">
        <f t="shared" si="694"/>
        <v/>
      </c>
      <c r="DN585" s="1" t="str">
        <f t="shared" si="694"/>
        <v/>
      </c>
      <c r="DO585" s="1" t="str">
        <f t="shared" si="694"/>
        <v/>
      </c>
      <c r="DP585" s="1" t="str">
        <f t="shared" si="694"/>
        <v/>
      </c>
      <c r="DQ585" s="1" t="str">
        <f t="shared" si="692"/>
        <v/>
      </c>
      <c r="DR585" s="1" t="str">
        <f t="shared" si="692"/>
        <v/>
      </c>
      <c r="DS585" s="1" t="str">
        <f t="shared" si="692"/>
        <v/>
      </c>
      <c r="DU585" s="1">
        <f t="shared" si="743"/>
        <v>0</v>
      </c>
      <c r="EG585" s="1">
        <f t="shared" si="698"/>
        <v>0</v>
      </c>
      <c r="EH585" s="1">
        <f t="shared" si="698"/>
        <v>0</v>
      </c>
      <c r="EI585" s="1">
        <f t="shared" si="696"/>
        <v>0</v>
      </c>
      <c r="EJ585" s="1">
        <f t="shared" si="696"/>
        <v>0</v>
      </c>
      <c r="EK585" s="1">
        <f t="shared" si="696"/>
        <v>0</v>
      </c>
      <c r="EL585" s="1">
        <f t="shared" si="696"/>
        <v>0</v>
      </c>
      <c r="EM585" s="1">
        <f t="shared" si="696"/>
        <v>0</v>
      </c>
      <c r="EN585" s="1">
        <f t="shared" si="696"/>
        <v>0</v>
      </c>
      <c r="EO585" s="1">
        <f t="shared" si="696"/>
        <v>0</v>
      </c>
      <c r="EP585" s="1">
        <f t="shared" si="696"/>
        <v>0</v>
      </c>
      <c r="EQ585" s="1">
        <f t="shared" si="696"/>
        <v>0</v>
      </c>
      <c r="ER585" s="33">
        <f t="shared" si="729"/>
        <v>1</v>
      </c>
      <c r="ES585" s="35">
        <f>ER585+DG585</f>
        <v>1</v>
      </c>
      <c r="ET585" s="35">
        <f t="shared" si="730"/>
        <v>1</v>
      </c>
      <c r="EU585" s="1" t="s">
        <v>943</v>
      </c>
      <c r="EV585" s="1" t="s">
        <v>38</v>
      </c>
      <c r="EW585" s="19">
        <f t="shared" si="731"/>
        <v>0</v>
      </c>
      <c r="FC585" s="1" t="s">
        <v>38</v>
      </c>
      <c r="FD585" s="19">
        <f t="shared" si="732"/>
        <v>0</v>
      </c>
      <c r="FJ585" s="1" t="s">
        <v>38</v>
      </c>
      <c r="FK585" s="19">
        <f t="shared" si="733"/>
        <v>0</v>
      </c>
      <c r="FR585" s="1">
        <f t="shared" si="734"/>
        <v>0</v>
      </c>
      <c r="FU585" s="1" t="s">
        <v>75</v>
      </c>
      <c r="FV585" s="37" t="str">
        <f t="shared" si="741"/>
        <v>tb</v>
      </c>
      <c r="FW585" s="34">
        <v>1</v>
      </c>
      <c r="FY585" s="1" t="s">
        <v>38</v>
      </c>
      <c r="FZ585" s="19">
        <f t="shared" si="735"/>
        <v>0</v>
      </c>
      <c r="GB585" s="1" t="s">
        <v>38</v>
      </c>
      <c r="GC585" s="19">
        <f t="shared" si="736"/>
        <v>0</v>
      </c>
      <c r="GD585" s="1" t="s">
        <v>34</v>
      </c>
      <c r="GE585" s="19">
        <f t="shared" si="737"/>
        <v>1</v>
      </c>
      <c r="GF585" s="1" t="s">
        <v>38</v>
      </c>
      <c r="GG585" s="19">
        <f t="shared" si="738"/>
        <v>0</v>
      </c>
    </row>
    <row r="586" spans="1:189" x14ac:dyDescent="0.3">
      <c r="A586" s="1">
        <v>783</v>
      </c>
      <c r="B586" s="1" t="s">
        <v>34</v>
      </c>
      <c r="C586" s="19" t="s">
        <v>47</v>
      </c>
      <c r="D586" s="19">
        <f t="shared" si="710"/>
        <v>1</v>
      </c>
      <c r="E586" s="38" t="s">
        <v>1103</v>
      </c>
      <c r="F586" s="21" t="str">
        <f t="shared" si="711"/>
        <v>1943</v>
      </c>
      <c r="G586" s="21">
        <v>2005</v>
      </c>
      <c r="H586" s="22">
        <f t="shared" si="712"/>
        <v>62</v>
      </c>
      <c r="I586" s="1" t="str">
        <f t="shared" si="713"/>
        <v>&gt;50</v>
      </c>
      <c r="J586" s="1" t="s">
        <v>1610</v>
      </c>
      <c r="K586" s="1" t="s">
        <v>1104</v>
      </c>
      <c r="L586" s="1">
        <f>VLOOKUP(K586,[1]areas!$C$3:$D$76,2,FALSE)</f>
        <v>19</v>
      </c>
      <c r="M586" s="1" t="str">
        <f t="shared" ref="M586:M595" si="744">IF(L586&lt;=20,"0-20",IF(L586&lt;=40,"21-40", IF(L586&lt;=60, "41-60", IF(L586&lt;=80,"61-80", "&gt;80"))))</f>
        <v>0-20</v>
      </c>
      <c r="N586" s="19" t="s">
        <v>38</v>
      </c>
      <c r="O586" s="19">
        <f t="shared" si="714"/>
        <v>0</v>
      </c>
      <c r="P586" s="23">
        <v>54</v>
      </c>
      <c r="Q586" s="1">
        <v>175</v>
      </c>
      <c r="R586" s="1">
        <f>POWER(Q586*0.01,2)</f>
        <v>3.0625</v>
      </c>
      <c r="S586" s="24">
        <f>P586/R586</f>
        <v>17.632653061224488</v>
      </c>
      <c r="T586" s="19">
        <v>3</v>
      </c>
      <c r="U586" s="1">
        <v>11.8</v>
      </c>
      <c r="V586" s="1">
        <v>25</v>
      </c>
      <c r="W586" s="1" t="str">
        <f t="shared" si="715"/>
        <v>4: 151-200</v>
      </c>
      <c r="X586" s="1">
        <v>182</v>
      </c>
      <c r="Y586" s="26">
        <v>251</v>
      </c>
      <c r="Z586" s="26">
        <v>273</v>
      </c>
      <c r="AA586" s="26">
        <v>409</v>
      </c>
      <c r="AB586" s="26">
        <v>344</v>
      </c>
      <c r="AC586" s="26">
        <v>270</v>
      </c>
      <c r="AD586" s="26">
        <v>495</v>
      </c>
      <c r="AE586" s="26"/>
      <c r="AF586" s="26"/>
      <c r="AG586" s="26"/>
      <c r="AH586" s="26"/>
      <c r="AI586" s="27">
        <f t="shared" si="716"/>
        <v>495</v>
      </c>
      <c r="AJ586" s="27">
        <f t="shared" si="717"/>
        <v>0</v>
      </c>
      <c r="AK586" s="39">
        <v>34048</v>
      </c>
      <c r="AL586" s="26">
        <v>50</v>
      </c>
      <c r="AM586" s="26">
        <v>50</v>
      </c>
      <c r="AN586" s="26">
        <v>50</v>
      </c>
      <c r="AO586" s="26">
        <v>50</v>
      </c>
      <c r="AP586" s="26">
        <v>50</v>
      </c>
      <c r="AQ586" s="26">
        <v>50</v>
      </c>
      <c r="AR586" s="26"/>
      <c r="AS586" s="26"/>
      <c r="AT586" s="26"/>
      <c r="AU586" s="26"/>
      <c r="AV586" s="28">
        <f t="shared" si="718"/>
        <v>0</v>
      </c>
      <c r="AW586" s="27" t="str">
        <f>"4-5"</f>
        <v>4-5</v>
      </c>
      <c r="AX586" s="29">
        <f t="shared" si="739"/>
        <v>4.532</v>
      </c>
      <c r="AY586" s="30">
        <f t="shared" si="697"/>
        <v>4.5320916062789349</v>
      </c>
      <c r="AZ586" s="30">
        <f t="shared" si="697"/>
        <v>1.6989700043360187</v>
      </c>
      <c r="BA586" s="30">
        <f t="shared" si="693"/>
        <v>1.6989700043360187</v>
      </c>
      <c r="BB586" s="30">
        <f t="shared" si="693"/>
        <v>1.6989700043360187</v>
      </c>
      <c r="BC586" s="30">
        <f t="shared" si="693"/>
        <v>1.6989700043360187</v>
      </c>
      <c r="BD586" s="30">
        <f t="shared" si="693"/>
        <v>1.6989700043360187</v>
      </c>
      <c r="BE586" s="30">
        <f t="shared" si="693"/>
        <v>1.6989700043360187</v>
      </c>
      <c r="BF586" s="30" t="str">
        <f t="shared" si="693"/>
        <v/>
      </c>
      <c r="BG586" s="30" t="str">
        <f t="shared" si="693"/>
        <v/>
      </c>
      <c r="BH586" s="30" t="str">
        <f t="shared" si="693"/>
        <v/>
      </c>
      <c r="BI586" s="30" t="str">
        <f t="shared" si="693"/>
        <v/>
      </c>
      <c r="BJ586" s="1" t="s">
        <v>38</v>
      </c>
      <c r="BK586" s="31" t="s">
        <v>38</v>
      </c>
      <c r="BL586" s="32">
        <f t="shared" si="719"/>
        <v>0</v>
      </c>
      <c r="BN586" s="32" t="str">
        <f t="shared" si="720"/>
        <v>0</v>
      </c>
      <c r="BO586" s="30">
        <f t="shared" si="721"/>
        <v>-2.8331216019429162</v>
      </c>
      <c r="BP586" s="30">
        <f t="shared" si="722"/>
        <v>-2.8331216019429162</v>
      </c>
      <c r="BQ586" s="30">
        <f t="shared" si="701"/>
        <v>0</v>
      </c>
      <c r="BR586" s="30">
        <f t="shared" si="701"/>
        <v>0</v>
      </c>
      <c r="BS586" s="30">
        <f t="shared" si="701"/>
        <v>0</v>
      </c>
      <c r="BT586" s="30">
        <f t="shared" si="699"/>
        <v>0</v>
      </c>
      <c r="BU586" s="30">
        <f t="shared" si="699"/>
        <v>0</v>
      </c>
      <c r="BV586" s="30" t="str">
        <f t="shared" si="699"/>
        <v/>
      </c>
      <c r="BW586" s="30" t="str">
        <f t="shared" si="663"/>
        <v/>
      </c>
      <c r="BX586" s="30" t="str">
        <f t="shared" si="663"/>
        <v/>
      </c>
      <c r="BY586" s="30" t="str">
        <f t="shared" si="663"/>
        <v/>
      </c>
      <c r="BZ586" s="1">
        <f t="shared" si="723"/>
        <v>0</v>
      </c>
      <c r="CA586" s="1">
        <f t="shared" si="702"/>
        <v>0</v>
      </c>
      <c r="CB586" s="1">
        <f t="shared" si="702"/>
        <v>0</v>
      </c>
      <c r="CC586" s="1">
        <f t="shared" si="702"/>
        <v>0</v>
      </c>
      <c r="CD586" s="1">
        <f t="shared" si="700"/>
        <v>0</v>
      </c>
      <c r="CE586" s="1">
        <f t="shared" si="700"/>
        <v>0</v>
      </c>
      <c r="CF586" s="1">
        <f t="shared" si="700"/>
        <v>0</v>
      </c>
      <c r="CG586" s="1">
        <f t="shared" si="664"/>
        <v>0</v>
      </c>
      <c r="CH586" s="1">
        <f t="shared" si="664"/>
        <v>0</v>
      </c>
      <c r="CI586" s="1">
        <f t="shared" si="664"/>
        <v>0</v>
      </c>
      <c r="CJ586" s="1">
        <f t="shared" si="724"/>
        <v>0</v>
      </c>
      <c r="CK586" s="1">
        <f t="shared" si="725"/>
        <v>0</v>
      </c>
      <c r="CL586" s="1">
        <f t="shared" si="680"/>
        <v>-2.8331216019429162</v>
      </c>
      <c r="CM586" s="1" t="str">
        <f t="shared" si="680"/>
        <v/>
      </c>
      <c r="CN586" s="1" t="str">
        <f t="shared" si="680"/>
        <v/>
      </c>
      <c r="CO586" s="1" t="str">
        <f t="shared" si="680"/>
        <v/>
      </c>
      <c r="CP586" s="1" t="str">
        <f t="shared" si="680"/>
        <v/>
      </c>
      <c r="CQ586" s="1" t="str">
        <f t="shared" si="678"/>
        <v/>
      </c>
      <c r="CR586" s="1" t="str">
        <f t="shared" si="678"/>
        <v/>
      </c>
      <c r="CS586" s="1" t="str">
        <f t="shared" si="678"/>
        <v/>
      </c>
      <c r="CT586" s="1" t="str">
        <f t="shared" si="678"/>
        <v/>
      </c>
      <c r="CU586" s="1" t="str">
        <f t="shared" si="678"/>
        <v/>
      </c>
      <c r="CV586" s="1">
        <f t="shared" si="681"/>
        <v>0</v>
      </c>
      <c r="CW586" s="1">
        <f t="shared" si="681"/>
        <v>0</v>
      </c>
      <c r="CX586" s="1">
        <f t="shared" si="681"/>
        <v>0</v>
      </c>
      <c r="CY586" s="1">
        <f t="shared" si="681"/>
        <v>0</v>
      </c>
      <c r="CZ586" s="1">
        <f t="shared" si="681"/>
        <v>0</v>
      </c>
      <c r="DA586" s="1">
        <f t="shared" si="679"/>
        <v>0</v>
      </c>
      <c r="DB586" s="1">
        <f t="shared" si="679"/>
        <v>0</v>
      </c>
      <c r="DC586" s="1">
        <f t="shared" si="679"/>
        <v>0</v>
      </c>
      <c r="DD586" s="1">
        <f t="shared" si="679"/>
        <v>0</v>
      </c>
      <c r="DE586" s="1">
        <f t="shared" si="679"/>
        <v>0</v>
      </c>
      <c r="DF586" s="1">
        <f t="shared" si="726"/>
        <v>0</v>
      </c>
      <c r="DG586" s="33">
        <f t="shared" si="727"/>
        <v>0</v>
      </c>
      <c r="DH586" s="34">
        <f t="shared" si="728"/>
        <v>0</v>
      </c>
      <c r="DI586" s="1">
        <f t="shared" si="685"/>
        <v>69</v>
      </c>
      <c r="DJ586" s="1">
        <f t="shared" si="686"/>
        <v>91</v>
      </c>
      <c r="DK586" s="1">
        <f t="shared" si="694"/>
        <v>22</v>
      </c>
      <c r="DL586" s="1">
        <f t="shared" si="694"/>
        <v>136</v>
      </c>
      <c r="DM586" s="1">
        <f t="shared" si="694"/>
        <v>-65</v>
      </c>
      <c r="DN586" s="1">
        <f t="shared" si="694"/>
        <v>-74</v>
      </c>
      <c r="DO586" s="1">
        <f t="shared" si="694"/>
        <v>225</v>
      </c>
      <c r="DP586" s="1" t="str">
        <f t="shared" si="694"/>
        <v/>
      </c>
      <c r="DQ586" s="1" t="str">
        <f t="shared" si="692"/>
        <v/>
      </c>
      <c r="DR586" s="1" t="str">
        <f t="shared" si="692"/>
        <v/>
      </c>
      <c r="DS586" s="1" t="str">
        <f t="shared" si="692"/>
        <v/>
      </c>
      <c r="DT586" s="34">
        <f t="shared" ref="DT586:DT591" si="745">(STDEV(DI586:DS586))*-1</f>
        <v>-107.26247291218908</v>
      </c>
      <c r="DU586" s="1">
        <f t="shared" si="743"/>
        <v>0</v>
      </c>
      <c r="DV586" s="1">
        <f t="shared" si="743"/>
        <v>0</v>
      </c>
      <c r="DW586" s="1">
        <f t="shared" si="743"/>
        <v>0</v>
      </c>
      <c r="DX586" s="1">
        <f t="shared" si="743"/>
        <v>0</v>
      </c>
      <c r="DY586" s="1">
        <f t="shared" si="743"/>
        <v>0</v>
      </c>
      <c r="DZ586" s="1">
        <f t="shared" si="743"/>
        <v>0</v>
      </c>
      <c r="EA586" s="1">
        <f t="shared" si="743"/>
        <v>0</v>
      </c>
      <c r="EF586" s="33">
        <f t="shared" ref="EF586:EF591" si="746">IF(SUM(DU586:EE586)&gt;0,1,0)</f>
        <v>0</v>
      </c>
      <c r="EG586" s="1">
        <f t="shared" si="698"/>
        <v>0</v>
      </c>
      <c r="EH586" s="1">
        <f t="shared" si="698"/>
        <v>0</v>
      </c>
      <c r="EI586" s="1">
        <f t="shared" si="696"/>
        <v>0</v>
      </c>
      <c r="EJ586" s="1">
        <f t="shared" si="696"/>
        <v>0</v>
      </c>
      <c r="EK586" s="1">
        <f t="shared" si="696"/>
        <v>0</v>
      </c>
      <c r="EL586" s="1">
        <f t="shared" si="696"/>
        <v>0</v>
      </c>
      <c r="EM586" s="1">
        <f t="shared" si="696"/>
        <v>0</v>
      </c>
      <c r="EN586" s="1">
        <f t="shared" si="696"/>
        <v>0</v>
      </c>
      <c r="EO586" s="1">
        <f t="shared" si="696"/>
        <v>0</v>
      </c>
      <c r="EP586" s="1">
        <f t="shared" si="696"/>
        <v>0</v>
      </c>
      <c r="EQ586" s="1">
        <f t="shared" si="696"/>
        <v>0</v>
      </c>
      <c r="ER586" s="33">
        <f t="shared" si="729"/>
        <v>1</v>
      </c>
      <c r="ES586" s="35">
        <f t="shared" ref="ES586:ES591" si="747">ER586+EF586+DG586+AV586</f>
        <v>1</v>
      </c>
      <c r="ET586" s="35">
        <f t="shared" si="730"/>
        <v>1</v>
      </c>
      <c r="EU586" s="1" t="s">
        <v>211</v>
      </c>
      <c r="EV586" s="1" t="s">
        <v>34</v>
      </c>
      <c r="EW586" s="19">
        <f t="shared" si="731"/>
        <v>1</v>
      </c>
      <c r="EX586" s="1" t="s">
        <v>40</v>
      </c>
      <c r="EY586" s="50">
        <v>39190</v>
      </c>
      <c r="FC586" s="1" t="s">
        <v>38</v>
      </c>
      <c r="FD586" s="19">
        <f t="shared" si="732"/>
        <v>0</v>
      </c>
      <c r="FJ586" s="1" t="s">
        <v>38</v>
      </c>
      <c r="FK586" s="19">
        <f t="shared" si="733"/>
        <v>0</v>
      </c>
      <c r="FQ586" s="1" t="s">
        <v>44</v>
      </c>
      <c r="FR586" s="1">
        <f t="shared" si="734"/>
        <v>1</v>
      </c>
      <c r="FT586" s="1">
        <v>2.5</v>
      </c>
      <c r="FU586" s="1" t="s">
        <v>944</v>
      </c>
      <c r="FV586" s="37" t="str">
        <f t="shared" si="741"/>
        <v>tb</v>
      </c>
      <c r="FW586" s="34">
        <v>1</v>
      </c>
      <c r="FY586" s="1" t="s">
        <v>38</v>
      </c>
      <c r="FZ586" s="19">
        <f t="shared" si="735"/>
        <v>0</v>
      </c>
      <c r="GB586" s="1" t="s">
        <v>38</v>
      </c>
      <c r="GC586" s="19">
        <f t="shared" si="736"/>
        <v>0</v>
      </c>
      <c r="GD586" s="1" t="s">
        <v>38</v>
      </c>
      <c r="GE586" s="19">
        <f t="shared" si="737"/>
        <v>0</v>
      </c>
      <c r="GF586" s="1" t="s">
        <v>38</v>
      </c>
      <c r="GG586" s="19">
        <f t="shared" si="738"/>
        <v>0</v>
      </c>
    </row>
    <row r="587" spans="1:189" x14ac:dyDescent="0.3">
      <c r="A587" s="1">
        <v>784</v>
      </c>
      <c r="B587" s="1" t="s">
        <v>34</v>
      </c>
      <c r="C587" s="19" t="s">
        <v>35</v>
      </c>
      <c r="D587" s="19">
        <f t="shared" si="710"/>
        <v>0</v>
      </c>
      <c r="E587" s="38" t="s">
        <v>1105</v>
      </c>
      <c r="F587" s="21" t="str">
        <f t="shared" si="711"/>
        <v>1978</v>
      </c>
      <c r="G587" s="21">
        <v>2005</v>
      </c>
      <c r="H587" s="22">
        <f t="shared" si="712"/>
        <v>27</v>
      </c>
      <c r="I587" s="1" t="str">
        <f t="shared" si="713"/>
        <v>21-30</v>
      </c>
      <c r="J587" s="1" t="s">
        <v>1606</v>
      </c>
      <c r="K587" s="1" t="s">
        <v>53</v>
      </c>
      <c r="L587" s="1">
        <f>VLOOKUP(K587,[1]areas!$C$3:$D$76,2,FALSE)</f>
        <v>30</v>
      </c>
      <c r="M587" s="1" t="str">
        <f t="shared" si="744"/>
        <v>21-40</v>
      </c>
      <c r="N587" s="19" t="s">
        <v>34</v>
      </c>
      <c r="O587" s="19">
        <f t="shared" si="714"/>
        <v>1</v>
      </c>
      <c r="P587" s="23">
        <v>56.6</v>
      </c>
      <c r="S587" s="24"/>
      <c r="T587" s="19">
        <v>3</v>
      </c>
      <c r="U587" s="1">
        <v>10</v>
      </c>
      <c r="V587" s="1">
        <v>19</v>
      </c>
      <c r="W587" s="1" t="str">
        <f t="shared" si="715"/>
        <v>2: 51-100</v>
      </c>
      <c r="X587" s="1">
        <v>53</v>
      </c>
      <c r="Y587" s="26">
        <v>193</v>
      </c>
      <c r="Z587" s="26">
        <v>414</v>
      </c>
      <c r="AA587" s="26">
        <v>596</v>
      </c>
      <c r="AB587" s="26">
        <v>801</v>
      </c>
      <c r="AC587" s="26"/>
      <c r="AD587" s="26"/>
      <c r="AE587" s="26"/>
      <c r="AF587" s="26"/>
      <c r="AG587" s="26"/>
      <c r="AH587" s="26"/>
      <c r="AI587" s="27">
        <f t="shared" si="716"/>
        <v>801</v>
      </c>
      <c r="AJ587" s="27">
        <f t="shared" si="717"/>
        <v>1</v>
      </c>
      <c r="AK587" s="39">
        <v>160000</v>
      </c>
      <c r="AL587" s="26">
        <v>50</v>
      </c>
      <c r="AM587" s="26">
        <v>50</v>
      </c>
      <c r="AN587" s="26">
        <v>50</v>
      </c>
      <c r="AO587" s="26">
        <v>50</v>
      </c>
      <c r="AP587" s="26"/>
      <c r="AQ587" s="26"/>
      <c r="AR587" s="26"/>
      <c r="AS587" s="26"/>
      <c r="AT587" s="26"/>
      <c r="AU587" s="26"/>
      <c r="AV587" s="28">
        <f t="shared" si="718"/>
        <v>0</v>
      </c>
      <c r="AW587" s="27" t="str">
        <f>"&gt;5"</f>
        <v>&gt;5</v>
      </c>
      <c r="AX587" s="29">
        <f t="shared" si="739"/>
        <v>5.2039999999999997</v>
      </c>
      <c r="AY587" s="30">
        <f t="shared" si="697"/>
        <v>5.204119982655925</v>
      </c>
      <c r="AZ587" s="30">
        <f t="shared" si="697"/>
        <v>1.6989700043360187</v>
      </c>
      <c r="BA587" s="30">
        <f t="shared" si="693"/>
        <v>1.6989700043360187</v>
      </c>
      <c r="BB587" s="30">
        <f t="shared" si="693"/>
        <v>1.6989700043360187</v>
      </c>
      <c r="BC587" s="30">
        <f t="shared" si="693"/>
        <v>1.6989700043360187</v>
      </c>
      <c r="BD587" s="30" t="str">
        <f t="shared" ref="BD587:BI650" si="748">IF(AP587="","",LOG10(AP587))</f>
        <v/>
      </c>
      <c r="BE587" s="30" t="str">
        <f t="shared" si="748"/>
        <v/>
      </c>
      <c r="BF587" s="30" t="str">
        <f t="shared" si="748"/>
        <v/>
      </c>
      <c r="BG587" s="30" t="str">
        <f t="shared" si="748"/>
        <v/>
      </c>
      <c r="BH587" s="30" t="str">
        <f t="shared" si="748"/>
        <v/>
      </c>
      <c r="BI587" s="30" t="str">
        <f t="shared" si="748"/>
        <v/>
      </c>
      <c r="BJ587" s="1" t="s">
        <v>38</v>
      </c>
      <c r="BK587" s="31" t="s">
        <v>38</v>
      </c>
      <c r="BL587" s="32">
        <f t="shared" si="719"/>
        <v>0</v>
      </c>
      <c r="BN587" s="32" t="str">
        <f t="shared" si="720"/>
        <v>0</v>
      </c>
      <c r="BO587" s="30">
        <f t="shared" si="721"/>
        <v>-3.5051499783199063</v>
      </c>
      <c r="BP587" s="30">
        <f t="shared" si="722"/>
        <v>-3.5051499783199063</v>
      </c>
      <c r="BQ587" s="30">
        <f t="shared" si="701"/>
        <v>0</v>
      </c>
      <c r="BR587" s="30">
        <f t="shared" si="701"/>
        <v>0</v>
      </c>
      <c r="BS587" s="30">
        <f t="shared" si="701"/>
        <v>0</v>
      </c>
      <c r="BT587" s="30" t="str">
        <f t="shared" si="699"/>
        <v/>
      </c>
      <c r="BU587" s="30" t="str">
        <f t="shared" si="699"/>
        <v/>
      </c>
      <c r="BV587" s="30" t="str">
        <f t="shared" si="699"/>
        <v/>
      </c>
      <c r="BW587" s="30" t="str">
        <f t="shared" si="699"/>
        <v/>
      </c>
      <c r="BX587" s="30" t="str">
        <f t="shared" si="699"/>
        <v/>
      </c>
      <c r="BY587" s="30" t="str">
        <f t="shared" si="699"/>
        <v/>
      </c>
      <c r="BZ587" s="1">
        <f t="shared" si="723"/>
        <v>0</v>
      </c>
      <c r="CA587" s="1">
        <f t="shared" si="702"/>
        <v>0</v>
      </c>
      <c r="CB587" s="1">
        <f t="shared" si="702"/>
        <v>0</v>
      </c>
      <c r="CC587" s="1">
        <f t="shared" si="702"/>
        <v>0</v>
      </c>
      <c r="CD587" s="1">
        <f t="shared" si="700"/>
        <v>0</v>
      </c>
      <c r="CE587" s="1">
        <f t="shared" si="700"/>
        <v>0</v>
      </c>
      <c r="CF587" s="1">
        <f t="shared" si="700"/>
        <v>0</v>
      </c>
      <c r="CG587" s="1">
        <f t="shared" si="700"/>
        <v>0</v>
      </c>
      <c r="CH587" s="1">
        <f t="shared" si="700"/>
        <v>0</v>
      </c>
      <c r="CI587" s="1">
        <f t="shared" si="700"/>
        <v>0</v>
      </c>
      <c r="CJ587" s="1">
        <f t="shared" si="724"/>
        <v>0</v>
      </c>
      <c r="CK587" s="1">
        <f t="shared" si="725"/>
        <v>0</v>
      </c>
      <c r="CL587" s="1">
        <f t="shared" si="680"/>
        <v>-3.5051499783199063</v>
      </c>
      <c r="CM587" s="1" t="str">
        <f t="shared" si="680"/>
        <v/>
      </c>
      <c r="CN587" s="1" t="str">
        <f t="shared" si="680"/>
        <v/>
      </c>
      <c r="CO587" s="1" t="str">
        <f t="shared" si="680"/>
        <v/>
      </c>
      <c r="CP587" s="1" t="str">
        <f t="shared" si="680"/>
        <v/>
      </c>
      <c r="CQ587" s="1" t="str">
        <f t="shared" si="678"/>
        <v/>
      </c>
      <c r="CR587" s="1" t="str">
        <f t="shared" si="678"/>
        <v/>
      </c>
      <c r="CS587" s="1" t="str">
        <f t="shared" si="678"/>
        <v/>
      </c>
      <c r="CT587" s="1" t="str">
        <f t="shared" si="678"/>
        <v/>
      </c>
      <c r="CU587" s="1" t="str">
        <f t="shared" si="678"/>
        <v/>
      </c>
      <c r="CV587" s="1">
        <f t="shared" si="681"/>
        <v>0</v>
      </c>
      <c r="CW587" s="1">
        <f t="shared" si="681"/>
        <v>0</v>
      </c>
      <c r="CX587" s="1">
        <f t="shared" si="681"/>
        <v>0</v>
      </c>
      <c r="CY587" s="1">
        <f t="shared" si="681"/>
        <v>0</v>
      </c>
      <c r="CZ587" s="1">
        <f t="shared" si="681"/>
        <v>0</v>
      </c>
      <c r="DA587" s="1">
        <f t="shared" si="679"/>
        <v>0</v>
      </c>
      <c r="DB587" s="1">
        <f t="shared" si="679"/>
        <v>0</v>
      </c>
      <c r="DC587" s="1">
        <f t="shared" si="679"/>
        <v>0</v>
      </c>
      <c r="DD587" s="1">
        <f t="shared" si="679"/>
        <v>0</v>
      </c>
      <c r="DE587" s="1">
        <f t="shared" si="679"/>
        <v>0</v>
      </c>
      <c r="DF587" s="1">
        <f t="shared" si="726"/>
        <v>0</v>
      </c>
      <c r="DG587" s="33">
        <f t="shared" si="727"/>
        <v>0</v>
      </c>
      <c r="DH587" s="34">
        <f t="shared" si="728"/>
        <v>0</v>
      </c>
      <c r="DI587" s="1">
        <f t="shared" si="685"/>
        <v>140</v>
      </c>
      <c r="DJ587" s="1">
        <f t="shared" si="686"/>
        <v>361</v>
      </c>
      <c r="DK587" s="1">
        <f t="shared" si="694"/>
        <v>221</v>
      </c>
      <c r="DL587" s="1">
        <f t="shared" si="694"/>
        <v>182</v>
      </c>
      <c r="DM587" s="1">
        <f t="shared" si="694"/>
        <v>205</v>
      </c>
      <c r="DN587" s="1" t="str">
        <f t="shared" si="694"/>
        <v/>
      </c>
      <c r="DO587" s="1" t="str">
        <f t="shared" si="694"/>
        <v/>
      </c>
      <c r="DP587" s="1" t="str">
        <f t="shared" si="694"/>
        <v/>
      </c>
      <c r="DQ587" s="1" t="str">
        <f t="shared" si="692"/>
        <v/>
      </c>
      <c r="DR587" s="1" t="str">
        <f t="shared" si="692"/>
        <v/>
      </c>
      <c r="DS587" s="1" t="str">
        <f t="shared" si="692"/>
        <v/>
      </c>
      <c r="DT587" s="34">
        <f t="shared" si="745"/>
        <v>-83.568534748432654</v>
      </c>
      <c r="DU587" s="1">
        <f t="shared" si="743"/>
        <v>0</v>
      </c>
      <c r="DV587" s="1">
        <f t="shared" si="743"/>
        <v>0</v>
      </c>
      <c r="DW587" s="1">
        <f t="shared" si="743"/>
        <v>0</v>
      </c>
      <c r="DX587" s="1">
        <f t="shared" si="743"/>
        <v>0</v>
      </c>
      <c r="DY587" s="1">
        <f t="shared" si="743"/>
        <v>0</v>
      </c>
      <c r="EF587" s="33">
        <f t="shared" si="746"/>
        <v>0</v>
      </c>
      <c r="EG587" s="1">
        <f t="shared" si="698"/>
        <v>0</v>
      </c>
      <c r="EH587" s="1">
        <f t="shared" si="698"/>
        <v>0</v>
      </c>
      <c r="EI587" s="1">
        <f t="shared" si="696"/>
        <v>0</v>
      </c>
      <c r="EJ587" s="1">
        <f t="shared" si="696"/>
        <v>1</v>
      </c>
      <c r="EK587" s="1">
        <f t="shared" si="696"/>
        <v>1</v>
      </c>
      <c r="EL587" s="1">
        <f t="shared" ref="EL587:EQ650" si="749">IF(OR(AC587&lt;500,AC587=""),0,1)</f>
        <v>0</v>
      </c>
      <c r="EM587" s="1">
        <f t="shared" si="749"/>
        <v>0</v>
      </c>
      <c r="EN587" s="1">
        <f t="shared" si="749"/>
        <v>0</v>
      </c>
      <c r="EO587" s="1">
        <f t="shared" si="749"/>
        <v>0</v>
      </c>
      <c r="EP587" s="1">
        <f t="shared" si="749"/>
        <v>0</v>
      </c>
      <c r="EQ587" s="1">
        <f t="shared" si="749"/>
        <v>0</v>
      </c>
      <c r="ER587" s="33">
        <f t="shared" si="729"/>
        <v>0</v>
      </c>
      <c r="ES587" s="35">
        <f t="shared" si="747"/>
        <v>0</v>
      </c>
      <c r="ET587" s="35">
        <f t="shared" si="730"/>
        <v>0</v>
      </c>
      <c r="EU587" s="1" t="s">
        <v>59</v>
      </c>
      <c r="EV587" s="1" t="s">
        <v>34</v>
      </c>
      <c r="EW587" s="19">
        <f t="shared" si="731"/>
        <v>1</v>
      </c>
      <c r="EX587" s="1" t="s">
        <v>40</v>
      </c>
      <c r="FC587" s="1" t="s">
        <v>38</v>
      </c>
      <c r="FD587" s="19">
        <f t="shared" si="732"/>
        <v>0</v>
      </c>
      <c r="FJ587" s="1" t="s">
        <v>38</v>
      </c>
      <c r="FK587" s="19">
        <f t="shared" si="733"/>
        <v>0</v>
      </c>
      <c r="FQ587" s="1" t="s">
        <v>67</v>
      </c>
      <c r="FR587" s="1">
        <f t="shared" si="734"/>
        <v>1</v>
      </c>
      <c r="FV587" s="37" t="str">
        <f t="shared" si="741"/>
        <v>none</v>
      </c>
      <c r="FY587" s="1" t="s">
        <v>38</v>
      </c>
      <c r="FZ587" s="19">
        <f t="shared" si="735"/>
        <v>0</v>
      </c>
      <c r="GB587" s="1" t="s">
        <v>38</v>
      </c>
      <c r="GC587" s="19">
        <f t="shared" si="736"/>
        <v>0</v>
      </c>
      <c r="GD587" s="1" t="s">
        <v>38</v>
      </c>
      <c r="GE587" s="19">
        <f t="shared" si="737"/>
        <v>0</v>
      </c>
      <c r="GF587" s="1" t="s">
        <v>38</v>
      </c>
      <c r="GG587" s="19">
        <f t="shared" si="738"/>
        <v>0</v>
      </c>
    </row>
    <row r="588" spans="1:189" x14ac:dyDescent="0.3">
      <c r="A588" s="1">
        <v>786</v>
      </c>
      <c r="B588" s="1" t="s">
        <v>34</v>
      </c>
      <c r="C588" s="19" t="s">
        <v>35</v>
      </c>
      <c r="D588" s="19">
        <f t="shared" si="710"/>
        <v>0</v>
      </c>
      <c r="E588" s="38" t="s">
        <v>1106</v>
      </c>
      <c r="F588" s="21" t="str">
        <f t="shared" si="711"/>
        <v>1945</v>
      </c>
      <c r="G588" s="21">
        <v>2005</v>
      </c>
      <c r="H588" s="22">
        <f t="shared" si="712"/>
        <v>60</v>
      </c>
      <c r="I588" s="1" t="str">
        <f t="shared" si="713"/>
        <v>&gt;50</v>
      </c>
      <c r="J588" s="1" t="s">
        <v>1610</v>
      </c>
      <c r="K588" s="1" t="s">
        <v>182</v>
      </c>
      <c r="L588" s="1">
        <f>VLOOKUP(K588,[1]areas!$C$3:$D$76,2,FALSE)</f>
        <v>12</v>
      </c>
      <c r="M588" s="1" t="str">
        <f t="shared" si="744"/>
        <v>0-20</v>
      </c>
      <c r="N588" s="19" t="s">
        <v>38</v>
      </c>
      <c r="O588" s="19">
        <f t="shared" si="714"/>
        <v>0</v>
      </c>
      <c r="P588" s="23">
        <v>33.5</v>
      </c>
      <c r="Q588" s="1">
        <v>134</v>
      </c>
      <c r="R588" s="1">
        <f>POWER(Q588*0.01,2)</f>
        <v>1.7956000000000003</v>
      </c>
      <c r="S588" s="24">
        <f>P588/R588</f>
        <v>18.656716417910445</v>
      </c>
      <c r="T588" s="19">
        <v>3</v>
      </c>
      <c r="U588" s="1">
        <v>13.9</v>
      </c>
      <c r="V588" s="1">
        <v>27</v>
      </c>
      <c r="W588" s="1" t="str">
        <f t="shared" si="715"/>
        <v>1: 0-50</v>
      </c>
      <c r="X588" s="1">
        <v>28</v>
      </c>
      <c r="Y588" s="26">
        <v>143</v>
      </c>
      <c r="Z588" s="26">
        <v>102</v>
      </c>
      <c r="AA588" s="26">
        <v>169</v>
      </c>
      <c r="AB588" s="26">
        <v>126</v>
      </c>
      <c r="AC588" s="26">
        <v>289</v>
      </c>
      <c r="AD588" s="26">
        <v>262</v>
      </c>
      <c r="AE588" s="26"/>
      <c r="AF588" s="26"/>
      <c r="AG588" s="26"/>
      <c r="AH588" s="26"/>
      <c r="AI588" s="27">
        <f t="shared" si="716"/>
        <v>289</v>
      </c>
      <c r="AJ588" s="27">
        <f t="shared" si="717"/>
        <v>0</v>
      </c>
      <c r="AK588" s="39">
        <v>120907</v>
      </c>
      <c r="AL588" s="26">
        <v>50</v>
      </c>
      <c r="AM588" s="26">
        <v>50</v>
      </c>
      <c r="AN588" s="26">
        <v>50</v>
      </c>
      <c r="AO588" s="26">
        <v>50</v>
      </c>
      <c r="AP588" s="26">
        <v>50</v>
      </c>
      <c r="AQ588" s="26">
        <v>50</v>
      </c>
      <c r="AR588" s="26"/>
      <c r="AS588" s="26"/>
      <c r="AT588" s="26"/>
      <c r="AU588" s="26"/>
      <c r="AV588" s="28">
        <f t="shared" si="718"/>
        <v>0</v>
      </c>
      <c r="AW588" s="27" t="str">
        <f>"&gt;5"</f>
        <v>&gt;5</v>
      </c>
      <c r="AX588" s="29">
        <f t="shared" si="739"/>
        <v>5.0819999999999999</v>
      </c>
      <c r="AY588" s="30">
        <f t="shared" si="697"/>
        <v>5.0824514453882186</v>
      </c>
      <c r="AZ588" s="30">
        <f t="shared" si="697"/>
        <v>1.6989700043360187</v>
      </c>
      <c r="BA588" s="30">
        <f t="shared" si="697"/>
        <v>1.6989700043360187</v>
      </c>
      <c r="BB588" s="30">
        <f t="shared" si="697"/>
        <v>1.6989700043360187</v>
      </c>
      <c r="BC588" s="30">
        <f t="shared" si="697"/>
        <v>1.6989700043360187</v>
      </c>
      <c r="BD588" s="30">
        <f t="shared" si="748"/>
        <v>1.6989700043360187</v>
      </c>
      <c r="BE588" s="30">
        <f t="shared" si="748"/>
        <v>1.6989700043360187</v>
      </c>
      <c r="BF588" s="30" t="str">
        <f t="shared" si="748"/>
        <v/>
      </c>
      <c r="BG588" s="30" t="str">
        <f t="shared" si="748"/>
        <v/>
      </c>
      <c r="BH588" s="30" t="str">
        <f t="shared" si="748"/>
        <v/>
      </c>
      <c r="BI588" s="30" t="str">
        <f t="shared" si="748"/>
        <v/>
      </c>
      <c r="BJ588" s="1" t="s">
        <v>38</v>
      </c>
      <c r="BK588" s="31" t="s">
        <v>38</v>
      </c>
      <c r="BL588" s="32">
        <f t="shared" si="719"/>
        <v>0</v>
      </c>
      <c r="BN588" s="32" t="str">
        <f t="shared" si="720"/>
        <v>0</v>
      </c>
      <c r="BO588" s="30">
        <f t="shared" si="721"/>
        <v>-3.3834814410521998</v>
      </c>
      <c r="BP588" s="30">
        <f t="shared" si="722"/>
        <v>-3.3834814410521998</v>
      </c>
      <c r="BQ588" s="30">
        <f t="shared" si="701"/>
        <v>0</v>
      </c>
      <c r="BR588" s="30">
        <f t="shared" si="701"/>
        <v>0</v>
      </c>
      <c r="BS588" s="30">
        <f t="shared" si="701"/>
        <v>0</v>
      </c>
      <c r="BT588" s="30">
        <f t="shared" si="699"/>
        <v>0</v>
      </c>
      <c r="BU588" s="30">
        <f t="shared" si="699"/>
        <v>0</v>
      </c>
      <c r="BV588" s="30" t="str">
        <f t="shared" si="699"/>
        <v/>
      </c>
      <c r="BW588" s="30" t="str">
        <f t="shared" si="699"/>
        <v/>
      </c>
      <c r="BX588" s="30" t="str">
        <f t="shared" si="699"/>
        <v/>
      </c>
      <c r="BY588" s="30" t="str">
        <f t="shared" si="699"/>
        <v/>
      </c>
      <c r="BZ588" s="1">
        <f t="shared" si="723"/>
        <v>0</v>
      </c>
      <c r="CA588" s="1">
        <f t="shared" si="702"/>
        <v>0</v>
      </c>
      <c r="CB588" s="1">
        <f t="shared" si="702"/>
        <v>0</v>
      </c>
      <c r="CC588" s="1">
        <f t="shared" si="702"/>
        <v>0</v>
      </c>
      <c r="CD588" s="1">
        <f t="shared" si="700"/>
        <v>0</v>
      </c>
      <c r="CE588" s="1">
        <f t="shared" si="700"/>
        <v>0</v>
      </c>
      <c r="CF588" s="1">
        <f t="shared" si="700"/>
        <v>0</v>
      </c>
      <c r="CG588" s="1">
        <f t="shared" si="700"/>
        <v>0</v>
      </c>
      <c r="CH588" s="1">
        <f t="shared" si="700"/>
        <v>0</v>
      </c>
      <c r="CI588" s="1">
        <f t="shared" si="700"/>
        <v>0</v>
      </c>
      <c r="CJ588" s="1">
        <f t="shared" si="724"/>
        <v>0</v>
      </c>
      <c r="CK588" s="1">
        <f t="shared" si="725"/>
        <v>0</v>
      </c>
      <c r="CL588" s="1">
        <f t="shared" si="680"/>
        <v>-3.3834814410521998</v>
      </c>
      <c r="CM588" s="1" t="str">
        <f t="shared" si="680"/>
        <v/>
      </c>
      <c r="CN588" s="1" t="str">
        <f t="shared" si="680"/>
        <v/>
      </c>
      <c r="CO588" s="1" t="str">
        <f t="shared" si="680"/>
        <v/>
      </c>
      <c r="CP588" s="1" t="str">
        <f t="shared" si="680"/>
        <v/>
      </c>
      <c r="CQ588" s="1" t="str">
        <f t="shared" ref="CQ588:CU651" si="750">IF(OR(BE588="",BD588=""),"",IF(OR(BE588&gt;=LOG10(400),BD588&gt;=LOG10(400)),BE588-BD588,""))</f>
        <v/>
      </c>
      <c r="CR588" s="1" t="str">
        <f t="shared" si="750"/>
        <v/>
      </c>
      <c r="CS588" s="1" t="str">
        <f t="shared" si="750"/>
        <v/>
      </c>
      <c r="CT588" s="1" t="str">
        <f t="shared" si="750"/>
        <v/>
      </c>
      <c r="CU588" s="1" t="str">
        <f t="shared" si="750"/>
        <v/>
      </c>
      <c r="CV588" s="1">
        <f t="shared" si="681"/>
        <v>0</v>
      </c>
      <c r="CW588" s="1">
        <f t="shared" si="681"/>
        <v>0</v>
      </c>
      <c r="CX588" s="1">
        <f t="shared" si="681"/>
        <v>0</v>
      </c>
      <c r="CY588" s="1">
        <f t="shared" si="681"/>
        <v>0</v>
      </c>
      <c r="CZ588" s="1">
        <f t="shared" si="681"/>
        <v>0</v>
      </c>
      <c r="DA588" s="1">
        <f t="shared" ref="DA588:DE651" si="751">IF(OR(CQ588&lt;=0,CQ588=""),0,1)</f>
        <v>0</v>
      </c>
      <c r="DB588" s="1">
        <f t="shared" si="751"/>
        <v>0</v>
      </c>
      <c r="DC588" s="1">
        <f t="shared" si="751"/>
        <v>0</v>
      </c>
      <c r="DD588" s="1">
        <f t="shared" si="751"/>
        <v>0</v>
      </c>
      <c r="DE588" s="1">
        <f t="shared" si="751"/>
        <v>0</v>
      </c>
      <c r="DF588" s="1">
        <f t="shared" si="726"/>
        <v>0</v>
      </c>
      <c r="DG588" s="33">
        <f t="shared" si="727"/>
        <v>0</v>
      </c>
      <c r="DH588" s="34">
        <f t="shared" si="728"/>
        <v>0</v>
      </c>
      <c r="DI588" s="1">
        <f t="shared" si="685"/>
        <v>115</v>
      </c>
      <c r="DJ588" s="1">
        <f t="shared" si="686"/>
        <v>74</v>
      </c>
      <c r="DK588" s="1">
        <f t="shared" si="694"/>
        <v>-41</v>
      </c>
      <c r="DL588" s="1">
        <f t="shared" si="694"/>
        <v>67</v>
      </c>
      <c r="DM588" s="1">
        <f t="shared" si="694"/>
        <v>-43</v>
      </c>
      <c r="DN588" s="1">
        <f t="shared" si="694"/>
        <v>163</v>
      </c>
      <c r="DO588" s="1">
        <f t="shared" si="694"/>
        <v>-27</v>
      </c>
      <c r="DP588" s="1" t="str">
        <f t="shared" si="694"/>
        <v/>
      </c>
      <c r="DQ588" s="1" t="str">
        <f t="shared" si="692"/>
        <v/>
      </c>
      <c r="DR588" s="1" t="str">
        <f t="shared" si="692"/>
        <v/>
      </c>
      <c r="DS588" s="1" t="str">
        <f t="shared" si="692"/>
        <v/>
      </c>
      <c r="DT588" s="34">
        <f t="shared" si="745"/>
        <v>-82.123890149781218</v>
      </c>
      <c r="DU588" s="1">
        <f t="shared" si="743"/>
        <v>0</v>
      </c>
      <c r="DV588" s="1">
        <f t="shared" si="743"/>
        <v>0</v>
      </c>
      <c r="DW588" s="1">
        <f t="shared" si="743"/>
        <v>0</v>
      </c>
      <c r="DX588" s="1">
        <f t="shared" si="743"/>
        <v>0</v>
      </c>
      <c r="DY588" s="1">
        <f t="shared" si="743"/>
        <v>0</v>
      </c>
      <c r="DZ588" s="1">
        <f>IF((DN588&lt;$DT588),1,0)</f>
        <v>0</v>
      </c>
      <c r="EA588" s="1">
        <f>IF((DO588&lt;$DT588),1,0)</f>
        <v>0</v>
      </c>
      <c r="EF588" s="33">
        <f t="shared" si="746"/>
        <v>0</v>
      </c>
      <c r="EG588" s="1">
        <f t="shared" si="698"/>
        <v>0</v>
      </c>
      <c r="EH588" s="1">
        <f t="shared" si="698"/>
        <v>0</v>
      </c>
      <c r="EI588" s="1">
        <f t="shared" si="698"/>
        <v>0</v>
      </c>
      <c r="EJ588" s="1">
        <f t="shared" si="698"/>
        <v>0</v>
      </c>
      <c r="EK588" s="1">
        <f t="shared" si="698"/>
        <v>0</v>
      </c>
      <c r="EL588" s="1">
        <f t="shared" si="749"/>
        <v>0</v>
      </c>
      <c r="EM588" s="1">
        <f t="shared" si="749"/>
        <v>0</v>
      </c>
      <c r="EN588" s="1">
        <f t="shared" si="749"/>
        <v>0</v>
      </c>
      <c r="EO588" s="1">
        <f t="shared" si="749"/>
        <v>0</v>
      </c>
      <c r="EP588" s="1">
        <f t="shared" si="749"/>
        <v>0</v>
      </c>
      <c r="EQ588" s="1">
        <f t="shared" si="749"/>
        <v>0</v>
      </c>
      <c r="ER588" s="33">
        <f t="shared" si="729"/>
        <v>1</v>
      </c>
      <c r="ES588" s="35">
        <f t="shared" si="747"/>
        <v>1</v>
      </c>
      <c r="ET588" s="35">
        <f t="shared" si="730"/>
        <v>1</v>
      </c>
      <c r="EU588" s="1" t="s">
        <v>211</v>
      </c>
      <c r="EV588" s="1" t="s">
        <v>34</v>
      </c>
      <c r="EW588" s="19">
        <f t="shared" si="731"/>
        <v>1</v>
      </c>
      <c r="EX588" s="1" t="s">
        <v>40</v>
      </c>
      <c r="EY588" s="50">
        <v>38952</v>
      </c>
      <c r="FC588" s="1" t="s">
        <v>38</v>
      </c>
      <c r="FD588" s="19">
        <f t="shared" si="732"/>
        <v>0</v>
      </c>
      <c r="FJ588" s="1" t="s">
        <v>38</v>
      </c>
      <c r="FK588" s="19">
        <f t="shared" si="733"/>
        <v>0</v>
      </c>
      <c r="FQ588" s="1" t="s">
        <v>554</v>
      </c>
      <c r="FR588" s="1">
        <f t="shared" si="734"/>
        <v>1</v>
      </c>
      <c r="FT588" s="1">
        <v>3.9</v>
      </c>
      <c r="FU588" s="1" t="s">
        <v>75</v>
      </c>
      <c r="FV588" s="37" t="str">
        <f t="shared" si="741"/>
        <v>tb</v>
      </c>
      <c r="FW588" s="34">
        <v>1</v>
      </c>
      <c r="FY588" s="1" t="s">
        <v>38</v>
      </c>
      <c r="FZ588" s="19">
        <f t="shared" si="735"/>
        <v>0</v>
      </c>
      <c r="GB588" s="1" t="s">
        <v>38</v>
      </c>
      <c r="GC588" s="19">
        <f t="shared" si="736"/>
        <v>0</v>
      </c>
      <c r="GD588" s="1" t="s">
        <v>38</v>
      </c>
      <c r="GE588" s="19">
        <f t="shared" si="737"/>
        <v>0</v>
      </c>
      <c r="GF588" s="1" t="s">
        <v>38</v>
      </c>
      <c r="GG588" s="19">
        <f t="shared" si="738"/>
        <v>0</v>
      </c>
    </row>
    <row r="589" spans="1:189" x14ac:dyDescent="0.3">
      <c r="A589" s="1">
        <v>787</v>
      </c>
      <c r="B589" s="1" t="s">
        <v>34</v>
      </c>
      <c r="C589" s="19" t="s">
        <v>35</v>
      </c>
      <c r="D589" s="19">
        <f t="shared" si="710"/>
        <v>0</v>
      </c>
      <c r="E589" s="38" t="s">
        <v>1107</v>
      </c>
      <c r="F589" s="21" t="str">
        <f t="shared" si="711"/>
        <v>1973</v>
      </c>
      <c r="G589" s="21">
        <v>2005</v>
      </c>
      <c r="H589" s="22">
        <f t="shared" si="712"/>
        <v>32</v>
      </c>
      <c r="I589" s="1" t="str">
        <f t="shared" si="713"/>
        <v>31-40</v>
      </c>
      <c r="J589" s="1" t="s">
        <v>1607</v>
      </c>
      <c r="K589" s="1" t="s">
        <v>139</v>
      </c>
      <c r="L589" s="1">
        <f>VLOOKUP(K589,[1]areas!$C$3:$D$76,2,FALSE)</f>
        <v>15</v>
      </c>
      <c r="M589" s="1" t="str">
        <f t="shared" si="744"/>
        <v>0-20</v>
      </c>
      <c r="N589" s="19" t="s">
        <v>38</v>
      </c>
      <c r="O589" s="19">
        <f t="shared" si="714"/>
        <v>0</v>
      </c>
      <c r="P589" s="23">
        <v>44.6</v>
      </c>
      <c r="S589" s="24"/>
      <c r="T589" s="19">
        <v>3</v>
      </c>
      <c r="U589" s="1">
        <v>15.3</v>
      </c>
      <c r="V589" s="1">
        <v>13</v>
      </c>
      <c r="W589" s="1" t="str">
        <f t="shared" si="715"/>
        <v>5: 201-250</v>
      </c>
      <c r="X589" s="1">
        <v>201</v>
      </c>
      <c r="Y589" s="26">
        <v>473</v>
      </c>
      <c r="Z589" s="26">
        <v>767</v>
      </c>
      <c r="AA589" s="26">
        <v>726</v>
      </c>
      <c r="AB589" s="26">
        <v>649</v>
      </c>
      <c r="AC589" s="26"/>
      <c r="AD589" s="26"/>
      <c r="AE589" s="26"/>
      <c r="AF589" s="26"/>
      <c r="AG589" s="26"/>
      <c r="AH589" s="26"/>
      <c r="AI589" s="27">
        <f t="shared" si="716"/>
        <v>767</v>
      </c>
      <c r="AJ589" s="27">
        <f t="shared" si="717"/>
        <v>1</v>
      </c>
      <c r="AK589" s="39">
        <v>25000</v>
      </c>
      <c r="AL589" s="26">
        <v>50</v>
      </c>
      <c r="AM589" s="26">
        <v>50</v>
      </c>
      <c r="AN589" s="26">
        <v>50</v>
      </c>
      <c r="AO589" s="26">
        <v>50</v>
      </c>
      <c r="AP589" s="26"/>
      <c r="AQ589" s="26"/>
      <c r="AR589" s="26"/>
      <c r="AS589" s="26"/>
      <c r="AT589" s="26"/>
      <c r="AU589" s="26"/>
      <c r="AV589" s="28">
        <f t="shared" si="718"/>
        <v>0</v>
      </c>
      <c r="AW589" s="27" t="str">
        <f>"4-5"</f>
        <v>4-5</v>
      </c>
      <c r="AX589" s="29">
        <f t="shared" si="739"/>
        <v>4.3979999999999997</v>
      </c>
      <c r="AY589" s="30">
        <f t="shared" si="697"/>
        <v>4.3979400086720375</v>
      </c>
      <c r="AZ589" s="30">
        <f t="shared" si="697"/>
        <v>1.6989700043360187</v>
      </c>
      <c r="BA589" s="30">
        <f t="shared" si="697"/>
        <v>1.6989700043360187</v>
      </c>
      <c r="BB589" s="30">
        <f t="shared" si="697"/>
        <v>1.6989700043360187</v>
      </c>
      <c r="BC589" s="30">
        <f t="shared" si="697"/>
        <v>1.6989700043360187</v>
      </c>
      <c r="BD589" s="30" t="str">
        <f t="shared" si="748"/>
        <v/>
      </c>
      <c r="BE589" s="30" t="str">
        <f t="shared" si="748"/>
        <v/>
      </c>
      <c r="BF589" s="30" t="str">
        <f t="shared" si="748"/>
        <v/>
      </c>
      <c r="BG589" s="30" t="str">
        <f t="shared" si="748"/>
        <v/>
      </c>
      <c r="BH589" s="30" t="str">
        <f t="shared" si="748"/>
        <v/>
      </c>
      <c r="BI589" s="30" t="str">
        <f t="shared" si="748"/>
        <v/>
      </c>
      <c r="BJ589" s="1" t="s">
        <v>38</v>
      </c>
      <c r="BK589" s="31" t="s">
        <v>38</v>
      </c>
      <c r="BL589" s="32">
        <f t="shared" si="719"/>
        <v>0</v>
      </c>
      <c r="BN589" s="32" t="str">
        <f t="shared" si="720"/>
        <v>0</v>
      </c>
      <c r="BO589" s="30">
        <f t="shared" si="721"/>
        <v>-2.6989700043360187</v>
      </c>
      <c r="BP589" s="30">
        <f t="shared" si="722"/>
        <v>-2.6989700043360187</v>
      </c>
      <c r="BQ589" s="30">
        <f t="shared" si="701"/>
        <v>0</v>
      </c>
      <c r="BR589" s="30">
        <f t="shared" si="701"/>
        <v>0</v>
      </c>
      <c r="BS589" s="30">
        <f t="shared" si="701"/>
        <v>0</v>
      </c>
      <c r="BT589" s="30" t="str">
        <f t="shared" si="699"/>
        <v/>
      </c>
      <c r="BU589" s="30" t="str">
        <f t="shared" si="699"/>
        <v/>
      </c>
      <c r="BV589" s="30" t="str">
        <f t="shared" si="699"/>
        <v/>
      </c>
      <c r="BW589" s="30" t="str">
        <f t="shared" si="699"/>
        <v/>
      </c>
      <c r="BX589" s="30" t="str">
        <f t="shared" si="699"/>
        <v/>
      </c>
      <c r="BY589" s="30" t="str">
        <f t="shared" si="699"/>
        <v/>
      </c>
      <c r="BZ589" s="1">
        <f t="shared" si="723"/>
        <v>0</v>
      </c>
      <c r="CA589" s="1">
        <f t="shared" si="702"/>
        <v>0</v>
      </c>
      <c r="CB589" s="1">
        <f t="shared" si="702"/>
        <v>0</v>
      </c>
      <c r="CC589" s="1">
        <f t="shared" si="702"/>
        <v>0</v>
      </c>
      <c r="CD589" s="1">
        <f t="shared" si="700"/>
        <v>0</v>
      </c>
      <c r="CE589" s="1">
        <f t="shared" si="700"/>
        <v>0</v>
      </c>
      <c r="CF589" s="1">
        <f t="shared" si="700"/>
        <v>0</v>
      </c>
      <c r="CG589" s="1">
        <f t="shared" si="700"/>
        <v>0</v>
      </c>
      <c r="CH589" s="1">
        <f t="shared" si="700"/>
        <v>0</v>
      </c>
      <c r="CI589" s="1">
        <f t="shared" si="700"/>
        <v>0</v>
      </c>
      <c r="CJ589" s="1">
        <f t="shared" si="724"/>
        <v>0</v>
      </c>
      <c r="CK589" s="1">
        <f t="shared" si="725"/>
        <v>0</v>
      </c>
      <c r="CL589" s="1">
        <f t="shared" ref="CL589:CP652" si="752">IF(OR(AZ589="",AY589=""),"",IF(OR(AZ589&gt;=LOG10(400),AY589&gt;=LOG10(400)),AZ589-AY589,""))</f>
        <v>-2.6989700043360187</v>
      </c>
      <c r="CM589" s="1" t="str">
        <f t="shared" si="752"/>
        <v/>
      </c>
      <c r="CN589" s="1" t="str">
        <f t="shared" si="752"/>
        <v/>
      </c>
      <c r="CO589" s="1" t="str">
        <f t="shared" si="752"/>
        <v/>
      </c>
      <c r="CP589" s="1" t="str">
        <f t="shared" si="752"/>
        <v/>
      </c>
      <c r="CQ589" s="1" t="str">
        <f t="shared" si="750"/>
        <v/>
      </c>
      <c r="CR589" s="1" t="str">
        <f t="shared" si="750"/>
        <v/>
      </c>
      <c r="CS589" s="1" t="str">
        <f t="shared" si="750"/>
        <v/>
      </c>
      <c r="CT589" s="1" t="str">
        <f t="shared" si="750"/>
        <v/>
      </c>
      <c r="CU589" s="1" t="str">
        <f t="shared" si="750"/>
        <v/>
      </c>
      <c r="CV589" s="1">
        <f t="shared" ref="CV589:CZ652" si="753">IF(OR(CL589&lt;=0,CL589=""),0,1)</f>
        <v>0</v>
      </c>
      <c r="CW589" s="1">
        <f t="shared" si="753"/>
        <v>0</v>
      </c>
      <c r="CX589" s="1">
        <f t="shared" si="753"/>
        <v>0</v>
      </c>
      <c r="CY589" s="1">
        <f t="shared" si="753"/>
        <v>0</v>
      </c>
      <c r="CZ589" s="1">
        <f t="shared" si="753"/>
        <v>0</v>
      </c>
      <c r="DA589" s="1">
        <f t="shared" si="751"/>
        <v>0</v>
      </c>
      <c r="DB589" s="1">
        <f t="shared" si="751"/>
        <v>0</v>
      </c>
      <c r="DC589" s="1">
        <f t="shared" si="751"/>
        <v>0</v>
      </c>
      <c r="DD589" s="1">
        <f t="shared" si="751"/>
        <v>0</v>
      </c>
      <c r="DE589" s="1">
        <f t="shared" si="751"/>
        <v>0</v>
      </c>
      <c r="DF589" s="1">
        <f t="shared" si="726"/>
        <v>0</v>
      </c>
      <c r="DG589" s="33">
        <f t="shared" si="727"/>
        <v>0</v>
      </c>
      <c r="DH589" s="34">
        <f t="shared" si="728"/>
        <v>0</v>
      </c>
      <c r="DI589" s="1">
        <f t="shared" si="685"/>
        <v>272</v>
      </c>
      <c r="DJ589" s="1">
        <f t="shared" si="686"/>
        <v>566</v>
      </c>
      <c r="DK589" s="1">
        <f t="shared" si="694"/>
        <v>294</v>
      </c>
      <c r="DL589" s="1">
        <f t="shared" si="694"/>
        <v>-41</v>
      </c>
      <c r="DM589" s="1">
        <f t="shared" si="694"/>
        <v>-77</v>
      </c>
      <c r="DN589" s="1" t="str">
        <f t="shared" si="694"/>
        <v/>
      </c>
      <c r="DO589" s="1" t="str">
        <f t="shared" si="694"/>
        <v/>
      </c>
      <c r="DP589" s="1" t="str">
        <f t="shared" si="694"/>
        <v/>
      </c>
      <c r="DQ589" s="1" t="str">
        <f t="shared" si="692"/>
        <v/>
      </c>
      <c r="DR589" s="1" t="str">
        <f t="shared" si="692"/>
        <v/>
      </c>
      <c r="DS589" s="1" t="str">
        <f t="shared" si="692"/>
        <v/>
      </c>
      <c r="DT589" s="34">
        <f t="shared" si="745"/>
        <v>-265.86970493081759</v>
      </c>
      <c r="DU589" s="1">
        <f t="shared" si="743"/>
        <v>0</v>
      </c>
      <c r="DV589" s="1">
        <f t="shared" si="743"/>
        <v>0</v>
      </c>
      <c r="DW589" s="1">
        <f t="shared" si="743"/>
        <v>0</v>
      </c>
      <c r="DX589" s="1">
        <f t="shared" si="743"/>
        <v>0</v>
      </c>
      <c r="DY589" s="1">
        <f t="shared" si="743"/>
        <v>0</v>
      </c>
      <c r="EF589" s="33">
        <f t="shared" si="746"/>
        <v>0</v>
      </c>
      <c r="EG589" s="1">
        <f t="shared" si="698"/>
        <v>0</v>
      </c>
      <c r="EH589" s="1">
        <f t="shared" si="698"/>
        <v>0</v>
      </c>
      <c r="EI589" s="1">
        <f t="shared" si="698"/>
        <v>1</v>
      </c>
      <c r="EJ589" s="1">
        <f t="shared" si="698"/>
        <v>1</v>
      </c>
      <c r="EK589" s="1">
        <f t="shared" si="698"/>
        <v>1</v>
      </c>
      <c r="EL589" s="1">
        <f t="shared" si="749"/>
        <v>0</v>
      </c>
      <c r="EM589" s="1">
        <f t="shared" si="749"/>
        <v>0</v>
      </c>
      <c r="EN589" s="1">
        <f t="shared" si="749"/>
        <v>0</v>
      </c>
      <c r="EO589" s="1">
        <f t="shared" si="749"/>
        <v>0</v>
      </c>
      <c r="EP589" s="1">
        <f t="shared" si="749"/>
        <v>0</v>
      </c>
      <c r="EQ589" s="1">
        <f t="shared" si="749"/>
        <v>0</v>
      </c>
      <c r="ER589" s="33">
        <f t="shared" si="729"/>
        <v>0</v>
      </c>
      <c r="ES589" s="35">
        <f t="shared" si="747"/>
        <v>0</v>
      </c>
      <c r="ET589" s="35">
        <f t="shared" si="730"/>
        <v>0</v>
      </c>
      <c r="EU589" s="1" t="s">
        <v>59</v>
      </c>
      <c r="EV589" s="1" t="s">
        <v>38</v>
      </c>
      <c r="EW589" s="19">
        <f t="shared" si="731"/>
        <v>0</v>
      </c>
      <c r="FC589" s="1" t="s">
        <v>38</v>
      </c>
      <c r="FD589" s="19">
        <f t="shared" si="732"/>
        <v>0</v>
      </c>
      <c r="FJ589" s="1" t="s">
        <v>38</v>
      </c>
      <c r="FK589" s="19">
        <f t="shared" si="733"/>
        <v>0</v>
      </c>
      <c r="FR589" s="1">
        <f t="shared" si="734"/>
        <v>0</v>
      </c>
      <c r="FV589" s="37" t="str">
        <f t="shared" si="741"/>
        <v>none</v>
      </c>
      <c r="FY589" s="1" t="s">
        <v>38</v>
      </c>
      <c r="FZ589" s="19">
        <f t="shared" si="735"/>
        <v>0</v>
      </c>
      <c r="GB589" s="1" t="s">
        <v>38</v>
      </c>
      <c r="GC589" s="19">
        <f t="shared" si="736"/>
        <v>0</v>
      </c>
      <c r="GD589" s="1" t="s">
        <v>38</v>
      </c>
      <c r="GE589" s="19">
        <f t="shared" si="737"/>
        <v>0</v>
      </c>
      <c r="GF589" s="1" t="s">
        <v>38</v>
      </c>
      <c r="GG589" s="19">
        <f t="shared" si="738"/>
        <v>0</v>
      </c>
    </row>
    <row r="590" spans="1:189" x14ac:dyDescent="0.3">
      <c r="A590" s="1">
        <v>789</v>
      </c>
      <c r="B590" s="1" t="s">
        <v>34</v>
      </c>
      <c r="C590" s="19" t="s">
        <v>47</v>
      </c>
      <c r="D590" s="19">
        <f t="shared" si="710"/>
        <v>1</v>
      </c>
      <c r="E590" s="38" t="s">
        <v>210</v>
      </c>
      <c r="F590" s="21" t="str">
        <f t="shared" si="711"/>
        <v>1966</v>
      </c>
      <c r="G590" s="21">
        <v>2005</v>
      </c>
      <c r="H590" s="22">
        <f t="shared" si="712"/>
        <v>39</v>
      </c>
      <c r="I590" s="1" t="str">
        <f t="shared" si="713"/>
        <v>31-40</v>
      </c>
      <c r="J590" s="1" t="s">
        <v>1607</v>
      </c>
      <c r="K590" s="1" t="s">
        <v>53</v>
      </c>
      <c r="L590" s="1">
        <f>VLOOKUP(K590,[1]areas!$C$3:$D$76,2,FALSE)</f>
        <v>30</v>
      </c>
      <c r="M590" s="1" t="str">
        <f t="shared" si="744"/>
        <v>21-40</v>
      </c>
      <c r="N590" s="19" t="s">
        <v>38</v>
      </c>
      <c r="O590" s="19">
        <f t="shared" si="714"/>
        <v>0</v>
      </c>
      <c r="P590" s="23">
        <v>51.2</v>
      </c>
      <c r="S590" s="24"/>
      <c r="T590" s="19">
        <v>4</v>
      </c>
      <c r="U590" s="1">
        <v>12.9</v>
      </c>
      <c r="V590" s="1">
        <v>64</v>
      </c>
      <c r="W590" s="1" t="str">
        <f t="shared" si="715"/>
        <v>1: 0-50</v>
      </c>
      <c r="X590" s="1">
        <v>0</v>
      </c>
      <c r="Y590" s="26">
        <v>123</v>
      </c>
      <c r="Z590" s="26">
        <v>128</v>
      </c>
      <c r="AA590" s="26">
        <v>202</v>
      </c>
      <c r="AB590" s="26">
        <v>206</v>
      </c>
      <c r="AC590" s="26">
        <v>431</v>
      </c>
      <c r="AD590" s="26">
        <v>409</v>
      </c>
      <c r="AE590" s="26">
        <v>463</v>
      </c>
      <c r="AF590" s="26"/>
      <c r="AG590" s="26"/>
      <c r="AH590" s="26"/>
      <c r="AI590" s="27">
        <f t="shared" si="716"/>
        <v>463</v>
      </c>
      <c r="AJ590" s="27">
        <f t="shared" si="717"/>
        <v>0</v>
      </c>
      <c r="AL590" s="26">
        <v>50</v>
      </c>
      <c r="AM590" s="26">
        <v>50</v>
      </c>
      <c r="AN590" s="26">
        <v>50</v>
      </c>
      <c r="AO590" s="26">
        <v>50</v>
      </c>
      <c r="AP590" s="26">
        <v>50</v>
      </c>
      <c r="AQ590" s="26">
        <v>50</v>
      </c>
      <c r="AR590" s="26">
        <v>50</v>
      </c>
      <c r="AS590" s="26"/>
      <c r="AT590" s="26"/>
      <c r="AU590" s="26"/>
      <c r="AV590" s="28">
        <f t="shared" si="718"/>
        <v>0</v>
      </c>
      <c r="AW590" s="27"/>
      <c r="AX590" s="29" t="str">
        <f t="shared" si="739"/>
        <v/>
      </c>
      <c r="AY590" s="30" t="str">
        <f t="shared" si="697"/>
        <v/>
      </c>
      <c r="AZ590" s="30">
        <f t="shared" si="697"/>
        <v>1.6989700043360187</v>
      </c>
      <c r="BA590" s="30">
        <f t="shared" si="697"/>
        <v>1.6989700043360187</v>
      </c>
      <c r="BB590" s="30">
        <f t="shared" si="697"/>
        <v>1.6989700043360187</v>
      </c>
      <c r="BC590" s="30">
        <f t="shared" si="697"/>
        <v>1.6989700043360187</v>
      </c>
      <c r="BD590" s="30">
        <f t="shared" si="748"/>
        <v>1.6989700043360187</v>
      </c>
      <c r="BE590" s="30">
        <f t="shared" si="748"/>
        <v>1.6989700043360187</v>
      </c>
      <c r="BF590" s="30">
        <f t="shared" si="748"/>
        <v>1.6989700043360187</v>
      </c>
      <c r="BG590" s="30" t="str">
        <f t="shared" si="748"/>
        <v/>
      </c>
      <c r="BH590" s="30" t="str">
        <f t="shared" si="748"/>
        <v/>
      </c>
      <c r="BI590" s="30" t="str">
        <f t="shared" si="748"/>
        <v/>
      </c>
      <c r="BJ590" s="1" t="s">
        <v>38</v>
      </c>
      <c r="BK590" s="31" t="s">
        <v>38</v>
      </c>
      <c r="BL590" s="32">
        <f t="shared" si="719"/>
        <v>0</v>
      </c>
      <c r="BN590" s="32" t="str">
        <f t="shared" si="720"/>
        <v>0</v>
      </c>
      <c r="BO590" s="30" t="str">
        <f t="shared" si="721"/>
        <v/>
      </c>
      <c r="BP590" s="30" t="str">
        <f t="shared" si="722"/>
        <v/>
      </c>
      <c r="BQ590" s="30">
        <f t="shared" si="701"/>
        <v>0</v>
      </c>
      <c r="BR590" s="30">
        <f t="shared" si="701"/>
        <v>0</v>
      </c>
      <c r="BS590" s="30">
        <f t="shared" si="701"/>
        <v>0</v>
      </c>
      <c r="BT590" s="30">
        <f t="shared" si="699"/>
        <v>0</v>
      </c>
      <c r="BU590" s="30">
        <f t="shared" si="699"/>
        <v>0</v>
      </c>
      <c r="BV590" s="30">
        <f t="shared" si="699"/>
        <v>0</v>
      </c>
      <c r="BW590" s="30" t="str">
        <f t="shared" si="699"/>
        <v/>
      </c>
      <c r="BX590" s="30" t="str">
        <f t="shared" si="699"/>
        <v/>
      </c>
      <c r="BY590" s="30" t="str">
        <f t="shared" si="699"/>
        <v/>
      </c>
      <c r="BZ590" s="1">
        <f t="shared" si="723"/>
        <v>0</v>
      </c>
      <c r="CA590" s="1">
        <f t="shared" si="702"/>
        <v>0</v>
      </c>
      <c r="CB590" s="1">
        <f t="shared" si="702"/>
        <v>0</v>
      </c>
      <c r="CC590" s="1">
        <f t="shared" si="702"/>
        <v>0</v>
      </c>
      <c r="CD590" s="1">
        <f t="shared" si="700"/>
        <v>0</v>
      </c>
      <c r="CE590" s="1">
        <f t="shared" si="700"/>
        <v>0</v>
      </c>
      <c r="CF590" s="1">
        <f t="shared" si="700"/>
        <v>0</v>
      </c>
      <c r="CG590" s="1">
        <f t="shared" si="700"/>
        <v>0</v>
      </c>
      <c r="CH590" s="1">
        <f t="shared" si="700"/>
        <v>0</v>
      </c>
      <c r="CI590" s="1">
        <f t="shared" si="700"/>
        <v>0</v>
      </c>
      <c r="CJ590" s="1">
        <f t="shared" si="724"/>
        <v>0</v>
      </c>
      <c r="CK590" s="1">
        <f t="shared" si="725"/>
        <v>0</v>
      </c>
      <c r="CL590" s="1" t="str">
        <f t="shared" si="752"/>
        <v/>
      </c>
      <c r="CM590" s="1" t="str">
        <f t="shared" si="752"/>
        <v/>
      </c>
      <c r="CN590" s="1" t="str">
        <f t="shared" si="752"/>
        <v/>
      </c>
      <c r="CO590" s="1" t="str">
        <f t="shared" si="752"/>
        <v/>
      </c>
      <c r="CP590" s="1" t="str">
        <f t="shared" si="752"/>
        <v/>
      </c>
      <c r="CQ590" s="1" t="str">
        <f t="shared" si="750"/>
        <v/>
      </c>
      <c r="CR590" s="1" t="str">
        <f t="shared" si="750"/>
        <v/>
      </c>
      <c r="CS590" s="1" t="str">
        <f t="shared" si="750"/>
        <v/>
      </c>
      <c r="CT590" s="1" t="str">
        <f t="shared" si="750"/>
        <v/>
      </c>
      <c r="CU590" s="1" t="str">
        <f t="shared" si="750"/>
        <v/>
      </c>
      <c r="CV590" s="1">
        <f t="shared" si="753"/>
        <v>0</v>
      </c>
      <c r="CW590" s="1">
        <f t="shared" si="753"/>
        <v>0</v>
      </c>
      <c r="CX590" s="1">
        <f t="shared" si="753"/>
        <v>0</v>
      </c>
      <c r="CY590" s="1">
        <f t="shared" si="753"/>
        <v>0</v>
      </c>
      <c r="CZ590" s="1">
        <f t="shared" si="753"/>
        <v>0</v>
      </c>
      <c r="DA590" s="1">
        <f t="shared" si="751"/>
        <v>0</v>
      </c>
      <c r="DB590" s="1">
        <f t="shared" si="751"/>
        <v>0</v>
      </c>
      <c r="DC590" s="1">
        <f t="shared" si="751"/>
        <v>0</v>
      </c>
      <c r="DD590" s="1">
        <f t="shared" si="751"/>
        <v>0</v>
      </c>
      <c r="DE590" s="1">
        <f t="shared" si="751"/>
        <v>0</v>
      </c>
      <c r="DF590" s="1">
        <f t="shared" si="726"/>
        <v>0</v>
      </c>
      <c r="DG590" s="33">
        <f t="shared" si="727"/>
        <v>0</v>
      </c>
      <c r="DH590" s="34">
        <f t="shared" si="728"/>
        <v>0</v>
      </c>
      <c r="DI590" s="1">
        <f t="shared" si="685"/>
        <v>123</v>
      </c>
      <c r="DJ590" s="1">
        <f t="shared" si="686"/>
        <v>128</v>
      </c>
      <c r="DK590" s="1">
        <f t="shared" si="694"/>
        <v>5</v>
      </c>
      <c r="DL590" s="1">
        <f t="shared" si="694"/>
        <v>74</v>
      </c>
      <c r="DM590" s="1">
        <f t="shared" si="694"/>
        <v>4</v>
      </c>
      <c r="DN590" s="1">
        <f t="shared" si="694"/>
        <v>225</v>
      </c>
      <c r="DO590" s="1">
        <f t="shared" si="694"/>
        <v>-22</v>
      </c>
      <c r="DP590" s="1">
        <f t="shared" si="694"/>
        <v>54</v>
      </c>
      <c r="DQ590" s="1" t="str">
        <f t="shared" si="692"/>
        <v/>
      </c>
      <c r="DR590" s="1" t="str">
        <f t="shared" si="692"/>
        <v/>
      </c>
      <c r="DS590" s="1" t="str">
        <f t="shared" si="692"/>
        <v/>
      </c>
      <c r="DT590" s="34">
        <f t="shared" si="745"/>
        <v>-82.284241678291167</v>
      </c>
      <c r="DU590" s="1">
        <f t="shared" si="743"/>
        <v>0</v>
      </c>
      <c r="DV590" s="1">
        <f t="shared" si="743"/>
        <v>0</v>
      </c>
      <c r="DW590" s="1">
        <f t="shared" si="743"/>
        <v>0</v>
      </c>
      <c r="DX590" s="1">
        <f t="shared" si="743"/>
        <v>0</v>
      </c>
      <c r="DY590" s="1">
        <f t="shared" si="743"/>
        <v>0</v>
      </c>
      <c r="DZ590" s="1">
        <f>IF((DN590&lt;$DT590),1,0)</f>
        <v>0</v>
      </c>
      <c r="EA590" s="1">
        <f>IF((DO590&lt;$DT590),1,0)</f>
        <v>0</v>
      </c>
      <c r="EB590" s="1">
        <f>IF((DP590&lt;$DT590),1,0)</f>
        <v>0</v>
      </c>
      <c r="EF590" s="33">
        <f t="shared" si="746"/>
        <v>0</v>
      </c>
      <c r="EG590" s="1">
        <f t="shared" si="698"/>
        <v>0</v>
      </c>
      <c r="EH590" s="1">
        <f t="shared" si="698"/>
        <v>0</v>
      </c>
      <c r="EI590" s="1">
        <f t="shared" si="698"/>
        <v>0</v>
      </c>
      <c r="EJ590" s="1">
        <f t="shared" si="698"/>
        <v>0</v>
      </c>
      <c r="EK590" s="1">
        <f t="shared" si="698"/>
        <v>0</v>
      </c>
      <c r="EL590" s="1">
        <f t="shared" si="749"/>
        <v>0</v>
      </c>
      <c r="EM590" s="1">
        <f t="shared" si="749"/>
        <v>0</v>
      </c>
      <c r="EN590" s="1">
        <f t="shared" si="749"/>
        <v>0</v>
      </c>
      <c r="EO590" s="1">
        <f t="shared" si="749"/>
        <v>0</v>
      </c>
      <c r="EP590" s="1">
        <f t="shared" si="749"/>
        <v>0</v>
      </c>
      <c r="EQ590" s="1">
        <f t="shared" si="749"/>
        <v>0</v>
      </c>
      <c r="ER590" s="33">
        <f t="shared" si="729"/>
        <v>1</v>
      </c>
      <c r="ES590" s="35">
        <f t="shared" si="747"/>
        <v>1</v>
      </c>
      <c r="ET590" s="35">
        <f t="shared" si="730"/>
        <v>1</v>
      </c>
      <c r="EU590" s="1" t="s">
        <v>211</v>
      </c>
      <c r="EV590" s="1" t="s">
        <v>34</v>
      </c>
      <c r="EW590" s="19">
        <f t="shared" si="731"/>
        <v>1</v>
      </c>
      <c r="EX590" s="1" t="s">
        <v>40</v>
      </c>
      <c r="EY590" s="50">
        <v>39496</v>
      </c>
      <c r="FC590" s="1" t="s">
        <v>34</v>
      </c>
      <c r="FD590" s="19">
        <f t="shared" si="732"/>
        <v>1</v>
      </c>
      <c r="FE590" s="1" t="s">
        <v>60</v>
      </c>
      <c r="FF590" s="50">
        <v>38930</v>
      </c>
      <c r="FJ590" s="1" t="s">
        <v>38</v>
      </c>
      <c r="FK590" s="19">
        <f t="shared" si="733"/>
        <v>0</v>
      </c>
      <c r="FR590" s="1">
        <f t="shared" si="734"/>
        <v>0</v>
      </c>
      <c r="FU590" s="1" t="s">
        <v>212</v>
      </c>
      <c r="FV590" s="37" t="str">
        <f t="shared" si="741"/>
        <v>tb</v>
      </c>
      <c r="FW590" s="34">
        <v>1</v>
      </c>
      <c r="FY590" s="1" t="s">
        <v>34</v>
      </c>
      <c r="FZ590" s="19">
        <f t="shared" si="735"/>
        <v>1</v>
      </c>
      <c r="GA590" s="1" t="s">
        <v>185</v>
      </c>
      <c r="GB590" s="1" t="s">
        <v>34</v>
      </c>
      <c r="GC590" s="19">
        <f t="shared" si="736"/>
        <v>1</v>
      </c>
      <c r="GD590" s="1" t="s">
        <v>34</v>
      </c>
      <c r="GE590" s="19">
        <f t="shared" si="737"/>
        <v>1</v>
      </c>
      <c r="GF590" s="1" t="s">
        <v>38</v>
      </c>
      <c r="GG590" s="19">
        <f t="shared" si="738"/>
        <v>0</v>
      </c>
    </row>
    <row r="591" spans="1:189" x14ac:dyDescent="0.3">
      <c r="A591" s="1">
        <v>790</v>
      </c>
      <c r="B591" s="1" t="s">
        <v>34</v>
      </c>
      <c r="C591" s="19" t="s">
        <v>35</v>
      </c>
      <c r="D591" s="19">
        <f t="shared" si="710"/>
        <v>0</v>
      </c>
      <c r="E591" s="38" t="s">
        <v>1108</v>
      </c>
      <c r="F591" s="21" t="str">
        <f t="shared" si="711"/>
        <v>1979</v>
      </c>
      <c r="G591" s="21">
        <v>2005</v>
      </c>
      <c r="H591" s="22">
        <f t="shared" si="712"/>
        <v>26</v>
      </c>
      <c r="I591" s="1" t="str">
        <f t="shared" si="713"/>
        <v>21-30</v>
      </c>
      <c r="J591" s="1" t="s">
        <v>1606</v>
      </c>
      <c r="K591" s="1" t="s">
        <v>53</v>
      </c>
      <c r="L591" s="1">
        <f>VLOOKUP(K591,[1]areas!$C$3:$D$76,2,FALSE)</f>
        <v>30</v>
      </c>
      <c r="M591" s="1" t="str">
        <f t="shared" si="744"/>
        <v>21-40</v>
      </c>
      <c r="N591" s="19" t="s">
        <v>38</v>
      </c>
      <c r="O591" s="19">
        <f t="shared" si="714"/>
        <v>0</v>
      </c>
      <c r="P591" s="23">
        <v>46</v>
      </c>
      <c r="Q591" s="1">
        <v>149</v>
      </c>
      <c r="R591" s="1">
        <f>POWER(Q591*0.01,2)</f>
        <v>2.2201</v>
      </c>
      <c r="S591" s="24">
        <f>P591/R591</f>
        <v>20.719787396964101</v>
      </c>
      <c r="T591" s="19">
        <v>3</v>
      </c>
      <c r="U591" s="1">
        <v>9.1</v>
      </c>
      <c r="V591" s="1">
        <v>78</v>
      </c>
      <c r="W591" s="1" t="str">
        <f t="shared" si="715"/>
        <v>2: 51-100</v>
      </c>
      <c r="X591" s="1">
        <v>96</v>
      </c>
      <c r="Y591" s="26">
        <v>132</v>
      </c>
      <c r="Z591" s="26">
        <v>184</v>
      </c>
      <c r="AA591" s="26">
        <v>312</v>
      </c>
      <c r="AB591" s="26">
        <v>365</v>
      </c>
      <c r="AC591" s="26"/>
      <c r="AD591" s="26"/>
      <c r="AE591" s="26"/>
      <c r="AF591" s="26"/>
      <c r="AG591" s="26"/>
      <c r="AH591" s="26"/>
      <c r="AI591" s="27">
        <f t="shared" si="716"/>
        <v>365</v>
      </c>
      <c r="AJ591" s="27">
        <f t="shared" si="717"/>
        <v>0</v>
      </c>
      <c r="AK591" s="39">
        <v>270000</v>
      </c>
      <c r="AL591" s="26">
        <v>50</v>
      </c>
      <c r="AM591" s="26">
        <v>50</v>
      </c>
      <c r="AN591" s="26">
        <v>120</v>
      </c>
      <c r="AO591" s="26">
        <v>50</v>
      </c>
      <c r="AP591" s="26"/>
      <c r="AQ591" s="26"/>
      <c r="AR591" s="26"/>
      <c r="AS591" s="26"/>
      <c r="AT591" s="26"/>
      <c r="AU591" s="26"/>
      <c r="AV591" s="28">
        <f t="shared" si="718"/>
        <v>0</v>
      </c>
      <c r="AW591" s="27" t="str">
        <f>"&gt;5"</f>
        <v>&gt;5</v>
      </c>
      <c r="AX591" s="29">
        <f t="shared" si="739"/>
        <v>5.431</v>
      </c>
      <c r="AY591" s="30">
        <f t="shared" si="697"/>
        <v>5.4313637641589869</v>
      </c>
      <c r="AZ591" s="30">
        <f t="shared" si="697"/>
        <v>1.6989700043360187</v>
      </c>
      <c r="BA591" s="30">
        <f t="shared" si="697"/>
        <v>1.6989700043360187</v>
      </c>
      <c r="BB591" s="30">
        <f t="shared" si="697"/>
        <v>2.0791812460476247</v>
      </c>
      <c r="BC591" s="30">
        <f t="shared" si="697"/>
        <v>1.6989700043360187</v>
      </c>
      <c r="BD591" s="30" t="str">
        <f t="shared" si="748"/>
        <v/>
      </c>
      <c r="BE591" s="30" t="str">
        <f t="shared" si="748"/>
        <v/>
      </c>
      <c r="BF591" s="30" t="str">
        <f t="shared" si="748"/>
        <v/>
      </c>
      <c r="BG591" s="30" t="str">
        <f t="shared" si="748"/>
        <v/>
      </c>
      <c r="BH591" s="30" t="str">
        <f t="shared" si="748"/>
        <v/>
      </c>
      <c r="BI591" s="30" t="str">
        <f t="shared" si="748"/>
        <v/>
      </c>
      <c r="BJ591" s="1" t="s">
        <v>38</v>
      </c>
      <c r="BK591" s="31" t="s">
        <v>38</v>
      </c>
      <c r="BL591" s="32">
        <f t="shared" si="719"/>
        <v>0</v>
      </c>
      <c r="BN591" s="32" t="str">
        <f t="shared" si="720"/>
        <v>0</v>
      </c>
      <c r="BO591" s="30">
        <f t="shared" si="721"/>
        <v>-3.7323937598229682</v>
      </c>
      <c r="BP591" s="30">
        <f t="shared" si="722"/>
        <v>-3.7323937598229682</v>
      </c>
      <c r="BQ591" s="30">
        <f t="shared" si="701"/>
        <v>0</v>
      </c>
      <c r="BR591" s="30">
        <f t="shared" si="701"/>
        <v>0.38021124171160592</v>
      </c>
      <c r="BS591" s="30">
        <f t="shared" si="701"/>
        <v>-0.38021124171160592</v>
      </c>
      <c r="BT591" s="30" t="str">
        <f t="shared" si="699"/>
        <v/>
      </c>
      <c r="BU591" s="30" t="str">
        <f t="shared" si="699"/>
        <v/>
      </c>
      <c r="BV591" s="30" t="str">
        <f t="shared" si="699"/>
        <v/>
      </c>
      <c r="BW591" s="30" t="str">
        <f t="shared" si="699"/>
        <v/>
      </c>
      <c r="BX591" s="30" t="str">
        <f t="shared" si="699"/>
        <v/>
      </c>
      <c r="BY591" s="30" t="str">
        <f t="shared" si="699"/>
        <v/>
      </c>
      <c r="BZ591" s="1">
        <f t="shared" si="723"/>
        <v>0</v>
      </c>
      <c r="CA591" s="1">
        <f t="shared" si="702"/>
        <v>0</v>
      </c>
      <c r="CB591" s="1">
        <f t="shared" si="702"/>
        <v>1</v>
      </c>
      <c r="CC591" s="1">
        <f t="shared" si="702"/>
        <v>0</v>
      </c>
      <c r="CD591" s="1">
        <f t="shared" si="700"/>
        <v>0</v>
      </c>
      <c r="CE591" s="1">
        <f t="shared" si="700"/>
        <v>0</v>
      </c>
      <c r="CF591" s="1">
        <f t="shared" si="700"/>
        <v>0</v>
      </c>
      <c r="CG591" s="1">
        <f t="shared" si="700"/>
        <v>0</v>
      </c>
      <c r="CH591" s="1">
        <f t="shared" si="700"/>
        <v>0</v>
      </c>
      <c r="CI591" s="1">
        <f t="shared" si="700"/>
        <v>0</v>
      </c>
      <c r="CJ591" s="1">
        <f t="shared" si="724"/>
        <v>1</v>
      </c>
      <c r="CK591" s="1">
        <f t="shared" si="725"/>
        <v>1</v>
      </c>
      <c r="CL591" s="1">
        <f t="shared" si="752"/>
        <v>-3.7323937598229682</v>
      </c>
      <c r="CM591" s="1" t="str">
        <f t="shared" si="752"/>
        <v/>
      </c>
      <c r="CN591" s="1" t="str">
        <f t="shared" si="752"/>
        <v/>
      </c>
      <c r="CO591" s="1" t="str">
        <f t="shared" si="752"/>
        <v/>
      </c>
      <c r="CP591" s="1" t="str">
        <f t="shared" si="752"/>
        <v/>
      </c>
      <c r="CQ591" s="1" t="str">
        <f t="shared" si="750"/>
        <v/>
      </c>
      <c r="CR591" s="1" t="str">
        <f t="shared" si="750"/>
        <v/>
      </c>
      <c r="CS591" s="1" t="str">
        <f t="shared" si="750"/>
        <v/>
      </c>
      <c r="CT591" s="1" t="str">
        <f t="shared" si="750"/>
        <v/>
      </c>
      <c r="CU591" s="1" t="str">
        <f t="shared" si="750"/>
        <v/>
      </c>
      <c r="CV591" s="1">
        <f t="shared" si="753"/>
        <v>0</v>
      </c>
      <c r="CW591" s="1">
        <f t="shared" si="753"/>
        <v>0</v>
      </c>
      <c r="CX591" s="1">
        <f t="shared" si="753"/>
        <v>0</v>
      </c>
      <c r="CY591" s="1">
        <f t="shared" si="753"/>
        <v>0</v>
      </c>
      <c r="CZ591" s="1">
        <f t="shared" si="753"/>
        <v>0</v>
      </c>
      <c r="DA591" s="1">
        <f t="shared" si="751"/>
        <v>0</v>
      </c>
      <c r="DB591" s="1">
        <f t="shared" si="751"/>
        <v>0</v>
      </c>
      <c r="DC591" s="1">
        <f t="shared" si="751"/>
        <v>0</v>
      </c>
      <c r="DD591" s="1">
        <f t="shared" si="751"/>
        <v>0</v>
      </c>
      <c r="DE591" s="1">
        <f t="shared" si="751"/>
        <v>0</v>
      </c>
      <c r="DF591" s="1">
        <f t="shared" si="726"/>
        <v>0</v>
      </c>
      <c r="DG591" s="33">
        <f t="shared" si="727"/>
        <v>0</v>
      </c>
      <c r="DH591" s="34">
        <f t="shared" si="728"/>
        <v>1</v>
      </c>
      <c r="DI591" s="1">
        <f t="shared" si="685"/>
        <v>36</v>
      </c>
      <c r="DJ591" s="1">
        <f t="shared" si="686"/>
        <v>88</v>
      </c>
      <c r="DK591" s="1">
        <f t="shared" si="694"/>
        <v>52</v>
      </c>
      <c r="DL591" s="1">
        <f t="shared" si="694"/>
        <v>128</v>
      </c>
      <c r="DM591" s="1">
        <f t="shared" si="694"/>
        <v>53</v>
      </c>
      <c r="DN591" s="1" t="str">
        <f t="shared" si="694"/>
        <v/>
      </c>
      <c r="DO591" s="1" t="str">
        <f t="shared" si="694"/>
        <v/>
      </c>
      <c r="DP591" s="1" t="str">
        <f t="shared" si="694"/>
        <v/>
      </c>
      <c r="DQ591" s="1" t="str">
        <f t="shared" si="692"/>
        <v/>
      </c>
      <c r="DR591" s="1" t="str">
        <f t="shared" si="692"/>
        <v/>
      </c>
      <c r="DS591" s="1" t="str">
        <f t="shared" si="692"/>
        <v/>
      </c>
      <c r="DT591" s="34">
        <f t="shared" si="745"/>
        <v>-36.902574435938753</v>
      </c>
      <c r="DU591" s="1">
        <f t="shared" si="743"/>
        <v>0</v>
      </c>
      <c r="DV591" s="1">
        <f t="shared" si="743"/>
        <v>0</v>
      </c>
      <c r="DW591" s="1">
        <f t="shared" si="743"/>
        <v>0</v>
      </c>
      <c r="DX591" s="1">
        <f t="shared" si="743"/>
        <v>0</v>
      </c>
      <c r="DY591" s="1">
        <f t="shared" si="743"/>
        <v>0</v>
      </c>
      <c r="EF591" s="33">
        <f t="shared" si="746"/>
        <v>0</v>
      </c>
      <c r="EG591" s="1">
        <f t="shared" si="698"/>
        <v>0</v>
      </c>
      <c r="EH591" s="1">
        <f t="shared" si="698"/>
        <v>0</v>
      </c>
      <c r="EI591" s="1">
        <f t="shared" si="698"/>
        <v>0</v>
      </c>
      <c r="EJ591" s="1">
        <f t="shared" si="698"/>
        <v>0</v>
      </c>
      <c r="EK591" s="1">
        <f t="shared" si="698"/>
        <v>0</v>
      </c>
      <c r="EL591" s="1">
        <f t="shared" si="749"/>
        <v>0</v>
      </c>
      <c r="EM591" s="1">
        <f t="shared" si="749"/>
        <v>0</v>
      </c>
      <c r="EN591" s="1">
        <f t="shared" si="749"/>
        <v>0</v>
      </c>
      <c r="EO591" s="1">
        <f t="shared" si="749"/>
        <v>0</v>
      </c>
      <c r="EP591" s="1">
        <f t="shared" si="749"/>
        <v>0</v>
      </c>
      <c r="EQ591" s="1">
        <f t="shared" si="749"/>
        <v>0</v>
      </c>
      <c r="ER591" s="33">
        <f t="shared" si="729"/>
        <v>1</v>
      </c>
      <c r="ES591" s="35">
        <f t="shared" si="747"/>
        <v>1</v>
      </c>
      <c r="ET591" s="35">
        <f t="shared" si="730"/>
        <v>1</v>
      </c>
      <c r="EU591" s="1" t="s">
        <v>59</v>
      </c>
      <c r="EV591" s="1" t="s">
        <v>38</v>
      </c>
      <c r="EW591" s="19">
        <f t="shared" si="731"/>
        <v>0</v>
      </c>
      <c r="FC591" s="1" t="s">
        <v>38</v>
      </c>
      <c r="FD591" s="19">
        <f t="shared" si="732"/>
        <v>0</v>
      </c>
      <c r="FJ591" s="1" t="s">
        <v>38</v>
      </c>
      <c r="FK591" s="19">
        <f t="shared" si="733"/>
        <v>0</v>
      </c>
      <c r="FR591" s="1">
        <f t="shared" si="734"/>
        <v>0</v>
      </c>
      <c r="FU591" s="1" t="s">
        <v>75</v>
      </c>
      <c r="FV591" s="37" t="str">
        <f t="shared" si="741"/>
        <v>tb</v>
      </c>
      <c r="FW591" s="34">
        <v>1</v>
      </c>
      <c r="FY591" s="1" t="s">
        <v>38</v>
      </c>
      <c r="FZ591" s="19">
        <f t="shared" si="735"/>
        <v>0</v>
      </c>
      <c r="GB591" s="1" t="s">
        <v>38</v>
      </c>
      <c r="GC591" s="19">
        <f t="shared" si="736"/>
        <v>0</v>
      </c>
      <c r="GD591" s="1" t="s">
        <v>38</v>
      </c>
      <c r="GE591" s="19">
        <f t="shared" si="737"/>
        <v>0</v>
      </c>
      <c r="GF591" s="1" t="s">
        <v>38</v>
      </c>
      <c r="GG591" s="19">
        <f t="shared" si="738"/>
        <v>0</v>
      </c>
    </row>
    <row r="592" spans="1:189" x14ac:dyDescent="0.3">
      <c r="A592" s="1">
        <v>791</v>
      </c>
      <c r="B592" s="1" t="s">
        <v>34</v>
      </c>
      <c r="C592" s="19" t="s">
        <v>35</v>
      </c>
      <c r="D592" s="19">
        <f t="shared" si="710"/>
        <v>0</v>
      </c>
      <c r="E592" s="38" t="s">
        <v>1109</v>
      </c>
      <c r="F592" s="21" t="str">
        <f t="shared" si="711"/>
        <v>1965</v>
      </c>
      <c r="G592" s="21">
        <v>2005</v>
      </c>
      <c r="H592" s="22">
        <f t="shared" si="712"/>
        <v>40</v>
      </c>
      <c r="I592" s="1" t="str">
        <f t="shared" si="713"/>
        <v>31-40</v>
      </c>
      <c r="J592" s="1" t="s">
        <v>1607</v>
      </c>
      <c r="K592" s="1" t="s">
        <v>93</v>
      </c>
      <c r="L592" s="1">
        <f>VLOOKUP(K592,[1]areas!$C$3:$D$76,2,FALSE)</f>
        <v>15</v>
      </c>
      <c r="M592" s="1" t="str">
        <f t="shared" si="744"/>
        <v>0-20</v>
      </c>
      <c r="N592" s="19" t="s">
        <v>38</v>
      </c>
      <c r="O592" s="19">
        <f t="shared" si="714"/>
        <v>0</v>
      </c>
      <c r="P592" s="23">
        <v>75.400000000000006</v>
      </c>
      <c r="S592" s="24"/>
      <c r="T592" s="19"/>
      <c r="U592" s="1">
        <v>15</v>
      </c>
      <c r="V592" s="1">
        <v>18</v>
      </c>
      <c r="W592" s="1" t="str">
        <f t="shared" si="715"/>
        <v/>
      </c>
      <c r="Y592" s="26">
        <v>1094</v>
      </c>
      <c r="Z592" s="26">
        <v>1325</v>
      </c>
      <c r="AA592" s="26"/>
      <c r="AB592" s="26">
        <v>1070</v>
      </c>
      <c r="AC592" s="26"/>
      <c r="AD592" s="26"/>
      <c r="AE592" s="26"/>
      <c r="AF592" s="26"/>
      <c r="AG592" s="26"/>
      <c r="AH592" s="26"/>
      <c r="AI592" s="27">
        <f t="shared" si="716"/>
        <v>1325</v>
      </c>
      <c r="AJ592" s="27">
        <f t="shared" si="717"/>
        <v>1</v>
      </c>
      <c r="AL592" s="26">
        <v>50</v>
      </c>
      <c r="AM592" s="26">
        <v>50</v>
      </c>
      <c r="AN592" s="26"/>
      <c r="AO592" s="26">
        <v>50</v>
      </c>
      <c r="AP592" s="26"/>
      <c r="AQ592" s="26"/>
      <c r="AR592" s="26"/>
      <c r="AS592" s="26"/>
      <c r="AT592" s="26"/>
      <c r="AU592" s="26"/>
      <c r="AV592" s="28">
        <f t="shared" si="718"/>
        <v>0</v>
      </c>
      <c r="AW592" s="27"/>
      <c r="AX592" s="29" t="str">
        <f t="shared" si="739"/>
        <v/>
      </c>
      <c r="AY592" s="30" t="str">
        <f t="shared" si="697"/>
        <v/>
      </c>
      <c r="AZ592" s="30">
        <f t="shared" si="697"/>
        <v>1.6989700043360187</v>
      </c>
      <c r="BA592" s="30">
        <f t="shared" si="697"/>
        <v>1.6989700043360187</v>
      </c>
      <c r="BB592" s="30" t="str">
        <f t="shared" si="697"/>
        <v/>
      </c>
      <c r="BC592" s="30">
        <f t="shared" si="697"/>
        <v>1.6989700043360187</v>
      </c>
      <c r="BD592" s="30" t="str">
        <f t="shared" si="748"/>
        <v/>
      </c>
      <c r="BE592" s="30" t="str">
        <f t="shared" si="748"/>
        <v/>
      </c>
      <c r="BF592" s="30" t="str">
        <f t="shared" si="748"/>
        <v/>
      </c>
      <c r="BG592" s="30" t="str">
        <f t="shared" si="748"/>
        <v/>
      </c>
      <c r="BH592" s="30" t="str">
        <f t="shared" si="748"/>
        <v/>
      </c>
      <c r="BI592" s="30" t="str">
        <f t="shared" si="748"/>
        <v/>
      </c>
      <c r="BJ592" s="1" t="s">
        <v>38</v>
      </c>
      <c r="BK592" s="31" t="s">
        <v>38</v>
      </c>
      <c r="BL592" s="32">
        <f t="shared" si="719"/>
        <v>0</v>
      </c>
      <c r="BN592" s="32" t="str">
        <f t="shared" si="720"/>
        <v>0</v>
      </c>
      <c r="BO592" s="30" t="str">
        <f t="shared" si="721"/>
        <v/>
      </c>
      <c r="BP592" s="30" t="str">
        <f t="shared" si="722"/>
        <v/>
      </c>
      <c r="BQ592" s="30">
        <f t="shared" si="701"/>
        <v>0</v>
      </c>
      <c r="BR592" s="30" t="str">
        <f t="shared" si="701"/>
        <v/>
      </c>
      <c r="BS592" s="30" t="str">
        <f t="shared" si="701"/>
        <v/>
      </c>
      <c r="BT592" s="30" t="str">
        <f t="shared" si="699"/>
        <v/>
      </c>
      <c r="BU592" s="30" t="str">
        <f t="shared" si="699"/>
        <v/>
      </c>
      <c r="BV592" s="30" t="str">
        <f t="shared" si="699"/>
        <v/>
      </c>
      <c r="BW592" s="30" t="str">
        <f t="shared" si="699"/>
        <v/>
      </c>
      <c r="BX592" s="30" t="str">
        <f t="shared" si="699"/>
        <v/>
      </c>
      <c r="BY592" s="30" t="str">
        <f t="shared" si="699"/>
        <v/>
      </c>
      <c r="BZ592" s="1">
        <f t="shared" si="723"/>
        <v>0</v>
      </c>
      <c r="CA592" s="1">
        <f t="shared" si="702"/>
        <v>0</v>
      </c>
      <c r="CB592" s="1">
        <f t="shared" si="702"/>
        <v>0</v>
      </c>
      <c r="CC592" s="1">
        <f t="shared" si="702"/>
        <v>0</v>
      </c>
      <c r="CD592" s="1">
        <f t="shared" si="700"/>
        <v>0</v>
      </c>
      <c r="CE592" s="1">
        <f t="shared" si="700"/>
        <v>0</v>
      </c>
      <c r="CF592" s="1">
        <f t="shared" si="700"/>
        <v>0</v>
      </c>
      <c r="CG592" s="1">
        <f t="shared" si="700"/>
        <v>0</v>
      </c>
      <c r="CH592" s="1">
        <f t="shared" si="700"/>
        <v>0</v>
      </c>
      <c r="CI592" s="1">
        <f t="shared" si="700"/>
        <v>0</v>
      </c>
      <c r="CJ592" s="1">
        <f t="shared" si="724"/>
        <v>0</v>
      </c>
      <c r="CK592" s="1">
        <f t="shared" si="725"/>
        <v>0</v>
      </c>
      <c r="CL592" s="1" t="str">
        <f t="shared" si="752"/>
        <v/>
      </c>
      <c r="CM592" s="1" t="str">
        <f t="shared" si="752"/>
        <v/>
      </c>
      <c r="CN592" s="1" t="str">
        <f t="shared" si="752"/>
        <v/>
      </c>
      <c r="CO592" s="1" t="str">
        <f t="shared" si="752"/>
        <v/>
      </c>
      <c r="CP592" s="1" t="str">
        <f t="shared" si="752"/>
        <v/>
      </c>
      <c r="CQ592" s="1" t="str">
        <f t="shared" si="750"/>
        <v/>
      </c>
      <c r="CR592" s="1" t="str">
        <f t="shared" si="750"/>
        <v/>
      </c>
      <c r="CS592" s="1" t="str">
        <f t="shared" si="750"/>
        <v/>
      </c>
      <c r="CT592" s="1" t="str">
        <f t="shared" si="750"/>
        <v/>
      </c>
      <c r="CU592" s="1" t="str">
        <f t="shared" si="750"/>
        <v/>
      </c>
      <c r="CV592" s="1">
        <f t="shared" si="753"/>
        <v>0</v>
      </c>
      <c r="CW592" s="1">
        <f t="shared" si="753"/>
        <v>0</v>
      </c>
      <c r="CX592" s="1">
        <f t="shared" si="753"/>
        <v>0</v>
      </c>
      <c r="CY592" s="1">
        <f t="shared" si="753"/>
        <v>0</v>
      </c>
      <c r="CZ592" s="1">
        <f t="shared" si="753"/>
        <v>0</v>
      </c>
      <c r="DA592" s="1">
        <f t="shared" si="751"/>
        <v>0</v>
      </c>
      <c r="DB592" s="1">
        <f t="shared" si="751"/>
        <v>0</v>
      </c>
      <c r="DC592" s="1">
        <f t="shared" si="751"/>
        <v>0</v>
      </c>
      <c r="DD592" s="1">
        <f t="shared" si="751"/>
        <v>0</v>
      </c>
      <c r="DE592" s="1">
        <f t="shared" si="751"/>
        <v>0</v>
      </c>
      <c r="DF592" s="1">
        <f t="shared" si="726"/>
        <v>0</v>
      </c>
      <c r="DG592" s="33">
        <f t="shared" si="727"/>
        <v>0</v>
      </c>
      <c r="DH592" s="34">
        <f t="shared" si="728"/>
        <v>0</v>
      </c>
      <c r="DI592" s="1" t="str">
        <f t="shared" si="685"/>
        <v/>
      </c>
      <c r="DJ592" s="1" t="str">
        <f t="shared" si="686"/>
        <v/>
      </c>
      <c r="DK592" s="1">
        <f t="shared" si="694"/>
        <v>231</v>
      </c>
      <c r="DL592" s="1" t="str">
        <f t="shared" si="694"/>
        <v/>
      </c>
      <c r="DM592" s="1" t="str">
        <f t="shared" si="694"/>
        <v/>
      </c>
      <c r="DN592" s="1" t="str">
        <f t="shared" si="694"/>
        <v/>
      </c>
      <c r="DO592" s="1" t="str">
        <f t="shared" si="694"/>
        <v/>
      </c>
      <c r="DP592" s="1" t="str">
        <f t="shared" si="694"/>
        <v/>
      </c>
      <c r="DQ592" s="1" t="str">
        <f t="shared" si="692"/>
        <v/>
      </c>
      <c r="DR592" s="1" t="str">
        <f t="shared" si="692"/>
        <v/>
      </c>
      <c r="DS592" s="1" t="str">
        <f t="shared" si="692"/>
        <v/>
      </c>
      <c r="DW592" s="1">
        <f>IF((DK592&lt;$DT592),1,0)</f>
        <v>0</v>
      </c>
      <c r="EG592" s="1">
        <f t="shared" si="698"/>
        <v>0</v>
      </c>
      <c r="EH592" s="1">
        <f t="shared" si="698"/>
        <v>1</v>
      </c>
      <c r="EI592" s="1">
        <f t="shared" si="698"/>
        <v>1</v>
      </c>
      <c r="EJ592" s="1">
        <f t="shared" si="698"/>
        <v>0</v>
      </c>
      <c r="EK592" s="1">
        <f t="shared" si="698"/>
        <v>1</v>
      </c>
      <c r="EL592" s="1">
        <f t="shared" si="749"/>
        <v>0</v>
      </c>
      <c r="EM592" s="1">
        <f t="shared" si="749"/>
        <v>0</v>
      </c>
      <c r="EN592" s="1">
        <f t="shared" si="749"/>
        <v>0</v>
      </c>
      <c r="EO592" s="1">
        <f t="shared" si="749"/>
        <v>0</v>
      </c>
      <c r="EP592" s="1">
        <f t="shared" si="749"/>
        <v>0</v>
      </c>
      <c r="EQ592" s="1">
        <f t="shared" si="749"/>
        <v>0</v>
      </c>
      <c r="ER592" s="33">
        <f t="shared" si="729"/>
        <v>0</v>
      </c>
      <c r="ES592" s="35">
        <f>ER592+DG592+AV592</f>
        <v>0</v>
      </c>
      <c r="ET592" s="35">
        <f t="shared" si="730"/>
        <v>0</v>
      </c>
      <c r="EU592" s="1" t="s">
        <v>50</v>
      </c>
      <c r="EV592" s="1" t="s">
        <v>38</v>
      </c>
      <c r="EW592" s="19">
        <f t="shared" si="731"/>
        <v>0</v>
      </c>
      <c r="FC592" s="1" t="s">
        <v>38</v>
      </c>
      <c r="FD592" s="19">
        <f t="shared" si="732"/>
        <v>0</v>
      </c>
      <c r="FJ592" s="1" t="s">
        <v>38</v>
      </c>
      <c r="FK592" s="19">
        <f t="shared" si="733"/>
        <v>0</v>
      </c>
      <c r="FQ592" s="1" t="s">
        <v>1110</v>
      </c>
      <c r="FR592" s="1">
        <f t="shared" si="734"/>
        <v>1</v>
      </c>
      <c r="FV592" s="37" t="str">
        <f t="shared" si="741"/>
        <v>none</v>
      </c>
      <c r="FY592" s="1" t="s">
        <v>38</v>
      </c>
      <c r="FZ592" s="19">
        <f t="shared" si="735"/>
        <v>0</v>
      </c>
      <c r="GB592" s="1" t="s">
        <v>38</v>
      </c>
      <c r="GC592" s="19">
        <f t="shared" si="736"/>
        <v>0</v>
      </c>
      <c r="GD592" s="1" t="s">
        <v>34</v>
      </c>
      <c r="GE592" s="19">
        <f t="shared" si="737"/>
        <v>1</v>
      </c>
      <c r="GF592" s="1" t="s">
        <v>38</v>
      </c>
      <c r="GG592" s="19">
        <f t="shared" si="738"/>
        <v>0</v>
      </c>
    </row>
    <row r="593" spans="1:189" x14ac:dyDescent="0.3">
      <c r="A593" s="1">
        <v>792</v>
      </c>
      <c r="B593" s="1" t="s">
        <v>34</v>
      </c>
      <c r="C593" s="19" t="s">
        <v>47</v>
      </c>
      <c r="D593" s="19">
        <f t="shared" si="710"/>
        <v>1</v>
      </c>
      <c r="E593" s="38" t="s">
        <v>1111</v>
      </c>
      <c r="F593" s="21" t="str">
        <f t="shared" si="711"/>
        <v>1971</v>
      </c>
      <c r="G593" s="21">
        <v>2005</v>
      </c>
      <c r="H593" s="22">
        <f t="shared" si="712"/>
        <v>34</v>
      </c>
      <c r="I593" s="1" t="str">
        <f t="shared" si="713"/>
        <v>31-40</v>
      </c>
      <c r="J593" s="1" t="s">
        <v>1607</v>
      </c>
      <c r="K593" s="1" t="s">
        <v>93</v>
      </c>
      <c r="L593" s="1">
        <f>VLOOKUP(K593,[1]areas!$C$3:$D$76,2,FALSE)</f>
        <v>15</v>
      </c>
      <c r="M593" s="1" t="str">
        <f t="shared" si="744"/>
        <v>0-20</v>
      </c>
      <c r="N593" s="19" t="s">
        <v>34</v>
      </c>
      <c r="O593" s="19">
        <f t="shared" si="714"/>
        <v>1</v>
      </c>
      <c r="P593" s="23"/>
      <c r="S593" s="24"/>
      <c r="T593" s="19">
        <v>4</v>
      </c>
      <c r="U593" s="1">
        <v>14.4</v>
      </c>
      <c r="V593" s="1">
        <v>35</v>
      </c>
      <c r="W593" s="1" t="str">
        <f t="shared" si="715"/>
        <v>2: 51-100</v>
      </c>
      <c r="X593" s="1">
        <v>52</v>
      </c>
      <c r="Y593" s="26">
        <v>124</v>
      </c>
      <c r="Z593" s="26">
        <v>190</v>
      </c>
      <c r="AA593" s="26">
        <v>216</v>
      </c>
      <c r="AB593" s="26">
        <v>262</v>
      </c>
      <c r="AC593" s="26"/>
      <c r="AD593" s="26"/>
      <c r="AE593" s="26"/>
      <c r="AF593" s="26"/>
      <c r="AG593" s="26"/>
      <c r="AH593" s="26"/>
      <c r="AI593" s="27">
        <f t="shared" si="716"/>
        <v>262</v>
      </c>
      <c r="AJ593" s="27">
        <f t="shared" si="717"/>
        <v>0</v>
      </c>
      <c r="AK593" s="39">
        <v>1000000</v>
      </c>
      <c r="AL593" s="26">
        <v>50</v>
      </c>
      <c r="AM593" s="26">
        <v>50</v>
      </c>
      <c r="AN593" s="26">
        <v>50</v>
      </c>
      <c r="AO593" s="26">
        <v>50</v>
      </c>
      <c r="AP593" s="26"/>
      <c r="AQ593" s="26"/>
      <c r="AR593" s="26"/>
      <c r="AS593" s="26"/>
      <c r="AT593" s="26"/>
      <c r="AU593" s="26"/>
      <c r="AV593" s="28">
        <f t="shared" si="718"/>
        <v>0</v>
      </c>
      <c r="AW593" s="27" t="str">
        <f>"&gt;5"</f>
        <v>&gt;5</v>
      </c>
      <c r="AX593" s="29">
        <f t="shared" si="739"/>
        <v>6</v>
      </c>
      <c r="AY593" s="30">
        <f t="shared" si="697"/>
        <v>6</v>
      </c>
      <c r="AZ593" s="30">
        <f t="shared" si="697"/>
        <v>1.6989700043360187</v>
      </c>
      <c r="BA593" s="30">
        <f t="shared" si="697"/>
        <v>1.6989700043360187</v>
      </c>
      <c r="BB593" s="30">
        <f t="shared" si="697"/>
        <v>1.6989700043360187</v>
      </c>
      <c r="BC593" s="30">
        <f t="shared" si="697"/>
        <v>1.6989700043360187</v>
      </c>
      <c r="BD593" s="30" t="str">
        <f t="shared" si="748"/>
        <v/>
      </c>
      <c r="BE593" s="30" t="str">
        <f t="shared" si="748"/>
        <v/>
      </c>
      <c r="BF593" s="30" t="str">
        <f t="shared" si="748"/>
        <v/>
      </c>
      <c r="BG593" s="30" t="str">
        <f t="shared" si="748"/>
        <v/>
      </c>
      <c r="BH593" s="30" t="str">
        <f t="shared" si="748"/>
        <v/>
      </c>
      <c r="BI593" s="30" t="str">
        <f t="shared" si="748"/>
        <v/>
      </c>
      <c r="BJ593" s="1" t="s">
        <v>38</v>
      </c>
      <c r="BK593" s="31" t="s">
        <v>38</v>
      </c>
      <c r="BL593" s="32">
        <f t="shared" si="719"/>
        <v>0</v>
      </c>
      <c r="BN593" s="32" t="str">
        <f t="shared" si="720"/>
        <v>0</v>
      </c>
      <c r="BO593" s="30">
        <f t="shared" si="721"/>
        <v>-4.3010299956639813</v>
      </c>
      <c r="BP593" s="30">
        <f t="shared" si="722"/>
        <v>-4.3010299956639813</v>
      </c>
      <c r="BQ593" s="30">
        <f t="shared" si="701"/>
        <v>0</v>
      </c>
      <c r="BR593" s="30">
        <f t="shared" si="701"/>
        <v>0</v>
      </c>
      <c r="BS593" s="30">
        <f t="shared" si="701"/>
        <v>0</v>
      </c>
      <c r="BT593" s="30" t="str">
        <f t="shared" si="699"/>
        <v/>
      </c>
      <c r="BU593" s="30" t="str">
        <f t="shared" si="699"/>
        <v/>
      </c>
      <c r="BV593" s="30" t="str">
        <f t="shared" si="699"/>
        <v/>
      </c>
      <c r="BW593" s="30" t="str">
        <f t="shared" si="699"/>
        <v/>
      </c>
      <c r="BX593" s="30" t="str">
        <f t="shared" si="699"/>
        <v/>
      </c>
      <c r="BY593" s="30" t="str">
        <f t="shared" si="699"/>
        <v/>
      </c>
      <c r="BZ593" s="1">
        <f t="shared" si="723"/>
        <v>0</v>
      </c>
      <c r="CA593" s="1">
        <f t="shared" si="702"/>
        <v>0</v>
      </c>
      <c r="CB593" s="1">
        <f t="shared" si="702"/>
        <v>0</v>
      </c>
      <c r="CC593" s="1">
        <f t="shared" si="702"/>
        <v>0</v>
      </c>
      <c r="CD593" s="1">
        <f t="shared" si="700"/>
        <v>0</v>
      </c>
      <c r="CE593" s="1">
        <f t="shared" si="700"/>
        <v>0</v>
      </c>
      <c r="CF593" s="1">
        <f t="shared" si="700"/>
        <v>0</v>
      </c>
      <c r="CG593" s="1">
        <f t="shared" si="700"/>
        <v>0</v>
      </c>
      <c r="CH593" s="1">
        <f t="shared" si="700"/>
        <v>0</v>
      </c>
      <c r="CI593" s="1">
        <f t="shared" si="700"/>
        <v>0</v>
      </c>
      <c r="CJ593" s="1">
        <f t="shared" si="724"/>
        <v>0</v>
      </c>
      <c r="CK593" s="1">
        <f t="shared" si="725"/>
        <v>0</v>
      </c>
      <c r="CL593" s="1">
        <f t="shared" si="752"/>
        <v>-4.3010299956639813</v>
      </c>
      <c r="CM593" s="1" t="str">
        <f t="shared" si="752"/>
        <v/>
      </c>
      <c r="CN593" s="1" t="str">
        <f t="shared" si="752"/>
        <v/>
      </c>
      <c r="CO593" s="1" t="str">
        <f t="shared" si="752"/>
        <v/>
      </c>
      <c r="CP593" s="1" t="str">
        <f t="shared" si="752"/>
        <v/>
      </c>
      <c r="CQ593" s="1" t="str">
        <f t="shared" si="750"/>
        <v/>
      </c>
      <c r="CR593" s="1" t="str">
        <f t="shared" si="750"/>
        <v/>
      </c>
      <c r="CS593" s="1" t="str">
        <f t="shared" si="750"/>
        <v/>
      </c>
      <c r="CT593" s="1" t="str">
        <f t="shared" si="750"/>
        <v/>
      </c>
      <c r="CU593" s="1" t="str">
        <f t="shared" si="750"/>
        <v/>
      </c>
      <c r="CV593" s="1">
        <f t="shared" si="753"/>
        <v>0</v>
      </c>
      <c r="CW593" s="1">
        <f t="shared" si="753"/>
        <v>0</v>
      </c>
      <c r="CX593" s="1">
        <f t="shared" si="753"/>
        <v>0</v>
      </c>
      <c r="CY593" s="1">
        <f t="shared" si="753"/>
        <v>0</v>
      </c>
      <c r="CZ593" s="1">
        <f t="shared" si="753"/>
        <v>0</v>
      </c>
      <c r="DA593" s="1">
        <f t="shared" si="751"/>
        <v>0</v>
      </c>
      <c r="DB593" s="1">
        <f t="shared" si="751"/>
        <v>0</v>
      </c>
      <c r="DC593" s="1">
        <f t="shared" si="751"/>
        <v>0</v>
      </c>
      <c r="DD593" s="1">
        <f t="shared" si="751"/>
        <v>0</v>
      </c>
      <c r="DE593" s="1">
        <f t="shared" si="751"/>
        <v>0</v>
      </c>
      <c r="DF593" s="1">
        <f t="shared" si="726"/>
        <v>0</v>
      </c>
      <c r="DG593" s="33">
        <f t="shared" si="727"/>
        <v>0</v>
      </c>
      <c r="DH593" s="34">
        <f t="shared" si="728"/>
        <v>0</v>
      </c>
      <c r="DI593" s="1">
        <f t="shared" si="685"/>
        <v>72</v>
      </c>
      <c r="DJ593" s="1">
        <f t="shared" si="686"/>
        <v>138</v>
      </c>
      <c r="DK593" s="1">
        <f t="shared" si="694"/>
        <v>66</v>
      </c>
      <c r="DL593" s="1">
        <f t="shared" si="694"/>
        <v>26</v>
      </c>
      <c r="DM593" s="1">
        <f t="shared" si="694"/>
        <v>46</v>
      </c>
      <c r="DN593" s="1" t="str">
        <f t="shared" si="694"/>
        <v/>
      </c>
      <c r="DO593" s="1" t="str">
        <f t="shared" si="694"/>
        <v/>
      </c>
      <c r="DP593" s="1" t="str">
        <f t="shared" si="694"/>
        <v/>
      </c>
      <c r="DQ593" s="1" t="str">
        <f t="shared" si="692"/>
        <v/>
      </c>
      <c r="DR593" s="1" t="str">
        <f t="shared" si="692"/>
        <v/>
      </c>
      <c r="DS593" s="1" t="str">
        <f t="shared" si="692"/>
        <v/>
      </c>
      <c r="DT593" s="34">
        <f>(STDEV(DI593:DS593))*-1</f>
        <v>-42.29420764123617</v>
      </c>
      <c r="DU593" s="1">
        <f t="shared" ref="DU593:DV595" si="754">IF((DI593&lt;$DT593),1,0)</f>
        <v>0</v>
      </c>
      <c r="DV593" s="1">
        <f t="shared" si="754"/>
        <v>0</v>
      </c>
      <c r="DW593" s="1">
        <f>IF((DK593&lt;$DT593),1,0)</f>
        <v>0</v>
      </c>
      <c r="DX593" s="1">
        <f t="shared" ref="DX593:DY595" si="755">IF((DL593&lt;$DT593),1,0)</f>
        <v>0</v>
      </c>
      <c r="DY593" s="1">
        <f t="shared" si="755"/>
        <v>0</v>
      </c>
      <c r="EF593" s="33">
        <f>IF(SUM(DU593:EE593)&gt;0,1,0)</f>
        <v>0</v>
      </c>
      <c r="EG593" s="1">
        <f t="shared" si="698"/>
        <v>0</v>
      </c>
      <c r="EH593" s="1">
        <f t="shared" si="698"/>
        <v>0</v>
      </c>
      <c r="EI593" s="1">
        <f t="shared" si="698"/>
        <v>0</v>
      </c>
      <c r="EJ593" s="1">
        <f t="shared" si="698"/>
        <v>0</v>
      </c>
      <c r="EK593" s="1">
        <f t="shared" si="698"/>
        <v>0</v>
      </c>
      <c r="EL593" s="1">
        <f t="shared" si="749"/>
        <v>0</v>
      </c>
      <c r="EM593" s="1">
        <f t="shared" si="749"/>
        <v>0</v>
      </c>
      <c r="EN593" s="1">
        <f t="shared" si="749"/>
        <v>0</v>
      </c>
      <c r="EO593" s="1">
        <f t="shared" si="749"/>
        <v>0</v>
      </c>
      <c r="EP593" s="1">
        <f t="shared" si="749"/>
        <v>0</v>
      </c>
      <c r="EQ593" s="1">
        <f t="shared" si="749"/>
        <v>0</v>
      </c>
      <c r="ER593" s="33">
        <f t="shared" si="729"/>
        <v>1</v>
      </c>
      <c r="ES593" s="35">
        <f>ER593+EF593+DG593+AV593</f>
        <v>1</v>
      </c>
      <c r="ET593" s="35">
        <f t="shared" si="730"/>
        <v>1</v>
      </c>
      <c r="EU593" s="1" t="s">
        <v>211</v>
      </c>
      <c r="EV593" s="1" t="s">
        <v>34</v>
      </c>
      <c r="EW593" s="19">
        <f t="shared" si="731"/>
        <v>1</v>
      </c>
      <c r="EX593" s="1" t="s">
        <v>40</v>
      </c>
      <c r="EY593" s="50">
        <v>38495</v>
      </c>
      <c r="FC593" s="1" t="s">
        <v>38</v>
      </c>
      <c r="FD593" s="19">
        <f t="shared" si="732"/>
        <v>0</v>
      </c>
      <c r="FJ593" s="1" t="s">
        <v>38</v>
      </c>
      <c r="FK593" s="19">
        <f t="shared" si="733"/>
        <v>0</v>
      </c>
      <c r="FQ593" s="1" t="s">
        <v>44</v>
      </c>
      <c r="FR593" s="1">
        <f t="shared" si="734"/>
        <v>1</v>
      </c>
      <c r="FT593" s="1">
        <v>4.5999999999999996</v>
      </c>
      <c r="FU593" s="1" t="s">
        <v>75</v>
      </c>
      <c r="FV593" s="37" t="str">
        <f t="shared" si="741"/>
        <v>tb</v>
      </c>
      <c r="FW593" s="34">
        <v>1</v>
      </c>
      <c r="FY593" s="1" t="s">
        <v>38</v>
      </c>
      <c r="FZ593" s="19">
        <f t="shared" si="735"/>
        <v>0</v>
      </c>
      <c r="GB593" s="1" t="s">
        <v>38</v>
      </c>
      <c r="GC593" s="19">
        <f t="shared" si="736"/>
        <v>0</v>
      </c>
      <c r="GD593" s="1" t="s">
        <v>34</v>
      </c>
      <c r="GE593" s="19">
        <f t="shared" si="737"/>
        <v>1</v>
      </c>
      <c r="GF593" s="1" t="s">
        <v>38</v>
      </c>
      <c r="GG593" s="19">
        <f t="shared" si="738"/>
        <v>0</v>
      </c>
    </row>
    <row r="594" spans="1:189" x14ac:dyDescent="0.3">
      <c r="A594" s="1">
        <v>794</v>
      </c>
      <c r="B594" s="1" t="s">
        <v>34</v>
      </c>
      <c r="C594" s="19" t="s">
        <v>35</v>
      </c>
      <c r="D594" s="19">
        <f t="shared" si="710"/>
        <v>0</v>
      </c>
      <c r="E594" s="38" t="s">
        <v>1112</v>
      </c>
      <c r="F594" s="21" t="str">
        <f t="shared" si="711"/>
        <v>1956</v>
      </c>
      <c r="G594" s="21">
        <v>2005</v>
      </c>
      <c r="H594" s="22">
        <f t="shared" si="712"/>
        <v>49</v>
      </c>
      <c r="I594" s="1" t="str">
        <f t="shared" si="713"/>
        <v>41-50</v>
      </c>
      <c r="J594" s="1" t="s">
        <v>1608</v>
      </c>
      <c r="K594" s="1" t="s">
        <v>319</v>
      </c>
      <c r="L594" s="1">
        <f>VLOOKUP(K594,[1]areas!$C$3:$D$76,2,FALSE)</f>
        <v>48</v>
      </c>
      <c r="M594" s="1" t="str">
        <f t="shared" si="744"/>
        <v>41-60</v>
      </c>
      <c r="N594" s="19" t="s">
        <v>34</v>
      </c>
      <c r="O594" s="19">
        <f t="shared" si="714"/>
        <v>1</v>
      </c>
      <c r="P594" s="23">
        <v>59.2</v>
      </c>
      <c r="S594" s="24"/>
      <c r="T594" s="19">
        <v>3</v>
      </c>
      <c r="U594" s="1">
        <v>12.8</v>
      </c>
      <c r="V594" s="1">
        <v>60</v>
      </c>
      <c r="W594" s="1" t="str">
        <f t="shared" si="715"/>
        <v>1: 0-50</v>
      </c>
      <c r="X594" s="1">
        <v>13</v>
      </c>
      <c r="Y594" s="26">
        <v>103</v>
      </c>
      <c r="Z594" s="26">
        <v>63</v>
      </c>
      <c r="AA594" s="26">
        <v>94</v>
      </c>
      <c r="AB594" s="26">
        <v>127</v>
      </c>
      <c r="AC594" s="26"/>
      <c r="AD594" s="26"/>
      <c r="AE594" s="26"/>
      <c r="AF594" s="26"/>
      <c r="AG594" s="26"/>
      <c r="AH594" s="26"/>
      <c r="AI594" s="27">
        <f t="shared" si="716"/>
        <v>127</v>
      </c>
      <c r="AJ594" s="27">
        <f t="shared" si="717"/>
        <v>0</v>
      </c>
      <c r="AK594" s="39">
        <v>267028</v>
      </c>
      <c r="AL594" s="26">
        <v>50</v>
      </c>
      <c r="AM594" s="26">
        <v>50</v>
      </c>
      <c r="AN594" s="26">
        <v>50</v>
      </c>
      <c r="AO594" s="26">
        <v>50</v>
      </c>
      <c r="AP594" s="26"/>
      <c r="AQ594" s="26"/>
      <c r="AR594" s="26"/>
      <c r="AS594" s="26"/>
      <c r="AT594" s="26"/>
      <c r="AU594" s="26"/>
      <c r="AV594" s="28">
        <f t="shared" si="718"/>
        <v>0</v>
      </c>
      <c r="AW594" s="27" t="str">
        <f>"&gt;5"</f>
        <v>&gt;5</v>
      </c>
      <c r="AX594" s="29">
        <f t="shared" si="739"/>
        <v>5.4269999999999996</v>
      </c>
      <c r="AY594" s="30">
        <f t="shared" si="697"/>
        <v>5.426556802967279</v>
      </c>
      <c r="AZ594" s="30">
        <f t="shared" si="697"/>
        <v>1.6989700043360187</v>
      </c>
      <c r="BA594" s="30">
        <f t="shared" si="697"/>
        <v>1.6989700043360187</v>
      </c>
      <c r="BB594" s="30">
        <f t="shared" si="697"/>
        <v>1.6989700043360187</v>
      </c>
      <c r="BC594" s="30">
        <f t="shared" si="697"/>
        <v>1.6989700043360187</v>
      </c>
      <c r="BD594" s="30" t="str">
        <f t="shared" si="748"/>
        <v/>
      </c>
      <c r="BE594" s="30" t="str">
        <f t="shared" si="748"/>
        <v/>
      </c>
      <c r="BF594" s="30" t="str">
        <f t="shared" si="748"/>
        <v/>
      </c>
      <c r="BG594" s="30" t="str">
        <f t="shared" si="748"/>
        <v/>
      </c>
      <c r="BH594" s="30" t="str">
        <f t="shared" si="748"/>
        <v/>
      </c>
      <c r="BI594" s="30" t="str">
        <f t="shared" si="748"/>
        <v/>
      </c>
      <c r="BJ594" s="1" t="s">
        <v>38</v>
      </c>
      <c r="BK594" s="31" t="s">
        <v>38</v>
      </c>
      <c r="BL594" s="32">
        <f t="shared" si="719"/>
        <v>0</v>
      </c>
      <c r="BN594" s="32" t="str">
        <f t="shared" si="720"/>
        <v>0</v>
      </c>
      <c r="BO594" s="30">
        <f t="shared" si="721"/>
        <v>-3.7275867986312603</v>
      </c>
      <c r="BP594" s="30">
        <f t="shared" si="722"/>
        <v>-3.7275867986312603</v>
      </c>
      <c r="BQ594" s="30">
        <f t="shared" si="701"/>
        <v>0</v>
      </c>
      <c r="BR594" s="30">
        <f t="shared" si="701"/>
        <v>0</v>
      </c>
      <c r="BS594" s="30">
        <f t="shared" si="701"/>
        <v>0</v>
      </c>
      <c r="BT594" s="30" t="str">
        <f t="shared" si="699"/>
        <v/>
      </c>
      <c r="BU594" s="30" t="str">
        <f t="shared" si="699"/>
        <v/>
      </c>
      <c r="BV594" s="30" t="str">
        <f t="shared" si="699"/>
        <v/>
      </c>
      <c r="BW594" s="30" t="str">
        <f t="shared" si="699"/>
        <v/>
      </c>
      <c r="BX594" s="30" t="str">
        <f t="shared" si="699"/>
        <v/>
      </c>
      <c r="BY594" s="30" t="str">
        <f t="shared" si="699"/>
        <v/>
      </c>
      <c r="BZ594" s="1">
        <f t="shared" si="723"/>
        <v>0</v>
      </c>
      <c r="CA594" s="1">
        <f t="shared" si="702"/>
        <v>0</v>
      </c>
      <c r="CB594" s="1">
        <f t="shared" si="702"/>
        <v>0</v>
      </c>
      <c r="CC594" s="1">
        <f t="shared" si="702"/>
        <v>0</v>
      </c>
      <c r="CD594" s="1">
        <f t="shared" si="700"/>
        <v>0</v>
      </c>
      <c r="CE594" s="1">
        <f t="shared" si="700"/>
        <v>0</v>
      </c>
      <c r="CF594" s="1">
        <f t="shared" si="700"/>
        <v>0</v>
      </c>
      <c r="CG594" s="1">
        <f t="shared" si="700"/>
        <v>0</v>
      </c>
      <c r="CH594" s="1">
        <f t="shared" si="700"/>
        <v>0</v>
      </c>
      <c r="CI594" s="1">
        <f t="shared" si="700"/>
        <v>0</v>
      </c>
      <c r="CJ594" s="1">
        <f t="shared" si="724"/>
        <v>0</v>
      </c>
      <c r="CK594" s="1">
        <f t="shared" si="725"/>
        <v>0</v>
      </c>
      <c r="CL594" s="1">
        <f t="shared" si="752"/>
        <v>-3.7275867986312603</v>
      </c>
      <c r="CM594" s="1" t="str">
        <f t="shared" si="752"/>
        <v/>
      </c>
      <c r="CN594" s="1" t="str">
        <f t="shared" si="752"/>
        <v/>
      </c>
      <c r="CO594" s="1" t="str">
        <f t="shared" si="752"/>
        <v/>
      </c>
      <c r="CP594" s="1" t="str">
        <f t="shared" si="752"/>
        <v/>
      </c>
      <c r="CQ594" s="1" t="str">
        <f t="shared" si="750"/>
        <v/>
      </c>
      <c r="CR594" s="1" t="str">
        <f t="shared" si="750"/>
        <v/>
      </c>
      <c r="CS594" s="1" t="str">
        <f t="shared" si="750"/>
        <v/>
      </c>
      <c r="CT594" s="1" t="str">
        <f t="shared" si="750"/>
        <v/>
      </c>
      <c r="CU594" s="1" t="str">
        <f t="shared" si="750"/>
        <v/>
      </c>
      <c r="CV594" s="1">
        <f t="shared" si="753"/>
        <v>0</v>
      </c>
      <c r="CW594" s="1">
        <f t="shared" si="753"/>
        <v>0</v>
      </c>
      <c r="CX594" s="1">
        <f t="shared" si="753"/>
        <v>0</v>
      </c>
      <c r="CY594" s="1">
        <f t="shared" si="753"/>
        <v>0</v>
      </c>
      <c r="CZ594" s="1">
        <f t="shared" si="753"/>
        <v>0</v>
      </c>
      <c r="DA594" s="1">
        <f t="shared" si="751"/>
        <v>0</v>
      </c>
      <c r="DB594" s="1">
        <f t="shared" si="751"/>
        <v>0</v>
      </c>
      <c r="DC594" s="1">
        <f t="shared" si="751"/>
        <v>0</v>
      </c>
      <c r="DD594" s="1">
        <f t="shared" si="751"/>
        <v>0</v>
      </c>
      <c r="DE594" s="1">
        <f t="shared" si="751"/>
        <v>0</v>
      </c>
      <c r="DF594" s="1">
        <f t="shared" si="726"/>
        <v>0</v>
      </c>
      <c r="DG594" s="33">
        <f t="shared" si="727"/>
        <v>0</v>
      </c>
      <c r="DH594" s="34">
        <f t="shared" si="728"/>
        <v>0</v>
      </c>
      <c r="DI594" s="1">
        <f t="shared" si="685"/>
        <v>90</v>
      </c>
      <c r="DJ594" s="1">
        <f t="shared" si="686"/>
        <v>50</v>
      </c>
      <c r="DK594" s="1">
        <f t="shared" si="694"/>
        <v>-40</v>
      </c>
      <c r="DL594" s="1">
        <f t="shared" si="694"/>
        <v>31</v>
      </c>
      <c r="DM594" s="1">
        <f t="shared" si="694"/>
        <v>33</v>
      </c>
      <c r="DN594" s="1" t="str">
        <f t="shared" si="694"/>
        <v/>
      </c>
      <c r="DO594" s="1" t="str">
        <f t="shared" si="694"/>
        <v/>
      </c>
      <c r="DP594" s="1" t="str">
        <f t="shared" si="694"/>
        <v/>
      </c>
      <c r="DQ594" s="1" t="str">
        <f t="shared" si="692"/>
        <v/>
      </c>
      <c r="DR594" s="1" t="str">
        <f t="shared" si="692"/>
        <v/>
      </c>
      <c r="DS594" s="1" t="str">
        <f t="shared" si="692"/>
        <v/>
      </c>
      <c r="DT594" s="34">
        <f>(STDEV(DI594:DS594))*-1</f>
        <v>-47.092462241849276</v>
      </c>
      <c r="DU594" s="1">
        <f t="shared" si="754"/>
        <v>0</v>
      </c>
      <c r="DV594" s="1">
        <f t="shared" si="754"/>
        <v>0</v>
      </c>
      <c r="DW594" s="1">
        <f>IF((DK594&lt;$DT594),1,0)</f>
        <v>0</v>
      </c>
      <c r="DX594" s="1">
        <f t="shared" si="755"/>
        <v>0</v>
      </c>
      <c r="DY594" s="1">
        <f t="shared" si="755"/>
        <v>0</v>
      </c>
      <c r="EF594" s="33">
        <f>IF(SUM(DU594:EE594)&gt;0,1,0)</f>
        <v>0</v>
      </c>
      <c r="EG594" s="1">
        <f t="shared" si="698"/>
        <v>0</v>
      </c>
      <c r="EH594" s="1">
        <f t="shared" si="698"/>
        <v>0</v>
      </c>
      <c r="EI594" s="1">
        <f t="shared" si="698"/>
        <v>0</v>
      </c>
      <c r="EJ594" s="1">
        <f t="shared" si="698"/>
        <v>0</v>
      </c>
      <c r="EK594" s="1">
        <f t="shared" si="698"/>
        <v>0</v>
      </c>
      <c r="EL594" s="1">
        <f t="shared" si="749"/>
        <v>0</v>
      </c>
      <c r="EM594" s="1">
        <f t="shared" si="749"/>
        <v>0</v>
      </c>
      <c r="EN594" s="1">
        <f t="shared" si="749"/>
        <v>0</v>
      </c>
      <c r="EO594" s="1">
        <f t="shared" si="749"/>
        <v>0</v>
      </c>
      <c r="EP594" s="1">
        <f t="shared" si="749"/>
        <v>0</v>
      </c>
      <c r="EQ594" s="1">
        <f t="shared" si="749"/>
        <v>0</v>
      </c>
      <c r="ER594" s="33">
        <f t="shared" si="729"/>
        <v>1</v>
      </c>
      <c r="ES594" s="35">
        <f>ER594+EF594+DG594+AV594</f>
        <v>1</v>
      </c>
      <c r="ET594" s="35">
        <f t="shared" si="730"/>
        <v>1</v>
      </c>
      <c r="EU594" s="1" t="s">
        <v>59</v>
      </c>
      <c r="EV594" s="1" t="s">
        <v>38</v>
      </c>
      <c r="EW594" s="19">
        <f t="shared" si="731"/>
        <v>0</v>
      </c>
      <c r="FC594" s="1" t="s">
        <v>38</v>
      </c>
      <c r="FD594" s="19">
        <f t="shared" si="732"/>
        <v>0</v>
      </c>
      <c r="FJ594" s="1" t="s">
        <v>38</v>
      </c>
      <c r="FK594" s="19">
        <f t="shared" si="733"/>
        <v>0</v>
      </c>
      <c r="FQ594" s="1" t="s">
        <v>67</v>
      </c>
      <c r="FR594" s="1">
        <f t="shared" si="734"/>
        <v>1</v>
      </c>
      <c r="FV594" s="37" t="str">
        <f t="shared" si="741"/>
        <v>none</v>
      </c>
      <c r="FY594" s="1" t="s">
        <v>38</v>
      </c>
      <c r="FZ594" s="19">
        <f t="shared" si="735"/>
        <v>0</v>
      </c>
      <c r="GB594" s="1" t="s">
        <v>38</v>
      </c>
      <c r="GC594" s="19">
        <f t="shared" si="736"/>
        <v>0</v>
      </c>
      <c r="GD594" s="1" t="s">
        <v>38</v>
      </c>
      <c r="GE594" s="19">
        <f t="shared" si="737"/>
        <v>0</v>
      </c>
      <c r="GF594" s="1" t="s">
        <v>38</v>
      </c>
      <c r="GG594" s="19">
        <f t="shared" si="738"/>
        <v>0</v>
      </c>
    </row>
    <row r="595" spans="1:189" x14ac:dyDescent="0.3">
      <c r="A595" s="1">
        <v>795</v>
      </c>
      <c r="B595" s="1" t="s">
        <v>34</v>
      </c>
      <c r="C595" s="19" t="s">
        <v>35</v>
      </c>
      <c r="D595" s="19">
        <f t="shared" si="710"/>
        <v>0</v>
      </c>
      <c r="E595" s="38" t="s">
        <v>1113</v>
      </c>
      <c r="F595" s="21" t="str">
        <f t="shared" si="711"/>
        <v>1943</v>
      </c>
      <c r="G595" s="21">
        <v>2005</v>
      </c>
      <c r="H595" s="22">
        <f t="shared" si="712"/>
        <v>62</v>
      </c>
      <c r="I595" s="1" t="str">
        <f t="shared" si="713"/>
        <v>&gt;50</v>
      </c>
      <c r="J595" s="1" t="s">
        <v>1610</v>
      </c>
      <c r="K595" s="1" t="s">
        <v>93</v>
      </c>
      <c r="L595" s="1">
        <f>VLOOKUP(K595,[1]areas!$C$3:$D$76,2,FALSE)</f>
        <v>15</v>
      </c>
      <c r="M595" s="1" t="str">
        <f t="shared" si="744"/>
        <v>0-20</v>
      </c>
      <c r="N595" s="19" t="s">
        <v>34</v>
      </c>
      <c r="O595" s="19">
        <f t="shared" si="714"/>
        <v>1</v>
      </c>
      <c r="P595" s="23">
        <v>72.7</v>
      </c>
      <c r="Q595" s="1">
        <v>145</v>
      </c>
      <c r="R595" s="1">
        <f>POWER(Q595*0.01,2)</f>
        <v>2.1025</v>
      </c>
      <c r="S595" s="24">
        <f>P595/R595</f>
        <v>34.577883472057074</v>
      </c>
      <c r="T595" s="19">
        <v>3</v>
      </c>
      <c r="U595" s="1">
        <v>13.2</v>
      </c>
      <c r="V595" s="1">
        <v>35</v>
      </c>
      <c r="W595" s="1" t="str">
        <f t="shared" si="715"/>
        <v>3: 101-150</v>
      </c>
      <c r="X595" s="1">
        <v>143</v>
      </c>
      <c r="Y595" s="26">
        <v>192</v>
      </c>
      <c r="Z595" s="26">
        <v>261</v>
      </c>
      <c r="AA595" s="26">
        <v>411</v>
      </c>
      <c r="AB595" s="26">
        <v>311</v>
      </c>
      <c r="AC595" s="26"/>
      <c r="AD595" s="26"/>
      <c r="AE595" s="26"/>
      <c r="AF595" s="26"/>
      <c r="AG595" s="26"/>
      <c r="AH595" s="26"/>
      <c r="AI595" s="27">
        <f t="shared" si="716"/>
        <v>411</v>
      </c>
      <c r="AJ595" s="27">
        <f t="shared" si="717"/>
        <v>0</v>
      </c>
      <c r="AK595" s="39">
        <v>1000000</v>
      </c>
      <c r="AL595" s="26">
        <v>50</v>
      </c>
      <c r="AM595" s="26">
        <v>47000</v>
      </c>
      <c r="AN595" s="26">
        <v>50</v>
      </c>
      <c r="AO595" s="26">
        <v>50</v>
      </c>
      <c r="AP595" s="26"/>
      <c r="AQ595" s="26"/>
      <c r="AR595" s="26"/>
      <c r="AS595" s="26"/>
      <c r="AT595" s="26"/>
      <c r="AU595" s="26"/>
      <c r="AV595" s="28">
        <f t="shared" si="718"/>
        <v>0</v>
      </c>
      <c r="AW595" s="27" t="str">
        <f>"&gt;5"</f>
        <v>&gt;5</v>
      </c>
      <c r="AX595" s="29">
        <f t="shared" si="739"/>
        <v>6</v>
      </c>
      <c r="AY595" s="30">
        <f t="shared" si="697"/>
        <v>6</v>
      </c>
      <c r="AZ595" s="30">
        <f t="shared" si="697"/>
        <v>1.6989700043360187</v>
      </c>
      <c r="BA595" s="30">
        <f t="shared" si="697"/>
        <v>4.6720978579357171</v>
      </c>
      <c r="BB595" s="30">
        <f t="shared" si="697"/>
        <v>1.6989700043360187</v>
      </c>
      <c r="BC595" s="30">
        <f t="shared" si="697"/>
        <v>1.6989700043360187</v>
      </c>
      <c r="BD595" s="30" t="str">
        <f t="shared" si="748"/>
        <v/>
      </c>
      <c r="BE595" s="30" t="str">
        <f t="shared" si="748"/>
        <v/>
      </c>
      <c r="BF595" s="30" t="str">
        <f t="shared" si="748"/>
        <v/>
      </c>
      <c r="BG595" s="30" t="str">
        <f t="shared" si="748"/>
        <v/>
      </c>
      <c r="BH595" s="30" t="str">
        <f t="shared" si="748"/>
        <v/>
      </c>
      <c r="BI595" s="30" t="str">
        <f t="shared" si="748"/>
        <v/>
      </c>
      <c r="BJ595" s="1" t="s">
        <v>38</v>
      </c>
      <c r="BK595" s="31" t="s">
        <v>38</v>
      </c>
      <c r="BL595" s="32">
        <f t="shared" si="719"/>
        <v>0</v>
      </c>
      <c r="BN595" s="32" t="str">
        <f t="shared" si="720"/>
        <v>0</v>
      </c>
      <c r="BO595" s="30">
        <f t="shared" si="721"/>
        <v>-4.3010299956639813</v>
      </c>
      <c r="BP595" s="30">
        <f t="shared" si="722"/>
        <v>-1.3279021420642829</v>
      </c>
      <c r="BQ595" s="30">
        <f t="shared" si="701"/>
        <v>2.9731278535996983</v>
      </c>
      <c r="BR595" s="30">
        <f t="shared" si="701"/>
        <v>-2.9731278535996983</v>
      </c>
      <c r="BS595" s="30">
        <f t="shared" si="701"/>
        <v>0</v>
      </c>
      <c r="BT595" s="30" t="str">
        <f t="shared" si="699"/>
        <v/>
      </c>
      <c r="BU595" s="30" t="str">
        <f t="shared" si="699"/>
        <v/>
      </c>
      <c r="BV595" s="30" t="str">
        <f t="shared" si="699"/>
        <v/>
      </c>
      <c r="BW595" s="30" t="str">
        <f t="shared" si="699"/>
        <v/>
      </c>
      <c r="BX595" s="30" t="str">
        <f t="shared" si="699"/>
        <v/>
      </c>
      <c r="BY595" s="30" t="str">
        <f t="shared" si="699"/>
        <v/>
      </c>
      <c r="BZ595" s="1">
        <f t="shared" si="723"/>
        <v>0</v>
      </c>
      <c r="CA595" s="1">
        <f t="shared" si="702"/>
        <v>1</v>
      </c>
      <c r="CB595" s="1">
        <f t="shared" si="702"/>
        <v>0</v>
      </c>
      <c r="CC595" s="1">
        <f t="shared" si="702"/>
        <v>0</v>
      </c>
      <c r="CD595" s="1">
        <f t="shared" si="700"/>
        <v>0</v>
      </c>
      <c r="CE595" s="1">
        <f t="shared" si="700"/>
        <v>0</v>
      </c>
      <c r="CF595" s="1">
        <f t="shared" si="700"/>
        <v>0</v>
      </c>
      <c r="CG595" s="1">
        <f t="shared" si="700"/>
        <v>0</v>
      </c>
      <c r="CH595" s="1">
        <f t="shared" si="700"/>
        <v>0</v>
      </c>
      <c r="CI595" s="1">
        <f t="shared" si="700"/>
        <v>0</v>
      </c>
      <c r="CJ595" s="1">
        <f t="shared" si="724"/>
        <v>1</v>
      </c>
      <c r="CK595" s="1">
        <f t="shared" si="725"/>
        <v>1</v>
      </c>
      <c r="CL595" s="1">
        <f t="shared" si="752"/>
        <v>-4.3010299956639813</v>
      </c>
      <c r="CM595" s="1">
        <f t="shared" si="752"/>
        <v>2.9731278535996983</v>
      </c>
      <c r="CN595" s="1">
        <f t="shared" si="752"/>
        <v>-2.9731278535996983</v>
      </c>
      <c r="CO595" s="1" t="str">
        <f t="shared" si="752"/>
        <v/>
      </c>
      <c r="CP595" s="1" t="str">
        <f t="shared" si="752"/>
        <v/>
      </c>
      <c r="CQ595" s="1" t="str">
        <f t="shared" si="750"/>
        <v/>
      </c>
      <c r="CR595" s="1" t="str">
        <f t="shared" si="750"/>
        <v/>
      </c>
      <c r="CS595" s="1" t="str">
        <f t="shared" si="750"/>
        <v/>
      </c>
      <c r="CT595" s="1" t="str">
        <f t="shared" si="750"/>
        <v/>
      </c>
      <c r="CU595" s="1" t="str">
        <f t="shared" si="750"/>
        <v/>
      </c>
      <c r="CV595" s="1">
        <f t="shared" si="753"/>
        <v>0</v>
      </c>
      <c r="CW595" s="1">
        <f t="shared" si="753"/>
        <v>1</v>
      </c>
      <c r="CX595" s="1">
        <f t="shared" si="753"/>
        <v>0</v>
      </c>
      <c r="CY595" s="1">
        <f t="shared" si="753"/>
        <v>0</v>
      </c>
      <c r="CZ595" s="1">
        <f t="shared" si="753"/>
        <v>0</v>
      </c>
      <c r="DA595" s="1">
        <f t="shared" si="751"/>
        <v>0</v>
      </c>
      <c r="DB595" s="1">
        <f t="shared" si="751"/>
        <v>0</v>
      </c>
      <c r="DC595" s="1">
        <f t="shared" si="751"/>
        <v>0</v>
      </c>
      <c r="DD595" s="1">
        <f t="shared" si="751"/>
        <v>0</v>
      </c>
      <c r="DE595" s="1">
        <f t="shared" si="751"/>
        <v>0</v>
      </c>
      <c r="DF595" s="1">
        <f t="shared" si="726"/>
        <v>1</v>
      </c>
      <c r="DG595" s="33">
        <f t="shared" si="727"/>
        <v>1</v>
      </c>
      <c r="DH595" s="34">
        <f t="shared" si="728"/>
        <v>0</v>
      </c>
      <c r="DI595" s="1">
        <f t="shared" si="685"/>
        <v>49</v>
      </c>
      <c r="DJ595" s="1">
        <f t="shared" si="686"/>
        <v>118</v>
      </c>
      <c r="DK595" s="1">
        <f t="shared" si="694"/>
        <v>69</v>
      </c>
      <c r="DL595" s="1">
        <f t="shared" si="694"/>
        <v>150</v>
      </c>
      <c r="DM595" s="1">
        <f t="shared" si="694"/>
        <v>-100</v>
      </c>
      <c r="DN595" s="1" t="str">
        <f t="shared" si="694"/>
        <v/>
      </c>
      <c r="DO595" s="1" t="str">
        <f t="shared" si="694"/>
        <v/>
      </c>
      <c r="DP595" s="1" t="str">
        <f t="shared" si="694"/>
        <v/>
      </c>
      <c r="DQ595" s="1" t="str">
        <f t="shared" si="692"/>
        <v/>
      </c>
      <c r="DR595" s="1" t="str">
        <f t="shared" si="692"/>
        <v/>
      </c>
      <c r="DS595" s="1" t="str">
        <f t="shared" si="692"/>
        <v/>
      </c>
      <c r="DT595" s="34">
        <f>(STDEV(DI595:DS595))*-1</f>
        <v>-96.471239237401733</v>
      </c>
      <c r="DU595" s="1">
        <f t="shared" si="754"/>
        <v>0</v>
      </c>
      <c r="DV595" s="1">
        <f t="shared" si="754"/>
        <v>0</v>
      </c>
      <c r="DW595" s="1">
        <f>IF((DK595&lt;$DT595),1,0)</f>
        <v>0</v>
      </c>
      <c r="DX595" s="1">
        <f t="shared" si="755"/>
        <v>0</v>
      </c>
      <c r="DY595" s="1">
        <f t="shared" si="755"/>
        <v>1</v>
      </c>
      <c r="EF595" s="33">
        <f>IF(SUM(DU595:EE595)&gt;0,1,0)</f>
        <v>1</v>
      </c>
      <c r="EG595" s="1">
        <f t="shared" si="698"/>
        <v>0</v>
      </c>
      <c r="EH595" s="1">
        <f t="shared" si="698"/>
        <v>0</v>
      </c>
      <c r="EI595" s="1">
        <f t="shared" si="698"/>
        <v>0</v>
      </c>
      <c r="EJ595" s="1">
        <f t="shared" si="698"/>
        <v>0</v>
      </c>
      <c r="EK595" s="1">
        <f t="shared" si="698"/>
        <v>0</v>
      </c>
      <c r="EL595" s="1">
        <f t="shared" si="749"/>
        <v>0</v>
      </c>
      <c r="EM595" s="1">
        <f t="shared" si="749"/>
        <v>0</v>
      </c>
      <c r="EN595" s="1">
        <f t="shared" si="749"/>
        <v>0</v>
      </c>
      <c r="EO595" s="1">
        <f t="shared" si="749"/>
        <v>0</v>
      </c>
      <c r="EP595" s="1">
        <f t="shared" si="749"/>
        <v>0</v>
      </c>
      <c r="EQ595" s="1">
        <f t="shared" si="749"/>
        <v>0</v>
      </c>
      <c r="ER595" s="33">
        <f t="shared" si="729"/>
        <v>1</v>
      </c>
      <c r="ES595" s="35">
        <f>ER595+EF595+DG595+AV595</f>
        <v>3</v>
      </c>
      <c r="ET595" s="35">
        <f t="shared" si="730"/>
        <v>1</v>
      </c>
      <c r="EU595" s="1" t="s">
        <v>59</v>
      </c>
      <c r="EV595" s="1" t="s">
        <v>34</v>
      </c>
      <c r="EW595" s="19">
        <f t="shared" si="731"/>
        <v>1</v>
      </c>
      <c r="EX595" s="1" t="s">
        <v>40</v>
      </c>
      <c r="FC595" s="1" t="s">
        <v>38</v>
      </c>
      <c r="FD595" s="19">
        <f t="shared" si="732"/>
        <v>0</v>
      </c>
      <c r="FJ595" s="1" t="s">
        <v>38</v>
      </c>
      <c r="FK595" s="19">
        <f t="shared" si="733"/>
        <v>0</v>
      </c>
      <c r="FQ595" s="1" t="s">
        <v>44</v>
      </c>
      <c r="FR595" s="1">
        <f t="shared" si="734"/>
        <v>1</v>
      </c>
      <c r="FT595" s="1">
        <v>3.8</v>
      </c>
      <c r="FU595" s="1" t="s">
        <v>1114</v>
      </c>
      <c r="FV595" s="37" t="str">
        <f t="shared" si="741"/>
        <v>tb</v>
      </c>
      <c r="FW595" s="34">
        <v>1</v>
      </c>
      <c r="FY595" s="1" t="s">
        <v>38</v>
      </c>
      <c r="FZ595" s="19">
        <f t="shared" si="735"/>
        <v>0</v>
      </c>
      <c r="GB595" s="1" t="s">
        <v>38</v>
      </c>
      <c r="GC595" s="19">
        <f t="shared" si="736"/>
        <v>0</v>
      </c>
      <c r="GD595" s="1" t="s">
        <v>38</v>
      </c>
      <c r="GE595" s="19">
        <f t="shared" si="737"/>
        <v>0</v>
      </c>
      <c r="GF595" s="1" t="s">
        <v>38</v>
      </c>
      <c r="GG595" s="19">
        <f t="shared" si="738"/>
        <v>0</v>
      </c>
    </row>
    <row r="596" spans="1:189" x14ac:dyDescent="0.3">
      <c r="A596" s="1">
        <v>796</v>
      </c>
      <c r="B596" s="1" t="s">
        <v>34</v>
      </c>
      <c r="C596" s="19" t="s">
        <v>47</v>
      </c>
      <c r="D596" s="19">
        <f t="shared" si="710"/>
        <v>1</v>
      </c>
      <c r="E596" s="38" t="s">
        <v>500</v>
      </c>
      <c r="F596" s="21" t="str">
        <f t="shared" si="711"/>
        <v>1973</v>
      </c>
      <c r="G596" s="21">
        <v>2005</v>
      </c>
      <c r="H596" s="22">
        <f t="shared" si="712"/>
        <v>32</v>
      </c>
      <c r="I596" s="1" t="str">
        <f t="shared" si="713"/>
        <v>31-40</v>
      </c>
      <c r="J596" s="1" t="s">
        <v>1607</v>
      </c>
      <c r="N596" s="19"/>
      <c r="O596" s="19" t="str">
        <f t="shared" si="714"/>
        <v/>
      </c>
      <c r="P596" s="23"/>
      <c r="S596" s="24"/>
      <c r="T596" s="19"/>
      <c r="W596" s="1" t="str">
        <f t="shared" si="715"/>
        <v/>
      </c>
      <c r="Y596" s="26"/>
      <c r="Z596" s="26"/>
      <c r="AA596" s="26"/>
      <c r="AB596" s="26">
        <v>141</v>
      </c>
      <c r="AC596" s="26"/>
      <c r="AD596" s="26"/>
      <c r="AE596" s="26"/>
      <c r="AF596" s="26"/>
      <c r="AG596" s="26"/>
      <c r="AH596" s="26"/>
      <c r="AI596" s="27">
        <f t="shared" si="716"/>
        <v>141</v>
      </c>
      <c r="AJ596" s="27">
        <f t="shared" si="717"/>
        <v>0</v>
      </c>
      <c r="AL596" s="26"/>
      <c r="AM596" s="26"/>
      <c r="AN596" s="26"/>
      <c r="AO596" s="26">
        <v>50</v>
      </c>
      <c r="AP596" s="26"/>
      <c r="AQ596" s="26"/>
      <c r="AR596" s="26"/>
      <c r="AS596" s="26"/>
      <c r="AT596" s="26"/>
      <c r="AU596" s="26"/>
      <c r="AV596" s="28" t="str">
        <f t="shared" si="718"/>
        <v/>
      </c>
      <c r="AW596" s="27"/>
      <c r="AX596" s="29" t="str">
        <f t="shared" si="739"/>
        <v/>
      </c>
      <c r="AY596" s="30" t="str">
        <f t="shared" si="697"/>
        <v/>
      </c>
      <c r="AZ596" s="30" t="str">
        <f t="shared" si="697"/>
        <v/>
      </c>
      <c r="BA596" s="30" t="str">
        <f t="shared" si="697"/>
        <v/>
      </c>
      <c r="BB596" s="30" t="str">
        <f t="shared" si="697"/>
        <v/>
      </c>
      <c r="BC596" s="30">
        <f t="shared" si="697"/>
        <v>1.6989700043360187</v>
      </c>
      <c r="BD596" s="30" t="str">
        <f t="shared" si="748"/>
        <v/>
      </c>
      <c r="BE596" s="30" t="str">
        <f t="shared" si="748"/>
        <v/>
      </c>
      <c r="BF596" s="30" t="str">
        <f t="shared" si="748"/>
        <v/>
      </c>
      <c r="BG596" s="30" t="str">
        <f t="shared" si="748"/>
        <v/>
      </c>
      <c r="BH596" s="30" t="str">
        <f t="shared" si="748"/>
        <v/>
      </c>
      <c r="BI596" s="30" t="str">
        <f t="shared" si="748"/>
        <v/>
      </c>
      <c r="BJ596" s="1" t="s">
        <v>38</v>
      </c>
      <c r="BK596" s="31" t="s">
        <v>38</v>
      </c>
      <c r="BL596" s="32">
        <f t="shared" si="719"/>
        <v>0</v>
      </c>
      <c r="BN596" s="32" t="str">
        <f t="shared" si="720"/>
        <v>0</v>
      </c>
      <c r="BO596" s="30" t="str">
        <f t="shared" si="721"/>
        <v/>
      </c>
      <c r="BP596" s="30" t="str">
        <f t="shared" si="722"/>
        <v/>
      </c>
      <c r="BQ596" s="30" t="str">
        <f t="shared" si="701"/>
        <v/>
      </c>
      <c r="BR596" s="30" t="str">
        <f t="shared" si="701"/>
        <v/>
      </c>
      <c r="BS596" s="30" t="str">
        <f t="shared" si="701"/>
        <v/>
      </c>
      <c r="BT596" s="30" t="str">
        <f t="shared" si="699"/>
        <v/>
      </c>
      <c r="BU596" s="30" t="str">
        <f t="shared" si="699"/>
        <v/>
      </c>
      <c r="BV596" s="30" t="str">
        <f t="shared" si="699"/>
        <v/>
      </c>
      <c r="BW596" s="30" t="str">
        <f t="shared" si="699"/>
        <v/>
      </c>
      <c r="BX596" s="30" t="str">
        <f t="shared" si="699"/>
        <v/>
      </c>
      <c r="BY596" s="30" t="str">
        <f t="shared" si="699"/>
        <v/>
      </c>
      <c r="BZ596" s="1">
        <f t="shared" si="723"/>
        <v>0</v>
      </c>
      <c r="CA596" s="1">
        <f t="shared" si="702"/>
        <v>0</v>
      </c>
      <c r="CB596" s="1">
        <f t="shared" si="702"/>
        <v>0</v>
      </c>
      <c r="CC596" s="1">
        <f t="shared" si="702"/>
        <v>0</v>
      </c>
      <c r="CD596" s="1">
        <f t="shared" si="700"/>
        <v>0</v>
      </c>
      <c r="CE596" s="1">
        <f t="shared" si="700"/>
        <v>0</v>
      </c>
      <c r="CF596" s="1">
        <f t="shared" si="700"/>
        <v>0</v>
      </c>
      <c r="CG596" s="1">
        <f t="shared" si="700"/>
        <v>0</v>
      </c>
      <c r="CH596" s="1">
        <f t="shared" si="700"/>
        <v>0</v>
      </c>
      <c r="CI596" s="1">
        <f t="shared" si="700"/>
        <v>0</v>
      </c>
      <c r="CJ596" s="1">
        <f t="shared" si="724"/>
        <v>0</v>
      </c>
      <c r="CK596" s="1">
        <f t="shared" si="725"/>
        <v>0</v>
      </c>
      <c r="CL596" s="1" t="str">
        <f t="shared" si="752"/>
        <v/>
      </c>
      <c r="CM596" s="1" t="str">
        <f t="shared" si="752"/>
        <v/>
      </c>
      <c r="CN596" s="1" t="str">
        <f t="shared" si="752"/>
        <v/>
      </c>
      <c r="CO596" s="1" t="str">
        <f t="shared" si="752"/>
        <v/>
      </c>
      <c r="CP596" s="1" t="str">
        <f t="shared" si="752"/>
        <v/>
      </c>
      <c r="CQ596" s="1" t="str">
        <f t="shared" si="750"/>
        <v/>
      </c>
      <c r="CR596" s="1" t="str">
        <f t="shared" si="750"/>
        <v/>
      </c>
      <c r="CS596" s="1" t="str">
        <f t="shared" si="750"/>
        <v/>
      </c>
      <c r="CT596" s="1" t="str">
        <f t="shared" si="750"/>
        <v/>
      </c>
      <c r="CU596" s="1" t="str">
        <f t="shared" si="750"/>
        <v/>
      </c>
      <c r="CV596" s="1">
        <f t="shared" si="753"/>
        <v>0</v>
      </c>
      <c r="CW596" s="1">
        <f t="shared" si="753"/>
        <v>0</v>
      </c>
      <c r="CX596" s="1">
        <f t="shared" si="753"/>
        <v>0</v>
      </c>
      <c r="CY596" s="1">
        <f t="shared" si="753"/>
        <v>0</v>
      </c>
      <c r="CZ596" s="1">
        <f t="shared" si="753"/>
        <v>0</v>
      </c>
      <c r="DA596" s="1">
        <f t="shared" si="751"/>
        <v>0</v>
      </c>
      <c r="DB596" s="1">
        <f t="shared" si="751"/>
        <v>0</v>
      </c>
      <c r="DC596" s="1">
        <f t="shared" si="751"/>
        <v>0</v>
      </c>
      <c r="DD596" s="1">
        <f t="shared" si="751"/>
        <v>0</v>
      </c>
      <c r="DE596" s="1">
        <f t="shared" si="751"/>
        <v>0</v>
      </c>
      <c r="DF596" s="1">
        <f t="shared" si="726"/>
        <v>0</v>
      </c>
      <c r="DG596" s="33">
        <f t="shared" si="727"/>
        <v>0</v>
      </c>
      <c r="DH596" s="34">
        <f t="shared" si="728"/>
        <v>0</v>
      </c>
      <c r="DI596" s="1" t="str">
        <f t="shared" si="685"/>
        <v/>
      </c>
      <c r="DJ596" s="1" t="str">
        <f t="shared" si="686"/>
        <v/>
      </c>
      <c r="DK596" s="1" t="str">
        <f t="shared" si="694"/>
        <v/>
      </c>
      <c r="DL596" s="1" t="str">
        <f t="shared" si="694"/>
        <v/>
      </c>
      <c r="DM596" s="1" t="str">
        <f t="shared" si="694"/>
        <v/>
      </c>
      <c r="DN596" s="1" t="str">
        <f t="shared" si="694"/>
        <v/>
      </c>
      <c r="DO596" s="1" t="str">
        <f t="shared" si="694"/>
        <v/>
      </c>
      <c r="DP596" s="1" t="str">
        <f t="shared" si="694"/>
        <v/>
      </c>
      <c r="DQ596" s="1" t="str">
        <f t="shared" si="692"/>
        <v/>
      </c>
      <c r="DR596" s="1" t="str">
        <f t="shared" si="692"/>
        <v/>
      </c>
      <c r="DS596" s="1" t="str">
        <f t="shared" si="692"/>
        <v/>
      </c>
      <c r="EG596" s="1">
        <f t="shared" si="698"/>
        <v>0</v>
      </c>
      <c r="EH596" s="1">
        <f t="shared" si="698"/>
        <v>0</v>
      </c>
      <c r="EI596" s="1">
        <f t="shared" si="698"/>
        <v>0</v>
      </c>
      <c r="EJ596" s="1">
        <f t="shared" si="698"/>
        <v>0</v>
      </c>
      <c r="EK596" s="1">
        <f t="shared" si="698"/>
        <v>0</v>
      </c>
      <c r="EL596" s="1">
        <f t="shared" si="749"/>
        <v>0</v>
      </c>
      <c r="EM596" s="1">
        <f t="shared" si="749"/>
        <v>0</v>
      </c>
      <c r="EN596" s="1">
        <f t="shared" si="749"/>
        <v>0</v>
      </c>
      <c r="EO596" s="1">
        <f t="shared" si="749"/>
        <v>0</v>
      </c>
      <c r="EP596" s="1">
        <f t="shared" si="749"/>
        <v>0</v>
      </c>
      <c r="EQ596" s="1">
        <f t="shared" si="749"/>
        <v>0</v>
      </c>
      <c r="ER596" s="33">
        <f t="shared" si="729"/>
        <v>1</v>
      </c>
      <c r="ES596" s="35">
        <f>ER596+DG596</f>
        <v>1</v>
      </c>
      <c r="ET596" s="35">
        <f t="shared" si="730"/>
        <v>1</v>
      </c>
      <c r="EU596" s="1" t="s">
        <v>59</v>
      </c>
      <c r="EV596" s="1" t="s">
        <v>38</v>
      </c>
      <c r="EW596" s="19">
        <f t="shared" si="731"/>
        <v>0</v>
      </c>
      <c r="FC596" s="1" t="s">
        <v>38</v>
      </c>
      <c r="FD596" s="19">
        <f t="shared" si="732"/>
        <v>0</v>
      </c>
      <c r="FJ596" s="1" t="s">
        <v>38</v>
      </c>
      <c r="FK596" s="19">
        <f t="shared" si="733"/>
        <v>0</v>
      </c>
      <c r="FQ596" s="1" t="s">
        <v>1115</v>
      </c>
      <c r="FR596" s="1">
        <f t="shared" si="734"/>
        <v>1</v>
      </c>
      <c r="FU596" s="1" t="s">
        <v>75</v>
      </c>
      <c r="FV596" s="37" t="str">
        <f t="shared" si="741"/>
        <v>tb</v>
      </c>
      <c r="FW596" s="34">
        <v>1</v>
      </c>
      <c r="FY596" s="1" t="s">
        <v>38</v>
      </c>
      <c r="FZ596" s="19">
        <f t="shared" si="735"/>
        <v>0</v>
      </c>
      <c r="GB596" s="1" t="s">
        <v>38</v>
      </c>
      <c r="GC596" s="19">
        <f t="shared" si="736"/>
        <v>0</v>
      </c>
      <c r="GD596" s="1" t="s">
        <v>34</v>
      </c>
      <c r="GE596" s="19">
        <f t="shared" si="737"/>
        <v>1</v>
      </c>
      <c r="GF596" s="1" t="s">
        <v>38</v>
      </c>
      <c r="GG596" s="19">
        <f t="shared" si="738"/>
        <v>0</v>
      </c>
    </row>
    <row r="597" spans="1:189" x14ac:dyDescent="0.3">
      <c r="A597" s="1">
        <v>798</v>
      </c>
      <c r="B597" s="1" t="s">
        <v>34</v>
      </c>
      <c r="C597" s="19" t="s">
        <v>35</v>
      </c>
      <c r="D597" s="19">
        <f t="shared" si="710"/>
        <v>0</v>
      </c>
      <c r="E597" s="38" t="s">
        <v>1116</v>
      </c>
      <c r="F597" s="21" t="str">
        <f t="shared" si="711"/>
        <v>1956</v>
      </c>
      <c r="G597" s="21">
        <v>2005</v>
      </c>
      <c r="H597" s="22">
        <f t="shared" si="712"/>
        <v>49</v>
      </c>
      <c r="I597" s="1" t="str">
        <f t="shared" si="713"/>
        <v>41-50</v>
      </c>
      <c r="J597" s="1" t="s">
        <v>1608</v>
      </c>
      <c r="K597" s="1" t="s">
        <v>53</v>
      </c>
      <c r="L597" s="1">
        <f>VLOOKUP(K597,[1]areas!$C$3:$D$76,2,FALSE)</f>
        <v>30</v>
      </c>
      <c r="M597" s="1" t="str">
        <f t="shared" ref="M597:M605" si="756">IF(L597&lt;=20,"0-20",IF(L597&lt;=40,"21-40", IF(L597&lt;=60, "41-60", IF(L597&lt;=80,"61-80", "&gt;80"))))</f>
        <v>21-40</v>
      </c>
      <c r="N597" s="19" t="s">
        <v>38</v>
      </c>
      <c r="O597" s="19">
        <f t="shared" si="714"/>
        <v>0</v>
      </c>
      <c r="P597" s="23">
        <v>51.8</v>
      </c>
      <c r="Q597" s="1">
        <v>154</v>
      </c>
      <c r="R597" s="1">
        <f>POWER(Q597*0.01,2)</f>
        <v>2.3715999999999999</v>
      </c>
      <c r="S597" s="24">
        <f>P597/R597</f>
        <v>21.841794569067297</v>
      </c>
      <c r="T597" s="19">
        <v>3</v>
      </c>
      <c r="U597" s="1">
        <v>11.5</v>
      </c>
      <c r="V597" s="1">
        <v>19</v>
      </c>
      <c r="W597" s="1" t="str">
        <f t="shared" si="715"/>
        <v>4: 151-200</v>
      </c>
      <c r="X597" s="1">
        <v>156</v>
      </c>
      <c r="Y597" s="26">
        <v>479</v>
      </c>
      <c r="Z597" s="26">
        <v>461</v>
      </c>
      <c r="AA597" s="26">
        <v>479</v>
      </c>
      <c r="AB597" s="26">
        <v>320</v>
      </c>
      <c r="AC597" s="26">
        <v>581</v>
      </c>
      <c r="AD597" s="26">
        <v>487</v>
      </c>
      <c r="AE597" s="26"/>
      <c r="AF597" s="26"/>
      <c r="AG597" s="26"/>
      <c r="AH597" s="26"/>
      <c r="AI597" s="27">
        <f t="shared" si="716"/>
        <v>581</v>
      </c>
      <c r="AJ597" s="27">
        <f t="shared" si="717"/>
        <v>1</v>
      </c>
      <c r="AK597" s="39">
        <v>1000000</v>
      </c>
      <c r="AL597" s="26">
        <v>50</v>
      </c>
      <c r="AM597" s="26">
        <v>50</v>
      </c>
      <c r="AN597" s="26">
        <v>50</v>
      </c>
      <c r="AO597" s="26">
        <v>50</v>
      </c>
      <c r="AP597" s="26">
        <v>50</v>
      </c>
      <c r="AQ597" s="26">
        <v>680</v>
      </c>
      <c r="AR597" s="26">
        <v>33000</v>
      </c>
      <c r="AS597" s="26"/>
      <c r="AT597" s="26"/>
      <c r="AU597" s="26"/>
      <c r="AV597" s="28">
        <f t="shared" si="718"/>
        <v>0</v>
      </c>
      <c r="AW597" s="27" t="str">
        <f>"&gt;5"</f>
        <v>&gt;5</v>
      </c>
      <c r="AX597" s="29">
        <f t="shared" si="739"/>
        <v>6</v>
      </c>
      <c r="AY597" s="30">
        <f t="shared" si="697"/>
        <v>6</v>
      </c>
      <c r="AZ597" s="30">
        <f t="shared" si="697"/>
        <v>1.6989700043360187</v>
      </c>
      <c r="BA597" s="30">
        <f t="shared" si="697"/>
        <v>1.6989700043360187</v>
      </c>
      <c r="BB597" s="30">
        <f t="shared" si="697"/>
        <v>1.6989700043360187</v>
      </c>
      <c r="BC597" s="30">
        <f t="shared" si="697"/>
        <v>1.6989700043360187</v>
      </c>
      <c r="BD597" s="30">
        <f t="shared" si="748"/>
        <v>1.6989700043360187</v>
      </c>
      <c r="BE597" s="30">
        <f t="shared" si="748"/>
        <v>2.8325089127062362</v>
      </c>
      <c r="BF597" s="30">
        <f t="shared" si="748"/>
        <v>4.5185139398778871</v>
      </c>
      <c r="BG597" s="30" t="str">
        <f t="shared" si="748"/>
        <v/>
      </c>
      <c r="BH597" s="30" t="str">
        <f t="shared" si="748"/>
        <v/>
      </c>
      <c r="BI597" s="30" t="str">
        <f t="shared" si="748"/>
        <v/>
      </c>
      <c r="BJ597" s="1" t="s">
        <v>38</v>
      </c>
      <c r="BK597" s="31" t="s">
        <v>38</v>
      </c>
      <c r="BL597" s="32">
        <f t="shared" si="719"/>
        <v>0</v>
      </c>
      <c r="BN597" s="32" t="str">
        <f t="shared" si="720"/>
        <v>0</v>
      </c>
      <c r="BO597" s="30">
        <f t="shared" si="721"/>
        <v>-4.3010299956639813</v>
      </c>
      <c r="BP597" s="30">
        <f t="shared" si="722"/>
        <v>-4.3010299956639813</v>
      </c>
      <c r="BQ597" s="30">
        <f t="shared" si="701"/>
        <v>0</v>
      </c>
      <c r="BR597" s="30">
        <f t="shared" si="701"/>
        <v>0</v>
      </c>
      <c r="BS597" s="30">
        <f t="shared" si="701"/>
        <v>0</v>
      </c>
      <c r="BT597" s="30">
        <f t="shared" si="699"/>
        <v>0</v>
      </c>
      <c r="BU597" s="30">
        <f t="shared" si="699"/>
        <v>1.1335389083702174</v>
      </c>
      <c r="BV597" s="30">
        <f t="shared" si="699"/>
        <v>1.6860050271716509</v>
      </c>
      <c r="BW597" s="30" t="str">
        <f t="shared" si="699"/>
        <v/>
      </c>
      <c r="BX597" s="30" t="str">
        <f t="shared" si="699"/>
        <v/>
      </c>
      <c r="BY597" s="30" t="str">
        <f t="shared" si="699"/>
        <v/>
      </c>
      <c r="BZ597" s="1">
        <f t="shared" si="723"/>
        <v>0</v>
      </c>
      <c r="CA597" s="1">
        <f t="shared" si="702"/>
        <v>0</v>
      </c>
      <c r="CB597" s="1">
        <f t="shared" si="702"/>
        <v>0</v>
      </c>
      <c r="CC597" s="1">
        <f t="shared" si="702"/>
        <v>0</v>
      </c>
      <c r="CD597" s="1">
        <f t="shared" si="700"/>
        <v>0</v>
      </c>
      <c r="CE597" s="1">
        <f t="shared" si="700"/>
        <v>1</v>
      </c>
      <c r="CF597" s="1">
        <f t="shared" si="700"/>
        <v>1</v>
      </c>
      <c r="CG597" s="1">
        <f t="shared" si="700"/>
        <v>0</v>
      </c>
      <c r="CH597" s="1">
        <f t="shared" si="700"/>
        <v>0</v>
      </c>
      <c r="CI597" s="1">
        <f t="shared" si="700"/>
        <v>0</v>
      </c>
      <c r="CJ597" s="1">
        <f t="shared" si="724"/>
        <v>2</v>
      </c>
      <c r="CK597" s="1">
        <f t="shared" si="725"/>
        <v>1</v>
      </c>
      <c r="CL597" s="1">
        <f t="shared" si="752"/>
        <v>-4.3010299956639813</v>
      </c>
      <c r="CM597" s="1" t="str">
        <f t="shared" si="752"/>
        <v/>
      </c>
      <c r="CN597" s="1" t="str">
        <f t="shared" si="752"/>
        <v/>
      </c>
      <c r="CO597" s="1" t="str">
        <f t="shared" si="752"/>
        <v/>
      </c>
      <c r="CP597" s="1" t="str">
        <f t="shared" si="752"/>
        <v/>
      </c>
      <c r="CQ597" s="1">
        <f t="shared" si="750"/>
        <v>1.1335389083702174</v>
      </c>
      <c r="CR597" s="1">
        <f t="shared" si="750"/>
        <v>1.6860050271716509</v>
      </c>
      <c r="CS597" s="1" t="str">
        <f t="shared" si="750"/>
        <v/>
      </c>
      <c r="CT597" s="1" t="str">
        <f t="shared" si="750"/>
        <v/>
      </c>
      <c r="CU597" s="1" t="str">
        <f t="shared" si="750"/>
        <v/>
      </c>
      <c r="CV597" s="1">
        <f t="shared" si="753"/>
        <v>0</v>
      </c>
      <c r="CW597" s="1">
        <f t="shared" si="753"/>
        <v>0</v>
      </c>
      <c r="CX597" s="1">
        <f t="shared" si="753"/>
        <v>0</v>
      </c>
      <c r="CY597" s="1">
        <f t="shared" si="753"/>
        <v>0</v>
      </c>
      <c r="CZ597" s="1">
        <f t="shared" si="753"/>
        <v>0</v>
      </c>
      <c r="DA597" s="1">
        <f t="shared" si="751"/>
        <v>1</v>
      </c>
      <c r="DB597" s="1">
        <f t="shared" si="751"/>
        <v>1</v>
      </c>
      <c r="DC597" s="1">
        <f t="shared" si="751"/>
        <v>0</v>
      </c>
      <c r="DD597" s="1">
        <f t="shared" si="751"/>
        <v>0</v>
      </c>
      <c r="DE597" s="1">
        <f t="shared" si="751"/>
        <v>0</v>
      </c>
      <c r="DF597" s="1">
        <f t="shared" si="726"/>
        <v>2</v>
      </c>
      <c r="DG597" s="33">
        <f t="shared" si="727"/>
        <v>1</v>
      </c>
      <c r="DH597" s="34">
        <f t="shared" si="728"/>
        <v>0</v>
      </c>
      <c r="DI597" s="1">
        <f t="shared" si="685"/>
        <v>323</v>
      </c>
      <c r="DJ597" s="1">
        <f t="shared" si="686"/>
        <v>305</v>
      </c>
      <c r="DK597" s="1">
        <f t="shared" si="694"/>
        <v>-18</v>
      </c>
      <c r="DL597" s="1">
        <f t="shared" si="694"/>
        <v>18</v>
      </c>
      <c r="DM597" s="1">
        <f t="shared" si="694"/>
        <v>-159</v>
      </c>
      <c r="DN597" s="1">
        <f t="shared" si="694"/>
        <v>261</v>
      </c>
      <c r="DO597" s="1">
        <f t="shared" si="694"/>
        <v>-94</v>
      </c>
      <c r="DP597" s="1" t="str">
        <f t="shared" si="694"/>
        <v/>
      </c>
      <c r="DQ597" s="1" t="str">
        <f t="shared" si="692"/>
        <v/>
      </c>
      <c r="DR597" s="1" t="str">
        <f t="shared" si="692"/>
        <v/>
      </c>
      <c r="DS597" s="1" t="str">
        <f t="shared" si="692"/>
        <v/>
      </c>
      <c r="DT597" s="34">
        <f>(STDEV(DI597:DS597))*-1</f>
        <v>-201.02025484299551</v>
      </c>
      <c r="DU597" s="1">
        <f t="shared" ref="DU597:EA600" si="757">IF((DI597&lt;$DT597),1,0)</f>
        <v>0</v>
      </c>
      <c r="DV597" s="1">
        <f t="shared" si="757"/>
        <v>0</v>
      </c>
      <c r="DW597" s="1">
        <f t="shared" si="757"/>
        <v>0</v>
      </c>
      <c r="DX597" s="1">
        <f t="shared" si="757"/>
        <v>0</v>
      </c>
      <c r="DY597" s="1">
        <f t="shared" si="757"/>
        <v>0</v>
      </c>
      <c r="DZ597" s="1">
        <f t="shared" si="757"/>
        <v>0</v>
      </c>
      <c r="EA597" s="1">
        <f t="shared" si="757"/>
        <v>0</v>
      </c>
      <c r="EF597" s="33">
        <f>IF(SUM(DU597:EE597)&gt;0,1,0)</f>
        <v>0</v>
      </c>
      <c r="EG597" s="1">
        <f t="shared" si="698"/>
        <v>0</v>
      </c>
      <c r="EH597" s="1">
        <f t="shared" si="698"/>
        <v>0</v>
      </c>
      <c r="EI597" s="1">
        <f t="shared" si="698"/>
        <v>0</v>
      </c>
      <c r="EJ597" s="1">
        <f t="shared" si="698"/>
        <v>0</v>
      </c>
      <c r="EK597" s="1">
        <f t="shared" si="698"/>
        <v>0</v>
      </c>
      <c r="EL597" s="1">
        <f t="shared" si="749"/>
        <v>1</v>
      </c>
      <c r="EM597" s="1">
        <f t="shared" si="749"/>
        <v>0</v>
      </c>
      <c r="EN597" s="1">
        <f t="shared" si="749"/>
        <v>0</v>
      </c>
      <c r="EO597" s="1">
        <f t="shared" si="749"/>
        <v>0</v>
      </c>
      <c r="EP597" s="1">
        <f t="shared" si="749"/>
        <v>0</v>
      </c>
      <c r="EQ597" s="1">
        <f t="shared" si="749"/>
        <v>0</v>
      </c>
      <c r="ER597" s="33">
        <f t="shared" si="729"/>
        <v>0</v>
      </c>
      <c r="ES597" s="35">
        <f>ER597+EF597+DG597+AV597</f>
        <v>1</v>
      </c>
      <c r="ET597" s="35">
        <f t="shared" si="730"/>
        <v>1</v>
      </c>
      <c r="EU597" s="1" t="s">
        <v>1117</v>
      </c>
      <c r="EV597" s="1" t="s">
        <v>34</v>
      </c>
      <c r="EW597" s="19">
        <f t="shared" si="731"/>
        <v>1</v>
      </c>
      <c r="EX597" s="1" t="s">
        <v>40</v>
      </c>
      <c r="EY597" s="50">
        <v>39051</v>
      </c>
      <c r="EZ597" s="1" t="s">
        <v>34</v>
      </c>
      <c r="FA597" s="1" t="s">
        <v>112</v>
      </c>
      <c r="FB597" s="50">
        <v>40099</v>
      </c>
      <c r="FC597" s="1" t="s">
        <v>38</v>
      </c>
      <c r="FD597" s="19">
        <f t="shared" si="732"/>
        <v>0</v>
      </c>
      <c r="FJ597" s="1" t="s">
        <v>38</v>
      </c>
      <c r="FK597" s="19">
        <f t="shared" si="733"/>
        <v>0</v>
      </c>
      <c r="FQ597" s="1" t="s">
        <v>44</v>
      </c>
      <c r="FR597" s="1">
        <f t="shared" si="734"/>
        <v>1</v>
      </c>
      <c r="FT597" s="1">
        <v>3.5</v>
      </c>
      <c r="FU597" s="1" t="s">
        <v>1118</v>
      </c>
      <c r="FV597" s="37" t="str">
        <f t="shared" si="741"/>
        <v>tb</v>
      </c>
      <c r="FW597" s="34">
        <v>1</v>
      </c>
      <c r="FY597" s="1" t="s">
        <v>38</v>
      </c>
      <c r="FZ597" s="19">
        <f t="shared" si="735"/>
        <v>0</v>
      </c>
      <c r="GB597" s="1" t="s">
        <v>34</v>
      </c>
      <c r="GC597" s="19">
        <f t="shared" si="736"/>
        <v>1</v>
      </c>
      <c r="GD597" s="1" t="s">
        <v>38</v>
      </c>
      <c r="GE597" s="19">
        <f t="shared" si="737"/>
        <v>0</v>
      </c>
      <c r="GF597" s="1" t="s">
        <v>38</v>
      </c>
      <c r="GG597" s="19">
        <f t="shared" si="738"/>
        <v>0</v>
      </c>
    </row>
    <row r="598" spans="1:189" x14ac:dyDescent="0.3">
      <c r="A598" s="1">
        <v>799</v>
      </c>
      <c r="B598" s="1" t="s">
        <v>34</v>
      </c>
      <c r="C598" s="19" t="s">
        <v>35</v>
      </c>
      <c r="D598" s="19">
        <f t="shared" si="710"/>
        <v>0</v>
      </c>
      <c r="E598" s="38" t="s">
        <v>1119</v>
      </c>
      <c r="F598" s="21" t="str">
        <f t="shared" si="711"/>
        <v>1969</v>
      </c>
      <c r="G598" s="21">
        <v>2005</v>
      </c>
      <c r="H598" s="22">
        <f t="shared" si="712"/>
        <v>36</v>
      </c>
      <c r="I598" s="1" t="str">
        <f t="shared" si="713"/>
        <v>31-40</v>
      </c>
      <c r="J598" s="1" t="s">
        <v>1607</v>
      </c>
      <c r="K598" s="1" t="s">
        <v>93</v>
      </c>
      <c r="L598" s="1">
        <f>VLOOKUP(K598,[1]areas!$C$3:$D$76,2,FALSE)</f>
        <v>15</v>
      </c>
      <c r="M598" s="1" t="str">
        <f t="shared" si="756"/>
        <v>0-20</v>
      </c>
      <c r="N598" s="19" t="s">
        <v>34</v>
      </c>
      <c r="O598" s="19">
        <f t="shared" si="714"/>
        <v>1</v>
      </c>
      <c r="P598" s="23">
        <v>67.8</v>
      </c>
      <c r="Q598" s="1">
        <v>153</v>
      </c>
      <c r="R598" s="1">
        <f>POWER(Q598*0.01,2)</f>
        <v>2.3409</v>
      </c>
      <c r="S598" s="24">
        <f>P598/R598</f>
        <v>28.963219274637957</v>
      </c>
      <c r="T598" s="19">
        <v>1</v>
      </c>
      <c r="U598" s="1">
        <v>12.3</v>
      </c>
      <c r="V598" s="1">
        <v>21</v>
      </c>
      <c r="W598" s="1" t="str">
        <f t="shared" si="715"/>
        <v>2: 51-100</v>
      </c>
      <c r="X598" s="1">
        <v>73</v>
      </c>
      <c r="Y598" s="26">
        <v>484</v>
      </c>
      <c r="Z598" s="26">
        <v>574</v>
      </c>
      <c r="AA598" s="26">
        <v>889</v>
      </c>
      <c r="AB598" s="26">
        <v>861</v>
      </c>
      <c r="AC598" s="26"/>
      <c r="AD598" s="26"/>
      <c r="AE598" s="26"/>
      <c r="AF598" s="26"/>
      <c r="AG598" s="26"/>
      <c r="AH598" s="26"/>
      <c r="AI598" s="27">
        <f t="shared" si="716"/>
        <v>889</v>
      </c>
      <c r="AJ598" s="27">
        <f t="shared" si="717"/>
        <v>1</v>
      </c>
      <c r="AL598" s="26">
        <v>50</v>
      </c>
      <c r="AM598" s="26">
        <v>50</v>
      </c>
      <c r="AN598" s="26">
        <v>50</v>
      </c>
      <c r="AO598" s="26">
        <v>50</v>
      </c>
      <c r="AP598" s="26"/>
      <c r="AQ598" s="26"/>
      <c r="AR598" s="26"/>
      <c r="AS598" s="26"/>
      <c r="AT598" s="26"/>
      <c r="AU598" s="26"/>
      <c r="AV598" s="28">
        <f t="shared" si="718"/>
        <v>0</v>
      </c>
      <c r="AW598" s="27"/>
      <c r="AX598" s="29" t="str">
        <f t="shared" si="739"/>
        <v/>
      </c>
      <c r="AY598" s="30" t="str">
        <f t="shared" si="697"/>
        <v/>
      </c>
      <c r="AZ598" s="30">
        <f t="shared" si="697"/>
        <v>1.6989700043360187</v>
      </c>
      <c r="BA598" s="30">
        <f t="shared" si="697"/>
        <v>1.6989700043360187</v>
      </c>
      <c r="BB598" s="30">
        <f t="shared" si="697"/>
        <v>1.6989700043360187</v>
      </c>
      <c r="BC598" s="30">
        <f t="shared" si="697"/>
        <v>1.6989700043360187</v>
      </c>
      <c r="BD598" s="30" t="str">
        <f t="shared" si="748"/>
        <v/>
      </c>
      <c r="BE598" s="30" t="str">
        <f t="shared" si="748"/>
        <v/>
      </c>
      <c r="BF598" s="30" t="str">
        <f t="shared" si="748"/>
        <v/>
      </c>
      <c r="BG598" s="30" t="str">
        <f t="shared" si="748"/>
        <v/>
      </c>
      <c r="BH598" s="30" t="str">
        <f t="shared" si="748"/>
        <v/>
      </c>
      <c r="BI598" s="30" t="str">
        <f t="shared" si="748"/>
        <v/>
      </c>
      <c r="BJ598" s="1" t="s">
        <v>38</v>
      </c>
      <c r="BK598" s="31" t="s">
        <v>38</v>
      </c>
      <c r="BL598" s="32">
        <f t="shared" si="719"/>
        <v>0</v>
      </c>
      <c r="BN598" s="32" t="str">
        <f t="shared" si="720"/>
        <v>0</v>
      </c>
      <c r="BO598" s="30" t="str">
        <f t="shared" si="721"/>
        <v/>
      </c>
      <c r="BP598" s="30" t="str">
        <f t="shared" si="722"/>
        <v/>
      </c>
      <c r="BQ598" s="30">
        <f t="shared" si="701"/>
        <v>0</v>
      </c>
      <c r="BR598" s="30">
        <f t="shared" si="701"/>
        <v>0</v>
      </c>
      <c r="BS598" s="30">
        <f t="shared" si="701"/>
        <v>0</v>
      </c>
      <c r="BT598" s="30" t="str">
        <f t="shared" si="699"/>
        <v/>
      </c>
      <c r="BU598" s="30" t="str">
        <f t="shared" si="699"/>
        <v/>
      </c>
      <c r="BV598" s="30" t="str">
        <f t="shared" si="699"/>
        <v/>
      </c>
      <c r="BW598" s="30" t="str">
        <f t="shared" si="699"/>
        <v/>
      </c>
      <c r="BX598" s="30" t="str">
        <f t="shared" si="699"/>
        <v/>
      </c>
      <c r="BY598" s="30" t="str">
        <f t="shared" si="699"/>
        <v/>
      </c>
      <c r="BZ598" s="1">
        <f t="shared" si="723"/>
        <v>0</v>
      </c>
      <c r="CA598" s="1">
        <f t="shared" si="702"/>
        <v>0</v>
      </c>
      <c r="CB598" s="1">
        <f t="shared" si="702"/>
        <v>0</v>
      </c>
      <c r="CC598" s="1">
        <f t="shared" si="702"/>
        <v>0</v>
      </c>
      <c r="CD598" s="1">
        <f t="shared" si="700"/>
        <v>0</v>
      </c>
      <c r="CE598" s="1">
        <f t="shared" si="700"/>
        <v>0</v>
      </c>
      <c r="CF598" s="1">
        <f t="shared" si="700"/>
        <v>0</v>
      </c>
      <c r="CG598" s="1">
        <f t="shared" si="700"/>
        <v>0</v>
      </c>
      <c r="CH598" s="1">
        <f t="shared" si="700"/>
        <v>0</v>
      </c>
      <c r="CI598" s="1">
        <f t="shared" si="700"/>
        <v>0</v>
      </c>
      <c r="CJ598" s="1">
        <f t="shared" si="724"/>
        <v>0</v>
      </c>
      <c r="CK598" s="1">
        <f t="shared" si="725"/>
        <v>0</v>
      </c>
      <c r="CL598" s="1" t="str">
        <f t="shared" si="752"/>
        <v/>
      </c>
      <c r="CM598" s="1" t="str">
        <f t="shared" si="752"/>
        <v/>
      </c>
      <c r="CN598" s="1" t="str">
        <f t="shared" si="752"/>
        <v/>
      </c>
      <c r="CO598" s="1" t="str">
        <f t="shared" si="752"/>
        <v/>
      </c>
      <c r="CP598" s="1" t="str">
        <f t="shared" si="752"/>
        <v/>
      </c>
      <c r="CQ598" s="1" t="str">
        <f t="shared" si="750"/>
        <v/>
      </c>
      <c r="CR598" s="1" t="str">
        <f t="shared" si="750"/>
        <v/>
      </c>
      <c r="CS598" s="1" t="str">
        <f t="shared" si="750"/>
        <v/>
      </c>
      <c r="CT598" s="1" t="str">
        <f t="shared" si="750"/>
        <v/>
      </c>
      <c r="CU598" s="1" t="str">
        <f t="shared" si="750"/>
        <v/>
      </c>
      <c r="CV598" s="1">
        <f t="shared" si="753"/>
        <v>0</v>
      </c>
      <c r="CW598" s="1">
        <f t="shared" si="753"/>
        <v>0</v>
      </c>
      <c r="CX598" s="1">
        <f t="shared" si="753"/>
        <v>0</v>
      </c>
      <c r="CY598" s="1">
        <f t="shared" si="753"/>
        <v>0</v>
      </c>
      <c r="CZ598" s="1">
        <f t="shared" si="753"/>
        <v>0</v>
      </c>
      <c r="DA598" s="1">
        <f t="shared" si="751"/>
        <v>0</v>
      </c>
      <c r="DB598" s="1">
        <f t="shared" si="751"/>
        <v>0</v>
      </c>
      <c r="DC598" s="1">
        <f t="shared" si="751"/>
        <v>0</v>
      </c>
      <c r="DD598" s="1">
        <f t="shared" si="751"/>
        <v>0</v>
      </c>
      <c r="DE598" s="1">
        <f t="shared" si="751"/>
        <v>0</v>
      </c>
      <c r="DF598" s="1">
        <f t="shared" si="726"/>
        <v>0</v>
      </c>
      <c r="DG598" s="33">
        <f t="shared" si="727"/>
        <v>0</v>
      </c>
      <c r="DH598" s="34">
        <f t="shared" si="728"/>
        <v>0</v>
      </c>
      <c r="DI598" s="1">
        <f t="shared" si="685"/>
        <v>411</v>
      </c>
      <c r="DJ598" s="1">
        <f t="shared" si="686"/>
        <v>501</v>
      </c>
      <c r="DK598" s="1">
        <f t="shared" si="694"/>
        <v>90</v>
      </c>
      <c r="DL598" s="1">
        <f t="shared" si="694"/>
        <v>315</v>
      </c>
      <c r="DM598" s="1">
        <f t="shared" si="694"/>
        <v>-28</v>
      </c>
      <c r="DN598" s="1" t="str">
        <f t="shared" si="694"/>
        <v/>
      </c>
      <c r="DO598" s="1" t="str">
        <f t="shared" si="694"/>
        <v/>
      </c>
      <c r="DP598" s="1" t="str">
        <f t="shared" si="694"/>
        <v/>
      </c>
      <c r="DQ598" s="1" t="str">
        <f t="shared" si="692"/>
        <v/>
      </c>
      <c r="DR598" s="1" t="str">
        <f t="shared" si="692"/>
        <v/>
      </c>
      <c r="DS598" s="1" t="str">
        <f t="shared" si="692"/>
        <v/>
      </c>
      <c r="DT598" s="34">
        <f>(STDEV(DI598:DS598))*-1</f>
        <v>-221.20510844010812</v>
      </c>
      <c r="DU598" s="1">
        <f t="shared" si="757"/>
        <v>0</v>
      </c>
      <c r="DV598" s="1">
        <f t="shared" si="757"/>
        <v>0</v>
      </c>
      <c r="DW598" s="1">
        <f t="shared" si="757"/>
        <v>0</v>
      </c>
      <c r="DX598" s="1">
        <f t="shared" si="757"/>
        <v>0</v>
      </c>
      <c r="DY598" s="1">
        <f t="shared" si="757"/>
        <v>0</v>
      </c>
      <c r="EF598" s="33">
        <f>IF(SUM(DU598:EE598)&gt;0,1,0)</f>
        <v>0</v>
      </c>
      <c r="EG598" s="1">
        <f t="shared" si="698"/>
        <v>0</v>
      </c>
      <c r="EH598" s="1">
        <f t="shared" si="698"/>
        <v>0</v>
      </c>
      <c r="EI598" s="1">
        <f t="shared" si="698"/>
        <v>1</v>
      </c>
      <c r="EJ598" s="1">
        <f t="shared" si="698"/>
        <v>1</v>
      </c>
      <c r="EK598" s="1">
        <f t="shared" si="698"/>
        <v>1</v>
      </c>
      <c r="EL598" s="1">
        <f t="shared" si="749"/>
        <v>0</v>
      </c>
      <c r="EM598" s="1">
        <f t="shared" si="749"/>
        <v>0</v>
      </c>
      <c r="EN598" s="1">
        <f t="shared" si="749"/>
        <v>0</v>
      </c>
      <c r="EO598" s="1">
        <f t="shared" si="749"/>
        <v>0</v>
      </c>
      <c r="EP598" s="1">
        <f t="shared" si="749"/>
        <v>0</v>
      </c>
      <c r="EQ598" s="1">
        <f t="shared" si="749"/>
        <v>0</v>
      </c>
      <c r="ER598" s="33">
        <f t="shared" si="729"/>
        <v>0</v>
      </c>
      <c r="ES598" s="35">
        <f>ER598+EF598+DG598+AV598</f>
        <v>0</v>
      </c>
      <c r="ET598" s="35">
        <f t="shared" si="730"/>
        <v>0</v>
      </c>
      <c r="EU598" s="1" t="s">
        <v>50</v>
      </c>
      <c r="EV598" s="1" t="s">
        <v>34</v>
      </c>
      <c r="EW598" s="19">
        <f t="shared" si="731"/>
        <v>1</v>
      </c>
      <c r="EX598" s="1" t="s">
        <v>40</v>
      </c>
      <c r="FC598" s="1" t="s">
        <v>38</v>
      </c>
      <c r="FD598" s="19">
        <f t="shared" si="732"/>
        <v>0</v>
      </c>
      <c r="FJ598" s="1" t="s">
        <v>38</v>
      </c>
      <c r="FK598" s="19">
        <f t="shared" si="733"/>
        <v>0</v>
      </c>
      <c r="FQ598" s="1" t="s">
        <v>1120</v>
      </c>
      <c r="FR598" s="1">
        <f t="shared" si="734"/>
        <v>1</v>
      </c>
      <c r="FT598" s="1">
        <v>4</v>
      </c>
      <c r="FV598" s="37" t="str">
        <f t="shared" si="741"/>
        <v>none</v>
      </c>
      <c r="FY598" s="1" t="s">
        <v>38</v>
      </c>
      <c r="FZ598" s="19">
        <f t="shared" si="735"/>
        <v>0</v>
      </c>
      <c r="GB598" s="1" t="s">
        <v>38</v>
      </c>
      <c r="GC598" s="19">
        <f t="shared" si="736"/>
        <v>0</v>
      </c>
      <c r="GD598" s="1" t="s">
        <v>38</v>
      </c>
      <c r="GE598" s="19">
        <f t="shared" si="737"/>
        <v>0</v>
      </c>
      <c r="GF598" s="1" t="s">
        <v>38</v>
      </c>
      <c r="GG598" s="19">
        <f t="shared" si="738"/>
        <v>0</v>
      </c>
    </row>
    <row r="599" spans="1:189" x14ac:dyDescent="0.3">
      <c r="A599" s="18">
        <v>800</v>
      </c>
      <c r="B599" s="1" t="s">
        <v>34</v>
      </c>
      <c r="C599" s="19" t="s">
        <v>35</v>
      </c>
      <c r="D599" s="19">
        <f t="shared" si="710"/>
        <v>0</v>
      </c>
      <c r="E599" s="38" t="s">
        <v>1121</v>
      </c>
      <c r="F599" s="21" t="str">
        <f t="shared" si="711"/>
        <v>1954</v>
      </c>
      <c r="G599" s="21">
        <v>2005</v>
      </c>
      <c r="H599" s="22">
        <f t="shared" si="712"/>
        <v>51</v>
      </c>
      <c r="I599" s="1" t="str">
        <f t="shared" si="713"/>
        <v>&gt;50</v>
      </c>
      <c r="J599" s="1" t="s">
        <v>1610</v>
      </c>
      <c r="K599" s="1" t="s">
        <v>139</v>
      </c>
      <c r="L599" s="1">
        <f>VLOOKUP(K599,[1]areas!$C$3:$D$76,2,FALSE)</f>
        <v>15</v>
      </c>
      <c r="M599" s="1" t="str">
        <f t="shared" si="756"/>
        <v>0-20</v>
      </c>
      <c r="N599" s="19" t="s">
        <v>34</v>
      </c>
      <c r="O599" s="19">
        <f t="shared" si="714"/>
        <v>1</v>
      </c>
      <c r="P599" s="23">
        <v>49.8</v>
      </c>
      <c r="S599" s="24"/>
      <c r="T599" s="19">
        <v>4</v>
      </c>
      <c r="U599" s="1">
        <v>10.8</v>
      </c>
      <c r="V599" s="1">
        <v>38</v>
      </c>
      <c r="W599" s="1" t="str">
        <f t="shared" si="715"/>
        <v>1: 0-50</v>
      </c>
      <c r="X599" s="1">
        <v>40</v>
      </c>
      <c r="Y599" s="26">
        <v>188</v>
      </c>
      <c r="Z599" s="26">
        <v>254</v>
      </c>
      <c r="AA599" s="26">
        <v>331</v>
      </c>
      <c r="AB599" s="26">
        <v>332</v>
      </c>
      <c r="AC599" s="26"/>
      <c r="AD599" s="26"/>
      <c r="AE599" s="26"/>
      <c r="AF599" s="26"/>
      <c r="AG599" s="26"/>
      <c r="AH599" s="26"/>
      <c r="AI599" s="27">
        <f t="shared" si="716"/>
        <v>332</v>
      </c>
      <c r="AJ599" s="27">
        <f t="shared" si="717"/>
        <v>0</v>
      </c>
      <c r="AK599" s="39">
        <v>868425</v>
      </c>
      <c r="AL599" s="26"/>
      <c r="AM599" s="26">
        <v>50</v>
      </c>
      <c r="AN599" s="26">
        <v>50</v>
      </c>
      <c r="AO599" s="26">
        <v>50</v>
      </c>
      <c r="AP599" s="26"/>
      <c r="AQ599" s="26"/>
      <c r="AR599" s="26"/>
      <c r="AS599" s="26"/>
      <c r="AT599" s="26"/>
      <c r="AU599" s="26"/>
      <c r="AV599" s="28" t="str">
        <f t="shared" si="718"/>
        <v/>
      </c>
      <c r="AW599" s="27" t="str">
        <f>"&gt;5"</f>
        <v>&gt;5</v>
      </c>
      <c r="AX599" s="29">
        <f t="shared" si="739"/>
        <v>5.9390000000000001</v>
      </c>
      <c r="AY599" s="30">
        <f t="shared" si="697"/>
        <v>5.938732317322418</v>
      </c>
      <c r="AZ599" s="30" t="str">
        <f t="shared" si="697"/>
        <v/>
      </c>
      <c r="BA599" s="30">
        <f t="shared" si="697"/>
        <v>1.6989700043360187</v>
      </c>
      <c r="BB599" s="30">
        <f t="shared" si="697"/>
        <v>1.6989700043360187</v>
      </c>
      <c r="BC599" s="30">
        <f t="shared" si="697"/>
        <v>1.6989700043360187</v>
      </c>
      <c r="BD599" s="30" t="str">
        <f t="shared" si="748"/>
        <v/>
      </c>
      <c r="BE599" s="30" t="str">
        <f t="shared" si="748"/>
        <v/>
      </c>
      <c r="BF599" s="30" t="str">
        <f t="shared" si="748"/>
        <v/>
      </c>
      <c r="BG599" s="30" t="str">
        <f t="shared" si="748"/>
        <v/>
      </c>
      <c r="BH599" s="30" t="str">
        <f t="shared" si="748"/>
        <v/>
      </c>
      <c r="BI599" s="30" t="str">
        <f t="shared" si="748"/>
        <v/>
      </c>
      <c r="BJ599" s="1" t="s">
        <v>38</v>
      </c>
      <c r="BK599" s="31" t="s">
        <v>38</v>
      </c>
      <c r="BL599" s="32">
        <f t="shared" si="719"/>
        <v>0</v>
      </c>
      <c r="BN599" s="32" t="str">
        <f t="shared" si="720"/>
        <v>0</v>
      </c>
      <c r="BO599" s="30" t="str">
        <f t="shared" si="721"/>
        <v/>
      </c>
      <c r="BP599" s="30">
        <f t="shared" si="722"/>
        <v>-4.2397623129863993</v>
      </c>
      <c r="BQ599" s="30" t="str">
        <f t="shared" si="701"/>
        <v/>
      </c>
      <c r="BR599" s="30">
        <f t="shared" si="701"/>
        <v>0</v>
      </c>
      <c r="BS599" s="30">
        <f t="shared" si="701"/>
        <v>0</v>
      </c>
      <c r="BT599" s="30" t="str">
        <f t="shared" si="699"/>
        <v/>
      </c>
      <c r="BU599" s="30" t="str">
        <f t="shared" si="699"/>
        <v/>
      </c>
      <c r="BV599" s="30" t="str">
        <f t="shared" si="699"/>
        <v/>
      </c>
      <c r="BW599" s="30" t="str">
        <f t="shared" si="699"/>
        <v/>
      </c>
      <c r="BX599" s="30" t="str">
        <f t="shared" si="699"/>
        <v/>
      </c>
      <c r="BY599" s="30" t="str">
        <f t="shared" si="699"/>
        <v/>
      </c>
      <c r="BZ599" s="1">
        <f t="shared" si="723"/>
        <v>0</v>
      </c>
      <c r="CA599" s="1">
        <f t="shared" si="702"/>
        <v>0</v>
      </c>
      <c r="CB599" s="1">
        <f t="shared" si="702"/>
        <v>0</v>
      </c>
      <c r="CC599" s="1">
        <f t="shared" si="702"/>
        <v>0</v>
      </c>
      <c r="CD599" s="1">
        <f t="shared" si="700"/>
        <v>0</v>
      </c>
      <c r="CE599" s="1">
        <f t="shared" si="700"/>
        <v>0</v>
      </c>
      <c r="CF599" s="1">
        <f t="shared" si="700"/>
        <v>0</v>
      </c>
      <c r="CG599" s="1">
        <f t="shared" si="700"/>
        <v>0</v>
      </c>
      <c r="CH599" s="1">
        <f t="shared" si="700"/>
        <v>0</v>
      </c>
      <c r="CI599" s="1">
        <f t="shared" si="700"/>
        <v>0</v>
      </c>
      <c r="CJ599" s="1">
        <f t="shared" si="724"/>
        <v>0</v>
      </c>
      <c r="CK599" s="1">
        <f t="shared" si="725"/>
        <v>0</v>
      </c>
      <c r="CL599" s="1" t="str">
        <f t="shared" si="752"/>
        <v/>
      </c>
      <c r="CM599" s="1" t="str">
        <f t="shared" si="752"/>
        <v/>
      </c>
      <c r="CN599" s="1" t="str">
        <f t="shared" si="752"/>
        <v/>
      </c>
      <c r="CO599" s="1" t="str">
        <f t="shared" si="752"/>
        <v/>
      </c>
      <c r="CP599" s="1" t="str">
        <f t="shared" si="752"/>
        <v/>
      </c>
      <c r="CQ599" s="1" t="str">
        <f t="shared" si="750"/>
        <v/>
      </c>
      <c r="CR599" s="1" t="str">
        <f t="shared" si="750"/>
        <v/>
      </c>
      <c r="CS599" s="1" t="str">
        <f t="shared" si="750"/>
        <v/>
      </c>
      <c r="CT599" s="1" t="str">
        <f t="shared" si="750"/>
        <v/>
      </c>
      <c r="CU599" s="1" t="str">
        <f t="shared" si="750"/>
        <v/>
      </c>
      <c r="CV599" s="1">
        <f t="shared" si="753"/>
        <v>0</v>
      </c>
      <c r="CW599" s="1">
        <f t="shared" si="753"/>
        <v>0</v>
      </c>
      <c r="CX599" s="1">
        <f t="shared" si="753"/>
        <v>0</v>
      </c>
      <c r="CY599" s="1">
        <f t="shared" si="753"/>
        <v>0</v>
      </c>
      <c r="CZ599" s="1">
        <f t="shared" si="753"/>
        <v>0</v>
      </c>
      <c r="DA599" s="1">
        <f t="shared" si="751"/>
        <v>0</v>
      </c>
      <c r="DB599" s="1">
        <f t="shared" si="751"/>
        <v>0</v>
      </c>
      <c r="DC599" s="1">
        <f t="shared" si="751"/>
        <v>0</v>
      </c>
      <c r="DD599" s="1">
        <f t="shared" si="751"/>
        <v>0</v>
      </c>
      <c r="DE599" s="1">
        <f t="shared" si="751"/>
        <v>0</v>
      </c>
      <c r="DF599" s="1">
        <f t="shared" si="726"/>
        <v>0</v>
      </c>
      <c r="DG599" s="33">
        <f t="shared" si="727"/>
        <v>0</v>
      </c>
      <c r="DH599" s="34">
        <f t="shared" si="728"/>
        <v>0</v>
      </c>
      <c r="DI599" s="1">
        <f t="shared" si="685"/>
        <v>148</v>
      </c>
      <c r="DJ599" s="1">
        <f t="shared" si="686"/>
        <v>214</v>
      </c>
      <c r="DK599" s="1">
        <f t="shared" si="694"/>
        <v>66</v>
      </c>
      <c r="DL599" s="1">
        <f t="shared" si="694"/>
        <v>77</v>
      </c>
      <c r="DM599" s="1">
        <f t="shared" si="694"/>
        <v>1</v>
      </c>
      <c r="DN599" s="1" t="str">
        <f t="shared" si="694"/>
        <v/>
      </c>
      <c r="DO599" s="1" t="str">
        <f t="shared" si="694"/>
        <v/>
      </c>
      <c r="DP599" s="1" t="str">
        <f t="shared" si="694"/>
        <v/>
      </c>
      <c r="DQ599" s="1" t="str">
        <f t="shared" si="692"/>
        <v/>
      </c>
      <c r="DR599" s="1" t="str">
        <f t="shared" si="692"/>
        <v/>
      </c>
      <c r="DS599" s="1" t="str">
        <f t="shared" si="692"/>
        <v/>
      </c>
      <c r="DT599" s="34">
        <f>(STDEV(DI599:DS599))*-1</f>
        <v>-81.821146410937075</v>
      </c>
      <c r="DU599" s="1">
        <f t="shared" si="757"/>
        <v>0</v>
      </c>
      <c r="DV599" s="1">
        <f t="shared" si="757"/>
        <v>0</v>
      </c>
      <c r="DW599" s="1">
        <f t="shared" si="757"/>
        <v>0</v>
      </c>
      <c r="DX599" s="1">
        <f t="shared" si="757"/>
        <v>0</v>
      </c>
      <c r="DY599" s="1">
        <f t="shared" si="757"/>
        <v>0</v>
      </c>
      <c r="EF599" s="33">
        <f>IF(SUM(DU599:EE599)&gt;0,1,0)</f>
        <v>0</v>
      </c>
      <c r="EG599" s="1">
        <f t="shared" si="698"/>
        <v>0</v>
      </c>
      <c r="EH599" s="1">
        <f t="shared" si="698"/>
        <v>0</v>
      </c>
      <c r="EI599" s="1">
        <f t="shared" si="698"/>
        <v>0</v>
      </c>
      <c r="EJ599" s="1">
        <f t="shared" si="698"/>
        <v>0</v>
      </c>
      <c r="EK599" s="1">
        <f t="shared" si="698"/>
        <v>0</v>
      </c>
      <c r="EL599" s="1">
        <f t="shared" si="749"/>
        <v>0</v>
      </c>
      <c r="EM599" s="1">
        <f t="shared" si="749"/>
        <v>0</v>
      </c>
      <c r="EN599" s="1">
        <f t="shared" si="749"/>
        <v>0</v>
      </c>
      <c r="EO599" s="1">
        <f t="shared" si="749"/>
        <v>0</v>
      </c>
      <c r="EP599" s="1">
        <f t="shared" si="749"/>
        <v>0</v>
      </c>
      <c r="EQ599" s="1">
        <f t="shared" si="749"/>
        <v>0</v>
      </c>
      <c r="ER599" s="33">
        <f t="shared" si="729"/>
        <v>1</v>
      </c>
      <c r="ES599" s="35">
        <f>ER599+EF599+DG599</f>
        <v>1</v>
      </c>
      <c r="ET599" s="35">
        <f t="shared" si="730"/>
        <v>1</v>
      </c>
      <c r="EU599" s="1" t="s">
        <v>59</v>
      </c>
      <c r="EV599" s="1" t="s">
        <v>34</v>
      </c>
      <c r="EW599" s="19">
        <f t="shared" si="731"/>
        <v>1</v>
      </c>
      <c r="EX599" s="1" t="s">
        <v>40</v>
      </c>
      <c r="FC599" s="1" t="s">
        <v>38</v>
      </c>
      <c r="FD599" s="19">
        <f t="shared" si="732"/>
        <v>0</v>
      </c>
      <c r="FJ599" s="1" t="s">
        <v>38</v>
      </c>
      <c r="FK599" s="19">
        <f t="shared" si="733"/>
        <v>0</v>
      </c>
      <c r="FQ599" s="1" t="s">
        <v>275</v>
      </c>
      <c r="FR599" s="1">
        <f t="shared" si="734"/>
        <v>1</v>
      </c>
      <c r="FT599" s="1">
        <v>3.7</v>
      </c>
      <c r="FU599" s="1" t="s">
        <v>841</v>
      </c>
      <c r="FV599" s="37" t="str">
        <f t="shared" si="741"/>
        <v>other</v>
      </c>
      <c r="FW599" s="34">
        <v>0</v>
      </c>
      <c r="FY599" s="1" t="s">
        <v>38</v>
      </c>
      <c r="FZ599" s="19">
        <f t="shared" si="735"/>
        <v>0</v>
      </c>
      <c r="GB599" s="1" t="s">
        <v>38</v>
      </c>
      <c r="GC599" s="19">
        <f t="shared" si="736"/>
        <v>0</v>
      </c>
      <c r="GD599" s="1" t="s">
        <v>38</v>
      </c>
      <c r="GE599" s="19">
        <f t="shared" si="737"/>
        <v>0</v>
      </c>
      <c r="GF599" s="1" t="s">
        <v>38</v>
      </c>
      <c r="GG599" s="19">
        <f t="shared" si="738"/>
        <v>0</v>
      </c>
    </row>
    <row r="600" spans="1:189" x14ac:dyDescent="0.3">
      <c r="A600" s="18">
        <v>801</v>
      </c>
      <c r="B600" s="1" t="s">
        <v>34</v>
      </c>
      <c r="C600" s="19" t="s">
        <v>35</v>
      </c>
      <c r="D600" s="19">
        <f t="shared" si="710"/>
        <v>0</v>
      </c>
      <c r="E600" s="38" t="s">
        <v>1122</v>
      </c>
      <c r="F600" s="21" t="str">
        <f t="shared" si="711"/>
        <v>1963</v>
      </c>
      <c r="G600" s="21">
        <v>2005</v>
      </c>
      <c r="H600" s="22">
        <f t="shared" si="712"/>
        <v>42</v>
      </c>
      <c r="I600" s="1" t="str">
        <f t="shared" si="713"/>
        <v>41-50</v>
      </c>
      <c r="J600" s="1" t="s">
        <v>1608</v>
      </c>
      <c r="K600" s="1" t="s">
        <v>319</v>
      </c>
      <c r="L600" s="1">
        <f>VLOOKUP(K600,[1]areas!$C$3:$D$76,2,FALSE)</f>
        <v>48</v>
      </c>
      <c r="M600" s="1" t="str">
        <f t="shared" si="756"/>
        <v>41-60</v>
      </c>
      <c r="N600" s="19" t="s">
        <v>34</v>
      </c>
      <c r="O600" s="19">
        <f t="shared" si="714"/>
        <v>1</v>
      </c>
      <c r="P600" s="23">
        <v>60.8</v>
      </c>
      <c r="Q600" s="1">
        <v>185</v>
      </c>
      <c r="R600" s="1">
        <f>POWER(Q600*0.01,2)</f>
        <v>3.4225000000000003</v>
      </c>
      <c r="S600" s="24">
        <f>P600/R600</f>
        <v>17.764791818845872</v>
      </c>
      <c r="T600" s="19">
        <v>3</v>
      </c>
      <c r="U600" s="1">
        <v>12.6</v>
      </c>
      <c r="V600" s="1">
        <v>27</v>
      </c>
      <c r="W600" s="1" t="str">
        <f t="shared" si="715"/>
        <v>4: 151-200</v>
      </c>
      <c r="X600" s="1">
        <v>199</v>
      </c>
      <c r="Y600" s="26">
        <v>211</v>
      </c>
      <c r="Z600" s="26">
        <v>257</v>
      </c>
      <c r="AA600" s="26">
        <v>354</v>
      </c>
      <c r="AB600" s="26">
        <v>514</v>
      </c>
      <c r="AC600" s="26"/>
      <c r="AD600" s="26"/>
      <c r="AE600" s="26"/>
      <c r="AF600" s="26"/>
      <c r="AG600" s="26"/>
      <c r="AH600" s="26"/>
      <c r="AI600" s="27">
        <f t="shared" si="716"/>
        <v>514</v>
      </c>
      <c r="AJ600" s="27">
        <f t="shared" si="717"/>
        <v>1</v>
      </c>
      <c r="AK600" s="39">
        <v>36736</v>
      </c>
      <c r="AL600" s="26">
        <v>50</v>
      </c>
      <c r="AM600" s="26">
        <v>50</v>
      </c>
      <c r="AN600" s="26">
        <v>50</v>
      </c>
      <c r="AO600" s="26">
        <v>50</v>
      </c>
      <c r="AP600" s="26"/>
      <c r="AQ600" s="26"/>
      <c r="AR600" s="26"/>
      <c r="AS600" s="26"/>
      <c r="AT600" s="26"/>
      <c r="AU600" s="26"/>
      <c r="AV600" s="28">
        <f t="shared" si="718"/>
        <v>0</v>
      </c>
      <c r="AW600" s="27" t="str">
        <f>"4-5"</f>
        <v>4-5</v>
      </c>
      <c r="AX600" s="29">
        <f t="shared" si="739"/>
        <v>4.5650000000000004</v>
      </c>
      <c r="AY600" s="30">
        <f t="shared" si="697"/>
        <v>4.5650918663818603</v>
      </c>
      <c r="AZ600" s="30">
        <f t="shared" si="697"/>
        <v>1.6989700043360187</v>
      </c>
      <c r="BA600" s="30">
        <f t="shared" si="697"/>
        <v>1.6989700043360187</v>
      </c>
      <c r="BB600" s="30">
        <f t="shared" si="697"/>
        <v>1.6989700043360187</v>
      </c>
      <c r="BC600" s="30">
        <f t="shared" si="697"/>
        <v>1.6989700043360187</v>
      </c>
      <c r="BD600" s="30" t="str">
        <f t="shared" si="748"/>
        <v/>
      </c>
      <c r="BE600" s="30" t="str">
        <f t="shared" si="748"/>
        <v/>
      </c>
      <c r="BF600" s="30" t="str">
        <f t="shared" si="748"/>
        <v/>
      </c>
      <c r="BG600" s="30" t="str">
        <f t="shared" si="748"/>
        <v/>
      </c>
      <c r="BH600" s="30" t="str">
        <f t="shared" si="748"/>
        <v/>
      </c>
      <c r="BI600" s="30" t="str">
        <f t="shared" si="748"/>
        <v/>
      </c>
      <c r="BJ600" s="1" t="s">
        <v>38</v>
      </c>
      <c r="BK600" s="31" t="s">
        <v>38</v>
      </c>
      <c r="BL600" s="32">
        <f t="shared" si="719"/>
        <v>0</v>
      </c>
      <c r="BN600" s="32" t="str">
        <f t="shared" si="720"/>
        <v>0</v>
      </c>
      <c r="BO600" s="30">
        <f t="shared" si="721"/>
        <v>-2.8661218620458415</v>
      </c>
      <c r="BP600" s="30">
        <f t="shared" si="722"/>
        <v>-2.8661218620458415</v>
      </c>
      <c r="BQ600" s="30">
        <f t="shared" si="701"/>
        <v>0</v>
      </c>
      <c r="BR600" s="30">
        <f t="shared" si="701"/>
        <v>0</v>
      </c>
      <c r="BS600" s="30">
        <f t="shared" si="701"/>
        <v>0</v>
      </c>
      <c r="BT600" s="30" t="str">
        <f t="shared" si="699"/>
        <v/>
      </c>
      <c r="BU600" s="30" t="str">
        <f t="shared" si="699"/>
        <v/>
      </c>
      <c r="BV600" s="30" t="str">
        <f t="shared" si="699"/>
        <v/>
      </c>
      <c r="BW600" s="30" t="str">
        <f t="shared" si="699"/>
        <v/>
      </c>
      <c r="BX600" s="30" t="str">
        <f t="shared" si="699"/>
        <v/>
      </c>
      <c r="BY600" s="30" t="str">
        <f t="shared" si="699"/>
        <v/>
      </c>
      <c r="BZ600" s="1">
        <f t="shared" si="723"/>
        <v>0</v>
      </c>
      <c r="CA600" s="1">
        <f t="shared" si="702"/>
        <v>0</v>
      </c>
      <c r="CB600" s="1">
        <f t="shared" si="702"/>
        <v>0</v>
      </c>
      <c r="CC600" s="1">
        <f t="shared" si="702"/>
        <v>0</v>
      </c>
      <c r="CD600" s="1">
        <f t="shared" si="700"/>
        <v>0</v>
      </c>
      <c r="CE600" s="1">
        <f t="shared" si="700"/>
        <v>0</v>
      </c>
      <c r="CF600" s="1">
        <f t="shared" si="700"/>
        <v>0</v>
      </c>
      <c r="CG600" s="1">
        <f t="shared" si="700"/>
        <v>0</v>
      </c>
      <c r="CH600" s="1">
        <f t="shared" si="700"/>
        <v>0</v>
      </c>
      <c r="CI600" s="1">
        <f t="shared" si="700"/>
        <v>0</v>
      </c>
      <c r="CJ600" s="1">
        <f t="shared" si="724"/>
        <v>0</v>
      </c>
      <c r="CK600" s="1">
        <f t="shared" si="725"/>
        <v>0</v>
      </c>
      <c r="CL600" s="1">
        <f t="shared" si="752"/>
        <v>-2.8661218620458415</v>
      </c>
      <c r="CM600" s="1" t="str">
        <f t="shared" si="752"/>
        <v/>
      </c>
      <c r="CN600" s="1" t="str">
        <f t="shared" si="752"/>
        <v/>
      </c>
      <c r="CO600" s="1" t="str">
        <f t="shared" si="752"/>
        <v/>
      </c>
      <c r="CP600" s="1" t="str">
        <f t="shared" si="752"/>
        <v/>
      </c>
      <c r="CQ600" s="1" t="str">
        <f t="shared" si="750"/>
        <v/>
      </c>
      <c r="CR600" s="1" t="str">
        <f t="shared" si="750"/>
        <v/>
      </c>
      <c r="CS600" s="1" t="str">
        <f t="shared" si="750"/>
        <v/>
      </c>
      <c r="CT600" s="1" t="str">
        <f t="shared" si="750"/>
        <v/>
      </c>
      <c r="CU600" s="1" t="str">
        <f t="shared" si="750"/>
        <v/>
      </c>
      <c r="CV600" s="1">
        <f t="shared" si="753"/>
        <v>0</v>
      </c>
      <c r="CW600" s="1">
        <f t="shared" si="753"/>
        <v>0</v>
      </c>
      <c r="CX600" s="1">
        <f t="shared" si="753"/>
        <v>0</v>
      </c>
      <c r="CY600" s="1">
        <f t="shared" si="753"/>
        <v>0</v>
      </c>
      <c r="CZ600" s="1">
        <f t="shared" si="753"/>
        <v>0</v>
      </c>
      <c r="DA600" s="1">
        <f t="shared" si="751"/>
        <v>0</v>
      </c>
      <c r="DB600" s="1">
        <f t="shared" si="751"/>
        <v>0</v>
      </c>
      <c r="DC600" s="1">
        <f t="shared" si="751"/>
        <v>0</v>
      </c>
      <c r="DD600" s="1">
        <f t="shared" si="751"/>
        <v>0</v>
      </c>
      <c r="DE600" s="1">
        <f t="shared" si="751"/>
        <v>0</v>
      </c>
      <c r="DF600" s="1">
        <f t="shared" si="726"/>
        <v>0</v>
      </c>
      <c r="DG600" s="33">
        <f t="shared" si="727"/>
        <v>0</v>
      </c>
      <c r="DH600" s="34">
        <f t="shared" si="728"/>
        <v>0</v>
      </c>
      <c r="DI600" s="1">
        <f t="shared" si="685"/>
        <v>12</v>
      </c>
      <c r="DJ600" s="1">
        <f t="shared" si="686"/>
        <v>58</v>
      </c>
      <c r="DK600" s="1">
        <f t="shared" si="694"/>
        <v>46</v>
      </c>
      <c r="DL600" s="1">
        <f t="shared" si="694"/>
        <v>97</v>
      </c>
      <c r="DM600" s="1">
        <f t="shared" si="694"/>
        <v>160</v>
      </c>
      <c r="DN600" s="1" t="str">
        <f t="shared" si="694"/>
        <v/>
      </c>
      <c r="DO600" s="1" t="str">
        <f t="shared" si="694"/>
        <v/>
      </c>
      <c r="DP600" s="1" t="str">
        <f t="shared" si="694"/>
        <v/>
      </c>
      <c r="DQ600" s="1" t="str">
        <f t="shared" si="692"/>
        <v/>
      </c>
      <c r="DR600" s="1" t="str">
        <f t="shared" si="692"/>
        <v/>
      </c>
      <c r="DS600" s="1" t="str">
        <f t="shared" si="692"/>
        <v/>
      </c>
      <c r="DT600" s="34">
        <f>(STDEV(DI600:DS600))*-1</f>
        <v>-56.584450160799477</v>
      </c>
      <c r="DU600" s="1">
        <f t="shared" si="757"/>
        <v>0</v>
      </c>
      <c r="DV600" s="1">
        <f t="shared" si="757"/>
        <v>0</v>
      </c>
      <c r="DW600" s="1">
        <f t="shared" si="757"/>
        <v>0</v>
      </c>
      <c r="DX600" s="1">
        <f t="shared" si="757"/>
        <v>0</v>
      </c>
      <c r="DY600" s="1">
        <f t="shared" si="757"/>
        <v>0</v>
      </c>
      <c r="EF600" s="33">
        <f>IF(SUM(DU600:EE600)&gt;0,1,0)</f>
        <v>0</v>
      </c>
      <c r="EG600" s="1">
        <f t="shared" si="698"/>
        <v>0</v>
      </c>
      <c r="EH600" s="1">
        <f t="shared" si="698"/>
        <v>0</v>
      </c>
      <c r="EI600" s="1">
        <f t="shared" si="698"/>
        <v>0</v>
      </c>
      <c r="EJ600" s="1">
        <f t="shared" si="698"/>
        <v>0</v>
      </c>
      <c r="EK600" s="1">
        <f t="shared" si="698"/>
        <v>1</v>
      </c>
      <c r="EL600" s="1">
        <f t="shared" si="749"/>
        <v>0</v>
      </c>
      <c r="EM600" s="1">
        <f t="shared" si="749"/>
        <v>0</v>
      </c>
      <c r="EN600" s="1">
        <f t="shared" si="749"/>
        <v>0</v>
      </c>
      <c r="EO600" s="1">
        <f t="shared" si="749"/>
        <v>0</v>
      </c>
      <c r="EP600" s="1">
        <f t="shared" si="749"/>
        <v>0</v>
      </c>
      <c r="EQ600" s="1">
        <f t="shared" si="749"/>
        <v>0</v>
      </c>
      <c r="ER600" s="33">
        <f t="shared" si="729"/>
        <v>0</v>
      </c>
      <c r="ES600" s="35">
        <f>ER600+EF600+DG600+AV600</f>
        <v>0</v>
      </c>
      <c r="ET600" s="35">
        <f t="shared" si="730"/>
        <v>0</v>
      </c>
      <c r="EU600" s="1" t="s">
        <v>59</v>
      </c>
      <c r="EV600" s="1" t="s">
        <v>34</v>
      </c>
      <c r="EW600" s="19">
        <f t="shared" si="731"/>
        <v>1</v>
      </c>
      <c r="EX600" s="1" t="s">
        <v>40</v>
      </c>
      <c r="FD600" s="19" t="str">
        <f t="shared" si="732"/>
        <v/>
      </c>
      <c r="FJ600" s="1" t="s">
        <v>38</v>
      </c>
      <c r="FK600" s="19">
        <f t="shared" si="733"/>
        <v>0</v>
      </c>
      <c r="FQ600" s="1" t="s">
        <v>1123</v>
      </c>
      <c r="FR600" s="1">
        <f t="shared" si="734"/>
        <v>1</v>
      </c>
      <c r="FV600" s="37" t="str">
        <f t="shared" si="741"/>
        <v>none</v>
      </c>
      <c r="FY600" s="1" t="s">
        <v>38</v>
      </c>
      <c r="FZ600" s="19">
        <f t="shared" si="735"/>
        <v>0</v>
      </c>
      <c r="GB600" s="1" t="s">
        <v>38</v>
      </c>
      <c r="GC600" s="19">
        <f t="shared" si="736"/>
        <v>0</v>
      </c>
      <c r="GD600" s="1" t="s">
        <v>38</v>
      </c>
      <c r="GE600" s="19">
        <f t="shared" si="737"/>
        <v>0</v>
      </c>
      <c r="GF600" s="1" t="s">
        <v>38</v>
      </c>
      <c r="GG600" s="19">
        <f t="shared" si="738"/>
        <v>0</v>
      </c>
    </row>
    <row r="601" spans="1:189" x14ac:dyDescent="0.3">
      <c r="A601" s="18">
        <v>803</v>
      </c>
      <c r="B601" s="1" t="s">
        <v>34</v>
      </c>
      <c r="C601" s="19" t="s">
        <v>35</v>
      </c>
      <c r="D601" s="19">
        <f t="shared" si="710"/>
        <v>0</v>
      </c>
      <c r="E601" s="38" t="s">
        <v>1124</v>
      </c>
      <c r="F601" s="21" t="str">
        <f t="shared" si="711"/>
        <v>1952</v>
      </c>
      <c r="G601" s="21">
        <v>2005</v>
      </c>
      <c r="H601" s="22">
        <f t="shared" si="712"/>
        <v>53</v>
      </c>
      <c r="I601" s="1" t="str">
        <f t="shared" si="713"/>
        <v>&gt;50</v>
      </c>
      <c r="J601" s="1" t="s">
        <v>1610</v>
      </c>
      <c r="K601" s="1" t="s">
        <v>53</v>
      </c>
      <c r="L601" s="1">
        <f>VLOOKUP(K601,[1]areas!$C$3:$D$76,2,FALSE)</f>
        <v>30</v>
      </c>
      <c r="M601" s="1" t="str">
        <f t="shared" si="756"/>
        <v>21-40</v>
      </c>
      <c r="N601" s="19" t="s">
        <v>38</v>
      </c>
      <c r="O601" s="19">
        <f t="shared" si="714"/>
        <v>0</v>
      </c>
      <c r="P601" s="23">
        <v>75</v>
      </c>
      <c r="S601" s="24"/>
      <c r="T601" s="19">
        <v>3</v>
      </c>
      <c r="U601" s="1">
        <v>11.3</v>
      </c>
      <c r="V601" s="1">
        <v>15</v>
      </c>
      <c r="W601" s="1" t="str">
        <f t="shared" si="715"/>
        <v>1: 0-50</v>
      </c>
      <c r="X601" s="1">
        <v>8</v>
      </c>
      <c r="Y601" s="26">
        <v>149</v>
      </c>
      <c r="Z601" s="26"/>
      <c r="AA601" s="26"/>
      <c r="AB601" s="26"/>
      <c r="AC601" s="26"/>
      <c r="AD601" s="26"/>
      <c r="AE601" s="26"/>
      <c r="AF601" s="26"/>
      <c r="AG601" s="26"/>
      <c r="AH601" s="26"/>
      <c r="AI601" s="27">
        <f t="shared" si="716"/>
        <v>149</v>
      </c>
      <c r="AJ601" s="27">
        <f t="shared" si="717"/>
        <v>0</v>
      </c>
      <c r="AK601" s="39">
        <v>314064</v>
      </c>
      <c r="AL601" s="26">
        <v>1355</v>
      </c>
      <c r="AM601" s="26"/>
      <c r="AN601" s="26"/>
      <c r="AO601" s="26"/>
      <c r="AP601" s="26"/>
      <c r="AQ601" s="26"/>
      <c r="AR601" s="26"/>
      <c r="AS601" s="26"/>
      <c r="AT601" s="26"/>
      <c r="AU601" s="26"/>
      <c r="AV601" s="28">
        <f t="shared" si="718"/>
        <v>1</v>
      </c>
      <c r="AW601" s="27" t="str">
        <f>"&gt;5"</f>
        <v>&gt;5</v>
      </c>
      <c r="AX601" s="29">
        <f t="shared" si="739"/>
        <v>5.4969999999999999</v>
      </c>
      <c r="AY601" s="30">
        <f t="shared" si="697"/>
        <v>5.4970181576739501</v>
      </c>
      <c r="AZ601" s="30">
        <f t="shared" si="697"/>
        <v>3.1319392952104246</v>
      </c>
      <c r="BA601" s="30" t="str">
        <f t="shared" si="697"/>
        <v/>
      </c>
      <c r="BB601" s="30" t="str">
        <f t="shared" si="697"/>
        <v/>
      </c>
      <c r="BC601" s="30" t="str">
        <f t="shared" si="697"/>
        <v/>
      </c>
      <c r="BD601" s="30" t="str">
        <f t="shared" si="748"/>
        <v/>
      </c>
      <c r="BE601" s="30" t="str">
        <f t="shared" si="748"/>
        <v/>
      </c>
      <c r="BF601" s="30" t="str">
        <f t="shared" si="748"/>
        <v/>
      </c>
      <c r="BG601" s="30" t="str">
        <f t="shared" si="748"/>
        <v/>
      </c>
      <c r="BH601" s="30" t="str">
        <f t="shared" si="748"/>
        <v/>
      </c>
      <c r="BI601" s="30" t="str">
        <f t="shared" si="748"/>
        <v/>
      </c>
      <c r="BJ601" s="1" t="s">
        <v>38</v>
      </c>
      <c r="BK601" s="31" t="s">
        <v>38</v>
      </c>
      <c r="BL601" s="32">
        <f t="shared" si="719"/>
        <v>0</v>
      </c>
      <c r="BN601" s="32" t="str">
        <f t="shared" si="720"/>
        <v>0</v>
      </c>
      <c r="BO601" s="30">
        <f t="shared" si="721"/>
        <v>-2.3650788624635255</v>
      </c>
      <c r="BP601" s="30" t="str">
        <f t="shared" si="722"/>
        <v/>
      </c>
      <c r="BQ601" s="30" t="str">
        <f t="shared" si="701"/>
        <v/>
      </c>
      <c r="BR601" s="30" t="str">
        <f t="shared" si="701"/>
        <v/>
      </c>
      <c r="BS601" s="30" t="str">
        <f t="shared" si="701"/>
        <v/>
      </c>
      <c r="BT601" s="30" t="str">
        <f t="shared" si="699"/>
        <v/>
      </c>
      <c r="BU601" s="30" t="str">
        <f t="shared" si="699"/>
        <v/>
      </c>
      <c r="BV601" s="30" t="str">
        <f t="shared" si="699"/>
        <v/>
      </c>
      <c r="BW601" s="30" t="str">
        <f t="shared" si="699"/>
        <v/>
      </c>
      <c r="BX601" s="30" t="str">
        <f t="shared" si="699"/>
        <v/>
      </c>
      <c r="BY601" s="30" t="str">
        <f t="shared" si="699"/>
        <v/>
      </c>
      <c r="BZ601" s="1">
        <f t="shared" si="723"/>
        <v>0</v>
      </c>
      <c r="CA601" s="1">
        <f t="shared" si="702"/>
        <v>0</v>
      </c>
      <c r="CB601" s="1">
        <f t="shared" si="702"/>
        <v>0</v>
      </c>
      <c r="CC601" s="1">
        <f t="shared" si="702"/>
        <v>0</v>
      </c>
      <c r="CD601" s="1">
        <f t="shared" si="700"/>
        <v>0</v>
      </c>
      <c r="CE601" s="1">
        <f t="shared" si="700"/>
        <v>0</v>
      </c>
      <c r="CF601" s="1">
        <f t="shared" si="700"/>
        <v>0</v>
      </c>
      <c r="CG601" s="1">
        <f t="shared" si="700"/>
        <v>0</v>
      </c>
      <c r="CH601" s="1">
        <f t="shared" si="700"/>
        <v>0</v>
      </c>
      <c r="CI601" s="1">
        <f t="shared" si="700"/>
        <v>0</v>
      </c>
      <c r="CJ601" s="1">
        <f t="shared" si="724"/>
        <v>0</v>
      </c>
      <c r="CK601" s="1">
        <f t="shared" si="725"/>
        <v>0</v>
      </c>
      <c r="CL601" s="1">
        <f t="shared" si="752"/>
        <v>-2.3650788624635255</v>
      </c>
      <c r="CM601" s="1" t="str">
        <f t="shared" si="752"/>
        <v/>
      </c>
      <c r="CN601" s="1" t="str">
        <f t="shared" si="752"/>
        <v/>
      </c>
      <c r="CO601" s="1" t="str">
        <f t="shared" si="752"/>
        <v/>
      </c>
      <c r="CP601" s="1" t="str">
        <f t="shared" si="752"/>
        <v/>
      </c>
      <c r="CQ601" s="1" t="str">
        <f t="shared" si="750"/>
        <v/>
      </c>
      <c r="CR601" s="1" t="str">
        <f t="shared" si="750"/>
        <v/>
      </c>
      <c r="CS601" s="1" t="str">
        <f t="shared" si="750"/>
        <v/>
      </c>
      <c r="CT601" s="1" t="str">
        <f t="shared" si="750"/>
        <v/>
      </c>
      <c r="CU601" s="1" t="str">
        <f t="shared" si="750"/>
        <v/>
      </c>
      <c r="CV601" s="1">
        <f t="shared" si="753"/>
        <v>0</v>
      </c>
      <c r="CW601" s="1">
        <f t="shared" si="753"/>
        <v>0</v>
      </c>
      <c r="CX601" s="1">
        <f t="shared" si="753"/>
        <v>0</v>
      </c>
      <c r="CY601" s="1">
        <f t="shared" si="753"/>
        <v>0</v>
      </c>
      <c r="CZ601" s="1">
        <f t="shared" si="753"/>
        <v>0</v>
      </c>
      <c r="DA601" s="1">
        <f t="shared" si="751"/>
        <v>0</v>
      </c>
      <c r="DB601" s="1">
        <f t="shared" si="751"/>
        <v>0</v>
      </c>
      <c r="DC601" s="1">
        <f t="shared" si="751"/>
        <v>0</v>
      </c>
      <c r="DD601" s="1">
        <f t="shared" si="751"/>
        <v>0</v>
      </c>
      <c r="DE601" s="1">
        <f t="shared" si="751"/>
        <v>0</v>
      </c>
      <c r="DF601" s="1">
        <f t="shared" si="726"/>
        <v>0</v>
      </c>
      <c r="DG601" s="33">
        <f t="shared" si="727"/>
        <v>0</v>
      </c>
      <c r="DH601" s="34">
        <f t="shared" si="728"/>
        <v>0</v>
      </c>
      <c r="DI601" s="1">
        <f t="shared" si="685"/>
        <v>141</v>
      </c>
      <c r="DJ601" s="1" t="str">
        <f t="shared" si="686"/>
        <v/>
      </c>
      <c r="DK601" s="1" t="str">
        <f t="shared" si="694"/>
        <v/>
      </c>
      <c r="DL601" s="1" t="str">
        <f t="shared" si="694"/>
        <v/>
      </c>
      <c r="DM601" s="1" t="str">
        <f t="shared" si="694"/>
        <v/>
      </c>
      <c r="DN601" s="1" t="str">
        <f t="shared" ref="DN601:DS664" si="758">IF(OR(AB601="",AC601=""),"",AC601-AB601)</f>
        <v/>
      </c>
      <c r="DO601" s="1" t="str">
        <f t="shared" si="758"/>
        <v/>
      </c>
      <c r="DP601" s="1" t="str">
        <f t="shared" si="758"/>
        <v/>
      </c>
      <c r="DQ601" s="1" t="str">
        <f t="shared" si="692"/>
        <v/>
      </c>
      <c r="DR601" s="1" t="str">
        <f t="shared" si="692"/>
        <v/>
      </c>
      <c r="DS601" s="1" t="str">
        <f t="shared" si="692"/>
        <v/>
      </c>
      <c r="DU601" s="1">
        <f>IF((DI601&lt;$DT601),1,0)</f>
        <v>0</v>
      </c>
      <c r="EG601" s="1">
        <f t="shared" si="698"/>
        <v>0</v>
      </c>
      <c r="EH601" s="1">
        <f t="shared" si="698"/>
        <v>0</v>
      </c>
      <c r="EI601" s="1">
        <f t="shared" si="698"/>
        <v>0</v>
      </c>
      <c r="EJ601" s="1">
        <f t="shared" si="698"/>
        <v>0</v>
      </c>
      <c r="EK601" s="1">
        <f t="shared" si="698"/>
        <v>0</v>
      </c>
      <c r="EL601" s="1">
        <f t="shared" si="749"/>
        <v>0</v>
      </c>
      <c r="EM601" s="1">
        <f t="shared" si="749"/>
        <v>0</v>
      </c>
      <c r="EN601" s="1">
        <f t="shared" si="749"/>
        <v>0</v>
      </c>
      <c r="EO601" s="1">
        <f t="shared" si="749"/>
        <v>0</v>
      </c>
      <c r="EP601" s="1">
        <f t="shared" si="749"/>
        <v>0</v>
      </c>
      <c r="EQ601" s="1">
        <f t="shared" si="749"/>
        <v>0</v>
      </c>
      <c r="ER601" s="33">
        <f t="shared" si="729"/>
        <v>1</v>
      </c>
      <c r="ES601" s="35">
        <f>ER601+DG601+AV601</f>
        <v>2</v>
      </c>
      <c r="ET601" s="35">
        <f t="shared" si="730"/>
        <v>1</v>
      </c>
      <c r="EU601" s="1" t="s">
        <v>59</v>
      </c>
      <c r="EV601" s="1" t="s">
        <v>38</v>
      </c>
      <c r="EW601" s="19">
        <f t="shared" si="731"/>
        <v>0</v>
      </c>
      <c r="FC601" s="1" t="s">
        <v>34</v>
      </c>
      <c r="FD601" s="19">
        <f t="shared" si="732"/>
        <v>1</v>
      </c>
      <c r="FE601" s="1" t="s">
        <v>40</v>
      </c>
      <c r="FJ601" s="1" t="s">
        <v>38</v>
      </c>
      <c r="FK601" s="19">
        <f t="shared" si="733"/>
        <v>0</v>
      </c>
      <c r="FQ601" s="1" t="s">
        <v>44</v>
      </c>
      <c r="FR601" s="1">
        <f t="shared" si="734"/>
        <v>1</v>
      </c>
      <c r="FT601" s="1">
        <v>8.1999999999999993</v>
      </c>
      <c r="FV601" s="37" t="str">
        <f t="shared" si="741"/>
        <v>none</v>
      </c>
      <c r="FY601" s="1" t="s">
        <v>38</v>
      </c>
      <c r="FZ601" s="19">
        <f t="shared" si="735"/>
        <v>0</v>
      </c>
      <c r="GB601" s="1" t="s">
        <v>38</v>
      </c>
      <c r="GC601" s="19">
        <f t="shared" si="736"/>
        <v>0</v>
      </c>
      <c r="GD601" s="1" t="s">
        <v>38</v>
      </c>
      <c r="GE601" s="19">
        <f t="shared" si="737"/>
        <v>0</v>
      </c>
      <c r="GF601" s="1" t="s">
        <v>38</v>
      </c>
      <c r="GG601" s="19">
        <f t="shared" si="738"/>
        <v>0</v>
      </c>
    </row>
    <row r="602" spans="1:189" x14ac:dyDescent="0.3">
      <c r="A602" s="18">
        <v>804</v>
      </c>
      <c r="B602" s="1" t="s">
        <v>34</v>
      </c>
      <c r="C602" s="19" t="s">
        <v>47</v>
      </c>
      <c r="D602" s="19">
        <f t="shared" si="710"/>
        <v>1</v>
      </c>
      <c r="E602" s="38" t="s">
        <v>1125</v>
      </c>
      <c r="F602" s="21" t="str">
        <f t="shared" si="711"/>
        <v>1967</v>
      </c>
      <c r="G602" s="21">
        <v>2005</v>
      </c>
      <c r="H602" s="22">
        <f t="shared" si="712"/>
        <v>38</v>
      </c>
      <c r="I602" s="1" t="str">
        <f t="shared" si="713"/>
        <v>31-40</v>
      </c>
      <c r="J602" s="1" t="s">
        <v>1607</v>
      </c>
      <c r="K602" s="1" t="s">
        <v>53</v>
      </c>
      <c r="L602" s="1">
        <f>VLOOKUP(K602,[1]areas!$C$3:$D$76,2,FALSE)</f>
        <v>30</v>
      </c>
      <c r="M602" s="1" t="str">
        <f t="shared" si="756"/>
        <v>21-40</v>
      </c>
      <c r="N602" s="19" t="s">
        <v>38</v>
      </c>
      <c r="O602" s="19">
        <f t="shared" si="714"/>
        <v>0</v>
      </c>
      <c r="P602" s="23">
        <v>64.400000000000006</v>
      </c>
      <c r="S602" s="24"/>
      <c r="T602" s="19">
        <v>4</v>
      </c>
      <c r="U602" s="1">
        <v>12.6</v>
      </c>
      <c r="V602" s="1">
        <v>31</v>
      </c>
      <c r="W602" s="1" t="str">
        <f t="shared" si="715"/>
        <v>1: 0-50</v>
      </c>
      <c r="X602" s="1">
        <v>19</v>
      </c>
      <c r="Y602" s="26">
        <v>214</v>
      </c>
      <c r="Z602" s="26">
        <v>202</v>
      </c>
      <c r="AA602" s="26"/>
      <c r="AB602" s="26"/>
      <c r="AC602" s="26"/>
      <c r="AD602" s="26"/>
      <c r="AE602" s="26"/>
      <c r="AF602" s="26"/>
      <c r="AG602" s="26"/>
      <c r="AH602" s="26"/>
      <c r="AI602" s="27">
        <f t="shared" si="716"/>
        <v>214</v>
      </c>
      <c r="AJ602" s="27">
        <f t="shared" si="717"/>
        <v>0</v>
      </c>
      <c r="AK602" s="39">
        <v>1000000</v>
      </c>
      <c r="AL602" s="26">
        <v>14048</v>
      </c>
      <c r="AM602" s="26">
        <v>140000</v>
      </c>
      <c r="AN602" s="26"/>
      <c r="AO602" s="26"/>
      <c r="AP602" s="26"/>
      <c r="AQ602" s="26"/>
      <c r="AR602" s="26"/>
      <c r="AS602" s="26"/>
      <c r="AT602" s="26"/>
      <c r="AU602" s="26"/>
      <c r="AV602" s="28">
        <f t="shared" si="718"/>
        <v>1</v>
      </c>
      <c r="AW602" s="27" t="str">
        <f>"&gt;5"</f>
        <v>&gt;5</v>
      </c>
      <c r="AX602" s="29">
        <f t="shared" si="739"/>
        <v>6</v>
      </c>
      <c r="AY602" s="30">
        <f t="shared" si="697"/>
        <v>6</v>
      </c>
      <c r="AZ602" s="30">
        <f t="shared" si="697"/>
        <v>4.1476144985620271</v>
      </c>
      <c r="BA602" s="30">
        <f t="shared" si="697"/>
        <v>5.1461280356782382</v>
      </c>
      <c r="BB602" s="30" t="str">
        <f t="shared" si="697"/>
        <v/>
      </c>
      <c r="BC602" s="30" t="str">
        <f t="shared" si="697"/>
        <v/>
      </c>
      <c r="BD602" s="30" t="str">
        <f t="shared" si="748"/>
        <v/>
      </c>
      <c r="BE602" s="30" t="str">
        <f t="shared" si="748"/>
        <v/>
      </c>
      <c r="BF602" s="30" t="str">
        <f t="shared" si="748"/>
        <v/>
      </c>
      <c r="BG602" s="30" t="str">
        <f t="shared" si="748"/>
        <v/>
      </c>
      <c r="BH602" s="30" t="str">
        <f t="shared" si="748"/>
        <v/>
      </c>
      <c r="BI602" s="30" t="str">
        <f t="shared" si="748"/>
        <v/>
      </c>
      <c r="BJ602" s="1" t="s">
        <v>38</v>
      </c>
      <c r="BK602" s="31" t="s">
        <v>38</v>
      </c>
      <c r="BL602" s="32">
        <f t="shared" si="719"/>
        <v>0</v>
      </c>
      <c r="BN602" s="32" t="str">
        <f t="shared" si="720"/>
        <v>0</v>
      </c>
      <c r="BO602" s="30">
        <f t="shared" si="721"/>
        <v>-1.8523855014379729</v>
      </c>
      <c r="BP602" s="30">
        <f t="shared" si="722"/>
        <v>-0.85387196432176182</v>
      </c>
      <c r="BQ602" s="30">
        <f t="shared" si="701"/>
        <v>0.99851353711621105</v>
      </c>
      <c r="BR602" s="30" t="str">
        <f t="shared" si="701"/>
        <v/>
      </c>
      <c r="BS602" s="30" t="str">
        <f t="shared" si="701"/>
        <v/>
      </c>
      <c r="BT602" s="30" t="str">
        <f t="shared" si="699"/>
        <v/>
      </c>
      <c r="BU602" s="30" t="str">
        <f t="shared" si="699"/>
        <v/>
      </c>
      <c r="BV602" s="30" t="str">
        <f t="shared" si="699"/>
        <v/>
      </c>
      <c r="BW602" s="30" t="str">
        <f t="shared" si="699"/>
        <v/>
      </c>
      <c r="BX602" s="30" t="str">
        <f t="shared" si="699"/>
        <v/>
      </c>
      <c r="BY602" s="30" t="str">
        <f t="shared" si="699"/>
        <v/>
      </c>
      <c r="BZ602" s="1">
        <f t="shared" si="723"/>
        <v>0</v>
      </c>
      <c r="CA602" s="1">
        <f t="shared" si="702"/>
        <v>1</v>
      </c>
      <c r="CB602" s="1">
        <f t="shared" si="702"/>
        <v>0</v>
      </c>
      <c r="CC602" s="1">
        <f t="shared" si="702"/>
        <v>0</v>
      </c>
      <c r="CD602" s="1">
        <f t="shared" si="700"/>
        <v>0</v>
      </c>
      <c r="CE602" s="1">
        <f t="shared" si="700"/>
        <v>0</v>
      </c>
      <c r="CF602" s="1">
        <f t="shared" si="700"/>
        <v>0</v>
      </c>
      <c r="CG602" s="1">
        <f t="shared" si="700"/>
        <v>0</v>
      </c>
      <c r="CH602" s="1">
        <f t="shared" si="700"/>
        <v>0</v>
      </c>
      <c r="CI602" s="1">
        <f t="shared" si="700"/>
        <v>0</v>
      </c>
      <c r="CJ602" s="1">
        <f t="shared" si="724"/>
        <v>1</v>
      </c>
      <c r="CK602" s="1">
        <f t="shared" si="725"/>
        <v>1</v>
      </c>
      <c r="CL602" s="1">
        <f t="shared" si="752"/>
        <v>-1.8523855014379729</v>
      </c>
      <c r="CM602" s="1">
        <f t="shared" si="752"/>
        <v>0.99851353711621105</v>
      </c>
      <c r="CN602" s="1" t="str">
        <f t="shared" si="752"/>
        <v/>
      </c>
      <c r="CO602" s="1" t="str">
        <f t="shared" si="752"/>
        <v/>
      </c>
      <c r="CP602" s="1" t="str">
        <f t="shared" si="752"/>
        <v/>
      </c>
      <c r="CQ602" s="1" t="str">
        <f t="shared" si="750"/>
        <v/>
      </c>
      <c r="CR602" s="1" t="str">
        <f t="shared" si="750"/>
        <v/>
      </c>
      <c r="CS602" s="1" t="str">
        <f t="shared" si="750"/>
        <v/>
      </c>
      <c r="CT602" s="1" t="str">
        <f t="shared" si="750"/>
        <v/>
      </c>
      <c r="CU602" s="1" t="str">
        <f t="shared" si="750"/>
        <v/>
      </c>
      <c r="CV602" s="1">
        <f t="shared" si="753"/>
        <v>0</v>
      </c>
      <c r="CW602" s="1">
        <f t="shared" si="753"/>
        <v>1</v>
      </c>
      <c r="CX602" s="1">
        <f t="shared" si="753"/>
        <v>0</v>
      </c>
      <c r="CY602" s="1">
        <f t="shared" si="753"/>
        <v>0</v>
      </c>
      <c r="CZ602" s="1">
        <f t="shared" si="753"/>
        <v>0</v>
      </c>
      <c r="DA602" s="1">
        <f t="shared" si="751"/>
        <v>0</v>
      </c>
      <c r="DB602" s="1">
        <f t="shared" si="751"/>
        <v>0</v>
      </c>
      <c r="DC602" s="1">
        <f t="shared" si="751"/>
        <v>0</v>
      </c>
      <c r="DD602" s="1">
        <f t="shared" si="751"/>
        <v>0</v>
      </c>
      <c r="DE602" s="1">
        <f t="shared" si="751"/>
        <v>0</v>
      </c>
      <c r="DF602" s="1">
        <f t="shared" si="726"/>
        <v>1</v>
      </c>
      <c r="DG602" s="33">
        <f t="shared" si="727"/>
        <v>1</v>
      </c>
      <c r="DH602" s="34">
        <f t="shared" si="728"/>
        <v>0</v>
      </c>
      <c r="DI602" s="1">
        <f t="shared" si="685"/>
        <v>195</v>
      </c>
      <c r="DJ602" s="1">
        <f t="shared" si="686"/>
        <v>183</v>
      </c>
      <c r="DK602" s="1">
        <f t="shared" ref="DK602:DP665" si="759">IF(OR(Y602="",Z602=""),"",Z602-Y602)</f>
        <v>-12</v>
      </c>
      <c r="DL602" s="1" t="str">
        <f t="shared" si="759"/>
        <v/>
      </c>
      <c r="DM602" s="1" t="str">
        <f t="shared" si="759"/>
        <v/>
      </c>
      <c r="DN602" s="1" t="str">
        <f t="shared" si="758"/>
        <v/>
      </c>
      <c r="DO602" s="1" t="str">
        <f t="shared" si="758"/>
        <v/>
      </c>
      <c r="DP602" s="1" t="str">
        <f t="shared" si="758"/>
        <v/>
      </c>
      <c r="DQ602" s="1" t="str">
        <f t="shared" si="692"/>
        <v/>
      </c>
      <c r="DR602" s="1" t="str">
        <f t="shared" si="692"/>
        <v/>
      </c>
      <c r="DS602" s="1" t="str">
        <f t="shared" si="692"/>
        <v/>
      </c>
      <c r="DT602" s="34">
        <f>(STDEV(DI602:DS602))*-1</f>
        <v>-116.20240961357041</v>
      </c>
      <c r="DU602" s="1">
        <f>IF((DI602&lt;$DT602),1,0)</f>
        <v>0</v>
      </c>
      <c r="DV602" s="1">
        <f t="shared" ref="DV602:DW604" si="760">IF((DJ602&lt;$DT602),1,0)</f>
        <v>0</v>
      </c>
      <c r="DW602" s="1">
        <f t="shared" si="760"/>
        <v>0</v>
      </c>
      <c r="EF602" s="33">
        <f>IF(SUM(DU602:EE602)&gt;0,1,0)</f>
        <v>0</v>
      </c>
      <c r="EG602" s="1">
        <f t="shared" si="698"/>
        <v>0</v>
      </c>
      <c r="EH602" s="1">
        <f t="shared" si="698"/>
        <v>0</v>
      </c>
      <c r="EI602" s="1">
        <f t="shared" si="698"/>
        <v>0</v>
      </c>
      <c r="EJ602" s="1">
        <f t="shared" si="698"/>
        <v>0</v>
      </c>
      <c r="EK602" s="1">
        <f t="shared" si="698"/>
        <v>0</v>
      </c>
      <c r="EL602" s="1">
        <f t="shared" si="749"/>
        <v>0</v>
      </c>
      <c r="EM602" s="1">
        <f t="shared" si="749"/>
        <v>0</v>
      </c>
      <c r="EN602" s="1">
        <f t="shared" si="749"/>
        <v>0</v>
      </c>
      <c r="EO602" s="1">
        <f t="shared" si="749"/>
        <v>0</v>
      </c>
      <c r="EP602" s="1">
        <f t="shared" si="749"/>
        <v>0</v>
      </c>
      <c r="EQ602" s="1">
        <f t="shared" si="749"/>
        <v>0</v>
      </c>
      <c r="ER602" s="33">
        <f t="shared" si="729"/>
        <v>1</v>
      </c>
      <c r="ES602" s="35">
        <f>ER602+EF602+DG602+AV602</f>
        <v>3</v>
      </c>
      <c r="ET602" s="35">
        <f t="shared" si="730"/>
        <v>1</v>
      </c>
      <c r="EU602" s="1" t="s">
        <v>59</v>
      </c>
      <c r="EV602" s="1" t="s">
        <v>34</v>
      </c>
      <c r="EW602" s="19">
        <f t="shared" si="731"/>
        <v>1</v>
      </c>
      <c r="EX602" s="1" t="s">
        <v>112</v>
      </c>
      <c r="FC602" s="1" t="s">
        <v>38</v>
      </c>
      <c r="FD602" s="19">
        <f t="shared" si="732"/>
        <v>0</v>
      </c>
      <c r="FJ602" s="1" t="s">
        <v>38</v>
      </c>
      <c r="FK602" s="19">
        <f t="shared" si="733"/>
        <v>0</v>
      </c>
      <c r="FQ602" s="1" t="s">
        <v>1126</v>
      </c>
      <c r="FR602" s="1">
        <f t="shared" si="734"/>
        <v>1</v>
      </c>
      <c r="FU602" s="1" t="s">
        <v>75</v>
      </c>
      <c r="FV602" s="37" t="str">
        <f t="shared" si="741"/>
        <v>tb</v>
      </c>
      <c r="FW602" s="34">
        <v>1</v>
      </c>
      <c r="FY602" s="1" t="s">
        <v>38</v>
      </c>
      <c r="FZ602" s="19">
        <f t="shared" si="735"/>
        <v>0</v>
      </c>
      <c r="GB602" s="1" t="s">
        <v>34</v>
      </c>
      <c r="GC602" s="19">
        <f t="shared" si="736"/>
        <v>1</v>
      </c>
      <c r="GD602" s="1" t="s">
        <v>38</v>
      </c>
      <c r="GE602" s="19">
        <f t="shared" si="737"/>
        <v>0</v>
      </c>
      <c r="GF602" s="1" t="s">
        <v>38</v>
      </c>
      <c r="GG602" s="19">
        <f t="shared" si="738"/>
        <v>0</v>
      </c>
    </row>
    <row r="603" spans="1:189" x14ac:dyDescent="0.3">
      <c r="A603" s="18">
        <v>805</v>
      </c>
      <c r="B603" s="1" t="s">
        <v>34</v>
      </c>
      <c r="C603" s="19" t="s">
        <v>35</v>
      </c>
      <c r="D603" s="19">
        <f t="shared" si="710"/>
        <v>0</v>
      </c>
      <c r="E603" s="38" t="s">
        <v>1127</v>
      </c>
      <c r="F603" s="21" t="str">
        <f t="shared" si="711"/>
        <v>1971</v>
      </c>
      <c r="G603" s="21">
        <v>2005</v>
      </c>
      <c r="H603" s="22">
        <f t="shared" si="712"/>
        <v>34</v>
      </c>
      <c r="I603" s="1" t="str">
        <f t="shared" si="713"/>
        <v>31-40</v>
      </c>
      <c r="J603" s="1" t="s">
        <v>1607</v>
      </c>
      <c r="K603" s="1" t="s">
        <v>53</v>
      </c>
      <c r="L603" s="1">
        <f>VLOOKUP(K603,[1]areas!$C$3:$D$76,2,FALSE)</f>
        <v>30</v>
      </c>
      <c r="M603" s="1" t="str">
        <f t="shared" si="756"/>
        <v>21-40</v>
      </c>
      <c r="N603" s="19" t="s">
        <v>38</v>
      </c>
      <c r="O603" s="19">
        <f t="shared" si="714"/>
        <v>0</v>
      </c>
      <c r="P603" s="23">
        <v>74.400000000000006</v>
      </c>
      <c r="Q603" s="1">
        <v>166</v>
      </c>
      <c r="R603" s="1">
        <f>POWER(Q603*0.01,2)</f>
        <v>2.7556000000000003</v>
      </c>
      <c r="S603" s="24">
        <f>P603/R603</f>
        <v>26.999564523152852</v>
      </c>
      <c r="T603" s="19"/>
      <c r="U603" s="1">
        <v>13.4</v>
      </c>
      <c r="V603" s="1">
        <v>27</v>
      </c>
      <c r="W603" s="1" t="str">
        <f t="shared" si="715"/>
        <v>3: 101-150</v>
      </c>
      <c r="X603" s="1">
        <v>102</v>
      </c>
      <c r="Y603" s="26">
        <v>145</v>
      </c>
      <c r="Z603" s="26">
        <v>215</v>
      </c>
      <c r="AA603" s="26">
        <v>211</v>
      </c>
      <c r="AB603" s="26">
        <v>242</v>
      </c>
      <c r="AC603" s="26"/>
      <c r="AD603" s="26"/>
      <c r="AE603" s="26"/>
      <c r="AF603" s="26"/>
      <c r="AG603" s="26"/>
      <c r="AH603" s="26"/>
      <c r="AI603" s="27">
        <f t="shared" si="716"/>
        <v>242</v>
      </c>
      <c r="AJ603" s="27">
        <f t="shared" si="717"/>
        <v>0</v>
      </c>
      <c r="AK603" s="39">
        <v>74944</v>
      </c>
      <c r="AL603" s="26">
        <v>50</v>
      </c>
      <c r="AM603" s="26">
        <v>50</v>
      </c>
      <c r="AN603" s="26">
        <v>50</v>
      </c>
      <c r="AO603" s="26">
        <v>50</v>
      </c>
      <c r="AP603" s="26"/>
      <c r="AQ603" s="26"/>
      <c r="AR603" s="26"/>
      <c r="AS603" s="26"/>
      <c r="AT603" s="26"/>
      <c r="AU603" s="26"/>
      <c r="AV603" s="28">
        <f t="shared" si="718"/>
        <v>0</v>
      </c>
      <c r="AW603" s="27" t="str">
        <f>"4-5"</f>
        <v>4-5</v>
      </c>
      <c r="AX603" s="29">
        <f t="shared" si="739"/>
        <v>4.875</v>
      </c>
      <c r="AY603" s="30">
        <f t="shared" si="697"/>
        <v>4.8747368690562505</v>
      </c>
      <c r="AZ603" s="30">
        <f t="shared" si="697"/>
        <v>1.6989700043360187</v>
      </c>
      <c r="BA603" s="30">
        <f t="shared" si="697"/>
        <v>1.6989700043360187</v>
      </c>
      <c r="BB603" s="30">
        <f t="shared" si="697"/>
        <v>1.6989700043360187</v>
      </c>
      <c r="BC603" s="30">
        <f t="shared" si="697"/>
        <v>1.6989700043360187</v>
      </c>
      <c r="BD603" s="30" t="str">
        <f t="shared" si="748"/>
        <v/>
      </c>
      <c r="BE603" s="30" t="str">
        <f t="shared" si="748"/>
        <v/>
      </c>
      <c r="BF603" s="30" t="str">
        <f t="shared" si="748"/>
        <v/>
      </c>
      <c r="BG603" s="30" t="str">
        <f t="shared" si="748"/>
        <v/>
      </c>
      <c r="BH603" s="30" t="str">
        <f t="shared" si="748"/>
        <v/>
      </c>
      <c r="BI603" s="30" t="str">
        <f t="shared" si="748"/>
        <v/>
      </c>
      <c r="BJ603" s="1" t="s">
        <v>38</v>
      </c>
      <c r="BK603" s="31" t="s">
        <v>38</v>
      </c>
      <c r="BL603" s="32">
        <f t="shared" si="719"/>
        <v>0</v>
      </c>
      <c r="BN603" s="32" t="str">
        <f t="shared" si="720"/>
        <v>0</v>
      </c>
      <c r="BO603" s="30">
        <f t="shared" si="721"/>
        <v>-3.1757668647202317</v>
      </c>
      <c r="BP603" s="30">
        <f t="shared" si="722"/>
        <v>-3.1757668647202317</v>
      </c>
      <c r="BQ603" s="30">
        <f t="shared" si="701"/>
        <v>0</v>
      </c>
      <c r="BR603" s="30">
        <f t="shared" si="701"/>
        <v>0</v>
      </c>
      <c r="BS603" s="30">
        <f t="shared" si="701"/>
        <v>0</v>
      </c>
      <c r="BT603" s="30" t="str">
        <f t="shared" si="699"/>
        <v/>
      </c>
      <c r="BU603" s="30" t="str">
        <f t="shared" si="699"/>
        <v/>
      </c>
      <c r="BV603" s="30" t="str">
        <f t="shared" si="699"/>
        <v/>
      </c>
      <c r="BW603" s="30" t="str">
        <f t="shared" si="699"/>
        <v/>
      </c>
      <c r="BX603" s="30" t="str">
        <f t="shared" si="699"/>
        <v/>
      </c>
      <c r="BY603" s="30" t="str">
        <f t="shared" si="699"/>
        <v/>
      </c>
      <c r="BZ603" s="1">
        <f t="shared" si="723"/>
        <v>0</v>
      </c>
      <c r="CA603" s="1">
        <f t="shared" si="702"/>
        <v>0</v>
      </c>
      <c r="CB603" s="1">
        <f t="shared" si="702"/>
        <v>0</v>
      </c>
      <c r="CC603" s="1">
        <f t="shared" si="702"/>
        <v>0</v>
      </c>
      <c r="CD603" s="1">
        <f t="shared" si="700"/>
        <v>0</v>
      </c>
      <c r="CE603" s="1">
        <f t="shared" si="700"/>
        <v>0</v>
      </c>
      <c r="CF603" s="1">
        <f t="shared" si="700"/>
        <v>0</v>
      </c>
      <c r="CG603" s="1">
        <f t="shared" si="700"/>
        <v>0</v>
      </c>
      <c r="CH603" s="1">
        <f t="shared" si="700"/>
        <v>0</v>
      </c>
      <c r="CI603" s="1">
        <f t="shared" si="700"/>
        <v>0</v>
      </c>
      <c r="CJ603" s="1">
        <f t="shared" si="724"/>
        <v>0</v>
      </c>
      <c r="CK603" s="1">
        <f t="shared" si="725"/>
        <v>0</v>
      </c>
      <c r="CL603" s="1">
        <f t="shared" si="752"/>
        <v>-3.1757668647202317</v>
      </c>
      <c r="CM603" s="1" t="str">
        <f t="shared" si="752"/>
        <v/>
      </c>
      <c r="CN603" s="1" t="str">
        <f t="shared" si="752"/>
        <v/>
      </c>
      <c r="CO603" s="1" t="str">
        <f t="shared" si="752"/>
        <v/>
      </c>
      <c r="CP603" s="1" t="str">
        <f t="shared" si="752"/>
        <v/>
      </c>
      <c r="CQ603" s="1" t="str">
        <f t="shared" si="750"/>
        <v/>
      </c>
      <c r="CR603" s="1" t="str">
        <f t="shared" si="750"/>
        <v/>
      </c>
      <c r="CS603" s="1" t="str">
        <f t="shared" si="750"/>
        <v/>
      </c>
      <c r="CT603" s="1" t="str">
        <f t="shared" si="750"/>
        <v/>
      </c>
      <c r="CU603" s="1" t="str">
        <f t="shared" si="750"/>
        <v/>
      </c>
      <c r="CV603" s="1">
        <f t="shared" si="753"/>
        <v>0</v>
      </c>
      <c r="CW603" s="1">
        <f t="shared" si="753"/>
        <v>0</v>
      </c>
      <c r="CX603" s="1">
        <f t="shared" si="753"/>
        <v>0</v>
      </c>
      <c r="CY603" s="1">
        <f t="shared" si="753"/>
        <v>0</v>
      </c>
      <c r="CZ603" s="1">
        <f t="shared" si="753"/>
        <v>0</v>
      </c>
      <c r="DA603" s="1">
        <f t="shared" si="751"/>
        <v>0</v>
      </c>
      <c r="DB603" s="1">
        <f t="shared" si="751"/>
        <v>0</v>
      </c>
      <c r="DC603" s="1">
        <f t="shared" si="751"/>
        <v>0</v>
      </c>
      <c r="DD603" s="1">
        <f t="shared" si="751"/>
        <v>0</v>
      </c>
      <c r="DE603" s="1">
        <f t="shared" si="751"/>
        <v>0</v>
      </c>
      <c r="DF603" s="1">
        <f t="shared" si="726"/>
        <v>0</v>
      </c>
      <c r="DG603" s="33">
        <f t="shared" si="727"/>
        <v>0</v>
      </c>
      <c r="DH603" s="34">
        <f t="shared" si="728"/>
        <v>0</v>
      </c>
      <c r="DI603" s="1">
        <f t="shared" si="685"/>
        <v>43</v>
      </c>
      <c r="DJ603" s="1">
        <f t="shared" si="686"/>
        <v>113</v>
      </c>
      <c r="DK603" s="1">
        <f t="shared" si="759"/>
        <v>70</v>
      </c>
      <c r="DL603" s="1">
        <f t="shared" si="759"/>
        <v>-4</v>
      </c>
      <c r="DM603" s="1">
        <f t="shared" si="759"/>
        <v>31</v>
      </c>
      <c r="DN603" s="1" t="str">
        <f t="shared" si="758"/>
        <v/>
      </c>
      <c r="DO603" s="1" t="str">
        <f t="shared" si="758"/>
        <v/>
      </c>
      <c r="DP603" s="1" t="str">
        <f t="shared" si="758"/>
        <v/>
      </c>
      <c r="DQ603" s="1" t="str">
        <f t="shared" si="692"/>
        <v/>
      </c>
      <c r="DR603" s="1" t="str">
        <f t="shared" si="692"/>
        <v/>
      </c>
      <c r="DS603" s="1" t="str">
        <f t="shared" si="692"/>
        <v/>
      </c>
      <c r="DT603" s="34">
        <f>(STDEV(DI603:DS603))*-1</f>
        <v>-43.855444359851148</v>
      </c>
      <c r="DU603" s="1">
        <f>IF((DI603&lt;$DT603),1,0)</f>
        <v>0</v>
      </c>
      <c r="DV603" s="1">
        <f t="shared" si="760"/>
        <v>0</v>
      </c>
      <c r="DW603" s="1">
        <f t="shared" si="760"/>
        <v>0</v>
      </c>
      <c r="DX603" s="1">
        <f>IF((DL603&lt;$DT603),1,0)</f>
        <v>0</v>
      </c>
      <c r="DY603" s="1">
        <f>IF((DM603&lt;$DT603),1,0)</f>
        <v>0</v>
      </c>
      <c r="EF603" s="33">
        <f>IF(SUM(DU603:EE603)&gt;0,1,0)</f>
        <v>0</v>
      </c>
      <c r="EG603" s="1">
        <f t="shared" si="698"/>
        <v>0</v>
      </c>
      <c r="EH603" s="1">
        <f t="shared" si="698"/>
        <v>0</v>
      </c>
      <c r="EI603" s="1">
        <f t="shared" si="698"/>
        <v>0</v>
      </c>
      <c r="EJ603" s="1">
        <f t="shared" si="698"/>
        <v>0</v>
      </c>
      <c r="EK603" s="1">
        <f t="shared" si="698"/>
        <v>0</v>
      </c>
      <c r="EL603" s="1">
        <f t="shared" si="749"/>
        <v>0</v>
      </c>
      <c r="EM603" s="1">
        <f t="shared" si="749"/>
        <v>0</v>
      </c>
      <c r="EN603" s="1">
        <f t="shared" si="749"/>
        <v>0</v>
      </c>
      <c r="EO603" s="1">
        <f t="shared" si="749"/>
        <v>0</v>
      </c>
      <c r="EP603" s="1">
        <f t="shared" si="749"/>
        <v>0</v>
      </c>
      <c r="EQ603" s="1">
        <f t="shared" si="749"/>
        <v>0</v>
      </c>
      <c r="ER603" s="33">
        <f t="shared" si="729"/>
        <v>1</v>
      </c>
      <c r="ES603" s="35">
        <f>ER603+EF603+DG603+AV603</f>
        <v>1</v>
      </c>
      <c r="ET603" s="35">
        <f t="shared" si="730"/>
        <v>1</v>
      </c>
      <c r="EU603" s="1" t="s">
        <v>50</v>
      </c>
      <c r="EV603" s="1" t="s">
        <v>38</v>
      </c>
      <c r="EW603" s="19">
        <f t="shared" si="731"/>
        <v>0</v>
      </c>
      <c r="FD603" s="19" t="str">
        <f t="shared" si="732"/>
        <v/>
      </c>
      <c r="FJ603" s="1" t="s">
        <v>38</v>
      </c>
      <c r="FK603" s="19">
        <f t="shared" si="733"/>
        <v>0</v>
      </c>
      <c r="FR603" s="1">
        <f t="shared" si="734"/>
        <v>0</v>
      </c>
      <c r="FV603" s="37" t="str">
        <f t="shared" si="741"/>
        <v>none</v>
      </c>
      <c r="FY603" s="1" t="s">
        <v>38</v>
      </c>
      <c r="FZ603" s="19">
        <f t="shared" si="735"/>
        <v>0</v>
      </c>
      <c r="GB603" s="1" t="s">
        <v>38</v>
      </c>
      <c r="GC603" s="19">
        <f t="shared" si="736"/>
        <v>0</v>
      </c>
      <c r="GD603" s="1" t="s">
        <v>38</v>
      </c>
      <c r="GE603" s="19">
        <f t="shared" si="737"/>
        <v>0</v>
      </c>
      <c r="GF603" s="1" t="s">
        <v>38</v>
      </c>
      <c r="GG603" s="19">
        <f t="shared" si="738"/>
        <v>0</v>
      </c>
    </row>
    <row r="604" spans="1:189" x14ac:dyDescent="0.3">
      <c r="A604" s="18">
        <v>806</v>
      </c>
      <c r="B604" s="1" t="s">
        <v>34</v>
      </c>
      <c r="C604" s="19" t="s">
        <v>35</v>
      </c>
      <c r="D604" s="19">
        <f t="shared" si="710"/>
        <v>0</v>
      </c>
      <c r="E604" s="38" t="s">
        <v>1128</v>
      </c>
      <c r="F604" s="21" t="str">
        <f t="shared" si="711"/>
        <v>1978</v>
      </c>
      <c r="G604" s="21">
        <v>2005</v>
      </c>
      <c r="H604" s="22">
        <f t="shared" si="712"/>
        <v>27</v>
      </c>
      <c r="I604" s="1" t="str">
        <f t="shared" si="713"/>
        <v>21-30</v>
      </c>
      <c r="J604" s="1" t="s">
        <v>1606</v>
      </c>
      <c r="K604" s="1" t="s">
        <v>53</v>
      </c>
      <c r="L604" s="1">
        <f>VLOOKUP(K604,[1]areas!$C$3:$D$76,2,FALSE)</f>
        <v>30</v>
      </c>
      <c r="M604" s="1" t="str">
        <f t="shared" si="756"/>
        <v>21-40</v>
      </c>
      <c r="N604" s="19" t="s">
        <v>34</v>
      </c>
      <c r="O604" s="19">
        <f t="shared" si="714"/>
        <v>1</v>
      </c>
      <c r="P604" s="23">
        <v>41.8</v>
      </c>
      <c r="S604" s="24"/>
      <c r="T604" s="19">
        <v>3</v>
      </c>
      <c r="U604" s="1">
        <v>8.6999999999999993</v>
      </c>
      <c r="V604" s="1">
        <v>51</v>
      </c>
      <c r="W604" s="1" t="str">
        <f t="shared" si="715"/>
        <v>4: 151-200</v>
      </c>
      <c r="X604" s="1">
        <v>158</v>
      </c>
      <c r="Y604" s="26">
        <v>259</v>
      </c>
      <c r="Z604" s="26">
        <v>187</v>
      </c>
      <c r="AA604" s="26"/>
      <c r="AB604" s="26"/>
      <c r="AC604" s="26"/>
      <c r="AD604" s="26"/>
      <c r="AE604" s="26"/>
      <c r="AF604" s="26"/>
      <c r="AG604" s="26"/>
      <c r="AH604" s="26"/>
      <c r="AI604" s="27">
        <f t="shared" si="716"/>
        <v>259</v>
      </c>
      <c r="AJ604" s="27">
        <f t="shared" si="717"/>
        <v>0</v>
      </c>
      <c r="AK604" s="39">
        <v>254446</v>
      </c>
      <c r="AL604" s="26">
        <v>35025</v>
      </c>
      <c r="AM604" s="26">
        <v>82000</v>
      </c>
      <c r="AN604" s="26"/>
      <c r="AO604" s="26"/>
      <c r="AP604" s="26"/>
      <c r="AQ604" s="26"/>
      <c r="AR604" s="26"/>
      <c r="AS604" s="26"/>
      <c r="AT604" s="26"/>
      <c r="AU604" s="26"/>
      <c r="AV604" s="28">
        <f t="shared" si="718"/>
        <v>1</v>
      </c>
      <c r="AW604" s="27" t="str">
        <f>"&gt;5"</f>
        <v>&gt;5</v>
      </c>
      <c r="AX604" s="29">
        <f t="shared" si="739"/>
        <v>5.4059999999999997</v>
      </c>
      <c r="AY604" s="30">
        <f t="shared" si="697"/>
        <v>5.4055956279678821</v>
      </c>
      <c r="AZ604" s="30">
        <f t="shared" si="697"/>
        <v>4.5443781439578119</v>
      </c>
      <c r="BA604" s="30">
        <f t="shared" si="697"/>
        <v>4.9138138523837167</v>
      </c>
      <c r="BB604" s="30" t="str">
        <f t="shared" si="697"/>
        <v/>
      </c>
      <c r="BC604" s="30" t="str">
        <f t="shared" si="697"/>
        <v/>
      </c>
      <c r="BD604" s="30" t="str">
        <f t="shared" si="748"/>
        <v/>
      </c>
      <c r="BE604" s="30" t="str">
        <f t="shared" si="748"/>
        <v/>
      </c>
      <c r="BF604" s="30" t="str">
        <f t="shared" si="748"/>
        <v/>
      </c>
      <c r="BG604" s="30" t="str">
        <f t="shared" si="748"/>
        <v/>
      </c>
      <c r="BH604" s="30" t="str">
        <f t="shared" si="748"/>
        <v/>
      </c>
      <c r="BI604" s="30" t="str">
        <f t="shared" si="748"/>
        <v/>
      </c>
      <c r="BJ604" s="1" t="s">
        <v>38</v>
      </c>
      <c r="BK604" s="31" t="s">
        <v>38</v>
      </c>
      <c r="BL604" s="32">
        <f t="shared" si="719"/>
        <v>0</v>
      </c>
      <c r="BN604" s="32" t="str">
        <f t="shared" si="720"/>
        <v>0</v>
      </c>
      <c r="BO604" s="30">
        <f t="shared" si="721"/>
        <v>-0.86121748401007014</v>
      </c>
      <c r="BP604" s="30">
        <f t="shared" si="722"/>
        <v>-0.49178177558416536</v>
      </c>
      <c r="BQ604" s="30">
        <f t="shared" si="701"/>
        <v>0.36943570842590479</v>
      </c>
      <c r="BR604" s="30" t="str">
        <f t="shared" si="701"/>
        <v/>
      </c>
      <c r="BS604" s="30" t="str">
        <f t="shared" si="701"/>
        <v/>
      </c>
      <c r="BT604" s="30" t="str">
        <f t="shared" si="699"/>
        <v/>
      </c>
      <c r="BU604" s="30" t="str">
        <f t="shared" si="699"/>
        <v/>
      </c>
      <c r="BV604" s="30" t="str">
        <f t="shared" si="699"/>
        <v/>
      </c>
      <c r="BW604" s="30" t="str">
        <f t="shared" si="699"/>
        <v/>
      </c>
      <c r="BX604" s="30" t="str">
        <f t="shared" si="699"/>
        <v/>
      </c>
      <c r="BY604" s="30" t="str">
        <f t="shared" si="699"/>
        <v/>
      </c>
      <c r="BZ604" s="1">
        <f t="shared" si="723"/>
        <v>0</v>
      </c>
      <c r="CA604" s="1">
        <f t="shared" si="702"/>
        <v>1</v>
      </c>
      <c r="CB604" s="1">
        <f t="shared" si="702"/>
        <v>0</v>
      </c>
      <c r="CC604" s="1">
        <f t="shared" si="702"/>
        <v>0</v>
      </c>
      <c r="CD604" s="1">
        <f t="shared" si="700"/>
        <v>0</v>
      </c>
      <c r="CE604" s="1">
        <f t="shared" si="700"/>
        <v>0</v>
      </c>
      <c r="CF604" s="1">
        <f t="shared" si="700"/>
        <v>0</v>
      </c>
      <c r="CG604" s="1">
        <f t="shared" si="700"/>
        <v>0</v>
      </c>
      <c r="CH604" s="1">
        <f t="shared" si="700"/>
        <v>0</v>
      </c>
      <c r="CI604" s="1">
        <f t="shared" si="700"/>
        <v>0</v>
      </c>
      <c r="CJ604" s="1">
        <f t="shared" si="724"/>
        <v>1</v>
      </c>
      <c r="CK604" s="1">
        <f t="shared" si="725"/>
        <v>1</v>
      </c>
      <c r="CL604" s="1">
        <f t="shared" si="752"/>
        <v>-0.86121748401007014</v>
      </c>
      <c r="CM604" s="1">
        <f t="shared" si="752"/>
        <v>0.36943570842590479</v>
      </c>
      <c r="CN604" s="1" t="str">
        <f t="shared" si="752"/>
        <v/>
      </c>
      <c r="CO604" s="1" t="str">
        <f t="shared" si="752"/>
        <v/>
      </c>
      <c r="CP604" s="1" t="str">
        <f t="shared" si="752"/>
        <v/>
      </c>
      <c r="CQ604" s="1" t="str">
        <f t="shared" si="750"/>
        <v/>
      </c>
      <c r="CR604" s="1" t="str">
        <f t="shared" si="750"/>
        <v/>
      </c>
      <c r="CS604" s="1" t="str">
        <f t="shared" si="750"/>
        <v/>
      </c>
      <c r="CT604" s="1" t="str">
        <f t="shared" si="750"/>
        <v/>
      </c>
      <c r="CU604" s="1" t="str">
        <f t="shared" si="750"/>
        <v/>
      </c>
      <c r="CV604" s="1">
        <f t="shared" si="753"/>
        <v>0</v>
      </c>
      <c r="CW604" s="1">
        <f t="shared" si="753"/>
        <v>1</v>
      </c>
      <c r="CX604" s="1">
        <f t="shared" si="753"/>
        <v>0</v>
      </c>
      <c r="CY604" s="1">
        <f t="shared" si="753"/>
        <v>0</v>
      </c>
      <c r="CZ604" s="1">
        <f t="shared" si="753"/>
        <v>0</v>
      </c>
      <c r="DA604" s="1">
        <f t="shared" si="751"/>
        <v>0</v>
      </c>
      <c r="DB604" s="1">
        <f t="shared" si="751"/>
        <v>0</v>
      </c>
      <c r="DC604" s="1">
        <f t="shared" si="751"/>
        <v>0</v>
      </c>
      <c r="DD604" s="1">
        <f t="shared" si="751"/>
        <v>0</v>
      </c>
      <c r="DE604" s="1">
        <f t="shared" si="751"/>
        <v>0</v>
      </c>
      <c r="DF604" s="1">
        <f t="shared" si="726"/>
        <v>1</v>
      </c>
      <c r="DG604" s="33">
        <f t="shared" si="727"/>
        <v>1</v>
      </c>
      <c r="DH604" s="34">
        <f t="shared" si="728"/>
        <v>0</v>
      </c>
      <c r="DI604" s="1">
        <f t="shared" si="685"/>
        <v>101</v>
      </c>
      <c r="DJ604" s="1">
        <f t="shared" si="686"/>
        <v>29</v>
      </c>
      <c r="DK604" s="1">
        <f t="shared" si="759"/>
        <v>-72</v>
      </c>
      <c r="DL604" s="1" t="str">
        <f t="shared" si="759"/>
        <v/>
      </c>
      <c r="DM604" s="1" t="str">
        <f t="shared" si="759"/>
        <v/>
      </c>
      <c r="DN604" s="1" t="str">
        <f t="shared" si="758"/>
        <v/>
      </c>
      <c r="DO604" s="1" t="str">
        <f t="shared" si="758"/>
        <v/>
      </c>
      <c r="DP604" s="1" t="str">
        <f t="shared" si="758"/>
        <v/>
      </c>
      <c r="DQ604" s="1" t="str">
        <f t="shared" si="692"/>
        <v/>
      </c>
      <c r="DR604" s="1" t="str">
        <f t="shared" si="692"/>
        <v/>
      </c>
      <c r="DS604" s="1" t="str">
        <f t="shared" si="692"/>
        <v/>
      </c>
      <c r="DT604" s="34">
        <f>(STDEV(DI604:DS604))*-1</f>
        <v>-86.904161772226615</v>
      </c>
      <c r="DU604" s="1">
        <f>IF((DI604&lt;$DT604),1,0)</f>
        <v>0</v>
      </c>
      <c r="DV604" s="1">
        <f t="shared" si="760"/>
        <v>0</v>
      </c>
      <c r="DW604" s="1">
        <f t="shared" si="760"/>
        <v>0</v>
      </c>
      <c r="EF604" s="33">
        <f>IF(SUM(DU604:EE604)&gt;0,1,0)</f>
        <v>0</v>
      </c>
      <c r="EG604" s="1">
        <f t="shared" si="698"/>
        <v>0</v>
      </c>
      <c r="EH604" s="1">
        <f t="shared" si="698"/>
        <v>0</v>
      </c>
      <c r="EI604" s="1">
        <f t="shared" si="698"/>
        <v>0</v>
      </c>
      <c r="EJ604" s="1">
        <f t="shared" si="698"/>
        <v>0</v>
      </c>
      <c r="EK604" s="1">
        <f t="shared" si="698"/>
        <v>0</v>
      </c>
      <c r="EL604" s="1">
        <f t="shared" si="749"/>
        <v>0</v>
      </c>
      <c r="EM604" s="1">
        <f t="shared" si="749"/>
        <v>0</v>
      </c>
      <c r="EN604" s="1">
        <f t="shared" si="749"/>
        <v>0</v>
      </c>
      <c r="EO604" s="1">
        <f t="shared" si="749"/>
        <v>0</v>
      </c>
      <c r="EP604" s="1">
        <f t="shared" si="749"/>
        <v>0</v>
      </c>
      <c r="EQ604" s="1">
        <f t="shared" si="749"/>
        <v>0</v>
      </c>
      <c r="ER604" s="33">
        <f t="shared" si="729"/>
        <v>1</v>
      </c>
      <c r="ES604" s="35">
        <f>ER604+EF604+DG604+AV604</f>
        <v>3</v>
      </c>
      <c r="ET604" s="35">
        <f t="shared" si="730"/>
        <v>1</v>
      </c>
      <c r="EU604" s="1" t="s">
        <v>59</v>
      </c>
      <c r="EV604" s="1" t="s">
        <v>34</v>
      </c>
      <c r="EW604" s="19">
        <f t="shared" si="731"/>
        <v>1</v>
      </c>
      <c r="EX604" s="1" t="s">
        <v>112</v>
      </c>
      <c r="FD604" s="19" t="str">
        <f t="shared" si="732"/>
        <v/>
      </c>
      <c r="FJ604" s="1" t="s">
        <v>38</v>
      </c>
      <c r="FK604" s="19">
        <f t="shared" si="733"/>
        <v>0</v>
      </c>
      <c r="FR604" s="1">
        <f t="shared" si="734"/>
        <v>0</v>
      </c>
      <c r="FV604" s="37" t="str">
        <f t="shared" si="741"/>
        <v>none</v>
      </c>
      <c r="FY604" s="1" t="s">
        <v>38</v>
      </c>
      <c r="FZ604" s="19">
        <f t="shared" si="735"/>
        <v>0</v>
      </c>
      <c r="GB604" s="1" t="s">
        <v>38</v>
      </c>
      <c r="GC604" s="19">
        <f t="shared" si="736"/>
        <v>0</v>
      </c>
      <c r="GD604" s="1" t="s">
        <v>38</v>
      </c>
      <c r="GE604" s="19">
        <f t="shared" si="737"/>
        <v>0</v>
      </c>
      <c r="GF604" s="1" t="s">
        <v>38</v>
      </c>
      <c r="GG604" s="19">
        <f t="shared" si="738"/>
        <v>0</v>
      </c>
    </row>
    <row r="605" spans="1:189" x14ac:dyDescent="0.3">
      <c r="A605" s="18">
        <v>807</v>
      </c>
      <c r="B605" s="1" t="s">
        <v>34</v>
      </c>
      <c r="C605" s="19" t="s">
        <v>35</v>
      </c>
      <c r="D605" s="19">
        <f t="shared" si="710"/>
        <v>0</v>
      </c>
      <c r="E605" s="38" t="s">
        <v>213</v>
      </c>
      <c r="F605" s="21" t="str">
        <f t="shared" si="711"/>
        <v>1965</v>
      </c>
      <c r="G605" s="21">
        <v>2005</v>
      </c>
      <c r="H605" s="22">
        <f t="shared" si="712"/>
        <v>40</v>
      </c>
      <c r="I605" s="1" t="str">
        <f t="shared" si="713"/>
        <v>31-40</v>
      </c>
      <c r="J605" s="1" t="s">
        <v>1607</v>
      </c>
      <c r="K605" s="1" t="s">
        <v>214</v>
      </c>
      <c r="L605" s="1">
        <f>VLOOKUP(K605,[1]areas!$C$3:$D$76,2,FALSE)</f>
        <v>200</v>
      </c>
      <c r="M605" s="1" t="str">
        <f t="shared" si="756"/>
        <v>&gt;80</v>
      </c>
      <c r="N605" s="19" t="s">
        <v>38</v>
      </c>
      <c r="O605" s="19">
        <f t="shared" si="714"/>
        <v>0</v>
      </c>
      <c r="P605" s="23">
        <v>44.2</v>
      </c>
      <c r="Q605" s="1">
        <v>164</v>
      </c>
      <c r="R605" s="1">
        <f>POWER(Q605*0.01,2)</f>
        <v>2.6896000000000004</v>
      </c>
      <c r="S605" s="24">
        <f>P605/R605</f>
        <v>16.433670434265316</v>
      </c>
      <c r="T605" s="19">
        <v>4</v>
      </c>
      <c r="U605" s="1">
        <v>14.4</v>
      </c>
      <c r="V605" s="1">
        <v>17</v>
      </c>
      <c r="W605" s="1" t="str">
        <f t="shared" si="715"/>
        <v>3: 101-150</v>
      </c>
      <c r="X605" s="1">
        <v>101</v>
      </c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7">
        <f t="shared" si="716"/>
        <v>101</v>
      </c>
      <c r="AJ605" s="27">
        <f t="shared" si="717"/>
        <v>0</v>
      </c>
      <c r="AK605" s="39">
        <v>154854</v>
      </c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8" t="str">
        <f t="shared" si="718"/>
        <v/>
      </c>
      <c r="AW605" s="27" t="str">
        <f>"&gt;5"</f>
        <v>&gt;5</v>
      </c>
      <c r="AX605" s="29">
        <f t="shared" si="739"/>
        <v>5.19</v>
      </c>
      <c r="AY605" s="30">
        <f t="shared" si="697"/>
        <v>5.1899224280040173</v>
      </c>
      <c r="AZ605" s="30" t="str">
        <f t="shared" si="697"/>
        <v/>
      </c>
      <c r="BA605" s="30" t="str">
        <f t="shared" si="697"/>
        <v/>
      </c>
      <c r="BB605" s="30" t="str">
        <f t="shared" si="697"/>
        <v/>
      </c>
      <c r="BC605" s="30" t="str">
        <f t="shared" si="697"/>
        <v/>
      </c>
      <c r="BD605" s="30" t="str">
        <f t="shared" si="748"/>
        <v/>
      </c>
      <c r="BE605" s="30" t="str">
        <f t="shared" si="748"/>
        <v/>
      </c>
      <c r="BF605" s="30" t="str">
        <f t="shared" si="748"/>
        <v/>
      </c>
      <c r="BG605" s="30" t="str">
        <f t="shared" si="748"/>
        <v/>
      </c>
      <c r="BH605" s="30" t="str">
        <f t="shared" si="748"/>
        <v/>
      </c>
      <c r="BI605" s="30" t="str">
        <f t="shared" si="748"/>
        <v/>
      </c>
      <c r="BJ605" s="1" t="s">
        <v>58</v>
      </c>
      <c r="BK605" s="31" t="s">
        <v>58</v>
      </c>
      <c r="BL605" s="32" t="str">
        <f t="shared" si="719"/>
        <v/>
      </c>
      <c r="BN605" s="32" t="str">
        <f t="shared" si="720"/>
        <v/>
      </c>
      <c r="BO605" s="30" t="str">
        <f t="shared" si="721"/>
        <v/>
      </c>
      <c r="BP605" s="30" t="str">
        <f t="shared" si="722"/>
        <v/>
      </c>
      <c r="BQ605" s="30" t="str">
        <f t="shared" si="701"/>
        <v/>
      </c>
      <c r="BR605" s="30" t="str">
        <f t="shared" si="701"/>
        <v/>
      </c>
      <c r="BS605" s="30" t="str">
        <f t="shared" si="701"/>
        <v/>
      </c>
      <c r="BT605" s="30" t="str">
        <f t="shared" si="699"/>
        <v/>
      </c>
      <c r="BU605" s="30" t="str">
        <f t="shared" si="699"/>
        <v/>
      </c>
      <c r="BV605" s="30" t="str">
        <f t="shared" si="699"/>
        <v/>
      </c>
      <c r="BW605" s="30" t="str">
        <f t="shared" si="699"/>
        <v/>
      </c>
      <c r="BX605" s="30" t="str">
        <f t="shared" si="699"/>
        <v/>
      </c>
      <c r="BY605" s="30" t="str">
        <f t="shared" si="699"/>
        <v/>
      </c>
      <c r="BZ605" s="1">
        <f t="shared" si="723"/>
        <v>0</v>
      </c>
      <c r="CA605" s="1">
        <f t="shared" si="702"/>
        <v>0</v>
      </c>
      <c r="CB605" s="1">
        <f t="shared" si="702"/>
        <v>0</v>
      </c>
      <c r="CC605" s="1">
        <f t="shared" si="702"/>
        <v>0</v>
      </c>
      <c r="CD605" s="1">
        <f t="shared" si="700"/>
        <v>0</v>
      </c>
      <c r="CE605" s="1">
        <f t="shared" si="700"/>
        <v>0</v>
      </c>
      <c r="CF605" s="1">
        <f t="shared" si="700"/>
        <v>0</v>
      </c>
      <c r="CG605" s="1">
        <f t="shared" si="700"/>
        <v>0</v>
      </c>
      <c r="CH605" s="1">
        <f t="shared" si="700"/>
        <v>0</v>
      </c>
      <c r="CI605" s="1">
        <f t="shared" si="700"/>
        <v>0</v>
      </c>
      <c r="CJ605" s="1">
        <f t="shared" si="724"/>
        <v>0</v>
      </c>
      <c r="CK605" s="1">
        <f t="shared" si="725"/>
        <v>0</v>
      </c>
      <c r="CL605" s="1" t="str">
        <f t="shared" si="752"/>
        <v/>
      </c>
      <c r="CM605" s="1" t="str">
        <f t="shared" si="752"/>
        <v/>
      </c>
      <c r="CN605" s="1" t="str">
        <f t="shared" si="752"/>
        <v/>
      </c>
      <c r="CO605" s="1" t="str">
        <f t="shared" si="752"/>
        <v/>
      </c>
      <c r="CP605" s="1" t="str">
        <f t="shared" si="752"/>
        <v/>
      </c>
      <c r="CQ605" s="1" t="str">
        <f t="shared" si="750"/>
        <v/>
      </c>
      <c r="CR605" s="1" t="str">
        <f t="shared" si="750"/>
        <v/>
      </c>
      <c r="CS605" s="1" t="str">
        <f t="shared" si="750"/>
        <v/>
      </c>
      <c r="CT605" s="1" t="str">
        <f t="shared" si="750"/>
        <v/>
      </c>
      <c r="CU605" s="1" t="str">
        <f t="shared" si="750"/>
        <v/>
      </c>
      <c r="CV605" s="1">
        <f t="shared" si="753"/>
        <v>0</v>
      </c>
      <c r="CW605" s="1">
        <f t="shared" si="753"/>
        <v>0</v>
      </c>
      <c r="CX605" s="1">
        <f t="shared" si="753"/>
        <v>0</v>
      </c>
      <c r="CY605" s="1">
        <f t="shared" si="753"/>
        <v>0</v>
      </c>
      <c r="CZ605" s="1">
        <f t="shared" si="753"/>
        <v>0</v>
      </c>
      <c r="DA605" s="1">
        <f t="shared" si="751"/>
        <v>0</v>
      </c>
      <c r="DB605" s="1">
        <f t="shared" si="751"/>
        <v>0</v>
      </c>
      <c r="DC605" s="1">
        <f t="shared" si="751"/>
        <v>0</v>
      </c>
      <c r="DD605" s="1">
        <f t="shared" si="751"/>
        <v>0</v>
      </c>
      <c r="DE605" s="1">
        <f t="shared" si="751"/>
        <v>0</v>
      </c>
      <c r="DF605" s="1">
        <f t="shared" si="726"/>
        <v>0</v>
      </c>
      <c r="DG605" s="33">
        <f t="shared" si="727"/>
        <v>0</v>
      </c>
      <c r="DH605" s="34">
        <f t="shared" si="728"/>
        <v>0</v>
      </c>
      <c r="DI605" s="1" t="str">
        <f t="shared" si="685"/>
        <v/>
      </c>
      <c r="DJ605" s="1" t="str">
        <f t="shared" si="686"/>
        <v/>
      </c>
      <c r="DK605" s="1" t="str">
        <f t="shared" si="759"/>
        <v/>
      </c>
      <c r="DL605" s="1" t="str">
        <f t="shared" si="759"/>
        <v/>
      </c>
      <c r="DM605" s="1" t="str">
        <f t="shared" si="759"/>
        <v/>
      </c>
      <c r="DN605" s="1" t="str">
        <f t="shared" si="758"/>
        <v/>
      </c>
      <c r="DO605" s="1" t="str">
        <f t="shared" si="758"/>
        <v/>
      </c>
      <c r="DP605" s="1" t="str">
        <f t="shared" si="758"/>
        <v/>
      </c>
      <c r="DQ605" s="1" t="str">
        <f t="shared" si="692"/>
        <v/>
      </c>
      <c r="DR605" s="1" t="str">
        <f t="shared" si="692"/>
        <v/>
      </c>
      <c r="DS605" s="1" t="str">
        <f t="shared" si="692"/>
        <v/>
      </c>
      <c r="EG605" s="1">
        <f t="shared" si="698"/>
        <v>0</v>
      </c>
      <c r="EH605" s="1">
        <f t="shared" si="698"/>
        <v>0</v>
      </c>
      <c r="EI605" s="1">
        <f t="shared" si="698"/>
        <v>0</v>
      </c>
      <c r="EJ605" s="1">
        <f t="shared" si="698"/>
        <v>0</v>
      </c>
      <c r="EK605" s="1">
        <f t="shared" si="698"/>
        <v>0</v>
      </c>
      <c r="EL605" s="1">
        <f t="shared" si="749"/>
        <v>0</v>
      </c>
      <c r="EM605" s="1">
        <f t="shared" si="749"/>
        <v>0</v>
      </c>
      <c r="EN605" s="1">
        <f t="shared" si="749"/>
        <v>0</v>
      </c>
      <c r="EO605" s="1">
        <f t="shared" si="749"/>
        <v>0</v>
      </c>
      <c r="EP605" s="1">
        <f t="shared" si="749"/>
        <v>0</v>
      </c>
      <c r="EQ605" s="1">
        <f t="shared" si="749"/>
        <v>0</v>
      </c>
      <c r="ER605" s="33">
        <f t="shared" si="729"/>
        <v>1</v>
      </c>
      <c r="ES605" s="35">
        <f>ER605+DG605</f>
        <v>1</v>
      </c>
      <c r="ET605" s="35">
        <f t="shared" si="730"/>
        <v>1</v>
      </c>
      <c r="EU605" s="1" t="s">
        <v>59</v>
      </c>
      <c r="EV605" s="1" t="s">
        <v>38</v>
      </c>
      <c r="EW605" s="19">
        <f t="shared" si="731"/>
        <v>0</v>
      </c>
      <c r="FC605" s="1" t="s">
        <v>38</v>
      </c>
      <c r="FD605" s="19">
        <f t="shared" si="732"/>
        <v>0</v>
      </c>
      <c r="FJ605" s="1" t="s">
        <v>38</v>
      </c>
      <c r="FK605" s="19">
        <f t="shared" si="733"/>
        <v>0</v>
      </c>
      <c r="FR605" s="1">
        <f t="shared" si="734"/>
        <v>0</v>
      </c>
      <c r="FU605" s="1" t="s">
        <v>215</v>
      </c>
      <c r="FV605" s="37" t="str">
        <f t="shared" si="741"/>
        <v>other</v>
      </c>
      <c r="FW605" s="34">
        <v>0</v>
      </c>
      <c r="FY605" s="1" t="s">
        <v>34</v>
      </c>
      <c r="FZ605" s="19">
        <f t="shared" si="735"/>
        <v>1</v>
      </c>
      <c r="GB605" s="1" t="s">
        <v>38</v>
      </c>
      <c r="GC605" s="19">
        <f t="shared" si="736"/>
        <v>0</v>
      </c>
      <c r="GD605" s="1" t="s">
        <v>38</v>
      </c>
      <c r="GE605" s="19">
        <f t="shared" si="737"/>
        <v>0</v>
      </c>
      <c r="GF605" s="1" t="s">
        <v>34</v>
      </c>
      <c r="GG605" s="19">
        <f t="shared" si="738"/>
        <v>1</v>
      </c>
    </row>
    <row r="606" spans="1:189" x14ac:dyDescent="0.3">
      <c r="A606" s="18">
        <v>809</v>
      </c>
      <c r="B606" s="1" t="s">
        <v>34</v>
      </c>
      <c r="C606" s="19" t="s">
        <v>35</v>
      </c>
      <c r="D606" s="19">
        <f t="shared" si="710"/>
        <v>0</v>
      </c>
      <c r="E606" s="38" t="s">
        <v>1129</v>
      </c>
      <c r="F606" s="21" t="str">
        <f t="shared" si="711"/>
        <v>1961</v>
      </c>
      <c r="G606" s="21">
        <v>2005</v>
      </c>
      <c r="H606" s="22">
        <f t="shared" si="712"/>
        <v>44</v>
      </c>
      <c r="I606" s="1" t="str">
        <f t="shared" si="713"/>
        <v>41-50</v>
      </c>
      <c r="J606" s="1" t="s">
        <v>1608</v>
      </c>
      <c r="N606" s="19"/>
      <c r="O606" s="19" t="str">
        <f t="shared" si="714"/>
        <v/>
      </c>
      <c r="P606" s="23">
        <v>67.599999999999994</v>
      </c>
      <c r="Q606" s="1">
        <v>157</v>
      </c>
      <c r="R606" s="1">
        <f>POWER(Q606*0.01,2)</f>
        <v>2.4649000000000001</v>
      </c>
      <c r="S606" s="24">
        <f>P606/R606</f>
        <v>27.425047669276641</v>
      </c>
      <c r="T606" s="19">
        <v>3</v>
      </c>
      <c r="U606" s="1">
        <v>12.2</v>
      </c>
      <c r="V606" s="1">
        <v>24</v>
      </c>
      <c r="W606" s="1" t="str">
        <f t="shared" si="715"/>
        <v>4: 151-200</v>
      </c>
      <c r="X606" s="1">
        <v>158</v>
      </c>
      <c r="Y606" s="26">
        <v>320</v>
      </c>
      <c r="Z606" s="26">
        <v>204</v>
      </c>
      <c r="AA606" s="26">
        <v>237</v>
      </c>
      <c r="AB606" s="26">
        <v>377</v>
      </c>
      <c r="AC606" s="26"/>
      <c r="AD606" s="26"/>
      <c r="AE606" s="26"/>
      <c r="AF606" s="26"/>
      <c r="AG606" s="26"/>
      <c r="AH606" s="26"/>
      <c r="AI606" s="27">
        <f t="shared" si="716"/>
        <v>377</v>
      </c>
      <c r="AJ606" s="27">
        <f t="shared" si="717"/>
        <v>0</v>
      </c>
      <c r="AK606" s="39">
        <v>37620</v>
      </c>
      <c r="AL606" s="26">
        <v>50</v>
      </c>
      <c r="AM606" s="26">
        <v>50</v>
      </c>
      <c r="AN606" s="26">
        <v>50</v>
      </c>
      <c r="AO606" s="26">
        <v>50</v>
      </c>
      <c r="AP606" s="26"/>
      <c r="AQ606" s="26"/>
      <c r="AR606" s="26"/>
      <c r="AS606" s="26"/>
      <c r="AT606" s="26"/>
      <c r="AU606" s="26"/>
      <c r="AV606" s="28">
        <f t="shared" si="718"/>
        <v>0</v>
      </c>
      <c r="AW606" s="27" t="str">
        <f>"4-5"</f>
        <v>4-5</v>
      </c>
      <c r="AX606" s="29">
        <f t="shared" si="739"/>
        <v>4.5750000000000002</v>
      </c>
      <c r="AY606" s="30">
        <f t="shared" si="697"/>
        <v>4.5754187912143598</v>
      </c>
      <c r="AZ606" s="30">
        <f t="shared" si="697"/>
        <v>1.6989700043360187</v>
      </c>
      <c r="BA606" s="30">
        <f t="shared" si="697"/>
        <v>1.6989700043360187</v>
      </c>
      <c r="BB606" s="30">
        <f t="shared" si="697"/>
        <v>1.6989700043360187</v>
      </c>
      <c r="BC606" s="30">
        <f t="shared" si="697"/>
        <v>1.6989700043360187</v>
      </c>
      <c r="BD606" s="30" t="str">
        <f t="shared" si="748"/>
        <v/>
      </c>
      <c r="BE606" s="30" t="str">
        <f t="shared" si="748"/>
        <v/>
      </c>
      <c r="BF606" s="30" t="str">
        <f t="shared" si="748"/>
        <v/>
      </c>
      <c r="BG606" s="30" t="str">
        <f t="shared" si="748"/>
        <v/>
      </c>
      <c r="BH606" s="30" t="str">
        <f t="shared" si="748"/>
        <v/>
      </c>
      <c r="BI606" s="30" t="str">
        <f t="shared" si="748"/>
        <v/>
      </c>
      <c r="BJ606" s="1" t="s">
        <v>38</v>
      </c>
      <c r="BK606" s="31" t="s">
        <v>38</v>
      </c>
      <c r="BL606" s="32">
        <f t="shared" si="719"/>
        <v>0</v>
      </c>
      <c r="BN606" s="32" t="str">
        <f t="shared" si="720"/>
        <v>0</v>
      </c>
      <c r="BO606" s="30">
        <f t="shared" si="721"/>
        <v>-2.876448786878341</v>
      </c>
      <c r="BP606" s="30">
        <f t="shared" si="722"/>
        <v>-2.876448786878341</v>
      </c>
      <c r="BQ606" s="30">
        <f t="shared" si="701"/>
        <v>0</v>
      </c>
      <c r="BR606" s="30">
        <f t="shared" si="701"/>
        <v>0</v>
      </c>
      <c r="BS606" s="30">
        <f t="shared" si="701"/>
        <v>0</v>
      </c>
      <c r="BT606" s="30" t="str">
        <f t="shared" si="699"/>
        <v/>
      </c>
      <c r="BU606" s="30" t="str">
        <f t="shared" si="699"/>
        <v/>
      </c>
      <c r="BV606" s="30" t="str">
        <f t="shared" si="699"/>
        <v/>
      </c>
      <c r="BW606" s="30" t="str">
        <f t="shared" si="699"/>
        <v/>
      </c>
      <c r="BX606" s="30" t="str">
        <f t="shared" si="699"/>
        <v/>
      </c>
      <c r="BY606" s="30" t="str">
        <f t="shared" si="699"/>
        <v/>
      </c>
      <c r="BZ606" s="1">
        <f t="shared" si="723"/>
        <v>0</v>
      </c>
      <c r="CA606" s="1">
        <f t="shared" si="702"/>
        <v>0</v>
      </c>
      <c r="CB606" s="1">
        <f t="shared" si="702"/>
        <v>0</v>
      </c>
      <c r="CC606" s="1">
        <f t="shared" si="702"/>
        <v>0</v>
      </c>
      <c r="CD606" s="1">
        <f t="shared" si="700"/>
        <v>0</v>
      </c>
      <c r="CE606" s="1">
        <f t="shared" si="700"/>
        <v>0</v>
      </c>
      <c r="CF606" s="1">
        <f t="shared" si="700"/>
        <v>0</v>
      </c>
      <c r="CG606" s="1">
        <f t="shared" si="700"/>
        <v>0</v>
      </c>
      <c r="CH606" s="1">
        <f t="shared" si="700"/>
        <v>0</v>
      </c>
      <c r="CI606" s="1">
        <f t="shared" si="700"/>
        <v>0</v>
      </c>
      <c r="CJ606" s="1">
        <f t="shared" si="724"/>
        <v>0</v>
      </c>
      <c r="CK606" s="1">
        <f t="shared" si="725"/>
        <v>0</v>
      </c>
      <c r="CL606" s="1">
        <f t="shared" si="752"/>
        <v>-2.876448786878341</v>
      </c>
      <c r="CM606" s="1" t="str">
        <f t="shared" si="752"/>
        <v/>
      </c>
      <c r="CN606" s="1" t="str">
        <f t="shared" si="752"/>
        <v/>
      </c>
      <c r="CO606" s="1" t="str">
        <f t="shared" si="752"/>
        <v/>
      </c>
      <c r="CP606" s="1" t="str">
        <f t="shared" si="752"/>
        <v/>
      </c>
      <c r="CQ606" s="1" t="str">
        <f t="shared" si="750"/>
        <v/>
      </c>
      <c r="CR606" s="1" t="str">
        <f t="shared" si="750"/>
        <v/>
      </c>
      <c r="CS606" s="1" t="str">
        <f t="shared" si="750"/>
        <v/>
      </c>
      <c r="CT606" s="1" t="str">
        <f t="shared" si="750"/>
        <v/>
      </c>
      <c r="CU606" s="1" t="str">
        <f t="shared" si="750"/>
        <v/>
      </c>
      <c r="CV606" s="1">
        <f t="shared" si="753"/>
        <v>0</v>
      </c>
      <c r="CW606" s="1">
        <f t="shared" si="753"/>
        <v>0</v>
      </c>
      <c r="CX606" s="1">
        <f t="shared" si="753"/>
        <v>0</v>
      </c>
      <c r="CY606" s="1">
        <f t="shared" si="753"/>
        <v>0</v>
      </c>
      <c r="CZ606" s="1">
        <f t="shared" si="753"/>
        <v>0</v>
      </c>
      <c r="DA606" s="1">
        <f t="shared" si="751"/>
        <v>0</v>
      </c>
      <c r="DB606" s="1">
        <f t="shared" si="751"/>
        <v>0</v>
      </c>
      <c r="DC606" s="1">
        <f t="shared" si="751"/>
        <v>0</v>
      </c>
      <c r="DD606" s="1">
        <f t="shared" si="751"/>
        <v>0</v>
      </c>
      <c r="DE606" s="1">
        <f t="shared" si="751"/>
        <v>0</v>
      </c>
      <c r="DF606" s="1">
        <f t="shared" si="726"/>
        <v>0</v>
      </c>
      <c r="DG606" s="33">
        <f t="shared" si="727"/>
        <v>0</v>
      </c>
      <c r="DH606" s="34">
        <f t="shared" si="728"/>
        <v>0</v>
      </c>
      <c r="DI606" s="1">
        <f t="shared" si="685"/>
        <v>162</v>
      </c>
      <c r="DJ606" s="1">
        <f t="shared" si="686"/>
        <v>46</v>
      </c>
      <c r="DK606" s="1">
        <f t="shared" si="759"/>
        <v>-116</v>
      </c>
      <c r="DL606" s="1">
        <f t="shared" si="759"/>
        <v>33</v>
      </c>
      <c r="DM606" s="1">
        <f t="shared" si="759"/>
        <v>140</v>
      </c>
      <c r="DN606" s="1" t="str">
        <f t="shared" si="758"/>
        <v/>
      </c>
      <c r="DO606" s="1" t="str">
        <f t="shared" si="758"/>
        <v/>
      </c>
      <c r="DP606" s="1" t="str">
        <f t="shared" si="758"/>
        <v/>
      </c>
      <c r="DQ606" s="1" t="str">
        <f t="shared" si="692"/>
        <v/>
      </c>
      <c r="DR606" s="1" t="str">
        <f t="shared" si="692"/>
        <v/>
      </c>
      <c r="DS606" s="1" t="str">
        <f t="shared" si="692"/>
        <v/>
      </c>
      <c r="DT606" s="34">
        <f t="shared" ref="DT606:DT611" si="761">(STDEV(DI606:DS606))*-1</f>
        <v>-110.06816070054046</v>
      </c>
      <c r="DU606" s="1">
        <f t="shared" ref="DU606:DY611" si="762">IF((DI606&lt;$DT606),1,0)</f>
        <v>0</v>
      </c>
      <c r="DV606" s="1">
        <f t="shared" si="762"/>
        <v>0</v>
      </c>
      <c r="DW606" s="1">
        <f t="shared" si="762"/>
        <v>1</v>
      </c>
      <c r="DX606" s="1">
        <f t="shared" si="762"/>
        <v>0</v>
      </c>
      <c r="DY606" s="1">
        <f t="shared" si="762"/>
        <v>0</v>
      </c>
      <c r="EF606" s="33">
        <f t="shared" ref="EF606:EF611" si="763">IF(SUM(DU606:EE606)&gt;0,1,0)</f>
        <v>1</v>
      </c>
      <c r="EG606" s="1">
        <f t="shared" si="698"/>
        <v>0</v>
      </c>
      <c r="EH606" s="1">
        <f t="shared" si="698"/>
        <v>0</v>
      </c>
      <c r="EI606" s="1">
        <f t="shared" si="698"/>
        <v>0</v>
      </c>
      <c r="EJ606" s="1">
        <f t="shared" si="698"/>
        <v>0</v>
      </c>
      <c r="EK606" s="1">
        <f t="shared" si="698"/>
        <v>0</v>
      </c>
      <c r="EL606" s="1">
        <f t="shared" si="749"/>
        <v>0</v>
      </c>
      <c r="EM606" s="1">
        <f t="shared" si="749"/>
        <v>0</v>
      </c>
      <c r="EN606" s="1">
        <f t="shared" si="749"/>
        <v>0</v>
      </c>
      <c r="EO606" s="1">
        <f t="shared" si="749"/>
        <v>0</v>
      </c>
      <c r="EP606" s="1">
        <f t="shared" si="749"/>
        <v>0</v>
      </c>
      <c r="EQ606" s="1">
        <f t="shared" si="749"/>
        <v>0</v>
      </c>
      <c r="ER606" s="33">
        <f t="shared" si="729"/>
        <v>1</v>
      </c>
      <c r="ES606" s="35">
        <f>ER606+EF606+DG606+AV606</f>
        <v>2</v>
      </c>
      <c r="ET606" s="35">
        <f t="shared" si="730"/>
        <v>1</v>
      </c>
      <c r="EU606" s="1" t="s">
        <v>59</v>
      </c>
      <c r="EV606" s="1" t="s">
        <v>38</v>
      </c>
      <c r="EW606" s="19">
        <f t="shared" si="731"/>
        <v>0</v>
      </c>
      <c r="FC606" s="1" t="s">
        <v>38</v>
      </c>
      <c r="FD606" s="19">
        <f t="shared" si="732"/>
        <v>0</v>
      </c>
      <c r="FJ606" s="1" t="s">
        <v>38</v>
      </c>
      <c r="FK606" s="19">
        <f t="shared" si="733"/>
        <v>0</v>
      </c>
      <c r="FQ606" s="1" t="s">
        <v>44</v>
      </c>
      <c r="FR606" s="1">
        <f t="shared" si="734"/>
        <v>1</v>
      </c>
      <c r="FT606" s="1">
        <v>2.9</v>
      </c>
      <c r="FU606" s="1" t="s">
        <v>75</v>
      </c>
      <c r="FV606" s="37" t="str">
        <f t="shared" si="741"/>
        <v>tb</v>
      </c>
      <c r="FW606" s="34">
        <v>1</v>
      </c>
      <c r="FY606" s="1" t="s">
        <v>38</v>
      </c>
      <c r="FZ606" s="19">
        <f t="shared" si="735"/>
        <v>0</v>
      </c>
      <c r="GB606" s="1" t="s">
        <v>38</v>
      </c>
      <c r="GC606" s="19">
        <f t="shared" si="736"/>
        <v>0</v>
      </c>
      <c r="GD606" s="1" t="s">
        <v>38</v>
      </c>
      <c r="GE606" s="19">
        <f t="shared" si="737"/>
        <v>0</v>
      </c>
      <c r="GF606" s="1" t="s">
        <v>38</v>
      </c>
      <c r="GG606" s="19">
        <f t="shared" si="738"/>
        <v>0</v>
      </c>
    </row>
    <row r="607" spans="1:189" x14ac:dyDescent="0.3">
      <c r="A607" s="18">
        <v>810</v>
      </c>
      <c r="B607" s="1" t="s">
        <v>34</v>
      </c>
      <c r="C607" s="19" t="s">
        <v>47</v>
      </c>
      <c r="D607" s="19">
        <f t="shared" si="710"/>
        <v>1</v>
      </c>
      <c r="E607" s="38" t="s">
        <v>1130</v>
      </c>
      <c r="F607" s="21" t="str">
        <f t="shared" si="711"/>
        <v>1965</v>
      </c>
      <c r="G607" s="21">
        <v>2005</v>
      </c>
      <c r="H607" s="22">
        <f t="shared" si="712"/>
        <v>40</v>
      </c>
      <c r="I607" s="1" t="str">
        <f t="shared" si="713"/>
        <v>31-40</v>
      </c>
      <c r="J607" s="1" t="s">
        <v>1607</v>
      </c>
      <c r="K607" s="1" t="s">
        <v>53</v>
      </c>
      <c r="L607" s="1">
        <f>VLOOKUP(K607,[1]areas!$C$3:$D$76,2,FALSE)</f>
        <v>30</v>
      </c>
      <c r="M607" s="1" t="str">
        <f t="shared" ref="M607:M622" si="764">IF(L607&lt;=20,"0-20",IF(L607&lt;=40,"21-40", IF(L607&lt;=60, "41-60", IF(L607&lt;=80,"61-80", "&gt;80"))))</f>
        <v>21-40</v>
      </c>
      <c r="N607" s="19"/>
      <c r="O607" s="19" t="str">
        <f t="shared" si="714"/>
        <v/>
      </c>
      <c r="P607" s="23">
        <v>59.4</v>
      </c>
      <c r="S607" s="24"/>
      <c r="T607" s="19">
        <v>2</v>
      </c>
      <c r="U607" s="1">
        <v>13.4</v>
      </c>
      <c r="V607" s="1">
        <v>23</v>
      </c>
      <c r="W607" s="1" t="str">
        <f t="shared" si="715"/>
        <v>1: 0-50</v>
      </c>
      <c r="X607" s="1">
        <v>30</v>
      </c>
      <c r="Y607" s="26">
        <v>85</v>
      </c>
      <c r="Z607" s="26">
        <v>155</v>
      </c>
      <c r="AA607" s="26">
        <v>298</v>
      </c>
      <c r="AB607" s="26">
        <v>181</v>
      </c>
      <c r="AC607" s="26"/>
      <c r="AD607" s="26"/>
      <c r="AE607" s="26"/>
      <c r="AF607" s="26"/>
      <c r="AG607" s="26"/>
      <c r="AH607" s="26"/>
      <c r="AI607" s="27">
        <f t="shared" si="716"/>
        <v>298</v>
      </c>
      <c r="AJ607" s="27">
        <f t="shared" si="717"/>
        <v>0</v>
      </c>
      <c r="AK607" s="39">
        <v>130617</v>
      </c>
      <c r="AL607" s="26">
        <v>50</v>
      </c>
      <c r="AM607" s="26">
        <v>50</v>
      </c>
      <c r="AN607" s="26">
        <v>50</v>
      </c>
      <c r="AO607" s="26">
        <v>50</v>
      </c>
      <c r="AP607" s="26"/>
      <c r="AQ607" s="26"/>
      <c r="AR607" s="26"/>
      <c r="AS607" s="26"/>
      <c r="AT607" s="26"/>
      <c r="AU607" s="26"/>
      <c r="AV607" s="28">
        <f t="shared" si="718"/>
        <v>0</v>
      </c>
      <c r="AW607" s="27" t="str">
        <f>"&gt;5"</f>
        <v>&gt;5</v>
      </c>
      <c r="AX607" s="29">
        <f t="shared" si="739"/>
        <v>5.1159999999999997</v>
      </c>
      <c r="AY607" s="30">
        <f t="shared" si="697"/>
        <v>5.1159997047010517</v>
      </c>
      <c r="AZ607" s="30">
        <f t="shared" si="697"/>
        <v>1.6989700043360187</v>
      </c>
      <c r="BA607" s="30">
        <f t="shared" si="697"/>
        <v>1.6989700043360187</v>
      </c>
      <c r="BB607" s="30">
        <f t="shared" si="697"/>
        <v>1.6989700043360187</v>
      </c>
      <c r="BC607" s="30">
        <f t="shared" si="697"/>
        <v>1.6989700043360187</v>
      </c>
      <c r="BD607" s="30" t="str">
        <f t="shared" si="748"/>
        <v/>
      </c>
      <c r="BE607" s="30" t="str">
        <f t="shared" si="748"/>
        <v/>
      </c>
      <c r="BF607" s="30" t="str">
        <f t="shared" si="748"/>
        <v/>
      </c>
      <c r="BG607" s="30" t="str">
        <f t="shared" si="748"/>
        <v/>
      </c>
      <c r="BH607" s="30" t="str">
        <f t="shared" si="748"/>
        <v/>
      </c>
      <c r="BI607" s="30" t="str">
        <f t="shared" si="748"/>
        <v/>
      </c>
      <c r="BJ607" s="1" t="s">
        <v>38</v>
      </c>
      <c r="BK607" s="31" t="s">
        <v>38</v>
      </c>
      <c r="BL607" s="32">
        <f t="shared" si="719"/>
        <v>0</v>
      </c>
      <c r="BN607" s="32" t="str">
        <f t="shared" si="720"/>
        <v>0</v>
      </c>
      <c r="BO607" s="30">
        <f t="shared" si="721"/>
        <v>-3.417029700365033</v>
      </c>
      <c r="BP607" s="30">
        <f t="shared" si="722"/>
        <v>-3.417029700365033</v>
      </c>
      <c r="BQ607" s="30">
        <f t="shared" si="701"/>
        <v>0</v>
      </c>
      <c r="BR607" s="30">
        <f t="shared" si="701"/>
        <v>0</v>
      </c>
      <c r="BS607" s="30">
        <f t="shared" si="701"/>
        <v>0</v>
      </c>
      <c r="BT607" s="30" t="str">
        <f t="shared" si="699"/>
        <v/>
      </c>
      <c r="BU607" s="30" t="str">
        <f t="shared" si="699"/>
        <v/>
      </c>
      <c r="BV607" s="30" t="str">
        <f t="shared" si="699"/>
        <v/>
      </c>
      <c r="BW607" s="30" t="str">
        <f t="shared" si="699"/>
        <v/>
      </c>
      <c r="BX607" s="30" t="str">
        <f t="shared" si="699"/>
        <v/>
      </c>
      <c r="BY607" s="30" t="str">
        <f t="shared" si="699"/>
        <v/>
      </c>
      <c r="BZ607" s="1">
        <f t="shared" si="723"/>
        <v>0</v>
      </c>
      <c r="CA607" s="1">
        <f t="shared" si="702"/>
        <v>0</v>
      </c>
      <c r="CB607" s="1">
        <f t="shared" si="702"/>
        <v>0</v>
      </c>
      <c r="CC607" s="1">
        <f t="shared" si="702"/>
        <v>0</v>
      </c>
      <c r="CD607" s="1">
        <f t="shared" si="700"/>
        <v>0</v>
      </c>
      <c r="CE607" s="1">
        <f t="shared" si="700"/>
        <v>0</v>
      </c>
      <c r="CF607" s="1">
        <f t="shared" si="700"/>
        <v>0</v>
      </c>
      <c r="CG607" s="1">
        <f t="shared" si="700"/>
        <v>0</v>
      </c>
      <c r="CH607" s="1">
        <f t="shared" si="700"/>
        <v>0</v>
      </c>
      <c r="CI607" s="1">
        <f t="shared" si="700"/>
        <v>0</v>
      </c>
      <c r="CJ607" s="1">
        <f t="shared" si="724"/>
        <v>0</v>
      </c>
      <c r="CK607" s="1">
        <f t="shared" si="725"/>
        <v>0</v>
      </c>
      <c r="CL607" s="1">
        <f t="shared" si="752"/>
        <v>-3.417029700365033</v>
      </c>
      <c r="CM607" s="1" t="str">
        <f t="shared" si="752"/>
        <v/>
      </c>
      <c r="CN607" s="1" t="str">
        <f t="shared" si="752"/>
        <v/>
      </c>
      <c r="CO607" s="1" t="str">
        <f t="shared" si="752"/>
        <v/>
      </c>
      <c r="CP607" s="1" t="str">
        <f t="shared" si="752"/>
        <v/>
      </c>
      <c r="CQ607" s="1" t="str">
        <f t="shared" si="750"/>
        <v/>
      </c>
      <c r="CR607" s="1" t="str">
        <f t="shared" si="750"/>
        <v/>
      </c>
      <c r="CS607" s="1" t="str">
        <f t="shared" si="750"/>
        <v/>
      </c>
      <c r="CT607" s="1" t="str">
        <f t="shared" si="750"/>
        <v/>
      </c>
      <c r="CU607" s="1" t="str">
        <f t="shared" si="750"/>
        <v/>
      </c>
      <c r="CV607" s="1">
        <f t="shared" si="753"/>
        <v>0</v>
      </c>
      <c r="CW607" s="1">
        <f t="shared" si="753"/>
        <v>0</v>
      </c>
      <c r="CX607" s="1">
        <f t="shared" si="753"/>
        <v>0</v>
      </c>
      <c r="CY607" s="1">
        <f t="shared" si="753"/>
        <v>0</v>
      </c>
      <c r="CZ607" s="1">
        <f t="shared" si="753"/>
        <v>0</v>
      </c>
      <c r="DA607" s="1">
        <f t="shared" si="751"/>
        <v>0</v>
      </c>
      <c r="DB607" s="1">
        <f t="shared" si="751"/>
        <v>0</v>
      </c>
      <c r="DC607" s="1">
        <f t="shared" si="751"/>
        <v>0</v>
      </c>
      <c r="DD607" s="1">
        <f t="shared" si="751"/>
        <v>0</v>
      </c>
      <c r="DE607" s="1">
        <f t="shared" si="751"/>
        <v>0</v>
      </c>
      <c r="DF607" s="1">
        <f t="shared" si="726"/>
        <v>0</v>
      </c>
      <c r="DG607" s="33">
        <f t="shared" si="727"/>
        <v>0</v>
      </c>
      <c r="DH607" s="34">
        <f t="shared" si="728"/>
        <v>0</v>
      </c>
      <c r="DI607" s="1">
        <f t="shared" si="685"/>
        <v>55</v>
      </c>
      <c r="DJ607" s="1">
        <f t="shared" si="686"/>
        <v>125</v>
      </c>
      <c r="DK607" s="1">
        <f t="shared" si="759"/>
        <v>70</v>
      </c>
      <c r="DL607" s="1">
        <f t="shared" si="759"/>
        <v>143</v>
      </c>
      <c r="DM607" s="1">
        <f t="shared" si="759"/>
        <v>-117</v>
      </c>
      <c r="DN607" s="1" t="str">
        <f t="shared" si="758"/>
        <v/>
      </c>
      <c r="DO607" s="1" t="str">
        <f t="shared" si="758"/>
        <v/>
      </c>
      <c r="DP607" s="1" t="str">
        <f t="shared" si="758"/>
        <v/>
      </c>
      <c r="DQ607" s="1" t="str">
        <f t="shared" si="692"/>
        <v/>
      </c>
      <c r="DR607" s="1" t="str">
        <f t="shared" si="692"/>
        <v/>
      </c>
      <c r="DS607" s="1" t="str">
        <f t="shared" si="692"/>
        <v/>
      </c>
      <c r="DT607" s="34">
        <f t="shared" si="761"/>
        <v>-103.02038633202655</v>
      </c>
      <c r="DU607" s="1">
        <f t="shared" si="762"/>
        <v>0</v>
      </c>
      <c r="DV607" s="1">
        <f t="shared" si="762"/>
        <v>0</v>
      </c>
      <c r="DW607" s="1">
        <f t="shared" si="762"/>
        <v>0</v>
      </c>
      <c r="DX607" s="1">
        <f t="shared" si="762"/>
        <v>0</v>
      </c>
      <c r="DY607" s="1">
        <f t="shared" si="762"/>
        <v>1</v>
      </c>
      <c r="EF607" s="33">
        <f t="shared" si="763"/>
        <v>1</v>
      </c>
      <c r="EG607" s="1">
        <f t="shared" si="698"/>
        <v>0</v>
      </c>
      <c r="EH607" s="1">
        <f t="shared" si="698"/>
        <v>0</v>
      </c>
      <c r="EI607" s="1">
        <f t="shared" si="698"/>
        <v>0</v>
      </c>
      <c r="EJ607" s="1">
        <f t="shared" si="698"/>
        <v>0</v>
      </c>
      <c r="EK607" s="1">
        <f t="shared" si="698"/>
        <v>0</v>
      </c>
      <c r="EL607" s="1">
        <f t="shared" si="749"/>
        <v>0</v>
      </c>
      <c r="EM607" s="1">
        <f t="shared" si="749"/>
        <v>0</v>
      </c>
      <c r="EN607" s="1">
        <f t="shared" si="749"/>
        <v>0</v>
      </c>
      <c r="EO607" s="1">
        <f t="shared" si="749"/>
        <v>0</v>
      </c>
      <c r="EP607" s="1">
        <f t="shared" si="749"/>
        <v>0</v>
      </c>
      <c r="EQ607" s="1">
        <f t="shared" si="749"/>
        <v>0</v>
      </c>
      <c r="ER607" s="33">
        <f t="shared" si="729"/>
        <v>1</v>
      </c>
      <c r="ES607" s="35">
        <f>ER607+EF607+DG607+AV607</f>
        <v>2</v>
      </c>
      <c r="ET607" s="35">
        <f t="shared" si="730"/>
        <v>1</v>
      </c>
      <c r="EU607" s="1" t="s">
        <v>211</v>
      </c>
      <c r="EV607" s="1" t="s">
        <v>34</v>
      </c>
      <c r="EW607" s="19">
        <f t="shared" si="731"/>
        <v>1</v>
      </c>
      <c r="EX607" s="1" t="s">
        <v>40</v>
      </c>
      <c r="EY607" s="50">
        <v>39386</v>
      </c>
      <c r="FC607" s="1" t="s">
        <v>38</v>
      </c>
      <c r="FD607" s="19">
        <f t="shared" si="732"/>
        <v>0</v>
      </c>
      <c r="FJ607" s="1" t="s">
        <v>38</v>
      </c>
      <c r="FK607" s="19">
        <f t="shared" si="733"/>
        <v>0</v>
      </c>
      <c r="FQ607" s="1" t="s">
        <v>1131</v>
      </c>
      <c r="FR607" s="1">
        <f t="shared" si="734"/>
        <v>1</v>
      </c>
      <c r="FV607" s="37" t="str">
        <f t="shared" si="741"/>
        <v>none</v>
      </c>
      <c r="FY607" s="1" t="s">
        <v>38</v>
      </c>
      <c r="FZ607" s="19">
        <f t="shared" si="735"/>
        <v>0</v>
      </c>
      <c r="GB607" s="1" t="s">
        <v>38</v>
      </c>
      <c r="GC607" s="19">
        <f t="shared" si="736"/>
        <v>0</v>
      </c>
      <c r="GD607" s="1" t="s">
        <v>34</v>
      </c>
      <c r="GE607" s="19">
        <f t="shared" si="737"/>
        <v>1</v>
      </c>
      <c r="GF607" s="1" t="s">
        <v>38</v>
      </c>
      <c r="GG607" s="19">
        <f t="shared" si="738"/>
        <v>0</v>
      </c>
    </row>
    <row r="608" spans="1:189" x14ac:dyDescent="0.3">
      <c r="A608" s="18">
        <v>811</v>
      </c>
      <c r="B608" s="1" t="s">
        <v>34</v>
      </c>
      <c r="C608" s="19" t="s">
        <v>35</v>
      </c>
      <c r="D608" s="19">
        <f t="shared" si="710"/>
        <v>0</v>
      </c>
      <c r="E608" s="38" t="s">
        <v>216</v>
      </c>
      <c r="F608" s="21" t="str">
        <f t="shared" si="711"/>
        <v>1976</v>
      </c>
      <c r="G608" s="21">
        <v>2005</v>
      </c>
      <c r="H608" s="22">
        <f t="shared" si="712"/>
        <v>29</v>
      </c>
      <c r="I608" s="1" t="str">
        <f t="shared" si="713"/>
        <v>21-30</v>
      </c>
      <c r="J608" s="1" t="s">
        <v>1606</v>
      </c>
      <c r="K608" s="1" t="s">
        <v>88</v>
      </c>
      <c r="L608" s="1">
        <f>VLOOKUP(K608,[1]areas!$C$3:$D$76,2,FALSE)</f>
        <v>30</v>
      </c>
      <c r="M608" s="1" t="str">
        <f t="shared" si="764"/>
        <v>21-40</v>
      </c>
      <c r="N608" s="19" t="s">
        <v>38</v>
      </c>
      <c r="O608" s="19">
        <f t="shared" si="714"/>
        <v>0</v>
      </c>
      <c r="P608" s="23">
        <v>67.599999999999994</v>
      </c>
      <c r="Q608" s="1">
        <v>172</v>
      </c>
      <c r="R608" s="1">
        <f>POWER(Q608*0.01,2)</f>
        <v>2.9583999999999997</v>
      </c>
      <c r="S608" s="24">
        <f>P608/R608</f>
        <v>22.850189291508926</v>
      </c>
      <c r="T608" s="19">
        <v>3</v>
      </c>
      <c r="U608" s="1">
        <v>12.6</v>
      </c>
      <c r="V608" s="1">
        <v>44</v>
      </c>
      <c r="W608" s="1" t="str">
        <f t="shared" si="715"/>
        <v>2: 51-100</v>
      </c>
      <c r="X608" s="1">
        <v>87</v>
      </c>
      <c r="Y608" s="26">
        <v>366</v>
      </c>
      <c r="Z608" s="26">
        <v>368</v>
      </c>
      <c r="AA608" s="26"/>
      <c r="AB608" s="26"/>
      <c r="AC608" s="26"/>
      <c r="AD608" s="26"/>
      <c r="AE608" s="26"/>
      <c r="AF608" s="26"/>
      <c r="AG608" s="26"/>
      <c r="AH608" s="26"/>
      <c r="AI608" s="27">
        <f t="shared" si="716"/>
        <v>368</v>
      </c>
      <c r="AJ608" s="27">
        <f t="shared" si="717"/>
        <v>0</v>
      </c>
      <c r="AK608" s="39">
        <v>1000000</v>
      </c>
      <c r="AL608" s="26"/>
      <c r="AM608" s="26">
        <v>50</v>
      </c>
      <c r="AN608" s="26"/>
      <c r="AO608" s="26"/>
      <c r="AP608" s="26"/>
      <c r="AQ608" s="26"/>
      <c r="AR608" s="26"/>
      <c r="AS608" s="26"/>
      <c r="AT608" s="26"/>
      <c r="AU608" s="26"/>
      <c r="AV608" s="28" t="str">
        <f t="shared" si="718"/>
        <v/>
      </c>
      <c r="AW608" s="27" t="str">
        <f>"&gt;5"</f>
        <v>&gt;5</v>
      </c>
      <c r="AX608" s="29">
        <f t="shared" si="739"/>
        <v>6</v>
      </c>
      <c r="AY608" s="30">
        <f t="shared" si="697"/>
        <v>6</v>
      </c>
      <c r="AZ608" s="30" t="str">
        <f t="shared" si="697"/>
        <v/>
      </c>
      <c r="BA608" s="30">
        <f t="shared" si="697"/>
        <v>1.6989700043360187</v>
      </c>
      <c r="BB608" s="30" t="str">
        <f t="shared" si="697"/>
        <v/>
      </c>
      <c r="BC608" s="30" t="str">
        <f t="shared" si="697"/>
        <v/>
      </c>
      <c r="BD608" s="30" t="str">
        <f t="shared" si="748"/>
        <v/>
      </c>
      <c r="BE608" s="30" t="str">
        <f t="shared" si="748"/>
        <v/>
      </c>
      <c r="BF608" s="30" t="str">
        <f t="shared" si="748"/>
        <v/>
      </c>
      <c r="BG608" s="30" t="str">
        <f t="shared" si="748"/>
        <v/>
      </c>
      <c r="BH608" s="30" t="str">
        <f t="shared" si="748"/>
        <v/>
      </c>
      <c r="BI608" s="30" t="str">
        <f t="shared" si="748"/>
        <v/>
      </c>
      <c r="BJ608" s="1" t="s">
        <v>58</v>
      </c>
      <c r="BK608" s="31" t="s">
        <v>58</v>
      </c>
      <c r="BL608" s="32" t="str">
        <f t="shared" si="719"/>
        <v/>
      </c>
      <c r="BN608" s="32" t="str">
        <f t="shared" si="720"/>
        <v/>
      </c>
      <c r="BO608" s="30" t="str">
        <f t="shared" si="721"/>
        <v/>
      </c>
      <c r="BP608" s="30">
        <f t="shared" si="722"/>
        <v>-4.3010299956639813</v>
      </c>
      <c r="BQ608" s="30" t="str">
        <f t="shared" si="701"/>
        <v/>
      </c>
      <c r="BR608" s="30" t="str">
        <f t="shared" si="701"/>
        <v/>
      </c>
      <c r="BS608" s="30" t="str">
        <f t="shared" si="701"/>
        <v/>
      </c>
      <c r="BT608" s="30" t="str">
        <f t="shared" si="699"/>
        <v/>
      </c>
      <c r="BU608" s="30" t="str">
        <f t="shared" si="699"/>
        <v/>
      </c>
      <c r="BV608" s="30" t="str">
        <f t="shared" si="699"/>
        <v/>
      </c>
      <c r="BW608" s="30" t="str">
        <f t="shared" si="699"/>
        <v/>
      </c>
      <c r="BX608" s="30" t="str">
        <f t="shared" si="699"/>
        <v/>
      </c>
      <c r="BY608" s="30" t="str">
        <f t="shared" si="699"/>
        <v/>
      </c>
      <c r="BZ608" s="1">
        <f t="shared" si="723"/>
        <v>0</v>
      </c>
      <c r="CA608" s="1">
        <f t="shared" si="702"/>
        <v>0</v>
      </c>
      <c r="CB608" s="1">
        <f t="shared" si="702"/>
        <v>0</v>
      </c>
      <c r="CC608" s="1">
        <f t="shared" si="702"/>
        <v>0</v>
      </c>
      <c r="CD608" s="1">
        <f t="shared" si="700"/>
        <v>0</v>
      </c>
      <c r="CE608" s="1">
        <f t="shared" si="700"/>
        <v>0</v>
      </c>
      <c r="CF608" s="1">
        <f t="shared" si="700"/>
        <v>0</v>
      </c>
      <c r="CG608" s="1">
        <f t="shared" si="700"/>
        <v>0</v>
      </c>
      <c r="CH608" s="1">
        <f t="shared" si="700"/>
        <v>0</v>
      </c>
      <c r="CI608" s="1">
        <f t="shared" si="700"/>
        <v>0</v>
      </c>
      <c r="CJ608" s="1">
        <f t="shared" si="724"/>
        <v>0</v>
      </c>
      <c r="CK608" s="1">
        <f t="shared" si="725"/>
        <v>0</v>
      </c>
      <c r="CL608" s="1" t="str">
        <f t="shared" si="752"/>
        <v/>
      </c>
      <c r="CM608" s="1" t="str">
        <f t="shared" si="752"/>
        <v/>
      </c>
      <c r="CN608" s="1" t="str">
        <f t="shared" si="752"/>
        <v/>
      </c>
      <c r="CO608" s="1" t="str">
        <f t="shared" si="752"/>
        <v/>
      </c>
      <c r="CP608" s="1" t="str">
        <f t="shared" si="752"/>
        <v/>
      </c>
      <c r="CQ608" s="1" t="str">
        <f t="shared" si="750"/>
        <v/>
      </c>
      <c r="CR608" s="1" t="str">
        <f t="shared" si="750"/>
        <v/>
      </c>
      <c r="CS608" s="1" t="str">
        <f t="shared" si="750"/>
        <v/>
      </c>
      <c r="CT608" s="1" t="str">
        <f t="shared" si="750"/>
        <v/>
      </c>
      <c r="CU608" s="1" t="str">
        <f t="shared" si="750"/>
        <v/>
      </c>
      <c r="CV608" s="1">
        <f t="shared" si="753"/>
        <v>0</v>
      </c>
      <c r="CW608" s="1">
        <f t="shared" si="753"/>
        <v>0</v>
      </c>
      <c r="CX608" s="1">
        <f t="shared" si="753"/>
        <v>0</v>
      </c>
      <c r="CY608" s="1">
        <f t="shared" si="753"/>
        <v>0</v>
      </c>
      <c r="CZ608" s="1">
        <f t="shared" si="753"/>
        <v>0</v>
      </c>
      <c r="DA608" s="1">
        <f t="shared" si="751"/>
        <v>0</v>
      </c>
      <c r="DB608" s="1">
        <f t="shared" si="751"/>
        <v>0</v>
      </c>
      <c r="DC608" s="1">
        <f t="shared" si="751"/>
        <v>0</v>
      </c>
      <c r="DD608" s="1">
        <f t="shared" si="751"/>
        <v>0</v>
      </c>
      <c r="DE608" s="1">
        <f t="shared" si="751"/>
        <v>0</v>
      </c>
      <c r="DF608" s="1">
        <f t="shared" si="726"/>
        <v>0</v>
      </c>
      <c r="DG608" s="33">
        <f t="shared" si="727"/>
        <v>0</v>
      </c>
      <c r="DH608" s="34">
        <f t="shared" si="728"/>
        <v>0</v>
      </c>
      <c r="DI608" s="1">
        <f t="shared" si="685"/>
        <v>279</v>
      </c>
      <c r="DJ608" s="1">
        <f t="shared" si="686"/>
        <v>281</v>
      </c>
      <c r="DK608" s="1">
        <f t="shared" si="759"/>
        <v>2</v>
      </c>
      <c r="DL608" s="1" t="str">
        <f t="shared" si="759"/>
        <v/>
      </c>
      <c r="DM608" s="1" t="str">
        <f t="shared" si="759"/>
        <v/>
      </c>
      <c r="DN608" s="1" t="str">
        <f t="shared" si="758"/>
        <v/>
      </c>
      <c r="DO608" s="1" t="str">
        <f t="shared" si="758"/>
        <v/>
      </c>
      <c r="DP608" s="1" t="str">
        <f t="shared" si="758"/>
        <v/>
      </c>
      <c r="DQ608" s="1" t="str">
        <f t="shared" si="692"/>
        <v/>
      </c>
      <c r="DR608" s="1" t="str">
        <f t="shared" si="692"/>
        <v/>
      </c>
      <c r="DS608" s="1" t="str">
        <f t="shared" si="692"/>
        <v/>
      </c>
      <c r="DT608" s="34">
        <f t="shared" si="761"/>
        <v>-160.50649000377939</v>
      </c>
      <c r="DU608" s="1">
        <f t="shared" si="762"/>
        <v>0</v>
      </c>
      <c r="DV608" s="1">
        <f t="shared" si="762"/>
        <v>0</v>
      </c>
      <c r="DW608" s="1">
        <f t="shared" si="762"/>
        <v>0</v>
      </c>
      <c r="EF608" s="33">
        <f t="shared" si="763"/>
        <v>0</v>
      </c>
      <c r="EG608" s="1">
        <f t="shared" si="698"/>
        <v>0</v>
      </c>
      <c r="EH608" s="1">
        <f t="shared" si="698"/>
        <v>0</v>
      </c>
      <c r="EI608" s="1">
        <f t="shared" si="698"/>
        <v>0</v>
      </c>
      <c r="EJ608" s="1">
        <f t="shared" si="698"/>
        <v>0</v>
      </c>
      <c r="EK608" s="1">
        <f t="shared" si="698"/>
        <v>0</v>
      </c>
      <c r="EL608" s="1">
        <f t="shared" si="749"/>
        <v>0</v>
      </c>
      <c r="EM608" s="1">
        <f t="shared" si="749"/>
        <v>0</v>
      </c>
      <c r="EN608" s="1">
        <f t="shared" si="749"/>
        <v>0</v>
      </c>
      <c r="EO608" s="1">
        <f t="shared" si="749"/>
        <v>0</v>
      </c>
      <c r="EP608" s="1">
        <f t="shared" si="749"/>
        <v>0</v>
      </c>
      <c r="EQ608" s="1">
        <f t="shared" si="749"/>
        <v>0</v>
      </c>
      <c r="ER608" s="33">
        <f t="shared" si="729"/>
        <v>1</v>
      </c>
      <c r="ES608" s="35">
        <f>ER608+EF608+DG608</f>
        <v>1</v>
      </c>
      <c r="ET608" s="35">
        <f t="shared" si="730"/>
        <v>1</v>
      </c>
      <c r="EU608" s="1" t="s">
        <v>59</v>
      </c>
      <c r="EV608" s="1" t="s">
        <v>38</v>
      </c>
      <c r="EW608" s="19">
        <f t="shared" si="731"/>
        <v>0</v>
      </c>
      <c r="FC608" s="1" t="s">
        <v>38</v>
      </c>
      <c r="FD608" s="19">
        <f t="shared" si="732"/>
        <v>0</v>
      </c>
      <c r="FJ608" s="1" t="s">
        <v>38</v>
      </c>
      <c r="FK608" s="19">
        <f t="shared" si="733"/>
        <v>0</v>
      </c>
      <c r="FR608" s="1">
        <f t="shared" si="734"/>
        <v>0</v>
      </c>
      <c r="FV608" s="37" t="str">
        <f t="shared" si="741"/>
        <v>none</v>
      </c>
      <c r="FY608" s="1" t="s">
        <v>34</v>
      </c>
      <c r="FZ608" s="19">
        <f t="shared" si="735"/>
        <v>1</v>
      </c>
      <c r="GB608" s="1" t="s">
        <v>38</v>
      </c>
      <c r="GC608" s="19">
        <f t="shared" si="736"/>
        <v>0</v>
      </c>
      <c r="GD608" s="1" t="s">
        <v>38</v>
      </c>
      <c r="GE608" s="19">
        <f t="shared" si="737"/>
        <v>0</v>
      </c>
      <c r="GF608" s="1" t="s">
        <v>34</v>
      </c>
      <c r="GG608" s="19">
        <f t="shared" si="738"/>
        <v>1</v>
      </c>
    </row>
    <row r="609" spans="1:189" x14ac:dyDescent="0.3">
      <c r="A609" s="18">
        <v>812</v>
      </c>
      <c r="B609" s="1" t="s">
        <v>34</v>
      </c>
      <c r="C609" s="19" t="s">
        <v>35</v>
      </c>
      <c r="D609" s="19">
        <f t="shared" si="710"/>
        <v>0</v>
      </c>
      <c r="E609" s="38" t="s">
        <v>1132</v>
      </c>
      <c r="F609" s="21" t="str">
        <f t="shared" si="711"/>
        <v>1955</v>
      </c>
      <c r="G609" s="21">
        <v>2005</v>
      </c>
      <c r="H609" s="22">
        <f t="shared" si="712"/>
        <v>50</v>
      </c>
      <c r="I609" s="1" t="str">
        <f t="shared" si="713"/>
        <v>41-50</v>
      </c>
      <c r="J609" s="1" t="s">
        <v>1608</v>
      </c>
      <c r="K609" s="1" t="s">
        <v>53</v>
      </c>
      <c r="L609" s="1">
        <f>VLOOKUP(K609,[1]areas!$C$3:$D$76,2,FALSE)</f>
        <v>30</v>
      </c>
      <c r="M609" s="1" t="str">
        <f t="shared" si="764"/>
        <v>21-40</v>
      </c>
      <c r="N609" s="19"/>
      <c r="O609" s="19" t="str">
        <f t="shared" si="714"/>
        <v/>
      </c>
      <c r="P609" s="23">
        <v>80.8</v>
      </c>
      <c r="Q609" s="1">
        <v>158</v>
      </c>
      <c r="R609" s="1">
        <f>POWER(Q609*0.01,2)</f>
        <v>2.4964000000000004</v>
      </c>
      <c r="S609" s="24">
        <f>P609/R609</f>
        <v>32.36660791539817</v>
      </c>
      <c r="T609" s="19">
        <v>3</v>
      </c>
      <c r="U609" s="1">
        <v>15.1</v>
      </c>
      <c r="V609" s="1">
        <v>12</v>
      </c>
      <c r="W609" s="1" t="str">
        <f t="shared" si="715"/>
        <v>1: 0-50</v>
      </c>
      <c r="X609" s="1">
        <v>44</v>
      </c>
      <c r="Y609" s="26">
        <v>36</v>
      </c>
      <c r="Z609" s="26">
        <v>58</v>
      </c>
      <c r="AA609" s="26"/>
      <c r="AB609" s="26"/>
      <c r="AC609" s="26"/>
      <c r="AD609" s="26"/>
      <c r="AE609" s="26"/>
      <c r="AF609" s="26"/>
      <c r="AG609" s="26"/>
      <c r="AH609" s="26"/>
      <c r="AI609" s="27">
        <f t="shared" si="716"/>
        <v>58</v>
      </c>
      <c r="AJ609" s="27">
        <f t="shared" si="717"/>
        <v>0</v>
      </c>
      <c r="AK609" s="39">
        <v>63194</v>
      </c>
      <c r="AL609" s="26">
        <v>50</v>
      </c>
      <c r="AM609" s="26">
        <v>50</v>
      </c>
      <c r="AN609" s="26"/>
      <c r="AO609" s="26"/>
      <c r="AP609" s="26"/>
      <c r="AQ609" s="26"/>
      <c r="AR609" s="26"/>
      <c r="AS609" s="26"/>
      <c r="AT609" s="26"/>
      <c r="AU609" s="26"/>
      <c r="AV609" s="28">
        <f t="shared" si="718"/>
        <v>0</v>
      </c>
      <c r="AW609" s="27" t="str">
        <f>"4-5"</f>
        <v>4-5</v>
      </c>
      <c r="AX609" s="29">
        <f t="shared" si="739"/>
        <v>4.8010000000000002</v>
      </c>
      <c r="AY609" s="30">
        <f t="shared" si="697"/>
        <v>4.800675845836329</v>
      </c>
      <c r="AZ609" s="30">
        <f t="shared" si="697"/>
        <v>1.6989700043360187</v>
      </c>
      <c r="BA609" s="30">
        <f t="shared" si="697"/>
        <v>1.6989700043360187</v>
      </c>
      <c r="BB609" s="30" t="str">
        <f t="shared" si="697"/>
        <v/>
      </c>
      <c r="BC609" s="30" t="str">
        <f t="shared" si="697"/>
        <v/>
      </c>
      <c r="BD609" s="30" t="str">
        <f t="shared" si="748"/>
        <v/>
      </c>
      <c r="BE609" s="30" t="str">
        <f t="shared" si="748"/>
        <v/>
      </c>
      <c r="BF609" s="30" t="str">
        <f t="shared" si="748"/>
        <v/>
      </c>
      <c r="BG609" s="30" t="str">
        <f t="shared" si="748"/>
        <v/>
      </c>
      <c r="BH609" s="30" t="str">
        <f t="shared" si="748"/>
        <v/>
      </c>
      <c r="BI609" s="30" t="str">
        <f t="shared" si="748"/>
        <v/>
      </c>
      <c r="BJ609" s="1" t="s">
        <v>38</v>
      </c>
      <c r="BK609" s="31" t="s">
        <v>38</v>
      </c>
      <c r="BL609" s="32">
        <f t="shared" si="719"/>
        <v>0</v>
      </c>
      <c r="BN609" s="32" t="str">
        <f t="shared" si="720"/>
        <v>0</v>
      </c>
      <c r="BO609" s="30">
        <f t="shared" si="721"/>
        <v>-3.1017058415003103</v>
      </c>
      <c r="BP609" s="30">
        <f t="shared" si="722"/>
        <v>-3.1017058415003103</v>
      </c>
      <c r="BQ609" s="30">
        <f t="shared" si="701"/>
        <v>0</v>
      </c>
      <c r="BR609" s="30" t="str">
        <f t="shared" si="701"/>
        <v/>
      </c>
      <c r="BS609" s="30" t="str">
        <f t="shared" si="701"/>
        <v/>
      </c>
      <c r="BT609" s="30" t="str">
        <f t="shared" si="699"/>
        <v/>
      </c>
      <c r="BU609" s="30" t="str">
        <f t="shared" si="699"/>
        <v/>
      </c>
      <c r="BV609" s="30" t="str">
        <f t="shared" si="699"/>
        <v/>
      </c>
      <c r="BW609" s="30" t="str">
        <f t="shared" si="699"/>
        <v/>
      </c>
      <c r="BX609" s="30" t="str">
        <f t="shared" si="699"/>
        <v/>
      </c>
      <c r="BY609" s="30" t="str">
        <f t="shared" si="699"/>
        <v/>
      </c>
      <c r="BZ609" s="1">
        <f t="shared" si="723"/>
        <v>0</v>
      </c>
      <c r="CA609" s="1">
        <f t="shared" si="702"/>
        <v>0</v>
      </c>
      <c r="CB609" s="1">
        <f t="shared" si="702"/>
        <v>0</v>
      </c>
      <c r="CC609" s="1">
        <f t="shared" si="702"/>
        <v>0</v>
      </c>
      <c r="CD609" s="1">
        <f t="shared" si="700"/>
        <v>0</v>
      </c>
      <c r="CE609" s="1">
        <f t="shared" si="700"/>
        <v>0</v>
      </c>
      <c r="CF609" s="1">
        <f t="shared" si="700"/>
        <v>0</v>
      </c>
      <c r="CG609" s="1">
        <f t="shared" si="700"/>
        <v>0</v>
      </c>
      <c r="CH609" s="1">
        <f t="shared" si="700"/>
        <v>0</v>
      </c>
      <c r="CI609" s="1">
        <f t="shared" si="700"/>
        <v>0</v>
      </c>
      <c r="CJ609" s="1">
        <f t="shared" si="724"/>
        <v>0</v>
      </c>
      <c r="CK609" s="1">
        <f t="shared" si="725"/>
        <v>0</v>
      </c>
      <c r="CL609" s="1">
        <f t="shared" si="752"/>
        <v>-3.1017058415003103</v>
      </c>
      <c r="CM609" s="1" t="str">
        <f t="shared" si="752"/>
        <v/>
      </c>
      <c r="CN609" s="1" t="str">
        <f t="shared" si="752"/>
        <v/>
      </c>
      <c r="CO609" s="1" t="str">
        <f t="shared" si="752"/>
        <v/>
      </c>
      <c r="CP609" s="1" t="str">
        <f t="shared" si="752"/>
        <v/>
      </c>
      <c r="CQ609" s="1" t="str">
        <f t="shared" si="750"/>
        <v/>
      </c>
      <c r="CR609" s="1" t="str">
        <f t="shared" si="750"/>
        <v/>
      </c>
      <c r="CS609" s="1" t="str">
        <f t="shared" si="750"/>
        <v/>
      </c>
      <c r="CT609" s="1" t="str">
        <f t="shared" si="750"/>
        <v/>
      </c>
      <c r="CU609" s="1" t="str">
        <f t="shared" si="750"/>
        <v/>
      </c>
      <c r="CV609" s="1">
        <f t="shared" si="753"/>
        <v>0</v>
      </c>
      <c r="CW609" s="1">
        <f t="shared" si="753"/>
        <v>0</v>
      </c>
      <c r="CX609" s="1">
        <f t="shared" si="753"/>
        <v>0</v>
      </c>
      <c r="CY609" s="1">
        <f t="shared" si="753"/>
        <v>0</v>
      </c>
      <c r="CZ609" s="1">
        <f t="shared" si="753"/>
        <v>0</v>
      </c>
      <c r="DA609" s="1">
        <f t="shared" si="751"/>
        <v>0</v>
      </c>
      <c r="DB609" s="1">
        <f t="shared" si="751"/>
        <v>0</v>
      </c>
      <c r="DC609" s="1">
        <f t="shared" si="751"/>
        <v>0</v>
      </c>
      <c r="DD609" s="1">
        <f t="shared" si="751"/>
        <v>0</v>
      </c>
      <c r="DE609" s="1">
        <f t="shared" si="751"/>
        <v>0</v>
      </c>
      <c r="DF609" s="1">
        <f t="shared" si="726"/>
        <v>0</v>
      </c>
      <c r="DG609" s="33">
        <f t="shared" si="727"/>
        <v>0</v>
      </c>
      <c r="DH609" s="34">
        <f t="shared" si="728"/>
        <v>0</v>
      </c>
      <c r="DI609" s="1">
        <f t="shared" si="685"/>
        <v>-8</v>
      </c>
      <c r="DJ609" s="1">
        <f t="shared" si="686"/>
        <v>14</v>
      </c>
      <c r="DK609" s="1">
        <f t="shared" si="759"/>
        <v>22</v>
      </c>
      <c r="DL609" s="1" t="str">
        <f t="shared" si="759"/>
        <v/>
      </c>
      <c r="DM609" s="1" t="str">
        <f t="shared" si="759"/>
        <v/>
      </c>
      <c r="DN609" s="1" t="str">
        <f t="shared" si="758"/>
        <v/>
      </c>
      <c r="DO609" s="1" t="str">
        <f t="shared" si="758"/>
        <v/>
      </c>
      <c r="DP609" s="1" t="str">
        <f t="shared" si="758"/>
        <v/>
      </c>
      <c r="DQ609" s="1" t="str">
        <f t="shared" si="692"/>
        <v/>
      </c>
      <c r="DR609" s="1" t="str">
        <f t="shared" si="692"/>
        <v/>
      </c>
      <c r="DS609" s="1" t="str">
        <f t="shared" si="692"/>
        <v/>
      </c>
      <c r="DT609" s="34">
        <f t="shared" si="761"/>
        <v>-15.534906930308058</v>
      </c>
      <c r="DU609" s="1">
        <f t="shared" si="762"/>
        <v>0</v>
      </c>
      <c r="DV609" s="1">
        <f t="shared" si="762"/>
        <v>0</v>
      </c>
      <c r="DW609" s="1">
        <f t="shared" si="762"/>
        <v>0</v>
      </c>
      <c r="EF609" s="33">
        <f t="shared" si="763"/>
        <v>0</v>
      </c>
      <c r="EG609" s="1">
        <f t="shared" si="698"/>
        <v>0</v>
      </c>
      <c r="EH609" s="1">
        <f t="shared" si="698"/>
        <v>0</v>
      </c>
      <c r="EI609" s="1">
        <f t="shared" si="698"/>
        <v>0</v>
      </c>
      <c r="EJ609" s="1">
        <f t="shared" si="698"/>
        <v>0</v>
      </c>
      <c r="EK609" s="1">
        <f t="shared" si="698"/>
        <v>0</v>
      </c>
      <c r="EL609" s="1">
        <f t="shared" si="749"/>
        <v>0</v>
      </c>
      <c r="EM609" s="1">
        <f t="shared" si="749"/>
        <v>0</v>
      </c>
      <c r="EN609" s="1">
        <f t="shared" si="749"/>
        <v>0</v>
      </c>
      <c r="EO609" s="1">
        <f t="shared" si="749"/>
        <v>0</v>
      </c>
      <c r="EP609" s="1">
        <f t="shared" si="749"/>
        <v>0</v>
      </c>
      <c r="EQ609" s="1">
        <f t="shared" si="749"/>
        <v>0</v>
      </c>
      <c r="ER609" s="33">
        <f t="shared" si="729"/>
        <v>1</v>
      </c>
      <c r="ES609" s="35">
        <f>ER609+EF609+DG609+AV609</f>
        <v>1</v>
      </c>
      <c r="ET609" s="35">
        <f t="shared" si="730"/>
        <v>1</v>
      </c>
      <c r="EU609" s="1" t="s">
        <v>59</v>
      </c>
      <c r="EV609" s="1" t="s">
        <v>34</v>
      </c>
      <c r="EW609" s="19">
        <f t="shared" si="731"/>
        <v>1</v>
      </c>
      <c r="EX609" s="1" t="s">
        <v>40</v>
      </c>
      <c r="FC609" s="1" t="s">
        <v>38</v>
      </c>
      <c r="FD609" s="19">
        <f t="shared" si="732"/>
        <v>0</v>
      </c>
      <c r="FJ609" s="1" t="s">
        <v>38</v>
      </c>
      <c r="FK609" s="19">
        <f t="shared" si="733"/>
        <v>0</v>
      </c>
      <c r="FQ609" s="1" t="s">
        <v>275</v>
      </c>
      <c r="FR609" s="1">
        <f t="shared" si="734"/>
        <v>1</v>
      </c>
      <c r="FU609" s="1" t="s">
        <v>72</v>
      </c>
      <c r="FV609" s="37" t="str">
        <f t="shared" si="741"/>
        <v>other</v>
      </c>
      <c r="FW609" s="34">
        <v>0</v>
      </c>
      <c r="FY609" s="1" t="s">
        <v>38</v>
      </c>
      <c r="FZ609" s="19">
        <f t="shared" si="735"/>
        <v>0</v>
      </c>
      <c r="GB609" s="1" t="s">
        <v>38</v>
      </c>
      <c r="GC609" s="19">
        <f t="shared" si="736"/>
        <v>0</v>
      </c>
      <c r="GD609" s="1" t="s">
        <v>38</v>
      </c>
      <c r="GE609" s="19">
        <f t="shared" si="737"/>
        <v>0</v>
      </c>
      <c r="GF609" s="1" t="s">
        <v>38</v>
      </c>
      <c r="GG609" s="19">
        <f t="shared" si="738"/>
        <v>0</v>
      </c>
    </row>
    <row r="610" spans="1:189" x14ac:dyDescent="0.3">
      <c r="A610" s="18">
        <v>813</v>
      </c>
      <c r="B610" s="1" t="s">
        <v>34</v>
      </c>
      <c r="C610" s="19" t="s">
        <v>35</v>
      </c>
      <c r="D610" s="19">
        <f t="shared" si="710"/>
        <v>0</v>
      </c>
      <c r="E610" s="38" t="s">
        <v>1133</v>
      </c>
      <c r="F610" s="21" t="str">
        <f t="shared" si="711"/>
        <v>1956</v>
      </c>
      <c r="G610" s="21">
        <v>2005</v>
      </c>
      <c r="H610" s="22">
        <f t="shared" si="712"/>
        <v>49</v>
      </c>
      <c r="I610" s="1" t="str">
        <f t="shared" si="713"/>
        <v>41-50</v>
      </c>
      <c r="J610" s="1" t="s">
        <v>1608</v>
      </c>
      <c r="K610" s="1" t="s">
        <v>53</v>
      </c>
      <c r="L610" s="1">
        <f>VLOOKUP(K610,[1]areas!$C$3:$D$76,2,FALSE)</f>
        <v>30</v>
      </c>
      <c r="M610" s="1" t="str">
        <f t="shared" si="764"/>
        <v>21-40</v>
      </c>
      <c r="N610" s="19" t="s">
        <v>38</v>
      </c>
      <c r="O610" s="19">
        <f t="shared" si="714"/>
        <v>0</v>
      </c>
      <c r="P610" s="23">
        <v>74.400000000000006</v>
      </c>
      <c r="S610" s="24"/>
      <c r="T610" s="19">
        <v>3</v>
      </c>
      <c r="U610" s="1">
        <v>13.5</v>
      </c>
      <c r="V610" s="1">
        <v>30</v>
      </c>
      <c r="W610" s="1" t="str">
        <f t="shared" si="715"/>
        <v>4: 151-200</v>
      </c>
      <c r="X610" s="1">
        <v>187</v>
      </c>
      <c r="Y610" s="26">
        <v>180</v>
      </c>
      <c r="Z610" s="26">
        <v>226</v>
      </c>
      <c r="AA610" s="26">
        <v>305</v>
      </c>
      <c r="AB610" s="26"/>
      <c r="AC610" s="26"/>
      <c r="AD610" s="26"/>
      <c r="AE610" s="26"/>
      <c r="AF610" s="26"/>
      <c r="AG610" s="26"/>
      <c r="AH610" s="26"/>
      <c r="AI610" s="27">
        <f t="shared" si="716"/>
        <v>305</v>
      </c>
      <c r="AJ610" s="27">
        <f t="shared" si="717"/>
        <v>0</v>
      </c>
      <c r="AK610" s="39">
        <v>60941</v>
      </c>
      <c r="AL610" s="26">
        <v>50</v>
      </c>
      <c r="AM610" s="26">
        <v>50</v>
      </c>
      <c r="AN610" s="26">
        <v>89</v>
      </c>
      <c r="AO610" s="26"/>
      <c r="AP610" s="26"/>
      <c r="AQ610" s="26"/>
      <c r="AR610" s="26"/>
      <c r="AS610" s="26"/>
      <c r="AT610" s="26"/>
      <c r="AU610" s="26"/>
      <c r="AV610" s="28">
        <f t="shared" si="718"/>
        <v>0</v>
      </c>
      <c r="AW610" s="27" t="str">
        <f>"4-5"</f>
        <v>4-5</v>
      </c>
      <c r="AX610" s="29">
        <f t="shared" si="739"/>
        <v>4.7850000000000001</v>
      </c>
      <c r="AY610" s="30">
        <f t="shared" si="697"/>
        <v>4.7849095764196159</v>
      </c>
      <c r="AZ610" s="30">
        <f t="shared" si="697"/>
        <v>1.6989700043360187</v>
      </c>
      <c r="BA610" s="30">
        <f t="shared" si="697"/>
        <v>1.6989700043360187</v>
      </c>
      <c r="BB610" s="30">
        <f t="shared" si="697"/>
        <v>1.9493900066449128</v>
      </c>
      <c r="BC610" s="30" t="str">
        <f t="shared" si="697"/>
        <v/>
      </c>
      <c r="BD610" s="30" t="str">
        <f t="shared" si="748"/>
        <v/>
      </c>
      <c r="BE610" s="30" t="str">
        <f t="shared" si="748"/>
        <v/>
      </c>
      <c r="BF610" s="30" t="str">
        <f t="shared" si="748"/>
        <v/>
      </c>
      <c r="BG610" s="30" t="str">
        <f t="shared" si="748"/>
        <v/>
      </c>
      <c r="BH610" s="30" t="str">
        <f t="shared" si="748"/>
        <v/>
      </c>
      <c r="BI610" s="30" t="str">
        <f t="shared" si="748"/>
        <v/>
      </c>
      <c r="BJ610" s="1" t="s">
        <v>38</v>
      </c>
      <c r="BK610" s="31" t="s">
        <v>38</v>
      </c>
      <c r="BL610" s="32">
        <f t="shared" si="719"/>
        <v>0</v>
      </c>
      <c r="BN610" s="32" t="str">
        <f t="shared" si="720"/>
        <v>0</v>
      </c>
      <c r="BO610" s="30">
        <f t="shared" si="721"/>
        <v>-3.0859395720835971</v>
      </c>
      <c r="BP610" s="30">
        <f t="shared" si="722"/>
        <v>-3.0859395720835971</v>
      </c>
      <c r="BQ610" s="30">
        <f t="shared" si="701"/>
        <v>0</v>
      </c>
      <c r="BR610" s="30">
        <f t="shared" si="701"/>
        <v>0.25042000230889405</v>
      </c>
      <c r="BS610" s="30" t="str">
        <f t="shared" si="701"/>
        <v/>
      </c>
      <c r="BT610" s="30" t="str">
        <f t="shared" si="699"/>
        <v/>
      </c>
      <c r="BU610" s="30" t="str">
        <f t="shared" si="699"/>
        <v/>
      </c>
      <c r="BV610" s="30" t="str">
        <f t="shared" si="699"/>
        <v/>
      </c>
      <c r="BW610" s="30" t="str">
        <f t="shared" si="699"/>
        <v/>
      </c>
      <c r="BX610" s="30" t="str">
        <f t="shared" si="699"/>
        <v/>
      </c>
      <c r="BY610" s="30" t="str">
        <f t="shared" si="699"/>
        <v/>
      </c>
      <c r="BZ610" s="1">
        <f t="shared" si="723"/>
        <v>0</v>
      </c>
      <c r="CA610" s="1">
        <f t="shared" si="702"/>
        <v>0</v>
      </c>
      <c r="CB610" s="1">
        <f t="shared" si="702"/>
        <v>1</v>
      </c>
      <c r="CC610" s="1">
        <f t="shared" si="702"/>
        <v>0</v>
      </c>
      <c r="CD610" s="1">
        <f t="shared" si="700"/>
        <v>0</v>
      </c>
      <c r="CE610" s="1">
        <f t="shared" si="700"/>
        <v>0</v>
      </c>
      <c r="CF610" s="1">
        <f t="shared" si="700"/>
        <v>0</v>
      </c>
      <c r="CG610" s="1">
        <f t="shared" si="700"/>
        <v>0</v>
      </c>
      <c r="CH610" s="1">
        <f t="shared" si="700"/>
        <v>0</v>
      </c>
      <c r="CI610" s="1">
        <f t="shared" si="700"/>
        <v>0</v>
      </c>
      <c r="CJ610" s="1">
        <f t="shared" si="724"/>
        <v>1</v>
      </c>
      <c r="CK610" s="1">
        <f t="shared" si="725"/>
        <v>1</v>
      </c>
      <c r="CL610" s="1">
        <f t="shared" si="752"/>
        <v>-3.0859395720835971</v>
      </c>
      <c r="CM610" s="1" t="str">
        <f t="shared" si="752"/>
        <v/>
      </c>
      <c r="CN610" s="1" t="str">
        <f t="shared" si="752"/>
        <v/>
      </c>
      <c r="CO610" s="1" t="str">
        <f t="shared" si="752"/>
        <v/>
      </c>
      <c r="CP610" s="1" t="str">
        <f t="shared" si="752"/>
        <v/>
      </c>
      <c r="CQ610" s="1" t="str">
        <f t="shared" si="750"/>
        <v/>
      </c>
      <c r="CR610" s="1" t="str">
        <f t="shared" si="750"/>
        <v/>
      </c>
      <c r="CS610" s="1" t="str">
        <f t="shared" si="750"/>
        <v/>
      </c>
      <c r="CT610" s="1" t="str">
        <f t="shared" si="750"/>
        <v/>
      </c>
      <c r="CU610" s="1" t="str">
        <f t="shared" si="750"/>
        <v/>
      </c>
      <c r="CV610" s="1">
        <f t="shared" si="753"/>
        <v>0</v>
      </c>
      <c r="CW610" s="1">
        <f t="shared" si="753"/>
        <v>0</v>
      </c>
      <c r="CX610" s="1">
        <f t="shared" si="753"/>
        <v>0</v>
      </c>
      <c r="CY610" s="1">
        <f t="shared" si="753"/>
        <v>0</v>
      </c>
      <c r="CZ610" s="1">
        <f t="shared" si="753"/>
        <v>0</v>
      </c>
      <c r="DA610" s="1">
        <f t="shared" si="751"/>
        <v>0</v>
      </c>
      <c r="DB610" s="1">
        <f t="shared" si="751"/>
        <v>0</v>
      </c>
      <c r="DC610" s="1">
        <f t="shared" si="751"/>
        <v>0</v>
      </c>
      <c r="DD610" s="1">
        <f t="shared" si="751"/>
        <v>0</v>
      </c>
      <c r="DE610" s="1">
        <f t="shared" si="751"/>
        <v>0</v>
      </c>
      <c r="DF610" s="1">
        <f t="shared" si="726"/>
        <v>0</v>
      </c>
      <c r="DG610" s="33">
        <f t="shared" si="727"/>
        <v>0</v>
      </c>
      <c r="DH610" s="34">
        <f t="shared" si="728"/>
        <v>1</v>
      </c>
      <c r="DI610" s="1">
        <f t="shared" si="685"/>
        <v>-7</v>
      </c>
      <c r="DJ610" s="1">
        <f t="shared" si="686"/>
        <v>39</v>
      </c>
      <c r="DK610" s="1">
        <f t="shared" si="759"/>
        <v>46</v>
      </c>
      <c r="DL610" s="1">
        <f t="shared" si="759"/>
        <v>79</v>
      </c>
      <c r="DM610" s="1" t="str">
        <f t="shared" si="759"/>
        <v/>
      </c>
      <c r="DN610" s="1" t="str">
        <f t="shared" si="758"/>
        <v/>
      </c>
      <c r="DO610" s="1" t="str">
        <f t="shared" si="758"/>
        <v/>
      </c>
      <c r="DP610" s="1" t="str">
        <f t="shared" si="758"/>
        <v/>
      </c>
      <c r="DQ610" s="1" t="str">
        <f t="shared" si="692"/>
        <v/>
      </c>
      <c r="DR610" s="1" t="str">
        <f t="shared" si="692"/>
        <v/>
      </c>
      <c r="DS610" s="1" t="str">
        <f t="shared" si="692"/>
        <v/>
      </c>
      <c r="DT610" s="34">
        <f t="shared" si="761"/>
        <v>-35.42480298698451</v>
      </c>
      <c r="DU610" s="1">
        <f t="shared" si="762"/>
        <v>0</v>
      </c>
      <c r="DV610" s="1">
        <f t="shared" si="762"/>
        <v>0</v>
      </c>
      <c r="DW610" s="1">
        <f t="shared" si="762"/>
        <v>0</v>
      </c>
      <c r="DX610" s="1">
        <f>IF((DL610&lt;$DT610),1,0)</f>
        <v>0</v>
      </c>
      <c r="EF610" s="33">
        <f t="shared" si="763"/>
        <v>0</v>
      </c>
      <c r="EG610" s="1">
        <f t="shared" si="698"/>
        <v>0</v>
      </c>
      <c r="EH610" s="1">
        <f t="shared" si="698"/>
        <v>0</v>
      </c>
      <c r="EI610" s="1">
        <f t="shared" si="698"/>
        <v>0</v>
      </c>
      <c r="EJ610" s="1">
        <f t="shared" si="698"/>
        <v>0</v>
      </c>
      <c r="EK610" s="1">
        <f t="shared" si="698"/>
        <v>0</v>
      </c>
      <c r="EL610" s="1">
        <f t="shared" si="749"/>
        <v>0</v>
      </c>
      <c r="EM610" s="1">
        <f t="shared" si="749"/>
        <v>0</v>
      </c>
      <c r="EN610" s="1">
        <f t="shared" si="749"/>
        <v>0</v>
      </c>
      <c r="EO610" s="1">
        <f t="shared" si="749"/>
        <v>0</v>
      </c>
      <c r="EP610" s="1">
        <f t="shared" si="749"/>
        <v>0</v>
      </c>
      <c r="EQ610" s="1">
        <f t="shared" si="749"/>
        <v>0</v>
      </c>
      <c r="ER610" s="33">
        <f t="shared" si="729"/>
        <v>1</v>
      </c>
      <c r="ES610" s="35">
        <f>ER610+EF610+DG610+AV610</f>
        <v>1</v>
      </c>
      <c r="ET610" s="35">
        <f t="shared" si="730"/>
        <v>1</v>
      </c>
      <c r="EU610" s="1" t="s">
        <v>59</v>
      </c>
      <c r="EV610" s="1" t="s">
        <v>38</v>
      </c>
      <c r="EW610" s="19">
        <f t="shared" si="731"/>
        <v>0</v>
      </c>
      <c r="FC610" s="1" t="s">
        <v>34</v>
      </c>
      <c r="FD610" s="19">
        <f t="shared" si="732"/>
        <v>1</v>
      </c>
      <c r="FE610" s="1" t="s">
        <v>40</v>
      </c>
      <c r="FJ610" s="1" t="s">
        <v>38</v>
      </c>
      <c r="FK610" s="19">
        <f t="shared" si="733"/>
        <v>0</v>
      </c>
      <c r="FQ610" s="1" t="s">
        <v>275</v>
      </c>
      <c r="FR610" s="1">
        <f t="shared" si="734"/>
        <v>1</v>
      </c>
      <c r="FT610" s="1">
        <v>6.3</v>
      </c>
      <c r="FV610" s="37" t="str">
        <f t="shared" si="741"/>
        <v>none</v>
      </c>
      <c r="FY610" s="1" t="s">
        <v>38</v>
      </c>
      <c r="FZ610" s="19">
        <f t="shared" si="735"/>
        <v>0</v>
      </c>
      <c r="GB610" s="1" t="s">
        <v>38</v>
      </c>
      <c r="GC610" s="19">
        <f t="shared" si="736"/>
        <v>0</v>
      </c>
      <c r="GD610" s="1" t="s">
        <v>38</v>
      </c>
      <c r="GE610" s="19">
        <f t="shared" si="737"/>
        <v>0</v>
      </c>
      <c r="GF610" s="1" t="s">
        <v>38</v>
      </c>
      <c r="GG610" s="19">
        <f t="shared" si="738"/>
        <v>0</v>
      </c>
    </row>
    <row r="611" spans="1:189" x14ac:dyDescent="0.3">
      <c r="A611" s="18">
        <v>814</v>
      </c>
      <c r="B611" s="1" t="s">
        <v>34</v>
      </c>
      <c r="C611" s="19" t="s">
        <v>35</v>
      </c>
      <c r="D611" s="19">
        <f t="shared" si="710"/>
        <v>0</v>
      </c>
      <c r="E611" s="38" t="s">
        <v>1134</v>
      </c>
      <c r="F611" s="21" t="str">
        <f t="shared" si="711"/>
        <v>1957</v>
      </c>
      <c r="G611" s="21">
        <v>2005</v>
      </c>
      <c r="H611" s="22">
        <f t="shared" si="712"/>
        <v>48</v>
      </c>
      <c r="I611" s="1" t="str">
        <f t="shared" si="713"/>
        <v>41-50</v>
      </c>
      <c r="J611" s="1" t="s">
        <v>1608</v>
      </c>
      <c r="K611" s="1" t="s">
        <v>53</v>
      </c>
      <c r="L611" s="1">
        <f>VLOOKUP(K611,[1]areas!$C$3:$D$76,2,FALSE)</f>
        <v>30</v>
      </c>
      <c r="M611" s="1" t="str">
        <f t="shared" si="764"/>
        <v>21-40</v>
      </c>
      <c r="N611" s="19" t="s">
        <v>38</v>
      </c>
      <c r="O611" s="19">
        <f t="shared" si="714"/>
        <v>0</v>
      </c>
      <c r="P611" s="23">
        <v>46.5</v>
      </c>
      <c r="Q611" s="1">
        <v>152</v>
      </c>
      <c r="R611" s="1">
        <f>POWER(Q611*0.01,2)</f>
        <v>2.3104</v>
      </c>
      <c r="S611" s="24">
        <f>P611/R611</f>
        <v>20.126385041551245</v>
      </c>
      <c r="T611" s="19">
        <v>3</v>
      </c>
      <c r="U611" s="1">
        <v>12.4</v>
      </c>
      <c r="V611" s="1">
        <v>13</v>
      </c>
      <c r="W611" s="1" t="str">
        <f t="shared" si="715"/>
        <v>3: 101-150</v>
      </c>
      <c r="X611" s="1">
        <v>129</v>
      </c>
      <c r="Y611" s="26">
        <v>386</v>
      </c>
      <c r="Z611" s="26">
        <v>363</v>
      </c>
      <c r="AA611" s="26">
        <v>131</v>
      </c>
      <c r="AB611" s="26">
        <v>266</v>
      </c>
      <c r="AC611" s="26"/>
      <c r="AD611" s="26"/>
      <c r="AE611" s="26"/>
      <c r="AF611" s="26"/>
      <c r="AG611" s="26"/>
      <c r="AH611" s="26"/>
      <c r="AI611" s="27">
        <f t="shared" si="716"/>
        <v>386</v>
      </c>
      <c r="AJ611" s="27">
        <f t="shared" si="717"/>
        <v>0</v>
      </c>
      <c r="AK611" s="39">
        <v>595417</v>
      </c>
      <c r="AL611" s="26">
        <v>50</v>
      </c>
      <c r="AM611" s="26">
        <v>50</v>
      </c>
      <c r="AN611" s="26">
        <v>200000</v>
      </c>
      <c r="AO611" s="26">
        <v>2900</v>
      </c>
      <c r="AP611" s="26"/>
      <c r="AQ611" s="26"/>
      <c r="AR611" s="26"/>
      <c r="AS611" s="26"/>
      <c r="AT611" s="26"/>
      <c r="AU611" s="26"/>
      <c r="AV611" s="28">
        <f t="shared" si="718"/>
        <v>0</v>
      </c>
      <c r="AW611" s="27" t="str">
        <f>"&gt;5"</f>
        <v>&gt;5</v>
      </c>
      <c r="AX611" s="29">
        <f t="shared" si="739"/>
        <v>5.7750000000000004</v>
      </c>
      <c r="AY611" s="30">
        <f t="shared" si="697"/>
        <v>5.7748212302112663</v>
      </c>
      <c r="AZ611" s="30">
        <f t="shared" si="697"/>
        <v>1.6989700043360187</v>
      </c>
      <c r="BA611" s="30">
        <f t="shared" si="697"/>
        <v>1.6989700043360187</v>
      </c>
      <c r="BB611" s="30">
        <f t="shared" si="697"/>
        <v>5.3010299956639813</v>
      </c>
      <c r="BC611" s="30">
        <f t="shared" si="697"/>
        <v>3.4623979978989561</v>
      </c>
      <c r="BD611" s="30" t="str">
        <f t="shared" si="748"/>
        <v/>
      </c>
      <c r="BE611" s="30" t="str">
        <f t="shared" si="748"/>
        <v/>
      </c>
      <c r="BF611" s="30" t="str">
        <f t="shared" si="748"/>
        <v/>
      </c>
      <c r="BG611" s="30" t="str">
        <f t="shared" si="748"/>
        <v/>
      </c>
      <c r="BH611" s="30" t="str">
        <f t="shared" si="748"/>
        <v/>
      </c>
      <c r="BI611" s="30" t="str">
        <f t="shared" si="748"/>
        <v/>
      </c>
      <c r="BJ611" s="1" t="s">
        <v>38</v>
      </c>
      <c r="BK611" s="31" t="s">
        <v>38</v>
      </c>
      <c r="BL611" s="32">
        <f t="shared" si="719"/>
        <v>0</v>
      </c>
      <c r="BN611" s="32" t="str">
        <f t="shared" si="720"/>
        <v>0</v>
      </c>
      <c r="BO611" s="30">
        <f t="shared" si="721"/>
        <v>-4.0758512258752475</v>
      </c>
      <c r="BP611" s="30">
        <f t="shared" si="722"/>
        <v>-4.0758512258752475</v>
      </c>
      <c r="BQ611" s="30">
        <f t="shared" si="701"/>
        <v>0</v>
      </c>
      <c r="BR611" s="30">
        <f t="shared" si="701"/>
        <v>3.6020599913279625</v>
      </c>
      <c r="BS611" s="30">
        <f t="shared" si="701"/>
        <v>-1.8386319977650252</v>
      </c>
      <c r="BT611" s="30" t="str">
        <f t="shared" si="699"/>
        <v/>
      </c>
      <c r="BU611" s="30" t="str">
        <f t="shared" si="699"/>
        <v/>
      </c>
      <c r="BV611" s="30" t="str">
        <f t="shared" si="699"/>
        <v/>
      </c>
      <c r="BW611" s="30" t="str">
        <f t="shared" si="699"/>
        <v/>
      </c>
      <c r="BX611" s="30" t="str">
        <f t="shared" si="699"/>
        <v/>
      </c>
      <c r="BY611" s="30" t="str">
        <f t="shared" si="699"/>
        <v/>
      </c>
      <c r="BZ611" s="1">
        <f t="shared" si="723"/>
        <v>0</v>
      </c>
      <c r="CA611" s="1">
        <f t="shared" si="702"/>
        <v>0</v>
      </c>
      <c r="CB611" s="1">
        <f t="shared" si="702"/>
        <v>1</v>
      </c>
      <c r="CC611" s="1">
        <f t="shared" si="702"/>
        <v>0</v>
      </c>
      <c r="CD611" s="1">
        <f t="shared" si="700"/>
        <v>0</v>
      </c>
      <c r="CE611" s="1">
        <f t="shared" si="700"/>
        <v>0</v>
      </c>
      <c r="CF611" s="1">
        <f t="shared" si="700"/>
        <v>0</v>
      </c>
      <c r="CG611" s="1">
        <f t="shared" si="700"/>
        <v>0</v>
      </c>
      <c r="CH611" s="1">
        <f t="shared" si="700"/>
        <v>0</v>
      </c>
      <c r="CI611" s="1">
        <f t="shared" si="700"/>
        <v>0</v>
      </c>
      <c r="CJ611" s="1">
        <f t="shared" si="724"/>
        <v>1</v>
      </c>
      <c r="CK611" s="1">
        <f t="shared" si="725"/>
        <v>1</v>
      </c>
      <c r="CL611" s="1">
        <f t="shared" si="752"/>
        <v>-4.0758512258752475</v>
      </c>
      <c r="CM611" s="1" t="str">
        <f t="shared" si="752"/>
        <v/>
      </c>
      <c r="CN611" s="1">
        <f t="shared" si="752"/>
        <v>3.6020599913279625</v>
      </c>
      <c r="CO611" s="1">
        <f t="shared" si="752"/>
        <v>-1.8386319977650252</v>
      </c>
      <c r="CP611" s="1" t="str">
        <f t="shared" si="752"/>
        <v/>
      </c>
      <c r="CQ611" s="1" t="str">
        <f t="shared" si="750"/>
        <v/>
      </c>
      <c r="CR611" s="1" t="str">
        <f t="shared" si="750"/>
        <v/>
      </c>
      <c r="CS611" s="1" t="str">
        <f t="shared" si="750"/>
        <v/>
      </c>
      <c r="CT611" s="1" t="str">
        <f t="shared" si="750"/>
        <v/>
      </c>
      <c r="CU611" s="1" t="str">
        <f t="shared" si="750"/>
        <v/>
      </c>
      <c r="CV611" s="1">
        <f t="shared" si="753"/>
        <v>0</v>
      </c>
      <c r="CW611" s="1">
        <f t="shared" si="753"/>
        <v>0</v>
      </c>
      <c r="CX611" s="1">
        <f t="shared" si="753"/>
        <v>1</v>
      </c>
      <c r="CY611" s="1">
        <f t="shared" si="753"/>
        <v>0</v>
      </c>
      <c r="CZ611" s="1">
        <f t="shared" si="753"/>
        <v>0</v>
      </c>
      <c r="DA611" s="1">
        <f t="shared" si="751"/>
        <v>0</v>
      </c>
      <c r="DB611" s="1">
        <f t="shared" si="751"/>
        <v>0</v>
      </c>
      <c r="DC611" s="1">
        <f t="shared" si="751"/>
        <v>0</v>
      </c>
      <c r="DD611" s="1">
        <f t="shared" si="751"/>
        <v>0</v>
      </c>
      <c r="DE611" s="1">
        <f t="shared" si="751"/>
        <v>0</v>
      </c>
      <c r="DF611" s="1">
        <f t="shared" si="726"/>
        <v>1</v>
      </c>
      <c r="DG611" s="33">
        <f t="shared" si="727"/>
        <v>1</v>
      </c>
      <c r="DH611" s="34">
        <f t="shared" si="728"/>
        <v>0</v>
      </c>
      <c r="DI611" s="1">
        <f t="shared" si="685"/>
        <v>257</v>
      </c>
      <c r="DJ611" s="1">
        <f t="shared" si="686"/>
        <v>234</v>
      </c>
      <c r="DK611" s="1">
        <f t="shared" si="759"/>
        <v>-23</v>
      </c>
      <c r="DL611" s="1">
        <f t="shared" si="759"/>
        <v>-232</v>
      </c>
      <c r="DM611" s="1">
        <f t="shared" si="759"/>
        <v>135</v>
      </c>
      <c r="DN611" s="1" t="str">
        <f t="shared" si="758"/>
        <v/>
      </c>
      <c r="DO611" s="1" t="str">
        <f t="shared" si="758"/>
        <v/>
      </c>
      <c r="DP611" s="1" t="str">
        <f t="shared" si="758"/>
        <v/>
      </c>
      <c r="DQ611" s="1" t="str">
        <f t="shared" si="692"/>
        <v/>
      </c>
      <c r="DR611" s="1" t="str">
        <f t="shared" si="692"/>
        <v/>
      </c>
      <c r="DS611" s="1" t="str">
        <f t="shared" si="692"/>
        <v/>
      </c>
      <c r="DT611" s="34">
        <f t="shared" si="761"/>
        <v>-203.62637353741778</v>
      </c>
      <c r="DU611" s="1">
        <f t="shared" si="762"/>
        <v>0</v>
      </c>
      <c r="DV611" s="1">
        <f t="shared" si="762"/>
        <v>0</v>
      </c>
      <c r="DW611" s="1">
        <f t="shared" si="762"/>
        <v>0</v>
      </c>
      <c r="DX611" s="1">
        <f>IF((DL611&lt;$DT611),1,0)</f>
        <v>1</v>
      </c>
      <c r="DY611" s="1">
        <f>IF((DM611&lt;$DT611),1,0)</f>
        <v>0</v>
      </c>
      <c r="EF611" s="33">
        <f t="shared" si="763"/>
        <v>1</v>
      </c>
      <c r="EG611" s="1">
        <f t="shared" si="698"/>
        <v>0</v>
      </c>
      <c r="EH611" s="1">
        <f t="shared" si="698"/>
        <v>0</v>
      </c>
      <c r="EI611" s="1">
        <f t="shared" si="698"/>
        <v>0</v>
      </c>
      <c r="EJ611" s="1">
        <f t="shared" si="698"/>
        <v>0</v>
      </c>
      <c r="EK611" s="1">
        <f t="shared" si="698"/>
        <v>0</v>
      </c>
      <c r="EL611" s="1">
        <f t="shared" si="749"/>
        <v>0</v>
      </c>
      <c r="EM611" s="1">
        <f t="shared" si="749"/>
        <v>0</v>
      </c>
      <c r="EN611" s="1">
        <f t="shared" si="749"/>
        <v>0</v>
      </c>
      <c r="EO611" s="1">
        <f t="shared" si="749"/>
        <v>0</v>
      </c>
      <c r="EP611" s="1">
        <f t="shared" si="749"/>
        <v>0</v>
      </c>
      <c r="EQ611" s="1">
        <f t="shared" si="749"/>
        <v>0</v>
      </c>
      <c r="ER611" s="33">
        <f t="shared" si="729"/>
        <v>1</v>
      </c>
      <c r="ES611" s="35">
        <f>ER611+EF611+DG611+AV611</f>
        <v>3</v>
      </c>
      <c r="ET611" s="35">
        <f t="shared" si="730"/>
        <v>1</v>
      </c>
      <c r="EU611" s="1" t="s">
        <v>59</v>
      </c>
      <c r="EV611" s="1" t="s">
        <v>38</v>
      </c>
      <c r="EW611" s="19">
        <f t="shared" si="731"/>
        <v>0</v>
      </c>
      <c r="FC611" s="1" t="s">
        <v>38</v>
      </c>
      <c r="FD611" s="19">
        <f t="shared" si="732"/>
        <v>0</v>
      </c>
      <c r="FJ611" s="1" t="s">
        <v>38</v>
      </c>
      <c r="FK611" s="19">
        <f t="shared" si="733"/>
        <v>0</v>
      </c>
      <c r="FQ611" s="1" t="s">
        <v>187</v>
      </c>
      <c r="FR611" s="1">
        <f t="shared" si="734"/>
        <v>1</v>
      </c>
      <c r="FV611" s="37" t="str">
        <f t="shared" si="741"/>
        <v>none</v>
      </c>
      <c r="FY611" s="1" t="s">
        <v>38</v>
      </c>
      <c r="FZ611" s="19">
        <f t="shared" si="735"/>
        <v>0</v>
      </c>
      <c r="GB611" s="1" t="s">
        <v>38</v>
      </c>
      <c r="GC611" s="19">
        <f t="shared" si="736"/>
        <v>0</v>
      </c>
      <c r="GD611" s="1" t="s">
        <v>38</v>
      </c>
      <c r="GE611" s="19">
        <f t="shared" si="737"/>
        <v>0</v>
      </c>
      <c r="GF611" s="1" t="s">
        <v>38</v>
      </c>
      <c r="GG611" s="19">
        <f t="shared" si="738"/>
        <v>0</v>
      </c>
    </row>
    <row r="612" spans="1:189" x14ac:dyDescent="0.3">
      <c r="A612" s="18">
        <v>817</v>
      </c>
      <c r="B612" s="1" t="s">
        <v>34</v>
      </c>
      <c r="C612" s="19" t="s">
        <v>35</v>
      </c>
      <c r="D612" s="19">
        <f t="shared" si="710"/>
        <v>0</v>
      </c>
      <c r="E612" s="38" t="s">
        <v>217</v>
      </c>
      <c r="F612" s="21" t="str">
        <f t="shared" si="711"/>
        <v>1980</v>
      </c>
      <c r="G612" s="21">
        <v>2005</v>
      </c>
      <c r="H612" s="22">
        <f t="shared" si="712"/>
        <v>25</v>
      </c>
      <c r="I612" s="1" t="str">
        <f t="shared" si="713"/>
        <v>21-30</v>
      </c>
      <c r="J612" s="1" t="s">
        <v>1606</v>
      </c>
      <c r="K612" s="1" t="s">
        <v>57</v>
      </c>
      <c r="L612" s="1">
        <f>VLOOKUP(K612,[1]areas!$C$3:$D$76,2,FALSE)</f>
        <v>60</v>
      </c>
      <c r="M612" s="1" t="str">
        <f t="shared" si="764"/>
        <v>41-60</v>
      </c>
      <c r="N612" s="19" t="s">
        <v>38</v>
      </c>
      <c r="O612" s="19">
        <f t="shared" si="714"/>
        <v>0</v>
      </c>
      <c r="P612" s="23">
        <v>43.7</v>
      </c>
      <c r="Q612" s="1">
        <v>164</v>
      </c>
      <c r="R612" s="1">
        <f>POWER(Q612*0.01,2)</f>
        <v>2.6896000000000004</v>
      </c>
      <c r="S612" s="24">
        <f>P612/R612</f>
        <v>16.24776918500892</v>
      </c>
      <c r="T612" s="19"/>
      <c r="U612" s="1">
        <v>8.8000000000000007</v>
      </c>
      <c r="V612" s="1">
        <v>18</v>
      </c>
      <c r="W612" s="1" t="str">
        <f t="shared" si="715"/>
        <v>3: 101-150</v>
      </c>
      <c r="X612" s="1">
        <v>120</v>
      </c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7">
        <f t="shared" si="716"/>
        <v>120</v>
      </c>
      <c r="AJ612" s="27">
        <f t="shared" si="717"/>
        <v>0</v>
      </c>
      <c r="AK612" s="39">
        <v>384159</v>
      </c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8" t="str">
        <f t="shared" si="718"/>
        <v/>
      </c>
      <c r="AW612" s="27" t="str">
        <f>"&gt;5"</f>
        <v>&gt;5</v>
      </c>
      <c r="AX612" s="29">
        <f t="shared" si="739"/>
        <v>5.585</v>
      </c>
      <c r="AY612" s="30">
        <f t="shared" si="697"/>
        <v>5.5845110122073107</v>
      </c>
      <c r="AZ612" s="30" t="str">
        <f t="shared" si="697"/>
        <v/>
      </c>
      <c r="BA612" s="30" t="str">
        <f t="shared" si="697"/>
        <v/>
      </c>
      <c r="BB612" s="30" t="str">
        <f t="shared" si="697"/>
        <v/>
      </c>
      <c r="BC612" s="30" t="str">
        <f t="shared" si="697"/>
        <v/>
      </c>
      <c r="BD612" s="30" t="str">
        <f t="shared" si="748"/>
        <v/>
      </c>
      <c r="BE612" s="30" t="str">
        <f t="shared" si="748"/>
        <v/>
      </c>
      <c r="BF612" s="30" t="str">
        <f t="shared" si="748"/>
        <v/>
      </c>
      <c r="BG612" s="30" t="str">
        <f t="shared" si="748"/>
        <v/>
      </c>
      <c r="BH612" s="30" t="str">
        <f t="shared" si="748"/>
        <v/>
      </c>
      <c r="BI612" s="30" t="str">
        <f t="shared" si="748"/>
        <v/>
      </c>
      <c r="BJ612" s="1" t="s">
        <v>58</v>
      </c>
      <c r="BK612" s="31" t="s">
        <v>58</v>
      </c>
      <c r="BL612" s="32" t="str">
        <f t="shared" si="719"/>
        <v/>
      </c>
      <c r="BN612" s="32" t="str">
        <f t="shared" si="720"/>
        <v/>
      </c>
      <c r="BO612" s="30" t="str">
        <f t="shared" si="721"/>
        <v/>
      </c>
      <c r="BP612" s="30" t="str">
        <f t="shared" si="722"/>
        <v/>
      </c>
      <c r="BQ612" s="30" t="str">
        <f t="shared" si="701"/>
        <v/>
      </c>
      <c r="BR612" s="30" t="str">
        <f t="shared" si="701"/>
        <v/>
      </c>
      <c r="BS612" s="30" t="str">
        <f t="shared" si="701"/>
        <v/>
      </c>
      <c r="BT612" s="30" t="str">
        <f t="shared" si="699"/>
        <v/>
      </c>
      <c r="BU612" s="30" t="str">
        <f t="shared" si="699"/>
        <v/>
      </c>
      <c r="BV612" s="30" t="str">
        <f t="shared" si="699"/>
        <v/>
      </c>
      <c r="BW612" s="30" t="str">
        <f t="shared" si="699"/>
        <v/>
      </c>
      <c r="BX612" s="30" t="str">
        <f t="shared" si="699"/>
        <v/>
      </c>
      <c r="BY612" s="30" t="str">
        <f t="shared" si="699"/>
        <v/>
      </c>
      <c r="BZ612" s="1">
        <f t="shared" si="723"/>
        <v>0</v>
      </c>
      <c r="CA612" s="1">
        <f t="shared" si="702"/>
        <v>0</v>
      </c>
      <c r="CB612" s="1">
        <f t="shared" si="702"/>
        <v>0</v>
      </c>
      <c r="CC612" s="1">
        <f t="shared" si="702"/>
        <v>0</v>
      </c>
      <c r="CD612" s="1">
        <f t="shared" si="700"/>
        <v>0</v>
      </c>
      <c r="CE612" s="1">
        <f t="shared" si="700"/>
        <v>0</v>
      </c>
      <c r="CF612" s="1">
        <f t="shared" si="700"/>
        <v>0</v>
      </c>
      <c r="CG612" s="1">
        <f t="shared" si="700"/>
        <v>0</v>
      </c>
      <c r="CH612" s="1">
        <f t="shared" si="700"/>
        <v>0</v>
      </c>
      <c r="CI612" s="1">
        <f t="shared" si="700"/>
        <v>0</v>
      </c>
      <c r="CJ612" s="1">
        <f t="shared" si="724"/>
        <v>0</v>
      </c>
      <c r="CK612" s="1">
        <f t="shared" si="725"/>
        <v>0</v>
      </c>
      <c r="CL612" s="1" t="str">
        <f t="shared" si="752"/>
        <v/>
      </c>
      <c r="CM612" s="1" t="str">
        <f t="shared" si="752"/>
        <v/>
      </c>
      <c r="CN612" s="1" t="str">
        <f t="shared" si="752"/>
        <v/>
      </c>
      <c r="CO612" s="1" t="str">
        <f t="shared" si="752"/>
        <v/>
      </c>
      <c r="CP612" s="1" t="str">
        <f t="shared" si="752"/>
        <v/>
      </c>
      <c r="CQ612" s="1" t="str">
        <f t="shared" si="750"/>
        <v/>
      </c>
      <c r="CR612" s="1" t="str">
        <f t="shared" si="750"/>
        <v/>
      </c>
      <c r="CS612" s="1" t="str">
        <f t="shared" si="750"/>
        <v/>
      </c>
      <c r="CT612" s="1" t="str">
        <f t="shared" si="750"/>
        <v/>
      </c>
      <c r="CU612" s="1" t="str">
        <f t="shared" si="750"/>
        <v/>
      </c>
      <c r="CV612" s="1">
        <f t="shared" si="753"/>
        <v>0</v>
      </c>
      <c r="CW612" s="1">
        <f t="shared" si="753"/>
        <v>0</v>
      </c>
      <c r="CX612" s="1">
        <f t="shared" si="753"/>
        <v>0</v>
      </c>
      <c r="CY612" s="1">
        <f t="shared" si="753"/>
        <v>0</v>
      </c>
      <c r="CZ612" s="1">
        <f t="shared" si="753"/>
        <v>0</v>
      </c>
      <c r="DA612" s="1">
        <f t="shared" si="751"/>
        <v>0</v>
      </c>
      <c r="DB612" s="1">
        <f t="shared" si="751"/>
        <v>0</v>
      </c>
      <c r="DC612" s="1">
        <f t="shared" si="751"/>
        <v>0</v>
      </c>
      <c r="DD612" s="1">
        <f t="shared" si="751"/>
        <v>0</v>
      </c>
      <c r="DE612" s="1">
        <f t="shared" si="751"/>
        <v>0</v>
      </c>
      <c r="DF612" s="1">
        <f t="shared" si="726"/>
        <v>0</v>
      </c>
      <c r="DG612" s="33">
        <f t="shared" si="727"/>
        <v>0</v>
      </c>
      <c r="DH612" s="34">
        <f t="shared" si="728"/>
        <v>0</v>
      </c>
      <c r="DI612" s="1" t="str">
        <f t="shared" ref="DI612:DI675" si="765">IF(OR(X612="",Y612=""),"",Y612-X612)</f>
        <v/>
      </c>
      <c r="DJ612" s="1" t="str">
        <f t="shared" ref="DJ612:DJ675" si="766">IF(OR(X612="",Z612=""),"",Z612-X612)</f>
        <v/>
      </c>
      <c r="DK612" s="1" t="str">
        <f t="shared" si="759"/>
        <v/>
      </c>
      <c r="DL612" s="1" t="str">
        <f t="shared" si="759"/>
        <v/>
      </c>
      <c r="DM612" s="1" t="str">
        <f t="shared" si="759"/>
        <v/>
      </c>
      <c r="DN612" s="1" t="str">
        <f t="shared" si="758"/>
        <v/>
      </c>
      <c r="DO612" s="1" t="str">
        <f t="shared" si="758"/>
        <v/>
      </c>
      <c r="DP612" s="1" t="str">
        <f t="shared" si="758"/>
        <v/>
      </c>
      <c r="DQ612" s="1" t="str">
        <f t="shared" si="692"/>
        <v/>
      </c>
      <c r="DR612" s="1" t="str">
        <f t="shared" si="692"/>
        <v/>
      </c>
      <c r="DS612" s="1" t="str">
        <f t="shared" si="692"/>
        <v/>
      </c>
      <c r="EG612" s="1">
        <f t="shared" si="698"/>
        <v>0</v>
      </c>
      <c r="EH612" s="1">
        <f t="shared" si="698"/>
        <v>0</v>
      </c>
      <c r="EI612" s="1">
        <f t="shared" si="698"/>
        <v>0</v>
      </c>
      <c r="EJ612" s="1">
        <f t="shared" si="698"/>
        <v>0</v>
      </c>
      <c r="EK612" s="1">
        <f t="shared" si="698"/>
        <v>0</v>
      </c>
      <c r="EL612" s="1">
        <f t="shared" si="749"/>
        <v>0</v>
      </c>
      <c r="EM612" s="1">
        <f t="shared" si="749"/>
        <v>0</v>
      </c>
      <c r="EN612" s="1">
        <f t="shared" si="749"/>
        <v>0</v>
      </c>
      <c r="EO612" s="1">
        <f t="shared" si="749"/>
        <v>0</v>
      </c>
      <c r="EP612" s="1">
        <f t="shared" si="749"/>
        <v>0</v>
      </c>
      <c r="EQ612" s="1">
        <f t="shared" si="749"/>
        <v>0</v>
      </c>
      <c r="ER612" s="33">
        <f t="shared" si="729"/>
        <v>1</v>
      </c>
      <c r="ES612" s="35">
        <f>ER612+DG612</f>
        <v>1</v>
      </c>
      <c r="ET612" s="35">
        <f t="shared" si="730"/>
        <v>1</v>
      </c>
      <c r="EU612" s="1" t="s">
        <v>50</v>
      </c>
      <c r="EV612" s="1" t="s">
        <v>38</v>
      </c>
      <c r="EW612" s="19">
        <f t="shared" si="731"/>
        <v>0</v>
      </c>
      <c r="FC612" s="1" t="s">
        <v>38</v>
      </c>
      <c r="FD612" s="19">
        <f t="shared" si="732"/>
        <v>0</v>
      </c>
      <c r="FJ612" s="1" t="s">
        <v>38</v>
      </c>
      <c r="FK612" s="19">
        <f t="shared" si="733"/>
        <v>0</v>
      </c>
      <c r="FR612" s="1">
        <f t="shared" si="734"/>
        <v>0</v>
      </c>
      <c r="FU612" s="1" t="s">
        <v>218</v>
      </c>
      <c r="FV612" s="37" t="str">
        <f t="shared" si="741"/>
        <v>tb</v>
      </c>
      <c r="FW612" s="34">
        <v>1</v>
      </c>
      <c r="FY612" s="1" t="s">
        <v>34</v>
      </c>
      <c r="FZ612" s="19">
        <f t="shared" si="735"/>
        <v>1</v>
      </c>
      <c r="GB612" s="1" t="s">
        <v>38</v>
      </c>
      <c r="GC612" s="19">
        <f t="shared" si="736"/>
        <v>0</v>
      </c>
      <c r="GD612" s="1" t="s">
        <v>38</v>
      </c>
      <c r="GE612" s="19">
        <f t="shared" si="737"/>
        <v>0</v>
      </c>
      <c r="GF612" s="1" t="s">
        <v>34</v>
      </c>
      <c r="GG612" s="19">
        <f t="shared" si="738"/>
        <v>1</v>
      </c>
    </row>
    <row r="613" spans="1:189" x14ac:dyDescent="0.3">
      <c r="A613" s="18">
        <v>818</v>
      </c>
      <c r="B613" s="1" t="s">
        <v>34</v>
      </c>
      <c r="C613" s="19" t="s">
        <v>35</v>
      </c>
      <c r="D613" s="19">
        <f t="shared" si="710"/>
        <v>0</v>
      </c>
      <c r="E613" s="38" t="s">
        <v>1135</v>
      </c>
      <c r="F613" s="21" t="str">
        <f t="shared" si="711"/>
        <v>1969</v>
      </c>
      <c r="G613" s="21">
        <v>2005</v>
      </c>
      <c r="H613" s="22">
        <f t="shared" si="712"/>
        <v>36</v>
      </c>
      <c r="I613" s="1" t="str">
        <f t="shared" si="713"/>
        <v>31-40</v>
      </c>
      <c r="J613" s="1" t="s">
        <v>1607</v>
      </c>
      <c r="K613" s="1" t="s">
        <v>93</v>
      </c>
      <c r="L613" s="1">
        <f>VLOOKUP(K613,[1]areas!$C$3:$D$76,2,FALSE)</f>
        <v>15</v>
      </c>
      <c r="M613" s="1" t="str">
        <f t="shared" si="764"/>
        <v>0-20</v>
      </c>
      <c r="N613" s="19" t="s">
        <v>34</v>
      </c>
      <c r="O613" s="19">
        <f t="shared" si="714"/>
        <v>1</v>
      </c>
      <c r="P613" s="23">
        <v>77.400000000000006</v>
      </c>
      <c r="Q613" s="1">
        <v>154</v>
      </c>
      <c r="R613" s="1">
        <f>POWER(Q613*0.01,2)</f>
        <v>2.3715999999999999</v>
      </c>
      <c r="S613" s="24">
        <f>P613/R613</f>
        <v>32.636194973857314</v>
      </c>
      <c r="T613" s="19">
        <v>3</v>
      </c>
      <c r="U613" s="1">
        <v>10.9</v>
      </c>
      <c r="V613" s="1">
        <v>16</v>
      </c>
      <c r="W613" s="1" t="str">
        <f t="shared" si="715"/>
        <v>2: 51-100</v>
      </c>
      <c r="X613" s="1">
        <v>83</v>
      </c>
      <c r="Y613" s="26">
        <v>257</v>
      </c>
      <c r="Z613" s="26">
        <v>291</v>
      </c>
      <c r="AA613" s="26">
        <v>225</v>
      </c>
      <c r="AB613" s="26">
        <v>290</v>
      </c>
      <c r="AC613" s="26"/>
      <c r="AD613" s="26">
        <v>348</v>
      </c>
      <c r="AE613" s="26">
        <v>304</v>
      </c>
      <c r="AF613" s="26"/>
      <c r="AG613" s="26"/>
      <c r="AH613" s="26"/>
      <c r="AI613" s="27">
        <f t="shared" si="716"/>
        <v>348</v>
      </c>
      <c r="AJ613" s="27">
        <f t="shared" si="717"/>
        <v>0</v>
      </c>
      <c r="AK613" s="39">
        <v>110398</v>
      </c>
      <c r="AL613" s="26">
        <v>50</v>
      </c>
      <c r="AM613" s="26">
        <v>50</v>
      </c>
      <c r="AN613" s="26">
        <v>50</v>
      </c>
      <c r="AO613" s="26">
        <v>50</v>
      </c>
      <c r="AP613" s="26"/>
      <c r="AQ613" s="26">
        <v>50</v>
      </c>
      <c r="AR613" s="26">
        <v>50</v>
      </c>
      <c r="AS613" s="26"/>
      <c r="AT613" s="26"/>
      <c r="AU613" s="26"/>
      <c r="AV613" s="28">
        <f t="shared" si="718"/>
        <v>0</v>
      </c>
      <c r="AW613" s="27" t="str">
        <f>"&gt;5"</f>
        <v>&gt;5</v>
      </c>
      <c r="AX613" s="29">
        <f t="shared" si="739"/>
        <v>5.0430000000000001</v>
      </c>
      <c r="AY613" s="30">
        <f t="shared" si="697"/>
        <v>5.0429612056682567</v>
      </c>
      <c r="AZ613" s="30">
        <f t="shared" si="697"/>
        <v>1.6989700043360187</v>
      </c>
      <c r="BA613" s="30">
        <f t="shared" si="697"/>
        <v>1.6989700043360187</v>
      </c>
      <c r="BB613" s="30">
        <f t="shared" si="697"/>
        <v>1.6989700043360187</v>
      </c>
      <c r="BC613" s="30">
        <f t="shared" si="697"/>
        <v>1.6989700043360187</v>
      </c>
      <c r="BD613" s="30" t="str">
        <f t="shared" si="748"/>
        <v/>
      </c>
      <c r="BE613" s="30">
        <f t="shared" si="748"/>
        <v>1.6989700043360187</v>
      </c>
      <c r="BF613" s="30">
        <f t="shared" si="748"/>
        <v>1.6989700043360187</v>
      </c>
      <c r="BG613" s="30" t="str">
        <f t="shared" si="748"/>
        <v/>
      </c>
      <c r="BH613" s="30" t="str">
        <f t="shared" si="748"/>
        <v/>
      </c>
      <c r="BI613" s="30" t="str">
        <f t="shared" si="748"/>
        <v/>
      </c>
      <c r="BJ613" s="1" t="s">
        <v>38</v>
      </c>
      <c r="BK613" s="31" t="s">
        <v>38</v>
      </c>
      <c r="BL613" s="32">
        <f t="shared" si="719"/>
        <v>0</v>
      </c>
      <c r="BN613" s="32" t="str">
        <f t="shared" si="720"/>
        <v>0</v>
      </c>
      <c r="BO613" s="30">
        <f t="shared" si="721"/>
        <v>-3.3439912013322379</v>
      </c>
      <c r="BP613" s="30">
        <f t="shared" si="722"/>
        <v>-3.3439912013322379</v>
      </c>
      <c r="BQ613" s="30">
        <f t="shared" si="701"/>
        <v>0</v>
      </c>
      <c r="BR613" s="30">
        <f t="shared" si="701"/>
        <v>0</v>
      </c>
      <c r="BS613" s="30">
        <f t="shared" si="701"/>
        <v>0</v>
      </c>
      <c r="BT613" s="30" t="str">
        <f t="shared" si="699"/>
        <v/>
      </c>
      <c r="BU613" s="30" t="str">
        <f t="shared" si="699"/>
        <v/>
      </c>
      <c r="BV613" s="30">
        <f t="shared" si="699"/>
        <v>0</v>
      </c>
      <c r="BW613" s="30" t="str">
        <f t="shared" si="699"/>
        <v/>
      </c>
      <c r="BX613" s="30" t="str">
        <f t="shared" si="699"/>
        <v/>
      </c>
      <c r="BY613" s="30" t="str">
        <f t="shared" si="699"/>
        <v/>
      </c>
      <c r="BZ613" s="1">
        <f t="shared" si="723"/>
        <v>0</v>
      </c>
      <c r="CA613" s="1">
        <f t="shared" si="702"/>
        <v>0</v>
      </c>
      <c r="CB613" s="1">
        <f t="shared" si="702"/>
        <v>0</v>
      </c>
      <c r="CC613" s="1">
        <f t="shared" si="702"/>
        <v>0</v>
      </c>
      <c r="CD613" s="1">
        <f t="shared" si="700"/>
        <v>0</v>
      </c>
      <c r="CE613" s="1">
        <f t="shared" si="700"/>
        <v>0</v>
      </c>
      <c r="CF613" s="1">
        <f t="shared" si="700"/>
        <v>0</v>
      </c>
      <c r="CG613" s="1">
        <f t="shared" si="700"/>
        <v>0</v>
      </c>
      <c r="CH613" s="1">
        <f t="shared" si="700"/>
        <v>0</v>
      </c>
      <c r="CI613" s="1">
        <f t="shared" si="700"/>
        <v>0</v>
      </c>
      <c r="CJ613" s="1">
        <f t="shared" si="724"/>
        <v>0</v>
      </c>
      <c r="CK613" s="1">
        <f t="shared" si="725"/>
        <v>0</v>
      </c>
      <c r="CL613" s="1">
        <f t="shared" si="752"/>
        <v>-3.3439912013322379</v>
      </c>
      <c r="CM613" s="1" t="str">
        <f t="shared" si="752"/>
        <v/>
      </c>
      <c r="CN613" s="1" t="str">
        <f t="shared" si="752"/>
        <v/>
      </c>
      <c r="CO613" s="1" t="str">
        <f t="shared" si="752"/>
        <v/>
      </c>
      <c r="CP613" s="1" t="str">
        <f t="shared" si="752"/>
        <v/>
      </c>
      <c r="CQ613" s="1" t="str">
        <f t="shared" si="750"/>
        <v/>
      </c>
      <c r="CR613" s="1" t="str">
        <f t="shared" si="750"/>
        <v/>
      </c>
      <c r="CS613" s="1" t="str">
        <f t="shared" si="750"/>
        <v/>
      </c>
      <c r="CT613" s="1" t="str">
        <f t="shared" si="750"/>
        <v/>
      </c>
      <c r="CU613" s="1" t="str">
        <f t="shared" si="750"/>
        <v/>
      </c>
      <c r="CV613" s="1">
        <f t="shared" si="753"/>
        <v>0</v>
      </c>
      <c r="CW613" s="1">
        <f t="shared" si="753"/>
        <v>0</v>
      </c>
      <c r="CX613" s="1">
        <f t="shared" si="753"/>
        <v>0</v>
      </c>
      <c r="CY613" s="1">
        <f t="shared" si="753"/>
        <v>0</v>
      </c>
      <c r="CZ613" s="1">
        <f t="shared" si="753"/>
        <v>0</v>
      </c>
      <c r="DA613" s="1">
        <f t="shared" si="751"/>
        <v>0</v>
      </c>
      <c r="DB613" s="1">
        <f t="shared" si="751"/>
        <v>0</v>
      </c>
      <c r="DC613" s="1">
        <f t="shared" si="751"/>
        <v>0</v>
      </c>
      <c r="DD613" s="1">
        <f t="shared" si="751"/>
        <v>0</v>
      </c>
      <c r="DE613" s="1">
        <f t="shared" si="751"/>
        <v>0</v>
      </c>
      <c r="DF613" s="1">
        <f t="shared" si="726"/>
        <v>0</v>
      </c>
      <c r="DG613" s="33">
        <f t="shared" si="727"/>
        <v>0</v>
      </c>
      <c r="DH613" s="34">
        <f t="shared" si="728"/>
        <v>0</v>
      </c>
      <c r="DI613" s="1">
        <f t="shared" si="765"/>
        <v>174</v>
      </c>
      <c r="DJ613" s="1">
        <f t="shared" si="766"/>
        <v>208</v>
      </c>
      <c r="DK613" s="1">
        <f t="shared" si="759"/>
        <v>34</v>
      </c>
      <c r="DL613" s="1">
        <f t="shared" si="759"/>
        <v>-66</v>
      </c>
      <c r="DM613" s="1">
        <f t="shared" si="759"/>
        <v>65</v>
      </c>
      <c r="DN613" s="1" t="str">
        <f t="shared" si="758"/>
        <v/>
      </c>
      <c r="DO613" s="1" t="str">
        <f t="shared" si="758"/>
        <v/>
      </c>
      <c r="DP613" s="1">
        <f t="shared" si="758"/>
        <v>-44</v>
      </c>
      <c r="DQ613" s="1" t="str">
        <f t="shared" si="692"/>
        <v/>
      </c>
      <c r="DR613" s="1" t="str">
        <f t="shared" si="692"/>
        <v/>
      </c>
      <c r="DS613" s="1" t="str">
        <f t="shared" si="692"/>
        <v/>
      </c>
      <c r="DT613" s="34">
        <f>(STDEV(DI613:DS613))*-1</f>
        <v>-111.60002986857425</v>
      </c>
      <c r="DU613" s="1">
        <f t="shared" ref="DU613:DY614" si="767">IF((DI613&lt;$DT613),1,0)</f>
        <v>0</v>
      </c>
      <c r="DV613" s="1">
        <f t="shared" si="767"/>
        <v>0</v>
      </c>
      <c r="DW613" s="1">
        <f t="shared" si="767"/>
        <v>0</v>
      </c>
      <c r="DX613" s="1">
        <f t="shared" si="767"/>
        <v>0</v>
      </c>
      <c r="DY613" s="1">
        <f t="shared" si="767"/>
        <v>0</v>
      </c>
      <c r="EB613" s="1">
        <f>IF((DP613&lt;$DT613),1,0)</f>
        <v>0</v>
      </c>
      <c r="EF613" s="33">
        <f>IF(SUM(DU613:EE613)&gt;0,1,0)</f>
        <v>0</v>
      </c>
      <c r="EG613" s="1">
        <f t="shared" si="698"/>
        <v>0</v>
      </c>
      <c r="EH613" s="1">
        <f t="shared" si="698"/>
        <v>0</v>
      </c>
      <c r="EI613" s="1">
        <f t="shared" si="698"/>
        <v>0</v>
      </c>
      <c r="EJ613" s="1">
        <f t="shared" si="698"/>
        <v>0</v>
      </c>
      <c r="EK613" s="1">
        <f t="shared" si="698"/>
        <v>0</v>
      </c>
      <c r="EL613" s="1">
        <f t="shared" si="749"/>
        <v>0</v>
      </c>
      <c r="EM613" s="1">
        <f t="shared" si="749"/>
        <v>0</v>
      </c>
      <c r="EN613" s="1">
        <f t="shared" si="749"/>
        <v>0</v>
      </c>
      <c r="EO613" s="1">
        <f t="shared" si="749"/>
        <v>0</v>
      </c>
      <c r="EP613" s="1">
        <f t="shared" si="749"/>
        <v>0</v>
      </c>
      <c r="EQ613" s="1">
        <f t="shared" si="749"/>
        <v>0</v>
      </c>
      <c r="ER613" s="33">
        <f t="shared" si="729"/>
        <v>1</v>
      </c>
      <c r="ES613" s="35">
        <f>ER613+EF613+DG613+AV613</f>
        <v>1</v>
      </c>
      <c r="ET613" s="35">
        <f t="shared" si="730"/>
        <v>1</v>
      </c>
      <c r="EU613" s="1" t="s">
        <v>50</v>
      </c>
      <c r="EV613" s="1" t="s">
        <v>34</v>
      </c>
      <c r="EW613" s="19">
        <f t="shared" si="731"/>
        <v>1</v>
      </c>
      <c r="EX613" s="1" t="s">
        <v>40</v>
      </c>
      <c r="EY613" s="50">
        <v>38735</v>
      </c>
      <c r="FC613" s="1" t="s">
        <v>38</v>
      </c>
      <c r="FD613" s="19">
        <f t="shared" si="732"/>
        <v>0</v>
      </c>
      <c r="FJ613" s="1" t="s">
        <v>38</v>
      </c>
      <c r="FK613" s="19">
        <f t="shared" si="733"/>
        <v>0</v>
      </c>
      <c r="FQ613" s="1" t="s">
        <v>67</v>
      </c>
      <c r="FR613" s="1">
        <f t="shared" si="734"/>
        <v>1</v>
      </c>
      <c r="FU613" s="1" t="s">
        <v>259</v>
      </c>
      <c r="FV613" s="37" t="str">
        <f t="shared" si="741"/>
        <v>other</v>
      </c>
      <c r="FW613" s="34">
        <v>0</v>
      </c>
      <c r="FY613" s="1" t="s">
        <v>38</v>
      </c>
      <c r="FZ613" s="19">
        <f t="shared" si="735"/>
        <v>0</v>
      </c>
      <c r="GB613" s="1" t="s">
        <v>38</v>
      </c>
      <c r="GC613" s="19">
        <f t="shared" si="736"/>
        <v>0</v>
      </c>
      <c r="GD613" s="1" t="s">
        <v>38</v>
      </c>
      <c r="GE613" s="19">
        <f t="shared" si="737"/>
        <v>0</v>
      </c>
      <c r="GF613" s="1" t="s">
        <v>38</v>
      </c>
      <c r="GG613" s="19">
        <f t="shared" si="738"/>
        <v>0</v>
      </c>
    </row>
    <row r="614" spans="1:189" x14ac:dyDescent="0.3">
      <c r="A614" s="18">
        <v>819</v>
      </c>
      <c r="B614" s="1" t="s">
        <v>34</v>
      </c>
      <c r="C614" s="19" t="s">
        <v>47</v>
      </c>
      <c r="D614" s="19">
        <f t="shared" si="710"/>
        <v>1</v>
      </c>
      <c r="E614" s="38" t="s">
        <v>1136</v>
      </c>
      <c r="F614" s="21" t="str">
        <f t="shared" si="711"/>
        <v>1970</v>
      </c>
      <c r="G614" s="21">
        <v>2005</v>
      </c>
      <c r="H614" s="22">
        <f t="shared" si="712"/>
        <v>35</v>
      </c>
      <c r="I614" s="1" t="str">
        <f t="shared" si="713"/>
        <v>31-40</v>
      </c>
      <c r="J614" s="1" t="s">
        <v>1607</v>
      </c>
      <c r="K614" s="1" t="s">
        <v>1137</v>
      </c>
      <c r="L614" s="1">
        <f>VLOOKUP(K614,[1]areas!$C$3:$D$76,2,FALSE)</f>
        <v>48</v>
      </c>
      <c r="M614" s="1" t="str">
        <f t="shared" si="764"/>
        <v>41-60</v>
      </c>
      <c r="N614" s="19"/>
      <c r="O614" s="19" t="str">
        <f t="shared" si="714"/>
        <v/>
      </c>
      <c r="P614" s="23">
        <v>35.5</v>
      </c>
      <c r="S614" s="24"/>
      <c r="T614" s="19">
        <v>2</v>
      </c>
      <c r="U614" s="1">
        <v>12.8</v>
      </c>
      <c r="V614" s="1">
        <v>35</v>
      </c>
      <c r="W614" s="1" t="str">
        <f t="shared" si="715"/>
        <v>3: 101-150</v>
      </c>
      <c r="X614" s="1">
        <v>104</v>
      </c>
      <c r="Y614" s="26">
        <v>187</v>
      </c>
      <c r="Z614" s="26">
        <v>192</v>
      </c>
      <c r="AA614" s="26">
        <v>401</v>
      </c>
      <c r="AB614" s="26">
        <v>277</v>
      </c>
      <c r="AC614" s="26"/>
      <c r="AD614" s="26"/>
      <c r="AE614" s="26"/>
      <c r="AF614" s="26"/>
      <c r="AG614" s="26"/>
      <c r="AH614" s="26"/>
      <c r="AI614" s="27">
        <f t="shared" si="716"/>
        <v>401</v>
      </c>
      <c r="AJ614" s="27">
        <f t="shared" si="717"/>
        <v>0</v>
      </c>
      <c r="AK614" s="39">
        <v>51202</v>
      </c>
      <c r="AL614" s="26">
        <v>50</v>
      </c>
      <c r="AM614" s="26">
        <v>50</v>
      </c>
      <c r="AN614" s="26"/>
      <c r="AO614" s="26">
        <v>190</v>
      </c>
      <c r="AP614" s="26"/>
      <c r="AQ614" s="26"/>
      <c r="AR614" s="26"/>
      <c r="AS614" s="26"/>
      <c r="AT614" s="26"/>
      <c r="AU614" s="26"/>
      <c r="AV614" s="28">
        <f t="shared" si="718"/>
        <v>0</v>
      </c>
      <c r="AW614" s="27" t="str">
        <f>"4-5"</f>
        <v>4-5</v>
      </c>
      <c r="AX614" s="29">
        <f t="shared" si="739"/>
        <v>4.7089999999999996</v>
      </c>
      <c r="AY614" s="30">
        <f t="shared" si="697"/>
        <v>4.7092869252726981</v>
      </c>
      <c r="AZ614" s="30">
        <f t="shared" si="697"/>
        <v>1.6989700043360187</v>
      </c>
      <c r="BA614" s="30">
        <f t="shared" si="697"/>
        <v>1.6989700043360187</v>
      </c>
      <c r="BB614" s="30" t="str">
        <f t="shared" si="697"/>
        <v/>
      </c>
      <c r="BC614" s="30">
        <f t="shared" si="697"/>
        <v>2.2787536009528289</v>
      </c>
      <c r="BD614" s="30" t="str">
        <f t="shared" si="748"/>
        <v/>
      </c>
      <c r="BE614" s="30" t="str">
        <f t="shared" si="748"/>
        <v/>
      </c>
      <c r="BF614" s="30" t="str">
        <f t="shared" si="748"/>
        <v/>
      </c>
      <c r="BG614" s="30" t="str">
        <f t="shared" si="748"/>
        <v/>
      </c>
      <c r="BH614" s="30" t="str">
        <f t="shared" si="748"/>
        <v/>
      </c>
      <c r="BI614" s="30" t="str">
        <f t="shared" si="748"/>
        <v/>
      </c>
      <c r="BJ614" s="1" t="s">
        <v>38</v>
      </c>
      <c r="BK614" s="31" t="s">
        <v>38</v>
      </c>
      <c r="BL614" s="32">
        <f t="shared" si="719"/>
        <v>0</v>
      </c>
      <c r="BN614" s="32" t="str">
        <f t="shared" si="720"/>
        <v>0</v>
      </c>
      <c r="BO614" s="30">
        <f t="shared" si="721"/>
        <v>-3.0103169209366794</v>
      </c>
      <c r="BP614" s="30">
        <f t="shared" si="722"/>
        <v>-3.0103169209366794</v>
      </c>
      <c r="BQ614" s="30">
        <f t="shared" si="701"/>
        <v>0</v>
      </c>
      <c r="BR614" s="30" t="str">
        <f t="shared" si="701"/>
        <v/>
      </c>
      <c r="BS614" s="30" t="str">
        <f t="shared" si="701"/>
        <v/>
      </c>
      <c r="BT614" s="30" t="str">
        <f t="shared" si="699"/>
        <v/>
      </c>
      <c r="BU614" s="30" t="str">
        <f t="shared" si="699"/>
        <v/>
      </c>
      <c r="BV614" s="30" t="str">
        <f t="shared" si="699"/>
        <v/>
      </c>
      <c r="BW614" s="30" t="str">
        <f t="shared" si="699"/>
        <v/>
      </c>
      <c r="BX614" s="30" t="str">
        <f t="shared" si="699"/>
        <v/>
      </c>
      <c r="BY614" s="30" t="str">
        <f t="shared" si="699"/>
        <v/>
      </c>
      <c r="BZ614" s="1">
        <f t="shared" si="723"/>
        <v>0</v>
      </c>
      <c r="CA614" s="1">
        <f t="shared" si="702"/>
        <v>0</v>
      </c>
      <c r="CB614" s="1">
        <f t="shared" si="702"/>
        <v>0</v>
      </c>
      <c r="CC614" s="1">
        <f t="shared" si="702"/>
        <v>0</v>
      </c>
      <c r="CD614" s="1">
        <f t="shared" si="700"/>
        <v>0</v>
      </c>
      <c r="CE614" s="1">
        <f t="shared" si="700"/>
        <v>0</v>
      </c>
      <c r="CF614" s="1">
        <f t="shared" si="700"/>
        <v>0</v>
      </c>
      <c r="CG614" s="1">
        <f t="shared" si="700"/>
        <v>0</v>
      </c>
      <c r="CH614" s="1">
        <f t="shared" si="700"/>
        <v>0</v>
      </c>
      <c r="CI614" s="1">
        <f t="shared" si="700"/>
        <v>0</v>
      </c>
      <c r="CJ614" s="1">
        <f t="shared" si="724"/>
        <v>0</v>
      </c>
      <c r="CK614" s="1">
        <f t="shared" si="725"/>
        <v>0</v>
      </c>
      <c r="CL614" s="1">
        <f t="shared" si="752"/>
        <v>-3.0103169209366794</v>
      </c>
      <c r="CM614" s="1" t="str">
        <f t="shared" si="752"/>
        <v/>
      </c>
      <c r="CN614" s="1" t="str">
        <f t="shared" si="752"/>
        <v/>
      </c>
      <c r="CO614" s="1" t="str">
        <f t="shared" si="752"/>
        <v/>
      </c>
      <c r="CP614" s="1" t="str">
        <f t="shared" si="752"/>
        <v/>
      </c>
      <c r="CQ614" s="1" t="str">
        <f t="shared" si="750"/>
        <v/>
      </c>
      <c r="CR614" s="1" t="str">
        <f t="shared" si="750"/>
        <v/>
      </c>
      <c r="CS614" s="1" t="str">
        <f t="shared" si="750"/>
        <v/>
      </c>
      <c r="CT614" s="1" t="str">
        <f t="shared" si="750"/>
        <v/>
      </c>
      <c r="CU614" s="1" t="str">
        <f t="shared" si="750"/>
        <v/>
      </c>
      <c r="CV614" s="1">
        <f t="shared" si="753"/>
        <v>0</v>
      </c>
      <c r="CW614" s="1">
        <f t="shared" si="753"/>
        <v>0</v>
      </c>
      <c r="CX614" s="1">
        <f t="shared" si="753"/>
        <v>0</v>
      </c>
      <c r="CY614" s="1">
        <f t="shared" si="753"/>
        <v>0</v>
      </c>
      <c r="CZ614" s="1">
        <f t="shared" si="753"/>
        <v>0</v>
      </c>
      <c r="DA614" s="1">
        <f t="shared" si="751"/>
        <v>0</v>
      </c>
      <c r="DB614" s="1">
        <f t="shared" si="751"/>
        <v>0</v>
      </c>
      <c r="DC614" s="1">
        <f t="shared" si="751"/>
        <v>0</v>
      </c>
      <c r="DD614" s="1">
        <f t="shared" si="751"/>
        <v>0</v>
      </c>
      <c r="DE614" s="1">
        <f t="shared" si="751"/>
        <v>0</v>
      </c>
      <c r="DF614" s="1">
        <f t="shared" si="726"/>
        <v>0</v>
      </c>
      <c r="DG614" s="33">
        <f t="shared" si="727"/>
        <v>0</v>
      </c>
      <c r="DH614" s="34">
        <f t="shared" si="728"/>
        <v>0</v>
      </c>
      <c r="DI614" s="1">
        <f t="shared" si="765"/>
        <v>83</v>
      </c>
      <c r="DJ614" s="1">
        <f t="shared" si="766"/>
        <v>88</v>
      </c>
      <c r="DK614" s="1">
        <f t="shared" si="759"/>
        <v>5</v>
      </c>
      <c r="DL614" s="1">
        <f t="shared" si="759"/>
        <v>209</v>
      </c>
      <c r="DM614" s="1">
        <f t="shared" si="759"/>
        <v>-124</v>
      </c>
      <c r="DN614" s="1" t="str">
        <f t="shared" si="758"/>
        <v/>
      </c>
      <c r="DO614" s="1" t="str">
        <f t="shared" si="758"/>
        <v/>
      </c>
      <c r="DP614" s="1" t="str">
        <f t="shared" si="758"/>
        <v/>
      </c>
      <c r="DQ614" s="1" t="str">
        <f t="shared" si="692"/>
        <v/>
      </c>
      <c r="DR614" s="1" t="str">
        <f t="shared" si="692"/>
        <v/>
      </c>
      <c r="DS614" s="1" t="str">
        <f t="shared" si="692"/>
        <v/>
      </c>
      <c r="DT614" s="34">
        <f>(STDEV(DI614:DS614))*-1</f>
        <v>-122.56712446655506</v>
      </c>
      <c r="DU614" s="1">
        <f t="shared" si="767"/>
        <v>0</v>
      </c>
      <c r="DV614" s="1">
        <f t="shared" si="767"/>
        <v>0</v>
      </c>
      <c r="DW614" s="1">
        <f t="shared" si="767"/>
        <v>0</v>
      </c>
      <c r="DX614" s="1">
        <f t="shared" si="767"/>
        <v>0</v>
      </c>
      <c r="DY614" s="1">
        <f t="shared" si="767"/>
        <v>1</v>
      </c>
      <c r="EF614" s="33">
        <f>IF(SUM(DU614:EE614)&gt;0,1,0)</f>
        <v>1</v>
      </c>
      <c r="EG614" s="1">
        <f t="shared" si="698"/>
        <v>0</v>
      </c>
      <c r="EH614" s="1">
        <f t="shared" si="698"/>
        <v>0</v>
      </c>
      <c r="EI614" s="1">
        <f t="shared" si="698"/>
        <v>0</v>
      </c>
      <c r="EJ614" s="1">
        <f t="shared" si="698"/>
        <v>0</v>
      </c>
      <c r="EK614" s="1">
        <f t="shared" si="698"/>
        <v>0</v>
      </c>
      <c r="EL614" s="1">
        <f t="shared" si="749"/>
        <v>0</v>
      </c>
      <c r="EM614" s="1">
        <f t="shared" si="749"/>
        <v>0</v>
      </c>
      <c r="EN614" s="1">
        <f t="shared" si="749"/>
        <v>0</v>
      </c>
      <c r="EO614" s="1">
        <f t="shared" si="749"/>
        <v>0</v>
      </c>
      <c r="EP614" s="1">
        <f t="shared" si="749"/>
        <v>0</v>
      </c>
      <c r="EQ614" s="1">
        <f t="shared" si="749"/>
        <v>0</v>
      </c>
      <c r="ER614" s="33">
        <f t="shared" si="729"/>
        <v>1</v>
      </c>
      <c r="ES614" s="35">
        <f>ER614+EF614+DG614+AV614</f>
        <v>2</v>
      </c>
      <c r="ET614" s="35">
        <f t="shared" si="730"/>
        <v>1</v>
      </c>
      <c r="EU614" s="1" t="s">
        <v>59</v>
      </c>
      <c r="EV614" s="1" t="s">
        <v>38</v>
      </c>
      <c r="EW614" s="19">
        <f t="shared" si="731"/>
        <v>0</v>
      </c>
      <c r="FD614" s="19" t="str">
        <f t="shared" si="732"/>
        <v/>
      </c>
      <c r="FJ614" s="1" t="s">
        <v>38</v>
      </c>
      <c r="FK614" s="19">
        <f t="shared" si="733"/>
        <v>0</v>
      </c>
      <c r="FQ614" s="1" t="s">
        <v>71</v>
      </c>
      <c r="FR614" s="1">
        <f t="shared" si="734"/>
        <v>1</v>
      </c>
      <c r="FV614" s="37" t="str">
        <f t="shared" si="741"/>
        <v>none</v>
      </c>
      <c r="FY614" s="1" t="s">
        <v>38</v>
      </c>
      <c r="FZ614" s="19">
        <f t="shared" si="735"/>
        <v>0</v>
      </c>
      <c r="GB614" s="1" t="s">
        <v>38</v>
      </c>
      <c r="GC614" s="19">
        <f t="shared" si="736"/>
        <v>0</v>
      </c>
      <c r="GD614" s="1" t="s">
        <v>38</v>
      </c>
      <c r="GE614" s="19">
        <f t="shared" si="737"/>
        <v>0</v>
      </c>
      <c r="GF614" s="1" t="s">
        <v>38</v>
      </c>
      <c r="GG614" s="19">
        <f t="shared" si="738"/>
        <v>0</v>
      </c>
    </row>
    <row r="615" spans="1:189" x14ac:dyDescent="0.3">
      <c r="A615" s="18">
        <v>820</v>
      </c>
      <c r="B615" s="1" t="s">
        <v>34</v>
      </c>
      <c r="C615" s="19" t="s">
        <v>35</v>
      </c>
      <c r="D615" s="19">
        <f t="shared" si="710"/>
        <v>0</v>
      </c>
      <c r="E615" s="38" t="s">
        <v>1138</v>
      </c>
      <c r="F615" s="21" t="str">
        <f t="shared" si="711"/>
        <v>1986</v>
      </c>
      <c r="G615" s="21">
        <v>2005</v>
      </c>
      <c r="H615" s="22">
        <f t="shared" si="712"/>
        <v>19</v>
      </c>
      <c r="I615" s="1" t="str">
        <f t="shared" si="713"/>
        <v>0-20</v>
      </c>
      <c r="J615" s="1" t="s">
        <v>1611</v>
      </c>
      <c r="K615" s="1" t="s">
        <v>1139</v>
      </c>
      <c r="L615" s="1">
        <f>VLOOKUP(K615,[1]areas!$C$3:$D$76,2,FALSE)</f>
        <v>35</v>
      </c>
      <c r="M615" s="1" t="str">
        <f t="shared" si="764"/>
        <v>21-40</v>
      </c>
      <c r="N615" s="19" t="s">
        <v>38</v>
      </c>
      <c r="O615" s="19">
        <f t="shared" si="714"/>
        <v>0</v>
      </c>
      <c r="P615" s="23">
        <v>51.8</v>
      </c>
      <c r="S615" s="24"/>
      <c r="T615" s="19">
        <v>3</v>
      </c>
      <c r="U615" s="1">
        <v>10.199999999999999</v>
      </c>
      <c r="V615" s="1">
        <v>29</v>
      </c>
      <c r="W615" s="1" t="str">
        <f t="shared" si="715"/>
        <v>4: 151-200</v>
      </c>
      <c r="X615" s="1">
        <v>154</v>
      </c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7">
        <f t="shared" si="716"/>
        <v>154</v>
      </c>
      <c r="AJ615" s="27">
        <f t="shared" si="717"/>
        <v>0</v>
      </c>
      <c r="AK615" s="1">
        <v>716589</v>
      </c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8" t="str">
        <f t="shared" si="718"/>
        <v/>
      </c>
      <c r="AW615" s="27" t="str">
        <f>"&gt;5"</f>
        <v>&gt;5</v>
      </c>
      <c r="AX615" s="29">
        <f t="shared" si="739"/>
        <v>5.8550000000000004</v>
      </c>
      <c r="AY615" s="30">
        <f t="shared" si="697"/>
        <v>5.8552701372434779</v>
      </c>
      <c r="AZ615" s="30" t="str">
        <f t="shared" si="697"/>
        <v/>
      </c>
      <c r="BA615" s="30" t="str">
        <f t="shared" si="697"/>
        <v/>
      </c>
      <c r="BB615" s="30" t="str">
        <f t="shared" si="697"/>
        <v/>
      </c>
      <c r="BC615" s="30" t="str">
        <f t="shared" si="697"/>
        <v/>
      </c>
      <c r="BD615" s="30" t="str">
        <f t="shared" si="748"/>
        <v/>
      </c>
      <c r="BE615" s="30" t="str">
        <f t="shared" si="748"/>
        <v/>
      </c>
      <c r="BF615" s="30" t="str">
        <f t="shared" si="748"/>
        <v/>
      </c>
      <c r="BG615" s="30" t="str">
        <f t="shared" si="748"/>
        <v/>
      </c>
      <c r="BH615" s="30" t="str">
        <f t="shared" si="748"/>
        <v/>
      </c>
      <c r="BI615" s="30" t="str">
        <f t="shared" si="748"/>
        <v/>
      </c>
      <c r="BJ615" s="1" t="s">
        <v>38</v>
      </c>
      <c r="BK615" s="31" t="s">
        <v>38</v>
      </c>
      <c r="BL615" s="32">
        <f t="shared" si="719"/>
        <v>0</v>
      </c>
      <c r="BN615" s="32" t="str">
        <f t="shared" si="720"/>
        <v>0</v>
      </c>
      <c r="BO615" s="30" t="str">
        <f t="shared" si="721"/>
        <v/>
      </c>
      <c r="BP615" s="30" t="str">
        <f t="shared" si="722"/>
        <v/>
      </c>
      <c r="BQ615" s="30" t="str">
        <f t="shared" si="701"/>
        <v/>
      </c>
      <c r="BR615" s="30" t="str">
        <f t="shared" si="701"/>
        <v/>
      </c>
      <c r="BS615" s="30" t="str">
        <f t="shared" si="701"/>
        <v/>
      </c>
      <c r="BT615" s="30" t="str">
        <f t="shared" si="699"/>
        <v/>
      </c>
      <c r="BU615" s="30" t="str">
        <f t="shared" si="699"/>
        <v/>
      </c>
      <c r="BV615" s="30" t="str">
        <f t="shared" si="699"/>
        <v/>
      </c>
      <c r="BW615" s="30" t="str">
        <f t="shared" si="699"/>
        <v/>
      </c>
      <c r="BX615" s="30" t="str">
        <f t="shared" si="699"/>
        <v/>
      </c>
      <c r="BY615" s="30" t="str">
        <f t="shared" si="699"/>
        <v/>
      </c>
      <c r="BZ615" s="1">
        <f t="shared" si="723"/>
        <v>0</v>
      </c>
      <c r="CA615" s="1">
        <f t="shared" si="702"/>
        <v>0</v>
      </c>
      <c r="CB615" s="1">
        <f t="shared" si="702"/>
        <v>0</v>
      </c>
      <c r="CC615" s="1">
        <f t="shared" si="702"/>
        <v>0</v>
      </c>
      <c r="CD615" s="1">
        <f t="shared" si="700"/>
        <v>0</v>
      </c>
      <c r="CE615" s="1">
        <f t="shared" si="700"/>
        <v>0</v>
      </c>
      <c r="CF615" s="1">
        <f t="shared" si="700"/>
        <v>0</v>
      </c>
      <c r="CG615" s="1">
        <f t="shared" si="700"/>
        <v>0</v>
      </c>
      <c r="CH615" s="1">
        <f t="shared" si="700"/>
        <v>0</v>
      </c>
      <c r="CI615" s="1">
        <f t="shared" si="700"/>
        <v>0</v>
      </c>
      <c r="CJ615" s="1">
        <f t="shared" si="724"/>
        <v>0</v>
      </c>
      <c r="CK615" s="1">
        <f t="shared" si="725"/>
        <v>0</v>
      </c>
      <c r="CL615" s="1" t="str">
        <f t="shared" si="752"/>
        <v/>
      </c>
      <c r="CM615" s="1" t="str">
        <f t="shared" si="752"/>
        <v/>
      </c>
      <c r="CN615" s="1" t="str">
        <f t="shared" si="752"/>
        <v/>
      </c>
      <c r="CO615" s="1" t="str">
        <f t="shared" si="752"/>
        <v/>
      </c>
      <c r="CP615" s="1" t="str">
        <f t="shared" si="752"/>
        <v/>
      </c>
      <c r="CQ615" s="1" t="str">
        <f t="shared" si="750"/>
        <v/>
      </c>
      <c r="CR615" s="1" t="str">
        <f t="shared" si="750"/>
        <v/>
      </c>
      <c r="CS615" s="1" t="str">
        <f t="shared" si="750"/>
        <v/>
      </c>
      <c r="CT615" s="1" t="str">
        <f t="shared" si="750"/>
        <v/>
      </c>
      <c r="CU615" s="1" t="str">
        <f t="shared" si="750"/>
        <v/>
      </c>
      <c r="CV615" s="1">
        <f t="shared" si="753"/>
        <v>0</v>
      </c>
      <c r="CW615" s="1">
        <f t="shared" si="753"/>
        <v>0</v>
      </c>
      <c r="CX615" s="1">
        <f t="shared" si="753"/>
        <v>0</v>
      </c>
      <c r="CY615" s="1">
        <f t="shared" si="753"/>
        <v>0</v>
      </c>
      <c r="CZ615" s="1">
        <f t="shared" si="753"/>
        <v>0</v>
      </c>
      <c r="DA615" s="1">
        <f t="shared" si="751"/>
        <v>0</v>
      </c>
      <c r="DB615" s="1">
        <f t="shared" si="751"/>
        <v>0</v>
      </c>
      <c r="DC615" s="1">
        <f t="shared" si="751"/>
        <v>0</v>
      </c>
      <c r="DD615" s="1">
        <f t="shared" si="751"/>
        <v>0</v>
      </c>
      <c r="DE615" s="1">
        <f t="shared" si="751"/>
        <v>0</v>
      </c>
      <c r="DF615" s="1">
        <f t="shared" si="726"/>
        <v>0</v>
      </c>
      <c r="DG615" s="33">
        <f t="shared" si="727"/>
        <v>0</v>
      </c>
      <c r="DH615" s="34">
        <f t="shared" si="728"/>
        <v>0</v>
      </c>
      <c r="DI615" s="1" t="str">
        <f t="shared" si="765"/>
        <v/>
      </c>
      <c r="DJ615" s="1" t="str">
        <f t="shared" si="766"/>
        <v/>
      </c>
      <c r="DK615" s="1" t="str">
        <f t="shared" si="759"/>
        <v/>
      </c>
      <c r="DL615" s="1" t="str">
        <f t="shared" si="759"/>
        <v/>
      </c>
      <c r="DM615" s="1" t="str">
        <f t="shared" si="759"/>
        <v/>
      </c>
      <c r="DN615" s="1" t="str">
        <f t="shared" si="758"/>
        <v/>
      </c>
      <c r="DO615" s="1" t="str">
        <f t="shared" si="758"/>
        <v/>
      </c>
      <c r="DP615" s="1" t="str">
        <f t="shared" si="758"/>
        <v/>
      </c>
      <c r="DQ615" s="1" t="str">
        <f t="shared" si="692"/>
        <v/>
      </c>
      <c r="DR615" s="1" t="str">
        <f t="shared" si="692"/>
        <v/>
      </c>
      <c r="DS615" s="1" t="str">
        <f t="shared" si="692"/>
        <v/>
      </c>
      <c r="EG615" s="1">
        <f t="shared" si="698"/>
        <v>0</v>
      </c>
      <c r="EH615" s="1">
        <f t="shared" si="698"/>
        <v>0</v>
      </c>
      <c r="EI615" s="1">
        <f t="shared" si="698"/>
        <v>0</v>
      </c>
      <c r="EJ615" s="1">
        <f t="shared" si="698"/>
        <v>0</v>
      </c>
      <c r="EK615" s="1">
        <f t="shared" si="698"/>
        <v>0</v>
      </c>
      <c r="EL615" s="1">
        <f t="shared" si="749"/>
        <v>0</v>
      </c>
      <c r="EM615" s="1">
        <f t="shared" si="749"/>
        <v>0</v>
      </c>
      <c r="EN615" s="1">
        <f t="shared" si="749"/>
        <v>0</v>
      </c>
      <c r="EO615" s="1">
        <f t="shared" si="749"/>
        <v>0</v>
      </c>
      <c r="EP615" s="1">
        <f t="shared" si="749"/>
        <v>0</v>
      </c>
      <c r="EQ615" s="1">
        <f t="shared" si="749"/>
        <v>0</v>
      </c>
      <c r="ER615" s="33">
        <f t="shared" si="729"/>
        <v>1</v>
      </c>
      <c r="ES615" s="35">
        <f>ER615+DG615</f>
        <v>1</v>
      </c>
      <c r="ET615" s="35">
        <f t="shared" si="730"/>
        <v>1</v>
      </c>
      <c r="EU615" s="1" t="s">
        <v>59</v>
      </c>
      <c r="EV615" s="1" t="s">
        <v>38</v>
      </c>
      <c r="EW615" s="19">
        <f t="shared" si="731"/>
        <v>0</v>
      </c>
      <c r="FC615" s="1" t="s">
        <v>34</v>
      </c>
      <c r="FD615" s="19">
        <f t="shared" si="732"/>
        <v>1</v>
      </c>
      <c r="FE615" s="1" t="s">
        <v>60</v>
      </c>
      <c r="FJ615" s="1" t="s">
        <v>38</v>
      </c>
      <c r="FK615" s="19">
        <f t="shared" si="733"/>
        <v>0</v>
      </c>
      <c r="FR615" s="1">
        <f t="shared" si="734"/>
        <v>0</v>
      </c>
      <c r="FU615" s="1" t="s">
        <v>1140</v>
      </c>
      <c r="FV615" s="37" t="str">
        <f t="shared" si="741"/>
        <v>other</v>
      </c>
      <c r="FW615" s="34">
        <v>0</v>
      </c>
      <c r="FY615" s="1" t="s">
        <v>38</v>
      </c>
      <c r="FZ615" s="19">
        <f t="shared" si="735"/>
        <v>0</v>
      </c>
      <c r="GB615" s="1" t="s">
        <v>38</v>
      </c>
      <c r="GC615" s="19">
        <f t="shared" si="736"/>
        <v>0</v>
      </c>
      <c r="GD615" s="1" t="s">
        <v>38</v>
      </c>
      <c r="GE615" s="19">
        <f t="shared" si="737"/>
        <v>0</v>
      </c>
      <c r="GF615" s="1" t="s">
        <v>38</v>
      </c>
      <c r="GG615" s="19">
        <f t="shared" si="738"/>
        <v>0</v>
      </c>
    </row>
    <row r="616" spans="1:189" x14ac:dyDescent="0.3">
      <c r="A616" s="18">
        <v>821</v>
      </c>
      <c r="B616" s="1" t="s">
        <v>34</v>
      </c>
      <c r="C616" s="19" t="s">
        <v>47</v>
      </c>
      <c r="D616" s="19">
        <f t="shared" si="710"/>
        <v>1</v>
      </c>
      <c r="E616" s="38" t="s">
        <v>1141</v>
      </c>
      <c r="F616" s="21" t="str">
        <f t="shared" si="711"/>
        <v>1966</v>
      </c>
      <c r="G616" s="21">
        <v>2005</v>
      </c>
      <c r="H616" s="22">
        <f t="shared" si="712"/>
        <v>39</v>
      </c>
      <c r="I616" s="1" t="str">
        <f t="shared" si="713"/>
        <v>31-40</v>
      </c>
      <c r="J616" s="1" t="s">
        <v>1607</v>
      </c>
      <c r="K616" s="1" t="s">
        <v>53</v>
      </c>
      <c r="L616" s="1">
        <f>VLOOKUP(K616,[1]areas!$C$3:$D$76,2,FALSE)</f>
        <v>30</v>
      </c>
      <c r="M616" s="1" t="str">
        <f t="shared" si="764"/>
        <v>21-40</v>
      </c>
      <c r="N616" s="19" t="s">
        <v>34</v>
      </c>
      <c r="O616" s="19">
        <f t="shared" si="714"/>
        <v>1</v>
      </c>
      <c r="P616" s="23">
        <v>75</v>
      </c>
      <c r="S616" s="24"/>
      <c r="T616" s="19">
        <v>3</v>
      </c>
      <c r="U616" s="1">
        <v>16</v>
      </c>
      <c r="V616" s="1">
        <v>34</v>
      </c>
      <c r="W616" s="1" t="str">
        <f t="shared" si="715"/>
        <v>3: 101-150</v>
      </c>
      <c r="X616" s="1">
        <v>129</v>
      </c>
      <c r="Y616" s="26">
        <v>197</v>
      </c>
      <c r="Z616" s="26">
        <v>343</v>
      </c>
      <c r="AA616" s="26">
        <v>227</v>
      </c>
      <c r="AB616" s="26">
        <v>237</v>
      </c>
      <c r="AC616" s="26">
        <v>235</v>
      </c>
      <c r="AD616" s="26">
        <v>323</v>
      </c>
      <c r="AE616" s="26">
        <v>228</v>
      </c>
      <c r="AF616" s="26"/>
      <c r="AG616" s="26"/>
      <c r="AH616" s="26"/>
      <c r="AI616" s="27">
        <f t="shared" si="716"/>
        <v>343</v>
      </c>
      <c r="AJ616" s="27">
        <f t="shared" si="717"/>
        <v>0</v>
      </c>
      <c r="AK616" s="39">
        <v>14000</v>
      </c>
      <c r="AL616" s="26">
        <v>50</v>
      </c>
      <c r="AM616" s="26">
        <v>50</v>
      </c>
      <c r="AN616" s="26">
        <v>50</v>
      </c>
      <c r="AO616" s="26">
        <v>50</v>
      </c>
      <c r="AP616" s="26">
        <v>50</v>
      </c>
      <c r="AQ616" s="26">
        <v>50</v>
      </c>
      <c r="AR616" s="26">
        <v>50</v>
      </c>
      <c r="AS616" s="26"/>
      <c r="AT616" s="26"/>
      <c r="AU616" s="26"/>
      <c r="AV616" s="28">
        <f t="shared" si="718"/>
        <v>0</v>
      </c>
      <c r="AW616" s="27" t="str">
        <f>"4-5"</f>
        <v>4-5</v>
      </c>
      <c r="AX616" s="29">
        <f t="shared" si="739"/>
        <v>4.1459999999999999</v>
      </c>
      <c r="AY616" s="30">
        <f t="shared" si="697"/>
        <v>4.1461280356782382</v>
      </c>
      <c r="AZ616" s="30">
        <f t="shared" si="697"/>
        <v>1.6989700043360187</v>
      </c>
      <c r="BA616" s="30">
        <f t="shared" si="697"/>
        <v>1.6989700043360187</v>
      </c>
      <c r="BB616" s="30">
        <f t="shared" si="697"/>
        <v>1.6989700043360187</v>
      </c>
      <c r="BC616" s="30">
        <f t="shared" si="697"/>
        <v>1.6989700043360187</v>
      </c>
      <c r="BD616" s="30">
        <f t="shared" si="748"/>
        <v>1.6989700043360187</v>
      </c>
      <c r="BE616" s="30">
        <f t="shared" si="748"/>
        <v>1.6989700043360187</v>
      </c>
      <c r="BF616" s="30">
        <f t="shared" si="748"/>
        <v>1.6989700043360187</v>
      </c>
      <c r="BG616" s="30" t="str">
        <f t="shared" si="748"/>
        <v/>
      </c>
      <c r="BH616" s="30" t="str">
        <f t="shared" si="748"/>
        <v/>
      </c>
      <c r="BI616" s="30" t="str">
        <f t="shared" si="748"/>
        <v/>
      </c>
      <c r="BJ616" s="1" t="s">
        <v>38</v>
      </c>
      <c r="BK616" s="31" t="s">
        <v>38</v>
      </c>
      <c r="BL616" s="32">
        <f t="shared" si="719"/>
        <v>0</v>
      </c>
      <c r="BN616" s="32" t="str">
        <f t="shared" si="720"/>
        <v>0</v>
      </c>
      <c r="BO616" s="30">
        <f t="shared" si="721"/>
        <v>-2.4471580313422194</v>
      </c>
      <c r="BP616" s="30">
        <f t="shared" si="722"/>
        <v>-2.4471580313422194</v>
      </c>
      <c r="BQ616" s="30">
        <f t="shared" si="701"/>
        <v>0</v>
      </c>
      <c r="BR616" s="30">
        <f t="shared" si="701"/>
        <v>0</v>
      </c>
      <c r="BS616" s="30">
        <f t="shared" si="701"/>
        <v>0</v>
      </c>
      <c r="BT616" s="30">
        <f t="shared" si="699"/>
        <v>0</v>
      </c>
      <c r="BU616" s="30">
        <f t="shared" si="699"/>
        <v>0</v>
      </c>
      <c r="BV616" s="30">
        <f t="shared" si="699"/>
        <v>0</v>
      </c>
      <c r="BW616" s="30" t="str">
        <f t="shared" si="699"/>
        <v/>
      </c>
      <c r="BX616" s="30" t="str">
        <f t="shared" si="699"/>
        <v/>
      </c>
      <c r="BY616" s="30" t="str">
        <f t="shared" si="699"/>
        <v/>
      </c>
      <c r="BZ616" s="1">
        <f t="shared" si="723"/>
        <v>0</v>
      </c>
      <c r="CA616" s="1">
        <f t="shared" si="702"/>
        <v>0</v>
      </c>
      <c r="CB616" s="1">
        <f t="shared" si="702"/>
        <v>0</v>
      </c>
      <c r="CC616" s="1">
        <f t="shared" si="702"/>
        <v>0</v>
      </c>
      <c r="CD616" s="1">
        <f t="shared" si="700"/>
        <v>0</v>
      </c>
      <c r="CE616" s="1">
        <f t="shared" si="700"/>
        <v>0</v>
      </c>
      <c r="CF616" s="1">
        <f t="shared" si="700"/>
        <v>0</v>
      </c>
      <c r="CG616" s="1">
        <f t="shared" si="700"/>
        <v>0</v>
      </c>
      <c r="CH616" s="1">
        <f t="shared" si="700"/>
        <v>0</v>
      </c>
      <c r="CI616" s="1">
        <f t="shared" si="700"/>
        <v>0</v>
      </c>
      <c r="CJ616" s="1">
        <f t="shared" si="724"/>
        <v>0</v>
      </c>
      <c r="CK616" s="1">
        <f t="shared" si="725"/>
        <v>0</v>
      </c>
      <c r="CL616" s="1">
        <f t="shared" si="752"/>
        <v>-2.4471580313422194</v>
      </c>
      <c r="CM616" s="1" t="str">
        <f t="shared" si="752"/>
        <v/>
      </c>
      <c r="CN616" s="1" t="str">
        <f t="shared" si="752"/>
        <v/>
      </c>
      <c r="CO616" s="1" t="str">
        <f t="shared" si="752"/>
        <v/>
      </c>
      <c r="CP616" s="1" t="str">
        <f t="shared" si="752"/>
        <v/>
      </c>
      <c r="CQ616" s="1" t="str">
        <f t="shared" si="750"/>
        <v/>
      </c>
      <c r="CR616" s="1" t="str">
        <f t="shared" si="750"/>
        <v/>
      </c>
      <c r="CS616" s="1" t="str">
        <f t="shared" si="750"/>
        <v/>
      </c>
      <c r="CT616" s="1" t="str">
        <f t="shared" si="750"/>
        <v/>
      </c>
      <c r="CU616" s="1" t="str">
        <f t="shared" si="750"/>
        <v/>
      </c>
      <c r="CV616" s="1">
        <f t="shared" si="753"/>
        <v>0</v>
      </c>
      <c r="CW616" s="1">
        <f t="shared" si="753"/>
        <v>0</v>
      </c>
      <c r="CX616" s="1">
        <f t="shared" si="753"/>
        <v>0</v>
      </c>
      <c r="CY616" s="1">
        <f t="shared" si="753"/>
        <v>0</v>
      </c>
      <c r="CZ616" s="1">
        <f t="shared" si="753"/>
        <v>0</v>
      </c>
      <c r="DA616" s="1">
        <f t="shared" si="751"/>
        <v>0</v>
      </c>
      <c r="DB616" s="1">
        <f t="shared" si="751"/>
        <v>0</v>
      </c>
      <c r="DC616" s="1">
        <f t="shared" si="751"/>
        <v>0</v>
      </c>
      <c r="DD616" s="1">
        <f t="shared" si="751"/>
        <v>0</v>
      </c>
      <c r="DE616" s="1">
        <f t="shared" si="751"/>
        <v>0</v>
      </c>
      <c r="DF616" s="1">
        <f t="shared" si="726"/>
        <v>0</v>
      </c>
      <c r="DG616" s="33">
        <f t="shared" si="727"/>
        <v>0</v>
      </c>
      <c r="DH616" s="34">
        <f t="shared" si="728"/>
        <v>0</v>
      </c>
      <c r="DI616" s="1">
        <f t="shared" si="765"/>
        <v>68</v>
      </c>
      <c r="DJ616" s="1">
        <f t="shared" si="766"/>
        <v>214</v>
      </c>
      <c r="DK616" s="1">
        <f t="shared" si="759"/>
        <v>146</v>
      </c>
      <c r="DL616" s="1">
        <f t="shared" si="759"/>
        <v>-116</v>
      </c>
      <c r="DM616" s="1">
        <f t="shared" si="759"/>
        <v>10</v>
      </c>
      <c r="DN616" s="1">
        <f t="shared" si="758"/>
        <v>-2</v>
      </c>
      <c r="DO616" s="1">
        <f t="shared" si="758"/>
        <v>88</v>
      </c>
      <c r="DP616" s="1">
        <f t="shared" si="758"/>
        <v>-95</v>
      </c>
      <c r="DQ616" s="1" t="str">
        <f t="shared" si="692"/>
        <v/>
      </c>
      <c r="DR616" s="1" t="str">
        <f t="shared" si="692"/>
        <v/>
      </c>
      <c r="DS616" s="1" t="str">
        <f t="shared" si="692"/>
        <v/>
      </c>
      <c r="DT616" s="34">
        <f>(STDEV(DI616:DS616))*-1</f>
        <v>-113.27518641407242</v>
      </c>
      <c r="DU616" s="1">
        <f t="shared" ref="DU616:EB616" si="768">IF((DI616&lt;$DT616),1,0)</f>
        <v>0</v>
      </c>
      <c r="DV616" s="1">
        <f t="shared" si="768"/>
        <v>0</v>
      </c>
      <c r="DW616" s="1">
        <f t="shared" si="768"/>
        <v>0</v>
      </c>
      <c r="DX616" s="1">
        <f t="shared" si="768"/>
        <v>1</v>
      </c>
      <c r="DY616" s="1">
        <f t="shared" si="768"/>
        <v>0</v>
      </c>
      <c r="DZ616" s="1">
        <f t="shared" si="768"/>
        <v>0</v>
      </c>
      <c r="EA616" s="1">
        <f t="shared" si="768"/>
        <v>0</v>
      </c>
      <c r="EB616" s="1">
        <f t="shared" si="768"/>
        <v>0</v>
      </c>
      <c r="EF616" s="33">
        <f>IF(SUM(DU616:EE616)&gt;0,1,0)</f>
        <v>1</v>
      </c>
      <c r="EG616" s="1">
        <f t="shared" si="698"/>
        <v>0</v>
      </c>
      <c r="EH616" s="1">
        <f t="shared" si="698"/>
        <v>0</v>
      </c>
      <c r="EI616" s="1">
        <f t="shared" si="698"/>
        <v>0</v>
      </c>
      <c r="EJ616" s="1">
        <f t="shared" si="698"/>
        <v>0</v>
      </c>
      <c r="EK616" s="1">
        <f t="shared" si="698"/>
        <v>0</v>
      </c>
      <c r="EL616" s="1">
        <f t="shared" si="749"/>
        <v>0</v>
      </c>
      <c r="EM616" s="1">
        <f t="shared" si="749"/>
        <v>0</v>
      </c>
      <c r="EN616" s="1">
        <f t="shared" si="749"/>
        <v>0</v>
      </c>
      <c r="EO616" s="1">
        <f t="shared" si="749"/>
        <v>0</v>
      </c>
      <c r="EP616" s="1">
        <f t="shared" si="749"/>
        <v>0</v>
      </c>
      <c r="EQ616" s="1">
        <f t="shared" si="749"/>
        <v>0</v>
      </c>
      <c r="ER616" s="33">
        <f t="shared" si="729"/>
        <v>1</v>
      </c>
      <c r="ES616" s="35">
        <f>ER616+EF616+DG616+AV616</f>
        <v>2</v>
      </c>
      <c r="ET616" s="35">
        <f t="shared" si="730"/>
        <v>1</v>
      </c>
      <c r="EU616" s="1" t="s">
        <v>211</v>
      </c>
      <c r="EV616" s="1" t="s">
        <v>34</v>
      </c>
      <c r="EW616" s="19">
        <f t="shared" si="731"/>
        <v>1</v>
      </c>
      <c r="EX616" s="1" t="s">
        <v>40</v>
      </c>
      <c r="EY616" s="50">
        <v>39707</v>
      </c>
      <c r="FC616" s="1" t="s">
        <v>38</v>
      </c>
      <c r="FD616" s="19">
        <f t="shared" si="732"/>
        <v>0</v>
      </c>
      <c r="FJ616" s="1" t="s">
        <v>38</v>
      </c>
      <c r="FK616" s="19">
        <f t="shared" si="733"/>
        <v>0</v>
      </c>
      <c r="FQ616" s="1" t="s">
        <v>1142</v>
      </c>
      <c r="FR616" s="1">
        <f t="shared" si="734"/>
        <v>1</v>
      </c>
      <c r="FU616" s="1" t="s">
        <v>1143</v>
      </c>
      <c r="FV616" s="37" t="str">
        <f t="shared" si="741"/>
        <v>other</v>
      </c>
      <c r="FW616" s="34">
        <v>0</v>
      </c>
      <c r="FY616" s="1" t="s">
        <v>38</v>
      </c>
      <c r="FZ616" s="19">
        <f t="shared" si="735"/>
        <v>0</v>
      </c>
      <c r="GB616" s="1" t="s">
        <v>38</v>
      </c>
      <c r="GC616" s="19">
        <f t="shared" si="736"/>
        <v>0</v>
      </c>
      <c r="GD616" s="1" t="s">
        <v>38</v>
      </c>
      <c r="GE616" s="19">
        <f t="shared" si="737"/>
        <v>0</v>
      </c>
      <c r="GF616" s="1" t="s">
        <v>38</v>
      </c>
      <c r="GG616" s="19">
        <f t="shared" si="738"/>
        <v>0</v>
      </c>
    </row>
    <row r="617" spans="1:189" x14ac:dyDescent="0.3">
      <c r="A617" s="18">
        <v>823</v>
      </c>
      <c r="B617" s="1" t="s">
        <v>34</v>
      </c>
      <c r="C617" s="19" t="s">
        <v>35</v>
      </c>
      <c r="D617" s="19">
        <f t="shared" si="710"/>
        <v>0</v>
      </c>
      <c r="E617" s="38" t="s">
        <v>1144</v>
      </c>
      <c r="F617" s="21" t="str">
        <f t="shared" si="711"/>
        <v>1954</v>
      </c>
      <c r="G617" s="21">
        <v>2005</v>
      </c>
      <c r="H617" s="22">
        <f t="shared" si="712"/>
        <v>51</v>
      </c>
      <c r="I617" s="1" t="str">
        <f t="shared" si="713"/>
        <v>&gt;50</v>
      </c>
      <c r="J617" s="1" t="s">
        <v>1610</v>
      </c>
      <c r="K617" s="1" t="s">
        <v>319</v>
      </c>
      <c r="L617" s="1">
        <f>VLOOKUP(K617,[1]areas!$C$3:$D$76,2,FALSE)</f>
        <v>48</v>
      </c>
      <c r="M617" s="1" t="str">
        <f t="shared" si="764"/>
        <v>41-60</v>
      </c>
      <c r="N617" s="19" t="s">
        <v>34</v>
      </c>
      <c r="O617" s="19">
        <f t="shared" si="714"/>
        <v>1</v>
      </c>
      <c r="P617" s="23">
        <v>65.2</v>
      </c>
      <c r="S617" s="24"/>
      <c r="T617" s="19">
        <v>3</v>
      </c>
      <c r="U617" s="1">
        <v>12.3</v>
      </c>
      <c r="V617" s="1">
        <v>54</v>
      </c>
      <c r="W617" s="1" t="str">
        <f t="shared" si="715"/>
        <v>1: 0-50</v>
      </c>
      <c r="X617" s="1">
        <v>35</v>
      </c>
      <c r="Y617" s="26"/>
      <c r="Z617" s="26">
        <v>33</v>
      </c>
      <c r="AA617" s="26">
        <v>29</v>
      </c>
      <c r="AB617" s="26">
        <v>40</v>
      </c>
      <c r="AC617" s="26">
        <v>51</v>
      </c>
      <c r="AD617" s="26">
        <v>88</v>
      </c>
      <c r="AE617" s="26">
        <v>58</v>
      </c>
      <c r="AF617" s="26"/>
      <c r="AG617" s="26"/>
      <c r="AH617" s="26"/>
      <c r="AI617" s="27">
        <f t="shared" si="716"/>
        <v>88</v>
      </c>
      <c r="AJ617" s="27">
        <f t="shared" si="717"/>
        <v>0</v>
      </c>
      <c r="AK617" s="39">
        <v>241639</v>
      </c>
      <c r="AL617" s="26"/>
      <c r="AM617" s="26">
        <v>50</v>
      </c>
      <c r="AN617" s="26">
        <v>340000</v>
      </c>
      <c r="AO617" s="26">
        <v>50</v>
      </c>
      <c r="AP617" s="26">
        <v>50</v>
      </c>
      <c r="AQ617" s="26">
        <v>50</v>
      </c>
      <c r="AR617" s="26">
        <v>50</v>
      </c>
      <c r="AS617" s="26"/>
      <c r="AT617" s="26"/>
      <c r="AU617" s="26"/>
      <c r="AV617" s="28" t="str">
        <f t="shared" si="718"/>
        <v/>
      </c>
      <c r="AW617" s="27" t="str">
        <f>"&gt;5"</f>
        <v>&gt;5</v>
      </c>
      <c r="AX617" s="29">
        <f t="shared" si="739"/>
        <v>5.383</v>
      </c>
      <c r="AY617" s="30">
        <f t="shared" si="697"/>
        <v>5.3831670297747749</v>
      </c>
      <c r="AZ617" s="30" t="str">
        <f t="shared" si="697"/>
        <v/>
      </c>
      <c r="BA617" s="30">
        <f t="shared" si="697"/>
        <v>1.6989700043360187</v>
      </c>
      <c r="BB617" s="30">
        <f t="shared" si="697"/>
        <v>5.5314789170422554</v>
      </c>
      <c r="BC617" s="30">
        <f t="shared" si="697"/>
        <v>1.6989700043360187</v>
      </c>
      <c r="BD617" s="30">
        <f t="shared" si="748"/>
        <v>1.6989700043360187</v>
      </c>
      <c r="BE617" s="30">
        <f t="shared" si="748"/>
        <v>1.6989700043360187</v>
      </c>
      <c r="BF617" s="30">
        <f t="shared" si="748"/>
        <v>1.6989700043360187</v>
      </c>
      <c r="BG617" s="30" t="str">
        <f t="shared" si="748"/>
        <v/>
      </c>
      <c r="BH617" s="30" t="str">
        <f t="shared" si="748"/>
        <v/>
      </c>
      <c r="BI617" s="30" t="str">
        <f t="shared" si="748"/>
        <v/>
      </c>
      <c r="BJ617" s="1" t="s">
        <v>38</v>
      </c>
      <c r="BK617" s="31" t="s">
        <v>38</v>
      </c>
      <c r="BL617" s="32">
        <f t="shared" si="719"/>
        <v>0</v>
      </c>
      <c r="BN617" s="32" t="str">
        <f t="shared" si="720"/>
        <v>0</v>
      </c>
      <c r="BO617" s="30" t="str">
        <f t="shared" si="721"/>
        <v/>
      </c>
      <c r="BP617" s="30">
        <f t="shared" si="722"/>
        <v>-3.6841970254387562</v>
      </c>
      <c r="BQ617" s="30" t="str">
        <f t="shared" si="701"/>
        <v/>
      </c>
      <c r="BR617" s="30">
        <f t="shared" si="701"/>
        <v>3.8325089127062366</v>
      </c>
      <c r="BS617" s="30">
        <f t="shared" si="701"/>
        <v>-3.8325089127062366</v>
      </c>
      <c r="BT617" s="30">
        <f t="shared" si="699"/>
        <v>0</v>
      </c>
      <c r="BU617" s="30">
        <f t="shared" si="699"/>
        <v>0</v>
      </c>
      <c r="BV617" s="30">
        <f t="shared" si="699"/>
        <v>0</v>
      </c>
      <c r="BW617" s="30" t="str">
        <f t="shared" si="699"/>
        <v/>
      </c>
      <c r="BX617" s="30" t="str">
        <f t="shared" si="699"/>
        <v/>
      </c>
      <c r="BY617" s="30" t="str">
        <f t="shared" si="699"/>
        <v/>
      </c>
      <c r="BZ617" s="1">
        <f t="shared" si="723"/>
        <v>0</v>
      </c>
      <c r="CA617" s="1">
        <f t="shared" si="702"/>
        <v>0</v>
      </c>
      <c r="CB617" s="1">
        <f t="shared" si="702"/>
        <v>1</v>
      </c>
      <c r="CC617" s="1">
        <f t="shared" si="702"/>
        <v>0</v>
      </c>
      <c r="CD617" s="1">
        <f t="shared" si="700"/>
        <v>0</v>
      </c>
      <c r="CE617" s="1">
        <f t="shared" si="700"/>
        <v>0</v>
      </c>
      <c r="CF617" s="1">
        <f t="shared" si="700"/>
        <v>0</v>
      </c>
      <c r="CG617" s="1">
        <f t="shared" si="700"/>
        <v>0</v>
      </c>
      <c r="CH617" s="1">
        <f t="shared" si="700"/>
        <v>0</v>
      </c>
      <c r="CI617" s="1">
        <f t="shared" si="700"/>
        <v>0</v>
      </c>
      <c r="CJ617" s="1">
        <f t="shared" si="724"/>
        <v>1</v>
      </c>
      <c r="CK617" s="1">
        <f t="shared" si="725"/>
        <v>1</v>
      </c>
      <c r="CL617" s="1" t="str">
        <f t="shared" si="752"/>
        <v/>
      </c>
      <c r="CM617" s="1" t="str">
        <f t="shared" si="752"/>
        <v/>
      </c>
      <c r="CN617" s="1">
        <f t="shared" si="752"/>
        <v>3.8325089127062366</v>
      </c>
      <c r="CO617" s="1">
        <f t="shared" si="752"/>
        <v>-3.8325089127062366</v>
      </c>
      <c r="CP617" s="1" t="str">
        <f t="shared" si="752"/>
        <v/>
      </c>
      <c r="CQ617" s="1" t="str">
        <f t="shared" si="750"/>
        <v/>
      </c>
      <c r="CR617" s="1" t="str">
        <f t="shared" si="750"/>
        <v/>
      </c>
      <c r="CS617" s="1" t="str">
        <f t="shared" si="750"/>
        <v/>
      </c>
      <c r="CT617" s="1" t="str">
        <f t="shared" si="750"/>
        <v/>
      </c>
      <c r="CU617" s="1" t="str">
        <f t="shared" si="750"/>
        <v/>
      </c>
      <c r="CV617" s="1">
        <f t="shared" si="753"/>
        <v>0</v>
      </c>
      <c r="CW617" s="1">
        <f t="shared" si="753"/>
        <v>0</v>
      </c>
      <c r="CX617" s="1">
        <f t="shared" si="753"/>
        <v>1</v>
      </c>
      <c r="CY617" s="1">
        <f t="shared" si="753"/>
        <v>0</v>
      </c>
      <c r="CZ617" s="1">
        <f t="shared" si="753"/>
        <v>0</v>
      </c>
      <c r="DA617" s="1">
        <f t="shared" si="751"/>
        <v>0</v>
      </c>
      <c r="DB617" s="1">
        <f t="shared" si="751"/>
        <v>0</v>
      </c>
      <c r="DC617" s="1">
        <f t="shared" si="751"/>
        <v>0</v>
      </c>
      <c r="DD617" s="1">
        <f t="shared" si="751"/>
        <v>0</v>
      </c>
      <c r="DE617" s="1">
        <f t="shared" si="751"/>
        <v>0</v>
      </c>
      <c r="DF617" s="1">
        <f t="shared" si="726"/>
        <v>1</v>
      </c>
      <c r="DG617" s="33">
        <f t="shared" si="727"/>
        <v>1</v>
      </c>
      <c r="DH617" s="34">
        <f t="shared" si="728"/>
        <v>0</v>
      </c>
      <c r="DI617" s="1" t="str">
        <f t="shared" si="765"/>
        <v/>
      </c>
      <c r="DJ617" s="1">
        <f t="shared" si="766"/>
        <v>-2</v>
      </c>
      <c r="DK617" s="1" t="str">
        <f t="shared" si="759"/>
        <v/>
      </c>
      <c r="DL617" s="1">
        <f t="shared" si="759"/>
        <v>-4</v>
      </c>
      <c r="DM617" s="1">
        <f t="shared" si="759"/>
        <v>11</v>
      </c>
      <c r="DN617" s="1">
        <f t="shared" si="758"/>
        <v>11</v>
      </c>
      <c r="DO617" s="1">
        <f t="shared" si="758"/>
        <v>37</v>
      </c>
      <c r="DP617" s="1">
        <f t="shared" si="758"/>
        <v>-30</v>
      </c>
      <c r="DQ617" s="1" t="str">
        <f t="shared" si="692"/>
        <v/>
      </c>
      <c r="DR617" s="1" t="str">
        <f t="shared" si="692"/>
        <v/>
      </c>
      <c r="DS617" s="1" t="str">
        <f t="shared" si="692"/>
        <v/>
      </c>
      <c r="DT617" s="34">
        <f>(STDEV(DI617:DS617))*-1</f>
        <v>-22.103544210525758</v>
      </c>
      <c r="DV617" s="1">
        <f>IF((DJ617&lt;$DT617),1,0)</f>
        <v>0</v>
      </c>
      <c r="DX617" s="1">
        <f>IF((DL617&lt;$DT617),1,0)</f>
        <v>0</v>
      </c>
      <c r="DY617" s="1">
        <f>IF((DM617&lt;$DT617),1,0)</f>
        <v>0</v>
      </c>
      <c r="DZ617" s="1">
        <f>IF((DN617&lt;$DT617),1,0)</f>
        <v>0</v>
      </c>
      <c r="EA617" s="1">
        <f>IF((DO617&lt;$DT617),1,0)</f>
        <v>0</v>
      </c>
      <c r="EB617" s="1">
        <f>IF((DP617&lt;$DT617),1,0)</f>
        <v>1</v>
      </c>
      <c r="EF617" s="33">
        <f>IF(SUM(DU617:EE617)&gt;0,1,0)</f>
        <v>1</v>
      </c>
      <c r="EG617" s="1">
        <f t="shared" si="698"/>
        <v>0</v>
      </c>
      <c r="EH617" s="1">
        <f t="shared" si="698"/>
        <v>0</v>
      </c>
      <c r="EI617" s="1">
        <f t="shared" si="698"/>
        <v>0</v>
      </c>
      <c r="EJ617" s="1">
        <f t="shared" si="698"/>
        <v>0</v>
      </c>
      <c r="EK617" s="1">
        <f t="shared" si="698"/>
        <v>0</v>
      </c>
      <c r="EL617" s="1">
        <f t="shared" si="749"/>
        <v>0</v>
      </c>
      <c r="EM617" s="1">
        <f t="shared" si="749"/>
        <v>0</v>
      </c>
      <c r="EN617" s="1">
        <f t="shared" si="749"/>
        <v>0</v>
      </c>
      <c r="EO617" s="1">
        <f t="shared" si="749"/>
        <v>0</v>
      </c>
      <c r="EP617" s="1">
        <f t="shared" si="749"/>
        <v>0</v>
      </c>
      <c r="EQ617" s="1">
        <f t="shared" si="749"/>
        <v>0</v>
      </c>
      <c r="ER617" s="33">
        <f t="shared" si="729"/>
        <v>1</v>
      </c>
      <c r="ES617" s="35">
        <f>ER617+EF617+DG617</f>
        <v>3</v>
      </c>
      <c r="ET617" s="35">
        <f t="shared" si="730"/>
        <v>1</v>
      </c>
      <c r="EU617" s="1" t="s">
        <v>211</v>
      </c>
      <c r="EV617" s="1" t="s">
        <v>34</v>
      </c>
      <c r="EW617" s="19">
        <f t="shared" si="731"/>
        <v>1</v>
      </c>
      <c r="EX617" s="1" t="s">
        <v>40</v>
      </c>
      <c r="EY617" s="50">
        <v>39023</v>
      </c>
      <c r="FC617" s="1" t="s">
        <v>34</v>
      </c>
      <c r="FD617" s="19">
        <f t="shared" si="732"/>
        <v>1</v>
      </c>
      <c r="FE617" s="1" t="s">
        <v>40</v>
      </c>
      <c r="FF617" s="50">
        <v>38881</v>
      </c>
      <c r="FJ617" s="1" t="s">
        <v>38</v>
      </c>
      <c r="FK617" s="19">
        <f t="shared" si="733"/>
        <v>0</v>
      </c>
      <c r="FQ617" s="1" t="s">
        <v>1015</v>
      </c>
      <c r="FR617" s="1">
        <f t="shared" si="734"/>
        <v>1</v>
      </c>
      <c r="FT617" s="1">
        <v>6.7</v>
      </c>
      <c r="FU617" s="1" t="s">
        <v>1145</v>
      </c>
      <c r="FV617" s="37" t="str">
        <f t="shared" si="741"/>
        <v>other</v>
      </c>
      <c r="FW617" s="34">
        <v>0</v>
      </c>
      <c r="FY617" s="1" t="s">
        <v>38</v>
      </c>
      <c r="FZ617" s="19">
        <f t="shared" si="735"/>
        <v>0</v>
      </c>
      <c r="GB617" s="1" t="s">
        <v>38</v>
      </c>
      <c r="GC617" s="19">
        <f t="shared" si="736"/>
        <v>0</v>
      </c>
      <c r="GD617" s="1" t="s">
        <v>38</v>
      </c>
      <c r="GE617" s="19">
        <f t="shared" si="737"/>
        <v>0</v>
      </c>
      <c r="GF617" s="1" t="s">
        <v>38</v>
      </c>
      <c r="GG617" s="19">
        <f t="shared" si="738"/>
        <v>0</v>
      </c>
    </row>
    <row r="618" spans="1:189" x14ac:dyDescent="0.3">
      <c r="A618" s="18">
        <v>824</v>
      </c>
      <c r="B618" s="1" t="s">
        <v>34</v>
      </c>
      <c r="C618" s="19" t="s">
        <v>35</v>
      </c>
      <c r="D618" s="19">
        <f t="shared" si="710"/>
        <v>0</v>
      </c>
      <c r="E618" s="38" t="s">
        <v>1146</v>
      </c>
      <c r="F618" s="21" t="str">
        <f t="shared" si="711"/>
        <v>1982</v>
      </c>
      <c r="G618" s="21">
        <v>2005</v>
      </c>
      <c r="H618" s="22">
        <f t="shared" si="712"/>
        <v>23</v>
      </c>
      <c r="I618" s="1" t="str">
        <f t="shared" si="713"/>
        <v>21-30</v>
      </c>
      <c r="J618" s="1" t="s">
        <v>1606</v>
      </c>
      <c r="K618" s="1" t="s">
        <v>93</v>
      </c>
      <c r="L618" s="1">
        <f>VLOOKUP(K618,[1]areas!$C$3:$D$76,2,FALSE)</f>
        <v>15</v>
      </c>
      <c r="M618" s="1" t="str">
        <f t="shared" si="764"/>
        <v>0-20</v>
      </c>
      <c r="N618" s="19" t="s">
        <v>38</v>
      </c>
      <c r="O618" s="19">
        <f t="shared" si="714"/>
        <v>0</v>
      </c>
      <c r="P618" s="23">
        <v>55</v>
      </c>
      <c r="Q618" s="1">
        <v>155</v>
      </c>
      <c r="R618" s="1">
        <f>POWER(Q618*0.01,2)</f>
        <v>2.4025000000000003</v>
      </c>
      <c r="S618" s="24">
        <f>P618/R618</f>
        <v>22.892819979188342</v>
      </c>
      <c r="T618" s="19">
        <v>3</v>
      </c>
      <c r="U618" s="1">
        <v>14.7</v>
      </c>
      <c r="V618" s="1">
        <v>20</v>
      </c>
      <c r="W618" s="1" t="str">
        <f t="shared" si="715"/>
        <v>4: 151-200</v>
      </c>
      <c r="X618" s="1">
        <v>193</v>
      </c>
      <c r="Y618" s="26">
        <v>415</v>
      </c>
      <c r="Z618" s="26">
        <v>413</v>
      </c>
      <c r="AA618" s="26">
        <v>670</v>
      </c>
      <c r="AB618" s="26">
        <v>1049</v>
      </c>
      <c r="AC618" s="26"/>
      <c r="AD618" s="26"/>
      <c r="AE618" s="26"/>
      <c r="AF618" s="26"/>
      <c r="AG618" s="26"/>
      <c r="AH618" s="26"/>
      <c r="AI618" s="27">
        <f t="shared" si="716"/>
        <v>1049</v>
      </c>
      <c r="AJ618" s="27">
        <f t="shared" si="717"/>
        <v>1</v>
      </c>
      <c r="AK618" s="39">
        <v>67652</v>
      </c>
      <c r="AL618" s="26">
        <v>50</v>
      </c>
      <c r="AM618" s="26">
        <v>50</v>
      </c>
      <c r="AN618" s="26">
        <v>2800</v>
      </c>
      <c r="AO618" s="26">
        <v>50</v>
      </c>
      <c r="AP618" s="26"/>
      <c r="AQ618" s="26"/>
      <c r="AR618" s="26"/>
      <c r="AS618" s="26"/>
      <c r="AT618" s="26"/>
      <c r="AU618" s="26"/>
      <c r="AV618" s="28">
        <f t="shared" si="718"/>
        <v>0</v>
      </c>
      <c r="AW618" s="27" t="str">
        <f>"4-5"</f>
        <v>4-5</v>
      </c>
      <c r="AX618" s="29">
        <f t="shared" si="739"/>
        <v>4.83</v>
      </c>
      <c r="AY618" s="30">
        <f t="shared" si="697"/>
        <v>4.8302806401963858</v>
      </c>
      <c r="AZ618" s="30">
        <f t="shared" si="697"/>
        <v>1.6989700043360187</v>
      </c>
      <c r="BA618" s="30">
        <f t="shared" si="697"/>
        <v>1.6989700043360187</v>
      </c>
      <c r="BB618" s="30">
        <f t="shared" si="697"/>
        <v>3.4471580313422194</v>
      </c>
      <c r="BC618" s="30">
        <f t="shared" si="697"/>
        <v>1.6989700043360187</v>
      </c>
      <c r="BD618" s="30" t="str">
        <f t="shared" si="748"/>
        <v/>
      </c>
      <c r="BE618" s="30" t="str">
        <f t="shared" si="748"/>
        <v/>
      </c>
      <c r="BF618" s="30" t="str">
        <f t="shared" si="748"/>
        <v/>
      </c>
      <c r="BG618" s="30" t="str">
        <f t="shared" si="748"/>
        <v/>
      </c>
      <c r="BH618" s="30" t="str">
        <f t="shared" si="748"/>
        <v/>
      </c>
      <c r="BI618" s="30" t="str">
        <f t="shared" si="748"/>
        <v/>
      </c>
      <c r="BJ618" s="1" t="s">
        <v>38</v>
      </c>
      <c r="BK618" s="31" t="s">
        <v>38</v>
      </c>
      <c r="BL618" s="32">
        <f t="shared" si="719"/>
        <v>0</v>
      </c>
      <c r="BN618" s="32" t="str">
        <f t="shared" si="720"/>
        <v>0</v>
      </c>
      <c r="BO618" s="30">
        <f t="shared" si="721"/>
        <v>-3.1313106358603671</v>
      </c>
      <c r="BP618" s="30">
        <f t="shared" si="722"/>
        <v>-3.1313106358603671</v>
      </c>
      <c r="BQ618" s="30">
        <f t="shared" si="701"/>
        <v>0</v>
      </c>
      <c r="BR618" s="30">
        <f t="shared" si="701"/>
        <v>1.7481880270062007</v>
      </c>
      <c r="BS618" s="30">
        <f t="shared" si="701"/>
        <v>-1.7481880270062007</v>
      </c>
      <c r="BT618" s="30" t="str">
        <f t="shared" si="699"/>
        <v/>
      </c>
      <c r="BU618" s="30" t="str">
        <f t="shared" si="699"/>
        <v/>
      </c>
      <c r="BV618" s="30" t="str">
        <f t="shared" si="699"/>
        <v/>
      </c>
      <c r="BW618" s="30" t="str">
        <f t="shared" si="699"/>
        <v/>
      </c>
      <c r="BX618" s="30" t="str">
        <f t="shared" si="699"/>
        <v/>
      </c>
      <c r="BY618" s="30" t="str">
        <f t="shared" si="699"/>
        <v/>
      </c>
      <c r="BZ618" s="1">
        <f t="shared" si="723"/>
        <v>0</v>
      </c>
      <c r="CA618" s="1">
        <f t="shared" si="702"/>
        <v>0</v>
      </c>
      <c r="CB618" s="1">
        <f t="shared" si="702"/>
        <v>1</v>
      </c>
      <c r="CC618" s="1">
        <f t="shared" si="702"/>
        <v>0</v>
      </c>
      <c r="CD618" s="1">
        <f t="shared" si="700"/>
        <v>0</v>
      </c>
      <c r="CE618" s="1">
        <f t="shared" si="700"/>
        <v>0</v>
      </c>
      <c r="CF618" s="1">
        <f t="shared" si="700"/>
        <v>0</v>
      </c>
      <c r="CG618" s="1">
        <f t="shared" si="700"/>
        <v>0</v>
      </c>
      <c r="CH618" s="1">
        <f t="shared" si="700"/>
        <v>0</v>
      </c>
      <c r="CI618" s="1">
        <f t="shared" si="700"/>
        <v>0</v>
      </c>
      <c r="CJ618" s="1">
        <f t="shared" si="724"/>
        <v>1</v>
      </c>
      <c r="CK618" s="1">
        <f t="shared" si="725"/>
        <v>1</v>
      </c>
      <c r="CL618" s="1">
        <f t="shared" si="752"/>
        <v>-3.1313106358603671</v>
      </c>
      <c r="CM618" s="1" t="str">
        <f t="shared" si="752"/>
        <v/>
      </c>
      <c r="CN618" s="1">
        <f t="shared" si="752"/>
        <v>1.7481880270062007</v>
      </c>
      <c r="CO618" s="1">
        <f t="shared" si="752"/>
        <v>-1.7481880270062007</v>
      </c>
      <c r="CP618" s="1" t="str">
        <f t="shared" si="752"/>
        <v/>
      </c>
      <c r="CQ618" s="1" t="str">
        <f t="shared" si="750"/>
        <v/>
      </c>
      <c r="CR618" s="1" t="str">
        <f t="shared" si="750"/>
        <v/>
      </c>
      <c r="CS618" s="1" t="str">
        <f t="shared" si="750"/>
        <v/>
      </c>
      <c r="CT618" s="1" t="str">
        <f t="shared" si="750"/>
        <v/>
      </c>
      <c r="CU618" s="1" t="str">
        <f t="shared" si="750"/>
        <v/>
      </c>
      <c r="CV618" s="1">
        <f t="shared" si="753"/>
        <v>0</v>
      </c>
      <c r="CW618" s="1">
        <f t="shared" si="753"/>
        <v>0</v>
      </c>
      <c r="CX618" s="1">
        <f t="shared" si="753"/>
        <v>1</v>
      </c>
      <c r="CY618" s="1">
        <f t="shared" si="753"/>
        <v>0</v>
      </c>
      <c r="CZ618" s="1">
        <f t="shared" si="753"/>
        <v>0</v>
      </c>
      <c r="DA618" s="1">
        <f t="shared" si="751"/>
        <v>0</v>
      </c>
      <c r="DB618" s="1">
        <f t="shared" si="751"/>
        <v>0</v>
      </c>
      <c r="DC618" s="1">
        <f t="shared" si="751"/>
        <v>0</v>
      </c>
      <c r="DD618" s="1">
        <f t="shared" si="751"/>
        <v>0</v>
      </c>
      <c r="DE618" s="1">
        <f t="shared" si="751"/>
        <v>0</v>
      </c>
      <c r="DF618" s="1">
        <f t="shared" si="726"/>
        <v>1</v>
      </c>
      <c r="DG618" s="33">
        <f t="shared" si="727"/>
        <v>1</v>
      </c>
      <c r="DH618" s="34">
        <f t="shared" si="728"/>
        <v>0</v>
      </c>
      <c r="DI618" s="1">
        <f t="shared" si="765"/>
        <v>222</v>
      </c>
      <c r="DJ618" s="1">
        <f t="shared" si="766"/>
        <v>220</v>
      </c>
      <c r="DK618" s="1">
        <f t="shared" si="759"/>
        <v>-2</v>
      </c>
      <c r="DL618" s="1">
        <f t="shared" si="759"/>
        <v>257</v>
      </c>
      <c r="DM618" s="1">
        <f t="shared" si="759"/>
        <v>379</v>
      </c>
      <c r="DN618" s="1" t="str">
        <f t="shared" si="758"/>
        <v/>
      </c>
      <c r="DO618" s="1" t="str">
        <f t="shared" si="758"/>
        <v/>
      </c>
      <c r="DP618" s="1" t="str">
        <f t="shared" si="758"/>
        <v/>
      </c>
      <c r="DQ618" s="1" t="str">
        <f t="shared" si="692"/>
        <v/>
      </c>
      <c r="DR618" s="1" t="str">
        <f t="shared" si="692"/>
        <v/>
      </c>
      <c r="DS618" s="1" t="str">
        <f t="shared" si="692"/>
        <v/>
      </c>
      <c r="DT618" s="34">
        <f>(STDEV(DI618:DS618))*-1</f>
        <v>-137.67970075504957</v>
      </c>
      <c r="DU618" s="1">
        <f t="shared" ref="DU618:DW625" si="769">IF((DI618&lt;$DT618),1,0)</f>
        <v>0</v>
      </c>
      <c r="DV618" s="1">
        <f>IF((DJ618&lt;$DT618),1,0)</f>
        <v>0</v>
      </c>
      <c r="DW618" s="1">
        <f>IF((DK618&lt;$DT618),1,0)</f>
        <v>0</v>
      </c>
      <c r="DX618" s="1">
        <f>IF((DL618&lt;$DT618),1,0)</f>
        <v>0</v>
      </c>
      <c r="DY618" s="1">
        <f>IF((DM618&lt;$DT618),1,0)</f>
        <v>0</v>
      </c>
      <c r="EF618" s="33">
        <f>IF(SUM(DU618:EE618)&gt;0,1,0)</f>
        <v>0</v>
      </c>
      <c r="EG618" s="1">
        <f t="shared" si="698"/>
        <v>0</v>
      </c>
      <c r="EH618" s="1">
        <f t="shared" si="698"/>
        <v>0</v>
      </c>
      <c r="EI618" s="1">
        <f t="shared" si="698"/>
        <v>0</v>
      </c>
      <c r="EJ618" s="1">
        <f t="shared" si="698"/>
        <v>1</v>
      </c>
      <c r="EK618" s="1">
        <f t="shared" si="698"/>
        <v>1</v>
      </c>
      <c r="EL618" s="1">
        <f t="shared" si="749"/>
        <v>0</v>
      </c>
      <c r="EM618" s="1">
        <f t="shared" si="749"/>
        <v>0</v>
      </c>
      <c r="EN618" s="1">
        <f t="shared" si="749"/>
        <v>0</v>
      </c>
      <c r="EO618" s="1">
        <f t="shared" si="749"/>
        <v>0</v>
      </c>
      <c r="EP618" s="1">
        <f t="shared" si="749"/>
        <v>0</v>
      </c>
      <c r="EQ618" s="1">
        <f t="shared" si="749"/>
        <v>0</v>
      </c>
      <c r="ER618" s="33">
        <f t="shared" si="729"/>
        <v>0</v>
      </c>
      <c r="ES618" s="35">
        <f>ER618+EF618+DG618+AV618</f>
        <v>1</v>
      </c>
      <c r="ET618" s="35">
        <f t="shared" si="730"/>
        <v>1</v>
      </c>
      <c r="EU618" s="1" t="s">
        <v>59</v>
      </c>
      <c r="EV618" s="1" t="s">
        <v>38</v>
      </c>
      <c r="EW618" s="19">
        <f t="shared" si="731"/>
        <v>0</v>
      </c>
      <c r="FC618" s="1" t="s">
        <v>38</v>
      </c>
      <c r="FD618" s="19">
        <f t="shared" si="732"/>
        <v>0</v>
      </c>
      <c r="FJ618" s="1" t="s">
        <v>38</v>
      </c>
      <c r="FK618" s="19">
        <f t="shared" si="733"/>
        <v>0</v>
      </c>
      <c r="FR618" s="1">
        <f t="shared" si="734"/>
        <v>0</v>
      </c>
      <c r="FV618" s="37" t="str">
        <f t="shared" si="741"/>
        <v>none</v>
      </c>
      <c r="FY618" s="1" t="s">
        <v>38</v>
      </c>
      <c r="FZ618" s="19">
        <f t="shared" si="735"/>
        <v>0</v>
      </c>
      <c r="GB618" s="1" t="s">
        <v>38</v>
      </c>
      <c r="GC618" s="19">
        <f t="shared" si="736"/>
        <v>0</v>
      </c>
      <c r="GD618" s="1" t="s">
        <v>38</v>
      </c>
      <c r="GE618" s="19">
        <f t="shared" si="737"/>
        <v>0</v>
      </c>
      <c r="GF618" s="1" t="s">
        <v>38</v>
      </c>
      <c r="GG618" s="19">
        <f t="shared" si="738"/>
        <v>0</v>
      </c>
    </row>
    <row r="619" spans="1:189" x14ac:dyDescent="0.3">
      <c r="A619" s="18">
        <v>825</v>
      </c>
      <c r="B619" s="1" t="s">
        <v>34</v>
      </c>
      <c r="C619" s="19" t="s">
        <v>35</v>
      </c>
      <c r="D619" s="19">
        <f t="shared" si="710"/>
        <v>0</v>
      </c>
      <c r="E619" s="38" t="s">
        <v>1147</v>
      </c>
      <c r="F619" s="21" t="str">
        <f t="shared" si="711"/>
        <v>1964</v>
      </c>
      <c r="G619" s="21">
        <v>2005</v>
      </c>
      <c r="H619" s="22">
        <f t="shared" si="712"/>
        <v>41</v>
      </c>
      <c r="I619" s="1" t="str">
        <f t="shared" si="713"/>
        <v>41-50</v>
      </c>
      <c r="J619" s="1" t="s">
        <v>1608</v>
      </c>
      <c r="K619" s="1" t="s">
        <v>53</v>
      </c>
      <c r="L619" s="1">
        <f>VLOOKUP(K619,[1]areas!$C$3:$D$76,2,FALSE)</f>
        <v>30</v>
      </c>
      <c r="M619" s="1" t="str">
        <f t="shared" si="764"/>
        <v>21-40</v>
      </c>
      <c r="N619" s="19"/>
      <c r="O619" s="19" t="str">
        <f t="shared" si="714"/>
        <v/>
      </c>
      <c r="P619" s="23">
        <v>58.2</v>
      </c>
      <c r="Q619" s="1">
        <v>157</v>
      </c>
      <c r="R619" s="1">
        <f>POWER(Q619*0.01,2)</f>
        <v>2.4649000000000001</v>
      </c>
      <c r="S619" s="24">
        <f>P619/R619</f>
        <v>23.611505537750009</v>
      </c>
      <c r="T619" s="19">
        <v>3</v>
      </c>
      <c r="U619" s="1">
        <v>12.5</v>
      </c>
      <c r="V619" s="1">
        <v>23</v>
      </c>
      <c r="W619" s="1" t="str">
        <f t="shared" si="715"/>
        <v>4: 151-200</v>
      </c>
      <c r="X619" s="1">
        <v>193</v>
      </c>
      <c r="Y619" s="26">
        <v>527</v>
      </c>
      <c r="Z619" s="26">
        <v>572</v>
      </c>
      <c r="AA619" s="26">
        <v>579</v>
      </c>
      <c r="AB619" s="26"/>
      <c r="AC619" s="26"/>
      <c r="AD619" s="26"/>
      <c r="AE619" s="26"/>
      <c r="AF619" s="26"/>
      <c r="AG619" s="26"/>
      <c r="AH619" s="26"/>
      <c r="AI619" s="27">
        <f t="shared" si="716"/>
        <v>579</v>
      </c>
      <c r="AJ619" s="27">
        <f t="shared" si="717"/>
        <v>1</v>
      </c>
      <c r="AK619" s="39">
        <v>317963</v>
      </c>
      <c r="AL619" s="26">
        <v>50</v>
      </c>
      <c r="AM619" s="26">
        <v>50</v>
      </c>
      <c r="AN619" s="26">
        <v>50</v>
      </c>
      <c r="AO619" s="26"/>
      <c r="AP619" s="26"/>
      <c r="AQ619" s="26"/>
      <c r="AR619" s="26"/>
      <c r="AS619" s="26"/>
      <c r="AT619" s="26"/>
      <c r="AU619" s="26"/>
      <c r="AV619" s="28">
        <f t="shared" si="718"/>
        <v>0</v>
      </c>
      <c r="AW619" s="27" t="str">
        <f>"&gt;5"</f>
        <v>&gt;5</v>
      </c>
      <c r="AX619" s="29">
        <f t="shared" si="739"/>
        <v>5.5019999999999998</v>
      </c>
      <c r="AY619" s="30">
        <f t="shared" si="697"/>
        <v>5.5023765859255374</v>
      </c>
      <c r="AZ619" s="30">
        <f t="shared" si="697"/>
        <v>1.6989700043360187</v>
      </c>
      <c r="BA619" s="30">
        <f t="shared" si="697"/>
        <v>1.6989700043360187</v>
      </c>
      <c r="BB619" s="30">
        <f t="shared" si="697"/>
        <v>1.6989700043360187</v>
      </c>
      <c r="BC619" s="30" t="str">
        <f t="shared" si="697"/>
        <v/>
      </c>
      <c r="BD619" s="30" t="str">
        <f t="shared" si="748"/>
        <v/>
      </c>
      <c r="BE619" s="30" t="str">
        <f t="shared" si="748"/>
        <v/>
      </c>
      <c r="BF619" s="30" t="str">
        <f t="shared" si="748"/>
        <v/>
      </c>
      <c r="BG619" s="30" t="str">
        <f t="shared" si="748"/>
        <v/>
      </c>
      <c r="BH619" s="30" t="str">
        <f t="shared" si="748"/>
        <v/>
      </c>
      <c r="BI619" s="30" t="str">
        <f t="shared" si="748"/>
        <v/>
      </c>
      <c r="BJ619" s="1" t="s">
        <v>38</v>
      </c>
      <c r="BK619" s="31" t="s">
        <v>38</v>
      </c>
      <c r="BL619" s="32">
        <f t="shared" si="719"/>
        <v>0</v>
      </c>
      <c r="BN619" s="32" t="str">
        <f t="shared" si="720"/>
        <v>0</v>
      </c>
      <c r="BO619" s="30">
        <f t="shared" si="721"/>
        <v>-3.8034065815895186</v>
      </c>
      <c r="BP619" s="30">
        <f t="shared" si="722"/>
        <v>-3.8034065815895186</v>
      </c>
      <c r="BQ619" s="30">
        <f t="shared" si="701"/>
        <v>0</v>
      </c>
      <c r="BR619" s="30">
        <f t="shared" si="701"/>
        <v>0</v>
      </c>
      <c r="BS619" s="30" t="str">
        <f t="shared" si="701"/>
        <v/>
      </c>
      <c r="BT619" s="30" t="str">
        <f t="shared" si="699"/>
        <v/>
      </c>
      <c r="BU619" s="30" t="str">
        <f t="shared" si="699"/>
        <v/>
      </c>
      <c r="BV619" s="30" t="str">
        <f t="shared" si="699"/>
        <v/>
      </c>
      <c r="BW619" s="30" t="str">
        <f t="shared" ref="BW619:BY682" si="770">IF(OR(BG619="",BF619=""),"",BG619-BF619)</f>
        <v/>
      </c>
      <c r="BX619" s="30" t="str">
        <f t="shared" si="770"/>
        <v/>
      </c>
      <c r="BY619" s="30" t="str">
        <f t="shared" si="770"/>
        <v/>
      </c>
      <c r="BZ619" s="1">
        <f t="shared" si="723"/>
        <v>0</v>
      </c>
      <c r="CA619" s="1">
        <f t="shared" si="702"/>
        <v>0</v>
      </c>
      <c r="CB619" s="1">
        <f t="shared" si="702"/>
        <v>0</v>
      </c>
      <c r="CC619" s="1">
        <f t="shared" si="702"/>
        <v>0</v>
      </c>
      <c r="CD619" s="1">
        <f t="shared" si="700"/>
        <v>0</v>
      </c>
      <c r="CE619" s="1">
        <f t="shared" si="700"/>
        <v>0</v>
      </c>
      <c r="CF619" s="1">
        <f t="shared" si="700"/>
        <v>0</v>
      </c>
      <c r="CG619" s="1">
        <f t="shared" ref="CG619:CI682" si="771">IF(OR(BW619&lt;=0,BW619=""),0,1)</f>
        <v>0</v>
      </c>
      <c r="CH619" s="1">
        <f t="shared" si="771"/>
        <v>0</v>
      </c>
      <c r="CI619" s="1">
        <f t="shared" si="771"/>
        <v>0</v>
      </c>
      <c r="CJ619" s="1">
        <f t="shared" si="724"/>
        <v>0</v>
      </c>
      <c r="CK619" s="1">
        <f t="shared" si="725"/>
        <v>0</v>
      </c>
      <c r="CL619" s="1">
        <f t="shared" si="752"/>
        <v>-3.8034065815895186</v>
      </c>
      <c r="CM619" s="1" t="str">
        <f t="shared" si="752"/>
        <v/>
      </c>
      <c r="CN619" s="1" t="str">
        <f t="shared" si="752"/>
        <v/>
      </c>
      <c r="CO619" s="1" t="str">
        <f t="shared" si="752"/>
        <v/>
      </c>
      <c r="CP619" s="1" t="str">
        <f t="shared" si="752"/>
        <v/>
      </c>
      <c r="CQ619" s="1" t="str">
        <f t="shared" si="750"/>
        <v/>
      </c>
      <c r="CR619" s="1" t="str">
        <f t="shared" si="750"/>
        <v/>
      </c>
      <c r="CS619" s="1" t="str">
        <f t="shared" si="750"/>
        <v/>
      </c>
      <c r="CT619" s="1" t="str">
        <f t="shared" si="750"/>
        <v/>
      </c>
      <c r="CU619" s="1" t="str">
        <f t="shared" si="750"/>
        <v/>
      </c>
      <c r="CV619" s="1">
        <f t="shared" si="753"/>
        <v>0</v>
      </c>
      <c r="CW619" s="1">
        <f t="shared" si="753"/>
        <v>0</v>
      </c>
      <c r="CX619" s="1">
        <f t="shared" si="753"/>
        <v>0</v>
      </c>
      <c r="CY619" s="1">
        <f t="shared" si="753"/>
        <v>0</v>
      </c>
      <c r="CZ619" s="1">
        <f t="shared" si="753"/>
        <v>0</v>
      </c>
      <c r="DA619" s="1">
        <f t="shared" si="751"/>
        <v>0</v>
      </c>
      <c r="DB619" s="1">
        <f t="shared" si="751"/>
        <v>0</v>
      </c>
      <c r="DC619" s="1">
        <f t="shared" si="751"/>
        <v>0</v>
      </c>
      <c r="DD619" s="1">
        <f t="shared" si="751"/>
        <v>0</v>
      </c>
      <c r="DE619" s="1">
        <f t="shared" si="751"/>
        <v>0</v>
      </c>
      <c r="DF619" s="1">
        <f t="shared" si="726"/>
        <v>0</v>
      </c>
      <c r="DG619" s="33">
        <f t="shared" si="727"/>
        <v>0</v>
      </c>
      <c r="DH619" s="34">
        <f t="shared" si="728"/>
        <v>0</v>
      </c>
      <c r="DI619" s="1">
        <f t="shared" si="765"/>
        <v>334</v>
      </c>
      <c r="DJ619" s="1">
        <f t="shared" si="766"/>
        <v>379</v>
      </c>
      <c r="DK619" s="1">
        <f t="shared" si="759"/>
        <v>45</v>
      </c>
      <c r="DL619" s="1">
        <f t="shared" si="759"/>
        <v>7</v>
      </c>
      <c r="DM619" s="1" t="str">
        <f t="shared" si="759"/>
        <v/>
      </c>
      <c r="DN619" s="1" t="str">
        <f t="shared" si="758"/>
        <v/>
      </c>
      <c r="DO619" s="1" t="str">
        <f t="shared" si="758"/>
        <v/>
      </c>
      <c r="DP619" s="1" t="str">
        <f t="shared" si="758"/>
        <v/>
      </c>
      <c r="DQ619" s="1" t="str">
        <f t="shared" si="692"/>
        <v/>
      </c>
      <c r="DR619" s="1" t="str">
        <f t="shared" si="692"/>
        <v/>
      </c>
      <c r="DS619" s="1" t="str">
        <f t="shared" si="692"/>
        <v/>
      </c>
      <c r="DT619" s="34">
        <f>(STDEV(DI619:DS619))*-1</f>
        <v>-192.32329552084948</v>
      </c>
      <c r="DU619" s="1">
        <f t="shared" si="769"/>
        <v>0</v>
      </c>
      <c r="DV619" s="1">
        <f>IF((DJ619&lt;$DT619),1,0)</f>
        <v>0</v>
      </c>
      <c r="DW619" s="1">
        <f>IF((DK619&lt;$DT619),1,0)</f>
        <v>0</v>
      </c>
      <c r="DX619" s="1">
        <f>IF((DL619&lt;$DT619),1,0)</f>
        <v>0</v>
      </c>
      <c r="EF619" s="33">
        <f>IF(SUM(DU619:EE619)&gt;0,1,0)</f>
        <v>0</v>
      </c>
      <c r="EG619" s="1">
        <f t="shared" si="698"/>
        <v>0</v>
      </c>
      <c r="EH619" s="1">
        <f t="shared" si="698"/>
        <v>1</v>
      </c>
      <c r="EI619" s="1">
        <f t="shared" si="698"/>
        <v>1</v>
      </c>
      <c r="EJ619" s="1">
        <f t="shared" si="698"/>
        <v>1</v>
      </c>
      <c r="EK619" s="1">
        <f t="shared" si="698"/>
        <v>0</v>
      </c>
      <c r="EL619" s="1">
        <f t="shared" si="749"/>
        <v>0</v>
      </c>
      <c r="EM619" s="1">
        <f t="shared" si="749"/>
        <v>0</v>
      </c>
      <c r="EN619" s="1">
        <f t="shared" si="749"/>
        <v>0</v>
      </c>
      <c r="EO619" s="1">
        <f t="shared" si="749"/>
        <v>0</v>
      </c>
      <c r="EP619" s="1">
        <f t="shared" si="749"/>
        <v>0</v>
      </c>
      <c r="EQ619" s="1">
        <f t="shared" si="749"/>
        <v>0</v>
      </c>
      <c r="ER619" s="33">
        <f t="shared" si="729"/>
        <v>0</v>
      </c>
      <c r="ES619" s="35">
        <f>ER619+EF619+DG619+AV619</f>
        <v>0</v>
      </c>
      <c r="ET619" s="35">
        <f t="shared" si="730"/>
        <v>0</v>
      </c>
      <c r="EU619" s="1" t="s">
        <v>59</v>
      </c>
      <c r="EV619" s="1" t="s">
        <v>34</v>
      </c>
      <c r="EW619" s="19">
        <f t="shared" si="731"/>
        <v>1</v>
      </c>
      <c r="EX619" s="1" t="s">
        <v>40</v>
      </c>
      <c r="FC619" s="1" t="s">
        <v>38</v>
      </c>
      <c r="FD619" s="19">
        <f t="shared" si="732"/>
        <v>0</v>
      </c>
      <c r="FJ619" s="1" t="s">
        <v>38</v>
      </c>
      <c r="FK619" s="19">
        <f t="shared" si="733"/>
        <v>0</v>
      </c>
      <c r="FQ619" s="1" t="s">
        <v>1148</v>
      </c>
      <c r="FR619" s="1">
        <f t="shared" si="734"/>
        <v>1</v>
      </c>
      <c r="FT619" s="1">
        <v>2.9</v>
      </c>
      <c r="FV619" s="37" t="str">
        <f t="shared" si="741"/>
        <v>none</v>
      </c>
      <c r="FY619" s="1" t="s">
        <v>38</v>
      </c>
      <c r="FZ619" s="19">
        <f t="shared" si="735"/>
        <v>0</v>
      </c>
      <c r="GB619" s="1" t="s">
        <v>38</v>
      </c>
      <c r="GC619" s="19">
        <f t="shared" si="736"/>
        <v>0</v>
      </c>
      <c r="GD619" s="1" t="s">
        <v>34</v>
      </c>
      <c r="GE619" s="19">
        <f t="shared" si="737"/>
        <v>1</v>
      </c>
      <c r="GF619" s="1" t="s">
        <v>38</v>
      </c>
      <c r="GG619" s="19">
        <f t="shared" si="738"/>
        <v>0</v>
      </c>
    </row>
    <row r="620" spans="1:189" x14ac:dyDescent="0.3">
      <c r="A620" s="18">
        <v>827</v>
      </c>
      <c r="B620" s="1" t="s">
        <v>34</v>
      </c>
      <c r="C620" s="19" t="s">
        <v>47</v>
      </c>
      <c r="D620" s="19">
        <f t="shared" si="710"/>
        <v>1</v>
      </c>
      <c r="E620" s="38" t="s">
        <v>219</v>
      </c>
      <c r="F620" s="21" t="str">
        <f t="shared" si="711"/>
        <v>1966</v>
      </c>
      <c r="G620" s="21">
        <v>2005</v>
      </c>
      <c r="H620" s="22">
        <f t="shared" si="712"/>
        <v>39</v>
      </c>
      <c r="I620" s="1" t="str">
        <f t="shared" si="713"/>
        <v>31-40</v>
      </c>
      <c r="J620" s="1" t="s">
        <v>1607</v>
      </c>
      <c r="K620" s="1" t="s">
        <v>53</v>
      </c>
      <c r="L620" s="1">
        <f>VLOOKUP(K620,[1]areas!$C$3:$D$76,2,FALSE)</f>
        <v>30</v>
      </c>
      <c r="M620" s="1" t="str">
        <f t="shared" si="764"/>
        <v>21-40</v>
      </c>
      <c r="N620" s="19" t="s">
        <v>38</v>
      </c>
      <c r="O620" s="19">
        <f t="shared" si="714"/>
        <v>0</v>
      </c>
      <c r="P620" s="23">
        <v>67.5</v>
      </c>
      <c r="Q620" s="1">
        <v>168</v>
      </c>
      <c r="R620" s="1">
        <f>POWER(Q620*0.01,2)</f>
        <v>2.8223999999999996</v>
      </c>
      <c r="S620" s="24">
        <f>P620/R620</f>
        <v>23.915816326530617</v>
      </c>
      <c r="T620" s="19">
        <v>4</v>
      </c>
      <c r="U620" s="1">
        <v>12</v>
      </c>
      <c r="V620" s="1">
        <v>37</v>
      </c>
      <c r="W620" s="1" t="str">
        <f t="shared" si="715"/>
        <v>4: 151-200</v>
      </c>
      <c r="X620" s="1">
        <v>184</v>
      </c>
      <c r="Y620" s="26">
        <v>236</v>
      </c>
      <c r="Z620" s="26"/>
      <c r="AA620" s="26"/>
      <c r="AB620" s="26"/>
      <c r="AC620" s="26"/>
      <c r="AD620" s="26"/>
      <c r="AE620" s="26"/>
      <c r="AF620" s="26"/>
      <c r="AG620" s="26"/>
      <c r="AH620" s="26"/>
      <c r="AI620" s="27">
        <f t="shared" si="716"/>
        <v>236</v>
      </c>
      <c r="AJ620" s="27">
        <f t="shared" si="717"/>
        <v>0</v>
      </c>
      <c r="AK620" s="39">
        <v>13068</v>
      </c>
      <c r="AL620" s="26">
        <v>8300</v>
      </c>
      <c r="AM620" s="26"/>
      <c r="AN620" s="26"/>
      <c r="AO620" s="26"/>
      <c r="AP620" s="26"/>
      <c r="AQ620" s="26"/>
      <c r="AR620" s="26"/>
      <c r="AS620" s="26"/>
      <c r="AT620" s="26"/>
      <c r="AU620" s="26"/>
      <c r="AV620" s="28">
        <f t="shared" si="718"/>
        <v>1</v>
      </c>
      <c r="AW620" s="27" t="str">
        <f>"4-5"</f>
        <v>4-5</v>
      </c>
      <c r="AX620" s="29">
        <f t="shared" si="739"/>
        <v>4.1159999999999997</v>
      </c>
      <c r="AY620" s="30">
        <f t="shared" si="697"/>
        <v>4.1162091258034001</v>
      </c>
      <c r="AZ620" s="30">
        <f t="shared" si="697"/>
        <v>3.9190780923760737</v>
      </c>
      <c r="BA620" s="30" t="str">
        <f t="shared" si="697"/>
        <v/>
      </c>
      <c r="BB620" s="30" t="str">
        <f t="shared" si="697"/>
        <v/>
      </c>
      <c r="BC620" s="30" t="str">
        <f t="shared" si="697"/>
        <v/>
      </c>
      <c r="BD620" s="30" t="str">
        <f t="shared" si="748"/>
        <v/>
      </c>
      <c r="BE620" s="30" t="str">
        <f t="shared" si="748"/>
        <v/>
      </c>
      <c r="BF620" s="30" t="str">
        <f t="shared" si="748"/>
        <v/>
      </c>
      <c r="BG620" s="30" t="str">
        <f t="shared" si="748"/>
        <v/>
      </c>
      <c r="BH620" s="30" t="str">
        <f t="shared" si="748"/>
        <v/>
      </c>
      <c r="BI620" s="30" t="str">
        <f t="shared" si="748"/>
        <v/>
      </c>
      <c r="BJ620" s="1" t="s">
        <v>58</v>
      </c>
      <c r="BK620" s="31" t="s">
        <v>58</v>
      </c>
      <c r="BL620" s="32" t="str">
        <f t="shared" si="719"/>
        <v/>
      </c>
      <c r="BN620" s="32" t="str">
        <f t="shared" si="720"/>
        <v/>
      </c>
      <c r="BO620" s="30">
        <f t="shared" si="721"/>
        <v>-0.19713103342732641</v>
      </c>
      <c r="BP620" s="30" t="str">
        <f t="shared" si="722"/>
        <v/>
      </c>
      <c r="BQ620" s="30" t="str">
        <f t="shared" si="701"/>
        <v/>
      </c>
      <c r="BR620" s="30" t="str">
        <f t="shared" si="701"/>
        <v/>
      </c>
      <c r="BS620" s="30" t="str">
        <f t="shared" si="701"/>
        <v/>
      </c>
      <c r="BT620" s="30" t="str">
        <f t="shared" si="701"/>
        <v/>
      </c>
      <c r="BU620" s="30" t="str">
        <f t="shared" si="701"/>
        <v/>
      </c>
      <c r="BV620" s="30" t="str">
        <f t="shared" si="701"/>
        <v/>
      </c>
      <c r="BW620" s="30" t="str">
        <f t="shared" si="770"/>
        <v/>
      </c>
      <c r="BX620" s="30" t="str">
        <f t="shared" si="770"/>
        <v/>
      </c>
      <c r="BY620" s="30" t="str">
        <f t="shared" si="770"/>
        <v/>
      </c>
      <c r="BZ620" s="1">
        <f t="shared" si="723"/>
        <v>0</v>
      </c>
      <c r="CA620" s="1">
        <f t="shared" si="702"/>
        <v>0</v>
      </c>
      <c r="CB620" s="1">
        <f t="shared" si="702"/>
        <v>0</v>
      </c>
      <c r="CC620" s="1">
        <f t="shared" si="702"/>
        <v>0</v>
      </c>
      <c r="CD620" s="1">
        <f t="shared" si="702"/>
        <v>0</v>
      </c>
      <c r="CE620" s="1">
        <f t="shared" si="702"/>
        <v>0</v>
      </c>
      <c r="CF620" s="1">
        <f t="shared" si="702"/>
        <v>0</v>
      </c>
      <c r="CG620" s="1">
        <f t="shared" si="771"/>
        <v>0</v>
      </c>
      <c r="CH620" s="1">
        <f t="shared" si="771"/>
        <v>0</v>
      </c>
      <c r="CI620" s="1">
        <f t="shared" si="771"/>
        <v>0</v>
      </c>
      <c r="CJ620" s="1">
        <f t="shared" si="724"/>
        <v>0</v>
      </c>
      <c r="CK620" s="1">
        <f t="shared" si="725"/>
        <v>0</v>
      </c>
      <c r="CL620" s="1">
        <f t="shared" si="752"/>
        <v>-0.19713103342732641</v>
      </c>
      <c r="CM620" s="1" t="str">
        <f t="shared" si="752"/>
        <v/>
      </c>
      <c r="CN620" s="1" t="str">
        <f t="shared" si="752"/>
        <v/>
      </c>
      <c r="CO620" s="1" t="str">
        <f t="shared" si="752"/>
        <v/>
      </c>
      <c r="CP620" s="1" t="str">
        <f t="shared" si="752"/>
        <v/>
      </c>
      <c r="CQ620" s="1" t="str">
        <f t="shared" si="750"/>
        <v/>
      </c>
      <c r="CR620" s="1" t="str">
        <f t="shared" si="750"/>
        <v/>
      </c>
      <c r="CS620" s="1" t="str">
        <f t="shared" si="750"/>
        <v/>
      </c>
      <c r="CT620" s="1" t="str">
        <f t="shared" si="750"/>
        <v/>
      </c>
      <c r="CU620" s="1" t="str">
        <f t="shared" si="750"/>
        <v/>
      </c>
      <c r="CV620" s="1">
        <f t="shared" si="753"/>
        <v>0</v>
      </c>
      <c r="CW620" s="1">
        <f t="shared" si="753"/>
        <v>0</v>
      </c>
      <c r="CX620" s="1">
        <f t="shared" si="753"/>
        <v>0</v>
      </c>
      <c r="CY620" s="1">
        <f t="shared" si="753"/>
        <v>0</v>
      </c>
      <c r="CZ620" s="1">
        <f t="shared" si="753"/>
        <v>0</v>
      </c>
      <c r="DA620" s="1">
        <f t="shared" si="751"/>
        <v>0</v>
      </c>
      <c r="DB620" s="1">
        <f t="shared" si="751"/>
        <v>0</v>
      </c>
      <c r="DC620" s="1">
        <f t="shared" si="751"/>
        <v>0</v>
      </c>
      <c r="DD620" s="1">
        <f t="shared" si="751"/>
        <v>0</v>
      </c>
      <c r="DE620" s="1">
        <f t="shared" si="751"/>
        <v>0</v>
      </c>
      <c r="DF620" s="1">
        <f t="shared" si="726"/>
        <v>0</v>
      </c>
      <c r="DG620" s="33">
        <f t="shared" si="727"/>
        <v>0</v>
      </c>
      <c r="DH620" s="34">
        <f t="shared" si="728"/>
        <v>0</v>
      </c>
      <c r="DI620" s="1">
        <f t="shared" si="765"/>
        <v>52</v>
      </c>
      <c r="DJ620" s="1" t="str">
        <f t="shared" si="766"/>
        <v/>
      </c>
      <c r="DK620" s="1" t="str">
        <f t="shared" si="759"/>
        <v/>
      </c>
      <c r="DL620" s="1" t="str">
        <f t="shared" si="759"/>
        <v/>
      </c>
      <c r="DM620" s="1" t="str">
        <f t="shared" si="759"/>
        <v/>
      </c>
      <c r="DN620" s="1" t="str">
        <f t="shared" si="758"/>
        <v/>
      </c>
      <c r="DO620" s="1" t="str">
        <f t="shared" si="758"/>
        <v/>
      </c>
      <c r="DP620" s="1" t="str">
        <f t="shared" si="758"/>
        <v/>
      </c>
      <c r="DQ620" s="1" t="str">
        <f t="shared" si="692"/>
        <v/>
      </c>
      <c r="DR620" s="1" t="str">
        <f t="shared" si="692"/>
        <v/>
      </c>
      <c r="DS620" s="1" t="str">
        <f t="shared" si="692"/>
        <v/>
      </c>
      <c r="DU620" s="1">
        <f t="shared" si="769"/>
        <v>0</v>
      </c>
      <c r="EG620" s="1">
        <f t="shared" si="698"/>
        <v>0</v>
      </c>
      <c r="EH620" s="1">
        <f t="shared" si="698"/>
        <v>0</v>
      </c>
      <c r="EI620" s="1">
        <f t="shared" si="698"/>
        <v>0</v>
      </c>
      <c r="EJ620" s="1">
        <f t="shared" si="698"/>
        <v>0</v>
      </c>
      <c r="EK620" s="1">
        <f t="shared" si="698"/>
        <v>0</v>
      </c>
      <c r="EL620" s="1">
        <f t="shared" si="749"/>
        <v>0</v>
      </c>
      <c r="EM620" s="1">
        <f t="shared" si="749"/>
        <v>0</v>
      </c>
      <c r="EN620" s="1">
        <f t="shared" si="749"/>
        <v>0</v>
      </c>
      <c r="EO620" s="1">
        <f t="shared" si="749"/>
        <v>0</v>
      </c>
      <c r="EP620" s="1">
        <f t="shared" si="749"/>
        <v>0</v>
      </c>
      <c r="EQ620" s="1">
        <f t="shared" si="749"/>
        <v>0</v>
      </c>
      <c r="ER620" s="33">
        <f t="shared" si="729"/>
        <v>1</v>
      </c>
      <c r="ES620" s="35">
        <f>ER620+DG620+AV620</f>
        <v>2</v>
      </c>
      <c r="ET620" s="35">
        <f t="shared" si="730"/>
        <v>1</v>
      </c>
      <c r="EU620" s="1" t="s">
        <v>59</v>
      </c>
      <c r="EV620" s="1" t="s">
        <v>38</v>
      </c>
      <c r="EW620" s="19">
        <f t="shared" si="731"/>
        <v>0</v>
      </c>
      <c r="FC620" s="1" t="s">
        <v>38</v>
      </c>
      <c r="FD620" s="19">
        <f t="shared" si="732"/>
        <v>0</v>
      </c>
      <c r="FJ620" s="1" t="s">
        <v>34</v>
      </c>
      <c r="FK620" s="19">
        <f t="shared" si="733"/>
        <v>1</v>
      </c>
      <c r="FL620" s="1" t="s">
        <v>60</v>
      </c>
      <c r="FR620" s="1">
        <f t="shared" si="734"/>
        <v>0</v>
      </c>
      <c r="FU620" s="1" t="s">
        <v>75</v>
      </c>
      <c r="FV620" s="37" t="str">
        <f t="shared" si="741"/>
        <v>tb</v>
      </c>
      <c r="FW620" s="34">
        <v>1</v>
      </c>
      <c r="FY620" s="1" t="s">
        <v>34</v>
      </c>
      <c r="FZ620" s="19">
        <f t="shared" si="735"/>
        <v>1</v>
      </c>
      <c r="GB620" s="1" t="s">
        <v>34</v>
      </c>
      <c r="GC620" s="19">
        <f t="shared" si="736"/>
        <v>1</v>
      </c>
      <c r="GD620" s="1" t="s">
        <v>38</v>
      </c>
      <c r="GE620" s="19">
        <f t="shared" si="737"/>
        <v>0</v>
      </c>
      <c r="GF620" s="1" t="s">
        <v>34</v>
      </c>
      <c r="GG620" s="19">
        <f t="shared" si="738"/>
        <v>1</v>
      </c>
    </row>
    <row r="621" spans="1:189" x14ac:dyDescent="0.3">
      <c r="A621" s="18">
        <v>828</v>
      </c>
      <c r="B621" s="1" t="s">
        <v>34</v>
      </c>
      <c r="C621" s="19" t="s">
        <v>35</v>
      </c>
      <c r="D621" s="19">
        <f t="shared" si="710"/>
        <v>0</v>
      </c>
      <c r="E621" s="38" t="s">
        <v>1149</v>
      </c>
      <c r="F621" s="21" t="str">
        <f t="shared" si="711"/>
        <v>1975</v>
      </c>
      <c r="G621" s="21">
        <v>2005</v>
      </c>
      <c r="H621" s="22">
        <f t="shared" si="712"/>
        <v>30</v>
      </c>
      <c r="I621" s="1" t="str">
        <f t="shared" si="713"/>
        <v>21-30</v>
      </c>
      <c r="J621" s="1" t="s">
        <v>1606</v>
      </c>
      <c r="K621" s="1" t="s">
        <v>93</v>
      </c>
      <c r="L621" s="1">
        <f>VLOOKUP(K621,[1]areas!$C$3:$D$76,2,FALSE)</f>
        <v>15</v>
      </c>
      <c r="M621" s="1" t="str">
        <f t="shared" si="764"/>
        <v>0-20</v>
      </c>
      <c r="N621" s="19" t="s">
        <v>38</v>
      </c>
      <c r="O621" s="19">
        <f t="shared" si="714"/>
        <v>0</v>
      </c>
      <c r="P621" s="23">
        <v>68</v>
      </c>
      <c r="S621" s="24"/>
      <c r="T621" s="19">
        <v>1</v>
      </c>
      <c r="U621" s="1">
        <v>12.3</v>
      </c>
      <c r="V621" s="1">
        <v>18</v>
      </c>
      <c r="W621" s="1" t="str">
        <f t="shared" si="715"/>
        <v>3: 101-150</v>
      </c>
      <c r="X621" s="1">
        <v>128</v>
      </c>
      <c r="Y621" s="26">
        <v>182</v>
      </c>
      <c r="Z621" s="26">
        <v>94</v>
      </c>
      <c r="AA621" s="26"/>
      <c r="AB621" s="26"/>
      <c r="AC621" s="26"/>
      <c r="AD621" s="26"/>
      <c r="AE621" s="26"/>
      <c r="AF621" s="26"/>
      <c r="AG621" s="26"/>
      <c r="AH621" s="26"/>
      <c r="AI621" s="27">
        <f t="shared" si="716"/>
        <v>182</v>
      </c>
      <c r="AJ621" s="27">
        <f t="shared" si="717"/>
        <v>0</v>
      </c>
      <c r="AK621" s="39">
        <v>208689</v>
      </c>
      <c r="AL621" s="26">
        <v>50</v>
      </c>
      <c r="AM621" s="26">
        <v>190000</v>
      </c>
      <c r="AN621" s="26"/>
      <c r="AO621" s="26"/>
      <c r="AP621" s="26"/>
      <c r="AQ621" s="26"/>
      <c r="AR621" s="26"/>
      <c r="AS621" s="26"/>
      <c r="AT621" s="26"/>
      <c r="AU621" s="26"/>
      <c r="AV621" s="28">
        <f t="shared" si="718"/>
        <v>0</v>
      </c>
      <c r="AW621" s="27" t="str">
        <f>"&gt;5"</f>
        <v>&gt;5</v>
      </c>
      <c r="AX621" s="29">
        <f t="shared" si="739"/>
        <v>5.319</v>
      </c>
      <c r="AY621" s="30">
        <f t="shared" si="697"/>
        <v>5.3194995580007536</v>
      </c>
      <c r="AZ621" s="30">
        <f t="shared" si="697"/>
        <v>1.6989700043360187</v>
      </c>
      <c r="BA621" s="30">
        <f t="shared" si="697"/>
        <v>5.2787536009528289</v>
      </c>
      <c r="BB621" s="30" t="str">
        <f t="shared" si="697"/>
        <v/>
      </c>
      <c r="BC621" s="30" t="str">
        <f t="shared" si="697"/>
        <v/>
      </c>
      <c r="BD621" s="30" t="str">
        <f t="shared" si="748"/>
        <v/>
      </c>
      <c r="BE621" s="30" t="str">
        <f t="shared" si="748"/>
        <v/>
      </c>
      <c r="BF621" s="30" t="str">
        <f t="shared" si="748"/>
        <v/>
      </c>
      <c r="BG621" s="30" t="str">
        <f t="shared" si="748"/>
        <v/>
      </c>
      <c r="BH621" s="30" t="str">
        <f t="shared" si="748"/>
        <v/>
      </c>
      <c r="BI621" s="30" t="str">
        <f t="shared" si="748"/>
        <v/>
      </c>
      <c r="BJ621" s="1" t="s">
        <v>38</v>
      </c>
      <c r="BK621" s="31" t="s">
        <v>38</v>
      </c>
      <c r="BL621" s="32">
        <f t="shared" si="719"/>
        <v>0</v>
      </c>
      <c r="BN621" s="32" t="str">
        <f t="shared" si="720"/>
        <v>0</v>
      </c>
      <c r="BO621" s="30">
        <f t="shared" si="721"/>
        <v>-3.6205295536647348</v>
      </c>
      <c r="BP621" s="30">
        <f t="shared" si="722"/>
        <v>-4.0745957047924719E-2</v>
      </c>
      <c r="BQ621" s="30">
        <f t="shared" si="701"/>
        <v>3.5797835966168101</v>
      </c>
      <c r="BR621" s="30" t="str">
        <f t="shared" si="701"/>
        <v/>
      </c>
      <c r="BS621" s="30" t="str">
        <f t="shared" si="701"/>
        <v/>
      </c>
      <c r="BT621" s="30" t="str">
        <f t="shared" si="701"/>
        <v/>
      </c>
      <c r="BU621" s="30" t="str">
        <f t="shared" si="701"/>
        <v/>
      </c>
      <c r="BV621" s="30" t="str">
        <f t="shared" si="701"/>
        <v/>
      </c>
      <c r="BW621" s="30" t="str">
        <f t="shared" si="770"/>
        <v/>
      </c>
      <c r="BX621" s="30" t="str">
        <f t="shared" si="770"/>
        <v/>
      </c>
      <c r="BY621" s="30" t="str">
        <f t="shared" si="770"/>
        <v/>
      </c>
      <c r="BZ621" s="1">
        <f t="shared" si="723"/>
        <v>0</v>
      </c>
      <c r="CA621" s="1">
        <f t="shared" si="702"/>
        <v>1</v>
      </c>
      <c r="CB621" s="1">
        <f t="shared" si="702"/>
        <v>0</v>
      </c>
      <c r="CC621" s="1">
        <f t="shared" si="702"/>
        <v>0</v>
      </c>
      <c r="CD621" s="1">
        <f t="shared" si="702"/>
        <v>0</v>
      </c>
      <c r="CE621" s="1">
        <f t="shared" si="702"/>
        <v>0</v>
      </c>
      <c r="CF621" s="1">
        <f t="shared" si="702"/>
        <v>0</v>
      </c>
      <c r="CG621" s="1">
        <f t="shared" si="771"/>
        <v>0</v>
      </c>
      <c r="CH621" s="1">
        <f t="shared" si="771"/>
        <v>0</v>
      </c>
      <c r="CI621" s="1">
        <f t="shared" si="771"/>
        <v>0</v>
      </c>
      <c r="CJ621" s="1">
        <f t="shared" si="724"/>
        <v>1</v>
      </c>
      <c r="CK621" s="1">
        <f t="shared" si="725"/>
        <v>1</v>
      </c>
      <c r="CL621" s="1">
        <f t="shared" si="752"/>
        <v>-3.6205295536647348</v>
      </c>
      <c r="CM621" s="1">
        <f t="shared" si="752"/>
        <v>3.5797835966168101</v>
      </c>
      <c r="CN621" s="1" t="str">
        <f t="shared" si="752"/>
        <v/>
      </c>
      <c r="CO621" s="1" t="str">
        <f t="shared" si="752"/>
        <v/>
      </c>
      <c r="CP621" s="1" t="str">
        <f t="shared" si="752"/>
        <v/>
      </c>
      <c r="CQ621" s="1" t="str">
        <f t="shared" si="750"/>
        <v/>
      </c>
      <c r="CR621" s="1" t="str">
        <f t="shared" si="750"/>
        <v/>
      </c>
      <c r="CS621" s="1" t="str">
        <f t="shared" si="750"/>
        <v/>
      </c>
      <c r="CT621" s="1" t="str">
        <f t="shared" si="750"/>
        <v/>
      </c>
      <c r="CU621" s="1" t="str">
        <f t="shared" si="750"/>
        <v/>
      </c>
      <c r="CV621" s="1">
        <f t="shared" si="753"/>
        <v>0</v>
      </c>
      <c r="CW621" s="1">
        <f t="shared" si="753"/>
        <v>1</v>
      </c>
      <c r="CX621" s="1">
        <f t="shared" si="753"/>
        <v>0</v>
      </c>
      <c r="CY621" s="1">
        <f t="shared" si="753"/>
        <v>0</v>
      </c>
      <c r="CZ621" s="1">
        <f t="shared" si="753"/>
        <v>0</v>
      </c>
      <c r="DA621" s="1">
        <f t="shared" si="751"/>
        <v>0</v>
      </c>
      <c r="DB621" s="1">
        <f t="shared" si="751"/>
        <v>0</v>
      </c>
      <c r="DC621" s="1">
        <f t="shared" si="751"/>
        <v>0</v>
      </c>
      <c r="DD621" s="1">
        <f t="shared" si="751"/>
        <v>0</v>
      </c>
      <c r="DE621" s="1">
        <f t="shared" si="751"/>
        <v>0</v>
      </c>
      <c r="DF621" s="1">
        <f t="shared" si="726"/>
        <v>1</v>
      </c>
      <c r="DG621" s="33">
        <f t="shared" si="727"/>
        <v>1</v>
      </c>
      <c r="DH621" s="34">
        <f t="shared" si="728"/>
        <v>0</v>
      </c>
      <c r="DI621" s="1">
        <f t="shared" si="765"/>
        <v>54</v>
      </c>
      <c r="DJ621" s="1">
        <f t="shared" si="766"/>
        <v>-34</v>
      </c>
      <c r="DK621" s="1">
        <f t="shared" si="759"/>
        <v>-88</v>
      </c>
      <c r="DL621" s="1" t="str">
        <f t="shared" si="759"/>
        <v/>
      </c>
      <c r="DM621" s="1" t="str">
        <f t="shared" si="759"/>
        <v/>
      </c>
      <c r="DN621" s="1" t="str">
        <f t="shared" si="758"/>
        <v/>
      </c>
      <c r="DO621" s="1" t="str">
        <f t="shared" si="758"/>
        <v/>
      </c>
      <c r="DP621" s="1" t="str">
        <f t="shared" si="758"/>
        <v/>
      </c>
      <c r="DQ621" s="1" t="str">
        <f t="shared" si="758"/>
        <v/>
      </c>
      <c r="DR621" s="1" t="str">
        <f t="shared" si="758"/>
        <v/>
      </c>
      <c r="DS621" s="1" t="str">
        <f t="shared" si="758"/>
        <v/>
      </c>
      <c r="DT621" s="34">
        <f>(STDEV(DI621:DS621))*-1</f>
        <v>-71.675193291217099</v>
      </c>
      <c r="DU621" s="1">
        <f t="shared" si="769"/>
        <v>0</v>
      </c>
      <c r="DV621" s="1">
        <f t="shared" si="769"/>
        <v>0</v>
      </c>
      <c r="DW621" s="1">
        <f t="shared" si="769"/>
        <v>1</v>
      </c>
      <c r="EF621" s="33">
        <f>IF(SUM(DU621:EE621)&gt;0,1,0)</f>
        <v>1</v>
      </c>
      <c r="EG621" s="1">
        <f t="shared" si="698"/>
        <v>0</v>
      </c>
      <c r="EH621" s="1">
        <f t="shared" si="698"/>
        <v>0</v>
      </c>
      <c r="EI621" s="1">
        <f t="shared" si="698"/>
        <v>0</v>
      </c>
      <c r="EJ621" s="1">
        <f t="shared" si="698"/>
        <v>0</v>
      </c>
      <c r="EK621" s="1">
        <f t="shared" si="698"/>
        <v>0</v>
      </c>
      <c r="EL621" s="1">
        <f t="shared" si="749"/>
        <v>0</v>
      </c>
      <c r="EM621" s="1">
        <f t="shared" si="749"/>
        <v>0</v>
      </c>
      <c r="EN621" s="1">
        <f t="shared" si="749"/>
        <v>0</v>
      </c>
      <c r="EO621" s="1">
        <f t="shared" si="749"/>
        <v>0</v>
      </c>
      <c r="EP621" s="1">
        <f t="shared" si="749"/>
        <v>0</v>
      </c>
      <c r="EQ621" s="1">
        <f t="shared" si="749"/>
        <v>0</v>
      </c>
      <c r="ER621" s="33">
        <f t="shared" si="729"/>
        <v>1</v>
      </c>
      <c r="ES621" s="35">
        <f>ER621+EF621+DG621+AV621</f>
        <v>3</v>
      </c>
      <c r="ET621" s="35">
        <f t="shared" si="730"/>
        <v>1</v>
      </c>
      <c r="EU621" s="1" t="s">
        <v>59</v>
      </c>
      <c r="EV621" s="1" t="s">
        <v>34</v>
      </c>
      <c r="EW621" s="19">
        <f t="shared" si="731"/>
        <v>1</v>
      </c>
      <c r="EX621" s="1" t="s">
        <v>112</v>
      </c>
      <c r="FD621" s="19" t="str">
        <f t="shared" si="732"/>
        <v/>
      </c>
      <c r="FJ621" s="1" t="s">
        <v>38</v>
      </c>
      <c r="FK621" s="19">
        <f t="shared" si="733"/>
        <v>0</v>
      </c>
      <c r="FQ621" s="1" t="s">
        <v>67</v>
      </c>
      <c r="FR621" s="1">
        <f t="shared" si="734"/>
        <v>1</v>
      </c>
      <c r="FV621" s="37" t="str">
        <f t="shared" si="741"/>
        <v>none</v>
      </c>
      <c r="FY621" s="1" t="s">
        <v>38</v>
      </c>
      <c r="FZ621" s="19">
        <f t="shared" si="735"/>
        <v>0</v>
      </c>
      <c r="GB621" s="1" t="s">
        <v>38</v>
      </c>
      <c r="GC621" s="19">
        <f t="shared" si="736"/>
        <v>0</v>
      </c>
      <c r="GD621" s="1" t="s">
        <v>34</v>
      </c>
      <c r="GE621" s="19">
        <f t="shared" si="737"/>
        <v>1</v>
      </c>
      <c r="GF621" s="1" t="s">
        <v>38</v>
      </c>
      <c r="GG621" s="19">
        <f t="shared" si="738"/>
        <v>0</v>
      </c>
    </row>
    <row r="622" spans="1:189" x14ac:dyDescent="0.3">
      <c r="A622" s="18">
        <v>829</v>
      </c>
      <c r="B622" s="1" t="s">
        <v>34</v>
      </c>
      <c r="C622" s="19" t="s">
        <v>35</v>
      </c>
      <c r="D622" s="19">
        <f t="shared" si="710"/>
        <v>0</v>
      </c>
      <c r="E622" s="38" t="s">
        <v>1150</v>
      </c>
      <c r="F622" s="21" t="str">
        <f t="shared" si="711"/>
        <v>1962</v>
      </c>
      <c r="G622" s="21">
        <v>2005</v>
      </c>
      <c r="H622" s="22">
        <f t="shared" si="712"/>
        <v>43</v>
      </c>
      <c r="I622" s="1" t="str">
        <f t="shared" si="713"/>
        <v>41-50</v>
      </c>
      <c r="J622" s="1" t="s">
        <v>1608</v>
      </c>
      <c r="K622" s="1" t="s">
        <v>93</v>
      </c>
      <c r="L622" s="1">
        <f>VLOOKUP(K622,[1]areas!$C$3:$D$76,2,FALSE)</f>
        <v>15</v>
      </c>
      <c r="M622" s="1" t="str">
        <f t="shared" si="764"/>
        <v>0-20</v>
      </c>
      <c r="N622" s="19"/>
      <c r="O622" s="19" t="str">
        <f t="shared" si="714"/>
        <v/>
      </c>
      <c r="P622" s="23">
        <v>58.2</v>
      </c>
      <c r="Q622" s="1">
        <v>167</v>
      </c>
      <c r="R622" s="1">
        <f>POWER(Q622*0.01,2)</f>
        <v>2.7888999999999999</v>
      </c>
      <c r="S622" s="24">
        <f>P622/R622</f>
        <v>20.868442755208147</v>
      </c>
      <c r="T622" s="19">
        <v>4</v>
      </c>
      <c r="U622" s="1">
        <v>9.8000000000000007</v>
      </c>
      <c r="V622" s="1">
        <v>46</v>
      </c>
      <c r="W622" s="1" t="str">
        <f t="shared" si="715"/>
        <v>1: 0-50</v>
      </c>
      <c r="X622" s="1">
        <v>36</v>
      </c>
      <c r="Y622" s="26">
        <v>268</v>
      </c>
      <c r="Z622" s="26">
        <v>497</v>
      </c>
      <c r="AA622" s="26">
        <v>89</v>
      </c>
      <c r="AB622" s="26">
        <v>100</v>
      </c>
      <c r="AC622" s="26"/>
      <c r="AD622" s="26"/>
      <c r="AE622" s="26"/>
      <c r="AF622" s="26"/>
      <c r="AG622" s="26"/>
      <c r="AH622" s="26"/>
      <c r="AI622" s="27">
        <f t="shared" si="716"/>
        <v>497</v>
      </c>
      <c r="AJ622" s="27">
        <f t="shared" si="717"/>
        <v>0</v>
      </c>
      <c r="AK622" s="39">
        <v>483657</v>
      </c>
      <c r="AL622" s="26">
        <v>50</v>
      </c>
      <c r="AM622" s="26">
        <v>50</v>
      </c>
      <c r="AN622" s="26">
        <v>680000</v>
      </c>
      <c r="AO622" s="26">
        <v>320000</v>
      </c>
      <c r="AP622" s="26"/>
      <c r="AQ622" s="26"/>
      <c r="AR622" s="26"/>
      <c r="AS622" s="26"/>
      <c r="AT622" s="26"/>
      <c r="AU622" s="26"/>
      <c r="AV622" s="28">
        <f t="shared" si="718"/>
        <v>0</v>
      </c>
      <c r="AW622" s="27" t="str">
        <f>"&gt;5"</f>
        <v>&gt;5</v>
      </c>
      <c r="AX622" s="29">
        <f t="shared" si="739"/>
        <v>5.6849999999999996</v>
      </c>
      <c r="AY622" s="30">
        <f t="shared" si="697"/>
        <v>5.6845374777278357</v>
      </c>
      <c r="AZ622" s="30">
        <f t="shared" si="697"/>
        <v>1.6989700043360187</v>
      </c>
      <c r="BA622" s="30">
        <f t="shared" si="697"/>
        <v>1.6989700043360187</v>
      </c>
      <c r="BB622" s="30">
        <f t="shared" si="697"/>
        <v>5.8325089127062366</v>
      </c>
      <c r="BC622" s="30">
        <f t="shared" si="697"/>
        <v>5.5051499783199063</v>
      </c>
      <c r="BD622" s="30" t="str">
        <f t="shared" si="748"/>
        <v/>
      </c>
      <c r="BE622" s="30" t="str">
        <f t="shared" si="748"/>
        <v/>
      </c>
      <c r="BF622" s="30" t="str">
        <f t="shared" si="748"/>
        <v/>
      </c>
      <c r="BG622" s="30" t="str">
        <f t="shared" si="748"/>
        <v/>
      </c>
      <c r="BH622" s="30" t="str">
        <f t="shared" si="748"/>
        <v/>
      </c>
      <c r="BI622" s="30" t="str">
        <f t="shared" si="748"/>
        <v/>
      </c>
      <c r="BJ622" s="1" t="s">
        <v>38</v>
      </c>
      <c r="BK622" s="31" t="s">
        <v>38</v>
      </c>
      <c r="BL622" s="32">
        <f t="shared" si="719"/>
        <v>0</v>
      </c>
      <c r="BN622" s="32" t="str">
        <f t="shared" si="720"/>
        <v>0</v>
      </c>
      <c r="BO622" s="30">
        <f t="shared" si="721"/>
        <v>-3.9855674733918169</v>
      </c>
      <c r="BP622" s="30">
        <f t="shared" si="722"/>
        <v>-3.9855674733918169</v>
      </c>
      <c r="BQ622" s="30">
        <f t="shared" si="701"/>
        <v>0</v>
      </c>
      <c r="BR622" s="30">
        <f t="shared" si="701"/>
        <v>4.1335389083702179</v>
      </c>
      <c r="BS622" s="30">
        <f t="shared" si="701"/>
        <v>-0.32735893438633035</v>
      </c>
      <c r="BT622" s="30" t="str">
        <f t="shared" si="701"/>
        <v/>
      </c>
      <c r="BU622" s="30" t="str">
        <f t="shared" si="701"/>
        <v/>
      </c>
      <c r="BV622" s="30" t="str">
        <f t="shared" si="701"/>
        <v/>
      </c>
      <c r="BW622" s="30" t="str">
        <f t="shared" si="770"/>
        <v/>
      </c>
      <c r="BX622" s="30" t="str">
        <f t="shared" si="770"/>
        <v/>
      </c>
      <c r="BY622" s="30" t="str">
        <f t="shared" si="770"/>
        <v/>
      </c>
      <c r="BZ622" s="1">
        <f t="shared" si="723"/>
        <v>0</v>
      </c>
      <c r="CA622" s="1">
        <f t="shared" si="702"/>
        <v>0</v>
      </c>
      <c r="CB622" s="1">
        <f t="shared" si="702"/>
        <v>1</v>
      </c>
      <c r="CC622" s="1">
        <f t="shared" si="702"/>
        <v>0</v>
      </c>
      <c r="CD622" s="1">
        <f t="shared" si="702"/>
        <v>0</v>
      </c>
      <c r="CE622" s="1">
        <f t="shared" si="702"/>
        <v>0</v>
      </c>
      <c r="CF622" s="1">
        <f t="shared" si="702"/>
        <v>0</v>
      </c>
      <c r="CG622" s="1">
        <f t="shared" si="771"/>
        <v>0</v>
      </c>
      <c r="CH622" s="1">
        <f t="shared" si="771"/>
        <v>0</v>
      </c>
      <c r="CI622" s="1">
        <f t="shared" si="771"/>
        <v>0</v>
      </c>
      <c r="CJ622" s="1">
        <f t="shared" si="724"/>
        <v>1</v>
      </c>
      <c r="CK622" s="1">
        <f t="shared" si="725"/>
        <v>1</v>
      </c>
      <c r="CL622" s="1">
        <f t="shared" si="752"/>
        <v>-3.9855674733918169</v>
      </c>
      <c r="CM622" s="1" t="str">
        <f t="shared" si="752"/>
        <v/>
      </c>
      <c r="CN622" s="1">
        <f t="shared" si="752"/>
        <v>4.1335389083702179</v>
      </c>
      <c r="CO622" s="1">
        <f t="shared" si="752"/>
        <v>-0.32735893438633035</v>
      </c>
      <c r="CP622" s="1" t="str">
        <f t="shared" si="752"/>
        <v/>
      </c>
      <c r="CQ622" s="1" t="str">
        <f t="shared" si="750"/>
        <v/>
      </c>
      <c r="CR622" s="1" t="str">
        <f t="shared" si="750"/>
        <v/>
      </c>
      <c r="CS622" s="1" t="str">
        <f t="shared" si="750"/>
        <v/>
      </c>
      <c r="CT622" s="1" t="str">
        <f t="shared" si="750"/>
        <v/>
      </c>
      <c r="CU622" s="1" t="str">
        <f t="shared" si="750"/>
        <v/>
      </c>
      <c r="CV622" s="1">
        <f t="shared" si="753"/>
        <v>0</v>
      </c>
      <c r="CW622" s="1">
        <f t="shared" si="753"/>
        <v>0</v>
      </c>
      <c r="CX622" s="1">
        <f t="shared" si="753"/>
        <v>1</v>
      </c>
      <c r="CY622" s="1">
        <f t="shared" si="753"/>
        <v>0</v>
      </c>
      <c r="CZ622" s="1">
        <f t="shared" si="753"/>
        <v>0</v>
      </c>
      <c r="DA622" s="1">
        <f t="shared" si="751"/>
        <v>0</v>
      </c>
      <c r="DB622" s="1">
        <f t="shared" si="751"/>
        <v>0</v>
      </c>
      <c r="DC622" s="1">
        <f t="shared" si="751"/>
        <v>0</v>
      </c>
      <c r="DD622" s="1">
        <f t="shared" si="751"/>
        <v>0</v>
      </c>
      <c r="DE622" s="1">
        <f t="shared" si="751"/>
        <v>0</v>
      </c>
      <c r="DF622" s="1">
        <f t="shared" si="726"/>
        <v>1</v>
      </c>
      <c r="DG622" s="33">
        <f t="shared" si="727"/>
        <v>1</v>
      </c>
      <c r="DH622" s="34">
        <f t="shared" si="728"/>
        <v>0</v>
      </c>
      <c r="DI622" s="1">
        <f t="shared" si="765"/>
        <v>232</v>
      </c>
      <c r="DJ622" s="1">
        <f t="shared" si="766"/>
        <v>461</v>
      </c>
      <c r="DK622" s="1">
        <f t="shared" si="759"/>
        <v>229</v>
      </c>
      <c r="DL622" s="1">
        <f t="shared" si="759"/>
        <v>-408</v>
      </c>
      <c r="DM622" s="1">
        <f t="shared" si="759"/>
        <v>11</v>
      </c>
      <c r="DN622" s="1" t="str">
        <f t="shared" si="758"/>
        <v/>
      </c>
      <c r="DO622" s="1" t="str">
        <f t="shared" si="758"/>
        <v/>
      </c>
      <c r="DP622" s="1" t="str">
        <f t="shared" si="758"/>
        <v/>
      </c>
      <c r="DQ622" s="1" t="str">
        <f t="shared" si="758"/>
        <v/>
      </c>
      <c r="DR622" s="1" t="str">
        <f t="shared" si="758"/>
        <v/>
      </c>
      <c r="DS622" s="1" t="str">
        <f t="shared" si="758"/>
        <v/>
      </c>
      <c r="DT622" s="34">
        <f>(STDEV(DI622:DS622))*-1</f>
        <v>-327.9656994260223</v>
      </c>
      <c r="DU622" s="1">
        <f t="shared" si="769"/>
        <v>0</v>
      </c>
      <c r="DV622" s="1">
        <f t="shared" si="769"/>
        <v>0</v>
      </c>
      <c r="DW622" s="1">
        <f t="shared" si="769"/>
        <v>0</v>
      </c>
      <c r="DX622" s="1">
        <f>IF((DL622&lt;$DT622),1,0)</f>
        <v>1</v>
      </c>
      <c r="DY622" s="1">
        <f>IF((DM622&lt;$DT622),1,0)</f>
        <v>0</v>
      </c>
      <c r="EF622" s="33">
        <f>IF(SUM(DU622:EE622)&gt;0,1,0)</f>
        <v>1</v>
      </c>
      <c r="EG622" s="1">
        <f t="shared" si="698"/>
        <v>0</v>
      </c>
      <c r="EH622" s="1">
        <f t="shared" si="698"/>
        <v>0</v>
      </c>
      <c r="EI622" s="1">
        <f t="shared" si="698"/>
        <v>0</v>
      </c>
      <c r="EJ622" s="1">
        <f t="shared" si="698"/>
        <v>0</v>
      </c>
      <c r="EK622" s="1">
        <f t="shared" si="698"/>
        <v>0</v>
      </c>
      <c r="EL622" s="1">
        <f t="shared" si="749"/>
        <v>0</v>
      </c>
      <c r="EM622" s="1">
        <f t="shared" si="749"/>
        <v>0</v>
      </c>
      <c r="EN622" s="1">
        <f t="shared" si="749"/>
        <v>0</v>
      </c>
      <c r="EO622" s="1">
        <f t="shared" si="749"/>
        <v>0</v>
      </c>
      <c r="EP622" s="1">
        <f t="shared" si="749"/>
        <v>0</v>
      </c>
      <c r="EQ622" s="1">
        <f t="shared" si="749"/>
        <v>0</v>
      </c>
      <c r="ER622" s="33">
        <f t="shared" si="729"/>
        <v>1</v>
      </c>
      <c r="ES622" s="35">
        <f>ER622+EF622+DG622+AV622</f>
        <v>3</v>
      </c>
      <c r="ET622" s="35">
        <f t="shared" si="730"/>
        <v>1</v>
      </c>
      <c r="EU622" s="1" t="s">
        <v>59</v>
      </c>
      <c r="EV622" s="1" t="s">
        <v>34</v>
      </c>
      <c r="EW622" s="19">
        <f t="shared" si="731"/>
        <v>1</v>
      </c>
      <c r="EX622" s="1" t="s">
        <v>40</v>
      </c>
      <c r="FD622" s="19" t="str">
        <f t="shared" si="732"/>
        <v/>
      </c>
      <c r="FJ622" s="1" t="s">
        <v>38</v>
      </c>
      <c r="FK622" s="19">
        <f t="shared" si="733"/>
        <v>0</v>
      </c>
      <c r="FQ622" s="1" t="s">
        <v>187</v>
      </c>
      <c r="FR622" s="1">
        <f t="shared" si="734"/>
        <v>1</v>
      </c>
      <c r="FV622" s="37" t="str">
        <f t="shared" si="741"/>
        <v>none</v>
      </c>
      <c r="FY622" s="1" t="s">
        <v>38</v>
      </c>
      <c r="FZ622" s="19">
        <f t="shared" si="735"/>
        <v>0</v>
      </c>
      <c r="GB622" s="1" t="s">
        <v>38</v>
      </c>
      <c r="GC622" s="19">
        <f t="shared" si="736"/>
        <v>0</v>
      </c>
      <c r="GD622" s="1" t="s">
        <v>38</v>
      </c>
      <c r="GE622" s="19">
        <f t="shared" si="737"/>
        <v>0</v>
      </c>
      <c r="GF622" s="1" t="s">
        <v>38</v>
      </c>
      <c r="GG622" s="19">
        <f t="shared" si="738"/>
        <v>0</v>
      </c>
    </row>
    <row r="623" spans="1:189" x14ac:dyDescent="0.3">
      <c r="A623" s="18">
        <v>830</v>
      </c>
      <c r="B623" s="1" t="s">
        <v>34</v>
      </c>
      <c r="C623" s="19" t="s">
        <v>47</v>
      </c>
      <c r="D623" s="19">
        <f t="shared" si="710"/>
        <v>1</v>
      </c>
      <c r="E623" s="38" t="s">
        <v>220</v>
      </c>
      <c r="F623" s="21" t="str">
        <f t="shared" si="711"/>
        <v>1965</v>
      </c>
      <c r="G623" s="21">
        <v>2005</v>
      </c>
      <c r="H623" s="22">
        <f t="shared" si="712"/>
        <v>40</v>
      </c>
      <c r="I623" s="1" t="str">
        <f t="shared" si="713"/>
        <v>31-40</v>
      </c>
      <c r="J623" s="1" t="s">
        <v>1607</v>
      </c>
      <c r="N623" s="19"/>
      <c r="O623" s="19" t="str">
        <f t="shared" si="714"/>
        <v/>
      </c>
      <c r="P623" s="23"/>
      <c r="S623" s="24"/>
      <c r="T623" s="19"/>
      <c r="W623" s="1" t="str">
        <f t="shared" si="715"/>
        <v>1: 0-50</v>
      </c>
      <c r="X623" s="1">
        <v>21</v>
      </c>
      <c r="Y623" s="26">
        <v>27</v>
      </c>
      <c r="Z623" s="26">
        <v>19</v>
      </c>
      <c r="AA623" s="26">
        <v>28</v>
      </c>
      <c r="AB623" s="26">
        <v>41</v>
      </c>
      <c r="AC623" s="26">
        <v>18</v>
      </c>
      <c r="AD623" s="26">
        <v>17</v>
      </c>
      <c r="AE623" s="26"/>
      <c r="AF623" s="26"/>
      <c r="AG623" s="26"/>
      <c r="AH623" s="26"/>
      <c r="AI623" s="27">
        <f t="shared" si="716"/>
        <v>41</v>
      </c>
      <c r="AJ623" s="27">
        <f t="shared" si="717"/>
        <v>0</v>
      </c>
      <c r="AK623" s="1">
        <v>6122</v>
      </c>
      <c r="AL623" s="26">
        <v>15000</v>
      </c>
      <c r="AM623" s="26">
        <v>13000</v>
      </c>
      <c r="AN623" s="26">
        <v>24000</v>
      </c>
      <c r="AO623" s="26">
        <v>4200</v>
      </c>
      <c r="AP623" s="26">
        <v>22000</v>
      </c>
      <c r="AQ623" s="26">
        <v>3000</v>
      </c>
      <c r="AR623" s="26"/>
      <c r="AS623" s="26"/>
      <c r="AT623" s="26"/>
      <c r="AU623" s="26"/>
      <c r="AV623" s="28">
        <f t="shared" si="718"/>
        <v>1</v>
      </c>
      <c r="AW623" s="27" t="str">
        <f>"&lt;4"</f>
        <v>&lt;4</v>
      </c>
      <c r="AX623" s="29">
        <f t="shared" si="739"/>
        <v>3.7869999999999999</v>
      </c>
      <c r="AY623" s="30">
        <f t="shared" si="697"/>
        <v>3.7868933252613157</v>
      </c>
      <c r="AZ623" s="30">
        <f t="shared" si="697"/>
        <v>4.1760912590556813</v>
      </c>
      <c r="BA623" s="30">
        <f t="shared" si="697"/>
        <v>4.1139433523068369</v>
      </c>
      <c r="BB623" s="30">
        <f t="shared" si="697"/>
        <v>4.3802112417116064</v>
      </c>
      <c r="BC623" s="30">
        <f t="shared" si="697"/>
        <v>3.6232492903979003</v>
      </c>
      <c r="BD623" s="30">
        <f t="shared" si="748"/>
        <v>4.3424226808222066</v>
      </c>
      <c r="BE623" s="30">
        <f t="shared" si="748"/>
        <v>3.4771212547196626</v>
      </c>
      <c r="BF623" s="30" t="str">
        <f t="shared" si="748"/>
        <v/>
      </c>
      <c r="BG623" s="30" t="str">
        <f t="shared" si="748"/>
        <v/>
      </c>
      <c r="BH623" s="30" t="str">
        <f t="shared" si="748"/>
        <v/>
      </c>
      <c r="BI623" s="30" t="str">
        <f t="shared" si="748"/>
        <v/>
      </c>
      <c r="BJ623" s="1" t="s">
        <v>58</v>
      </c>
      <c r="BK623" s="31" t="s">
        <v>58</v>
      </c>
      <c r="BL623" s="32" t="str">
        <f t="shared" si="719"/>
        <v/>
      </c>
      <c r="BN623" s="32" t="str">
        <f t="shared" si="720"/>
        <v/>
      </c>
      <c r="BO623" s="30">
        <f t="shared" si="721"/>
        <v>0.38919793379436562</v>
      </c>
      <c r="BP623" s="30">
        <f t="shared" si="722"/>
        <v>0.32705002704552122</v>
      </c>
      <c r="BQ623" s="30">
        <f t="shared" si="701"/>
        <v>-6.2147906748844406E-2</v>
      </c>
      <c r="BR623" s="30">
        <f t="shared" si="701"/>
        <v>0.26626788940476942</v>
      </c>
      <c r="BS623" s="30">
        <f t="shared" si="701"/>
        <v>-0.75696195131370603</v>
      </c>
      <c r="BT623" s="30">
        <f t="shared" si="701"/>
        <v>0.71917339042430628</v>
      </c>
      <c r="BU623" s="30">
        <f t="shared" si="701"/>
        <v>-0.86530142610254401</v>
      </c>
      <c r="BV623" s="30" t="str">
        <f t="shared" si="701"/>
        <v/>
      </c>
      <c r="BW623" s="30" t="str">
        <f t="shared" si="770"/>
        <v/>
      </c>
      <c r="BX623" s="30" t="str">
        <f t="shared" si="770"/>
        <v/>
      </c>
      <c r="BY623" s="30" t="str">
        <f t="shared" si="770"/>
        <v/>
      </c>
      <c r="BZ623" s="1">
        <f t="shared" si="723"/>
        <v>1</v>
      </c>
      <c r="CA623" s="1">
        <f t="shared" si="702"/>
        <v>0</v>
      </c>
      <c r="CB623" s="1">
        <f t="shared" si="702"/>
        <v>1</v>
      </c>
      <c r="CC623" s="1">
        <f t="shared" si="702"/>
        <v>0</v>
      </c>
      <c r="CD623" s="1">
        <f t="shared" si="702"/>
        <v>1</v>
      </c>
      <c r="CE623" s="1">
        <f t="shared" si="702"/>
        <v>0</v>
      </c>
      <c r="CF623" s="1">
        <f t="shared" si="702"/>
        <v>0</v>
      </c>
      <c r="CG623" s="1">
        <f t="shared" si="771"/>
        <v>0</v>
      </c>
      <c r="CH623" s="1">
        <f t="shared" si="771"/>
        <v>0</v>
      </c>
      <c r="CI623" s="1">
        <f t="shared" si="771"/>
        <v>0</v>
      </c>
      <c r="CJ623" s="1">
        <f t="shared" si="724"/>
        <v>3</v>
      </c>
      <c r="CK623" s="1">
        <f t="shared" si="725"/>
        <v>1</v>
      </c>
      <c r="CL623" s="1">
        <f t="shared" si="752"/>
        <v>0.38919793379436562</v>
      </c>
      <c r="CM623" s="1">
        <f t="shared" si="752"/>
        <v>-6.2147906748844406E-2</v>
      </c>
      <c r="CN623" s="1">
        <f t="shared" si="752"/>
        <v>0.26626788940476942</v>
      </c>
      <c r="CO623" s="1">
        <f t="shared" si="752"/>
        <v>-0.75696195131370603</v>
      </c>
      <c r="CP623" s="1">
        <f t="shared" si="752"/>
        <v>0.71917339042430628</v>
      </c>
      <c r="CQ623" s="1">
        <f t="shared" si="750"/>
        <v>-0.86530142610254401</v>
      </c>
      <c r="CR623" s="1" t="str">
        <f t="shared" si="750"/>
        <v/>
      </c>
      <c r="CS623" s="1" t="str">
        <f t="shared" si="750"/>
        <v/>
      </c>
      <c r="CT623" s="1" t="str">
        <f t="shared" si="750"/>
        <v/>
      </c>
      <c r="CU623" s="1" t="str">
        <f t="shared" si="750"/>
        <v/>
      </c>
      <c r="CV623" s="1">
        <f t="shared" si="753"/>
        <v>1</v>
      </c>
      <c r="CW623" s="1">
        <f t="shared" si="753"/>
        <v>0</v>
      </c>
      <c r="CX623" s="1">
        <f t="shared" si="753"/>
        <v>1</v>
      </c>
      <c r="CY623" s="1">
        <f t="shared" si="753"/>
        <v>0</v>
      </c>
      <c r="CZ623" s="1">
        <f t="shared" si="753"/>
        <v>1</v>
      </c>
      <c r="DA623" s="1">
        <f t="shared" si="751"/>
        <v>0</v>
      </c>
      <c r="DB623" s="1">
        <f t="shared" si="751"/>
        <v>0</v>
      </c>
      <c r="DC623" s="1">
        <f t="shared" si="751"/>
        <v>0</v>
      </c>
      <c r="DD623" s="1">
        <f t="shared" si="751"/>
        <v>0</v>
      </c>
      <c r="DE623" s="1">
        <f t="shared" si="751"/>
        <v>0</v>
      </c>
      <c r="DF623" s="1">
        <f t="shared" si="726"/>
        <v>3</v>
      </c>
      <c r="DG623" s="33">
        <f t="shared" si="727"/>
        <v>1</v>
      </c>
      <c r="DH623" s="34">
        <f t="shared" si="728"/>
        <v>0</v>
      </c>
      <c r="DI623" s="1">
        <f t="shared" si="765"/>
        <v>6</v>
      </c>
      <c r="DJ623" s="1">
        <f t="shared" si="766"/>
        <v>-2</v>
      </c>
      <c r="DK623" s="1">
        <f t="shared" si="759"/>
        <v>-8</v>
      </c>
      <c r="DL623" s="1">
        <f t="shared" si="759"/>
        <v>9</v>
      </c>
      <c r="DM623" s="1">
        <f t="shared" si="759"/>
        <v>13</v>
      </c>
      <c r="DN623" s="1">
        <f t="shared" si="758"/>
        <v>-23</v>
      </c>
      <c r="DO623" s="1">
        <f t="shared" si="758"/>
        <v>-1</v>
      </c>
      <c r="DP623" s="1" t="str">
        <f t="shared" si="758"/>
        <v/>
      </c>
      <c r="DQ623" s="1" t="str">
        <f t="shared" si="758"/>
        <v/>
      </c>
      <c r="DR623" s="1" t="str">
        <f t="shared" si="758"/>
        <v/>
      </c>
      <c r="DS623" s="1" t="str">
        <f t="shared" si="758"/>
        <v/>
      </c>
      <c r="DT623" s="34">
        <f>(STDEV(DI623:DS623))*-1</f>
        <v>-12.102734834581417</v>
      </c>
      <c r="DU623" s="1">
        <f t="shared" si="769"/>
        <v>0</v>
      </c>
      <c r="DV623" s="1">
        <f t="shared" si="769"/>
        <v>0</v>
      </c>
      <c r="DW623" s="1">
        <f t="shared" si="769"/>
        <v>0</v>
      </c>
      <c r="DX623" s="1">
        <f>IF((DL623&lt;$DT623),1,0)</f>
        <v>0</v>
      </c>
      <c r="DY623" s="1">
        <f>IF((DM623&lt;$DT623),1,0)</f>
        <v>0</v>
      </c>
      <c r="DZ623" s="1">
        <f>IF((DN623&lt;$DT623),1,0)</f>
        <v>1</v>
      </c>
      <c r="EA623" s="1">
        <f>IF((DO623&lt;$DT623),1,0)</f>
        <v>0</v>
      </c>
      <c r="EF623" s="33">
        <f>IF(SUM(DU623:EE623)&gt;0,1,0)</f>
        <v>1</v>
      </c>
      <c r="EG623" s="1">
        <f t="shared" si="698"/>
        <v>0</v>
      </c>
      <c r="EH623" s="1">
        <f t="shared" si="698"/>
        <v>0</v>
      </c>
      <c r="EI623" s="1">
        <f t="shared" si="698"/>
        <v>0</v>
      </c>
      <c r="EJ623" s="1">
        <f t="shared" si="698"/>
        <v>0</v>
      </c>
      <c r="EK623" s="1">
        <f t="shared" si="698"/>
        <v>0</v>
      </c>
      <c r="EL623" s="1">
        <f t="shared" si="749"/>
        <v>0</v>
      </c>
      <c r="EM623" s="1">
        <f t="shared" si="749"/>
        <v>0</v>
      </c>
      <c r="EN623" s="1">
        <f t="shared" si="749"/>
        <v>0</v>
      </c>
      <c r="EO623" s="1">
        <f t="shared" si="749"/>
        <v>0</v>
      </c>
      <c r="EP623" s="1">
        <f t="shared" si="749"/>
        <v>0</v>
      </c>
      <c r="EQ623" s="1">
        <f t="shared" si="749"/>
        <v>0</v>
      </c>
      <c r="ER623" s="33">
        <f t="shared" si="729"/>
        <v>1</v>
      </c>
      <c r="ES623" s="35">
        <f>ER623+EF623+DG623+AV623</f>
        <v>4</v>
      </c>
      <c r="ET623" s="35">
        <f t="shared" si="730"/>
        <v>1</v>
      </c>
      <c r="EU623" s="1" t="s">
        <v>221</v>
      </c>
      <c r="EV623" s="1" t="s">
        <v>34</v>
      </c>
      <c r="EW623" s="19">
        <f t="shared" si="731"/>
        <v>1</v>
      </c>
      <c r="EX623" s="1" t="s">
        <v>112</v>
      </c>
      <c r="EY623" s="50">
        <v>38852</v>
      </c>
      <c r="EZ623" s="1" t="s">
        <v>34</v>
      </c>
      <c r="FB623" s="50">
        <v>39650</v>
      </c>
      <c r="FC623" s="1" t="s">
        <v>38</v>
      </c>
      <c r="FD623" s="19">
        <f t="shared" si="732"/>
        <v>0</v>
      </c>
      <c r="FJ623" s="1" t="s">
        <v>38</v>
      </c>
      <c r="FK623" s="19">
        <f t="shared" si="733"/>
        <v>0</v>
      </c>
      <c r="FQ623" s="1" t="s">
        <v>67</v>
      </c>
      <c r="FR623" s="1">
        <f t="shared" si="734"/>
        <v>1</v>
      </c>
      <c r="FU623" s="1" t="s">
        <v>222</v>
      </c>
      <c r="FV623" s="37" t="str">
        <f t="shared" si="741"/>
        <v>other</v>
      </c>
      <c r="FW623" s="34">
        <v>0</v>
      </c>
      <c r="FY623" s="1" t="s">
        <v>34</v>
      </c>
      <c r="FZ623" s="19">
        <f t="shared" si="735"/>
        <v>1</v>
      </c>
      <c r="GA623" s="1" t="s">
        <v>223</v>
      </c>
      <c r="GB623" s="1" t="s">
        <v>34</v>
      </c>
      <c r="GC623" s="19">
        <f t="shared" si="736"/>
        <v>1</v>
      </c>
      <c r="GD623" s="1" t="s">
        <v>38</v>
      </c>
      <c r="GE623" s="19">
        <f t="shared" si="737"/>
        <v>0</v>
      </c>
      <c r="GF623" s="1" t="s">
        <v>38</v>
      </c>
      <c r="GG623" s="19">
        <f t="shared" si="738"/>
        <v>0</v>
      </c>
    </row>
    <row r="624" spans="1:189" x14ac:dyDescent="0.3">
      <c r="A624" s="18">
        <v>832</v>
      </c>
      <c r="B624" s="1" t="s">
        <v>34</v>
      </c>
      <c r="C624" s="19" t="s">
        <v>35</v>
      </c>
      <c r="D624" s="19">
        <f t="shared" si="710"/>
        <v>0</v>
      </c>
      <c r="E624" s="38" t="s">
        <v>1151</v>
      </c>
      <c r="F624" s="21" t="str">
        <f t="shared" si="711"/>
        <v>1979</v>
      </c>
      <c r="G624" s="21">
        <v>2005</v>
      </c>
      <c r="H624" s="22">
        <f t="shared" si="712"/>
        <v>26</v>
      </c>
      <c r="I624" s="1" t="str">
        <f t="shared" si="713"/>
        <v>21-30</v>
      </c>
      <c r="J624" s="1" t="s">
        <v>1606</v>
      </c>
      <c r="K624" s="1" t="s">
        <v>228</v>
      </c>
      <c r="L624" s="1">
        <f>VLOOKUP(K624,[1]areas!$C$3:$D$76,2,FALSE)</f>
        <v>33</v>
      </c>
      <c r="M624" s="1" t="str">
        <f t="shared" ref="M624:M633" si="772">IF(L624&lt;=20,"0-20",IF(L624&lt;=40,"21-40", IF(L624&lt;=60, "41-60", IF(L624&lt;=80,"61-80", "&gt;80"))))</f>
        <v>21-40</v>
      </c>
      <c r="N624" s="19" t="s">
        <v>38</v>
      </c>
      <c r="O624" s="19">
        <f t="shared" si="714"/>
        <v>0</v>
      </c>
      <c r="P624" s="23">
        <v>51</v>
      </c>
      <c r="S624" s="24"/>
      <c r="T624" s="19"/>
      <c r="U624" s="1">
        <v>8.6</v>
      </c>
      <c r="V624" s="1">
        <v>13</v>
      </c>
      <c r="W624" s="1" t="str">
        <f t="shared" si="715"/>
        <v>1: 0-50</v>
      </c>
      <c r="X624" s="1">
        <v>31</v>
      </c>
      <c r="Y624" s="26">
        <v>252</v>
      </c>
      <c r="Z624" s="26">
        <v>218</v>
      </c>
      <c r="AA624" s="26">
        <v>145</v>
      </c>
      <c r="AB624" s="26"/>
      <c r="AC624" s="26"/>
      <c r="AD624" s="26"/>
      <c r="AE624" s="26"/>
      <c r="AF624" s="26"/>
      <c r="AG624" s="26"/>
      <c r="AH624" s="26"/>
      <c r="AI624" s="27">
        <f t="shared" si="716"/>
        <v>252</v>
      </c>
      <c r="AJ624" s="27">
        <f t="shared" si="717"/>
        <v>0</v>
      </c>
      <c r="AK624" s="39">
        <v>230540</v>
      </c>
      <c r="AL624" s="26">
        <v>50</v>
      </c>
      <c r="AM624" s="26"/>
      <c r="AN624" s="26">
        <v>50</v>
      </c>
      <c r="AO624" s="26"/>
      <c r="AP624" s="26"/>
      <c r="AQ624" s="26"/>
      <c r="AR624" s="26"/>
      <c r="AS624" s="26"/>
      <c r="AT624" s="26"/>
      <c r="AU624" s="26"/>
      <c r="AV624" s="28">
        <f t="shared" si="718"/>
        <v>0</v>
      </c>
      <c r="AW624" s="27" t="str">
        <f>"&gt;5"</f>
        <v>&gt;5</v>
      </c>
      <c r="AX624" s="29">
        <f t="shared" si="739"/>
        <v>5.3630000000000004</v>
      </c>
      <c r="AY624" s="30">
        <f t="shared" ref="AY624:BF687" si="773">IF(AK624="","",LOG10(AK624))</f>
        <v>5.3627462888238782</v>
      </c>
      <c r="AZ624" s="30">
        <f t="shared" si="773"/>
        <v>1.6989700043360187</v>
      </c>
      <c r="BA624" s="30" t="str">
        <f t="shared" si="773"/>
        <v/>
      </c>
      <c r="BB624" s="30">
        <f t="shared" si="773"/>
        <v>1.6989700043360187</v>
      </c>
      <c r="BC624" s="30" t="str">
        <f t="shared" si="773"/>
        <v/>
      </c>
      <c r="BD624" s="30" t="str">
        <f t="shared" si="748"/>
        <v/>
      </c>
      <c r="BE624" s="30" t="str">
        <f t="shared" si="748"/>
        <v/>
      </c>
      <c r="BF624" s="30" t="str">
        <f t="shared" si="748"/>
        <v/>
      </c>
      <c r="BG624" s="30" t="str">
        <f t="shared" si="748"/>
        <v/>
      </c>
      <c r="BH624" s="30" t="str">
        <f t="shared" si="748"/>
        <v/>
      </c>
      <c r="BI624" s="30" t="str">
        <f t="shared" si="748"/>
        <v/>
      </c>
      <c r="BJ624" s="1" t="s">
        <v>38</v>
      </c>
      <c r="BK624" s="31" t="s">
        <v>38</v>
      </c>
      <c r="BL624" s="32">
        <f t="shared" si="719"/>
        <v>0</v>
      </c>
      <c r="BN624" s="32" t="str">
        <f t="shared" si="720"/>
        <v>0</v>
      </c>
      <c r="BO624" s="30">
        <f t="shared" si="721"/>
        <v>-3.6637762844878594</v>
      </c>
      <c r="BP624" s="30" t="str">
        <f t="shared" si="722"/>
        <v/>
      </c>
      <c r="BQ624" s="30" t="str">
        <f t="shared" si="701"/>
        <v/>
      </c>
      <c r="BR624" s="30" t="str">
        <f t="shared" si="701"/>
        <v/>
      </c>
      <c r="BS624" s="30" t="str">
        <f t="shared" si="701"/>
        <v/>
      </c>
      <c r="BT624" s="30" t="str">
        <f t="shared" si="701"/>
        <v/>
      </c>
      <c r="BU624" s="30" t="str">
        <f t="shared" si="701"/>
        <v/>
      </c>
      <c r="BV624" s="30" t="str">
        <f t="shared" si="701"/>
        <v/>
      </c>
      <c r="BW624" s="30" t="str">
        <f t="shared" si="770"/>
        <v/>
      </c>
      <c r="BX624" s="30" t="str">
        <f t="shared" si="770"/>
        <v/>
      </c>
      <c r="BY624" s="30" t="str">
        <f t="shared" si="770"/>
        <v/>
      </c>
      <c r="BZ624" s="1">
        <f t="shared" si="723"/>
        <v>0</v>
      </c>
      <c r="CA624" s="1">
        <f t="shared" si="702"/>
        <v>0</v>
      </c>
      <c r="CB624" s="1">
        <f t="shared" si="702"/>
        <v>0</v>
      </c>
      <c r="CC624" s="1">
        <f t="shared" si="702"/>
        <v>0</v>
      </c>
      <c r="CD624" s="1">
        <f t="shared" si="702"/>
        <v>0</v>
      </c>
      <c r="CE624" s="1">
        <f t="shared" si="702"/>
        <v>0</v>
      </c>
      <c r="CF624" s="1">
        <f t="shared" si="702"/>
        <v>0</v>
      </c>
      <c r="CG624" s="1">
        <f t="shared" si="771"/>
        <v>0</v>
      </c>
      <c r="CH624" s="1">
        <f t="shared" si="771"/>
        <v>0</v>
      </c>
      <c r="CI624" s="1">
        <f t="shared" si="771"/>
        <v>0</v>
      </c>
      <c r="CJ624" s="1">
        <f t="shared" si="724"/>
        <v>0</v>
      </c>
      <c r="CK624" s="1">
        <f t="shared" si="725"/>
        <v>0</v>
      </c>
      <c r="CL624" s="1">
        <f t="shared" si="752"/>
        <v>-3.6637762844878594</v>
      </c>
      <c r="CM624" s="1" t="str">
        <f t="shared" si="752"/>
        <v/>
      </c>
      <c r="CN624" s="1" t="str">
        <f t="shared" si="752"/>
        <v/>
      </c>
      <c r="CO624" s="1" t="str">
        <f t="shared" si="752"/>
        <v/>
      </c>
      <c r="CP624" s="1" t="str">
        <f t="shared" si="752"/>
        <v/>
      </c>
      <c r="CQ624" s="1" t="str">
        <f t="shared" si="750"/>
        <v/>
      </c>
      <c r="CR624" s="1" t="str">
        <f t="shared" si="750"/>
        <v/>
      </c>
      <c r="CS624" s="1" t="str">
        <f t="shared" si="750"/>
        <v/>
      </c>
      <c r="CT624" s="1" t="str">
        <f t="shared" si="750"/>
        <v/>
      </c>
      <c r="CU624" s="1" t="str">
        <f t="shared" si="750"/>
        <v/>
      </c>
      <c r="CV624" s="1">
        <f t="shared" si="753"/>
        <v>0</v>
      </c>
      <c r="CW624" s="1">
        <f t="shared" si="753"/>
        <v>0</v>
      </c>
      <c r="CX624" s="1">
        <f t="shared" si="753"/>
        <v>0</v>
      </c>
      <c r="CY624" s="1">
        <f t="shared" si="753"/>
        <v>0</v>
      </c>
      <c r="CZ624" s="1">
        <f t="shared" si="753"/>
        <v>0</v>
      </c>
      <c r="DA624" s="1">
        <f t="shared" si="751"/>
        <v>0</v>
      </c>
      <c r="DB624" s="1">
        <f t="shared" si="751"/>
        <v>0</v>
      </c>
      <c r="DC624" s="1">
        <f t="shared" si="751"/>
        <v>0</v>
      </c>
      <c r="DD624" s="1">
        <f t="shared" si="751"/>
        <v>0</v>
      </c>
      <c r="DE624" s="1">
        <f t="shared" si="751"/>
        <v>0</v>
      </c>
      <c r="DF624" s="1">
        <f t="shared" si="726"/>
        <v>0</v>
      </c>
      <c r="DG624" s="33">
        <f t="shared" si="727"/>
        <v>0</v>
      </c>
      <c r="DH624" s="34">
        <f t="shared" si="728"/>
        <v>0</v>
      </c>
      <c r="DI624" s="1">
        <f t="shared" si="765"/>
        <v>221</v>
      </c>
      <c r="DJ624" s="1">
        <f t="shared" si="766"/>
        <v>187</v>
      </c>
      <c r="DK624" s="1">
        <f t="shared" si="759"/>
        <v>-34</v>
      </c>
      <c r="DL624" s="1">
        <f t="shared" si="759"/>
        <v>-73</v>
      </c>
      <c r="DM624" s="1" t="str">
        <f t="shared" si="759"/>
        <v/>
      </c>
      <c r="DN624" s="1" t="str">
        <f t="shared" si="758"/>
        <v/>
      </c>
      <c r="DO624" s="1" t="str">
        <f t="shared" si="758"/>
        <v/>
      </c>
      <c r="DP624" s="1" t="str">
        <f t="shared" si="758"/>
        <v/>
      </c>
      <c r="DQ624" s="1" t="str">
        <f t="shared" si="758"/>
        <v/>
      </c>
      <c r="DR624" s="1" t="str">
        <f t="shared" si="758"/>
        <v/>
      </c>
      <c r="DS624" s="1" t="str">
        <f t="shared" si="758"/>
        <v/>
      </c>
      <c r="DT624" s="34">
        <f>(STDEV(DI624:DS624))*-1</f>
        <v>-150.16074720112442</v>
      </c>
      <c r="DU624" s="1">
        <f t="shared" si="769"/>
        <v>0</v>
      </c>
      <c r="DV624" s="1">
        <f t="shared" si="769"/>
        <v>0</v>
      </c>
      <c r="DW624" s="1">
        <f t="shared" si="769"/>
        <v>0</v>
      </c>
      <c r="DX624" s="1">
        <f>IF((DL624&lt;$DT624),1,0)</f>
        <v>0</v>
      </c>
      <c r="EF624" s="33">
        <f>IF(SUM(DU624:EE624)&gt;0,1,0)</f>
        <v>0</v>
      </c>
      <c r="EG624" s="1">
        <f t="shared" ref="EG624:EN687" si="774">IF(OR(X624&lt;500,X624=""),0,1)</f>
        <v>0</v>
      </c>
      <c r="EH624" s="1">
        <f t="shared" si="774"/>
        <v>0</v>
      </c>
      <c r="EI624" s="1">
        <f t="shared" si="774"/>
        <v>0</v>
      </c>
      <c r="EJ624" s="1">
        <f t="shared" si="774"/>
        <v>0</v>
      </c>
      <c r="EK624" s="1">
        <f t="shared" si="774"/>
        <v>0</v>
      </c>
      <c r="EL624" s="1">
        <f t="shared" si="749"/>
        <v>0</v>
      </c>
      <c r="EM624" s="1">
        <f t="shared" si="749"/>
        <v>0</v>
      </c>
      <c r="EN624" s="1">
        <f t="shared" si="749"/>
        <v>0</v>
      </c>
      <c r="EO624" s="1">
        <f t="shared" si="749"/>
        <v>0</v>
      </c>
      <c r="EP624" s="1">
        <f t="shared" si="749"/>
        <v>0</v>
      </c>
      <c r="EQ624" s="1">
        <f t="shared" si="749"/>
        <v>0</v>
      </c>
      <c r="ER624" s="33">
        <f t="shared" si="729"/>
        <v>1</v>
      </c>
      <c r="ES624" s="35">
        <f>ER624+EF624+DG624+AV624</f>
        <v>1</v>
      </c>
      <c r="ET624" s="35">
        <f t="shared" si="730"/>
        <v>1</v>
      </c>
      <c r="EU624" s="1" t="s">
        <v>59</v>
      </c>
      <c r="EV624" s="1" t="s">
        <v>38</v>
      </c>
      <c r="EW624" s="19">
        <f t="shared" si="731"/>
        <v>0</v>
      </c>
      <c r="FC624" s="1" t="s">
        <v>34</v>
      </c>
      <c r="FD624" s="19">
        <f t="shared" si="732"/>
        <v>1</v>
      </c>
      <c r="FE624" s="1" t="s">
        <v>40</v>
      </c>
      <c r="FJ624" s="1" t="s">
        <v>38</v>
      </c>
      <c r="FK624" s="19">
        <f t="shared" si="733"/>
        <v>0</v>
      </c>
      <c r="FQ624" s="1" t="s">
        <v>44</v>
      </c>
      <c r="FR624" s="1">
        <f t="shared" si="734"/>
        <v>1</v>
      </c>
      <c r="FT624" s="1">
        <v>5.5</v>
      </c>
      <c r="FU624" s="1" t="s">
        <v>251</v>
      </c>
      <c r="FV624" s="37" t="str">
        <f t="shared" si="741"/>
        <v>other</v>
      </c>
      <c r="FW624" s="34">
        <v>0</v>
      </c>
      <c r="FY624" s="1" t="s">
        <v>38</v>
      </c>
      <c r="FZ624" s="19">
        <f t="shared" si="735"/>
        <v>0</v>
      </c>
      <c r="GB624" s="1" t="s">
        <v>38</v>
      </c>
      <c r="GC624" s="19">
        <f t="shared" si="736"/>
        <v>0</v>
      </c>
      <c r="GD624" s="1" t="s">
        <v>38</v>
      </c>
      <c r="GE624" s="19">
        <f t="shared" si="737"/>
        <v>0</v>
      </c>
      <c r="GF624" s="1" t="s">
        <v>38</v>
      </c>
      <c r="GG624" s="19">
        <f t="shared" si="738"/>
        <v>0</v>
      </c>
    </row>
    <row r="625" spans="1:189" x14ac:dyDescent="0.3">
      <c r="A625" s="18">
        <v>834</v>
      </c>
      <c r="B625" s="1" t="s">
        <v>34</v>
      </c>
      <c r="C625" s="19" t="s">
        <v>47</v>
      </c>
      <c r="D625" s="19">
        <f t="shared" si="710"/>
        <v>1</v>
      </c>
      <c r="E625" s="38" t="s">
        <v>1152</v>
      </c>
      <c r="F625" s="21" t="str">
        <f t="shared" si="711"/>
        <v>1967</v>
      </c>
      <c r="G625" s="21">
        <v>2005</v>
      </c>
      <c r="H625" s="22">
        <f t="shared" si="712"/>
        <v>38</v>
      </c>
      <c r="I625" s="1" t="str">
        <f t="shared" si="713"/>
        <v>31-40</v>
      </c>
      <c r="J625" s="1" t="s">
        <v>1607</v>
      </c>
      <c r="K625" s="1" t="s">
        <v>93</v>
      </c>
      <c r="L625" s="1">
        <f>VLOOKUP(K625,[1]areas!$C$3:$D$76,2,FALSE)</f>
        <v>15</v>
      </c>
      <c r="M625" s="1" t="str">
        <f t="shared" si="772"/>
        <v>0-20</v>
      </c>
      <c r="N625" s="19" t="s">
        <v>34</v>
      </c>
      <c r="O625" s="19">
        <f t="shared" si="714"/>
        <v>1</v>
      </c>
      <c r="P625" s="23">
        <v>84.4</v>
      </c>
      <c r="S625" s="24"/>
      <c r="T625" s="19"/>
      <c r="U625" s="1">
        <v>11.6</v>
      </c>
      <c r="V625" s="1">
        <v>43</v>
      </c>
      <c r="W625" s="1" t="str">
        <f t="shared" si="715"/>
        <v>1: 0-50</v>
      </c>
      <c r="X625" s="1">
        <v>10</v>
      </c>
      <c r="Y625" s="26">
        <v>141</v>
      </c>
      <c r="Z625" s="26">
        <v>280</v>
      </c>
      <c r="AA625" s="26">
        <v>301</v>
      </c>
      <c r="AB625" s="26">
        <v>243</v>
      </c>
      <c r="AC625" s="26"/>
      <c r="AD625" s="26"/>
      <c r="AE625" s="26"/>
      <c r="AF625" s="26"/>
      <c r="AG625" s="26"/>
      <c r="AH625" s="26"/>
      <c r="AI625" s="27">
        <f t="shared" si="716"/>
        <v>301</v>
      </c>
      <c r="AJ625" s="27">
        <f t="shared" si="717"/>
        <v>0</v>
      </c>
      <c r="AK625" s="39">
        <v>28291</v>
      </c>
      <c r="AL625" s="26">
        <v>50</v>
      </c>
      <c r="AM625" s="26">
        <v>50</v>
      </c>
      <c r="AN625" s="26">
        <v>50</v>
      </c>
      <c r="AO625" s="26">
        <v>50</v>
      </c>
      <c r="AP625" s="26"/>
      <c r="AQ625" s="26"/>
      <c r="AR625" s="26"/>
      <c r="AS625" s="26"/>
      <c r="AT625" s="26"/>
      <c r="AU625" s="26"/>
      <c r="AV625" s="28">
        <f t="shared" si="718"/>
        <v>0</v>
      </c>
      <c r="AW625" s="27" t="str">
        <f>"4-5"</f>
        <v>4-5</v>
      </c>
      <c r="AX625" s="29">
        <f t="shared" si="739"/>
        <v>4.452</v>
      </c>
      <c r="AY625" s="30">
        <f t="shared" si="773"/>
        <v>4.4516482987050052</v>
      </c>
      <c r="AZ625" s="30">
        <f t="shared" si="773"/>
        <v>1.6989700043360187</v>
      </c>
      <c r="BA625" s="30">
        <f t="shared" si="773"/>
        <v>1.6989700043360187</v>
      </c>
      <c r="BB625" s="30">
        <f t="shared" si="773"/>
        <v>1.6989700043360187</v>
      </c>
      <c r="BC625" s="30">
        <f t="shared" si="773"/>
        <v>1.6989700043360187</v>
      </c>
      <c r="BD625" s="30" t="str">
        <f t="shared" si="748"/>
        <v/>
      </c>
      <c r="BE625" s="30" t="str">
        <f t="shared" si="748"/>
        <v/>
      </c>
      <c r="BF625" s="30" t="str">
        <f t="shared" si="748"/>
        <v/>
      </c>
      <c r="BG625" s="30" t="str">
        <f t="shared" si="748"/>
        <v/>
      </c>
      <c r="BH625" s="30" t="str">
        <f t="shared" si="748"/>
        <v/>
      </c>
      <c r="BI625" s="30" t="str">
        <f t="shared" si="748"/>
        <v/>
      </c>
      <c r="BJ625" s="1" t="s">
        <v>38</v>
      </c>
      <c r="BK625" s="31" t="s">
        <v>38</v>
      </c>
      <c r="BL625" s="32">
        <f t="shared" si="719"/>
        <v>0</v>
      </c>
      <c r="BN625" s="32" t="str">
        <f t="shared" si="720"/>
        <v>0</v>
      </c>
      <c r="BO625" s="30">
        <f t="shared" si="721"/>
        <v>-2.7526782943689865</v>
      </c>
      <c r="BP625" s="30">
        <f t="shared" si="722"/>
        <v>-2.7526782943689865</v>
      </c>
      <c r="BQ625" s="30">
        <f t="shared" si="701"/>
        <v>0</v>
      </c>
      <c r="BR625" s="30">
        <f t="shared" si="701"/>
        <v>0</v>
      </c>
      <c r="BS625" s="30">
        <f t="shared" si="701"/>
        <v>0</v>
      </c>
      <c r="BT625" s="30" t="str">
        <f t="shared" si="701"/>
        <v/>
      </c>
      <c r="BU625" s="30" t="str">
        <f t="shared" si="701"/>
        <v/>
      </c>
      <c r="BV625" s="30" t="str">
        <f t="shared" si="701"/>
        <v/>
      </c>
      <c r="BW625" s="30" t="str">
        <f t="shared" si="770"/>
        <v/>
      </c>
      <c r="BX625" s="30" t="str">
        <f t="shared" si="770"/>
        <v/>
      </c>
      <c r="BY625" s="30" t="str">
        <f t="shared" si="770"/>
        <v/>
      </c>
      <c r="BZ625" s="1">
        <f t="shared" si="723"/>
        <v>0</v>
      </c>
      <c r="CA625" s="1">
        <f t="shared" si="702"/>
        <v>0</v>
      </c>
      <c r="CB625" s="1">
        <f t="shared" si="702"/>
        <v>0</v>
      </c>
      <c r="CC625" s="1">
        <f t="shared" si="702"/>
        <v>0</v>
      </c>
      <c r="CD625" s="1">
        <f t="shared" si="702"/>
        <v>0</v>
      </c>
      <c r="CE625" s="1">
        <f t="shared" si="702"/>
        <v>0</v>
      </c>
      <c r="CF625" s="1">
        <f t="shared" si="702"/>
        <v>0</v>
      </c>
      <c r="CG625" s="1">
        <f t="shared" si="771"/>
        <v>0</v>
      </c>
      <c r="CH625" s="1">
        <f t="shared" si="771"/>
        <v>0</v>
      </c>
      <c r="CI625" s="1">
        <f t="shared" si="771"/>
        <v>0</v>
      </c>
      <c r="CJ625" s="1">
        <f t="shared" si="724"/>
        <v>0</v>
      </c>
      <c r="CK625" s="1">
        <f t="shared" si="725"/>
        <v>0</v>
      </c>
      <c r="CL625" s="1">
        <f t="shared" si="752"/>
        <v>-2.7526782943689865</v>
      </c>
      <c r="CM625" s="1" t="str">
        <f t="shared" si="752"/>
        <v/>
      </c>
      <c r="CN625" s="1" t="str">
        <f t="shared" si="752"/>
        <v/>
      </c>
      <c r="CO625" s="1" t="str">
        <f t="shared" si="752"/>
        <v/>
      </c>
      <c r="CP625" s="1" t="str">
        <f t="shared" si="752"/>
        <v/>
      </c>
      <c r="CQ625" s="1" t="str">
        <f t="shared" si="750"/>
        <v/>
      </c>
      <c r="CR625" s="1" t="str">
        <f t="shared" si="750"/>
        <v/>
      </c>
      <c r="CS625" s="1" t="str">
        <f t="shared" si="750"/>
        <v/>
      </c>
      <c r="CT625" s="1" t="str">
        <f t="shared" si="750"/>
        <v/>
      </c>
      <c r="CU625" s="1" t="str">
        <f t="shared" si="750"/>
        <v/>
      </c>
      <c r="CV625" s="1">
        <f t="shared" si="753"/>
        <v>0</v>
      </c>
      <c r="CW625" s="1">
        <f t="shared" si="753"/>
        <v>0</v>
      </c>
      <c r="CX625" s="1">
        <f t="shared" si="753"/>
        <v>0</v>
      </c>
      <c r="CY625" s="1">
        <f t="shared" si="753"/>
        <v>0</v>
      </c>
      <c r="CZ625" s="1">
        <f t="shared" si="753"/>
        <v>0</v>
      </c>
      <c r="DA625" s="1">
        <f t="shared" si="751"/>
        <v>0</v>
      </c>
      <c r="DB625" s="1">
        <f t="shared" si="751"/>
        <v>0</v>
      </c>
      <c r="DC625" s="1">
        <f t="shared" si="751"/>
        <v>0</v>
      </c>
      <c r="DD625" s="1">
        <f t="shared" si="751"/>
        <v>0</v>
      </c>
      <c r="DE625" s="1">
        <f t="shared" si="751"/>
        <v>0</v>
      </c>
      <c r="DF625" s="1">
        <f t="shared" si="726"/>
        <v>0</v>
      </c>
      <c r="DG625" s="33">
        <f t="shared" si="727"/>
        <v>0</v>
      </c>
      <c r="DH625" s="34">
        <f t="shared" si="728"/>
        <v>0</v>
      </c>
      <c r="DI625" s="1">
        <f t="shared" si="765"/>
        <v>131</v>
      </c>
      <c r="DJ625" s="1">
        <f t="shared" si="766"/>
        <v>270</v>
      </c>
      <c r="DK625" s="1">
        <f t="shared" si="759"/>
        <v>139</v>
      </c>
      <c r="DL625" s="1">
        <f t="shared" si="759"/>
        <v>21</v>
      </c>
      <c r="DM625" s="1">
        <f t="shared" si="759"/>
        <v>-58</v>
      </c>
      <c r="DN625" s="1" t="str">
        <f t="shared" si="758"/>
        <v/>
      </c>
      <c r="DO625" s="1" t="str">
        <f t="shared" si="758"/>
        <v/>
      </c>
      <c r="DP625" s="1" t="str">
        <f t="shared" si="758"/>
        <v/>
      </c>
      <c r="DQ625" s="1" t="str">
        <f t="shared" si="758"/>
        <v/>
      </c>
      <c r="DR625" s="1" t="str">
        <f t="shared" si="758"/>
        <v/>
      </c>
      <c r="DS625" s="1" t="str">
        <f t="shared" si="758"/>
        <v/>
      </c>
      <c r="DT625" s="34">
        <f>(STDEV(DI625:DS625))*-1</f>
        <v>-125.0851709836142</v>
      </c>
      <c r="DU625" s="1">
        <f t="shared" si="769"/>
        <v>0</v>
      </c>
      <c r="DV625" s="1">
        <f t="shared" si="769"/>
        <v>0</v>
      </c>
      <c r="DW625" s="1">
        <f t="shared" si="769"/>
        <v>0</v>
      </c>
      <c r="DX625" s="1">
        <f>IF((DL625&lt;$DT625),1,0)</f>
        <v>0</v>
      </c>
      <c r="DY625" s="1">
        <f>IF((DM625&lt;$DT625),1,0)</f>
        <v>0</v>
      </c>
      <c r="EF625" s="33">
        <f>IF(SUM(DU625:EE625)&gt;0,1,0)</f>
        <v>0</v>
      </c>
      <c r="EG625" s="1">
        <f t="shared" si="774"/>
        <v>0</v>
      </c>
      <c r="EH625" s="1">
        <f t="shared" si="774"/>
        <v>0</v>
      </c>
      <c r="EI625" s="1">
        <f t="shared" si="774"/>
        <v>0</v>
      </c>
      <c r="EJ625" s="1">
        <f t="shared" si="774"/>
        <v>0</v>
      </c>
      <c r="EK625" s="1">
        <f t="shared" si="774"/>
        <v>0</v>
      </c>
      <c r="EL625" s="1">
        <f t="shared" si="749"/>
        <v>0</v>
      </c>
      <c r="EM625" s="1">
        <f t="shared" si="749"/>
        <v>0</v>
      </c>
      <c r="EN625" s="1">
        <f t="shared" si="749"/>
        <v>0</v>
      </c>
      <c r="EO625" s="1">
        <f t="shared" si="749"/>
        <v>0</v>
      </c>
      <c r="EP625" s="1">
        <f t="shared" si="749"/>
        <v>0</v>
      </c>
      <c r="EQ625" s="1">
        <f t="shared" si="749"/>
        <v>0</v>
      </c>
      <c r="ER625" s="33">
        <f t="shared" si="729"/>
        <v>1</v>
      </c>
      <c r="ES625" s="35">
        <f>ER625+EF625+DG625+AV625</f>
        <v>1</v>
      </c>
      <c r="ET625" s="35">
        <f t="shared" si="730"/>
        <v>1</v>
      </c>
      <c r="EU625" s="1" t="s">
        <v>59</v>
      </c>
      <c r="EV625" s="1" t="s">
        <v>38</v>
      </c>
      <c r="EW625" s="19">
        <f t="shared" si="731"/>
        <v>0</v>
      </c>
      <c r="FC625" s="1" t="s">
        <v>38</v>
      </c>
      <c r="FD625" s="19">
        <f t="shared" si="732"/>
        <v>0</v>
      </c>
      <c r="FJ625" s="1" t="s">
        <v>38</v>
      </c>
      <c r="FK625" s="19">
        <f t="shared" si="733"/>
        <v>0</v>
      </c>
      <c r="FR625" s="1">
        <f t="shared" si="734"/>
        <v>0</v>
      </c>
      <c r="FU625" s="1" t="s">
        <v>1153</v>
      </c>
      <c r="FV625" s="37" t="str">
        <f t="shared" si="741"/>
        <v>other</v>
      </c>
      <c r="FW625" s="34">
        <v>0</v>
      </c>
      <c r="FY625" s="1" t="s">
        <v>38</v>
      </c>
      <c r="FZ625" s="19">
        <f t="shared" si="735"/>
        <v>0</v>
      </c>
      <c r="GB625" s="1" t="s">
        <v>38</v>
      </c>
      <c r="GC625" s="19">
        <f t="shared" si="736"/>
        <v>0</v>
      </c>
      <c r="GD625" s="1" t="s">
        <v>38</v>
      </c>
      <c r="GE625" s="19">
        <f t="shared" si="737"/>
        <v>0</v>
      </c>
      <c r="GF625" s="1" t="s">
        <v>38</v>
      </c>
      <c r="GG625" s="19">
        <f t="shared" si="738"/>
        <v>0</v>
      </c>
    </row>
    <row r="626" spans="1:189" x14ac:dyDescent="0.3">
      <c r="A626" s="18">
        <v>836</v>
      </c>
      <c r="B626" s="1" t="s">
        <v>34</v>
      </c>
      <c r="C626" s="19" t="s">
        <v>35</v>
      </c>
      <c r="D626" s="19">
        <f t="shared" si="710"/>
        <v>0</v>
      </c>
      <c r="E626" s="38" t="s">
        <v>1154</v>
      </c>
      <c r="F626" s="21" t="str">
        <f t="shared" si="711"/>
        <v>1972</v>
      </c>
      <c r="G626" s="21">
        <v>2005</v>
      </c>
      <c r="H626" s="22">
        <f t="shared" si="712"/>
        <v>33</v>
      </c>
      <c r="I626" s="1" t="str">
        <f t="shared" si="713"/>
        <v>31-40</v>
      </c>
      <c r="J626" s="1" t="s">
        <v>1607</v>
      </c>
      <c r="K626" s="1" t="s">
        <v>53</v>
      </c>
      <c r="L626" s="1">
        <f>VLOOKUP(K626,[1]areas!$C$3:$D$76,2,FALSE)</f>
        <v>30</v>
      </c>
      <c r="M626" s="1" t="str">
        <f t="shared" si="772"/>
        <v>21-40</v>
      </c>
      <c r="N626" s="19" t="s">
        <v>38</v>
      </c>
      <c r="O626" s="19">
        <f t="shared" si="714"/>
        <v>0</v>
      </c>
      <c r="P626" s="23"/>
      <c r="S626" s="24"/>
      <c r="T626" s="19">
        <v>3</v>
      </c>
      <c r="W626" s="1" t="str">
        <f t="shared" si="715"/>
        <v>4: 151-200</v>
      </c>
      <c r="X626" s="1">
        <v>164</v>
      </c>
      <c r="Y626" s="26"/>
      <c r="Z626" s="26"/>
      <c r="AA626" s="26"/>
      <c r="AB626" s="26">
        <v>548</v>
      </c>
      <c r="AC626" s="26"/>
      <c r="AD626" s="26"/>
      <c r="AE626" s="26"/>
      <c r="AF626" s="26"/>
      <c r="AG626" s="26"/>
      <c r="AH626" s="26"/>
      <c r="AI626" s="27">
        <f t="shared" si="716"/>
        <v>548</v>
      </c>
      <c r="AJ626" s="27">
        <f t="shared" si="717"/>
        <v>1</v>
      </c>
      <c r="AL626" s="26"/>
      <c r="AM626" s="26"/>
      <c r="AN626" s="26"/>
      <c r="AO626" s="26">
        <v>50</v>
      </c>
      <c r="AP626" s="26"/>
      <c r="AQ626" s="26"/>
      <c r="AR626" s="26"/>
      <c r="AS626" s="26"/>
      <c r="AT626" s="26"/>
      <c r="AU626" s="26"/>
      <c r="AV626" s="28" t="str">
        <f t="shared" si="718"/>
        <v/>
      </c>
      <c r="AW626" s="27"/>
      <c r="AX626" s="29" t="str">
        <f t="shared" si="739"/>
        <v/>
      </c>
      <c r="AY626" s="30" t="str">
        <f t="shared" si="773"/>
        <v/>
      </c>
      <c r="AZ626" s="30" t="str">
        <f t="shared" si="773"/>
        <v/>
      </c>
      <c r="BA626" s="30" t="str">
        <f t="shared" si="773"/>
        <v/>
      </c>
      <c r="BB626" s="30" t="str">
        <f t="shared" si="773"/>
        <v/>
      </c>
      <c r="BC626" s="30">
        <f t="shared" si="773"/>
        <v>1.6989700043360187</v>
      </c>
      <c r="BD626" s="30" t="str">
        <f t="shared" si="748"/>
        <v/>
      </c>
      <c r="BE626" s="30" t="str">
        <f t="shared" si="748"/>
        <v/>
      </c>
      <c r="BF626" s="30" t="str">
        <f t="shared" si="748"/>
        <v/>
      </c>
      <c r="BG626" s="30" t="str">
        <f t="shared" si="748"/>
        <v/>
      </c>
      <c r="BH626" s="30" t="str">
        <f t="shared" si="748"/>
        <v/>
      </c>
      <c r="BI626" s="30" t="str">
        <f t="shared" si="748"/>
        <v/>
      </c>
      <c r="BJ626" s="1" t="s">
        <v>38</v>
      </c>
      <c r="BK626" s="31" t="s">
        <v>38</v>
      </c>
      <c r="BL626" s="32">
        <f t="shared" si="719"/>
        <v>0</v>
      </c>
      <c r="BN626" s="32" t="str">
        <f t="shared" si="720"/>
        <v>0</v>
      </c>
      <c r="BO626" s="30" t="str">
        <f t="shared" si="721"/>
        <v/>
      </c>
      <c r="BP626" s="30" t="str">
        <f t="shared" si="722"/>
        <v/>
      </c>
      <c r="BQ626" s="30" t="str">
        <f t="shared" si="701"/>
        <v/>
      </c>
      <c r="BR626" s="30" t="str">
        <f t="shared" si="701"/>
        <v/>
      </c>
      <c r="BS626" s="30" t="str">
        <f t="shared" si="701"/>
        <v/>
      </c>
      <c r="BT626" s="30" t="str">
        <f t="shared" si="701"/>
        <v/>
      </c>
      <c r="BU626" s="30" t="str">
        <f t="shared" si="701"/>
        <v/>
      </c>
      <c r="BV626" s="30" t="str">
        <f t="shared" si="701"/>
        <v/>
      </c>
      <c r="BW626" s="30" t="str">
        <f t="shared" si="770"/>
        <v/>
      </c>
      <c r="BX626" s="30" t="str">
        <f t="shared" si="770"/>
        <v/>
      </c>
      <c r="BY626" s="30" t="str">
        <f t="shared" si="770"/>
        <v/>
      </c>
      <c r="BZ626" s="1">
        <f t="shared" si="723"/>
        <v>0</v>
      </c>
      <c r="CA626" s="1">
        <f t="shared" si="702"/>
        <v>0</v>
      </c>
      <c r="CB626" s="1">
        <f t="shared" si="702"/>
        <v>0</v>
      </c>
      <c r="CC626" s="1">
        <f t="shared" si="702"/>
        <v>0</v>
      </c>
      <c r="CD626" s="1">
        <f t="shared" si="702"/>
        <v>0</v>
      </c>
      <c r="CE626" s="1">
        <f t="shared" si="702"/>
        <v>0</v>
      </c>
      <c r="CF626" s="1">
        <f t="shared" si="702"/>
        <v>0</v>
      </c>
      <c r="CG626" s="1">
        <f t="shared" si="771"/>
        <v>0</v>
      </c>
      <c r="CH626" s="1">
        <f t="shared" si="771"/>
        <v>0</v>
      </c>
      <c r="CI626" s="1">
        <f t="shared" si="771"/>
        <v>0</v>
      </c>
      <c r="CJ626" s="1">
        <f t="shared" si="724"/>
        <v>0</v>
      </c>
      <c r="CK626" s="1">
        <f t="shared" si="725"/>
        <v>0</v>
      </c>
      <c r="CL626" s="1" t="str">
        <f t="shared" si="752"/>
        <v/>
      </c>
      <c r="CM626" s="1" t="str">
        <f t="shared" si="752"/>
        <v/>
      </c>
      <c r="CN626" s="1" t="str">
        <f t="shared" si="752"/>
        <v/>
      </c>
      <c r="CO626" s="1" t="str">
        <f t="shared" si="752"/>
        <v/>
      </c>
      <c r="CP626" s="1" t="str">
        <f t="shared" si="752"/>
        <v/>
      </c>
      <c r="CQ626" s="1" t="str">
        <f t="shared" si="750"/>
        <v/>
      </c>
      <c r="CR626" s="1" t="str">
        <f t="shared" si="750"/>
        <v/>
      </c>
      <c r="CS626" s="1" t="str">
        <f t="shared" si="750"/>
        <v/>
      </c>
      <c r="CT626" s="1" t="str">
        <f t="shared" si="750"/>
        <v/>
      </c>
      <c r="CU626" s="1" t="str">
        <f t="shared" si="750"/>
        <v/>
      </c>
      <c r="CV626" s="1">
        <f t="shared" si="753"/>
        <v>0</v>
      </c>
      <c r="CW626" s="1">
        <f t="shared" si="753"/>
        <v>0</v>
      </c>
      <c r="CX626" s="1">
        <f t="shared" si="753"/>
        <v>0</v>
      </c>
      <c r="CY626" s="1">
        <f t="shared" si="753"/>
        <v>0</v>
      </c>
      <c r="CZ626" s="1">
        <f t="shared" si="753"/>
        <v>0</v>
      </c>
      <c r="DA626" s="1">
        <f t="shared" si="751"/>
        <v>0</v>
      </c>
      <c r="DB626" s="1">
        <f t="shared" si="751"/>
        <v>0</v>
      </c>
      <c r="DC626" s="1">
        <f t="shared" si="751"/>
        <v>0</v>
      </c>
      <c r="DD626" s="1">
        <f t="shared" si="751"/>
        <v>0</v>
      </c>
      <c r="DE626" s="1">
        <f t="shared" si="751"/>
        <v>0</v>
      </c>
      <c r="DF626" s="1">
        <f t="shared" si="726"/>
        <v>0</v>
      </c>
      <c r="DG626" s="33">
        <f t="shared" si="727"/>
        <v>0</v>
      </c>
      <c r="DH626" s="34">
        <f t="shared" si="728"/>
        <v>0</v>
      </c>
      <c r="DI626" s="1" t="str">
        <f t="shared" si="765"/>
        <v/>
      </c>
      <c r="DJ626" s="1" t="str">
        <f t="shared" si="766"/>
        <v/>
      </c>
      <c r="DK626" s="1" t="str">
        <f t="shared" si="759"/>
        <v/>
      </c>
      <c r="DL626" s="1" t="str">
        <f t="shared" si="759"/>
        <v/>
      </c>
      <c r="DM626" s="1" t="str">
        <f t="shared" si="759"/>
        <v/>
      </c>
      <c r="DN626" s="1" t="str">
        <f t="shared" si="758"/>
        <v/>
      </c>
      <c r="DO626" s="1" t="str">
        <f t="shared" si="758"/>
        <v/>
      </c>
      <c r="DP626" s="1" t="str">
        <f t="shared" si="758"/>
        <v/>
      </c>
      <c r="DQ626" s="1" t="str">
        <f t="shared" si="758"/>
        <v/>
      </c>
      <c r="DR626" s="1" t="str">
        <f t="shared" si="758"/>
        <v/>
      </c>
      <c r="DS626" s="1" t="str">
        <f t="shared" si="758"/>
        <v/>
      </c>
      <c r="EG626" s="1">
        <f t="shared" si="774"/>
        <v>0</v>
      </c>
      <c r="EH626" s="1">
        <f t="shared" si="774"/>
        <v>0</v>
      </c>
      <c r="EI626" s="1">
        <f t="shared" si="774"/>
        <v>0</v>
      </c>
      <c r="EJ626" s="1">
        <f t="shared" si="774"/>
        <v>0</v>
      </c>
      <c r="EK626" s="1">
        <f t="shared" si="774"/>
        <v>1</v>
      </c>
      <c r="EL626" s="1">
        <f t="shared" si="749"/>
        <v>0</v>
      </c>
      <c r="EM626" s="1">
        <f t="shared" si="749"/>
        <v>0</v>
      </c>
      <c r="EN626" s="1">
        <f t="shared" si="749"/>
        <v>0</v>
      </c>
      <c r="EO626" s="1">
        <f t="shared" si="749"/>
        <v>0</v>
      </c>
      <c r="EP626" s="1">
        <f t="shared" si="749"/>
        <v>0</v>
      </c>
      <c r="EQ626" s="1">
        <f t="shared" si="749"/>
        <v>0</v>
      </c>
      <c r="ER626" s="33">
        <f t="shared" si="729"/>
        <v>0</v>
      </c>
      <c r="ES626" s="35">
        <f>ER626+DG626</f>
        <v>0</v>
      </c>
      <c r="ET626" s="35">
        <f t="shared" si="730"/>
        <v>0</v>
      </c>
      <c r="EU626" s="1" t="s">
        <v>224</v>
      </c>
      <c r="EV626" s="1" t="s">
        <v>38</v>
      </c>
      <c r="EW626" s="19">
        <f t="shared" si="731"/>
        <v>0</v>
      </c>
      <c r="FC626" s="1" t="s">
        <v>38</v>
      </c>
      <c r="FD626" s="19">
        <f t="shared" si="732"/>
        <v>0</v>
      </c>
      <c r="FJ626" s="1" t="s">
        <v>38</v>
      </c>
      <c r="FK626" s="19">
        <f t="shared" si="733"/>
        <v>0</v>
      </c>
      <c r="FR626" s="1">
        <f t="shared" si="734"/>
        <v>0</v>
      </c>
      <c r="FU626" s="1" t="s">
        <v>1155</v>
      </c>
      <c r="FV626" s="37" t="str">
        <f t="shared" si="741"/>
        <v>other</v>
      </c>
      <c r="FW626" s="34">
        <v>0</v>
      </c>
      <c r="FY626" s="1" t="s">
        <v>38</v>
      </c>
      <c r="FZ626" s="19">
        <f t="shared" si="735"/>
        <v>0</v>
      </c>
      <c r="GB626" s="1" t="s">
        <v>38</v>
      </c>
      <c r="GC626" s="19">
        <f t="shared" si="736"/>
        <v>0</v>
      </c>
      <c r="GD626" s="1" t="s">
        <v>38</v>
      </c>
      <c r="GE626" s="19">
        <f t="shared" si="737"/>
        <v>0</v>
      </c>
      <c r="GF626" s="1" t="s">
        <v>38</v>
      </c>
      <c r="GG626" s="19">
        <f t="shared" si="738"/>
        <v>0</v>
      </c>
    </row>
    <row r="627" spans="1:189" x14ac:dyDescent="0.3">
      <c r="A627" s="18">
        <v>837</v>
      </c>
      <c r="B627" s="1" t="s">
        <v>34</v>
      </c>
      <c r="C627" s="19" t="s">
        <v>47</v>
      </c>
      <c r="D627" s="19">
        <f t="shared" si="710"/>
        <v>1</v>
      </c>
      <c r="E627" s="38" t="s">
        <v>1156</v>
      </c>
      <c r="F627" s="21" t="str">
        <f t="shared" si="711"/>
        <v>1976</v>
      </c>
      <c r="G627" s="21">
        <v>2005</v>
      </c>
      <c r="H627" s="22">
        <f t="shared" si="712"/>
        <v>29</v>
      </c>
      <c r="I627" s="1" t="str">
        <f t="shared" si="713"/>
        <v>21-30</v>
      </c>
      <c r="J627" s="1" t="s">
        <v>1606</v>
      </c>
      <c r="K627" s="1" t="s">
        <v>53</v>
      </c>
      <c r="L627" s="1">
        <f>VLOOKUP(K627,[1]areas!$C$3:$D$76,2,FALSE)</f>
        <v>30</v>
      </c>
      <c r="M627" s="1" t="str">
        <f t="shared" si="772"/>
        <v>21-40</v>
      </c>
      <c r="N627" s="19" t="s">
        <v>38</v>
      </c>
      <c r="O627" s="19">
        <f t="shared" si="714"/>
        <v>0</v>
      </c>
      <c r="P627" s="23">
        <v>53.2</v>
      </c>
      <c r="Q627" s="1">
        <v>163</v>
      </c>
      <c r="R627" s="1">
        <f>POWER(Q627*0.01,2)</f>
        <v>2.6569000000000003</v>
      </c>
      <c r="S627" s="24">
        <f>P627/R627</f>
        <v>20.023335466144754</v>
      </c>
      <c r="T627" s="19">
        <v>3</v>
      </c>
      <c r="U627" s="1">
        <v>13.1</v>
      </c>
      <c r="V627" s="1">
        <v>20</v>
      </c>
      <c r="W627" s="1" t="str">
        <f t="shared" si="715"/>
        <v>3: 101-150</v>
      </c>
      <c r="X627" s="1">
        <v>129</v>
      </c>
      <c r="Y627" s="26">
        <v>295</v>
      </c>
      <c r="Z627" s="26">
        <v>241</v>
      </c>
      <c r="AA627" s="26">
        <v>235</v>
      </c>
      <c r="AB627" s="26"/>
      <c r="AC627" s="26"/>
      <c r="AD627" s="26"/>
      <c r="AE627" s="26"/>
      <c r="AF627" s="26"/>
      <c r="AG627" s="26"/>
      <c r="AH627" s="26"/>
      <c r="AI627" s="27">
        <f t="shared" si="716"/>
        <v>295</v>
      </c>
      <c r="AJ627" s="27">
        <f t="shared" si="717"/>
        <v>0</v>
      </c>
      <c r="AK627" s="39">
        <v>345245</v>
      </c>
      <c r="AL627" s="26">
        <v>50</v>
      </c>
      <c r="AM627" s="26">
        <v>50</v>
      </c>
      <c r="AN627" s="26">
        <v>50</v>
      </c>
      <c r="AO627" s="26"/>
      <c r="AP627" s="26"/>
      <c r="AQ627" s="26"/>
      <c r="AR627" s="26"/>
      <c r="AS627" s="26"/>
      <c r="AT627" s="26"/>
      <c r="AU627" s="26"/>
      <c r="AV627" s="28">
        <f t="shared" si="718"/>
        <v>0</v>
      </c>
      <c r="AW627" s="27" t="str">
        <f>"&gt;5"</f>
        <v>&gt;5</v>
      </c>
      <c r="AX627" s="29">
        <f t="shared" si="739"/>
        <v>5.5380000000000003</v>
      </c>
      <c r="AY627" s="30">
        <f t="shared" si="773"/>
        <v>5.5381273976398546</v>
      </c>
      <c r="AZ627" s="30">
        <f t="shared" si="773"/>
        <v>1.6989700043360187</v>
      </c>
      <c r="BA627" s="30">
        <f t="shared" si="773"/>
        <v>1.6989700043360187</v>
      </c>
      <c r="BB627" s="30">
        <f t="shared" si="773"/>
        <v>1.6989700043360187</v>
      </c>
      <c r="BC627" s="30" t="str">
        <f t="shared" si="773"/>
        <v/>
      </c>
      <c r="BD627" s="30" t="str">
        <f t="shared" si="748"/>
        <v/>
      </c>
      <c r="BE627" s="30" t="str">
        <f t="shared" si="748"/>
        <v/>
      </c>
      <c r="BF627" s="30" t="str">
        <f t="shared" si="748"/>
        <v/>
      </c>
      <c r="BG627" s="30" t="str">
        <f t="shared" si="748"/>
        <v/>
      </c>
      <c r="BH627" s="30" t="str">
        <f t="shared" si="748"/>
        <v/>
      </c>
      <c r="BI627" s="30" t="str">
        <f t="shared" si="748"/>
        <v/>
      </c>
      <c r="BJ627" s="1" t="s">
        <v>38</v>
      </c>
      <c r="BK627" s="31" t="s">
        <v>38</v>
      </c>
      <c r="BL627" s="32">
        <f t="shared" si="719"/>
        <v>0</v>
      </c>
      <c r="BN627" s="32" t="str">
        <f t="shared" si="720"/>
        <v>0</v>
      </c>
      <c r="BO627" s="30">
        <f t="shared" si="721"/>
        <v>-3.8391573933038359</v>
      </c>
      <c r="BP627" s="30">
        <f t="shared" si="722"/>
        <v>-3.8391573933038359</v>
      </c>
      <c r="BQ627" s="30">
        <f t="shared" si="701"/>
        <v>0</v>
      </c>
      <c r="BR627" s="30">
        <f t="shared" si="701"/>
        <v>0</v>
      </c>
      <c r="BS627" s="30" t="str">
        <f t="shared" si="701"/>
        <v/>
      </c>
      <c r="BT627" s="30" t="str">
        <f t="shared" si="701"/>
        <v/>
      </c>
      <c r="BU627" s="30" t="str">
        <f t="shared" si="701"/>
        <v/>
      </c>
      <c r="BV627" s="30" t="str">
        <f t="shared" si="701"/>
        <v/>
      </c>
      <c r="BW627" s="30" t="str">
        <f t="shared" si="770"/>
        <v/>
      </c>
      <c r="BX627" s="30" t="str">
        <f t="shared" si="770"/>
        <v/>
      </c>
      <c r="BY627" s="30" t="str">
        <f t="shared" si="770"/>
        <v/>
      </c>
      <c r="BZ627" s="1">
        <f t="shared" si="723"/>
        <v>0</v>
      </c>
      <c r="CA627" s="1">
        <f t="shared" si="702"/>
        <v>0</v>
      </c>
      <c r="CB627" s="1">
        <f t="shared" si="702"/>
        <v>0</v>
      </c>
      <c r="CC627" s="1">
        <f t="shared" si="702"/>
        <v>0</v>
      </c>
      <c r="CD627" s="1">
        <f t="shared" si="702"/>
        <v>0</v>
      </c>
      <c r="CE627" s="1">
        <f t="shared" si="702"/>
        <v>0</v>
      </c>
      <c r="CF627" s="1">
        <f t="shared" si="702"/>
        <v>0</v>
      </c>
      <c r="CG627" s="1">
        <f t="shared" si="771"/>
        <v>0</v>
      </c>
      <c r="CH627" s="1">
        <f t="shared" si="771"/>
        <v>0</v>
      </c>
      <c r="CI627" s="1">
        <f t="shared" si="771"/>
        <v>0</v>
      </c>
      <c r="CJ627" s="1">
        <f t="shared" si="724"/>
        <v>0</v>
      </c>
      <c r="CK627" s="1">
        <f t="shared" si="725"/>
        <v>0</v>
      </c>
      <c r="CL627" s="1">
        <f t="shared" si="752"/>
        <v>-3.8391573933038359</v>
      </c>
      <c r="CM627" s="1" t="str">
        <f t="shared" si="752"/>
        <v/>
      </c>
      <c r="CN627" s="1" t="str">
        <f t="shared" si="752"/>
        <v/>
      </c>
      <c r="CO627" s="1" t="str">
        <f t="shared" si="752"/>
        <v/>
      </c>
      <c r="CP627" s="1" t="str">
        <f t="shared" si="752"/>
        <v/>
      </c>
      <c r="CQ627" s="1" t="str">
        <f t="shared" si="750"/>
        <v/>
      </c>
      <c r="CR627" s="1" t="str">
        <f t="shared" si="750"/>
        <v/>
      </c>
      <c r="CS627" s="1" t="str">
        <f t="shared" si="750"/>
        <v/>
      </c>
      <c r="CT627" s="1" t="str">
        <f t="shared" si="750"/>
        <v/>
      </c>
      <c r="CU627" s="1" t="str">
        <f t="shared" si="750"/>
        <v/>
      </c>
      <c r="CV627" s="1">
        <f t="shared" si="753"/>
        <v>0</v>
      </c>
      <c r="CW627" s="1">
        <f t="shared" si="753"/>
        <v>0</v>
      </c>
      <c r="CX627" s="1">
        <f t="shared" si="753"/>
        <v>0</v>
      </c>
      <c r="CY627" s="1">
        <f t="shared" si="753"/>
        <v>0</v>
      </c>
      <c r="CZ627" s="1">
        <f t="shared" si="753"/>
        <v>0</v>
      </c>
      <c r="DA627" s="1">
        <f t="shared" si="751"/>
        <v>0</v>
      </c>
      <c r="DB627" s="1">
        <f t="shared" si="751"/>
        <v>0</v>
      </c>
      <c r="DC627" s="1">
        <f t="shared" si="751"/>
        <v>0</v>
      </c>
      <c r="DD627" s="1">
        <f t="shared" si="751"/>
        <v>0</v>
      </c>
      <c r="DE627" s="1">
        <f t="shared" si="751"/>
        <v>0</v>
      </c>
      <c r="DF627" s="1">
        <f t="shared" si="726"/>
        <v>0</v>
      </c>
      <c r="DG627" s="33">
        <f t="shared" si="727"/>
        <v>0</v>
      </c>
      <c r="DH627" s="34">
        <f t="shared" si="728"/>
        <v>0</v>
      </c>
      <c r="DI627" s="1">
        <f t="shared" si="765"/>
        <v>166</v>
      </c>
      <c r="DJ627" s="1">
        <f t="shared" si="766"/>
        <v>112</v>
      </c>
      <c r="DK627" s="1">
        <f t="shared" si="759"/>
        <v>-54</v>
      </c>
      <c r="DL627" s="1">
        <f t="shared" si="759"/>
        <v>-6</v>
      </c>
      <c r="DM627" s="1" t="str">
        <f t="shared" si="759"/>
        <v/>
      </c>
      <c r="DN627" s="1" t="str">
        <f t="shared" si="758"/>
        <v/>
      </c>
      <c r="DO627" s="1" t="str">
        <f t="shared" si="758"/>
        <v/>
      </c>
      <c r="DP627" s="1" t="str">
        <f t="shared" si="758"/>
        <v/>
      </c>
      <c r="DQ627" s="1" t="str">
        <f t="shared" si="758"/>
        <v/>
      </c>
      <c r="DR627" s="1" t="str">
        <f t="shared" si="758"/>
        <v/>
      </c>
      <c r="DS627" s="1" t="str">
        <f t="shared" si="758"/>
        <v/>
      </c>
      <c r="DT627" s="34">
        <f>(STDEV(DI627:DS627))*-1</f>
        <v>-101.93298452087691</v>
      </c>
      <c r="DU627" s="1">
        <f>IF((DI627&lt;$DT627),1,0)</f>
        <v>0</v>
      </c>
      <c r="DV627" s="1">
        <f>IF((DJ627&lt;$DT627),1,0)</f>
        <v>0</v>
      </c>
      <c r="DW627" s="1">
        <f>IF((DK627&lt;$DT627),1,0)</f>
        <v>0</v>
      </c>
      <c r="DX627" s="1">
        <f>IF((DL627&lt;$DT627),1,0)</f>
        <v>0</v>
      </c>
      <c r="EF627" s="33">
        <f>IF(SUM(DU627:EE627)&gt;0,1,0)</f>
        <v>0</v>
      </c>
      <c r="EG627" s="1">
        <f t="shared" si="774"/>
        <v>0</v>
      </c>
      <c r="EH627" s="1">
        <f t="shared" si="774"/>
        <v>0</v>
      </c>
      <c r="EI627" s="1">
        <f t="shared" si="774"/>
        <v>0</v>
      </c>
      <c r="EJ627" s="1">
        <f t="shared" si="774"/>
        <v>0</v>
      </c>
      <c r="EK627" s="1">
        <f t="shared" si="774"/>
        <v>0</v>
      </c>
      <c r="EL627" s="1">
        <f t="shared" si="749"/>
        <v>0</v>
      </c>
      <c r="EM627" s="1">
        <f t="shared" si="749"/>
        <v>0</v>
      </c>
      <c r="EN627" s="1">
        <f t="shared" si="749"/>
        <v>0</v>
      </c>
      <c r="EO627" s="1">
        <f t="shared" si="749"/>
        <v>0</v>
      </c>
      <c r="EP627" s="1">
        <f t="shared" si="749"/>
        <v>0</v>
      </c>
      <c r="EQ627" s="1">
        <f t="shared" si="749"/>
        <v>0</v>
      </c>
      <c r="ER627" s="33">
        <f t="shared" si="729"/>
        <v>1</v>
      </c>
      <c r="ES627" s="35">
        <f>ER627+EF627+DG627+AV627</f>
        <v>1</v>
      </c>
      <c r="ET627" s="35">
        <f t="shared" si="730"/>
        <v>1</v>
      </c>
      <c r="EU627" s="1" t="s">
        <v>59</v>
      </c>
      <c r="EV627" s="1" t="s">
        <v>38</v>
      </c>
      <c r="EW627" s="19">
        <f t="shared" si="731"/>
        <v>0</v>
      </c>
      <c r="FC627" s="1" t="s">
        <v>38</v>
      </c>
      <c r="FD627" s="19">
        <f t="shared" si="732"/>
        <v>0</v>
      </c>
      <c r="FJ627" s="1" t="s">
        <v>38</v>
      </c>
      <c r="FK627" s="19">
        <f t="shared" si="733"/>
        <v>0</v>
      </c>
      <c r="FQ627" s="1" t="s">
        <v>71</v>
      </c>
      <c r="FR627" s="1">
        <f t="shared" si="734"/>
        <v>1</v>
      </c>
      <c r="FV627" s="37" t="str">
        <f t="shared" si="741"/>
        <v>none</v>
      </c>
      <c r="FY627" s="1" t="s">
        <v>38</v>
      </c>
      <c r="FZ627" s="19">
        <f t="shared" si="735"/>
        <v>0</v>
      </c>
      <c r="GB627" s="1" t="s">
        <v>38</v>
      </c>
      <c r="GC627" s="19">
        <f t="shared" si="736"/>
        <v>0</v>
      </c>
      <c r="GD627" s="1" t="s">
        <v>38</v>
      </c>
      <c r="GE627" s="19">
        <f t="shared" si="737"/>
        <v>0</v>
      </c>
      <c r="GF627" s="1" t="s">
        <v>38</v>
      </c>
      <c r="GG627" s="19">
        <f t="shared" si="738"/>
        <v>0</v>
      </c>
    </row>
    <row r="628" spans="1:189" x14ac:dyDescent="0.3">
      <c r="A628" s="18">
        <v>839</v>
      </c>
      <c r="B628" s="1" t="s">
        <v>34</v>
      </c>
      <c r="C628" s="19" t="s">
        <v>35</v>
      </c>
      <c r="D628" s="19">
        <f t="shared" si="710"/>
        <v>0</v>
      </c>
      <c r="E628" s="38" t="s">
        <v>226</v>
      </c>
      <c r="F628" s="21" t="str">
        <f t="shared" si="711"/>
        <v>1956</v>
      </c>
      <c r="G628" s="21">
        <v>2005</v>
      </c>
      <c r="H628" s="22">
        <f t="shared" si="712"/>
        <v>49</v>
      </c>
      <c r="I628" s="1" t="str">
        <f t="shared" si="713"/>
        <v>41-50</v>
      </c>
      <c r="J628" s="1" t="s">
        <v>1608</v>
      </c>
      <c r="K628" s="1" t="s">
        <v>139</v>
      </c>
      <c r="L628" s="1">
        <f>VLOOKUP(K628,[1]areas!$C$3:$D$76,2,FALSE)</f>
        <v>15</v>
      </c>
      <c r="M628" s="1" t="str">
        <f t="shared" si="772"/>
        <v>0-20</v>
      </c>
      <c r="N628" s="19" t="s">
        <v>38</v>
      </c>
      <c r="O628" s="19">
        <f t="shared" si="714"/>
        <v>0</v>
      </c>
      <c r="P628" s="23">
        <v>57</v>
      </c>
      <c r="Q628" s="1">
        <v>166</v>
      </c>
      <c r="R628" s="1">
        <f>POWER(Q628*0.01,2)</f>
        <v>2.7556000000000003</v>
      </c>
      <c r="S628" s="24">
        <f>P628/R628</f>
        <v>20.685150239512264</v>
      </c>
      <c r="T628" s="19">
        <v>3</v>
      </c>
      <c r="U628" s="1">
        <v>12.8</v>
      </c>
      <c r="V628" s="1">
        <v>17</v>
      </c>
      <c r="W628" s="1" t="str">
        <f t="shared" si="715"/>
        <v>2: 51-100</v>
      </c>
      <c r="X628" s="1">
        <v>81</v>
      </c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7">
        <f t="shared" si="716"/>
        <v>81</v>
      </c>
      <c r="AJ628" s="27">
        <f t="shared" si="717"/>
        <v>0</v>
      </c>
      <c r="AK628" s="39">
        <v>350928</v>
      </c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8" t="str">
        <f t="shared" si="718"/>
        <v/>
      </c>
      <c r="AW628" s="27" t="str">
        <f>"&gt;5"</f>
        <v>&gt;5</v>
      </c>
      <c r="AX628" s="29">
        <f t="shared" si="739"/>
        <v>5.5449999999999999</v>
      </c>
      <c r="AY628" s="30">
        <f t="shared" si="773"/>
        <v>5.5452180212799735</v>
      </c>
      <c r="AZ628" s="30" t="str">
        <f t="shared" si="773"/>
        <v/>
      </c>
      <c r="BA628" s="30" t="str">
        <f t="shared" si="773"/>
        <v/>
      </c>
      <c r="BB628" s="30" t="str">
        <f t="shared" si="773"/>
        <v/>
      </c>
      <c r="BC628" s="30" t="str">
        <f t="shared" si="773"/>
        <v/>
      </c>
      <c r="BD628" s="30" t="str">
        <f t="shared" si="748"/>
        <v/>
      </c>
      <c r="BE628" s="30" t="str">
        <f t="shared" si="748"/>
        <v/>
      </c>
      <c r="BF628" s="30" t="str">
        <f t="shared" si="748"/>
        <v/>
      </c>
      <c r="BG628" s="30" t="str">
        <f t="shared" si="748"/>
        <v/>
      </c>
      <c r="BH628" s="30" t="str">
        <f t="shared" si="748"/>
        <v/>
      </c>
      <c r="BI628" s="30" t="str">
        <f t="shared" si="748"/>
        <v/>
      </c>
      <c r="BJ628" s="1" t="s">
        <v>58</v>
      </c>
      <c r="BK628" s="31" t="s">
        <v>58</v>
      </c>
      <c r="BL628" s="32" t="str">
        <f t="shared" si="719"/>
        <v/>
      </c>
      <c r="BN628" s="32" t="str">
        <f t="shared" si="720"/>
        <v/>
      </c>
      <c r="BO628" s="30" t="str">
        <f t="shared" si="721"/>
        <v/>
      </c>
      <c r="BP628" s="30" t="str">
        <f t="shared" si="722"/>
        <v/>
      </c>
      <c r="BQ628" s="30" t="str">
        <f t="shared" si="701"/>
        <v/>
      </c>
      <c r="BR628" s="30" t="str">
        <f t="shared" si="701"/>
        <v/>
      </c>
      <c r="BS628" s="30" t="str">
        <f t="shared" si="701"/>
        <v/>
      </c>
      <c r="BT628" s="30" t="str">
        <f t="shared" si="701"/>
        <v/>
      </c>
      <c r="BU628" s="30" t="str">
        <f t="shared" si="701"/>
        <v/>
      </c>
      <c r="BV628" s="30" t="str">
        <f t="shared" si="701"/>
        <v/>
      </c>
      <c r="BW628" s="30" t="str">
        <f t="shared" si="770"/>
        <v/>
      </c>
      <c r="BX628" s="30" t="str">
        <f t="shared" si="770"/>
        <v/>
      </c>
      <c r="BY628" s="30" t="str">
        <f t="shared" si="770"/>
        <v/>
      </c>
      <c r="BZ628" s="1">
        <f t="shared" si="723"/>
        <v>0</v>
      </c>
      <c r="CA628" s="1">
        <f t="shared" si="702"/>
        <v>0</v>
      </c>
      <c r="CB628" s="1">
        <f t="shared" si="702"/>
        <v>0</v>
      </c>
      <c r="CC628" s="1">
        <f t="shared" si="702"/>
        <v>0</v>
      </c>
      <c r="CD628" s="1">
        <f t="shared" si="702"/>
        <v>0</v>
      </c>
      <c r="CE628" s="1">
        <f t="shared" si="702"/>
        <v>0</v>
      </c>
      <c r="CF628" s="1">
        <f t="shared" si="702"/>
        <v>0</v>
      </c>
      <c r="CG628" s="1">
        <f t="shared" si="771"/>
        <v>0</v>
      </c>
      <c r="CH628" s="1">
        <f t="shared" si="771"/>
        <v>0</v>
      </c>
      <c r="CI628" s="1">
        <f t="shared" si="771"/>
        <v>0</v>
      </c>
      <c r="CJ628" s="1">
        <f t="shared" si="724"/>
        <v>0</v>
      </c>
      <c r="CK628" s="1">
        <f t="shared" si="725"/>
        <v>0</v>
      </c>
      <c r="CL628" s="1" t="str">
        <f t="shared" si="752"/>
        <v/>
      </c>
      <c r="CM628" s="1" t="str">
        <f t="shared" si="752"/>
        <v/>
      </c>
      <c r="CN628" s="1" t="str">
        <f t="shared" si="752"/>
        <v/>
      </c>
      <c r="CO628" s="1" t="str">
        <f t="shared" si="752"/>
        <v/>
      </c>
      <c r="CP628" s="1" t="str">
        <f t="shared" si="752"/>
        <v/>
      </c>
      <c r="CQ628" s="1" t="str">
        <f t="shared" si="750"/>
        <v/>
      </c>
      <c r="CR628" s="1" t="str">
        <f t="shared" si="750"/>
        <v/>
      </c>
      <c r="CS628" s="1" t="str">
        <f t="shared" si="750"/>
        <v/>
      </c>
      <c r="CT628" s="1" t="str">
        <f t="shared" si="750"/>
        <v/>
      </c>
      <c r="CU628" s="1" t="str">
        <f t="shared" si="750"/>
        <v/>
      </c>
      <c r="CV628" s="1">
        <f t="shared" si="753"/>
        <v>0</v>
      </c>
      <c r="CW628" s="1">
        <f t="shared" si="753"/>
        <v>0</v>
      </c>
      <c r="CX628" s="1">
        <f t="shared" si="753"/>
        <v>0</v>
      </c>
      <c r="CY628" s="1">
        <f t="shared" si="753"/>
        <v>0</v>
      </c>
      <c r="CZ628" s="1">
        <f t="shared" si="753"/>
        <v>0</v>
      </c>
      <c r="DA628" s="1">
        <f t="shared" si="751"/>
        <v>0</v>
      </c>
      <c r="DB628" s="1">
        <f t="shared" si="751"/>
        <v>0</v>
      </c>
      <c r="DC628" s="1">
        <f t="shared" si="751"/>
        <v>0</v>
      </c>
      <c r="DD628" s="1">
        <f t="shared" si="751"/>
        <v>0</v>
      </c>
      <c r="DE628" s="1">
        <f t="shared" si="751"/>
        <v>0</v>
      </c>
      <c r="DF628" s="1">
        <f t="shared" si="726"/>
        <v>0</v>
      </c>
      <c r="DG628" s="33">
        <f t="shared" si="727"/>
        <v>0</v>
      </c>
      <c r="DH628" s="34">
        <f t="shared" si="728"/>
        <v>0</v>
      </c>
      <c r="DI628" s="1" t="str">
        <f t="shared" si="765"/>
        <v/>
      </c>
      <c r="DJ628" s="1" t="str">
        <f t="shared" si="766"/>
        <v/>
      </c>
      <c r="DK628" s="1" t="str">
        <f t="shared" si="759"/>
        <v/>
      </c>
      <c r="DL628" s="1" t="str">
        <f t="shared" si="759"/>
        <v/>
      </c>
      <c r="DM628" s="1" t="str">
        <f t="shared" si="759"/>
        <v/>
      </c>
      <c r="DN628" s="1" t="str">
        <f t="shared" si="758"/>
        <v/>
      </c>
      <c r="DO628" s="1" t="str">
        <f t="shared" si="758"/>
        <v/>
      </c>
      <c r="DP628" s="1" t="str">
        <f t="shared" si="758"/>
        <v/>
      </c>
      <c r="DQ628" s="1" t="str">
        <f t="shared" si="758"/>
        <v/>
      </c>
      <c r="DR628" s="1" t="str">
        <f t="shared" si="758"/>
        <v/>
      </c>
      <c r="DS628" s="1" t="str">
        <f t="shared" si="758"/>
        <v/>
      </c>
      <c r="EG628" s="1">
        <f t="shared" si="774"/>
        <v>0</v>
      </c>
      <c r="EH628" s="1">
        <f t="shared" si="774"/>
        <v>0</v>
      </c>
      <c r="EI628" s="1">
        <f t="shared" si="774"/>
        <v>0</v>
      </c>
      <c r="EJ628" s="1">
        <f t="shared" si="774"/>
        <v>0</v>
      </c>
      <c r="EK628" s="1">
        <f t="shared" si="774"/>
        <v>0</v>
      </c>
      <c r="EL628" s="1">
        <f t="shared" si="749"/>
        <v>0</v>
      </c>
      <c r="EM628" s="1">
        <f t="shared" si="749"/>
        <v>0</v>
      </c>
      <c r="EN628" s="1">
        <f t="shared" si="749"/>
        <v>0</v>
      </c>
      <c r="EO628" s="1">
        <f t="shared" si="749"/>
        <v>0</v>
      </c>
      <c r="EP628" s="1">
        <f t="shared" si="749"/>
        <v>0</v>
      </c>
      <c r="EQ628" s="1">
        <f t="shared" si="749"/>
        <v>0</v>
      </c>
      <c r="ER628" s="33">
        <f t="shared" si="729"/>
        <v>1</v>
      </c>
      <c r="ES628" s="35">
        <f>ER628+DG628</f>
        <v>1</v>
      </c>
      <c r="ET628" s="35">
        <f t="shared" si="730"/>
        <v>1</v>
      </c>
      <c r="EU628" s="1" t="s">
        <v>59</v>
      </c>
      <c r="EV628" s="1" t="s">
        <v>38</v>
      </c>
      <c r="EW628" s="19">
        <f t="shared" si="731"/>
        <v>0</v>
      </c>
      <c r="FC628" s="1" t="s">
        <v>38</v>
      </c>
      <c r="FD628" s="19">
        <f t="shared" si="732"/>
        <v>0</v>
      </c>
      <c r="FJ628" s="1" t="s">
        <v>34</v>
      </c>
      <c r="FK628" s="19">
        <f t="shared" si="733"/>
        <v>1</v>
      </c>
      <c r="FL628" s="1" t="s">
        <v>60</v>
      </c>
      <c r="FR628" s="1">
        <f t="shared" si="734"/>
        <v>0</v>
      </c>
      <c r="FV628" s="37" t="str">
        <f t="shared" si="741"/>
        <v>none</v>
      </c>
      <c r="FY628" s="1" t="s">
        <v>34</v>
      </c>
      <c r="FZ628" s="19">
        <f t="shared" si="735"/>
        <v>1</v>
      </c>
      <c r="GB628" s="1" t="s">
        <v>34</v>
      </c>
      <c r="GC628" s="19">
        <f t="shared" si="736"/>
        <v>1</v>
      </c>
      <c r="GD628" s="1" t="s">
        <v>38</v>
      </c>
      <c r="GE628" s="19">
        <f t="shared" si="737"/>
        <v>0</v>
      </c>
      <c r="GF628" s="1" t="s">
        <v>34</v>
      </c>
      <c r="GG628" s="19">
        <f t="shared" si="738"/>
        <v>1</v>
      </c>
    </row>
    <row r="629" spans="1:189" x14ac:dyDescent="0.3">
      <c r="A629" s="18">
        <v>840</v>
      </c>
      <c r="B629" s="1" t="s">
        <v>34</v>
      </c>
      <c r="C629" s="19" t="s">
        <v>47</v>
      </c>
      <c r="D629" s="19">
        <f t="shared" si="710"/>
        <v>1</v>
      </c>
      <c r="E629" s="38" t="s">
        <v>227</v>
      </c>
      <c r="F629" s="21" t="str">
        <f t="shared" si="711"/>
        <v>1970</v>
      </c>
      <c r="G629" s="21">
        <v>2005</v>
      </c>
      <c r="H629" s="22">
        <f t="shared" si="712"/>
        <v>35</v>
      </c>
      <c r="I629" s="1" t="str">
        <f t="shared" si="713"/>
        <v>31-40</v>
      </c>
      <c r="J629" s="1" t="s">
        <v>1607</v>
      </c>
      <c r="K629" s="1" t="s">
        <v>228</v>
      </c>
      <c r="L629" s="1">
        <f>VLOOKUP(K629,[1]areas!$C$3:$D$76,2,FALSE)</f>
        <v>33</v>
      </c>
      <c r="M629" s="1" t="str">
        <f t="shared" si="772"/>
        <v>21-40</v>
      </c>
      <c r="N629" s="19" t="s">
        <v>38</v>
      </c>
      <c r="O629" s="19">
        <f t="shared" si="714"/>
        <v>0</v>
      </c>
      <c r="P629" s="23">
        <v>52</v>
      </c>
      <c r="S629" s="24"/>
      <c r="T629" s="19">
        <v>3</v>
      </c>
      <c r="U629" s="1">
        <v>11.8</v>
      </c>
      <c r="V629" s="1">
        <v>17</v>
      </c>
      <c r="W629" s="1" t="str">
        <f t="shared" si="715"/>
        <v>3: 101-150</v>
      </c>
      <c r="X629" s="1">
        <v>108</v>
      </c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7">
        <f t="shared" si="716"/>
        <v>108</v>
      </c>
      <c r="AJ629" s="27">
        <f t="shared" si="717"/>
        <v>0</v>
      </c>
      <c r="AK629" s="39">
        <v>597954</v>
      </c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8" t="str">
        <f t="shared" si="718"/>
        <v/>
      </c>
      <c r="AW629" s="27" t="str">
        <f>"&gt;5"</f>
        <v>&gt;5</v>
      </c>
      <c r="AX629" s="29">
        <f t="shared" si="739"/>
        <v>5.7770000000000001</v>
      </c>
      <c r="AY629" s="30">
        <f t="shared" si="773"/>
        <v>5.7766677754356115</v>
      </c>
      <c r="AZ629" s="30" t="str">
        <f t="shared" si="773"/>
        <v/>
      </c>
      <c r="BA629" s="30" t="str">
        <f t="shared" si="773"/>
        <v/>
      </c>
      <c r="BB629" s="30" t="str">
        <f t="shared" si="773"/>
        <v/>
      </c>
      <c r="BC629" s="30" t="str">
        <f t="shared" si="773"/>
        <v/>
      </c>
      <c r="BD629" s="30" t="str">
        <f t="shared" si="748"/>
        <v/>
      </c>
      <c r="BE629" s="30" t="str">
        <f t="shared" si="748"/>
        <v/>
      </c>
      <c r="BF629" s="30" t="str">
        <f t="shared" si="748"/>
        <v/>
      </c>
      <c r="BG629" s="30" t="str">
        <f t="shared" ref="BG629:BI692" si="775">IF(AS629="","",LOG10(AS629))</f>
        <v/>
      </c>
      <c r="BH629" s="30" t="str">
        <f t="shared" si="775"/>
        <v/>
      </c>
      <c r="BI629" s="30" t="str">
        <f t="shared" si="775"/>
        <v/>
      </c>
      <c r="BJ629" s="1" t="s">
        <v>38</v>
      </c>
      <c r="BK629" s="31" t="s">
        <v>38</v>
      </c>
      <c r="BL629" s="32">
        <f t="shared" si="719"/>
        <v>0</v>
      </c>
      <c r="BM629" s="31">
        <v>2</v>
      </c>
      <c r="BN629" s="32" t="str">
        <f t="shared" si="720"/>
        <v>0</v>
      </c>
      <c r="BO629" s="30" t="str">
        <f t="shared" si="721"/>
        <v/>
      </c>
      <c r="BP629" s="30" t="str">
        <f t="shared" si="722"/>
        <v/>
      </c>
      <c r="BQ629" s="30" t="str">
        <f t="shared" si="701"/>
        <v/>
      </c>
      <c r="BR629" s="30" t="str">
        <f t="shared" si="701"/>
        <v/>
      </c>
      <c r="BS629" s="30" t="str">
        <f t="shared" si="701"/>
        <v/>
      </c>
      <c r="BT629" s="30" t="str">
        <f t="shared" si="701"/>
        <v/>
      </c>
      <c r="BU629" s="30" t="str">
        <f t="shared" si="701"/>
        <v/>
      </c>
      <c r="BV629" s="30" t="str">
        <f t="shared" si="701"/>
        <v/>
      </c>
      <c r="BW629" s="30" t="str">
        <f t="shared" si="770"/>
        <v/>
      </c>
      <c r="BX629" s="30" t="str">
        <f t="shared" si="770"/>
        <v/>
      </c>
      <c r="BY629" s="30" t="str">
        <f t="shared" si="770"/>
        <v/>
      </c>
      <c r="BZ629" s="1">
        <f t="shared" si="723"/>
        <v>0</v>
      </c>
      <c r="CA629" s="1">
        <f t="shared" si="702"/>
        <v>0</v>
      </c>
      <c r="CB629" s="1">
        <f t="shared" si="702"/>
        <v>0</v>
      </c>
      <c r="CC629" s="1">
        <f t="shared" si="702"/>
        <v>0</v>
      </c>
      <c r="CD629" s="1">
        <f t="shared" si="702"/>
        <v>0</v>
      </c>
      <c r="CE629" s="1">
        <f t="shared" si="702"/>
        <v>0</v>
      </c>
      <c r="CF629" s="1">
        <f t="shared" si="702"/>
        <v>0</v>
      </c>
      <c r="CG629" s="1">
        <f t="shared" si="771"/>
        <v>0</v>
      </c>
      <c r="CH629" s="1">
        <f t="shared" si="771"/>
        <v>0</v>
      </c>
      <c r="CI629" s="1">
        <f t="shared" si="771"/>
        <v>0</v>
      </c>
      <c r="CJ629" s="1">
        <f t="shared" si="724"/>
        <v>0</v>
      </c>
      <c r="CK629" s="1">
        <f t="shared" si="725"/>
        <v>0</v>
      </c>
      <c r="CL629" s="1" t="str">
        <f t="shared" si="752"/>
        <v/>
      </c>
      <c r="CM629" s="1" t="str">
        <f t="shared" si="752"/>
        <v/>
      </c>
      <c r="CN629" s="1" t="str">
        <f t="shared" si="752"/>
        <v/>
      </c>
      <c r="CO629" s="1" t="str">
        <f t="shared" si="752"/>
        <v/>
      </c>
      <c r="CP629" s="1" t="str">
        <f t="shared" si="752"/>
        <v/>
      </c>
      <c r="CQ629" s="1" t="str">
        <f t="shared" si="750"/>
        <v/>
      </c>
      <c r="CR629" s="1" t="str">
        <f t="shared" si="750"/>
        <v/>
      </c>
      <c r="CS629" s="1" t="str">
        <f t="shared" si="750"/>
        <v/>
      </c>
      <c r="CT629" s="1" t="str">
        <f t="shared" si="750"/>
        <v/>
      </c>
      <c r="CU629" s="1" t="str">
        <f t="shared" si="750"/>
        <v/>
      </c>
      <c r="CV629" s="1">
        <f t="shared" si="753"/>
        <v>0</v>
      </c>
      <c r="CW629" s="1">
        <f t="shared" si="753"/>
        <v>0</v>
      </c>
      <c r="CX629" s="1">
        <f t="shared" si="753"/>
        <v>0</v>
      </c>
      <c r="CY629" s="1">
        <f t="shared" si="753"/>
        <v>0</v>
      </c>
      <c r="CZ629" s="1">
        <f t="shared" si="753"/>
        <v>0</v>
      </c>
      <c r="DA629" s="1">
        <f t="shared" si="751"/>
        <v>0</v>
      </c>
      <c r="DB629" s="1">
        <f t="shared" si="751"/>
        <v>0</v>
      </c>
      <c r="DC629" s="1">
        <f t="shared" si="751"/>
        <v>0</v>
      </c>
      <c r="DD629" s="1">
        <f t="shared" si="751"/>
        <v>0</v>
      </c>
      <c r="DE629" s="1">
        <f t="shared" si="751"/>
        <v>0</v>
      </c>
      <c r="DF629" s="1">
        <f t="shared" si="726"/>
        <v>0</v>
      </c>
      <c r="DG629" s="33">
        <f t="shared" si="727"/>
        <v>0</v>
      </c>
      <c r="DH629" s="34">
        <f t="shared" si="728"/>
        <v>0</v>
      </c>
      <c r="DI629" s="1" t="str">
        <f t="shared" si="765"/>
        <v/>
      </c>
      <c r="DJ629" s="1" t="str">
        <f t="shared" si="766"/>
        <v/>
      </c>
      <c r="DK629" s="1" t="str">
        <f t="shared" si="759"/>
        <v/>
      </c>
      <c r="DL629" s="1" t="str">
        <f t="shared" si="759"/>
        <v/>
      </c>
      <c r="DM629" s="1" t="str">
        <f t="shared" si="759"/>
        <v/>
      </c>
      <c r="DN629" s="1" t="str">
        <f t="shared" si="758"/>
        <v/>
      </c>
      <c r="DO629" s="1" t="str">
        <f t="shared" si="758"/>
        <v/>
      </c>
      <c r="DP629" s="1" t="str">
        <f t="shared" si="758"/>
        <v/>
      </c>
      <c r="DQ629" s="1" t="str">
        <f t="shared" si="758"/>
        <v/>
      </c>
      <c r="DR629" s="1" t="str">
        <f t="shared" si="758"/>
        <v/>
      </c>
      <c r="DS629" s="1" t="str">
        <f t="shared" si="758"/>
        <v/>
      </c>
      <c r="EG629" s="1">
        <f t="shared" si="774"/>
        <v>0</v>
      </c>
      <c r="EH629" s="1">
        <f t="shared" si="774"/>
        <v>0</v>
      </c>
      <c r="EI629" s="1">
        <f t="shared" si="774"/>
        <v>0</v>
      </c>
      <c r="EJ629" s="1">
        <f t="shared" si="774"/>
        <v>0</v>
      </c>
      <c r="EK629" s="1">
        <f t="shared" si="774"/>
        <v>0</v>
      </c>
      <c r="EL629" s="1">
        <f t="shared" si="749"/>
        <v>0</v>
      </c>
      <c r="EM629" s="1">
        <f t="shared" si="749"/>
        <v>0</v>
      </c>
      <c r="EN629" s="1">
        <f t="shared" si="749"/>
        <v>0</v>
      </c>
      <c r="EO629" s="1">
        <f t="shared" ref="EO629:EQ692" si="776">IF(OR(AF629&lt;500,AF629=""),0,1)</f>
        <v>0</v>
      </c>
      <c r="EP629" s="1">
        <f t="shared" si="776"/>
        <v>0</v>
      </c>
      <c r="EQ629" s="1">
        <f t="shared" si="776"/>
        <v>0</v>
      </c>
      <c r="ER629" s="33">
        <f t="shared" si="729"/>
        <v>1</v>
      </c>
      <c r="ES629" s="35">
        <f>ER629+DG629</f>
        <v>1</v>
      </c>
      <c r="ET629" s="35">
        <f t="shared" si="730"/>
        <v>1</v>
      </c>
      <c r="EU629" s="1" t="s">
        <v>59</v>
      </c>
      <c r="EV629" s="1" t="s">
        <v>38</v>
      </c>
      <c r="EW629" s="19">
        <f t="shared" si="731"/>
        <v>0</v>
      </c>
      <c r="FC629" s="1" t="s">
        <v>38</v>
      </c>
      <c r="FD629" s="19">
        <f t="shared" si="732"/>
        <v>0</v>
      </c>
      <c r="FJ629" s="1" t="s">
        <v>38</v>
      </c>
      <c r="FK629" s="19">
        <f t="shared" si="733"/>
        <v>0</v>
      </c>
      <c r="FQ629" s="1" t="s">
        <v>67</v>
      </c>
      <c r="FR629" s="1">
        <f t="shared" si="734"/>
        <v>1</v>
      </c>
      <c r="FV629" s="37" t="str">
        <f t="shared" si="741"/>
        <v>none</v>
      </c>
      <c r="FY629" s="1" t="s">
        <v>34</v>
      </c>
      <c r="FZ629" s="19">
        <f t="shared" si="735"/>
        <v>1</v>
      </c>
      <c r="GB629" s="1" t="s">
        <v>38</v>
      </c>
      <c r="GC629" s="19">
        <f t="shared" si="736"/>
        <v>0</v>
      </c>
      <c r="GD629" s="1" t="s">
        <v>38</v>
      </c>
      <c r="GE629" s="19">
        <f t="shared" si="737"/>
        <v>0</v>
      </c>
      <c r="GF629" s="1" t="s">
        <v>38</v>
      </c>
      <c r="GG629" s="19">
        <f t="shared" si="738"/>
        <v>0</v>
      </c>
    </row>
    <row r="630" spans="1:189" x14ac:dyDescent="0.3">
      <c r="A630" s="18">
        <v>841</v>
      </c>
      <c r="B630" s="1" t="s">
        <v>34</v>
      </c>
      <c r="C630" s="19" t="s">
        <v>35</v>
      </c>
      <c r="D630" s="19">
        <f t="shared" si="710"/>
        <v>0</v>
      </c>
      <c r="E630" s="38" t="s">
        <v>500</v>
      </c>
      <c r="F630" s="21" t="str">
        <f t="shared" si="711"/>
        <v>1973</v>
      </c>
      <c r="G630" s="21">
        <v>2005</v>
      </c>
      <c r="H630" s="22">
        <f t="shared" si="712"/>
        <v>32</v>
      </c>
      <c r="I630" s="1" t="str">
        <f t="shared" si="713"/>
        <v>31-40</v>
      </c>
      <c r="J630" s="1" t="s">
        <v>1607</v>
      </c>
      <c r="K630" s="1" t="s">
        <v>53</v>
      </c>
      <c r="L630" s="1">
        <f>VLOOKUP(K630,[1]areas!$C$3:$D$76,2,FALSE)</f>
        <v>30</v>
      </c>
      <c r="M630" s="1" t="str">
        <f t="shared" si="772"/>
        <v>21-40</v>
      </c>
      <c r="N630" s="19"/>
      <c r="O630" s="19" t="str">
        <f t="shared" si="714"/>
        <v/>
      </c>
      <c r="P630" s="23">
        <v>70.2</v>
      </c>
      <c r="S630" s="24"/>
      <c r="T630" s="19">
        <v>4</v>
      </c>
      <c r="U630" s="1">
        <v>13.4</v>
      </c>
      <c r="V630" s="1">
        <v>19</v>
      </c>
      <c r="W630" s="1" t="str">
        <f t="shared" si="715"/>
        <v>3: 101-150</v>
      </c>
      <c r="X630" s="1">
        <v>126</v>
      </c>
      <c r="Y630" s="26">
        <v>324</v>
      </c>
      <c r="Z630" s="26">
        <v>298</v>
      </c>
      <c r="AA630" s="26"/>
      <c r="AB630" s="26"/>
      <c r="AC630" s="26"/>
      <c r="AD630" s="26"/>
      <c r="AE630" s="26"/>
      <c r="AF630" s="26"/>
      <c r="AG630" s="26"/>
      <c r="AH630" s="26"/>
      <c r="AI630" s="27">
        <f t="shared" si="716"/>
        <v>324</v>
      </c>
      <c r="AJ630" s="27">
        <f t="shared" si="717"/>
        <v>0</v>
      </c>
      <c r="AK630" s="39">
        <v>12565</v>
      </c>
      <c r="AL630" s="26">
        <v>50</v>
      </c>
      <c r="AM630" s="26">
        <v>50</v>
      </c>
      <c r="AN630" s="26"/>
      <c r="AO630" s="26"/>
      <c r="AP630" s="26"/>
      <c r="AQ630" s="26"/>
      <c r="AR630" s="26"/>
      <c r="AS630" s="26"/>
      <c r="AT630" s="26"/>
      <c r="AU630" s="26"/>
      <c r="AV630" s="28">
        <f t="shared" si="718"/>
        <v>0</v>
      </c>
      <c r="AW630" s="27" t="str">
        <f>"4-5"</f>
        <v>4-5</v>
      </c>
      <c r="AX630" s="29">
        <f t="shared" si="739"/>
        <v>4.0990000000000002</v>
      </c>
      <c r="AY630" s="30">
        <f t="shared" si="773"/>
        <v>4.0991624929285946</v>
      </c>
      <c r="AZ630" s="30">
        <f t="shared" si="773"/>
        <v>1.6989700043360187</v>
      </c>
      <c r="BA630" s="30">
        <f t="shared" si="773"/>
        <v>1.6989700043360187</v>
      </c>
      <c r="BB630" s="30" t="str">
        <f t="shared" si="773"/>
        <v/>
      </c>
      <c r="BC630" s="30" t="str">
        <f t="shared" si="773"/>
        <v/>
      </c>
      <c r="BD630" s="30" t="str">
        <f t="shared" si="773"/>
        <v/>
      </c>
      <c r="BE630" s="30" t="str">
        <f t="shared" si="773"/>
        <v/>
      </c>
      <c r="BF630" s="30" t="str">
        <f t="shared" si="773"/>
        <v/>
      </c>
      <c r="BG630" s="30" t="str">
        <f t="shared" si="775"/>
        <v/>
      </c>
      <c r="BH630" s="30" t="str">
        <f t="shared" si="775"/>
        <v/>
      </c>
      <c r="BI630" s="30" t="str">
        <f t="shared" si="775"/>
        <v/>
      </c>
      <c r="BJ630" s="1" t="s">
        <v>38</v>
      </c>
      <c r="BK630" s="31" t="s">
        <v>38</v>
      </c>
      <c r="BL630" s="32">
        <f t="shared" si="719"/>
        <v>0</v>
      </c>
      <c r="BN630" s="32" t="str">
        <f t="shared" si="720"/>
        <v>0</v>
      </c>
      <c r="BO630" s="30">
        <f t="shared" si="721"/>
        <v>-2.4001924885925758</v>
      </c>
      <c r="BP630" s="30">
        <f t="shared" si="722"/>
        <v>-2.4001924885925758</v>
      </c>
      <c r="BQ630" s="30">
        <f t="shared" si="701"/>
        <v>0</v>
      </c>
      <c r="BR630" s="30" t="str">
        <f t="shared" si="701"/>
        <v/>
      </c>
      <c r="BS630" s="30" t="str">
        <f t="shared" si="701"/>
        <v/>
      </c>
      <c r="BT630" s="30" t="str">
        <f t="shared" si="701"/>
        <v/>
      </c>
      <c r="BU630" s="30" t="str">
        <f t="shared" si="701"/>
        <v/>
      </c>
      <c r="BV630" s="30" t="str">
        <f t="shared" si="701"/>
        <v/>
      </c>
      <c r="BW630" s="30" t="str">
        <f t="shared" si="770"/>
        <v/>
      </c>
      <c r="BX630" s="30" t="str">
        <f t="shared" si="770"/>
        <v/>
      </c>
      <c r="BY630" s="30" t="str">
        <f t="shared" si="770"/>
        <v/>
      </c>
      <c r="BZ630" s="1">
        <f t="shared" si="723"/>
        <v>0</v>
      </c>
      <c r="CA630" s="1">
        <f t="shared" si="702"/>
        <v>0</v>
      </c>
      <c r="CB630" s="1">
        <f t="shared" si="702"/>
        <v>0</v>
      </c>
      <c r="CC630" s="1">
        <f t="shared" si="702"/>
        <v>0</v>
      </c>
      <c r="CD630" s="1">
        <f t="shared" si="702"/>
        <v>0</v>
      </c>
      <c r="CE630" s="1">
        <f t="shared" si="702"/>
        <v>0</v>
      </c>
      <c r="CF630" s="1">
        <f t="shared" si="702"/>
        <v>0</v>
      </c>
      <c r="CG630" s="1">
        <f t="shared" si="771"/>
        <v>0</v>
      </c>
      <c r="CH630" s="1">
        <f t="shared" si="771"/>
        <v>0</v>
      </c>
      <c r="CI630" s="1">
        <f t="shared" si="771"/>
        <v>0</v>
      </c>
      <c r="CJ630" s="1">
        <f t="shared" si="724"/>
        <v>0</v>
      </c>
      <c r="CK630" s="1">
        <f t="shared" si="725"/>
        <v>0</v>
      </c>
      <c r="CL630" s="1">
        <f t="shared" si="752"/>
        <v>-2.4001924885925758</v>
      </c>
      <c r="CM630" s="1" t="str">
        <f t="shared" si="752"/>
        <v/>
      </c>
      <c r="CN630" s="1" t="str">
        <f t="shared" si="752"/>
        <v/>
      </c>
      <c r="CO630" s="1" t="str">
        <f t="shared" si="752"/>
        <v/>
      </c>
      <c r="CP630" s="1" t="str">
        <f t="shared" si="752"/>
        <v/>
      </c>
      <c r="CQ630" s="1" t="str">
        <f t="shared" si="750"/>
        <v/>
      </c>
      <c r="CR630" s="1" t="str">
        <f t="shared" si="750"/>
        <v/>
      </c>
      <c r="CS630" s="1" t="str">
        <f t="shared" si="750"/>
        <v/>
      </c>
      <c r="CT630" s="1" t="str">
        <f t="shared" si="750"/>
        <v/>
      </c>
      <c r="CU630" s="1" t="str">
        <f t="shared" si="750"/>
        <v/>
      </c>
      <c r="CV630" s="1">
        <f t="shared" si="753"/>
        <v>0</v>
      </c>
      <c r="CW630" s="1">
        <f t="shared" si="753"/>
        <v>0</v>
      </c>
      <c r="CX630" s="1">
        <f t="shared" si="753"/>
        <v>0</v>
      </c>
      <c r="CY630" s="1">
        <f t="shared" si="753"/>
        <v>0</v>
      </c>
      <c r="CZ630" s="1">
        <f t="shared" si="753"/>
        <v>0</v>
      </c>
      <c r="DA630" s="1">
        <f t="shared" si="751"/>
        <v>0</v>
      </c>
      <c r="DB630" s="1">
        <f t="shared" si="751"/>
        <v>0</v>
      </c>
      <c r="DC630" s="1">
        <f t="shared" si="751"/>
        <v>0</v>
      </c>
      <c r="DD630" s="1">
        <f t="shared" si="751"/>
        <v>0</v>
      </c>
      <c r="DE630" s="1">
        <f t="shared" si="751"/>
        <v>0</v>
      </c>
      <c r="DF630" s="1">
        <f t="shared" si="726"/>
        <v>0</v>
      </c>
      <c r="DG630" s="33">
        <f t="shared" si="727"/>
        <v>0</v>
      </c>
      <c r="DH630" s="34">
        <f t="shared" si="728"/>
        <v>0</v>
      </c>
      <c r="DI630" s="1">
        <f t="shared" si="765"/>
        <v>198</v>
      </c>
      <c r="DJ630" s="1">
        <f t="shared" si="766"/>
        <v>172</v>
      </c>
      <c r="DK630" s="1">
        <f t="shared" si="759"/>
        <v>-26</v>
      </c>
      <c r="DL630" s="1" t="str">
        <f t="shared" si="759"/>
        <v/>
      </c>
      <c r="DM630" s="1" t="str">
        <f t="shared" si="759"/>
        <v/>
      </c>
      <c r="DN630" s="1" t="str">
        <f t="shared" si="758"/>
        <v/>
      </c>
      <c r="DO630" s="1" t="str">
        <f t="shared" si="758"/>
        <v/>
      </c>
      <c r="DP630" s="1" t="str">
        <f t="shared" si="758"/>
        <v/>
      </c>
      <c r="DQ630" s="1" t="str">
        <f t="shared" si="758"/>
        <v/>
      </c>
      <c r="DR630" s="1" t="str">
        <f t="shared" si="758"/>
        <v/>
      </c>
      <c r="DS630" s="1" t="str">
        <f t="shared" si="758"/>
        <v/>
      </c>
      <c r="DT630" s="34">
        <f t="shared" ref="DT630:DT641" si="777">(STDEV(DI630:DS630))*-1</f>
        <v>-122.51258438761845</v>
      </c>
      <c r="DU630" s="1">
        <f t="shared" ref="DU630:EB641" si="778">IF((DI630&lt;$DT630),1,0)</f>
        <v>0</v>
      </c>
      <c r="DV630" s="1">
        <f t="shared" si="778"/>
        <v>0</v>
      </c>
      <c r="DW630" s="1">
        <f t="shared" si="778"/>
        <v>0</v>
      </c>
      <c r="EF630" s="33">
        <f t="shared" ref="EF630:EF641" si="779">IF(SUM(DU630:EE630)&gt;0,1,0)</f>
        <v>0</v>
      </c>
      <c r="EG630" s="1">
        <f t="shared" si="774"/>
        <v>0</v>
      </c>
      <c r="EH630" s="1">
        <f t="shared" si="774"/>
        <v>0</v>
      </c>
      <c r="EI630" s="1">
        <f t="shared" si="774"/>
        <v>0</v>
      </c>
      <c r="EJ630" s="1">
        <f t="shared" si="774"/>
        <v>0</v>
      </c>
      <c r="EK630" s="1">
        <f t="shared" si="774"/>
        <v>0</v>
      </c>
      <c r="EL630" s="1">
        <f t="shared" si="774"/>
        <v>0</v>
      </c>
      <c r="EM630" s="1">
        <f t="shared" si="774"/>
        <v>0</v>
      </c>
      <c r="EN630" s="1">
        <f t="shared" si="774"/>
        <v>0</v>
      </c>
      <c r="EO630" s="1">
        <f t="shared" si="776"/>
        <v>0</v>
      </c>
      <c r="EP630" s="1">
        <f t="shared" si="776"/>
        <v>0</v>
      </c>
      <c r="EQ630" s="1">
        <f t="shared" si="776"/>
        <v>0</v>
      </c>
      <c r="ER630" s="33">
        <f t="shared" si="729"/>
        <v>1</v>
      </c>
      <c r="ES630" s="35">
        <f>ER630+EF630+DG630+AV630</f>
        <v>1</v>
      </c>
      <c r="ET630" s="35">
        <f t="shared" si="730"/>
        <v>1</v>
      </c>
      <c r="EU630" s="1" t="s">
        <v>224</v>
      </c>
      <c r="EV630" s="1" t="s">
        <v>38</v>
      </c>
      <c r="EW630" s="19">
        <f t="shared" si="731"/>
        <v>0</v>
      </c>
      <c r="FC630" s="1" t="s">
        <v>38</v>
      </c>
      <c r="FD630" s="19">
        <f t="shared" si="732"/>
        <v>0</v>
      </c>
      <c r="FJ630" s="1" t="s">
        <v>38</v>
      </c>
      <c r="FK630" s="19">
        <f t="shared" si="733"/>
        <v>0</v>
      </c>
      <c r="FQ630" s="1" t="s">
        <v>71</v>
      </c>
      <c r="FR630" s="1">
        <f t="shared" si="734"/>
        <v>1</v>
      </c>
      <c r="FV630" s="37" t="str">
        <f t="shared" si="741"/>
        <v>none</v>
      </c>
      <c r="FY630" s="1" t="s">
        <v>38</v>
      </c>
      <c r="FZ630" s="19">
        <f t="shared" si="735"/>
        <v>0</v>
      </c>
      <c r="GB630" s="1" t="s">
        <v>38</v>
      </c>
      <c r="GC630" s="19">
        <f t="shared" si="736"/>
        <v>0</v>
      </c>
      <c r="GD630" s="1" t="s">
        <v>34</v>
      </c>
      <c r="GE630" s="19">
        <f t="shared" si="737"/>
        <v>1</v>
      </c>
      <c r="GF630" s="1" t="s">
        <v>38</v>
      </c>
      <c r="GG630" s="19">
        <f t="shared" si="738"/>
        <v>0</v>
      </c>
    </row>
    <row r="631" spans="1:189" x14ac:dyDescent="0.3">
      <c r="A631" s="18">
        <v>842</v>
      </c>
      <c r="B631" s="1" t="s">
        <v>34</v>
      </c>
      <c r="C631" s="19" t="s">
        <v>35</v>
      </c>
      <c r="D631" s="19">
        <f t="shared" si="710"/>
        <v>0</v>
      </c>
      <c r="E631" s="38" t="s">
        <v>1157</v>
      </c>
      <c r="F631" s="21" t="str">
        <f t="shared" si="711"/>
        <v>1962</v>
      </c>
      <c r="G631" s="21">
        <v>2005</v>
      </c>
      <c r="H631" s="22">
        <f t="shared" si="712"/>
        <v>43</v>
      </c>
      <c r="I631" s="1" t="str">
        <f t="shared" si="713"/>
        <v>41-50</v>
      </c>
      <c r="J631" s="1" t="s">
        <v>1608</v>
      </c>
      <c r="K631" s="1" t="s">
        <v>93</v>
      </c>
      <c r="L631" s="1">
        <f>VLOOKUP(K631,[1]areas!$C$3:$D$76,2,FALSE)</f>
        <v>15</v>
      </c>
      <c r="M631" s="1" t="str">
        <f t="shared" si="772"/>
        <v>0-20</v>
      </c>
      <c r="N631" s="19" t="s">
        <v>38</v>
      </c>
      <c r="O631" s="19">
        <f t="shared" si="714"/>
        <v>0</v>
      </c>
      <c r="P631" s="23">
        <v>46</v>
      </c>
      <c r="Q631" s="1">
        <v>156</v>
      </c>
      <c r="R631" s="1">
        <f>POWER(Q631*0.01,2)</f>
        <v>2.4336000000000002</v>
      </c>
      <c r="S631" s="24">
        <f>P631/R631</f>
        <v>18.902038132807363</v>
      </c>
      <c r="T631" s="19"/>
      <c r="W631" s="1" t="str">
        <f t="shared" si="715"/>
        <v>2: 51-100</v>
      </c>
      <c r="X631" s="1">
        <v>97</v>
      </c>
      <c r="Y631" s="26">
        <v>86</v>
      </c>
      <c r="Z631" s="26">
        <v>138</v>
      </c>
      <c r="AA631" s="26">
        <v>248</v>
      </c>
      <c r="AB631" s="26">
        <v>359</v>
      </c>
      <c r="AC631" s="26">
        <v>503</v>
      </c>
      <c r="AD631" s="26">
        <v>735</v>
      </c>
      <c r="AE631" s="26">
        <v>428</v>
      </c>
      <c r="AF631" s="26"/>
      <c r="AG631" s="26"/>
      <c r="AH631" s="26"/>
      <c r="AI631" s="27">
        <f t="shared" si="716"/>
        <v>735</v>
      </c>
      <c r="AJ631" s="27">
        <f t="shared" si="717"/>
        <v>1</v>
      </c>
      <c r="AK631" s="39">
        <v>92621</v>
      </c>
      <c r="AL631" s="26">
        <v>50</v>
      </c>
      <c r="AM631" s="26">
        <v>50</v>
      </c>
      <c r="AN631" s="26">
        <v>50</v>
      </c>
      <c r="AO631" s="26">
        <v>50</v>
      </c>
      <c r="AP631" s="26">
        <v>50</v>
      </c>
      <c r="AQ631" s="26">
        <v>50</v>
      </c>
      <c r="AR631" s="26">
        <v>50</v>
      </c>
      <c r="AS631" s="26"/>
      <c r="AT631" s="26"/>
      <c r="AU631" s="26"/>
      <c r="AV631" s="28">
        <f t="shared" si="718"/>
        <v>0</v>
      </c>
      <c r="AW631" s="27" t="str">
        <f>"4-5"</f>
        <v>4-5</v>
      </c>
      <c r="AX631" s="29">
        <f t="shared" si="739"/>
        <v>4.9669999999999996</v>
      </c>
      <c r="AY631" s="30">
        <f t="shared" si="773"/>
        <v>4.9667094656250246</v>
      </c>
      <c r="AZ631" s="30">
        <f t="shared" si="773"/>
        <v>1.6989700043360187</v>
      </c>
      <c r="BA631" s="30">
        <f t="shared" si="773"/>
        <v>1.6989700043360187</v>
      </c>
      <c r="BB631" s="30">
        <f t="shared" si="773"/>
        <v>1.6989700043360187</v>
      </c>
      <c r="BC631" s="30">
        <f t="shared" si="773"/>
        <v>1.6989700043360187</v>
      </c>
      <c r="BD631" s="30">
        <f t="shared" si="773"/>
        <v>1.6989700043360187</v>
      </c>
      <c r="BE631" s="30">
        <f t="shared" si="773"/>
        <v>1.6989700043360187</v>
      </c>
      <c r="BF631" s="30">
        <f t="shared" si="773"/>
        <v>1.6989700043360187</v>
      </c>
      <c r="BG631" s="30" t="str">
        <f t="shared" si="775"/>
        <v/>
      </c>
      <c r="BH631" s="30" t="str">
        <f t="shared" si="775"/>
        <v/>
      </c>
      <c r="BI631" s="30" t="str">
        <f t="shared" si="775"/>
        <v/>
      </c>
      <c r="BJ631" s="1" t="s">
        <v>38</v>
      </c>
      <c r="BK631" s="31" t="s">
        <v>38</v>
      </c>
      <c r="BL631" s="32">
        <f t="shared" si="719"/>
        <v>0</v>
      </c>
      <c r="BN631" s="32" t="str">
        <f t="shared" si="720"/>
        <v>0</v>
      </c>
      <c r="BO631" s="30">
        <f t="shared" si="721"/>
        <v>-3.2677394612890058</v>
      </c>
      <c r="BP631" s="30">
        <f t="shared" si="722"/>
        <v>-3.2677394612890058</v>
      </c>
      <c r="BQ631" s="30">
        <f t="shared" si="701"/>
        <v>0</v>
      </c>
      <c r="BR631" s="30">
        <f t="shared" si="701"/>
        <v>0</v>
      </c>
      <c r="BS631" s="30">
        <f t="shared" si="701"/>
        <v>0</v>
      </c>
      <c r="BT631" s="30">
        <f t="shared" si="701"/>
        <v>0</v>
      </c>
      <c r="BU631" s="30">
        <f t="shared" si="701"/>
        <v>0</v>
      </c>
      <c r="BV631" s="30">
        <f t="shared" si="701"/>
        <v>0</v>
      </c>
      <c r="BW631" s="30" t="str">
        <f t="shared" si="770"/>
        <v/>
      </c>
      <c r="BX631" s="30" t="str">
        <f t="shared" si="770"/>
        <v/>
      </c>
      <c r="BY631" s="30" t="str">
        <f t="shared" si="770"/>
        <v/>
      </c>
      <c r="BZ631" s="1">
        <f t="shared" si="723"/>
        <v>0</v>
      </c>
      <c r="CA631" s="1">
        <f t="shared" si="702"/>
        <v>0</v>
      </c>
      <c r="CB631" s="1">
        <f t="shared" si="702"/>
        <v>0</v>
      </c>
      <c r="CC631" s="1">
        <f t="shared" si="702"/>
        <v>0</v>
      </c>
      <c r="CD631" s="1">
        <f t="shared" si="702"/>
        <v>0</v>
      </c>
      <c r="CE631" s="1">
        <f t="shared" si="702"/>
        <v>0</v>
      </c>
      <c r="CF631" s="1">
        <f t="shared" si="702"/>
        <v>0</v>
      </c>
      <c r="CG631" s="1">
        <f t="shared" si="771"/>
        <v>0</v>
      </c>
      <c r="CH631" s="1">
        <f t="shared" si="771"/>
        <v>0</v>
      </c>
      <c r="CI631" s="1">
        <f t="shared" si="771"/>
        <v>0</v>
      </c>
      <c r="CJ631" s="1">
        <f t="shared" si="724"/>
        <v>0</v>
      </c>
      <c r="CK631" s="1">
        <f t="shared" si="725"/>
        <v>0</v>
      </c>
      <c r="CL631" s="1">
        <f t="shared" si="752"/>
        <v>-3.2677394612890058</v>
      </c>
      <c r="CM631" s="1" t="str">
        <f t="shared" si="752"/>
        <v/>
      </c>
      <c r="CN631" s="1" t="str">
        <f t="shared" si="752"/>
        <v/>
      </c>
      <c r="CO631" s="1" t="str">
        <f t="shared" si="752"/>
        <v/>
      </c>
      <c r="CP631" s="1" t="str">
        <f t="shared" si="752"/>
        <v/>
      </c>
      <c r="CQ631" s="1" t="str">
        <f t="shared" si="750"/>
        <v/>
      </c>
      <c r="CR631" s="1" t="str">
        <f t="shared" si="750"/>
        <v/>
      </c>
      <c r="CS631" s="1" t="str">
        <f t="shared" si="750"/>
        <v/>
      </c>
      <c r="CT631" s="1" t="str">
        <f t="shared" si="750"/>
        <v/>
      </c>
      <c r="CU631" s="1" t="str">
        <f t="shared" si="750"/>
        <v/>
      </c>
      <c r="CV631" s="1">
        <f t="shared" si="753"/>
        <v>0</v>
      </c>
      <c r="CW631" s="1">
        <f t="shared" si="753"/>
        <v>0</v>
      </c>
      <c r="CX631" s="1">
        <f t="shared" si="753"/>
        <v>0</v>
      </c>
      <c r="CY631" s="1">
        <f t="shared" si="753"/>
        <v>0</v>
      </c>
      <c r="CZ631" s="1">
        <f t="shared" si="753"/>
        <v>0</v>
      </c>
      <c r="DA631" s="1">
        <f t="shared" si="751"/>
        <v>0</v>
      </c>
      <c r="DB631" s="1">
        <f t="shared" si="751"/>
        <v>0</v>
      </c>
      <c r="DC631" s="1">
        <f t="shared" si="751"/>
        <v>0</v>
      </c>
      <c r="DD631" s="1">
        <f t="shared" si="751"/>
        <v>0</v>
      </c>
      <c r="DE631" s="1">
        <f t="shared" si="751"/>
        <v>0</v>
      </c>
      <c r="DF631" s="1">
        <f t="shared" si="726"/>
        <v>0</v>
      </c>
      <c r="DG631" s="33">
        <f t="shared" si="727"/>
        <v>0</v>
      </c>
      <c r="DH631" s="34">
        <f t="shared" si="728"/>
        <v>0</v>
      </c>
      <c r="DI631" s="1">
        <f t="shared" si="765"/>
        <v>-11</v>
      </c>
      <c r="DJ631" s="1">
        <f t="shared" si="766"/>
        <v>41</v>
      </c>
      <c r="DK631" s="1">
        <f t="shared" si="759"/>
        <v>52</v>
      </c>
      <c r="DL631" s="1">
        <f t="shared" si="759"/>
        <v>110</v>
      </c>
      <c r="DM631" s="1">
        <f t="shared" si="759"/>
        <v>111</v>
      </c>
      <c r="DN631" s="1">
        <f t="shared" si="758"/>
        <v>144</v>
      </c>
      <c r="DO631" s="1">
        <f t="shared" si="758"/>
        <v>232</v>
      </c>
      <c r="DP631" s="1">
        <f t="shared" si="758"/>
        <v>-307</v>
      </c>
      <c r="DQ631" s="1" t="str">
        <f t="shared" si="758"/>
        <v/>
      </c>
      <c r="DR631" s="1" t="str">
        <f t="shared" si="758"/>
        <v/>
      </c>
      <c r="DS631" s="1" t="str">
        <f t="shared" si="758"/>
        <v/>
      </c>
      <c r="DT631" s="34">
        <f t="shared" si="777"/>
        <v>-160.5517273119699</v>
      </c>
      <c r="DU631" s="1">
        <f t="shared" si="778"/>
        <v>0</v>
      </c>
      <c r="DV631" s="1">
        <f t="shared" si="778"/>
        <v>0</v>
      </c>
      <c r="DW631" s="1">
        <f t="shared" si="778"/>
        <v>0</v>
      </c>
      <c r="DX631" s="1">
        <f t="shared" si="778"/>
        <v>0</v>
      </c>
      <c r="DY631" s="1">
        <f t="shared" si="778"/>
        <v>0</v>
      </c>
      <c r="DZ631" s="1">
        <f t="shared" si="778"/>
        <v>0</v>
      </c>
      <c r="EA631" s="1">
        <f t="shared" si="778"/>
        <v>0</v>
      </c>
      <c r="EB631" s="1">
        <f t="shared" si="778"/>
        <v>1</v>
      </c>
      <c r="EF631" s="33">
        <f t="shared" si="779"/>
        <v>1</v>
      </c>
      <c r="EG631" s="1">
        <f t="shared" si="774"/>
        <v>0</v>
      </c>
      <c r="EH631" s="1">
        <f t="shared" si="774"/>
        <v>0</v>
      </c>
      <c r="EI631" s="1">
        <f t="shared" si="774"/>
        <v>0</v>
      </c>
      <c r="EJ631" s="1">
        <f t="shared" si="774"/>
        <v>0</v>
      </c>
      <c r="EK631" s="1">
        <f t="shared" si="774"/>
        <v>0</v>
      </c>
      <c r="EL631" s="1">
        <f t="shared" si="774"/>
        <v>1</v>
      </c>
      <c r="EM631" s="1">
        <f t="shared" si="774"/>
        <v>1</v>
      </c>
      <c r="EN631" s="1">
        <f t="shared" si="774"/>
        <v>0</v>
      </c>
      <c r="EO631" s="1">
        <f t="shared" si="776"/>
        <v>0</v>
      </c>
      <c r="EP631" s="1">
        <f t="shared" si="776"/>
        <v>0</v>
      </c>
      <c r="EQ631" s="1">
        <f t="shared" si="776"/>
        <v>0</v>
      </c>
      <c r="ER631" s="33">
        <f t="shared" si="729"/>
        <v>0</v>
      </c>
      <c r="ES631" s="35">
        <f>ER631+EF631+DG631+AV631</f>
        <v>1</v>
      </c>
      <c r="ET631" s="35">
        <f t="shared" si="730"/>
        <v>1</v>
      </c>
      <c r="EU631" s="1" t="s">
        <v>211</v>
      </c>
      <c r="EV631" s="1" t="s">
        <v>34</v>
      </c>
      <c r="EW631" s="19">
        <f t="shared" si="731"/>
        <v>1</v>
      </c>
      <c r="EX631" s="1" t="s">
        <v>40</v>
      </c>
      <c r="EY631" s="50">
        <v>39575</v>
      </c>
      <c r="FC631" s="1" t="s">
        <v>38</v>
      </c>
      <c r="FD631" s="19">
        <f t="shared" si="732"/>
        <v>0</v>
      </c>
      <c r="FJ631" s="1" t="s">
        <v>38</v>
      </c>
      <c r="FK631" s="19">
        <f t="shared" si="733"/>
        <v>0</v>
      </c>
      <c r="FR631" s="1">
        <f t="shared" si="734"/>
        <v>0</v>
      </c>
      <c r="FU631" s="1" t="s">
        <v>75</v>
      </c>
      <c r="FV631" s="37" t="str">
        <f t="shared" si="741"/>
        <v>tb</v>
      </c>
      <c r="FW631" s="34">
        <v>1</v>
      </c>
      <c r="FY631" s="1" t="s">
        <v>38</v>
      </c>
      <c r="FZ631" s="19">
        <f t="shared" si="735"/>
        <v>0</v>
      </c>
      <c r="GB631" s="1" t="s">
        <v>38</v>
      </c>
      <c r="GC631" s="19">
        <f t="shared" si="736"/>
        <v>0</v>
      </c>
      <c r="GD631" s="1" t="s">
        <v>38</v>
      </c>
      <c r="GE631" s="19">
        <f t="shared" si="737"/>
        <v>0</v>
      </c>
      <c r="GF631" s="1" t="s">
        <v>38</v>
      </c>
      <c r="GG631" s="19">
        <f t="shared" si="738"/>
        <v>0</v>
      </c>
    </row>
    <row r="632" spans="1:189" x14ac:dyDescent="0.3">
      <c r="A632" s="18">
        <v>843</v>
      </c>
      <c r="B632" s="1" t="s">
        <v>34</v>
      </c>
      <c r="C632" s="19" t="s">
        <v>47</v>
      </c>
      <c r="D632" s="19">
        <f t="shared" si="710"/>
        <v>1</v>
      </c>
      <c r="E632" s="38" t="s">
        <v>1158</v>
      </c>
      <c r="F632" s="21" t="str">
        <f t="shared" si="711"/>
        <v>1975</v>
      </c>
      <c r="G632" s="21">
        <v>2005</v>
      </c>
      <c r="H632" s="22">
        <f t="shared" si="712"/>
        <v>30</v>
      </c>
      <c r="I632" s="1" t="str">
        <f t="shared" si="713"/>
        <v>21-30</v>
      </c>
      <c r="J632" s="1" t="s">
        <v>1606</v>
      </c>
      <c r="K632" s="1" t="s">
        <v>1139</v>
      </c>
      <c r="L632" s="1">
        <f>VLOOKUP(K632,[1]areas!$C$3:$D$76,2,FALSE)</f>
        <v>35</v>
      </c>
      <c r="M632" s="1" t="str">
        <f t="shared" si="772"/>
        <v>21-40</v>
      </c>
      <c r="N632" s="19" t="s">
        <v>38</v>
      </c>
      <c r="O632" s="19">
        <f t="shared" si="714"/>
        <v>0</v>
      </c>
      <c r="P632" s="23">
        <v>58</v>
      </c>
      <c r="Q632" s="1">
        <v>172</v>
      </c>
      <c r="R632" s="1">
        <f>POWER(Q632*0.01,2)</f>
        <v>2.9583999999999997</v>
      </c>
      <c r="S632" s="24">
        <f>P632/R632</f>
        <v>19.605191995673341</v>
      </c>
      <c r="T632" s="19">
        <v>2</v>
      </c>
      <c r="W632" s="1" t="str">
        <f t="shared" si="715"/>
        <v>4: 151-200</v>
      </c>
      <c r="X632" s="1">
        <v>178</v>
      </c>
      <c r="Y632" s="26">
        <v>174</v>
      </c>
      <c r="Z632" s="26">
        <v>225</v>
      </c>
      <c r="AA632" s="26">
        <v>269</v>
      </c>
      <c r="AB632" s="26">
        <v>303</v>
      </c>
      <c r="AC632" s="26">
        <v>371</v>
      </c>
      <c r="AD632" s="26">
        <v>466</v>
      </c>
      <c r="AE632" s="26">
        <v>319</v>
      </c>
      <c r="AF632" s="26">
        <v>193</v>
      </c>
      <c r="AG632" s="26"/>
      <c r="AH632" s="26"/>
      <c r="AI632" s="27">
        <f t="shared" si="716"/>
        <v>466</v>
      </c>
      <c r="AJ632" s="27">
        <f t="shared" si="717"/>
        <v>0</v>
      </c>
      <c r="AK632" s="39">
        <v>128236</v>
      </c>
      <c r="AL632" s="26">
        <v>50</v>
      </c>
      <c r="AM632" s="26">
        <v>50</v>
      </c>
      <c r="AN632" s="26">
        <v>50</v>
      </c>
      <c r="AO632" s="26">
        <v>50</v>
      </c>
      <c r="AP632" s="26">
        <v>50</v>
      </c>
      <c r="AQ632" s="26">
        <v>50</v>
      </c>
      <c r="AR632" s="26">
        <v>50</v>
      </c>
      <c r="AS632" s="26">
        <v>52000</v>
      </c>
      <c r="AT632" s="26"/>
      <c r="AU632" s="26"/>
      <c r="AV632" s="28">
        <f t="shared" si="718"/>
        <v>0</v>
      </c>
      <c r="AW632" s="27" t="str">
        <f>"&gt;5"</f>
        <v>&gt;5</v>
      </c>
      <c r="AX632" s="29">
        <f t="shared" si="739"/>
        <v>5.1079999999999997</v>
      </c>
      <c r="AY632" s="30">
        <f t="shared" si="773"/>
        <v>5.108009962831578</v>
      </c>
      <c r="AZ632" s="30">
        <f t="shared" si="773"/>
        <v>1.6989700043360187</v>
      </c>
      <c r="BA632" s="30">
        <f t="shared" si="773"/>
        <v>1.6989700043360187</v>
      </c>
      <c r="BB632" s="30">
        <f t="shared" si="773"/>
        <v>1.6989700043360187</v>
      </c>
      <c r="BC632" s="30">
        <f t="shared" si="773"/>
        <v>1.6989700043360187</v>
      </c>
      <c r="BD632" s="30">
        <f t="shared" si="773"/>
        <v>1.6989700043360187</v>
      </c>
      <c r="BE632" s="30">
        <f t="shared" si="773"/>
        <v>1.6989700043360187</v>
      </c>
      <c r="BF632" s="30">
        <f t="shared" si="773"/>
        <v>1.6989700043360187</v>
      </c>
      <c r="BG632" s="30">
        <f t="shared" si="775"/>
        <v>4.7160033436347994</v>
      </c>
      <c r="BH632" s="30" t="str">
        <f t="shared" si="775"/>
        <v/>
      </c>
      <c r="BI632" s="30" t="str">
        <f t="shared" si="775"/>
        <v/>
      </c>
      <c r="BJ632" s="1" t="s">
        <v>38</v>
      </c>
      <c r="BK632" s="31" t="s">
        <v>38</v>
      </c>
      <c r="BL632" s="32">
        <f t="shared" si="719"/>
        <v>0</v>
      </c>
      <c r="BN632" s="32" t="str">
        <f t="shared" si="720"/>
        <v>0</v>
      </c>
      <c r="BO632" s="30">
        <f t="shared" si="721"/>
        <v>-3.4090399584955593</v>
      </c>
      <c r="BP632" s="30">
        <f t="shared" si="722"/>
        <v>-3.4090399584955593</v>
      </c>
      <c r="BQ632" s="30">
        <f t="shared" ref="BQ632:BV695" si="780">IF(OR(BA632="",AZ632=""),"",BA632-AZ632)</f>
        <v>0</v>
      </c>
      <c r="BR632" s="30">
        <f t="shared" si="780"/>
        <v>0</v>
      </c>
      <c r="BS632" s="30">
        <f t="shared" si="780"/>
        <v>0</v>
      </c>
      <c r="BT632" s="30">
        <f t="shared" si="780"/>
        <v>0</v>
      </c>
      <c r="BU632" s="30">
        <f t="shared" si="780"/>
        <v>0</v>
      </c>
      <c r="BV632" s="30">
        <f t="shared" si="780"/>
        <v>0</v>
      </c>
      <c r="BW632" s="30">
        <f t="shared" si="770"/>
        <v>3.0170333392987807</v>
      </c>
      <c r="BX632" s="30" t="str">
        <f t="shared" si="770"/>
        <v/>
      </c>
      <c r="BY632" s="30" t="str">
        <f t="shared" si="770"/>
        <v/>
      </c>
      <c r="BZ632" s="1">
        <f t="shared" si="723"/>
        <v>0</v>
      </c>
      <c r="CA632" s="1">
        <f t="shared" ref="CA632:CF695" si="781">IF(OR(BQ632&lt;=0,BQ632=""),0,1)</f>
        <v>0</v>
      </c>
      <c r="CB632" s="1">
        <f t="shared" si="781"/>
        <v>0</v>
      </c>
      <c r="CC632" s="1">
        <f t="shared" si="781"/>
        <v>0</v>
      </c>
      <c r="CD632" s="1">
        <f t="shared" si="781"/>
        <v>0</v>
      </c>
      <c r="CE632" s="1">
        <f t="shared" si="781"/>
        <v>0</v>
      </c>
      <c r="CF632" s="1">
        <f t="shared" si="781"/>
        <v>0</v>
      </c>
      <c r="CG632" s="1">
        <f t="shared" si="771"/>
        <v>1</v>
      </c>
      <c r="CH632" s="1">
        <f t="shared" si="771"/>
        <v>0</v>
      </c>
      <c r="CI632" s="1">
        <f t="shared" si="771"/>
        <v>0</v>
      </c>
      <c r="CJ632" s="1">
        <f t="shared" si="724"/>
        <v>1</v>
      </c>
      <c r="CK632" s="1">
        <f t="shared" si="725"/>
        <v>1</v>
      </c>
      <c r="CL632" s="1">
        <f t="shared" si="752"/>
        <v>-3.4090399584955593</v>
      </c>
      <c r="CM632" s="1" t="str">
        <f t="shared" si="752"/>
        <v/>
      </c>
      <c r="CN632" s="1" t="str">
        <f t="shared" si="752"/>
        <v/>
      </c>
      <c r="CO632" s="1" t="str">
        <f t="shared" si="752"/>
        <v/>
      </c>
      <c r="CP632" s="1" t="str">
        <f t="shared" si="752"/>
        <v/>
      </c>
      <c r="CQ632" s="1" t="str">
        <f t="shared" si="750"/>
        <v/>
      </c>
      <c r="CR632" s="1" t="str">
        <f t="shared" si="750"/>
        <v/>
      </c>
      <c r="CS632" s="1">
        <f t="shared" si="750"/>
        <v>3.0170333392987807</v>
      </c>
      <c r="CT632" s="1" t="str">
        <f t="shared" si="750"/>
        <v/>
      </c>
      <c r="CU632" s="1" t="str">
        <f t="shared" si="750"/>
        <v/>
      </c>
      <c r="CV632" s="1">
        <f t="shared" si="753"/>
        <v>0</v>
      </c>
      <c r="CW632" s="1">
        <f t="shared" si="753"/>
        <v>0</v>
      </c>
      <c r="CX632" s="1">
        <f t="shared" si="753"/>
        <v>0</v>
      </c>
      <c r="CY632" s="1">
        <f t="shared" si="753"/>
        <v>0</v>
      </c>
      <c r="CZ632" s="1">
        <f t="shared" si="753"/>
        <v>0</v>
      </c>
      <c r="DA632" s="1">
        <f t="shared" si="751"/>
        <v>0</v>
      </c>
      <c r="DB632" s="1">
        <f t="shared" si="751"/>
        <v>0</v>
      </c>
      <c r="DC632" s="1">
        <f t="shared" si="751"/>
        <v>1</v>
      </c>
      <c r="DD632" s="1">
        <f t="shared" si="751"/>
        <v>0</v>
      </c>
      <c r="DE632" s="1">
        <f t="shared" si="751"/>
        <v>0</v>
      </c>
      <c r="DF632" s="1">
        <f t="shared" si="726"/>
        <v>1</v>
      </c>
      <c r="DG632" s="33">
        <f t="shared" si="727"/>
        <v>1</v>
      </c>
      <c r="DH632" s="34">
        <f t="shared" si="728"/>
        <v>0</v>
      </c>
      <c r="DI632" s="1">
        <f t="shared" si="765"/>
        <v>-4</v>
      </c>
      <c r="DJ632" s="1">
        <f t="shared" si="766"/>
        <v>47</v>
      </c>
      <c r="DK632" s="1">
        <f t="shared" si="759"/>
        <v>51</v>
      </c>
      <c r="DL632" s="1">
        <f t="shared" si="759"/>
        <v>44</v>
      </c>
      <c r="DM632" s="1">
        <f t="shared" si="759"/>
        <v>34</v>
      </c>
      <c r="DN632" s="1">
        <f t="shared" si="758"/>
        <v>68</v>
      </c>
      <c r="DO632" s="1">
        <f t="shared" si="758"/>
        <v>95</v>
      </c>
      <c r="DP632" s="1">
        <f t="shared" si="758"/>
        <v>-147</v>
      </c>
      <c r="DQ632" s="1">
        <f t="shared" si="758"/>
        <v>-126</v>
      </c>
      <c r="DR632" s="1" t="str">
        <f t="shared" si="758"/>
        <v/>
      </c>
      <c r="DS632" s="1" t="str">
        <f t="shared" si="758"/>
        <v/>
      </c>
      <c r="DT632" s="34">
        <f t="shared" si="777"/>
        <v>-85.604387218828407</v>
      </c>
      <c r="DU632" s="1">
        <f t="shared" si="778"/>
        <v>0</v>
      </c>
      <c r="DV632" s="1">
        <f t="shared" si="778"/>
        <v>0</v>
      </c>
      <c r="DW632" s="1">
        <f t="shared" si="778"/>
        <v>0</v>
      </c>
      <c r="DX632" s="1">
        <f t="shared" si="778"/>
        <v>0</v>
      </c>
      <c r="DY632" s="1">
        <f t="shared" si="778"/>
        <v>0</v>
      </c>
      <c r="DZ632" s="1">
        <f t="shared" si="778"/>
        <v>0</v>
      </c>
      <c r="EA632" s="1">
        <f t="shared" si="778"/>
        <v>0</v>
      </c>
      <c r="EB632" s="1">
        <f t="shared" si="778"/>
        <v>1</v>
      </c>
      <c r="EC632" s="1">
        <f>IF((DQ632&lt;$DT632),1,0)</f>
        <v>1</v>
      </c>
      <c r="EF632" s="33">
        <f t="shared" si="779"/>
        <v>1</v>
      </c>
      <c r="EG632" s="1">
        <f t="shared" si="774"/>
        <v>0</v>
      </c>
      <c r="EH632" s="1">
        <f t="shared" si="774"/>
        <v>0</v>
      </c>
      <c r="EI632" s="1">
        <f t="shared" si="774"/>
        <v>0</v>
      </c>
      <c r="EJ632" s="1">
        <f t="shared" si="774"/>
        <v>0</v>
      </c>
      <c r="EK632" s="1">
        <f t="shared" si="774"/>
        <v>0</v>
      </c>
      <c r="EL632" s="1">
        <f t="shared" si="774"/>
        <v>0</v>
      </c>
      <c r="EM632" s="1">
        <f t="shared" si="774"/>
        <v>0</v>
      </c>
      <c r="EN632" s="1">
        <f t="shared" si="774"/>
        <v>0</v>
      </c>
      <c r="EO632" s="1">
        <f t="shared" si="776"/>
        <v>0</v>
      </c>
      <c r="EP632" s="1">
        <f t="shared" si="776"/>
        <v>0</v>
      </c>
      <c r="EQ632" s="1">
        <f t="shared" si="776"/>
        <v>0</v>
      </c>
      <c r="ER632" s="33">
        <f t="shared" si="729"/>
        <v>1</v>
      </c>
      <c r="ES632" s="35">
        <f>ER632+EF632+DG632+AV632</f>
        <v>3</v>
      </c>
      <c r="ET632" s="35">
        <f t="shared" si="730"/>
        <v>1</v>
      </c>
      <c r="EU632" s="1" t="s">
        <v>59</v>
      </c>
      <c r="EV632" s="1" t="s">
        <v>38</v>
      </c>
      <c r="EW632" s="19">
        <f t="shared" si="731"/>
        <v>0</v>
      </c>
      <c r="FC632" s="1" t="s">
        <v>38</v>
      </c>
      <c r="FD632" s="19">
        <f t="shared" si="732"/>
        <v>0</v>
      </c>
      <c r="FJ632" s="1" t="s">
        <v>38</v>
      </c>
      <c r="FK632" s="19">
        <f t="shared" si="733"/>
        <v>0</v>
      </c>
      <c r="FR632" s="1">
        <f t="shared" si="734"/>
        <v>0</v>
      </c>
      <c r="FV632" s="37" t="str">
        <f t="shared" si="741"/>
        <v>none</v>
      </c>
      <c r="FY632" s="1" t="s">
        <v>38</v>
      </c>
      <c r="FZ632" s="19">
        <f t="shared" si="735"/>
        <v>0</v>
      </c>
      <c r="GB632" s="1" t="s">
        <v>34</v>
      </c>
      <c r="GC632" s="19">
        <f t="shared" si="736"/>
        <v>1</v>
      </c>
      <c r="GD632" s="1" t="s">
        <v>38</v>
      </c>
      <c r="GE632" s="19">
        <f t="shared" si="737"/>
        <v>0</v>
      </c>
      <c r="GF632" s="1" t="s">
        <v>38</v>
      </c>
      <c r="GG632" s="19">
        <f t="shared" si="738"/>
        <v>0</v>
      </c>
    </row>
    <row r="633" spans="1:189" x14ac:dyDescent="0.3">
      <c r="A633" s="18">
        <v>844</v>
      </c>
      <c r="B633" s="1" t="s">
        <v>34</v>
      </c>
      <c r="C633" s="19" t="s">
        <v>35</v>
      </c>
      <c r="D633" s="19">
        <f t="shared" si="710"/>
        <v>0</v>
      </c>
      <c r="E633" s="38" t="s">
        <v>1159</v>
      </c>
      <c r="F633" s="21" t="str">
        <f t="shared" si="711"/>
        <v>1953</v>
      </c>
      <c r="G633" s="21">
        <v>2005</v>
      </c>
      <c r="H633" s="22">
        <f t="shared" si="712"/>
        <v>52</v>
      </c>
      <c r="I633" s="1" t="str">
        <f t="shared" si="713"/>
        <v>&gt;50</v>
      </c>
      <c r="J633" s="1" t="s">
        <v>1610</v>
      </c>
      <c r="K633" s="1" t="s">
        <v>93</v>
      </c>
      <c r="L633" s="1">
        <f>VLOOKUP(K633,[1]areas!$C$3:$D$76,2,FALSE)</f>
        <v>15</v>
      </c>
      <c r="M633" s="1" t="str">
        <f t="shared" si="772"/>
        <v>0-20</v>
      </c>
      <c r="N633" s="19" t="s">
        <v>38</v>
      </c>
      <c r="O633" s="19">
        <f t="shared" si="714"/>
        <v>0</v>
      </c>
      <c r="P633" s="23">
        <v>57</v>
      </c>
      <c r="Q633" s="1">
        <v>157</v>
      </c>
      <c r="R633" s="1">
        <f>POWER(Q633*0.01,2)</f>
        <v>2.4649000000000001</v>
      </c>
      <c r="S633" s="24">
        <f>P633/R633</f>
        <v>23.124670372023203</v>
      </c>
      <c r="T633" s="19">
        <v>4</v>
      </c>
      <c r="W633" s="1" t="str">
        <f t="shared" si="715"/>
        <v>1: 0-50</v>
      </c>
      <c r="X633" s="1">
        <v>2</v>
      </c>
      <c r="Y633" s="26">
        <v>504</v>
      </c>
      <c r="Z633" s="26">
        <v>423</v>
      </c>
      <c r="AA633" s="26">
        <v>456</v>
      </c>
      <c r="AB633" s="26">
        <v>437</v>
      </c>
      <c r="AC633" s="26">
        <v>779</v>
      </c>
      <c r="AD633" s="26">
        <v>498</v>
      </c>
      <c r="AE633" s="26"/>
      <c r="AF633" s="26">
        <v>798</v>
      </c>
      <c r="AG633" s="26"/>
      <c r="AH633" s="26"/>
      <c r="AI633" s="27">
        <f t="shared" si="716"/>
        <v>798</v>
      </c>
      <c r="AJ633" s="27">
        <f t="shared" si="717"/>
        <v>1</v>
      </c>
      <c r="AK633" s="39">
        <v>114774</v>
      </c>
      <c r="AL633" s="26">
        <v>50</v>
      </c>
      <c r="AM633" s="26">
        <v>50</v>
      </c>
      <c r="AN633" s="26">
        <v>50</v>
      </c>
      <c r="AO633" s="26">
        <v>50</v>
      </c>
      <c r="AP633" s="26">
        <v>50</v>
      </c>
      <c r="AQ633" s="26">
        <v>50</v>
      </c>
      <c r="AR633" s="26"/>
      <c r="AS633" s="26">
        <v>50</v>
      </c>
      <c r="AT633" s="26"/>
      <c r="AU633" s="26"/>
      <c r="AV633" s="28">
        <f t="shared" si="718"/>
        <v>0</v>
      </c>
      <c r="AW633" s="27" t="str">
        <f>"&gt;5"</f>
        <v>&gt;5</v>
      </c>
      <c r="AX633" s="29">
        <f t="shared" si="739"/>
        <v>5.0599999999999996</v>
      </c>
      <c r="AY633" s="30">
        <f t="shared" si="773"/>
        <v>5.0598435175445813</v>
      </c>
      <c r="AZ633" s="30">
        <f t="shared" si="773"/>
        <v>1.6989700043360187</v>
      </c>
      <c r="BA633" s="30">
        <f t="shared" si="773"/>
        <v>1.6989700043360187</v>
      </c>
      <c r="BB633" s="30">
        <f t="shared" si="773"/>
        <v>1.6989700043360187</v>
      </c>
      <c r="BC633" s="30">
        <f t="shared" si="773"/>
        <v>1.6989700043360187</v>
      </c>
      <c r="BD633" s="30">
        <f t="shared" si="773"/>
        <v>1.6989700043360187</v>
      </c>
      <c r="BE633" s="30">
        <f t="shared" si="773"/>
        <v>1.6989700043360187</v>
      </c>
      <c r="BF633" s="30" t="str">
        <f t="shared" si="773"/>
        <v/>
      </c>
      <c r="BG633" s="30">
        <f t="shared" si="775"/>
        <v>1.6989700043360187</v>
      </c>
      <c r="BH633" s="30" t="str">
        <f t="shared" si="775"/>
        <v/>
      </c>
      <c r="BI633" s="30" t="str">
        <f t="shared" si="775"/>
        <v/>
      </c>
      <c r="BJ633" s="1" t="s">
        <v>38</v>
      </c>
      <c r="BK633" s="31" t="s">
        <v>38</v>
      </c>
      <c r="BL633" s="32">
        <f t="shared" si="719"/>
        <v>0</v>
      </c>
      <c r="BN633" s="32" t="str">
        <f t="shared" si="720"/>
        <v>0</v>
      </c>
      <c r="BO633" s="30">
        <f t="shared" si="721"/>
        <v>-3.3608735132085625</v>
      </c>
      <c r="BP633" s="30">
        <f t="shared" si="722"/>
        <v>-3.3608735132085625</v>
      </c>
      <c r="BQ633" s="30">
        <f t="shared" si="780"/>
        <v>0</v>
      </c>
      <c r="BR633" s="30">
        <f t="shared" si="780"/>
        <v>0</v>
      </c>
      <c r="BS633" s="30">
        <f t="shared" si="780"/>
        <v>0</v>
      </c>
      <c r="BT633" s="30">
        <f t="shared" si="780"/>
        <v>0</v>
      </c>
      <c r="BU633" s="30">
        <f t="shared" si="780"/>
        <v>0</v>
      </c>
      <c r="BV633" s="30" t="str">
        <f t="shared" si="780"/>
        <v/>
      </c>
      <c r="BW633" s="30" t="str">
        <f t="shared" si="770"/>
        <v/>
      </c>
      <c r="BX633" s="30" t="str">
        <f t="shared" si="770"/>
        <v/>
      </c>
      <c r="BY633" s="30" t="str">
        <f t="shared" si="770"/>
        <v/>
      </c>
      <c r="BZ633" s="1">
        <f t="shared" si="723"/>
        <v>0</v>
      </c>
      <c r="CA633" s="1">
        <f t="shared" si="781"/>
        <v>0</v>
      </c>
      <c r="CB633" s="1">
        <f t="shared" si="781"/>
        <v>0</v>
      </c>
      <c r="CC633" s="1">
        <f t="shared" si="781"/>
        <v>0</v>
      </c>
      <c r="CD633" s="1">
        <f t="shared" si="781"/>
        <v>0</v>
      </c>
      <c r="CE633" s="1">
        <f t="shared" si="781"/>
        <v>0</v>
      </c>
      <c r="CF633" s="1">
        <f t="shared" si="781"/>
        <v>0</v>
      </c>
      <c r="CG633" s="1">
        <f t="shared" si="771"/>
        <v>0</v>
      </c>
      <c r="CH633" s="1">
        <f t="shared" si="771"/>
        <v>0</v>
      </c>
      <c r="CI633" s="1">
        <f t="shared" si="771"/>
        <v>0</v>
      </c>
      <c r="CJ633" s="1">
        <f t="shared" si="724"/>
        <v>0</v>
      </c>
      <c r="CK633" s="1">
        <f t="shared" si="725"/>
        <v>0</v>
      </c>
      <c r="CL633" s="1">
        <f t="shared" si="752"/>
        <v>-3.3608735132085625</v>
      </c>
      <c r="CM633" s="1" t="str">
        <f t="shared" si="752"/>
        <v/>
      </c>
      <c r="CN633" s="1" t="str">
        <f t="shared" si="752"/>
        <v/>
      </c>
      <c r="CO633" s="1" t="str">
        <f t="shared" si="752"/>
        <v/>
      </c>
      <c r="CP633" s="1" t="str">
        <f t="shared" si="752"/>
        <v/>
      </c>
      <c r="CQ633" s="1" t="str">
        <f t="shared" si="750"/>
        <v/>
      </c>
      <c r="CR633" s="1" t="str">
        <f t="shared" si="750"/>
        <v/>
      </c>
      <c r="CS633" s="1" t="str">
        <f t="shared" si="750"/>
        <v/>
      </c>
      <c r="CT633" s="1" t="str">
        <f t="shared" si="750"/>
        <v/>
      </c>
      <c r="CU633" s="1" t="str">
        <f t="shared" si="750"/>
        <v/>
      </c>
      <c r="CV633" s="1">
        <f t="shared" si="753"/>
        <v>0</v>
      </c>
      <c r="CW633" s="1">
        <f t="shared" si="753"/>
        <v>0</v>
      </c>
      <c r="CX633" s="1">
        <f t="shared" si="753"/>
        <v>0</v>
      </c>
      <c r="CY633" s="1">
        <f t="shared" si="753"/>
        <v>0</v>
      </c>
      <c r="CZ633" s="1">
        <f t="shared" si="753"/>
        <v>0</v>
      </c>
      <c r="DA633" s="1">
        <f t="shared" si="751"/>
        <v>0</v>
      </c>
      <c r="DB633" s="1">
        <f t="shared" si="751"/>
        <v>0</v>
      </c>
      <c r="DC633" s="1">
        <f t="shared" si="751"/>
        <v>0</v>
      </c>
      <c r="DD633" s="1">
        <f t="shared" si="751"/>
        <v>0</v>
      </c>
      <c r="DE633" s="1">
        <f t="shared" si="751"/>
        <v>0</v>
      </c>
      <c r="DF633" s="1">
        <f t="shared" si="726"/>
        <v>0</v>
      </c>
      <c r="DG633" s="33">
        <f t="shared" si="727"/>
        <v>0</v>
      </c>
      <c r="DH633" s="34">
        <f t="shared" si="728"/>
        <v>0</v>
      </c>
      <c r="DI633" s="1">
        <f t="shared" si="765"/>
        <v>502</v>
      </c>
      <c r="DJ633" s="1">
        <f t="shared" si="766"/>
        <v>421</v>
      </c>
      <c r="DK633" s="1">
        <f t="shared" si="759"/>
        <v>-81</v>
      </c>
      <c r="DL633" s="1">
        <f t="shared" si="759"/>
        <v>33</v>
      </c>
      <c r="DM633" s="1">
        <f t="shared" si="759"/>
        <v>-19</v>
      </c>
      <c r="DN633" s="1">
        <f t="shared" si="758"/>
        <v>342</v>
      </c>
      <c r="DO633" s="1">
        <f t="shared" si="758"/>
        <v>-281</v>
      </c>
      <c r="DP633" s="1" t="str">
        <f t="shared" si="758"/>
        <v/>
      </c>
      <c r="DQ633" s="1" t="str">
        <f t="shared" si="758"/>
        <v/>
      </c>
      <c r="DR633" s="1" t="str">
        <f t="shared" si="758"/>
        <v/>
      </c>
      <c r="DS633" s="1" t="str">
        <f t="shared" si="758"/>
        <v/>
      </c>
      <c r="DT633" s="34">
        <f t="shared" si="777"/>
        <v>-292.41921961458007</v>
      </c>
      <c r="DU633" s="1">
        <f t="shared" si="778"/>
        <v>0</v>
      </c>
      <c r="DV633" s="1">
        <f t="shared" si="778"/>
        <v>0</v>
      </c>
      <c r="DW633" s="1">
        <f t="shared" si="778"/>
        <v>0</v>
      </c>
      <c r="DX633" s="1">
        <f>IF((DL633&lt;$DT633),1,0)</f>
        <v>0</v>
      </c>
      <c r="DY633" s="1">
        <f>IF((DM633&lt;$DT633),1,0)</f>
        <v>0</v>
      </c>
      <c r="DZ633" s="1">
        <f>IF((DN633&lt;$DT633),1,0)</f>
        <v>0</v>
      </c>
      <c r="EA633" s="1">
        <f>IF((DO633&lt;$DT633),1,0)</f>
        <v>0</v>
      </c>
      <c r="EF633" s="33">
        <f t="shared" si="779"/>
        <v>0</v>
      </c>
      <c r="EG633" s="1">
        <f t="shared" si="774"/>
        <v>0</v>
      </c>
      <c r="EH633" s="1">
        <f t="shared" si="774"/>
        <v>1</v>
      </c>
      <c r="EI633" s="1">
        <f t="shared" si="774"/>
        <v>0</v>
      </c>
      <c r="EJ633" s="1">
        <f t="shared" si="774"/>
        <v>0</v>
      </c>
      <c r="EK633" s="1">
        <f t="shared" si="774"/>
        <v>0</v>
      </c>
      <c r="EL633" s="1">
        <f t="shared" si="774"/>
        <v>1</v>
      </c>
      <c r="EM633" s="1">
        <f t="shared" si="774"/>
        <v>0</v>
      </c>
      <c r="EN633" s="1">
        <f t="shared" si="774"/>
        <v>0</v>
      </c>
      <c r="EO633" s="1">
        <f t="shared" si="776"/>
        <v>1</v>
      </c>
      <c r="EP633" s="1">
        <f t="shared" si="776"/>
        <v>0</v>
      </c>
      <c r="EQ633" s="1">
        <f t="shared" si="776"/>
        <v>0</v>
      </c>
      <c r="ER633" s="33">
        <f t="shared" si="729"/>
        <v>0</v>
      </c>
      <c r="ES633" s="35">
        <f>ER633+EF633+DG633+AV633</f>
        <v>0</v>
      </c>
      <c r="ET633" s="35">
        <f t="shared" si="730"/>
        <v>0</v>
      </c>
      <c r="EU633" s="1" t="s">
        <v>1160</v>
      </c>
      <c r="EV633" s="1" t="s">
        <v>34</v>
      </c>
      <c r="EW633" s="19">
        <f t="shared" si="731"/>
        <v>1</v>
      </c>
      <c r="EX633" s="1" t="s">
        <v>40</v>
      </c>
      <c r="EY633" s="50">
        <v>39997</v>
      </c>
      <c r="FC633" s="1" t="s">
        <v>38</v>
      </c>
      <c r="FD633" s="19">
        <f t="shared" si="732"/>
        <v>0</v>
      </c>
      <c r="FJ633" s="1" t="s">
        <v>38</v>
      </c>
      <c r="FK633" s="19">
        <f t="shared" si="733"/>
        <v>0</v>
      </c>
      <c r="FQ633" s="1" t="s">
        <v>550</v>
      </c>
      <c r="FR633" s="1">
        <f t="shared" si="734"/>
        <v>1</v>
      </c>
      <c r="FT633" s="1">
        <v>3.4</v>
      </c>
      <c r="FU633" s="1" t="s">
        <v>1161</v>
      </c>
      <c r="FV633" s="37" t="str">
        <f t="shared" si="741"/>
        <v>tb</v>
      </c>
      <c r="FW633" s="34">
        <v>1</v>
      </c>
      <c r="FY633" s="1" t="s">
        <v>38</v>
      </c>
      <c r="FZ633" s="19">
        <f t="shared" si="735"/>
        <v>0</v>
      </c>
      <c r="GB633" s="1" t="s">
        <v>38</v>
      </c>
      <c r="GC633" s="19">
        <f t="shared" si="736"/>
        <v>0</v>
      </c>
      <c r="GD633" s="1" t="s">
        <v>38</v>
      </c>
      <c r="GE633" s="19">
        <f t="shared" si="737"/>
        <v>0</v>
      </c>
      <c r="GF633" s="1" t="s">
        <v>38</v>
      </c>
      <c r="GG633" s="19">
        <f t="shared" si="738"/>
        <v>0</v>
      </c>
    </row>
    <row r="634" spans="1:189" x14ac:dyDescent="0.3">
      <c r="A634" s="18">
        <v>845</v>
      </c>
      <c r="B634" s="1" t="s">
        <v>34</v>
      </c>
      <c r="C634" s="19" t="s">
        <v>47</v>
      </c>
      <c r="D634" s="19">
        <f t="shared" si="710"/>
        <v>1</v>
      </c>
      <c r="E634" s="38" t="s">
        <v>1162</v>
      </c>
      <c r="F634" s="21" t="str">
        <f t="shared" si="711"/>
        <v>1953</v>
      </c>
      <c r="G634" s="21">
        <v>2005</v>
      </c>
      <c r="H634" s="22">
        <f t="shared" si="712"/>
        <v>52</v>
      </c>
      <c r="I634" s="1" t="str">
        <f t="shared" si="713"/>
        <v>&gt;50</v>
      </c>
      <c r="J634" s="1" t="s">
        <v>1610</v>
      </c>
      <c r="N634" s="19"/>
      <c r="O634" s="19" t="str">
        <f t="shared" si="714"/>
        <v/>
      </c>
      <c r="P634" s="23">
        <v>64</v>
      </c>
      <c r="S634" s="24"/>
      <c r="T634" s="19">
        <v>3</v>
      </c>
      <c r="W634" s="1" t="str">
        <f t="shared" si="715"/>
        <v>1: 0-50</v>
      </c>
      <c r="X634" s="1">
        <v>6</v>
      </c>
      <c r="Y634" s="26">
        <v>31</v>
      </c>
      <c r="Z634" s="26">
        <v>84</v>
      </c>
      <c r="AA634" s="26">
        <v>113</v>
      </c>
      <c r="AB634" s="26">
        <v>104</v>
      </c>
      <c r="AC634" s="26"/>
      <c r="AD634" s="26"/>
      <c r="AE634" s="26"/>
      <c r="AF634" s="26"/>
      <c r="AG634" s="26"/>
      <c r="AH634" s="26"/>
      <c r="AI634" s="27">
        <f t="shared" si="716"/>
        <v>113</v>
      </c>
      <c r="AJ634" s="27">
        <f t="shared" si="717"/>
        <v>0</v>
      </c>
      <c r="AK634" s="39">
        <v>74000</v>
      </c>
      <c r="AL634" s="26"/>
      <c r="AM634" s="26">
        <v>3161</v>
      </c>
      <c r="AN634" s="26">
        <v>6900</v>
      </c>
      <c r="AO634" s="26">
        <v>1400</v>
      </c>
      <c r="AP634" s="26"/>
      <c r="AQ634" s="26"/>
      <c r="AR634" s="26"/>
      <c r="AS634" s="26"/>
      <c r="AT634" s="26"/>
      <c r="AU634" s="26"/>
      <c r="AV634" s="28" t="str">
        <f t="shared" si="718"/>
        <v/>
      </c>
      <c r="AW634" s="27" t="str">
        <f>"4-5"</f>
        <v>4-5</v>
      </c>
      <c r="AX634" s="29">
        <f t="shared" si="739"/>
        <v>4.8689999999999998</v>
      </c>
      <c r="AY634" s="30">
        <f t="shared" si="773"/>
        <v>4.8692317197309762</v>
      </c>
      <c r="AZ634" s="30" t="str">
        <f t="shared" si="773"/>
        <v/>
      </c>
      <c r="BA634" s="30">
        <f t="shared" si="773"/>
        <v>3.4998244958395799</v>
      </c>
      <c r="BB634" s="30">
        <f t="shared" si="773"/>
        <v>3.8388490907372552</v>
      </c>
      <c r="BC634" s="30">
        <f t="shared" si="773"/>
        <v>3.1461280356782382</v>
      </c>
      <c r="BD634" s="30" t="str">
        <f t="shared" si="773"/>
        <v/>
      </c>
      <c r="BE634" s="30" t="str">
        <f t="shared" si="773"/>
        <v/>
      </c>
      <c r="BF634" s="30" t="str">
        <f t="shared" si="773"/>
        <v/>
      </c>
      <c r="BG634" s="30" t="str">
        <f t="shared" si="775"/>
        <v/>
      </c>
      <c r="BH634" s="30" t="str">
        <f t="shared" si="775"/>
        <v/>
      </c>
      <c r="BI634" s="30" t="str">
        <f t="shared" si="775"/>
        <v/>
      </c>
      <c r="BJ634" s="1" t="s">
        <v>38</v>
      </c>
      <c r="BK634" s="31" t="s">
        <v>38</v>
      </c>
      <c r="BL634" s="32">
        <f t="shared" si="719"/>
        <v>0</v>
      </c>
      <c r="BN634" s="32" t="str">
        <f t="shared" si="720"/>
        <v>0</v>
      </c>
      <c r="BO634" s="30" t="str">
        <f t="shared" si="721"/>
        <v/>
      </c>
      <c r="BP634" s="30">
        <f t="shared" si="722"/>
        <v>-1.3694072238913964</v>
      </c>
      <c r="BQ634" s="30" t="str">
        <f t="shared" si="780"/>
        <v/>
      </c>
      <c r="BR634" s="30">
        <f t="shared" si="780"/>
        <v>0.33902459489767534</v>
      </c>
      <c r="BS634" s="30">
        <f t="shared" si="780"/>
        <v>-0.69272105505901704</v>
      </c>
      <c r="BT634" s="30" t="str">
        <f t="shared" si="780"/>
        <v/>
      </c>
      <c r="BU634" s="30" t="str">
        <f t="shared" si="780"/>
        <v/>
      </c>
      <c r="BV634" s="30" t="str">
        <f t="shared" si="780"/>
        <v/>
      </c>
      <c r="BW634" s="30" t="str">
        <f t="shared" si="770"/>
        <v/>
      </c>
      <c r="BX634" s="30" t="str">
        <f t="shared" si="770"/>
        <v/>
      </c>
      <c r="BY634" s="30" t="str">
        <f t="shared" si="770"/>
        <v/>
      </c>
      <c r="BZ634" s="1">
        <f t="shared" si="723"/>
        <v>0</v>
      </c>
      <c r="CA634" s="1">
        <f t="shared" si="781"/>
        <v>0</v>
      </c>
      <c r="CB634" s="1">
        <f t="shared" si="781"/>
        <v>1</v>
      </c>
      <c r="CC634" s="1">
        <f t="shared" si="781"/>
        <v>0</v>
      </c>
      <c r="CD634" s="1">
        <f t="shared" si="781"/>
        <v>0</v>
      </c>
      <c r="CE634" s="1">
        <f t="shared" si="781"/>
        <v>0</v>
      </c>
      <c r="CF634" s="1">
        <f t="shared" si="781"/>
        <v>0</v>
      </c>
      <c r="CG634" s="1">
        <f t="shared" si="771"/>
        <v>0</v>
      </c>
      <c r="CH634" s="1">
        <f t="shared" si="771"/>
        <v>0</v>
      </c>
      <c r="CI634" s="1">
        <f t="shared" si="771"/>
        <v>0</v>
      </c>
      <c r="CJ634" s="1">
        <f t="shared" si="724"/>
        <v>1</v>
      </c>
      <c r="CK634" s="1">
        <f t="shared" si="725"/>
        <v>1</v>
      </c>
      <c r="CL634" s="1" t="str">
        <f t="shared" si="752"/>
        <v/>
      </c>
      <c r="CM634" s="1" t="str">
        <f t="shared" si="752"/>
        <v/>
      </c>
      <c r="CN634" s="1">
        <f t="shared" si="752"/>
        <v>0.33902459489767534</v>
      </c>
      <c r="CO634" s="1">
        <f t="shared" si="752"/>
        <v>-0.69272105505901704</v>
      </c>
      <c r="CP634" s="1" t="str">
        <f t="shared" si="752"/>
        <v/>
      </c>
      <c r="CQ634" s="1" t="str">
        <f t="shared" si="750"/>
        <v/>
      </c>
      <c r="CR634" s="1" t="str">
        <f t="shared" si="750"/>
        <v/>
      </c>
      <c r="CS634" s="1" t="str">
        <f t="shared" si="750"/>
        <v/>
      </c>
      <c r="CT634" s="1" t="str">
        <f t="shared" si="750"/>
        <v/>
      </c>
      <c r="CU634" s="1" t="str">
        <f t="shared" si="750"/>
        <v/>
      </c>
      <c r="CV634" s="1">
        <f t="shared" si="753"/>
        <v>0</v>
      </c>
      <c r="CW634" s="1">
        <f t="shared" si="753"/>
        <v>0</v>
      </c>
      <c r="CX634" s="1">
        <f t="shared" si="753"/>
        <v>1</v>
      </c>
      <c r="CY634" s="1">
        <f t="shared" si="753"/>
        <v>0</v>
      </c>
      <c r="CZ634" s="1">
        <f t="shared" si="753"/>
        <v>0</v>
      </c>
      <c r="DA634" s="1">
        <f t="shared" si="751"/>
        <v>0</v>
      </c>
      <c r="DB634" s="1">
        <f t="shared" si="751"/>
        <v>0</v>
      </c>
      <c r="DC634" s="1">
        <f t="shared" si="751"/>
        <v>0</v>
      </c>
      <c r="DD634" s="1">
        <f t="shared" si="751"/>
        <v>0</v>
      </c>
      <c r="DE634" s="1">
        <f t="shared" si="751"/>
        <v>0</v>
      </c>
      <c r="DF634" s="1">
        <f t="shared" si="726"/>
        <v>1</v>
      </c>
      <c r="DG634" s="33">
        <f t="shared" si="727"/>
        <v>1</v>
      </c>
      <c r="DH634" s="34">
        <f t="shared" si="728"/>
        <v>0</v>
      </c>
      <c r="DI634" s="1">
        <f t="shared" si="765"/>
        <v>25</v>
      </c>
      <c r="DJ634" s="1">
        <f t="shared" si="766"/>
        <v>78</v>
      </c>
      <c r="DK634" s="1">
        <f t="shared" si="759"/>
        <v>53</v>
      </c>
      <c r="DL634" s="1">
        <f t="shared" si="759"/>
        <v>29</v>
      </c>
      <c r="DM634" s="1">
        <f t="shared" si="759"/>
        <v>-9</v>
      </c>
      <c r="DN634" s="1" t="str">
        <f t="shared" si="758"/>
        <v/>
      </c>
      <c r="DO634" s="1" t="str">
        <f t="shared" si="758"/>
        <v/>
      </c>
      <c r="DP634" s="1" t="str">
        <f t="shared" si="758"/>
        <v/>
      </c>
      <c r="DQ634" s="1" t="str">
        <f t="shared" si="758"/>
        <v/>
      </c>
      <c r="DR634" s="1" t="str">
        <f t="shared" si="758"/>
        <v/>
      </c>
      <c r="DS634" s="1" t="str">
        <f t="shared" si="758"/>
        <v/>
      </c>
      <c r="DT634" s="34">
        <f t="shared" si="777"/>
        <v>-32.576064832941377</v>
      </c>
      <c r="DU634" s="1">
        <f t="shared" si="778"/>
        <v>0</v>
      </c>
      <c r="DV634" s="1">
        <f t="shared" si="778"/>
        <v>0</v>
      </c>
      <c r="DW634" s="1">
        <f t="shared" si="778"/>
        <v>0</v>
      </c>
      <c r="DX634" s="1">
        <f>IF((DL634&lt;$DT634),1,0)</f>
        <v>0</v>
      </c>
      <c r="DY634" s="1">
        <f>IF((DM634&lt;$DT634),1,0)</f>
        <v>0</v>
      </c>
      <c r="EF634" s="33">
        <f t="shared" si="779"/>
        <v>0</v>
      </c>
      <c r="EG634" s="1">
        <f t="shared" si="774"/>
        <v>0</v>
      </c>
      <c r="EH634" s="1">
        <f t="shared" si="774"/>
        <v>0</v>
      </c>
      <c r="EI634" s="1">
        <f t="shared" si="774"/>
        <v>0</v>
      </c>
      <c r="EJ634" s="1">
        <f t="shared" si="774"/>
        <v>0</v>
      </c>
      <c r="EK634" s="1">
        <f t="shared" si="774"/>
        <v>0</v>
      </c>
      <c r="EL634" s="1">
        <f t="shared" si="774"/>
        <v>0</v>
      </c>
      <c r="EM634" s="1">
        <f t="shared" si="774"/>
        <v>0</v>
      </c>
      <c r="EN634" s="1">
        <f t="shared" si="774"/>
        <v>0</v>
      </c>
      <c r="EO634" s="1">
        <f t="shared" si="776"/>
        <v>0</v>
      </c>
      <c r="EP634" s="1">
        <f t="shared" si="776"/>
        <v>0</v>
      </c>
      <c r="EQ634" s="1">
        <f t="shared" si="776"/>
        <v>0</v>
      </c>
      <c r="ER634" s="33">
        <f t="shared" si="729"/>
        <v>1</v>
      </c>
      <c r="ES634" s="35">
        <f>ER634+EF634+DG634</f>
        <v>2</v>
      </c>
      <c r="ET634" s="35">
        <f t="shared" si="730"/>
        <v>1</v>
      </c>
      <c r="EU634" s="1" t="s">
        <v>59</v>
      </c>
      <c r="EV634" s="1" t="s">
        <v>38</v>
      </c>
      <c r="EW634" s="19">
        <f t="shared" si="731"/>
        <v>0</v>
      </c>
      <c r="FC634" s="1" t="s">
        <v>38</v>
      </c>
      <c r="FD634" s="19">
        <f t="shared" si="732"/>
        <v>0</v>
      </c>
      <c r="FJ634" s="1" t="s">
        <v>38</v>
      </c>
      <c r="FK634" s="19">
        <f t="shared" si="733"/>
        <v>0</v>
      </c>
      <c r="FQ634" s="1" t="s">
        <v>67</v>
      </c>
      <c r="FR634" s="1">
        <f t="shared" si="734"/>
        <v>1</v>
      </c>
      <c r="FU634" s="1" t="s">
        <v>573</v>
      </c>
      <c r="FV634" s="37" t="str">
        <f t="shared" si="741"/>
        <v>other</v>
      </c>
      <c r="FW634" s="34">
        <v>0</v>
      </c>
      <c r="FY634" s="1" t="s">
        <v>38</v>
      </c>
      <c r="FZ634" s="19">
        <f t="shared" si="735"/>
        <v>0</v>
      </c>
      <c r="GB634" s="1" t="s">
        <v>38</v>
      </c>
      <c r="GC634" s="19">
        <f t="shared" si="736"/>
        <v>0</v>
      </c>
      <c r="GD634" s="1" t="s">
        <v>38</v>
      </c>
      <c r="GE634" s="19">
        <f t="shared" si="737"/>
        <v>0</v>
      </c>
      <c r="GF634" s="1" t="s">
        <v>38</v>
      </c>
      <c r="GG634" s="19">
        <f t="shared" si="738"/>
        <v>0</v>
      </c>
    </row>
    <row r="635" spans="1:189" x14ac:dyDescent="0.3">
      <c r="A635" s="18">
        <v>847</v>
      </c>
      <c r="B635" s="1" t="s">
        <v>34</v>
      </c>
      <c r="C635" s="19" t="s">
        <v>35</v>
      </c>
      <c r="D635" s="19">
        <f t="shared" si="710"/>
        <v>0</v>
      </c>
      <c r="E635" s="38" t="s">
        <v>1163</v>
      </c>
      <c r="F635" s="21" t="str">
        <f t="shared" si="711"/>
        <v>1960</v>
      </c>
      <c r="G635" s="21">
        <v>2005</v>
      </c>
      <c r="H635" s="22">
        <f t="shared" si="712"/>
        <v>45</v>
      </c>
      <c r="I635" s="1" t="str">
        <f t="shared" si="713"/>
        <v>41-50</v>
      </c>
      <c r="J635" s="1" t="s">
        <v>1608</v>
      </c>
      <c r="K635" s="1" t="s">
        <v>93</v>
      </c>
      <c r="L635" s="1">
        <f>VLOOKUP(K635,[1]areas!$C$3:$D$76,2,FALSE)</f>
        <v>15</v>
      </c>
      <c r="M635" s="1" t="str">
        <f t="shared" ref="M635:M640" si="782">IF(L635&lt;=20,"0-20",IF(L635&lt;=40,"21-40", IF(L635&lt;=60, "41-60", IF(L635&lt;=80,"61-80", "&gt;80"))))</f>
        <v>0-20</v>
      </c>
      <c r="N635" s="19" t="s">
        <v>38</v>
      </c>
      <c r="O635" s="19">
        <f t="shared" si="714"/>
        <v>0</v>
      </c>
      <c r="P635" s="23">
        <v>55</v>
      </c>
      <c r="S635" s="24"/>
      <c r="T635" s="19"/>
      <c r="W635" s="1" t="str">
        <f t="shared" si="715"/>
        <v>1: 0-50</v>
      </c>
      <c r="X635" s="1">
        <v>42</v>
      </c>
      <c r="Y635" s="26">
        <v>147</v>
      </c>
      <c r="Z635" s="26">
        <v>256</v>
      </c>
      <c r="AA635" s="26">
        <v>178</v>
      </c>
      <c r="AB635" s="26">
        <v>203</v>
      </c>
      <c r="AC635" s="26"/>
      <c r="AD635" s="26"/>
      <c r="AE635" s="26"/>
      <c r="AF635" s="26"/>
      <c r="AG635" s="26"/>
      <c r="AH635" s="26"/>
      <c r="AI635" s="27">
        <f t="shared" si="716"/>
        <v>256</v>
      </c>
      <c r="AJ635" s="27">
        <f t="shared" si="717"/>
        <v>0</v>
      </c>
      <c r="AK635" s="39">
        <v>94000</v>
      </c>
      <c r="AL635" s="26">
        <v>50</v>
      </c>
      <c r="AM635" s="26">
        <v>130</v>
      </c>
      <c r="AN635" s="26">
        <v>50</v>
      </c>
      <c r="AO635" s="26">
        <v>50</v>
      </c>
      <c r="AP635" s="26"/>
      <c r="AQ635" s="26"/>
      <c r="AR635" s="26"/>
      <c r="AS635" s="26"/>
      <c r="AT635" s="26"/>
      <c r="AU635" s="26"/>
      <c r="AV635" s="28">
        <f t="shared" si="718"/>
        <v>0</v>
      </c>
      <c r="AW635" s="27" t="str">
        <f>"4-5"</f>
        <v>4-5</v>
      </c>
      <c r="AX635" s="29">
        <f t="shared" si="739"/>
        <v>4.9729999999999999</v>
      </c>
      <c r="AY635" s="30">
        <f t="shared" si="773"/>
        <v>4.9731278535996983</v>
      </c>
      <c r="AZ635" s="30">
        <f t="shared" si="773"/>
        <v>1.6989700043360187</v>
      </c>
      <c r="BA635" s="30">
        <f t="shared" si="773"/>
        <v>2.1139433523068369</v>
      </c>
      <c r="BB635" s="30">
        <f t="shared" si="773"/>
        <v>1.6989700043360187</v>
      </c>
      <c r="BC635" s="30">
        <f t="shared" si="773"/>
        <v>1.6989700043360187</v>
      </c>
      <c r="BD635" s="30" t="str">
        <f t="shared" si="773"/>
        <v/>
      </c>
      <c r="BE635" s="30" t="str">
        <f t="shared" si="773"/>
        <v/>
      </c>
      <c r="BF635" s="30" t="str">
        <f t="shared" si="773"/>
        <v/>
      </c>
      <c r="BG635" s="30" t="str">
        <f t="shared" si="775"/>
        <v/>
      </c>
      <c r="BH635" s="30" t="str">
        <f t="shared" si="775"/>
        <v/>
      </c>
      <c r="BI635" s="30" t="str">
        <f t="shared" si="775"/>
        <v/>
      </c>
      <c r="BJ635" s="1" t="s">
        <v>38</v>
      </c>
      <c r="BK635" s="31" t="s">
        <v>38</v>
      </c>
      <c r="BL635" s="32">
        <f t="shared" si="719"/>
        <v>0</v>
      </c>
      <c r="BN635" s="32" t="str">
        <f t="shared" si="720"/>
        <v>0</v>
      </c>
      <c r="BO635" s="30">
        <f t="shared" si="721"/>
        <v>-3.2741578492636796</v>
      </c>
      <c r="BP635" s="30">
        <f t="shared" si="722"/>
        <v>-2.8591845012928614</v>
      </c>
      <c r="BQ635" s="30">
        <f t="shared" si="780"/>
        <v>0.4149733479708182</v>
      </c>
      <c r="BR635" s="30">
        <f t="shared" si="780"/>
        <v>-0.4149733479708182</v>
      </c>
      <c r="BS635" s="30">
        <f t="shared" si="780"/>
        <v>0</v>
      </c>
      <c r="BT635" s="30" t="str">
        <f t="shared" si="780"/>
        <v/>
      </c>
      <c r="BU635" s="30" t="str">
        <f t="shared" si="780"/>
        <v/>
      </c>
      <c r="BV635" s="30" t="str">
        <f t="shared" si="780"/>
        <v/>
      </c>
      <c r="BW635" s="30" t="str">
        <f t="shared" si="770"/>
        <v/>
      </c>
      <c r="BX635" s="30" t="str">
        <f t="shared" si="770"/>
        <v/>
      </c>
      <c r="BY635" s="30" t="str">
        <f t="shared" si="770"/>
        <v/>
      </c>
      <c r="BZ635" s="1">
        <f t="shared" si="723"/>
        <v>0</v>
      </c>
      <c r="CA635" s="1">
        <f t="shared" si="781"/>
        <v>1</v>
      </c>
      <c r="CB635" s="1">
        <f t="shared" si="781"/>
        <v>0</v>
      </c>
      <c r="CC635" s="1">
        <f t="shared" si="781"/>
        <v>0</v>
      </c>
      <c r="CD635" s="1">
        <f t="shared" si="781"/>
        <v>0</v>
      </c>
      <c r="CE635" s="1">
        <f t="shared" si="781"/>
        <v>0</v>
      </c>
      <c r="CF635" s="1">
        <f t="shared" si="781"/>
        <v>0</v>
      </c>
      <c r="CG635" s="1">
        <f t="shared" si="771"/>
        <v>0</v>
      </c>
      <c r="CH635" s="1">
        <f t="shared" si="771"/>
        <v>0</v>
      </c>
      <c r="CI635" s="1">
        <f t="shared" si="771"/>
        <v>0</v>
      </c>
      <c r="CJ635" s="1">
        <f t="shared" si="724"/>
        <v>1</v>
      </c>
      <c r="CK635" s="1">
        <f t="shared" si="725"/>
        <v>1</v>
      </c>
      <c r="CL635" s="1">
        <f t="shared" si="752"/>
        <v>-3.2741578492636796</v>
      </c>
      <c r="CM635" s="1" t="str">
        <f t="shared" si="752"/>
        <v/>
      </c>
      <c r="CN635" s="1" t="str">
        <f t="shared" si="752"/>
        <v/>
      </c>
      <c r="CO635" s="1" t="str">
        <f t="shared" si="752"/>
        <v/>
      </c>
      <c r="CP635" s="1" t="str">
        <f t="shared" si="752"/>
        <v/>
      </c>
      <c r="CQ635" s="1" t="str">
        <f t="shared" si="750"/>
        <v/>
      </c>
      <c r="CR635" s="1" t="str">
        <f t="shared" si="750"/>
        <v/>
      </c>
      <c r="CS635" s="1" t="str">
        <f t="shared" si="750"/>
        <v/>
      </c>
      <c r="CT635" s="1" t="str">
        <f t="shared" si="750"/>
        <v/>
      </c>
      <c r="CU635" s="1" t="str">
        <f t="shared" si="750"/>
        <v/>
      </c>
      <c r="CV635" s="1">
        <f t="shared" si="753"/>
        <v>0</v>
      </c>
      <c r="CW635" s="1">
        <f t="shared" si="753"/>
        <v>0</v>
      </c>
      <c r="CX635" s="1">
        <f t="shared" si="753"/>
        <v>0</v>
      </c>
      <c r="CY635" s="1">
        <f t="shared" si="753"/>
        <v>0</v>
      </c>
      <c r="CZ635" s="1">
        <f t="shared" si="753"/>
        <v>0</v>
      </c>
      <c r="DA635" s="1">
        <f t="shared" si="751"/>
        <v>0</v>
      </c>
      <c r="DB635" s="1">
        <f t="shared" si="751"/>
        <v>0</v>
      </c>
      <c r="DC635" s="1">
        <f t="shared" si="751"/>
        <v>0</v>
      </c>
      <c r="DD635" s="1">
        <f t="shared" si="751"/>
        <v>0</v>
      </c>
      <c r="DE635" s="1">
        <f t="shared" si="751"/>
        <v>0</v>
      </c>
      <c r="DF635" s="1">
        <f t="shared" si="726"/>
        <v>0</v>
      </c>
      <c r="DG635" s="33">
        <f t="shared" si="727"/>
        <v>0</v>
      </c>
      <c r="DH635" s="34">
        <f t="shared" si="728"/>
        <v>1</v>
      </c>
      <c r="DI635" s="1">
        <f t="shared" si="765"/>
        <v>105</v>
      </c>
      <c r="DJ635" s="1">
        <f t="shared" si="766"/>
        <v>214</v>
      </c>
      <c r="DK635" s="1">
        <f t="shared" si="759"/>
        <v>109</v>
      </c>
      <c r="DL635" s="1">
        <f t="shared" si="759"/>
        <v>-78</v>
      </c>
      <c r="DM635" s="1">
        <f t="shared" si="759"/>
        <v>25</v>
      </c>
      <c r="DN635" s="1" t="str">
        <f t="shared" si="758"/>
        <v/>
      </c>
      <c r="DO635" s="1" t="str">
        <f t="shared" si="758"/>
        <v/>
      </c>
      <c r="DP635" s="1" t="str">
        <f t="shared" si="758"/>
        <v/>
      </c>
      <c r="DQ635" s="1" t="str">
        <f t="shared" si="758"/>
        <v/>
      </c>
      <c r="DR635" s="1" t="str">
        <f t="shared" si="758"/>
        <v/>
      </c>
      <c r="DS635" s="1" t="str">
        <f t="shared" si="758"/>
        <v/>
      </c>
      <c r="DT635" s="34">
        <f t="shared" si="777"/>
        <v>-108.72672164652073</v>
      </c>
      <c r="DU635" s="1">
        <f t="shared" si="778"/>
        <v>0</v>
      </c>
      <c r="DV635" s="1">
        <f t="shared" si="778"/>
        <v>0</v>
      </c>
      <c r="DW635" s="1">
        <f t="shared" si="778"/>
        <v>0</v>
      </c>
      <c r="DX635" s="1">
        <f>IF((DL635&lt;$DT635),1,0)</f>
        <v>0</v>
      </c>
      <c r="DY635" s="1">
        <f>IF((DM635&lt;$DT635),1,0)</f>
        <v>0</v>
      </c>
      <c r="EF635" s="33">
        <f t="shared" si="779"/>
        <v>0</v>
      </c>
      <c r="EG635" s="1">
        <f t="shared" si="774"/>
        <v>0</v>
      </c>
      <c r="EH635" s="1">
        <f t="shared" si="774"/>
        <v>0</v>
      </c>
      <c r="EI635" s="1">
        <f t="shared" si="774"/>
        <v>0</v>
      </c>
      <c r="EJ635" s="1">
        <f t="shared" si="774"/>
        <v>0</v>
      </c>
      <c r="EK635" s="1">
        <f t="shared" si="774"/>
        <v>0</v>
      </c>
      <c r="EL635" s="1">
        <f t="shared" si="774"/>
        <v>0</v>
      </c>
      <c r="EM635" s="1">
        <f t="shared" si="774"/>
        <v>0</v>
      </c>
      <c r="EN635" s="1">
        <f t="shared" si="774"/>
        <v>0</v>
      </c>
      <c r="EO635" s="1">
        <f t="shared" si="776"/>
        <v>0</v>
      </c>
      <c r="EP635" s="1">
        <f t="shared" si="776"/>
        <v>0</v>
      </c>
      <c r="EQ635" s="1">
        <f t="shared" si="776"/>
        <v>0</v>
      </c>
      <c r="ER635" s="33">
        <f t="shared" si="729"/>
        <v>1</v>
      </c>
      <c r="ES635" s="35">
        <f t="shared" ref="ES635:ES641" si="783">ER635+EF635+DG635+AV635</f>
        <v>1</v>
      </c>
      <c r="ET635" s="35">
        <f t="shared" si="730"/>
        <v>1</v>
      </c>
      <c r="EU635" s="1" t="s">
        <v>256</v>
      </c>
      <c r="EV635" s="1" t="s">
        <v>38</v>
      </c>
      <c r="EW635" s="19">
        <f t="shared" si="731"/>
        <v>0</v>
      </c>
      <c r="FC635" s="1" t="s">
        <v>38</v>
      </c>
      <c r="FD635" s="19">
        <f t="shared" si="732"/>
        <v>0</v>
      </c>
      <c r="FJ635" s="1" t="s">
        <v>38</v>
      </c>
      <c r="FK635" s="19">
        <f t="shared" si="733"/>
        <v>0</v>
      </c>
      <c r="FR635" s="1">
        <f t="shared" si="734"/>
        <v>0</v>
      </c>
      <c r="FU635" s="1" t="s">
        <v>75</v>
      </c>
      <c r="FV635" s="37" t="str">
        <f t="shared" si="741"/>
        <v>tb</v>
      </c>
      <c r="FW635" s="34">
        <v>1</v>
      </c>
      <c r="FY635" s="1" t="s">
        <v>38</v>
      </c>
      <c r="FZ635" s="19">
        <f t="shared" si="735"/>
        <v>0</v>
      </c>
      <c r="GB635" s="1" t="s">
        <v>38</v>
      </c>
      <c r="GC635" s="19">
        <f t="shared" si="736"/>
        <v>0</v>
      </c>
      <c r="GD635" s="1" t="s">
        <v>38</v>
      </c>
      <c r="GE635" s="19">
        <f t="shared" si="737"/>
        <v>0</v>
      </c>
      <c r="GF635" s="1" t="s">
        <v>38</v>
      </c>
      <c r="GG635" s="19">
        <f t="shared" si="738"/>
        <v>0</v>
      </c>
    </row>
    <row r="636" spans="1:189" x14ac:dyDescent="0.3">
      <c r="A636" s="18">
        <v>848</v>
      </c>
      <c r="B636" s="1" t="s">
        <v>34</v>
      </c>
      <c r="C636" s="19" t="s">
        <v>47</v>
      </c>
      <c r="D636" s="19">
        <f t="shared" si="710"/>
        <v>1</v>
      </c>
      <c r="E636" s="38" t="s">
        <v>1164</v>
      </c>
      <c r="F636" s="21" t="str">
        <f t="shared" si="711"/>
        <v>1974</v>
      </c>
      <c r="G636" s="21">
        <v>2005</v>
      </c>
      <c r="H636" s="22">
        <f t="shared" si="712"/>
        <v>31</v>
      </c>
      <c r="I636" s="1" t="str">
        <f t="shared" si="713"/>
        <v>31-40</v>
      </c>
      <c r="J636" s="1" t="s">
        <v>1607</v>
      </c>
      <c r="K636" s="1" t="s">
        <v>53</v>
      </c>
      <c r="L636" s="1">
        <f>VLOOKUP(K636,[1]areas!$C$3:$D$76,2,FALSE)</f>
        <v>30</v>
      </c>
      <c r="M636" s="1" t="str">
        <f t="shared" si="782"/>
        <v>21-40</v>
      </c>
      <c r="N636" s="19"/>
      <c r="O636" s="19" t="str">
        <f t="shared" si="714"/>
        <v/>
      </c>
      <c r="P636" s="23">
        <v>71</v>
      </c>
      <c r="S636" s="24"/>
      <c r="T636" s="19">
        <v>4</v>
      </c>
      <c r="W636" s="1" t="str">
        <f t="shared" si="715"/>
        <v>3: 101-150</v>
      </c>
      <c r="X636" s="1">
        <v>106</v>
      </c>
      <c r="Y636" s="26">
        <v>278</v>
      </c>
      <c r="Z636" s="26">
        <v>301</v>
      </c>
      <c r="AA636" s="26">
        <v>393</v>
      </c>
      <c r="AB636" s="26"/>
      <c r="AC636" s="26"/>
      <c r="AD636" s="26"/>
      <c r="AE636" s="26"/>
      <c r="AF636" s="26"/>
      <c r="AG636" s="26"/>
      <c r="AH636" s="26"/>
      <c r="AI636" s="27">
        <f t="shared" si="716"/>
        <v>393</v>
      </c>
      <c r="AJ636" s="27">
        <f t="shared" si="717"/>
        <v>0</v>
      </c>
      <c r="AK636" s="39">
        <v>99209</v>
      </c>
      <c r="AL636" s="26">
        <v>50</v>
      </c>
      <c r="AM636" s="26">
        <v>50</v>
      </c>
      <c r="AN636" s="26">
        <v>50</v>
      </c>
      <c r="AO636" s="26"/>
      <c r="AP636" s="26"/>
      <c r="AQ636" s="26"/>
      <c r="AR636" s="26"/>
      <c r="AS636" s="26"/>
      <c r="AT636" s="26"/>
      <c r="AU636" s="26"/>
      <c r="AV636" s="28">
        <f t="shared" si="718"/>
        <v>0</v>
      </c>
      <c r="AW636" s="27" t="str">
        <f>"4-5"</f>
        <v>4-5</v>
      </c>
      <c r="AX636" s="29">
        <f t="shared" si="739"/>
        <v>4.9969999999999999</v>
      </c>
      <c r="AY636" s="30">
        <f t="shared" si="773"/>
        <v>4.9965510720840189</v>
      </c>
      <c r="AZ636" s="30">
        <f t="shared" si="773"/>
        <v>1.6989700043360187</v>
      </c>
      <c r="BA636" s="30">
        <f t="shared" si="773"/>
        <v>1.6989700043360187</v>
      </c>
      <c r="BB636" s="30">
        <f t="shared" si="773"/>
        <v>1.6989700043360187</v>
      </c>
      <c r="BC636" s="30" t="str">
        <f t="shared" si="773"/>
        <v/>
      </c>
      <c r="BD636" s="30" t="str">
        <f t="shared" si="773"/>
        <v/>
      </c>
      <c r="BE636" s="30" t="str">
        <f t="shared" si="773"/>
        <v/>
      </c>
      <c r="BF636" s="30" t="str">
        <f t="shared" si="773"/>
        <v/>
      </c>
      <c r="BG636" s="30" t="str">
        <f t="shared" si="775"/>
        <v/>
      </c>
      <c r="BH636" s="30" t="str">
        <f t="shared" si="775"/>
        <v/>
      </c>
      <c r="BI636" s="30" t="str">
        <f t="shared" si="775"/>
        <v/>
      </c>
      <c r="BJ636" s="1" t="s">
        <v>38</v>
      </c>
      <c r="BK636" s="31" t="s">
        <v>38</v>
      </c>
      <c r="BL636" s="32">
        <f t="shared" si="719"/>
        <v>0</v>
      </c>
      <c r="BN636" s="32" t="str">
        <f t="shared" si="720"/>
        <v>0</v>
      </c>
      <c r="BO636" s="30">
        <f t="shared" si="721"/>
        <v>-3.2975810677480002</v>
      </c>
      <c r="BP636" s="30">
        <f t="shared" si="722"/>
        <v>-3.2975810677480002</v>
      </c>
      <c r="BQ636" s="30">
        <f t="shared" si="780"/>
        <v>0</v>
      </c>
      <c r="BR636" s="30">
        <f t="shared" si="780"/>
        <v>0</v>
      </c>
      <c r="BS636" s="30" t="str">
        <f t="shared" si="780"/>
        <v/>
      </c>
      <c r="BT636" s="30" t="str">
        <f t="shared" si="780"/>
        <v/>
      </c>
      <c r="BU636" s="30" t="str">
        <f t="shared" si="780"/>
        <v/>
      </c>
      <c r="BV636" s="30" t="str">
        <f t="shared" si="780"/>
        <v/>
      </c>
      <c r="BW636" s="30" t="str">
        <f t="shared" si="770"/>
        <v/>
      </c>
      <c r="BX636" s="30" t="str">
        <f t="shared" si="770"/>
        <v/>
      </c>
      <c r="BY636" s="30" t="str">
        <f t="shared" si="770"/>
        <v/>
      </c>
      <c r="BZ636" s="1">
        <f t="shared" si="723"/>
        <v>0</v>
      </c>
      <c r="CA636" s="1">
        <f t="shared" si="781"/>
        <v>0</v>
      </c>
      <c r="CB636" s="1">
        <f t="shared" si="781"/>
        <v>0</v>
      </c>
      <c r="CC636" s="1">
        <f t="shared" si="781"/>
        <v>0</v>
      </c>
      <c r="CD636" s="1">
        <f t="shared" si="781"/>
        <v>0</v>
      </c>
      <c r="CE636" s="1">
        <f t="shared" si="781"/>
        <v>0</v>
      </c>
      <c r="CF636" s="1">
        <f t="shared" si="781"/>
        <v>0</v>
      </c>
      <c r="CG636" s="1">
        <f t="shared" si="771"/>
        <v>0</v>
      </c>
      <c r="CH636" s="1">
        <f t="shared" si="771"/>
        <v>0</v>
      </c>
      <c r="CI636" s="1">
        <f t="shared" si="771"/>
        <v>0</v>
      </c>
      <c r="CJ636" s="1">
        <f t="shared" si="724"/>
        <v>0</v>
      </c>
      <c r="CK636" s="1">
        <f t="shared" si="725"/>
        <v>0</v>
      </c>
      <c r="CL636" s="1">
        <f t="shared" si="752"/>
        <v>-3.2975810677480002</v>
      </c>
      <c r="CM636" s="1" t="str">
        <f t="shared" si="752"/>
        <v/>
      </c>
      <c r="CN636" s="1" t="str">
        <f t="shared" si="752"/>
        <v/>
      </c>
      <c r="CO636" s="1" t="str">
        <f t="shared" si="752"/>
        <v/>
      </c>
      <c r="CP636" s="1" t="str">
        <f t="shared" si="752"/>
        <v/>
      </c>
      <c r="CQ636" s="1" t="str">
        <f t="shared" si="750"/>
        <v/>
      </c>
      <c r="CR636" s="1" t="str">
        <f t="shared" si="750"/>
        <v/>
      </c>
      <c r="CS636" s="1" t="str">
        <f t="shared" si="750"/>
        <v/>
      </c>
      <c r="CT636" s="1" t="str">
        <f t="shared" si="750"/>
        <v/>
      </c>
      <c r="CU636" s="1" t="str">
        <f t="shared" si="750"/>
        <v/>
      </c>
      <c r="CV636" s="1">
        <f t="shared" si="753"/>
        <v>0</v>
      </c>
      <c r="CW636" s="1">
        <f t="shared" si="753"/>
        <v>0</v>
      </c>
      <c r="CX636" s="1">
        <f t="shared" si="753"/>
        <v>0</v>
      </c>
      <c r="CY636" s="1">
        <f t="shared" si="753"/>
        <v>0</v>
      </c>
      <c r="CZ636" s="1">
        <f t="shared" si="753"/>
        <v>0</v>
      </c>
      <c r="DA636" s="1">
        <f t="shared" si="751"/>
        <v>0</v>
      </c>
      <c r="DB636" s="1">
        <f t="shared" si="751"/>
        <v>0</v>
      </c>
      <c r="DC636" s="1">
        <f t="shared" si="751"/>
        <v>0</v>
      </c>
      <c r="DD636" s="1">
        <f t="shared" si="751"/>
        <v>0</v>
      </c>
      <c r="DE636" s="1">
        <f t="shared" si="751"/>
        <v>0</v>
      </c>
      <c r="DF636" s="1">
        <f t="shared" si="726"/>
        <v>0</v>
      </c>
      <c r="DG636" s="33">
        <f t="shared" si="727"/>
        <v>0</v>
      </c>
      <c r="DH636" s="34">
        <f t="shared" si="728"/>
        <v>0</v>
      </c>
      <c r="DI636" s="1">
        <f t="shared" si="765"/>
        <v>172</v>
      </c>
      <c r="DJ636" s="1">
        <f t="shared" si="766"/>
        <v>195</v>
      </c>
      <c r="DK636" s="1">
        <f t="shared" si="759"/>
        <v>23</v>
      </c>
      <c r="DL636" s="1">
        <f t="shared" si="759"/>
        <v>92</v>
      </c>
      <c r="DM636" s="1" t="str">
        <f t="shared" si="759"/>
        <v/>
      </c>
      <c r="DN636" s="1" t="str">
        <f t="shared" si="758"/>
        <v/>
      </c>
      <c r="DO636" s="1" t="str">
        <f t="shared" si="758"/>
        <v/>
      </c>
      <c r="DP636" s="1" t="str">
        <f t="shared" si="758"/>
        <v/>
      </c>
      <c r="DQ636" s="1" t="str">
        <f t="shared" si="758"/>
        <v/>
      </c>
      <c r="DR636" s="1" t="str">
        <f t="shared" si="758"/>
        <v/>
      </c>
      <c r="DS636" s="1" t="str">
        <f t="shared" si="758"/>
        <v/>
      </c>
      <c r="DT636" s="34">
        <f t="shared" si="777"/>
        <v>-78.572683972654687</v>
      </c>
      <c r="DU636" s="1">
        <f t="shared" si="778"/>
        <v>0</v>
      </c>
      <c r="DV636" s="1">
        <f t="shared" si="778"/>
        <v>0</v>
      </c>
      <c r="DW636" s="1">
        <f t="shared" si="778"/>
        <v>0</v>
      </c>
      <c r="DX636" s="1">
        <f t="shared" si="778"/>
        <v>0</v>
      </c>
      <c r="EF636" s="33">
        <f t="shared" si="779"/>
        <v>0</v>
      </c>
      <c r="EG636" s="1">
        <f t="shared" si="774"/>
        <v>0</v>
      </c>
      <c r="EH636" s="1">
        <f t="shared" si="774"/>
        <v>0</v>
      </c>
      <c r="EI636" s="1">
        <f t="shared" si="774"/>
        <v>0</v>
      </c>
      <c r="EJ636" s="1">
        <f t="shared" si="774"/>
        <v>0</v>
      </c>
      <c r="EK636" s="1">
        <f t="shared" si="774"/>
        <v>0</v>
      </c>
      <c r="EL636" s="1">
        <f t="shared" si="774"/>
        <v>0</v>
      </c>
      <c r="EM636" s="1">
        <f t="shared" si="774"/>
        <v>0</v>
      </c>
      <c r="EN636" s="1">
        <f t="shared" si="774"/>
        <v>0</v>
      </c>
      <c r="EO636" s="1">
        <f t="shared" si="776"/>
        <v>0</v>
      </c>
      <c r="EP636" s="1">
        <f t="shared" si="776"/>
        <v>0</v>
      </c>
      <c r="EQ636" s="1">
        <f t="shared" si="776"/>
        <v>0</v>
      </c>
      <c r="ER636" s="33">
        <f t="shared" si="729"/>
        <v>1</v>
      </c>
      <c r="ES636" s="35">
        <f t="shared" si="783"/>
        <v>1</v>
      </c>
      <c r="ET636" s="35">
        <f t="shared" si="730"/>
        <v>1</v>
      </c>
      <c r="EU636" s="1" t="s">
        <v>59</v>
      </c>
      <c r="EV636" s="1" t="s">
        <v>38</v>
      </c>
      <c r="EW636" s="19">
        <f t="shared" si="731"/>
        <v>0</v>
      </c>
      <c r="FC636" s="1" t="s">
        <v>38</v>
      </c>
      <c r="FD636" s="19">
        <f t="shared" si="732"/>
        <v>0</v>
      </c>
      <c r="FJ636" s="1" t="s">
        <v>38</v>
      </c>
      <c r="FK636" s="19">
        <f t="shared" si="733"/>
        <v>0</v>
      </c>
      <c r="FQ636" s="1" t="s">
        <v>187</v>
      </c>
      <c r="FR636" s="1">
        <f t="shared" si="734"/>
        <v>1</v>
      </c>
      <c r="FV636" s="37" t="str">
        <f t="shared" si="741"/>
        <v>none</v>
      </c>
      <c r="FY636" s="1" t="s">
        <v>38</v>
      </c>
      <c r="FZ636" s="19">
        <f t="shared" si="735"/>
        <v>0</v>
      </c>
      <c r="GB636" s="1" t="s">
        <v>38</v>
      </c>
      <c r="GC636" s="19">
        <f t="shared" si="736"/>
        <v>0</v>
      </c>
      <c r="GD636" s="1" t="s">
        <v>38</v>
      </c>
      <c r="GE636" s="19">
        <f t="shared" si="737"/>
        <v>0</v>
      </c>
      <c r="GF636" s="1" t="s">
        <v>38</v>
      </c>
      <c r="GG636" s="19">
        <f t="shared" si="738"/>
        <v>0</v>
      </c>
    </row>
    <row r="637" spans="1:189" x14ac:dyDescent="0.3">
      <c r="A637" s="18">
        <v>849</v>
      </c>
      <c r="B637" s="1" t="s">
        <v>34</v>
      </c>
      <c r="C637" s="19" t="s">
        <v>47</v>
      </c>
      <c r="D637" s="19">
        <f t="shared" si="710"/>
        <v>1</v>
      </c>
      <c r="E637" s="38" t="s">
        <v>1165</v>
      </c>
      <c r="F637" s="21" t="str">
        <f t="shared" si="711"/>
        <v>1967</v>
      </c>
      <c r="G637" s="21">
        <v>2005</v>
      </c>
      <c r="H637" s="22">
        <f t="shared" si="712"/>
        <v>38</v>
      </c>
      <c r="I637" s="1" t="str">
        <f t="shared" si="713"/>
        <v>31-40</v>
      </c>
      <c r="J637" s="1" t="s">
        <v>1607</v>
      </c>
      <c r="K637" s="1" t="s">
        <v>53</v>
      </c>
      <c r="L637" s="1">
        <f>VLOOKUP(K637,[1]areas!$C$3:$D$76,2,FALSE)</f>
        <v>30</v>
      </c>
      <c r="M637" s="1" t="str">
        <f t="shared" si="782"/>
        <v>21-40</v>
      </c>
      <c r="N637" s="19" t="s">
        <v>38</v>
      </c>
      <c r="O637" s="19">
        <f t="shared" si="714"/>
        <v>0</v>
      </c>
      <c r="P637" s="23">
        <v>87</v>
      </c>
      <c r="Q637" s="1">
        <v>177</v>
      </c>
      <c r="R637" s="1">
        <f>POWER(Q637*0.01,2)</f>
        <v>3.1329000000000002</v>
      </c>
      <c r="S637" s="24">
        <f>P637/R637</f>
        <v>27.769797950780426</v>
      </c>
      <c r="T637" s="19">
        <v>3</v>
      </c>
      <c r="W637" s="1" t="str">
        <f t="shared" si="715"/>
        <v>2: 51-100</v>
      </c>
      <c r="X637" s="1">
        <v>56</v>
      </c>
      <c r="Y637" s="26">
        <v>130</v>
      </c>
      <c r="Z637" s="26">
        <v>133</v>
      </c>
      <c r="AA637" s="26">
        <v>155</v>
      </c>
      <c r="AB637" s="26">
        <v>162</v>
      </c>
      <c r="AC637" s="26"/>
      <c r="AD637" s="26"/>
      <c r="AE637" s="26"/>
      <c r="AF637" s="26"/>
      <c r="AG637" s="26"/>
      <c r="AH637" s="26"/>
      <c r="AI637" s="27">
        <f t="shared" si="716"/>
        <v>162</v>
      </c>
      <c r="AJ637" s="27">
        <f t="shared" si="717"/>
        <v>0</v>
      </c>
      <c r="AK637" s="39">
        <v>24653</v>
      </c>
      <c r="AL637" s="26">
        <v>181</v>
      </c>
      <c r="AM637" s="26">
        <v>50</v>
      </c>
      <c r="AN637" s="26">
        <v>50</v>
      </c>
      <c r="AO637" s="26">
        <v>50</v>
      </c>
      <c r="AP637" s="26"/>
      <c r="AQ637" s="26"/>
      <c r="AR637" s="26"/>
      <c r="AS637" s="26"/>
      <c r="AT637" s="26"/>
      <c r="AU637" s="26"/>
      <c r="AV637" s="28">
        <f t="shared" si="718"/>
        <v>1</v>
      </c>
      <c r="AW637" s="27" t="str">
        <f>"4-5"</f>
        <v>4-5</v>
      </c>
      <c r="AX637" s="29">
        <f t="shared" si="739"/>
        <v>4.3920000000000003</v>
      </c>
      <c r="AY637" s="30">
        <f t="shared" si="773"/>
        <v>4.3918697757093614</v>
      </c>
      <c r="AZ637" s="30">
        <f t="shared" si="773"/>
        <v>2.2576785748691846</v>
      </c>
      <c r="BA637" s="30">
        <f t="shared" si="773"/>
        <v>1.6989700043360187</v>
      </c>
      <c r="BB637" s="30">
        <f t="shared" si="773"/>
        <v>1.6989700043360187</v>
      </c>
      <c r="BC637" s="30">
        <f t="shared" si="773"/>
        <v>1.6989700043360187</v>
      </c>
      <c r="BD637" s="30" t="str">
        <f t="shared" si="773"/>
        <v/>
      </c>
      <c r="BE637" s="30" t="str">
        <f t="shared" si="773"/>
        <v/>
      </c>
      <c r="BF637" s="30" t="str">
        <f t="shared" si="773"/>
        <v/>
      </c>
      <c r="BG637" s="30" t="str">
        <f t="shared" si="775"/>
        <v/>
      </c>
      <c r="BH637" s="30" t="str">
        <f t="shared" si="775"/>
        <v/>
      </c>
      <c r="BI637" s="30" t="str">
        <f t="shared" si="775"/>
        <v/>
      </c>
      <c r="BJ637" s="1" t="s">
        <v>38</v>
      </c>
      <c r="BK637" s="31" t="s">
        <v>38</v>
      </c>
      <c r="BL637" s="32">
        <f t="shared" si="719"/>
        <v>0</v>
      </c>
      <c r="BN637" s="32" t="str">
        <f t="shared" si="720"/>
        <v>0</v>
      </c>
      <c r="BO637" s="30">
        <f t="shared" si="721"/>
        <v>-2.1341912008401769</v>
      </c>
      <c r="BP637" s="30">
        <f t="shared" si="722"/>
        <v>-2.6928997713733427</v>
      </c>
      <c r="BQ637" s="30">
        <f t="shared" si="780"/>
        <v>-0.5587085705331658</v>
      </c>
      <c r="BR637" s="30">
        <f t="shared" si="780"/>
        <v>0</v>
      </c>
      <c r="BS637" s="30">
        <f t="shared" si="780"/>
        <v>0</v>
      </c>
      <c r="BT637" s="30" t="str">
        <f t="shared" si="780"/>
        <v/>
      </c>
      <c r="BU637" s="30" t="str">
        <f t="shared" si="780"/>
        <v/>
      </c>
      <c r="BV637" s="30" t="str">
        <f t="shared" si="780"/>
        <v/>
      </c>
      <c r="BW637" s="30" t="str">
        <f t="shared" si="770"/>
        <v/>
      </c>
      <c r="BX637" s="30" t="str">
        <f t="shared" si="770"/>
        <v/>
      </c>
      <c r="BY637" s="30" t="str">
        <f t="shared" si="770"/>
        <v/>
      </c>
      <c r="BZ637" s="1">
        <f t="shared" si="723"/>
        <v>0</v>
      </c>
      <c r="CA637" s="1">
        <f t="shared" si="781"/>
        <v>0</v>
      </c>
      <c r="CB637" s="1">
        <f t="shared" si="781"/>
        <v>0</v>
      </c>
      <c r="CC637" s="1">
        <f t="shared" si="781"/>
        <v>0</v>
      </c>
      <c r="CD637" s="1">
        <f t="shared" si="781"/>
        <v>0</v>
      </c>
      <c r="CE637" s="1">
        <f t="shared" si="781"/>
        <v>0</v>
      </c>
      <c r="CF637" s="1">
        <f t="shared" si="781"/>
        <v>0</v>
      </c>
      <c r="CG637" s="1">
        <f t="shared" si="771"/>
        <v>0</v>
      </c>
      <c r="CH637" s="1">
        <f t="shared" si="771"/>
        <v>0</v>
      </c>
      <c r="CI637" s="1">
        <f t="shared" si="771"/>
        <v>0</v>
      </c>
      <c r="CJ637" s="1">
        <f t="shared" si="724"/>
        <v>0</v>
      </c>
      <c r="CK637" s="1">
        <f t="shared" si="725"/>
        <v>0</v>
      </c>
      <c r="CL637" s="1">
        <f t="shared" si="752"/>
        <v>-2.1341912008401769</v>
      </c>
      <c r="CM637" s="1" t="str">
        <f t="shared" si="752"/>
        <v/>
      </c>
      <c r="CN637" s="1" t="str">
        <f t="shared" si="752"/>
        <v/>
      </c>
      <c r="CO637" s="1" t="str">
        <f t="shared" si="752"/>
        <v/>
      </c>
      <c r="CP637" s="1" t="str">
        <f t="shared" si="752"/>
        <v/>
      </c>
      <c r="CQ637" s="1" t="str">
        <f t="shared" si="750"/>
        <v/>
      </c>
      <c r="CR637" s="1" t="str">
        <f t="shared" si="750"/>
        <v/>
      </c>
      <c r="CS637" s="1" t="str">
        <f t="shared" si="750"/>
        <v/>
      </c>
      <c r="CT637" s="1" t="str">
        <f t="shared" si="750"/>
        <v/>
      </c>
      <c r="CU637" s="1" t="str">
        <f t="shared" si="750"/>
        <v/>
      </c>
      <c r="CV637" s="1">
        <f t="shared" si="753"/>
        <v>0</v>
      </c>
      <c r="CW637" s="1">
        <f t="shared" si="753"/>
        <v>0</v>
      </c>
      <c r="CX637" s="1">
        <f t="shared" si="753"/>
        <v>0</v>
      </c>
      <c r="CY637" s="1">
        <f t="shared" si="753"/>
        <v>0</v>
      </c>
      <c r="CZ637" s="1">
        <f t="shared" si="753"/>
        <v>0</v>
      </c>
      <c r="DA637" s="1">
        <f t="shared" si="751"/>
        <v>0</v>
      </c>
      <c r="DB637" s="1">
        <f t="shared" si="751"/>
        <v>0</v>
      </c>
      <c r="DC637" s="1">
        <f t="shared" si="751"/>
        <v>0</v>
      </c>
      <c r="DD637" s="1">
        <f t="shared" si="751"/>
        <v>0</v>
      </c>
      <c r="DE637" s="1">
        <f t="shared" si="751"/>
        <v>0</v>
      </c>
      <c r="DF637" s="1">
        <f t="shared" si="726"/>
        <v>0</v>
      </c>
      <c r="DG637" s="33">
        <f t="shared" si="727"/>
        <v>0</v>
      </c>
      <c r="DH637" s="34">
        <f t="shared" si="728"/>
        <v>0</v>
      </c>
      <c r="DI637" s="1">
        <f t="shared" si="765"/>
        <v>74</v>
      </c>
      <c r="DJ637" s="1">
        <f t="shared" si="766"/>
        <v>77</v>
      </c>
      <c r="DK637" s="1">
        <f t="shared" si="759"/>
        <v>3</v>
      </c>
      <c r="DL637" s="1">
        <f t="shared" si="759"/>
        <v>22</v>
      </c>
      <c r="DM637" s="1">
        <f t="shared" si="759"/>
        <v>7</v>
      </c>
      <c r="DN637" s="1" t="str">
        <f t="shared" si="758"/>
        <v/>
      </c>
      <c r="DO637" s="1" t="str">
        <f t="shared" si="758"/>
        <v/>
      </c>
      <c r="DP637" s="1" t="str">
        <f t="shared" si="758"/>
        <v/>
      </c>
      <c r="DQ637" s="1" t="str">
        <f t="shared" si="758"/>
        <v/>
      </c>
      <c r="DR637" s="1" t="str">
        <f t="shared" si="758"/>
        <v/>
      </c>
      <c r="DS637" s="1" t="str">
        <f t="shared" si="758"/>
        <v/>
      </c>
      <c r="DT637" s="34">
        <f t="shared" si="777"/>
        <v>-36.225681498075367</v>
      </c>
      <c r="DU637" s="1">
        <f t="shared" si="778"/>
        <v>0</v>
      </c>
      <c r="DV637" s="1">
        <f t="shared" si="778"/>
        <v>0</v>
      </c>
      <c r="DW637" s="1">
        <f t="shared" si="778"/>
        <v>0</v>
      </c>
      <c r="DX637" s="1">
        <f t="shared" si="778"/>
        <v>0</v>
      </c>
      <c r="DY637" s="1">
        <f>IF((DM637&lt;$DT637),1,0)</f>
        <v>0</v>
      </c>
      <c r="EF637" s="33">
        <f t="shared" si="779"/>
        <v>0</v>
      </c>
      <c r="EG637" s="1">
        <f t="shared" si="774"/>
        <v>0</v>
      </c>
      <c r="EH637" s="1">
        <f t="shared" si="774"/>
        <v>0</v>
      </c>
      <c r="EI637" s="1">
        <f t="shared" si="774"/>
        <v>0</v>
      </c>
      <c r="EJ637" s="1">
        <f t="shared" si="774"/>
        <v>0</v>
      </c>
      <c r="EK637" s="1">
        <f t="shared" si="774"/>
        <v>0</v>
      </c>
      <c r="EL637" s="1">
        <f t="shared" si="774"/>
        <v>0</v>
      </c>
      <c r="EM637" s="1">
        <f t="shared" si="774"/>
        <v>0</v>
      </c>
      <c r="EN637" s="1">
        <f t="shared" si="774"/>
        <v>0</v>
      </c>
      <c r="EO637" s="1">
        <f t="shared" si="776"/>
        <v>0</v>
      </c>
      <c r="EP637" s="1">
        <f t="shared" si="776"/>
        <v>0</v>
      </c>
      <c r="EQ637" s="1">
        <f t="shared" si="776"/>
        <v>0</v>
      </c>
      <c r="ER637" s="33">
        <f t="shared" si="729"/>
        <v>1</v>
      </c>
      <c r="ES637" s="35">
        <f t="shared" si="783"/>
        <v>2</v>
      </c>
      <c r="ET637" s="35">
        <f t="shared" si="730"/>
        <v>1</v>
      </c>
      <c r="EU637" s="1" t="s">
        <v>59</v>
      </c>
      <c r="EV637" s="1" t="s">
        <v>38</v>
      </c>
      <c r="EW637" s="19">
        <f t="shared" si="731"/>
        <v>0</v>
      </c>
      <c r="FC637" s="1" t="s">
        <v>38</v>
      </c>
      <c r="FD637" s="19">
        <f t="shared" si="732"/>
        <v>0</v>
      </c>
      <c r="FJ637" s="1" t="s">
        <v>38</v>
      </c>
      <c r="FK637" s="19">
        <f t="shared" si="733"/>
        <v>0</v>
      </c>
      <c r="FR637" s="1">
        <f t="shared" si="734"/>
        <v>0</v>
      </c>
      <c r="FV637" s="37" t="str">
        <f t="shared" si="741"/>
        <v>none</v>
      </c>
      <c r="FY637" s="1" t="s">
        <v>38</v>
      </c>
      <c r="FZ637" s="19">
        <f t="shared" si="735"/>
        <v>0</v>
      </c>
      <c r="GB637" s="1" t="s">
        <v>38</v>
      </c>
      <c r="GC637" s="19">
        <f t="shared" si="736"/>
        <v>0</v>
      </c>
      <c r="GD637" s="1" t="s">
        <v>38</v>
      </c>
      <c r="GE637" s="19">
        <f t="shared" si="737"/>
        <v>0</v>
      </c>
      <c r="GF637" s="1" t="s">
        <v>38</v>
      </c>
      <c r="GG637" s="19">
        <f t="shared" si="738"/>
        <v>0</v>
      </c>
    </row>
    <row r="638" spans="1:189" x14ac:dyDescent="0.3">
      <c r="A638" s="18">
        <v>850</v>
      </c>
      <c r="B638" s="1" t="s">
        <v>34</v>
      </c>
      <c r="C638" s="19" t="s">
        <v>47</v>
      </c>
      <c r="D638" s="19">
        <f t="shared" si="710"/>
        <v>1</v>
      </c>
      <c r="E638" s="38" t="s">
        <v>1166</v>
      </c>
      <c r="F638" s="21" t="str">
        <f t="shared" si="711"/>
        <v>1976</v>
      </c>
      <c r="G638" s="21">
        <v>2005</v>
      </c>
      <c r="H638" s="22">
        <f t="shared" si="712"/>
        <v>29</v>
      </c>
      <c r="I638" s="1" t="str">
        <f t="shared" si="713"/>
        <v>21-30</v>
      </c>
      <c r="J638" s="1" t="s">
        <v>1606</v>
      </c>
      <c r="K638" s="1" t="s">
        <v>228</v>
      </c>
      <c r="L638" s="1">
        <f>VLOOKUP(K638,[1]areas!$C$3:$D$76,2,FALSE)</f>
        <v>33</v>
      </c>
      <c r="M638" s="1" t="str">
        <f t="shared" si="782"/>
        <v>21-40</v>
      </c>
      <c r="N638" s="19" t="s">
        <v>34</v>
      </c>
      <c r="O638" s="19">
        <f t="shared" si="714"/>
        <v>1</v>
      </c>
      <c r="P638" s="23">
        <v>55</v>
      </c>
      <c r="S638" s="24"/>
      <c r="T638" s="19">
        <v>3</v>
      </c>
      <c r="U638" s="1">
        <v>8.1999999999999993</v>
      </c>
      <c r="V638" s="1">
        <v>89</v>
      </c>
      <c r="W638" s="1" t="str">
        <f t="shared" si="715"/>
        <v>1: 0-50</v>
      </c>
      <c r="X638" s="1">
        <v>5</v>
      </c>
      <c r="Y638" s="26">
        <v>78</v>
      </c>
      <c r="Z638" s="26">
        <v>305</v>
      </c>
      <c r="AA638" s="26">
        <v>271</v>
      </c>
      <c r="AB638" s="26">
        <v>294</v>
      </c>
      <c r="AC638" s="26"/>
      <c r="AD638" s="26"/>
      <c r="AE638" s="26"/>
      <c r="AF638" s="26"/>
      <c r="AG638" s="26"/>
      <c r="AH638" s="26"/>
      <c r="AI638" s="27">
        <f t="shared" si="716"/>
        <v>305</v>
      </c>
      <c r="AJ638" s="27">
        <f t="shared" si="717"/>
        <v>0</v>
      </c>
      <c r="AK638" s="39">
        <v>130000</v>
      </c>
      <c r="AL638" s="26">
        <v>50</v>
      </c>
      <c r="AM638" s="26">
        <v>50</v>
      </c>
      <c r="AN638" s="26">
        <v>50</v>
      </c>
      <c r="AO638" s="26">
        <v>50</v>
      </c>
      <c r="AP638" s="26"/>
      <c r="AQ638" s="26"/>
      <c r="AR638" s="26"/>
      <c r="AS638" s="26"/>
      <c r="AT638" s="26"/>
      <c r="AU638" s="26"/>
      <c r="AV638" s="28">
        <f t="shared" si="718"/>
        <v>0</v>
      </c>
      <c r="AW638" s="27" t="str">
        <f>"&gt;5"</f>
        <v>&gt;5</v>
      </c>
      <c r="AX638" s="29">
        <f t="shared" si="739"/>
        <v>5.1139999999999999</v>
      </c>
      <c r="AY638" s="30">
        <f t="shared" si="773"/>
        <v>5.1139433523068369</v>
      </c>
      <c r="AZ638" s="30">
        <f t="shared" si="773"/>
        <v>1.6989700043360187</v>
      </c>
      <c r="BA638" s="30">
        <f t="shared" si="773"/>
        <v>1.6989700043360187</v>
      </c>
      <c r="BB638" s="30">
        <f t="shared" si="773"/>
        <v>1.6989700043360187</v>
      </c>
      <c r="BC638" s="30">
        <f t="shared" si="773"/>
        <v>1.6989700043360187</v>
      </c>
      <c r="BD638" s="30" t="str">
        <f t="shared" si="773"/>
        <v/>
      </c>
      <c r="BE638" s="30" t="str">
        <f t="shared" si="773"/>
        <v/>
      </c>
      <c r="BF638" s="30" t="str">
        <f t="shared" si="773"/>
        <v/>
      </c>
      <c r="BG638" s="30" t="str">
        <f t="shared" si="775"/>
        <v/>
      </c>
      <c r="BH638" s="30" t="str">
        <f t="shared" si="775"/>
        <v/>
      </c>
      <c r="BI638" s="30" t="str">
        <f t="shared" si="775"/>
        <v/>
      </c>
      <c r="BJ638" s="1" t="s">
        <v>38</v>
      </c>
      <c r="BK638" s="31" t="s">
        <v>38</v>
      </c>
      <c r="BL638" s="32">
        <f t="shared" si="719"/>
        <v>0</v>
      </c>
      <c r="BN638" s="32" t="str">
        <f t="shared" si="720"/>
        <v>0</v>
      </c>
      <c r="BO638" s="30">
        <f t="shared" si="721"/>
        <v>-3.4149733479708182</v>
      </c>
      <c r="BP638" s="30">
        <f t="shared" si="722"/>
        <v>-3.4149733479708182</v>
      </c>
      <c r="BQ638" s="30">
        <f t="shared" si="780"/>
        <v>0</v>
      </c>
      <c r="BR638" s="30">
        <f t="shared" si="780"/>
        <v>0</v>
      </c>
      <c r="BS638" s="30">
        <f t="shared" si="780"/>
        <v>0</v>
      </c>
      <c r="BT638" s="30" t="str">
        <f t="shared" si="780"/>
        <v/>
      </c>
      <c r="BU638" s="30" t="str">
        <f t="shared" si="780"/>
        <v/>
      </c>
      <c r="BV638" s="30" t="str">
        <f t="shared" si="780"/>
        <v/>
      </c>
      <c r="BW638" s="30" t="str">
        <f t="shared" si="770"/>
        <v/>
      </c>
      <c r="BX638" s="30" t="str">
        <f t="shared" si="770"/>
        <v/>
      </c>
      <c r="BY638" s="30" t="str">
        <f t="shared" si="770"/>
        <v/>
      </c>
      <c r="BZ638" s="1">
        <f t="shared" si="723"/>
        <v>0</v>
      </c>
      <c r="CA638" s="1">
        <f t="shared" si="781"/>
        <v>0</v>
      </c>
      <c r="CB638" s="1">
        <f t="shared" si="781"/>
        <v>0</v>
      </c>
      <c r="CC638" s="1">
        <f t="shared" si="781"/>
        <v>0</v>
      </c>
      <c r="CD638" s="1">
        <f t="shared" si="781"/>
        <v>0</v>
      </c>
      <c r="CE638" s="1">
        <f t="shared" si="781"/>
        <v>0</v>
      </c>
      <c r="CF638" s="1">
        <f t="shared" si="781"/>
        <v>0</v>
      </c>
      <c r="CG638" s="1">
        <f t="shared" si="771"/>
        <v>0</v>
      </c>
      <c r="CH638" s="1">
        <f t="shared" si="771"/>
        <v>0</v>
      </c>
      <c r="CI638" s="1">
        <f t="shared" si="771"/>
        <v>0</v>
      </c>
      <c r="CJ638" s="1">
        <f t="shared" si="724"/>
        <v>0</v>
      </c>
      <c r="CK638" s="1">
        <f t="shared" si="725"/>
        <v>0</v>
      </c>
      <c r="CL638" s="1">
        <f t="shared" si="752"/>
        <v>-3.4149733479708182</v>
      </c>
      <c r="CM638" s="1" t="str">
        <f t="shared" si="752"/>
        <v/>
      </c>
      <c r="CN638" s="1" t="str">
        <f t="shared" si="752"/>
        <v/>
      </c>
      <c r="CO638" s="1" t="str">
        <f t="shared" si="752"/>
        <v/>
      </c>
      <c r="CP638" s="1" t="str">
        <f t="shared" si="752"/>
        <v/>
      </c>
      <c r="CQ638" s="1" t="str">
        <f t="shared" si="750"/>
        <v/>
      </c>
      <c r="CR638" s="1" t="str">
        <f t="shared" si="750"/>
        <v/>
      </c>
      <c r="CS638" s="1" t="str">
        <f t="shared" si="750"/>
        <v/>
      </c>
      <c r="CT638" s="1" t="str">
        <f t="shared" si="750"/>
        <v/>
      </c>
      <c r="CU638" s="1" t="str">
        <f t="shared" si="750"/>
        <v/>
      </c>
      <c r="CV638" s="1">
        <f t="shared" si="753"/>
        <v>0</v>
      </c>
      <c r="CW638" s="1">
        <f t="shared" si="753"/>
        <v>0</v>
      </c>
      <c r="CX638" s="1">
        <f t="shared" si="753"/>
        <v>0</v>
      </c>
      <c r="CY638" s="1">
        <f t="shared" si="753"/>
        <v>0</v>
      </c>
      <c r="CZ638" s="1">
        <f t="shared" si="753"/>
        <v>0</v>
      </c>
      <c r="DA638" s="1">
        <f t="shared" si="751"/>
        <v>0</v>
      </c>
      <c r="DB638" s="1">
        <f t="shared" si="751"/>
        <v>0</v>
      </c>
      <c r="DC638" s="1">
        <f t="shared" si="751"/>
        <v>0</v>
      </c>
      <c r="DD638" s="1">
        <f t="shared" si="751"/>
        <v>0</v>
      </c>
      <c r="DE638" s="1">
        <f t="shared" si="751"/>
        <v>0</v>
      </c>
      <c r="DF638" s="1">
        <f t="shared" si="726"/>
        <v>0</v>
      </c>
      <c r="DG638" s="33">
        <f t="shared" si="727"/>
        <v>0</v>
      </c>
      <c r="DH638" s="34">
        <f t="shared" si="728"/>
        <v>0</v>
      </c>
      <c r="DI638" s="1">
        <f t="shared" si="765"/>
        <v>73</v>
      </c>
      <c r="DJ638" s="1">
        <f t="shared" si="766"/>
        <v>300</v>
      </c>
      <c r="DK638" s="1">
        <f t="shared" si="759"/>
        <v>227</v>
      </c>
      <c r="DL638" s="1">
        <f t="shared" si="759"/>
        <v>-34</v>
      </c>
      <c r="DM638" s="1">
        <f t="shared" si="759"/>
        <v>23</v>
      </c>
      <c r="DN638" s="1" t="str">
        <f t="shared" si="758"/>
        <v/>
      </c>
      <c r="DO638" s="1" t="str">
        <f t="shared" si="758"/>
        <v/>
      </c>
      <c r="DP638" s="1" t="str">
        <f t="shared" si="758"/>
        <v/>
      </c>
      <c r="DQ638" s="1" t="str">
        <f t="shared" si="758"/>
        <v/>
      </c>
      <c r="DR638" s="1" t="str">
        <f t="shared" si="758"/>
        <v/>
      </c>
      <c r="DS638" s="1" t="str">
        <f t="shared" si="758"/>
        <v/>
      </c>
      <c r="DT638" s="34">
        <f t="shared" si="777"/>
        <v>-140.67586857737896</v>
      </c>
      <c r="DU638" s="1">
        <f t="shared" si="778"/>
        <v>0</v>
      </c>
      <c r="DV638" s="1">
        <f t="shared" si="778"/>
        <v>0</v>
      </c>
      <c r="DW638" s="1">
        <f t="shared" si="778"/>
        <v>0</v>
      </c>
      <c r="DX638" s="1">
        <f t="shared" si="778"/>
        <v>0</v>
      </c>
      <c r="DY638" s="1">
        <f>IF((DM638&lt;$DT638),1,0)</f>
        <v>0</v>
      </c>
      <c r="EF638" s="33">
        <f t="shared" si="779"/>
        <v>0</v>
      </c>
      <c r="EG638" s="1">
        <f t="shared" si="774"/>
        <v>0</v>
      </c>
      <c r="EH638" s="1">
        <f t="shared" si="774"/>
        <v>0</v>
      </c>
      <c r="EI638" s="1">
        <f t="shared" si="774"/>
        <v>0</v>
      </c>
      <c r="EJ638" s="1">
        <f t="shared" si="774"/>
        <v>0</v>
      </c>
      <c r="EK638" s="1">
        <f t="shared" si="774"/>
        <v>0</v>
      </c>
      <c r="EL638" s="1">
        <f t="shared" si="774"/>
        <v>0</v>
      </c>
      <c r="EM638" s="1">
        <f t="shared" si="774"/>
        <v>0</v>
      </c>
      <c r="EN638" s="1">
        <f t="shared" si="774"/>
        <v>0</v>
      </c>
      <c r="EO638" s="1">
        <f t="shared" si="776"/>
        <v>0</v>
      </c>
      <c r="EP638" s="1">
        <f t="shared" si="776"/>
        <v>0</v>
      </c>
      <c r="EQ638" s="1">
        <f t="shared" si="776"/>
        <v>0</v>
      </c>
      <c r="ER638" s="33">
        <f t="shared" si="729"/>
        <v>1</v>
      </c>
      <c r="ES638" s="35">
        <f t="shared" si="783"/>
        <v>1</v>
      </c>
      <c r="ET638" s="35">
        <f t="shared" si="730"/>
        <v>1</v>
      </c>
      <c r="EU638" s="1" t="s">
        <v>59</v>
      </c>
      <c r="EV638" s="1" t="s">
        <v>38</v>
      </c>
      <c r="EW638" s="19">
        <f t="shared" si="731"/>
        <v>0</v>
      </c>
      <c r="FC638" s="1" t="s">
        <v>38</v>
      </c>
      <c r="FD638" s="19">
        <f t="shared" si="732"/>
        <v>0</v>
      </c>
      <c r="FJ638" s="1" t="s">
        <v>38</v>
      </c>
      <c r="FK638" s="19">
        <f t="shared" si="733"/>
        <v>0</v>
      </c>
      <c r="FR638" s="1">
        <f t="shared" si="734"/>
        <v>0</v>
      </c>
      <c r="FU638" s="1" t="s">
        <v>75</v>
      </c>
      <c r="FV638" s="37" t="str">
        <f t="shared" si="741"/>
        <v>tb</v>
      </c>
      <c r="FW638" s="34">
        <v>1</v>
      </c>
      <c r="FY638" s="1" t="s">
        <v>38</v>
      </c>
      <c r="FZ638" s="19">
        <f t="shared" si="735"/>
        <v>0</v>
      </c>
      <c r="GB638" s="1" t="s">
        <v>38</v>
      </c>
      <c r="GC638" s="19">
        <f t="shared" si="736"/>
        <v>0</v>
      </c>
      <c r="GD638" s="1" t="s">
        <v>38</v>
      </c>
      <c r="GE638" s="19">
        <f t="shared" si="737"/>
        <v>0</v>
      </c>
      <c r="GF638" s="1" t="s">
        <v>38</v>
      </c>
      <c r="GG638" s="19">
        <f t="shared" si="738"/>
        <v>0</v>
      </c>
    </row>
    <row r="639" spans="1:189" x14ac:dyDescent="0.3">
      <c r="A639" s="18">
        <v>853</v>
      </c>
      <c r="B639" s="1" t="s">
        <v>34</v>
      </c>
      <c r="C639" s="19" t="s">
        <v>35</v>
      </c>
      <c r="D639" s="19">
        <f t="shared" si="710"/>
        <v>0</v>
      </c>
      <c r="E639" s="38" t="s">
        <v>1167</v>
      </c>
      <c r="F639" s="21" t="str">
        <f t="shared" si="711"/>
        <v>1968</v>
      </c>
      <c r="G639" s="21">
        <v>2005</v>
      </c>
      <c r="H639" s="22">
        <f t="shared" si="712"/>
        <v>37</v>
      </c>
      <c r="I639" s="1" t="str">
        <f t="shared" si="713"/>
        <v>31-40</v>
      </c>
      <c r="J639" s="1" t="s">
        <v>1607</v>
      </c>
      <c r="K639" s="1" t="s">
        <v>93</v>
      </c>
      <c r="L639" s="1">
        <f>VLOOKUP(K639,[1]areas!$C$3:$D$76,2,FALSE)</f>
        <v>15</v>
      </c>
      <c r="M639" s="1" t="str">
        <f t="shared" si="782"/>
        <v>0-20</v>
      </c>
      <c r="N639" s="19" t="s">
        <v>38</v>
      </c>
      <c r="O639" s="19">
        <f t="shared" si="714"/>
        <v>0</v>
      </c>
      <c r="P639" s="23">
        <v>74.400000000000006</v>
      </c>
      <c r="Q639" s="1">
        <v>152</v>
      </c>
      <c r="R639" s="1">
        <f>POWER(Q639*0.01,2)</f>
        <v>2.3104</v>
      </c>
      <c r="S639" s="24">
        <f>P639/R639</f>
        <v>32.202216066481995</v>
      </c>
      <c r="T639" s="19">
        <v>2</v>
      </c>
      <c r="W639" s="1" t="str">
        <f t="shared" si="715"/>
        <v>3: 101-150</v>
      </c>
      <c r="X639" s="1">
        <v>142</v>
      </c>
      <c r="Y639" s="26">
        <v>341</v>
      </c>
      <c r="Z639" s="26">
        <v>414</v>
      </c>
      <c r="AA639" s="26">
        <v>598</v>
      </c>
      <c r="AB639" s="26">
        <v>589</v>
      </c>
      <c r="AC639" s="26"/>
      <c r="AD639" s="26"/>
      <c r="AE639" s="26"/>
      <c r="AF639" s="26"/>
      <c r="AG639" s="26"/>
      <c r="AH639" s="26"/>
      <c r="AI639" s="27">
        <f t="shared" si="716"/>
        <v>598</v>
      </c>
      <c r="AJ639" s="27">
        <f t="shared" si="717"/>
        <v>1</v>
      </c>
      <c r="AL639" s="26">
        <v>50</v>
      </c>
      <c r="AM639" s="26">
        <v>50</v>
      </c>
      <c r="AN639" s="26">
        <v>50</v>
      </c>
      <c r="AO639" s="26">
        <v>50</v>
      </c>
      <c r="AP639" s="26"/>
      <c r="AQ639" s="26"/>
      <c r="AR639" s="26"/>
      <c r="AS639" s="26"/>
      <c r="AT639" s="26"/>
      <c r="AU639" s="26"/>
      <c r="AV639" s="28">
        <f t="shared" si="718"/>
        <v>0</v>
      </c>
      <c r="AW639" s="27"/>
      <c r="AX639" s="29" t="str">
        <f t="shared" si="739"/>
        <v/>
      </c>
      <c r="AY639" s="30" t="str">
        <f t="shared" si="773"/>
        <v/>
      </c>
      <c r="AZ639" s="30">
        <f t="shared" si="773"/>
        <v>1.6989700043360187</v>
      </c>
      <c r="BA639" s="30">
        <f t="shared" si="773"/>
        <v>1.6989700043360187</v>
      </c>
      <c r="BB639" s="30">
        <f t="shared" si="773"/>
        <v>1.6989700043360187</v>
      </c>
      <c r="BC639" s="30">
        <f t="shared" si="773"/>
        <v>1.6989700043360187</v>
      </c>
      <c r="BD639" s="30" t="str">
        <f t="shared" si="773"/>
        <v/>
      </c>
      <c r="BE639" s="30" t="str">
        <f t="shared" si="773"/>
        <v/>
      </c>
      <c r="BF639" s="30" t="str">
        <f t="shared" si="773"/>
        <v/>
      </c>
      <c r="BG639" s="30" t="str">
        <f t="shared" si="775"/>
        <v/>
      </c>
      <c r="BH639" s="30" t="str">
        <f t="shared" si="775"/>
        <v/>
      </c>
      <c r="BI639" s="30" t="str">
        <f t="shared" si="775"/>
        <v/>
      </c>
      <c r="BJ639" s="1" t="s">
        <v>38</v>
      </c>
      <c r="BK639" s="31" t="s">
        <v>38</v>
      </c>
      <c r="BL639" s="32">
        <f t="shared" si="719"/>
        <v>0</v>
      </c>
      <c r="BN639" s="32" t="str">
        <f t="shared" si="720"/>
        <v>0</v>
      </c>
      <c r="BO639" s="30" t="str">
        <f t="shared" si="721"/>
        <v/>
      </c>
      <c r="BP639" s="30" t="str">
        <f t="shared" si="722"/>
        <v/>
      </c>
      <c r="BQ639" s="30">
        <f t="shared" si="780"/>
        <v>0</v>
      </c>
      <c r="BR639" s="30">
        <f t="shared" si="780"/>
        <v>0</v>
      </c>
      <c r="BS639" s="30">
        <f t="shared" si="780"/>
        <v>0</v>
      </c>
      <c r="BT639" s="30" t="str">
        <f t="shared" si="780"/>
        <v/>
      </c>
      <c r="BU639" s="30" t="str">
        <f t="shared" si="780"/>
        <v/>
      </c>
      <c r="BV639" s="30" t="str">
        <f t="shared" si="780"/>
        <v/>
      </c>
      <c r="BW639" s="30" t="str">
        <f t="shared" si="770"/>
        <v/>
      </c>
      <c r="BX639" s="30" t="str">
        <f t="shared" si="770"/>
        <v/>
      </c>
      <c r="BY639" s="30" t="str">
        <f t="shared" si="770"/>
        <v/>
      </c>
      <c r="BZ639" s="1">
        <f t="shared" si="723"/>
        <v>0</v>
      </c>
      <c r="CA639" s="1">
        <f t="shared" si="781"/>
        <v>0</v>
      </c>
      <c r="CB639" s="1">
        <f t="shared" si="781"/>
        <v>0</v>
      </c>
      <c r="CC639" s="1">
        <f t="shared" si="781"/>
        <v>0</v>
      </c>
      <c r="CD639" s="1">
        <f t="shared" si="781"/>
        <v>0</v>
      </c>
      <c r="CE639" s="1">
        <f t="shared" si="781"/>
        <v>0</v>
      </c>
      <c r="CF639" s="1">
        <f t="shared" si="781"/>
        <v>0</v>
      </c>
      <c r="CG639" s="1">
        <f t="shared" si="771"/>
        <v>0</v>
      </c>
      <c r="CH639" s="1">
        <f t="shared" si="771"/>
        <v>0</v>
      </c>
      <c r="CI639" s="1">
        <f t="shared" si="771"/>
        <v>0</v>
      </c>
      <c r="CJ639" s="1">
        <f t="shared" si="724"/>
        <v>0</v>
      </c>
      <c r="CK639" s="1">
        <f t="shared" si="725"/>
        <v>0</v>
      </c>
      <c r="CL639" s="1" t="str">
        <f t="shared" si="752"/>
        <v/>
      </c>
      <c r="CM639" s="1" t="str">
        <f t="shared" si="752"/>
        <v/>
      </c>
      <c r="CN639" s="1" t="str">
        <f t="shared" si="752"/>
        <v/>
      </c>
      <c r="CO639" s="1" t="str">
        <f t="shared" si="752"/>
        <v/>
      </c>
      <c r="CP639" s="1" t="str">
        <f t="shared" si="752"/>
        <v/>
      </c>
      <c r="CQ639" s="1" t="str">
        <f t="shared" ref="CQ639:CU702" si="784">IF(OR(BE639="",BD639=""),"",IF(OR(BE639&gt;=LOG10(400),BD639&gt;=LOG10(400)),BE639-BD639,""))</f>
        <v/>
      </c>
      <c r="CR639" s="1" t="str">
        <f t="shared" si="784"/>
        <v/>
      </c>
      <c r="CS639" s="1" t="str">
        <f t="shared" si="784"/>
        <v/>
      </c>
      <c r="CT639" s="1" t="str">
        <f t="shared" si="784"/>
        <v/>
      </c>
      <c r="CU639" s="1" t="str">
        <f t="shared" si="784"/>
        <v/>
      </c>
      <c r="CV639" s="1">
        <f t="shared" si="753"/>
        <v>0</v>
      </c>
      <c r="CW639" s="1">
        <f t="shared" si="753"/>
        <v>0</v>
      </c>
      <c r="CX639" s="1">
        <f t="shared" si="753"/>
        <v>0</v>
      </c>
      <c r="CY639" s="1">
        <f t="shared" si="753"/>
        <v>0</v>
      </c>
      <c r="CZ639" s="1">
        <f t="shared" si="753"/>
        <v>0</v>
      </c>
      <c r="DA639" s="1">
        <f t="shared" ref="DA639:DE702" si="785">IF(OR(CQ639&lt;=0,CQ639=""),0,1)</f>
        <v>0</v>
      </c>
      <c r="DB639" s="1">
        <f t="shared" si="785"/>
        <v>0</v>
      </c>
      <c r="DC639" s="1">
        <f t="shared" si="785"/>
        <v>0</v>
      </c>
      <c r="DD639" s="1">
        <f t="shared" si="785"/>
        <v>0</v>
      </c>
      <c r="DE639" s="1">
        <f t="shared" si="785"/>
        <v>0</v>
      </c>
      <c r="DF639" s="1">
        <f t="shared" si="726"/>
        <v>0</v>
      </c>
      <c r="DG639" s="33">
        <f t="shared" si="727"/>
        <v>0</v>
      </c>
      <c r="DH639" s="34">
        <f t="shared" si="728"/>
        <v>0</v>
      </c>
      <c r="DI639" s="1">
        <f t="shared" si="765"/>
        <v>199</v>
      </c>
      <c r="DJ639" s="1">
        <f t="shared" si="766"/>
        <v>272</v>
      </c>
      <c r="DK639" s="1">
        <f t="shared" si="759"/>
        <v>73</v>
      </c>
      <c r="DL639" s="1">
        <f t="shared" si="759"/>
        <v>184</v>
      </c>
      <c r="DM639" s="1">
        <f t="shared" si="759"/>
        <v>-9</v>
      </c>
      <c r="DN639" s="1" t="str">
        <f t="shared" si="758"/>
        <v/>
      </c>
      <c r="DO639" s="1" t="str">
        <f t="shared" si="758"/>
        <v/>
      </c>
      <c r="DP639" s="1" t="str">
        <f t="shared" si="758"/>
        <v/>
      </c>
      <c r="DQ639" s="1" t="str">
        <f t="shared" si="758"/>
        <v/>
      </c>
      <c r="DR639" s="1" t="str">
        <f t="shared" si="758"/>
        <v/>
      </c>
      <c r="DS639" s="1" t="str">
        <f t="shared" si="758"/>
        <v/>
      </c>
      <c r="DT639" s="34">
        <f t="shared" si="777"/>
        <v>-111.19667261208853</v>
      </c>
      <c r="DU639" s="1">
        <f t="shared" si="778"/>
        <v>0</v>
      </c>
      <c r="DV639" s="1">
        <f t="shared" si="778"/>
        <v>0</v>
      </c>
      <c r="DW639" s="1">
        <f t="shared" si="778"/>
        <v>0</v>
      </c>
      <c r="DX639" s="1">
        <f t="shared" si="778"/>
        <v>0</v>
      </c>
      <c r="DY639" s="1">
        <f>IF((DM639&lt;$DT639),1,0)</f>
        <v>0</v>
      </c>
      <c r="EF639" s="33">
        <f t="shared" si="779"/>
        <v>0</v>
      </c>
      <c r="EG639" s="1">
        <f t="shared" si="774"/>
        <v>0</v>
      </c>
      <c r="EH639" s="1">
        <f t="shared" si="774"/>
        <v>0</v>
      </c>
      <c r="EI639" s="1">
        <f t="shared" si="774"/>
        <v>0</v>
      </c>
      <c r="EJ639" s="1">
        <f t="shared" si="774"/>
        <v>1</v>
      </c>
      <c r="EK639" s="1">
        <f t="shared" si="774"/>
        <v>1</v>
      </c>
      <c r="EL639" s="1">
        <f t="shared" si="774"/>
        <v>0</v>
      </c>
      <c r="EM639" s="1">
        <f t="shared" si="774"/>
        <v>0</v>
      </c>
      <c r="EN639" s="1">
        <f t="shared" si="774"/>
        <v>0</v>
      </c>
      <c r="EO639" s="1">
        <f t="shared" si="776"/>
        <v>0</v>
      </c>
      <c r="EP639" s="1">
        <f t="shared" si="776"/>
        <v>0</v>
      </c>
      <c r="EQ639" s="1">
        <f t="shared" si="776"/>
        <v>0</v>
      </c>
      <c r="ER639" s="33">
        <f t="shared" si="729"/>
        <v>0</v>
      </c>
      <c r="ES639" s="35">
        <f t="shared" si="783"/>
        <v>0</v>
      </c>
      <c r="ET639" s="35">
        <f t="shared" si="730"/>
        <v>0</v>
      </c>
      <c r="EU639" s="1" t="s">
        <v>256</v>
      </c>
      <c r="EV639" s="1" t="s">
        <v>38</v>
      </c>
      <c r="EW639" s="19">
        <f t="shared" si="731"/>
        <v>0</v>
      </c>
      <c r="FC639" s="1" t="s">
        <v>38</v>
      </c>
      <c r="FD639" s="19">
        <f t="shared" si="732"/>
        <v>0</v>
      </c>
      <c r="FJ639" s="1" t="s">
        <v>38</v>
      </c>
      <c r="FK639" s="19">
        <f t="shared" si="733"/>
        <v>0</v>
      </c>
      <c r="FR639" s="1">
        <f t="shared" si="734"/>
        <v>0</v>
      </c>
      <c r="FV639" s="37" t="str">
        <f t="shared" si="741"/>
        <v>none</v>
      </c>
      <c r="FY639" s="1" t="s">
        <v>38</v>
      </c>
      <c r="FZ639" s="19">
        <f t="shared" si="735"/>
        <v>0</v>
      </c>
      <c r="GB639" s="1" t="s">
        <v>38</v>
      </c>
      <c r="GC639" s="19">
        <f t="shared" si="736"/>
        <v>0</v>
      </c>
      <c r="GD639" s="1" t="s">
        <v>38</v>
      </c>
      <c r="GE639" s="19">
        <f t="shared" si="737"/>
        <v>0</v>
      </c>
      <c r="GF639" s="1" t="s">
        <v>38</v>
      </c>
      <c r="GG639" s="19">
        <f t="shared" si="738"/>
        <v>0</v>
      </c>
    </row>
    <row r="640" spans="1:189" x14ac:dyDescent="0.3">
      <c r="A640" s="18">
        <v>854</v>
      </c>
      <c r="B640" s="1" t="s">
        <v>34</v>
      </c>
      <c r="C640" s="19" t="s">
        <v>47</v>
      </c>
      <c r="D640" s="19">
        <f t="shared" si="710"/>
        <v>1</v>
      </c>
      <c r="E640" s="38" t="s">
        <v>1168</v>
      </c>
      <c r="F640" s="21" t="str">
        <f t="shared" si="711"/>
        <v>1951</v>
      </c>
      <c r="G640" s="21">
        <v>2005</v>
      </c>
      <c r="H640" s="22">
        <f t="shared" si="712"/>
        <v>54</v>
      </c>
      <c r="I640" s="1" t="str">
        <f t="shared" si="713"/>
        <v>&gt;50</v>
      </c>
      <c r="J640" s="1" t="s">
        <v>1610</v>
      </c>
      <c r="K640" s="1" t="s">
        <v>93</v>
      </c>
      <c r="L640" s="1">
        <f>VLOOKUP(K640,[1]areas!$C$3:$D$76,2,FALSE)</f>
        <v>15</v>
      </c>
      <c r="M640" s="1" t="str">
        <f t="shared" si="782"/>
        <v>0-20</v>
      </c>
      <c r="N640" s="19" t="s">
        <v>34</v>
      </c>
      <c r="O640" s="19">
        <f t="shared" si="714"/>
        <v>1</v>
      </c>
      <c r="P640" s="23">
        <v>62.8</v>
      </c>
      <c r="Q640" s="1">
        <v>162</v>
      </c>
      <c r="R640" s="1">
        <f>POWER(Q640*0.01,2)</f>
        <v>2.6244000000000005</v>
      </c>
      <c r="S640" s="24">
        <f>P640/R640</f>
        <v>23.929279073311989</v>
      </c>
      <c r="T640" s="19"/>
      <c r="W640" s="1" t="str">
        <f t="shared" si="715"/>
        <v>1: 0-50</v>
      </c>
      <c r="X640" s="1">
        <v>46</v>
      </c>
      <c r="Y640" s="26">
        <v>40</v>
      </c>
      <c r="Z640" s="26">
        <v>52</v>
      </c>
      <c r="AA640" s="26">
        <v>82</v>
      </c>
      <c r="AB640" s="26">
        <v>52</v>
      </c>
      <c r="AC640" s="26">
        <v>60</v>
      </c>
      <c r="AD640" s="26"/>
      <c r="AE640" s="26"/>
      <c r="AF640" s="26"/>
      <c r="AG640" s="26"/>
      <c r="AH640" s="26"/>
      <c r="AI640" s="27">
        <f t="shared" si="716"/>
        <v>82</v>
      </c>
      <c r="AJ640" s="27">
        <f t="shared" si="717"/>
        <v>0</v>
      </c>
      <c r="AL640" s="26">
        <v>50</v>
      </c>
      <c r="AM640" s="26">
        <v>50</v>
      </c>
      <c r="AN640" s="26">
        <v>210</v>
      </c>
      <c r="AO640" s="26">
        <v>50</v>
      </c>
      <c r="AP640" s="26">
        <v>50</v>
      </c>
      <c r="AQ640" s="26">
        <v>50</v>
      </c>
      <c r="AR640" s="26"/>
      <c r="AS640" s="26"/>
      <c r="AT640" s="26"/>
      <c r="AU640" s="26"/>
      <c r="AV640" s="28">
        <f t="shared" si="718"/>
        <v>0</v>
      </c>
      <c r="AW640" s="27"/>
      <c r="AX640" s="29" t="str">
        <f t="shared" si="739"/>
        <v/>
      </c>
      <c r="AY640" s="30" t="str">
        <f t="shared" si="773"/>
        <v/>
      </c>
      <c r="AZ640" s="30">
        <f t="shared" si="773"/>
        <v>1.6989700043360187</v>
      </c>
      <c r="BA640" s="30">
        <f t="shared" si="773"/>
        <v>1.6989700043360187</v>
      </c>
      <c r="BB640" s="30">
        <f t="shared" si="773"/>
        <v>2.3222192947339191</v>
      </c>
      <c r="BC640" s="30">
        <f t="shared" si="773"/>
        <v>1.6989700043360187</v>
      </c>
      <c r="BD640" s="30">
        <f t="shared" si="773"/>
        <v>1.6989700043360187</v>
      </c>
      <c r="BE640" s="30">
        <f t="shared" si="773"/>
        <v>1.6989700043360187</v>
      </c>
      <c r="BF640" s="30" t="str">
        <f t="shared" si="773"/>
        <v/>
      </c>
      <c r="BG640" s="30" t="str">
        <f t="shared" si="775"/>
        <v/>
      </c>
      <c r="BH640" s="30" t="str">
        <f t="shared" si="775"/>
        <v/>
      </c>
      <c r="BI640" s="30" t="str">
        <f t="shared" si="775"/>
        <v/>
      </c>
      <c r="BJ640" s="1" t="s">
        <v>38</v>
      </c>
      <c r="BK640" s="31" t="s">
        <v>38</v>
      </c>
      <c r="BL640" s="32">
        <f t="shared" si="719"/>
        <v>0</v>
      </c>
      <c r="BN640" s="32" t="str">
        <f t="shared" si="720"/>
        <v>0</v>
      </c>
      <c r="BO640" s="30" t="str">
        <f t="shared" si="721"/>
        <v/>
      </c>
      <c r="BP640" s="30" t="str">
        <f t="shared" si="722"/>
        <v/>
      </c>
      <c r="BQ640" s="30">
        <f t="shared" si="780"/>
        <v>0</v>
      </c>
      <c r="BR640" s="30">
        <f t="shared" si="780"/>
        <v>0.62324929039790034</v>
      </c>
      <c r="BS640" s="30">
        <f t="shared" si="780"/>
        <v>-0.62324929039790034</v>
      </c>
      <c r="BT640" s="30">
        <f t="shared" si="780"/>
        <v>0</v>
      </c>
      <c r="BU640" s="30">
        <f t="shared" si="780"/>
        <v>0</v>
      </c>
      <c r="BV640" s="30" t="str">
        <f t="shared" si="780"/>
        <v/>
      </c>
      <c r="BW640" s="30" t="str">
        <f t="shared" si="770"/>
        <v/>
      </c>
      <c r="BX640" s="30" t="str">
        <f t="shared" si="770"/>
        <v/>
      </c>
      <c r="BY640" s="30" t="str">
        <f t="shared" si="770"/>
        <v/>
      </c>
      <c r="BZ640" s="1">
        <f t="shared" si="723"/>
        <v>0</v>
      </c>
      <c r="CA640" s="1">
        <f t="shared" si="781"/>
        <v>0</v>
      </c>
      <c r="CB640" s="1">
        <f t="shared" si="781"/>
        <v>1</v>
      </c>
      <c r="CC640" s="1">
        <f t="shared" si="781"/>
        <v>0</v>
      </c>
      <c r="CD640" s="1">
        <f t="shared" si="781"/>
        <v>0</v>
      </c>
      <c r="CE640" s="1">
        <f t="shared" si="781"/>
        <v>0</v>
      </c>
      <c r="CF640" s="1">
        <f t="shared" si="781"/>
        <v>0</v>
      </c>
      <c r="CG640" s="1">
        <f t="shared" si="771"/>
        <v>0</v>
      </c>
      <c r="CH640" s="1">
        <f t="shared" si="771"/>
        <v>0</v>
      </c>
      <c r="CI640" s="1">
        <f t="shared" si="771"/>
        <v>0</v>
      </c>
      <c r="CJ640" s="1">
        <f t="shared" si="724"/>
        <v>1</v>
      </c>
      <c r="CK640" s="1">
        <f t="shared" si="725"/>
        <v>1</v>
      </c>
      <c r="CL640" s="1" t="str">
        <f t="shared" ref="CL640:CP703" si="786">IF(OR(AZ640="",AY640=""),"",IF(OR(AZ640&gt;=LOG10(400),AY640&gt;=LOG10(400)),AZ640-AY640,""))</f>
        <v/>
      </c>
      <c r="CM640" s="1" t="str">
        <f t="shared" si="786"/>
        <v/>
      </c>
      <c r="CN640" s="1" t="str">
        <f t="shared" si="786"/>
        <v/>
      </c>
      <c r="CO640" s="1" t="str">
        <f t="shared" si="786"/>
        <v/>
      </c>
      <c r="CP640" s="1" t="str">
        <f t="shared" si="786"/>
        <v/>
      </c>
      <c r="CQ640" s="1" t="str">
        <f t="shared" si="784"/>
        <v/>
      </c>
      <c r="CR640" s="1" t="str">
        <f t="shared" si="784"/>
        <v/>
      </c>
      <c r="CS640" s="1" t="str">
        <f t="shared" si="784"/>
        <v/>
      </c>
      <c r="CT640" s="1" t="str">
        <f t="shared" si="784"/>
        <v/>
      </c>
      <c r="CU640" s="1" t="str">
        <f t="shared" si="784"/>
        <v/>
      </c>
      <c r="CV640" s="1">
        <f t="shared" ref="CV640:CZ703" si="787">IF(OR(CL640&lt;=0,CL640=""),0,1)</f>
        <v>0</v>
      </c>
      <c r="CW640" s="1">
        <f t="shared" si="787"/>
        <v>0</v>
      </c>
      <c r="CX640" s="1">
        <f t="shared" si="787"/>
        <v>0</v>
      </c>
      <c r="CY640" s="1">
        <f t="shared" si="787"/>
        <v>0</v>
      </c>
      <c r="CZ640" s="1">
        <f t="shared" si="787"/>
        <v>0</v>
      </c>
      <c r="DA640" s="1">
        <f t="shared" si="785"/>
        <v>0</v>
      </c>
      <c r="DB640" s="1">
        <f t="shared" si="785"/>
        <v>0</v>
      </c>
      <c r="DC640" s="1">
        <f t="shared" si="785"/>
        <v>0</v>
      </c>
      <c r="DD640" s="1">
        <f t="shared" si="785"/>
        <v>0</v>
      </c>
      <c r="DE640" s="1">
        <f t="shared" si="785"/>
        <v>0</v>
      </c>
      <c r="DF640" s="1">
        <f t="shared" si="726"/>
        <v>0</v>
      </c>
      <c r="DG640" s="33">
        <f t="shared" si="727"/>
        <v>0</v>
      </c>
      <c r="DH640" s="34">
        <f t="shared" si="728"/>
        <v>1</v>
      </c>
      <c r="DI640" s="1">
        <f t="shared" si="765"/>
        <v>-6</v>
      </c>
      <c r="DJ640" s="1">
        <f t="shared" si="766"/>
        <v>6</v>
      </c>
      <c r="DK640" s="1">
        <f t="shared" si="759"/>
        <v>12</v>
      </c>
      <c r="DL640" s="1">
        <f t="shared" si="759"/>
        <v>30</v>
      </c>
      <c r="DM640" s="1">
        <f t="shared" si="759"/>
        <v>-30</v>
      </c>
      <c r="DN640" s="1">
        <f t="shared" si="758"/>
        <v>8</v>
      </c>
      <c r="DO640" s="1" t="str">
        <f t="shared" si="758"/>
        <v/>
      </c>
      <c r="DP640" s="1" t="str">
        <f t="shared" si="758"/>
        <v/>
      </c>
      <c r="DQ640" s="1" t="str">
        <f t="shared" si="758"/>
        <v/>
      </c>
      <c r="DR640" s="1" t="str">
        <f t="shared" si="758"/>
        <v/>
      </c>
      <c r="DS640" s="1" t="str">
        <f t="shared" si="758"/>
        <v/>
      </c>
      <c r="DT640" s="34">
        <f t="shared" si="777"/>
        <v>-20.066555924389881</v>
      </c>
      <c r="DU640" s="1">
        <f t="shared" si="778"/>
        <v>0</v>
      </c>
      <c r="DV640" s="1">
        <f t="shared" si="778"/>
        <v>0</v>
      </c>
      <c r="DW640" s="1">
        <f t="shared" si="778"/>
        <v>0</v>
      </c>
      <c r="DX640" s="1">
        <f t="shared" si="778"/>
        <v>0</v>
      </c>
      <c r="DY640" s="1">
        <f>IF((DM640&lt;$DT640),1,0)</f>
        <v>1</v>
      </c>
      <c r="DZ640" s="1">
        <f>IF((DN640&lt;$DT640),1,0)</f>
        <v>0</v>
      </c>
      <c r="EF640" s="33">
        <f t="shared" si="779"/>
        <v>1</v>
      </c>
      <c r="EG640" s="1">
        <f t="shared" si="774"/>
        <v>0</v>
      </c>
      <c r="EH640" s="1">
        <f t="shared" si="774"/>
        <v>0</v>
      </c>
      <c r="EI640" s="1">
        <f t="shared" si="774"/>
        <v>0</v>
      </c>
      <c r="EJ640" s="1">
        <f t="shared" si="774"/>
        <v>0</v>
      </c>
      <c r="EK640" s="1">
        <f t="shared" si="774"/>
        <v>0</v>
      </c>
      <c r="EL640" s="1">
        <f t="shared" si="774"/>
        <v>0</v>
      </c>
      <c r="EM640" s="1">
        <f t="shared" si="774"/>
        <v>0</v>
      </c>
      <c r="EN640" s="1">
        <f t="shared" si="774"/>
        <v>0</v>
      </c>
      <c r="EO640" s="1">
        <f t="shared" si="776"/>
        <v>0</v>
      </c>
      <c r="EP640" s="1">
        <f t="shared" si="776"/>
        <v>0</v>
      </c>
      <c r="EQ640" s="1">
        <f t="shared" si="776"/>
        <v>0</v>
      </c>
      <c r="ER640" s="33">
        <f t="shared" si="729"/>
        <v>1</v>
      </c>
      <c r="ES640" s="35">
        <f t="shared" si="783"/>
        <v>2</v>
      </c>
      <c r="ET640" s="35">
        <f t="shared" si="730"/>
        <v>1</v>
      </c>
      <c r="EU640" s="1" t="s">
        <v>211</v>
      </c>
      <c r="EV640" s="1" t="s">
        <v>34</v>
      </c>
      <c r="EW640" s="19">
        <f t="shared" si="731"/>
        <v>1</v>
      </c>
      <c r="EX640" s="1" t="s">
        <v>40</v>
      </c>
      <c r="EY640" s="50">
        <v>39183</v>
      </c>
      <c r="FC640" s="1" t="s">
        <v>38</v>
      </c>
      <c r="FD640" s="19">
        <f t="shared" si="732"/>
        <v>0</v>
      </c>
      <c r="FJ640" s="1" t="s">
        <v>38</v>
      </c>
      <c r="FK640" s="19">
        <f t="shared" si="733"/>
        <v>0</v>
      </c>
      <c r="FQ640" s="1" t="s">
        <v>44</v>
      </c>
      <c r="FR640" s="1">
        <f t="shared" si="734"/>
        <v>1</v>
      </c>
      <c r="FT640" s="1">
        <v>2.5</v>
      </c>
      <c r="FU640" s="1" t="s">
        <v>72</v>
      </c>
      <c r="FV640" s="37" t="str">
        <f t="shared" si="741"/>
        <v>other</v>
      </c>
      <c r="FW640" s="34">
        <v>0</v>
      </c>
      <c r="FY640" s="1" t="s">
        <v>38</v>
      </c>
      <c r="FZ640" s="19">
        <f t="shared" si="735"/>
        <v>0</v>
      </c>
      <c r="GB640" s="1" t="s">
        <v>38</v>
      </c>
      <c r="GC640" s="19">
        <f t="shared" si="736"/>
        <v>0</v>
      </c>
      <c r="GD640" s="1" t="s">
        <v>38</v>
      </c>
      <c r="GE640" s="19">
        <f t="shared" si="737"/>
        <v>0</v>
      </c>
      <c r="GF640" s="1" t="s">
        <v>38</v>
      </c>
      <c r="GG640" s="19">
        <f t="shared" si="738"/>
        <v>0</v>
      </c>
    </row>
    <row r="641" spans="1:189" x14ac:dyDescent="0.3">
      <c r="A641" s="18">
        <v>855</v>
      </c>
      <c r="B641" s="1" t="s">
        <v>34</v>
      </c>
      <c r="C641" s="19" t="s">
        <v>35</v>
      </c>
      <c r="D641" s="19">
        <f t="shared" si="710"/>
        <v>0</v>
      </c>
      <c r="E641" s="38" t="s">
        <v>1111</v>
      </c>
      <c r="F641" s="21" t="str">
        <f t="shared" si="711"/>
        <v>1971</v>
      </c>
      <c r="G641" s="21">
        <v>2005</v>
      </c>
      <c r="H641" s="22">
        <f t="shared" si="712"/>
        <v>34</v>
      </c>
      <c r="I641" s="1" t="str">
        <f t="shared" si="713"/>
        <v>31-40</v>
      </c>
      <c r="J641" s="1" t="s">
        <v>1607</v>
      </c>
      <c r="N641" s="19"/>
      <c r="O641" s="19" t="str">
        <f t="shared" si="714"/>
        <v/>
      </c>
      <c r="P641" s="23"/>
      <c r="S641" s="24"/>
      <c r="T641" s="19"/>
      <c r="W641" s="1" t="str">
        <f t="shared" si="715"/>
        <v>3: 101-150</v>
      </c>
      <c r="X641" s="1">
        <v>122</v>
      </c>
      <c r="Y641" s="26">
        <v>325</v>
      </c>
      <c r="Z641" s="26">
        <v>267</v>
      </c>
      <c r="AA641" s="26">
        <v>278</v>
      </c>
      <c r="AB641" s="26">
        <v>593</v>
      </c>
      <c r="AC641" s="26">
        <v>252</v>
      </c>
      <c r="AD641" s="26"/>
      <c r="AE641" s="26"/>
      <c r="AF641" s="26">
        <v>397</v>
      </c>
      <c r="AG641" s="26"/>
      <c r="AH641" s="26"/>
      <c r="AI641" s="27">
        <f t="shared" si="716"/>
        <v>593</v>
      </c>
      <c r="AJ641" s="27">
        <f t="shared" si="717"/>
        <v>1</v>
      </c>
      <c r="AK641" s="1">
        <v>232921</v>
      </c>
      <c r="AL641" s="26">
        <v>50</v>
      </c>
      <c r="AM641" s="26">
        <v>50</v>
      </c>
      <c r="AN641" s="26">
        <v>50</v>
      </c>
      <c r="AO641" s="26">
        <v>50</v>
      </c>
      <c r="AP641" s="26">
        <v>50</v>
      </c>
      <c r="AQ641" s="26">
        <v>960</v>
      </c>
      <c r="AR641" s="26"/>
      <c r="AS641" s="26">
        <v>50</v>
      </c>
      <c r="AT641" s="26"/>
      <c r="AU641" s="26"/>
      <c r="AV641" s="28">
        <f t="shared" si="718"/>
        <v>0</v>
      </c>
      <c r="AW641" s="27" t="str">
        <f>"&gt;5"</f>
        <v>&gt;5</v>
      </c>
      <c r="AX641" s="29">
        <f t="shared" si="739"/>
        <v>5.367</v>
      </c>
      <c r="AY641" s="30">
        <f t="shared" si="773"/>
        <v>5.3672086459969943</v>
      </c>
      <c r="AZ641" s="30">
        <f t="shared" si="773"/>
        <v>1.6989700043360187</v>
      </c>
      <c r="BA641" s="30">
        <f t="shared" si="773"/>
        <v>1.6989700043360187</v>
      </c>
      <c r="BB641" s="30">
        <f t="shared" si="773"/>
        <v>1.6989700043360187</v>
      </c>
      <c r="BC641" s="30">
        <f t="shared" si="773"/>
        <v>1.6989700043360187</v>
      </c>
      <c r="BD641" s="30">
        <f t="shared" si="773"/>
        <v>1.6989700043360187</v>
      </c>
      <c r="BE641" s="30">
        <f t="shared" si="773"/>
        <v>2.9822712330395684</v>
      </c>
      <c r="BF641" s="30" t="str">
        <f t="shared" si="773"/>
        <v/>
      </c>
      <c r="BG641" s="30">
        <f t="shared" si="775"/>
        <v>1.6989700043360187</v>
      </c>
      <c r="BH641" s="30" t="str">
        <f t="shared" si="775"/>
        <v/>
      </c>
      <c r="BI641" s="30" t="str">
        <f t="shared" si="775"/>
        <v/>
      </c>
      <c r="BJ641" s="1" t="s">
        <v>38</v>
      </c>
      <c r="BK641" s="31" t="s">
        <v>38</v>
      </c>
      <c r="BL641" s="32">
        <f t="shared" si="719"/>
        <v>0</v>
      </c>
      <c r="BN641" s="32" t="str">
        <f t="shared" si="720"/>
        <v>0</v>
      </c>
      <c r="BO641" s="30">
        <f t="shared" si="721"/>
        <v>-3.6682386416609756</v>
      </c>
      <c r="BP641" s="30">
        <f t="shared" si="722"/>
        <v>-3.6682386416609756</v>
      </c>
      <c r="BQ641" s="30">
        <f t="shared" si="780"/>
        <v>0</v>
      </c>
      <c r="BR641" s="30">
        <f t="shared" si="780"/>
        <v>0</v>
      </c>
      <c r="BS641" s="30">
        <f t="shared" si="780"/>
        <v>0</v>
      </c>
      <c r="BT641" s="30">
        <f t="shared" si="780"/>
        <v>0</v>
      </c>
      <c r="BU641" s="30">
        <f t="shared" si="780"/>
        <v>1.2833012287035497</v>
      </c>
      <c r="BV641" s="30" t="str">
        <f t="shared" si="780"/>
        <v/>
      </c>
      <c r="BW641" s="30" t="str">
        <f t="shared" si="770"/>
        <v/>
      </c>
      <c r="BX641" s="30" t="str">
        <f t="shared" si="770"/>
        <v/>
      </c>
      <c r="BY641" s="30" t="str">
        <f t="shared" si="770"/>
        <v/>
      </c>
      <c r="BZ641" s="1">
        <f t="shared" si="723"/>
        <v>0</v>
      </c>
      <c r="CA641" s="1">
        <f t="shared" si="781"/>
        <v>0</v>
      </c>
      <c r="CB641" s="1">
        <f t="shared" si="781"/>
        <v>0</v>
      </c>
      <c r="CC641" s="1">
        <f t="shared" si="781"/>
        <v>0</v>
      </c>
      <c r="CD641" s="1">
        <f t="shared" si="781"/>
        <v>0</v>
      </c>
      <c r="CE641" s="1">
        <f t="shared" si="781"/>
        <v>1</v>
      </c>
      <c r="CF641" s="1">
        <f t="shared" si="781"/>
        <v>0</v>
      </c>
      <c r="CG641" s="1">
        <f t="shared" si="771"/>
        <v>0</v>
      </c>
      <c r="CH641" s="1">
        <f t="shared" si="771"/>
        <v>0</v>
      </c>
      <c r="CI641" s="1">
        <f t="shared" si="771"/>
        <v>0</v>
      </c>
      <c r="CJ641" s="1">
        <f t="shared" si="724"/>
        <v>1</v>
      </c>
      <c r="CK641" s="1">
        <f t="shared" si="725"/>
        <v>1</v>
      </c>
      <c r="CL641" s="1">
        <f t="shared" si="786"/>
        <v>-3.6682386416609756</v>
      </c>
      <c r="CM641" s="1" t="str">
        <f t="shared" si="786"/>
        <v/>
      </c>
      <c r="CN641" s="1" t="str">
        <f t="shared" si="786"/>
        <v/>
      </c>
      <c r="CO641" s="1" t="str">
        <f t="shared" si="786"/>
        <v/>
      </c>
      <c r="CP641" s="1" t="str">
        <f t="shared" si="786"/>
        <v/>
      </c>
      <c r="CQ641" s="1">
        <f t="shared" si="784"/>
        <v>1.2833012287035497</v>
      </c>
      <c r="CR641" s="1" t="str">
        <f t="shared" si="784"/>
        <v/>
      </c>
      <c r="CS641" s="1" t="str">
        <f t="shared" si="784"/>
        <v/>
      </c>
      <c r="CT641" s="1" t="str">
        <f t="shared" si="784"/>
        <v/>
      </c>
      <c r="CU641" s="1" t="str">
        <f t="shared" si="784"/>
        <v/>
      </c>
      <c r="CV641" s="1">
        <f t="shared" si="787"/>
        <v>0</v>
      </c>
      <c r="CW641" s="1">
        <f t="shared" si="787"/>
        <v>0</v>
      </c>
      <c r="CX641" s="1">
        <f t="shared" si="787"/>
        <v>0</v>
      </c>
      <c r="CY641" s="1">
        <f t="shared" si="787"/>
        <v>0</v>
      </c>
      <c r="CZ641" s="1">
        <f t="shared" si="787"/>
        <v>0</v>
      </c>
      <c r="DA641" s="1">
        <f t="shared" si="785"/>
        <v>1</v>
      </c>
      <c r="DB641" s="1">
        <f t="shared" si="785"/>
        <v>0</v>
      </c>
      <c r="DC641" s="1">
        <f t="shared" si="785"/>
        <v>0</v>
      </c>
      <c r="DD641" s="1">
        <f t="shared" si="785"/>
        <v>0</v>
      </c>
      <c r="DE641" s="1">
        <f t="shared" si="785"/>
        <v>0</v>
      </c>
      <c r="DF641" s="1">
        <f t="shared" si="726"/>
        <v>1</v>
      </c>
      <c r="DG641" s="33">
        <f t="shared" si="727"/>
        <v>1</v>
      </c>
      <c r="DH641" s="34">
        <f t="shared" si="728"/>
        <v>0</v>
      </c>
      <c r="DI641" s="1">
        <f t="shared" si="765"/>
        <v>203</v>
      </c>
      <c r="DJ641" s="1">
        <f t="shared" si="766"/>
        <v>145</v>
      </c>
      <c r="DK641" s="1">
        <f t="shared" si="759"/>
        <v>-58</v>
      </c>
      <c r="DL641" s="1">
        <f t="shared" si="759"/>
        <v>11</v>
      </c>
      <c r="DM641" s="1">
        <f t="shared" si="759"/>
        <v>315</v>
      </c>
      <c r="DN641" s="1">
        <f t="shared" si="758"/>
        <v>-341</v>
      </c>
      <c r="DO641" s="1" t="str">
        <f t="shared" si="758"/>
        <v/>
      </c>
      <c r="DP641" s="1" t="str">
        <f t="shared" si="758"/>
        <v/>
      </c>
      <c r="DQ641" s="1" t="str">
        <f t="shared" si="758"/>
        <v/>
      </c>
      <c r="DR641" s="1" t="str">
        <f t="shared" si="758"/>
        <v/>
      </c>
      <c r="DS641" s="1" t="str">
        <f t="shared" si="758"/>
        <v/>
      </c>
      <c r="DT641" s="34">
        <f t="shared" si="777"/>
        <v>-231.78474209202525</v>
      </c>
      <c r="DU641" s="1">
        <f t="shared" si="778"/>
        <v>0</v>
      </c>
      <c r="DV641" s="1">
        <f t="shared" si="778"/>
        <v>0</v>
      </c>
      <c r="DW641" s="1">
        <f t="shared" si="778"/>
        <v>0</v>
      </c>
      <c r="DX641" s="1">
        <f t="shared" si="778"/>
        <v>0</v>
      </c>
      <c r="DY641" s="1">
        <f>IF((DM641&lt;$DT641),1,0)</f>
        <v>0</v>
      </c>
      <c r="DZ641" s="1">
        <f>IF((DN641&lt;$DT641),1,0)</f>
        <v>1</v>
      </c>
      <c r="EF641" s="33">
        <f t="shared" si="779"/>
        <v>1</v>
      </c>
      <c r="EG641" s="1">
        <f t="shared" si="774"/>
        <v>0</v>
      </c>
      <c r="EH641" s="1">
        <f t="shared" si="774"/>
        <v>0</v>
      </c>
      <c r="EI641" s="1">
        <f t="shared" si="774"/>
        <v>0</v>
      </c>
      <c r="EJ641" s="1">
        <f t="shared" si="774"/>
        <v>0</v>
      </c>
      <c r="EK641" s="1">
        <f t="shared" si="774"/>
        <v>1</v>
      </c>
      <c r="EL641" s="1">
        <f t="shared" si="774"/>
        <v>0</v>
      </c>
      <c r="EM641" s="1">
        <f t="shared" si="774"/>
        <v>0</v>
      </c>
      <c r="EN641" s="1">
        <f t="shared" si="774"/>
        <v>0</v>
      </c>
      <c r="EO641" s="1">
        <f t="shared" si="776"/>
        <v>0</v>
      </c>
      <c r="EP641" s="1">
        <f t="shared" si="776"/>
        <v>0</v>
      </c>
      <c r="EQ641" s="1">
        <f t="shared" si="776"/>
        <v>0</v>
      </c>
      <c r="ER641" s="33">
        <f t="shared" si="729"/>
        <v>0</v>
      </c>
      <c r="ES641" s="35">
        <f t="shared" si="783"/>
        <v>2</v>
      </c>
      <c r="ET641" s="35">
        <f t="shared" si="730"/>
        <v>1</v>
      </c>
      <c r="EU641" s="1" t="s">
        <v>1169</v>
      </c>
      <c r="EV641" s="1" t="s">
        <v>34</v>
      </c>
      <c r="EW641" s="19">
        <f t="shared" si="731"/>
        <v>1</v>
      </c>
      <c r="EX641" s="1" t="s">
        <v>40</v>
      </c>
      <c r="EY641" s="50">
        <v>39604</v>
      </c>
      <c r="EZ641" s="1" t="s">
        <v>34</v>
      </c>
      <c r="FA641" s="1" t="s">
        <v>225</v>
      </c>
      <c r="FB641" s="50">
        <v>39846</v>
      </c>
      <c r="FC641" s="1" t="s">
        <v>38</v>
      </c>
      <c r="FD641" s="19">
        <f t="shared" si="732"/>
        <v>0</v>
      </c>
      <c r="FJ641" s="1" t="s">
        <v>38</v>
      </c>
      <c r="FK641" s="19">
        <f t="shared" si="733"/>
        <v>0</v>
      </c>
      <c r="FR641" s="1">
        <f t="shared" si="734"/>
        <v>0</v>
      </c>
      <c r="FU641" s="1" t="s">
        <v>1170</v>
      </c>
      <c r="FV641" s="37" t="str">
        <f t="shared" si="741"/>
        <v>tb</v>
      </c>
      <c r="FW641" s="34">
        <v>1</v>
      </c>
      <c r="FY641" s="1" t="s">
        <v>38</v>
      </c>
      <c r="FZ641" s="19">
        <f t="shared" si="735"/>
        <v>0</v>
      </c>
      <c r="GB641" s="1" t="s">
        <v>38</v>
      </c>
      <c r="GC641" s="19">
        <f t="shared" si="736"/>
        <v>0</v>
      </c>
      <c r="GD641" s="1" t="s">
        <v>38</v>
      </c>
      <c r="GE641" s="19">
        <f t="shared" si="737"/>
        <v>0</v>
      </c>
      <c r="GF641" s="1" t="s">
        <v>38</v>
      </c>
      <c r="GG641" s="19">
        <f t="shared" si="738"/>
        <v>0</v>
      </c>
    </row>
    <row r="642" spans="1:189" x14ac:dyDescent="0.3">
      <c r="A642" s="18">
        <v>856</v>
      </c>
      <c r="B642" s="1" t="s">
        <v>34</v>
      </c>
      <c r="C642" s="19" t="s">
        <v>35</v>
      </c>
      <c r="D642" s="19">
        <f t="shared" ref="D642:D705" si="788">IF(C642="f",0,1)</f>
        <v>0</v>
      </c>
      <c r="E642" s="38" t="s">
        <v>1171</v>
      </c>
      <c r="F642" s="21" t="str">
        <f t="shared" ref="F642:F705" si="789">RIGHT(E642,4)</f>
        <v>1967</v>
      </c>
      <c r="G642" s="21">
        <v>2005</v>
      </c>
      <c r="H642" s="22">
        <f t="shared" ref="H642:H669" si="790">G642-F642</f>
        <v>38</v>
      </c>
      <c r="I642" s="1" t="str">
        <f t="shared" ref="I642:I705" si="791">IF(H642&lt;=20,"0-20",IF(H642&lt;=30,"21-30", IF(H642&lt;=40, "31-40", IF(H642&lt;=50,"41-50", "&gt;50"))))</f>
        <v>31-40</v>
      </c>
      <c r="J642" s="1" t="s">
        <v>1607</v>
      </c>
      <c r="K642" s="1" t="s">
        <v>93</v>
      </c>
      <c r="L642" s="1">
        <f>VLOOKUP(K642,[1]areas!$C$3:$D$76,2,FALSE)</f>
        <v>15</v>
      </c>
      <c r="M642" s="1" t="str">
        <f t="shared" ref="M642:M649" si="792">IF(L642&lt;=20,"0-20",IF(L642&lt;=40,"21-40", IF(L642&lt;=60, "41-60", IF(L642&lt;=80,"61-80", "&gt;80"))))</f>
        <v>0-20</v>
      </c>
      <c r="N642" s="19"/>
      <c r="O642" s="19" t="str">
        <f t="shared" ref="O642:O705" si="793">IF(N642="y",1,IF(N642="n",0,""))</f>
        <v/>
      </c>
      <c r="P642" s="23"/>
      <c r="S642" s="24"/>
      <c r="T642" s="19">
        <v>4</v>
      </c>
      <c r="U642" s="1">
        <v>9.4</v>
      </c>
      <c r="V642" s="1">
        <v>32</v>
      </c>
      <c r="W642" s="1" t="str">
        <f t="shared" ref="W642:W705" si="794">IF(X642="","",IF(AND(X642&gt;=0,X642&lt;=50),"1: 0-50",IF(AND(X642&gt;50,X642&lt;=100),"2: 51-100",IF(AND(X642&gt;100,X642&lt;=150),"3: 101-150",IF(AND(X642&gt;150,X642&lt;=200),"4: 151-200",IF(AND(X642&gt;=201,X642&lt;=250),"5: 201-250",IF(AND(X642&gt;250,X642&lt;=300),"6: 251-300",IF(X642&gt;300,"7: 300+",""))))))))</f>
        <v>1: 0-50</v>
      </c>
      <c r="X642" s="1">
        <v>34</v>
      </c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7">
        <f t="shared" ref="AI642:AI705" si="795">MAX(X642:AH642)</f>
        <v>34</v>
      </c>
      <c r="AJ642" s="27">
        <f t="shared" ref="AJ642:AJ705" si="796">IF(AI642&gt;=500,1,IF(AI642&lt;500,0,""))</f>
        <v>0</v>
      </c>
      <c r="AK642" s="39">
        <v>73044</v>
      </c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8" t="str">
        <f t="shared" ref="AV642:AV705" si="797">IF(AL642&gt;50,1,IF(AL642=50,0,""))</f>
        <v/>
      </c>
      <c r="AW642" s="27" t="str">
        <f>"4-5"</f>
        <v>4-5</v>
      </c>
      <c r="AX642" s="29">
        <f t="shared" si="739"/>
        <v>4.8639999999999999</v>
      </c>
      <c r="AY642" s="30">
        <f t="shared" si="773"/>
        <v>4.8635845478006337</v>
      </c>
      <c r="AZ642" s="30" t="str">
        <f t="shared" si="773"/>
        <v/>
      </c>
      <c r="BA642" s="30" t="str">
        <f t="shared" si="773"/>
        <v/>
      </c>
      <c r="BB642" s="30" t="str">
        <f t="shared" si="773"/>
        <v/>
      </c>
      <c r="BC642" s="30" t="str">
        <f t="shared" si="773"/>
        <v/>
      </c>
      <c r="BD642" s="30" t="str">
        <f t="shared" si="773"/>
        <v/>
      </c>
      <c r="BE642" s="30" t="str">
        <f t="shared" si="773"/>
        <v/>
      </c>
      <c r="BF642" s="30" t="str">
        <f t="shared" si="773"/>
        <v/>
      </c>
      <c r="BG642" s="30" t="str">
        <f t="shared" si="775"/>
        <v/>
      </c>
      <c r="BH642" s="30" t="str">
        <f t="shared" si="775"/>
        <v/>
      </c>
      <c r="BI642" s="30" t="str">
        <f t="shared" si="775"/>
        <v/>
      </c>
      <c r="BL642" s="32" t="str">
        <f t="shared" ref="BL642:BL705" si="798">IF(BK642="y",1,IF(BK642="n",0,""))</f>
        <v/>
      </c>
      <c r="BN642" s="32" t="str">
        <f t="shared" ref="BN642:BN705" si="799">IF(BL642=0,"0",IF(BL642="","",IF(AND(BL642=1,BM642=""),"&gt;1","1")))</f>
        <v/>
      </c>
      <c r="BO642" s="30" t="str">
        <f t="shared" ref="BO642:BO705" si="800">IF(OR(AZ642="",AY642=""),"",AZ642-AY642)</f>
        <v/>
      </c>
      <c r="BP642" s="30" t="str">
        <f t="shared" ref="BP642:BP705" si="801">IF(OR(BA642="",AY642=""),"",BA642-AY642)</f>
        <v/>
      </c>
      <c r="BQ642" s="30" t="str">
        <f t="shared" si="780"/>
        <v/>
      </c>
      <c r="BR642" s="30" t="str">
        <f t="shared" si="780"/>
        <v/>
      </c>
      <c r="BS642" s="30" t="str">
        <f t="shared" si="780"/>
        <v/>
      </c>
      <c r="BT642" s="30" t="str">
        <f t="shared" si="780"/>
        <v/>
      </c>
      <c r="BU642" s="30" t="str">
        <f t="shared" si="780"/>
        <v/>
      </c>
      <c r="BV642" s="30" t="str">
        <f t="shared" si="780"/>
        <v/>
      </c>
      <c r="BW642" s="30" t="str">
        <f t="shared" si="770"/>
        <v/>
      </c>
      <c r="BX642" s="30" t="str">
        <f t="shared" si="770"/>
        <v/>
      </c>
      <c r="BY642" s="30" t="str">
        <f t="shared" si="770"/>
        <v/>
      </c>
      <c r="BZ642" s="1">
        <f t="shared" ref="BZ642:BZ705" si="802">IF(OR(BO642&lt;=0,BO642=""),0,1)</f>
        <v>0</v>
      </c>
      <c r="CA642" s="1">
        <f t="shared" si="781"/>
        <v>0</v>
      </c>
      <c r="CB642" s="1">
        <f t="shared" si="781"/>
        <v>0</v>
      </c>
      <c r="CC642" s="1">
        <f t="shared" si="781"/>
        <v>0</v>
      </c>
      <c r="CD642" s="1">
        <f t="shared" si="781"/>
        <v>0</v>
      </c>
      <c r="CE642" s="1">
        <f t="shared" si="781"/>
        <v>0</v>
      </c>
      <c r="CF642" s="1">
        <f t="shared" si="781"/>
        <v>0</v>
      </c>
      <c r="CG642" s="1">
        <f t="shared" si="771"/>
        <v>0</v>
      </c>
      <c r="CH642" s="1">
        <f t="shared" si="771"/>
        <v>0</v>
      </c>
      <c r="CI642" s="1">
        <f t="shared" si="771"/>
        <v>0</v>
      </c>
      <c r="CJ642" s="1">
        <f t="shared" ref="CJ642:CJ705" si="803">SUM(BZ642:CI642)</f>
        <v>0</v>
      </c>
      <c r="CK642" s="1">
        <f t="shared" ref="CK642:CK705" si="804">IF(CJ642=0,0,1)</f>
        <v>0</v>
      </c>
      <c r="CL642" s="1" t="str">
        <f t="shared" si="786"/>
        <v/>
      </c>
      <c r="CM642" s="1" t="str">
        <f t="shared" si="786"/>
        <v/>
      </c>
      <c r="CN642" s="1" t="str">
        <f t="shared" si="786"/>
        <v/>
      </c>
      <c r="CO642" s="1" t="str">
        <f t="shared" si="786"/>
        <v/>
      </c>
      <c r="CP642" s="1" t="str">
        <f t="shared" si="786"/>
        <v/>
      </c>
      <c r="CQ642" s="1" t="str">
        <f t="shared" si="784"/>
        <v/>
      </c>
      <c r="CR642" s="1" t="str">
        <f t="shared" si="784"/>
        <v/>
      </c>
      <c r="CS642" s="1" t="str">
        <f t="shared" si="784"/>
        <v/>
      </c>
      <c r="CT642" s="1" t="str">
        <f t="shared" si="784"/>
        <v/>
      </c>
      <c r="CU642" s="1" t="str">
        <f t="shared" si="784"/>
        <v/>
      </c>
      <c r="CV642" s="1">
        <f t="shared" si="787"/>
        <v>0</v>
      </c>
      <c r="CW642" s="1">
        <f t="shared" si="787"/>
        <v>0</v>
      </c>
      <c r="CX642" s="1">
        <f t="shared" si="787"/>
        <v>0</v>
      </c>
      <c r="CY642" s="1">
        <f t="shared" si="787"/>
        <v>0</v>
      </c>
      <c r="CZ642" s="1">
        <f t="shared" si="787"/>
        <v>0</v>
      </c>
      <c r="DA642" s="1">
        <f t="shared" si="785"/>
        <v>0</v>
      </c>
      <c r="DB642" s="1">
        <f t="shared" si="785"/>
        <v>0</v>
      </c>
      <c r="DC642" s="1">
        <f t="shared" si="785"/>
        <v>0</v>
      </c>
      <c r="DD642" s="1">
        <f t="shared" si="785"/>
        <v>0</v>
      </c>
      <c r="DE642" s="1">
        <f t="shared" si="785"/>
        <v>0</v>
      </c>
      <c r="DF642" s="1">
        <f t="shared" ref="DF642:DF705" si="805">SUM(CV642:DE642)</f>
        <v>0</v>
      </c>
      <c r="DG642" s="33">
        <f t="shared" ref="DG642:DG705" si="806">IF(DF642=0,0,1)</f>
        <v>0</v>
      </c>
      <c r="DH642" s="34">
        <f t="shared" ref="DH642:DH705" si="807">(CK642-DG642)</f>
        <v>0</v>
      </c>
      <c r="DI642" s="1" t="str">
        <f t="shared" si="765"/>
        <v/>
      </c>
      <c r="DJ642" s="1" t="str">
        <f t="shared" si="766"/>
        <v/>
      </c>
      <c r="DK642" s="1" t="str">
        <f t="shared" si="759"/>
        <v/>
      </c>
      <c r="DL642" s="1" t="str">
        <f t="shared" si="759"/>
        <v/>
      </c>
      <c r="DM642" s="1" t="str">
        <f t="shared" si="759"/>
        <v/>
      </c>
      <c r="DN642" s="1" t="str">
        <f t="shared" si="758"/>
        <v/>
      </c>
      <c r="DO642" s="1" t="str">
        <f t="shared" si="758"/>
        <v/>
      </c>
      <c r="DP642" s="1" t="str">
        <f t="shared" si="758"/>
        <v/>
      </c>
      <c r="DQ642" s="1" t="str">
        <f t="shared" si="758"/>
        <v/>
      </c>
      <c r="DR642" s="1" t="str">
        <f t="shared" si="758"/>
        <v/>
      </c>
      <c r="DS642" s="1" t="str">
        <f t="shared" si="758"/>
        <v/>
      </c>
      <c r="EG642" s="1">
        <f t="shared" si="774"/>
        <v>0</v>
      </c>
      <c r="EH642" s="1">
        <f t="shared" si="774"/>
        <v>0</v>
      </c>
      <c r="EI642" s="1">
        <f t="shared" si="774"/>
        <v>0</v>
      </c>
      <c r="EJ642" s="1">
        <f t="shared" si="774"/>
        <v>0</v>
      </c>
      <c r="EK642" s="1">
        <f t="shared" si="774"/>
        <v>0</v>
      </c>
      <c r="EL642" s="1">
        <f t="shared" si="774"/>
        <v>0</v>
      </c>
      <c r="EM642" s="1">
        <f t="shared" si="774"/>
        <v>0</v>
      </c>
      <c r="EN642" s="1">
        <f t="shared" si="774"/>
        <v>0</v>
      </c>
      <c r="EO642" s="1">
        <f t="shared" si="776"/>
        <v>0</v>
      </c>
      <c r="EP642" s="1">
        <f t="shared" si="776"/>
        <v>0</v>
      </c>
      <c r="EQ642" s="1">
        <f t="shared" si="776"/>
        <v>0</v>
      </c>
      <c r="ER642" s="33">
        <f t="shared" ref="ER642:ER705" si="808">IF(SUM(EG642:EQ642)&gt;0,0,1)</f>
        <v>1</v>
      </c>
      <c r="ES642" s="35">
        <f>ER642+DG642</f>
        <v>1</v>
      </c>
      <c r="ET642" s="35">
        <f t="shared" ref="ET642:ET705" si="809">IF(ES642&gt;=1,1,0)</f>
        <v>1</v>
      </c>
      <c r="EU642" s="1" t="s">
        <v>59</v>
      </c>
      <c r="EV642" s="1" t="s">
        <v>38</v>
      </c>
      <c r="EW642" s="19">
        <f t="shared" ref="EW642:EW705" si="810">IF(EV642="y",1,IF(EV642="n",0,""))</f>
        <v>0</v>
      </c>
      <c r="FC642" s="1" t="s">
        <v>38</v>
      </c>
      <c r="FD642" s="19">
        <f t="shared" ref="FD642:FD705" si="811">IF(FC642="y",1,IF(FC642="n",0,""))</f>
        <v>0</v>
      </c>
      <c r="FJ642" s="1" t="s">
        <v>38</v>
      </c>
      <c r="FK642" s="19">
        <f t="shared" ref="FK642:FK705" si="812">IF(FJ642="y",1,IF(FJ642="n",0,""))</f>
        <v>0</v>
      </c>
      <c r="FR642" s="1">
        <f t="shared" ref="FR642:FR705" si="813">ISTEXT(FQ642)+0</f>
        <v>0</v>
      </c>
      <c r="FU642" s="1" t="s">
        <v>1172</v>
      </c>
      <c r="FV642" s="37" t="str">
        <f t="shared" si="741"/>
        <v>tb</v>
      </c>
      <c r="FW642" s="34">
        <v>1</v>
      </c>
      <c r="FY642" s="1" t="s">
        <v>38</v>
      </c>
      <c r="FZ642" s="19">
        <f t="shared" ref="FZ642:FZ705" si="814">IF(FY642="y",1,IF(FY642="n",0,""))</f>
        <v>0</v>
      </c>
      <c r="GB642" s="1" t="s">
        <v>38</v>
      </c>
      <c r="GC642" s="19">
        <f t="shared" ref="GC642:GC705" si="815">IF(GB642="y",1,IF(GB642="n",0,""))</f>
        <v>0</v>
      </c>
      <c r="GD642" s="1" t="s">
        <v>34</v>
      </c>
      <c r="GE642" s="19">
        <f t="shared" ref="GE642:GE705" si="816">IF(GD642="y",1,IF(GD642="n",0,""))</f>
        <v>1</v>
      </c>
      <c r="GF642" s="1" t="s">
        <v>38</v>
      </c>
      <c r="GG642" s="19">
        <f t="shared" ref="GG642:GG705" si="817">IF(GF642="y",1,IF(GF642="n",0,""))</f>
        <v>0</v>
      </c>
    </row>
    <row r="643" spans="1:189" x14ac:dyDescent="0.3">
      <c r="A643" s="18">
        <v>857</v>
      </c>
      <c r="B643" s="1" t="s">
        <v>34</v>
      </c>
      <c r="C643" s="19" t="s">
        <v>35</v>
      </c>
      <c r="D643" s="19">
        <f t="shared" si="788"/>
        <v>0</v>
      </c>
      <c r="E643" s="38" t="s">
        <v>1173</v>
      </c>
      <c r="F643" s="21" t="str">
        <f t="shared" si="789"/>
        <v>1971</v>
      </c>
      <c r="G643" s="21">
        <v>2005</v>
      </c>
      <c r="H643" s="22">
        <f t="shared" si="790"/>
        <v>34</v>
      </c>
      <c r="I643" s="1" t="str">
        <f t="shared" si="791"/>
        <v>31-40</v>
      </c>
      <c r="J643" s="1" t="s">
        <v>1607</v>
      </c>
      <c r="K643" s="1" t="s">
        <v>53</v>
      </c>
      <c r="L643" s="1">
        <f>VLOOKUP(K643,[1]areas!$C$3:$D$76,2,FALSE)</f>
        <v>30</v>
      </c>
      <c r="M643" s="1" t="str">
        <f t="shared" si="792"/>
        <v>21-40</v>
      </c>
      <c r="N643" s="19" t="s">
        <v>38</v>
      </c>
      <c r="O643" s="19">
        <f t="shared" si="793"/>
        <v>0</v>
      </c>
      <c r="P643" s="23">
        <v>94.8</v>
      </c>
      <c r="Q643" s="1">
        <v>151</v>
      </c>
      <c r="R643" s="1">
        <f t="shared" ref="R643:R648" si="818">POWER(Q643*0.01,2)</f>
        <v>2.2801</v>
      </c>
      <c r="S643" s="24">
        <f t="shared" ref="S643:S648" si="819">P643/R643</f>
        <v>41.57712381035919</v>
      </c>
      <c r="T643" s="19">
        <v>2</v>
      </c>
      <c r="U643" s="1">
        <v>13.2</v>
      </c>
      <c r="V643" s="1">
        <v>27</v>
      </c>
      <c r="W643" s="1" t="str">
        <f t="shared" si="794"/>
        <v>4: 151-200</v>
      </c>
      <c r="X643" s="1">
        <v>173</v>
      </c>
      <c r="Y643" s="26">
        <v>365</v>
      </c>
      <c r="Z643" s="26">
        <v>502</v>
      </c>
      <c r="AA643" s="26">
        <v>575</v>
      </c>
      <c r="AB643" s="26">
        <v>337</v>
      </c>
      <c r="AC643" s="26">
        <v>527</v>
      </c>
      <c r="AD643" s="26">
        <v>374</v>
      </c>
      <c r="AE643" s="26">
        <v>394</v>
      </c>
      <c r="AF643" s="26"/>
      <c r="AG643" s="26"/>
      <c r="AH643" s="26"/>
      <c r="AI643" s="27">
        <f t="shared" si="795"/>
        <v>575</v>
      </c>
      <c r="AJ643" s="27">
        <f t="shared" si="796"/>
        <v>1</v>
      </c>
      <c r="AK643" s="39">
        <v>8809</v>
      </c>
      <c r="AL643" s="26"/>
      <c r="AM643" s="26">
        <v>50</v>
      </c>
      <c r="AN643" s="26">
        <v>50</v>
      </c>
      <c r="AO643" s="26">
        <v>50</v>
      </c>
      <c r="AP643" s="26">
        <v>50</v>
      </c>
      <c r="AQ643" s="26">
        <v>200</v>
      </c>
      <c r="AR643" s="26">
        <v>50</v>
      </c>
      <c r="AS643" s="26"/>
      <c r="AT643" s="26"/>
      <c r="AU643" s="26"/>
      <c r="AV643" s="28" t="str">
        <f t="shared" si="797"/>
        <v/>
      </c>
      <c r="AW643" s="27" t="str">
        <f>"&lt;4"</f>
        <v>&lt;4</v>
      </c>
      <c r="AX643" s="29">
        <f t="shared" ref="AX643:AX706" si="820">IF(AY643="","",ROUND(LOG10(AK643),3))</f>
        <v>3.9449999999999998</v>
      </c>
      <c r="AY643" s="30">
        <f t="shared" si="773"/>
        <v>3.9449266099862155</v>
      </c>
      <c r="AZ643" s="30" t="str">
        <f t="shared" si="773"/>
        <v/>
      </c>
      <c r="BA643" s="30">
        <f t="shared" si="773"/>
        <v>1.6989700043360187</v>
      </c>
      <c r="BB643" s="30">
        <f t="shared" si="773"/>
        <v>1.6989700043360187</v>
      </c>
      <c r="BC643" s="30">
        <f t="shared" si="773"/>
        <v>1.6989700043360187</v>
      </c>
      <c r="BD643" s="30">
        <f t="shared" si="773"/>
        <v>1.6989700043360187</v>
      </c>
      <c r="BE643" s="30">
        <f t="shared" si="773"/>
        <v>2.3010299956639813</v>
      </c>
      <c r="BF643" s="30">
        <f t="shared" si="773"/>
        <v>1.6989700043360187</v>
      </c>
      <c r="BG643" s="30" t="str">
        <f t="shared" si="775"/>
        <v/>
      </c>
      <c r="BH643" s="30" t="str">
        <f t="shared" si="775"/>
        <v/>
      </c>
      <c r="BI643" s="30" t="str">
        <f t="shared" si="775"/>
        <v/>
      </c>
      <c r="BJ643" s="1" t="s">
        <v>38</v>
      </c>
      <c r="BK643" s="31" t="s">
        <v>38</v>
      </c>
      <c r="BL643" s="32">
        <f t="shared" si="798"/>
        <v>0</v>
      </c>
      <c r="BN643" s="32" t="str">
        <f t="shared" si="799"/>
        <v>0</v>
      </c>
      <c r="BO643" s="30" t="str">
        <f t="shared" si="800"/>
        <v/>
      </c>
      <c r="BP643" s="30">
        <f t="shared" si="801"/>
        <v>-2.2459566056501967</v>
      </c>
      <c r="BQ643" s="30" t="str">
        <f t="shared" si="780"/>
        <v/>
      </c>
      <c r="BR643" s="30">
        <f t="shared" si="780"/>
        <v>0</v>
      </c>
      <c r="BS643" s="30">
        <f t="shared" si="780"/>
        <v>0</v>
      </c>
      <c r="BT643" s="30">
        <f t="shared" si="780"/>
        <v>0</v>
      </c>
      <c r="BU643" s="30">
        <f t="shared" si="780"/>
        <v>0.60205999132796251</v>
      </c>
      <c r="BV643" s="30">
        <f t="shared" si="780"/>
        <v>-0.60205999132796251</v>
      </c>
      <c r="BW643" s="30" t="str">
        <f t="shared" si="770"/>
        <v/>
      </c>
      <c r="BX643" s="30" t="str">
        <f t="shared" si="770"/>
        <v/>
      </c>
      <c r="BY643" s="30" t="str">
        <f t="shared" si="770"/>
        <v/>
      </c>
      <c r="BZ643" s="1">
        <f t="shared" si="802"/>
        <v>0</v>
      </c>
      <c r="CA643" s="1">
        <f t="shared" si="781"/>
        <v>0</v>
      </c>
      <c r="CB643" s="1">
        <f t="shared" si="781"/>
        <v>0</v>
      </c>
      <c r="CC643" s="1">
        <f t="shared" si="781"/>
        <v>0</v>
      </c>
      <c r="CD643" s="1">
        <f t="shared" si="781"/>
        <v>0</v>
      </c>
      <c r="CE643" s="1">
        <f t="shared" si="781"/>
        <v>1</v>
      </c>
      <c r="CF643" s="1">
        <f t="shared" si="781"/>
        <v>0</v>
      </c>
      <c r="CG643" s="1">
        <f t="shared" si="771"/>
        <v>0</v>
      </c>
      <c r="CH643" s="1">
        <f t="shared" si="771"/>
        <v>0</v>
      </c>
      <c r="CI643" s="1">
        <f t="shared" si="771"/>
        <v>0</v>
      </c>
      <c r="CJ643" s="1">
        <f t="shared" si="803"/>
        <v>1</v>
      </c>
      <c r="CK643" s="1">
        <f t="shared" si="804"/>
        <v>1</v>
      </c>
      <c r="CL643" s="1" t="str">
        <f t="shared" si="786"/>
        <v/>
      </c>
      <c r="CM643" s="1" t="str">
        <f t="shared" si="786"/>
        <v/>
      </c>
      <c r="CN643" s="1" t="str">
        <f t="shared" si="786"/>
        <v/>
      </c>
      <c r="CO643" s="1" t="str">
        <f t="shared" si="786"/>
        <v/>
      </c>
      <c r="CP643" s="1" t="str">
        <f t="shared" si="786"/>
        <v/>
      </c>
      <c r="CQ643" s="1" t="str">
        <f t="shared" si="784"/>
        <v/>
      </c>
      <c r="CR643" s="1" t="str">
        <f t="shared" si="784"/>
        <v/>
      </c>
      <c r="CS643" s="1" t="str">
        <f t="shared" si="784"/>
        <v/>
      </c>
      <c r="CT643" s="1" t="str">
        <f t="shared" si="784"/>
        <v/>
      </c>
      <c r="CU643" s="1" t="str">
        <f t="shared" si="784"/>
        <v/>
      </c>
      <c r="CV643" s="1">
        <f t="shared" si="787"/>
        <v>0</v>
      </c>
      <c r="CW643" s="1">
        <f t="shared" si="787"/>
        <v>0</v>
      </c>
      <c r="CX643" s="1">
        <f t="shared" si="787"/>
        <v>0</v>
      </c>
      <c r="CY643" s="1">
        <f t="shared" si="787"/>
        <v>0</v>
      </c>
      <c r="CZ643" s="1">
        <f t="shared" si="787"/>
        <v>0</v>
      </c>
      <c r="DA643" s="1">
        <f t="shared" si="785"/>
        <v>0</v>
      </c>
      <c r="DB643" s="1">
        <f t="shared" si="785"/>
        <v>0</v>
      </c>
      <c r="DC643" s="1">
        <f t="shared" si="785"/>
        <v>0</v>
      </c>
      <c r="DD643" s="1">
        <f t="shared" si="785"/>
        <v>0</v>
      </c>
      <c r="DE643" s="1">
        <f t="shared" si="785"/>
        <v>0</v>
      </c>
      <c r="DF643" s="1">
        <f t="shared" si="805"/>
        <v>0</v>
      </c>
      <c r="DG643" s="33">
        <f t="shared" si="806"/>
        <v>0</v>
      </c>
      <c r="DH643" s="34">
        <f t="shared" si="807"/>
        <v>1</v>
      </c>
      <c r="DI643" s="1">
        <f t="shared" si="765"/>
        <v>192</v>
      </c>
      <c r="DJ643" s="1">
        <f t="shared" si="766"/>
        <v>329</v>
      </c>
      <c r="DK643" s="1">
        <f t="shared" si="759"/>
        <v>137</v>
      </c>
      <c r="DL643" s="1">
        <f t="shared" si="759"/>
        <v>73</v>
      </c>
      <c r="DM643" s="1">
        <f t="shared" si="759"/>
        <v>-238</v>
      </c>
      <c r="DN643" s="1">
        <f t="shared" si="758"/>
        <v>190</v>
      </c>
      <c r="DO643" s="1">
        <f t="shared" si="758"/>
        <v>-153</v>
      </c>
      <c r="DP643" s="1">
        <f t="shared" si="758"/>
        <v>20</v>
      </c>
      <c r="DQ643" s="1" t="str">
        <f t="shared" si="758"/>
        <v/>
      </c>
      <c r="DR643" s="1" t="str">
        <f t="shared" si="758"/>
        <v/>
      </c>
      <c r="DS643" s="1" t="str">
        <f t="shared" si="758"/>
        <v/>
      </c>
      <c r="DT643" s="34">
        <f t="shared" ref="DT643:DT654" si="821">(STDEV(DI643:DS643))*-1</f>
        <v>-188.20334747288635</v>
      </c>
      <c r="DU643" s="1">
        <f t="shared" ref="DU643:EC654" si="822">IF((DI643&lt;$DT643),1,0)</f>
        <v>0</v>
      </c>
      <c r="DV643" s="1">
        <f t="shared" si="822"/>
        <v>0</v>
      </c>
      <c r="DW643" s="1">
        <f t="shared" si="822"/>
        <v>0</v>
      </c>
      <c r="DX643" s="1">
        <f t="shared" si="822"/>
        <v>0</v>
      </c>
      <c r="DY643" s="1">
        <f t="shared" si="822"/>
        <v>1</v>
      </c>
      <c r="DZ643" s="1">
        <f t="shared" si="822"/>
        <v>0</v>
      </c>
      <c r="EA643" s="1">
        <f t="shared" si="822"/>
        <v>0</v>
      </c>
      <c r="EB643" s="1">
        <f t="shared" si="822"/>
        <v>0</v>
      </c>
      <c r="EF643" s="33">
        <f t="shared" ref="EF643:EF654" si="823">IF(SUM(DU643:EE643)&gt;0,1,0)</f>
        <v>1</v>
      </c>
      <c r="EG643" s="1">
        <f t="shared" si="774"/>
        <v>0</v>
      </c>
      <c r="EH643" s="1">
        <f t="shared" si="774"/>
        <v>0</v>
      </c>
      <c r="EI643" s="1">
        <f t="shared" si="774"/>
        <v>1</v>
      </c>
      <c r="EJ643" s="1">
        <f t="shared" si="774"/>
        <v>1</v>
      </c>
      <c r="EK643" s="1">
        <f t="shared" si="774"/>
        <v>0</v>
      </c>
      <c r="EL643" s="1">
        <f t="shared" si="774"/>
        <v>1</v>
      </c>
      <c r="EM643" s="1">
        <f t="shared" si="774"/>
        <v>0</v>
      </c>
      <c r="EN643" s="1">
        <f t="shared" si="774"/>
        <v>0</v>
      </c>
      <c r="EO643" s="1">
        <f t="shared" si="776"/>
        <v>0</v>
      </c>
      <c r="EP643" s="1">
        <f t="shared" si="776"/>
        <v>0</v>
      </c>
      <c r="EQ643" s="1">
        <f t="shared" si="776"/>
        <v>0</v>
      </c>
      <c r="ER643" s="33">
        <f t="shared" si="808"/>
        <v>0</v>
      </c>
      <c r="ES643" s="35">
        <f>ER643+EF643+DG643</f>
        <v>1</v>
      </c>
      <c r="ET643" s="35">
        <f t="shared" si="809"/>
        <v>1</v>
      </c>
      <c r="EU643" s="1" t="s">
        <v>224</v>
      </c>
      <c r="EV643" s="1" t="s">
        <v>38</v>
      </c>
      <c r="EW643" s="19">
        <f t="shared" si="810"/>
        <v>0</v>
      </c>
      <c r="FC643" s="1" t="s">
        <v>38</v>
      </c>
      <c r="FD643" s="19">
        <f t="shared" si="811"/>
        <v>0</v>
      </c>
      <c r="FJ643" s="1" t="s">
        <v>38</v>
      </c>
      <c r="FK643" s="19">
        <f t="shared" si="812"/>
        <v>0</v>
      </c>
      <c r="FQ643" s="1" t="s">
        <v>67</v>
      </c>
      <c r="FR643" s="1">
        <f t="shared" si="813"/>
        <v>1</v>
      </c>
      <c r="FU643" s="1" t="s">
        <v>1174</v>
      </c>
      <c r="FV643" s="37" t="str">
        <f t="shared" ref="FV643:FV706" si="824">IF(FU643="","none",IF(ISNUMBER(SEARCH("tb",FU643)),"tb","other"))</f>
        <v>other</v>
      </c>
      <c r="FW643" s="34">
        <v>0</v>
      </c>
      <c r="FY643" s="1" t="s">
        <v>38</v>
      </c>
      <c r="FZ643" s="19">
        <f t="shared" si="814"/>
        <v>0</v>
      </c>
      <c r="GB643" s="1" t="s">
        <v>38</v>
      </c>
      <c r="GC643" s="19">
        <f t="shared" si="815"/>
        <v>0</v>
      </c>
      <c r="GD643" s="1" t="s">
        <v>38</v>
      </c>
      <c r="GE643" s="19">
        <f t="shared" si="816"/>
        <v>0</v>
      </c>
      <c r="GF643" s="1" t="s">
        <v>38</v>
      </c>
      <c r="GG643" s="19">
        <f t="shared" si="817"/>
        <v>0</v>
      </c>
    </row>
    <row r="644" spans="1:189" x14ac:dyDescent="0.3">
      <c r="A644" s="18">
        <v>858</v>
      </c>
      <c r="B644" s="1" t="s">
        <v>34</v>
      </c>
      <c r="C644" s="19" t="s">
        <v>35</v>
      </c>
      <c r="D644" s="19">
        <f t="shared" si="788"/>
        <v>0</v>
      </c>
      <c r="E644" s="38" t="s">
        <v>1175</v>
      </c>
      <c r="F644" s="21" t="str">
        <f t="shared" si="789"/>
        <v>1979</v>
      </c>
      <c r="G644" s="21">
        <v>2005</v>
      </c>
      <c r="H644" s="22">
        <f t="shared" si="790"/>
        <v>26</v>
      </c>
      <c r="I644" s="1" t="str">
        <f t="shared" si="791"/>
        <v>21-30</v>
      </c>
      <c r="J644" s="1" t="s">
        <v>1606</v>
      </c>
      <c r="K644" s="1" t="s">
        <v>93</v>
      </c>
      <c r="L644" s="1">
        <f>VLOOKUP(K644,[1]areas!$C$3:$D$76,2,FALSE)</f>
        <v>15</v>
      </c>
      <c r="M644" s="1" t="str">
        <f t="shared" si="792"/>
        <v>0-20</v>
      </c>
      <c r="N644" s="19" t="s">
        <v>38</v>
      </c>
      <c r="O644" s="19">
        <f t="shared" si="793"/>
        <v>0</v>
      </c>
      <c r="P644" s="23">
        <v>54.4</v>
      </c>
      <c r="Q644" s="1">
        <v>157</v>
      </c>
      <c r="R644" s="1">
        <f t="shared" si="818"/>
        <v>2.4649000000000001</v>
      </c>
      <c r="S644" s="24">
        <f t="shared" si="819"/>
        <v>22.069860846281795</v>
      </c>
      <c r="T644" s="19">
        <v>2</v>
      </c>
      <c r="U644" s="1">
        <v>13.1</v>
      </c>
      <c r="V644" s="1">
        <v>27</v>
      </c>
      <c r="W644" s="1" t="str">
        <f t="shared" si="794"/>
        <v>4: 151-200</v>
      </c>
      <c r="X644" s="1">
        <v>184</v>
      </c>
      <c r="Y644" s="26">
        <v>414</v>
      </c>
      <c r="Z644" s="26">
        <v>482</v>
      </c>
      <c r="AA644" s="26">
        <v>493</v>
      </c>
      <c r="AB644" s="26">
        <v>726</v>
      </c>
      <c r="AC644" s="26">
        <v>681</v>
      </c>
      <c r="AD644" s="26">
        <v>786</v>
      </c>
      <c r="AE644" s="26"/>
      <c r="AF644" s="26"/>
      <c r="AG644" s="26"/>
      <c r="AH644" s="26"/>
      <c r="AI644" s="27">
        <f t="shared" si="795"/>
        <v>786</v>
      </c>
      <c r="AJ644" s="27">
        <f t="shared" si="796"/>
        <v>1</v>
      </c>
      <c r="AK644" s="39">
        <v>112447</v>
      </c>
      <c r="AL644" s="26">
        <v>50</v>
      </c>
      <c r="AM644" s="26">
        <v>50</v>
      </c>
      <c r="AN644" s="26">
        <v>50</v>
      </c>
      <c r="AO644" s="26">
        <v>50</v>
      </c>
      <c r="AP644" s="26">
        <v>50</v>
      </c>
      <c r="AQ644" s="26">
        <v>50</v>
      </c>
      <c r="AR644" s="26"/>
      <c r="AS644" s="26"/>
      <c r="AT644" s="26"/>
      <c r="AU644" s="26"/>
      <c r="AV644" s="28">
        <f t="shared" si="797"/>
        <v>0</v>
      </c>
      <c r="AW644" s="27" t="str">
        <f>"&gt;5"</f>
        <v>&gt;5</v>
      </c>
      <c r="AX644" s="29">
        <f t="shared" si="820"/>
        <v>5.0510000000000002</v>
      </c>
      <c r="AY644" s="30">
        <f t="shared" si="773"/>
        <v>5.0509478732814284</v>
      </c>
      <c r="AZ644" s="30">
        <f t="shared" si="773"/>
        <v>1.6989700043360187</v>
      </c>
      <c r="BA644" s="30">
        <f t="shared" si="773"/>
        <v>1.6989700043360187</v>
      </c>
      <c r="BB644" s="30">
        <f t="shared" si="773"/>
        <v>1.6989700043360187</v>
      </c>
      <c r="BC644" s="30">
        <f t="shared" si="773"/>
        <v>1.6989700043360187</v>
      </c>
      <c r="BD644" s="30">
        <f t="shared" si="773"/>
        <v>1.6989700043360187</v>
      </c>
      <c r="BE644" s="30">
        <f t="shared" si="773"/>
        <v>1.6989700043360187</v>
      </c>
      <c r="BF644" s="30" t="str">
        <f t="shared" si="773"/>
        <v/>
      </c>
      <c r="BG644" s="30" t="str">
        <f t="shared" si="775"/>
        <v/>
      </c>
      <c r="BH644" s="30" t="str">
        <f t="shared" si="775"/>
        <v/>
      </c>
      <c r="BI644" s="30" t="str">
        <f t="shared" si="775"/>
        <v/>
      </c>
      <c r="BJ644" s="1" t="s">
        <v>38</v>
      </c>
      <c r="BK644" s="31" t="s">
        <v>38</v>
      </c>
      <c r="BL644" s="32">
        <f t="shared" si="798"/>
        <v>0</v>
      </c>
      <c r="BN644" s="32" t="str">
        <f t="shared" si="799"/>
        <v>0</v>
      </c>
      <c r="BO644" s="30">
        <f t="shared" si="800"/>
        <v>-3.3519778689454096</v>
      </c>
      <c r="BP644" s="30">
        <f t="shared" si="801"/>
        <v>-3.3519778689454096</v>
      </c>
      <c r="BQ644" s="30">
        <f t="shared" si="780"/>
        <v>0</v>
      </c>
      <c r="BR644" s="30">
        <f t="shared" si="780"/>
        <v>0</v>
      </c>
      <c r="BS644" s="30">
        <f t="shared" si="780"/>
        <v>0</v>
      </c>
      <c r="BT644" s="30">
        <f t="shared" si="780"/>
        <v>0</v>
      </c>
      <c r="BU644" s="30">
        <f t="shared" si="780"/>
        <v>0</v>
      </c>
      <c r="BV644" s="30" t="str">
        <f t="shared" si="780"/>
        <v/>
      </c>
      <c r="BW644" s="30" t="str">
        <f t="shared" si="770"/>
        <v/>
      </c>
      <c r="BX644" s="30" t="str">
        <f t="shared" si="770"/>
        <v/>
      </c>
      <c r="BY644" s="30" t="str">
        <f t="shared" si="770"/>
        <v/>
      </c>
      <c r="BZ644" s="1">
        <f t="shared" si="802"/>
        <v>0</v>
      </c>
      <c r="CA644" s="1">
        <f t="shared" si="781"/>
        <v>0</v>
      </c>
      <c r="CB644" s="1">
        <f t="shared" si="781"/>
        <v>0</v>
      </c>
      <c r="CC644" s="1">
        <f t="shared" si="781"/>
        <v>0</v>
      </c>
      <c r="CD644" s="1">
        <f t="shared" si="781"/>
        <v>0</v>
      </c>
      <c r="CE644" s="1">
        <f t="shared" si="781"/>
        <v>0</v>
      </c>
      <c r="CF644" s="1">
        <f t="shared" si="781"/>
        <v>0</v>
      </c>
      <c r="CG644" s="1">
        <f t="shared" si="771"/>
        <v>0</v>
      </c>
      <c r="CH644" s="1">
        <f t="shared" si="771"/>
        <v>0</v>
      </c>
      <c r="CI644" s="1">
        <f t="shared" si="771"/>
        <v>0</v>
      </c>
      <c r="CJ644" s="1">
        <f t="shared" si="803"/>
        <v>0</v>
      </c>
      <c r="CK644" s="1">
        <f t="shared" si="804"/>
        <v>0</v>
      </c>
      <c r="CL644" s="1">
        <f t="shared" si="786"/>
        <v>-3.3519778689454096</v>
      </c>
      <c r="CM644" s="1" t="str">
        <f t="shared" si="786"/>
        <v/>
      </c>
      <c r="CN644" s="1" t="str">
        <f t="shared" si="786"/>
        <v/>
      </c>
      <c r="CO644" s="1" t="str">
        <f t="shared" si="786"/>
        <v/>
      </c>
      <c r="CP644" s="1" t="str">
        <f t="shared" si="786"/>
        <v/>
      </c>
      <c r="CQ644" s="1" t="str">
        <f t="shared" si="784"/>
        <v/>
      </c>
      <c r="CR644" s="1" t="str">
        <f t="shared" si="784"/>
        <v/>
      </c>
      <c r="CS644" s="1" t="str">
        <f t="shared" si="784"/>
        <v/>
      </c>
      <c r="CT644" s="1" t="str">
        <f t="shared" si="784"/>
        <v/>
      </c>
      <c r="CU644" s="1" t="str">
        <f t="shared" si="784"/>
        <v/>
      </c>
      <c r="CV644" s="1">
        <f t="shared" si="787"/>
        <v>0</v>
      </c>
      <c r="CW644" s="1">
        <f t="shared" si="787"/>
        <v>0</v>
      </c>
      <c r="CX644" s="1">
        <f t="shared" si="787"/>
        <v>0</v>
      </c>
      <c r="CY644" s="1">
        <f t="shared" si="787"/>
        <v>0</v>
      </c>
      <c r="CZ644" s="1">
        <f t="shared" si="787"/>
        <v>0</v>
      </c>
      <c r="DA644" s="1">
        <f t="shared" si="785"/>
        <v>0</v>
      </c>
      <c r="DB644" s="1">
        <f t="shared" si="785"/>
        <v>0</v>
      </c>
      <c r="DC644" s="1">
        <f t="shared" si="785"/>
        <v>0</v>
      </c>
      <c r="DD644" s="1">
        <f t="shared" si="785"/>
        <v>0</v>
      </c>
      <c r="DE644" s="1">
        <f t="shared" si="785"/>
        <v>0</v>
      </c>
      <c r="DF644" s="1">
        <f t="shared" si="805"/>
        <v>0</v>
      </c>
      <c r="DG644" s="33">
        <f t="shared" si="806"/>
        <v>0</v>
      </c>
      <c r="DH644" s="34">
        <f t="shared" si="807"/>
        <v>0</v>
      </c>
      <c r="DI644" s="1">
        <f t="shared" si="765"/>
        <v>230</v>
      </c>
      <c r="DJ644" s="1">
        <f t="shared" si="766"/>
        <v>298</v>
      </c>
      <c r="DK644" s="1">
        <f t="shared" si="759"/>
        <v>68</v>
      </c>
      <c r="DL644" s="1">
        <f t="shared" si="759"/>
        <v>11</v>
      </c>
      <c r="DM644" s="1">
        <f t="shared" si="759"/>
        <v>233</v>
      </c>
      <c r="DN644" s="1">
        <f t="shared" si="758"/>
        <v>-45</v>
      </c>
      <c r="DO644" s="1">
        <f t="shared" si="758"/>
        <v>105</v>
      </c>
      <c r="DP644" s="1" t="str">
        <f t="shared" si="758"/>
        <v/>
      </c>
      <c r="DQ644" s="1" t="str">
        <f t="shared" si="758"/>
        <v/>
      </c>
      <c r="DR644" s="1" t="str">
        <f t="shared" si="758"/>
        <v/>
      </c>
      <c r="DS644" s="1" t="str">
        <f t="shared" si="758"/>
        <v/>
      </c>
      <c r="DT644" s="34">
        <f t="shared" si="821"/>
        <v>-127.84998649831391</v>
      </c>
      <c r="DU644" s="1">
        <f t="shared" si="822"/>
        <v>0</v>
      </c>
      <c r="DV644" s="1">
        <f t="shared" si="822"/>
        <v>0</v>
      </c>
      <c r="DW644" s="1">
        <f t="shared" si="822"/>
        <v>0</v>
      </c>
      <c r="DX644" s="1">
        <f t="shared" si="822"/>
        <v>0</v>
      </c>
      <c r="DY644" s="1">
        <f t="shared" si="822"/>
        <v>0</v>
      </c>
      <c r="DZ644" s="1">
        <f t="shared" si="822"/>
        <v>0</v>
      </c>
      <c r="EA644" s="1">
        <f t="shared" si="822"/>
        <v>0</v>
      </c>
      <c r="EF644" s="33">
        <f t="shared" si="823"/>
        <v>0</v>
      </c>
      <c r="EG644" s="1">
        <f t="shared" si="774"/>
        <v>0</v>
      </c>
      <c r="EH644" s="1">
        <f t="shared" si="774"/>
        <v>0</v>
      </c>
      <c r="EI644" s="1">
        <f t="shared" si="774"/>
        <v>0</v>
      </c>
      <c r="EJ644" s="1">
        <f t="shared" si="774"/>
        <v>0</v>
      </c>
      <c r="EK644" s="1">
        <f t="shared" si="774"/>
        <v>1</v>
      </c>
      <c r="EL644" s="1">
        <f t="shared" si="774"/>
        <v>1</v>
      </c>
      <c r="EM644" s="1">
        <f t="shared" si="774"/>
        <v>1</v>
      </c>
      <c r="EN644" s="1">
        <f t="shared" si="774"/>
        <v>0</v>
      </c>
      <c r="EO644" s="1">
        <f t="shared" si="776"/>
        <v>0</v>
      </c>
      <c r="EP644" s="1">
        <f t="shared" si="776"/>
        <v>0</v>
      </c>
      <c r="EQ644" s="1">
        <f t="shared" si="776"/>
        <v>0</v>
      </c>
      <c r="ER644" s="33">
        <f t="shared" si="808"/>
        <v>0</v>
      </c>
      <c r="ES644" s="35">
        <f>ER644+EF644+DG644+AV644</f>
        <v>0</v>
      </c>
      <c r="ET644" s="35">
        <f t="shared" si="809"/>
        <v>0</v>
      </c>
      <c r="EU644" s="1" t="s">
        <v>789</v>
      </c>
      <c r="EV644" s="1" t="s">
        <v>34</v>
      </c>
      <c r="EW644" s="19">
        <f t="shared" si="810"/>
        <v>1</v>
      </c>
      <c r="EX644" s="1" t="s">
        <v>40</v>
      </c>
      <c r="EY644" s="50">
        <v>38658</v>
      </c>
      <c r="FC644" s="1" t="s">
        <v>38</v>
      </c>
      <c r="FD644" s="19">
        <f t="shared" si="811"/>
        <v>0</v>
      </c>
      <c r="FJ644" s="1" t="s">
        <v>38</v>
      </c>
      <c r="FK644" s="19">
        <f t="shared" si="812"/>
        <v>0</v>
      </c>
      <c r="FQ644" s="1" t="s">
        <v>67</v>
      </c>
      <c r="FR644" s="1">
        <f t="shared" si="813"/>
        <v>1</v>
      </c>
      <c r="FU644" s="1" t="s">
        <v>225</v>
      </c>
      <c r="FV644" s="37" t="str">
        <f t="shared" si="824"/>
        <v>other</v>
      </c>
      <c r="FW644" s="34">
        <v>0</v>
      </c>
      <c r="FY644" s="1" t="s">
        <v>38</v>
      </c>
      <c r="FZ644" s="19">
        <f t="shared" si="814"/>
        <v>0</v>
      </c>
      <c r="GB644" s="1" t="s">
        <v>38</v>
      </c>
      <c r="GC644" s="19">
        <f t="shared" si="815"/>
        <v>0</v>
      </c>
      <c r="GD644" s="1" t="s">
        <v>38</v>
      </c>
      <c r="GE644" s="19">
        <f t="shared" si="816"/>
        <v>0</v>
      </c>
      <c r="GF644" s="1" t="s">
        <v>38</v>
      </c>
      <c r="GG644" s="19">
        <f t="shared" si="817"/>
        <v>0</v>
      </c>
    </row>
    <row r="645" spans="1:189" x14ac:dyDescent="0.3">
      <c r="A645" s="18">
        <v>859</v>
      </c>
      <c r="B645" s="1" t="s">
        <v>34</v>
      </c>
      <c r="C645" s="19" t="s">
        <v>35</v>
      </c>
      <c r="D645" s="19">
        <f t="shared" si="788"/>
        <v>0</v>
      </c>
      <c r="E645" s="38" t="s">
        <v>1176</v>
      </c>
      <c r="F645" s="21" t="str">
        <f t="shared" si="789"/>
        <v>1973</v>
      </c>
      <c r="G645" s="21">
        <v>2005</v>
      </c>
      <c r="H645" s="22">
        <f t="shared" si="790"/>
        <v>32</v>
      </c>
      <c r="I645" s="1" t="str">
        <f t="shared" si="791"/>
        <v>31-40</v>
      </c>
      <c r="J645" s="1" t="s">
        <v>1607</v>
      </c>
      <c r="K645" s="1" t="s">
        <v>53</v>
      </c>
      <c r="L645" s="1">
        <f>VLOOKUP(K645,[1]areas!$C$3:$D$76,2,FALSE)</f>
        <v>30</v>
      </c>
      <c r="M645" s="1" t="str">
        <f t="shared" si="792"/>
        <v>21-40</v>
      </c>
      <c r="N645" s="19" t="s">
        <v>38</v>
      </c>
      <c r="O645" s="19">
        <f t="shared" si="793"/>
        <v>0</v>
      </c>
      <c r="P645" s="23">
        <v>63.6</v>
      </c>
      <c r="Q645" s="1">
        <v>161</v>
      </c>
      <c r="R645" s="1">
        <f t="shared" si="818"/>
        <v>2.5921000000000003</v>
      </c>
      <c r="S645" s="24">
        <f t="shared" si="819"/>
        <v>24.536090428610006</v>
      </c>
      <c r="T645" s="19">
        <v>3</v>
      </c>
      <c r="U645" s="1">
        <v>13.9</v>
      </c>
      <c r="V645" s="1">
        <v>18</v>
      </c>
      <c r="W645" s="1" t="str">
        <f t="shared" si="794"/>
        <v>3: 101-150</v>
      </c>
      <c r="X645" s="1">
        <v>112</v>
      </c>
      <c r="Y645" s="26">
        <v>290</v>
      </c>
      <c r="Z645" s="26">
        <v>360</v>
      </c>
      <c r="AA645" s="26">
        <v>364</v>
      </c>
      <c r="AB645" s="26">
        <v>389</v>
      </c>
      <c r="AC645" s="26">
        <v>332</v>
      </c>
      <c r="AD645" s="26">
        <v>334</v>
      </c>
      <c r="AE645" s="26">
        <v>327</v>
      </c>
      <c r="AF645" s="26">
        <v>460</v>
      </c>
      <c r="AG645" s="26">
        <v>478</v>
      </c>
      <c r="AH645" s="26"/>
      <c r="AI645" s="27">
        <f t="shared" si="795"/>
        <v>478</v>
      </c>
      <c r="AJ645" s="27">
        <f t="shared" si="796"/>
        <v>0</v>
      </c>
      <c r="AK645" s="39">
        <v>16224</v>
      </c>
      <c r="AL645" s="26">
        <v>50</v>
      </c>
      <c r="AM645" s="26"/>
      <c r="AN645" s="26">
        <v>70000</v>
      </c>
      <c r="AO645" s="26">
        <v>50</v>
      </c>
      <c r="AP645" s="26">
        <v>50</v>
      </c>
      <c r="AQ645" s="26">
        <v>50</v>
      </c>
      <c r="AR645" s="26">
        <v>50</v>
      </c>
      <c r="AS645" s="26">
        <v>50</v>
      </c>
      <c r="AT645" s="26">
        <v>50</v>
      </c>
      <c r="AU645" s="26"/>
      <c r="AV645" s="28">
        <f t="shared" si="797"/>
        <v>0</v>
      </c>
      <c r="AW645" s="27" t="str">
        <f>"4-5"</f>
        <v>4-5</v>
      </c>
      <c r="AX645" s="29">
        <f t="shared" si="820"/>
        <v>4.21</v>
      </c>
      <c r="AY645" s="30">
        <f t="shared" si="773"/>
        <v>4.2101579376532419</v>
      </c>
      <c r="AZ645" s="30">
        <f t="shared" si="773"/>
        <v>1.6989700043360187</v>
      </c>
      <c r="BA645" s="30" t="str">
        <f t="shared" si="773"/>
        <v/>
      </c>
      <c r="BB645" s="30">
        <f t="shared" si="773"/>
        <v>4.8450980400142569</v>
      </c>
      <c r="BC645" s="30">
        <f t="shared" si="773"/>
        <v>1.6989700043360187</v>
      </c>
      <c r="BD645" s="30">
        <f t="shared" si="773"/>
        <v>1.6989700043360187</v>
      </c>
      <c r="BE645" s="30">
        <f t="shared" si="773"/>
        <v>1.6989700043360187</v>
      </c>
      <c r="BF645" s="30">
        <f t="shared" si="773"/>
        <v>1.6989700043360187</v>
      </c>
      <c r="BG645" s="30">
        <f t="shared" si="775"/>
        <v>1.6989700043360187</v>
      </c>
      <c r="BH645" s="30">
        <f t="shared" si="775"/>
        <v>1.6989700043360187</v>
      </c>
      <c r="BI645" s="30" t="str">
        <f t="shared" si="775"/>
        <v/>
      </c>
      <c r="BJ645" s="1" t="s">
        <v>38</v>
      </c>
      <c r="BK645" s="31" t="s">
        <v>38</v>
      </c>
      <c r="BL645" s="32">
        <f t="shared" si="798"/>
        <v>0</v>
      </c>
      <c r="BN645" s="32" t="str">
        <f t="shared" si="799"/>
        <v>0</v>
      </c>
      <c r="BO645" s="30">
        <f t="shared" si="800"/>
        <v>-2.5111879333172231</v>
      </c>
      <c r="BP645" s="30" t="str">
        <f t="shared" si="801"/>
        <v/>
      </c>
      <c r="BQ645" s="30" t="str">
        <f t="shared" si="780"/>
        <v/>
      </c>
      <c r="BR645" s="30" t="str">
        <f t="shared" si="780"/>
        <v/>
      </c>
      <c r="BS645" s="30">
        <f t="shared" si="780"/>
        <v>-3.1461280356782382</v>
      </c>
      <c r="BT645" s="30">
        <f t="shared" si="780"/>
        <v>0</v>
      </c>
      <c r="BU645" s="30">
        <f t="shared" si="780"/>
        <v>0</v>
      </c>
      <c r="BV645" s="30">
        <f t="shared" si="780"/>
        <v>0</v>
      </c>
      <c r="BW645" s="30">
        <f t="shared" si="770"/>
        <v>0</v>
      </c>
      <c r="BX645" s="30">
        <f t="shared" si="770"/>
        <v>0</v>
      </c>
      <c r="BY645" s="30" t="str">
        <f t="shared" si="770"/>
        <v/>
      </c>
      <c r="BZ645" s="1">
        <f t="shared" si="802"/>
        <v>0</v>
      </c>
      <c r="CA645" s="1">
        <f t="shared" si="781"/>
        <v>0</v>
      </c>
      <c r="CB645" s="1">
        <f t="shared" si="781"/>
        <v>0</v>
      </c>
      <c r="CC645" s="1">
        <f t="shared" si="781"/>
        <v>0</v>
      </c>
      <c r="CD645" s="1">
        <f t="shared" si="781"/>
        <v>0</v>
      </c>
      <c r="CE645" s="1">
        <f t="shared" si="781"/>
        <v>0</v>
      </c>
      <c r="CF645" s="1">
        <f t="shared" si="781"/>
        <v>0</v>
      </c>
      <c r="CG645" s="1">
        <f t="shared" si="771"/>
        <v>0</v>
      </c>
      <c r="CH645" s="1">
        <f t="shared" si="771"/>
        <v>0</v>
      </c>
      <c r="CI645" s="1">
        <f t="shared" si="771"/>
        <v>0</v>
      </c>
      <c r="CJ645" s="1">
        <f t="shared" si="803"/>
        <v>0</v>
      </c>
      <c r="CK645" s="1">
        <f t="shared" si="804"/>
        <v>0</v>
      </c>
      <c r="CL645" s="1">
        <f t="shared" si="786"/>
        <v>-2.5111879333172231</v>
      </c>
      <c r="CM645" s="1" t="str">
        <f t="shared" si="786"/>
        <v/>
      </c>
      <c r="CN645" s="1" t="str">
        <f t="shared" si="786"/>
        <v/>
      </c>
      <c r="CO645" s="1">
        <f t="shared" si="786"/>
        <v>-3.1461280356782382</v>
      </c>
      <c r="CP645" s="1" t="str">
        <f t="shared" si="786"/>
        <v/>
      </c>
      <c r="CQ645" s="1" t="str">
        <f t="shared" si="784"/>
        <v/>
      </c>
      <c r="CR645" s="1" t="str">
        <f t="shared" si="784"/>
        <v/>
      </c>
      <c r="CS645" s="1" t="str">
        <f t="shared" si="784"/>
        <v/>
      </c>
      <c r="CT645" s="1" t="str">
        <f t="shared" si="784"/>
        <v/>
      </c>
      <c r="CU645" s="1" t="str">
        <f t="shared" si="784"/>
        <v/>
      </c>
      <c r="CV645" s="1">
        <f t="shared" si="787"/>
        <v>0</v>
      </c>
      <c r="CW645" s="1">
        <f t="shared" si="787"/>
        <v>0</v>
      </c>
      <c r="CX645" s="1">
        <f t="shared" si="787"/>
        <v>0</v>
      </c>
      <c r="CY645" s="1">
        <f t="shared" si="787"/>
        <v>0</v>
      </c>
      <c r="CZ645" s="1">
        <f t="shared" si="787"/>
        <v>0</v>
      </c>
      <c r="DA645" s="1">
        <f t="shared" si="785"/>
        <v>0</v>
      </c>
      <c r="DB645" s="1">
        <f t="shared" si="785"/>
        <v>0</v>
      </c>
      <c r="DC645" s="1">
        <f t="shared" si="785"/>
        <v>0</v>
      </c>
      <c r="DD645" s="1">
        <f t="shared" si="785"/>
        <v>0</v>
      </c>
      <c r="DE645" s="1">
        <f t="shared" si="785"/>
        <v>0</v>
      </c>
      <c r="DF645" s="1">
        <f t="shared" si="805"/>
        <v>0</v>
      </c>
      <c r="DG645" s="33">
        <f t="shared" si="806"/>
        <v>0</v>
      </c>
      <c r="DH645" s="34">
        <f t="shared" si="807"/>
        <v>0</v>
      </c>
      <c r="DI645" s="1">
        <f t="shared" si="765"/>
        <v>178</v>
      </c>
      <c r="DJ645" s="1">
        <f t="shared" si="766"/>
        <v>248</v>
      </c>
      <c r="DK645" s="1">
        <f t="shared" si="759"/>
        <v>70</v>
      </c>
      <c r="DL645" s="1">
        <f t="shared" si="759"/>
        <v>4</v>
      </c>
      <c r="DM645" s="1">
        <f t="shared" si="759"/>
        <v>25</v>
      </c>
      <c r="DN645" s="1">
        <f t="shared" si="758"/>
        <v>-57</v>
      </c>
      <c r="DO645" s="1">
        <f t="shared" si="758"/>
        <v>2</v>
      </c>
      <c r="DP645" s="1">
        <f t="shared" si="758"/>
        <v>-7</v>
      </c>
      <c r="DQ645" s="1">
        <f t="shared" si="758"/>
        <v>133</v>
      </c>
      <c r="DR645" s="1">
        <f t="shared" si="758"/>
        <v>18</v>
      </c>
      <c r="DS645" s="1" t="str">
        <f t="shared" si="758"/>
        <v/>
      </c>
      <c r="DT645" s="34">
        <f t="shared" si="821"/>
        <v>-95.652379885592907</v>
      </c>
      <c r="DU645" s="1">
        <f t="shared" si="822"/>
        <v>0</v>
      </c>
      <c r="DV645" s="1">
        <f t="shared" si="822"/>
        <v>0</v>
      </c>
      <c r="DW645" s="1">
        <f t="shared" si="822"/>
        <v>0</v>
      </c>
      <c r="DX645" s="1">
        <f t="shared" si="822"/>
        <v>0</v>
      </c>
      <c r="DY645" s="1">
        <f t="shared" si="822"/>
        <v>0</v>
      </c>
      <c r="DZ645" s="1">
        <f t="shared" si="822"/>
        <v>0</v>
      </c>
      <c r="EA645" s="1">
        <f t="shared" si="822"/>
        <v>0</v>
      </c>
      <c r="EB645" s="1">
        <f>IF((DP645&lt;$DT645),1,0)</f>
        <v>0</v>
      </c>
      <c r="EC645" s="1">
        <f>IF((DQ645&lt;$DT645),1,0)</f>
        <v>0</v>
      </c>
      <c r="ED645" s="1">
        <f>IF((DR645&lt;$DT645),1,0)</f>
        <v>0</v>
      </c>
      <c r="EF645" s="33">
        <f t="shared" si="823"/>
        <v>0</v>
      </c>
      <c r="EG645" s="1">
        <f t="shared" si="774"/>
        <v>0</v>
      </c>
      <c r="EH645" s="1">
        <f t="shared" si="774"/>
        <v>0</v>
      </c>
      <c r="EI645" s="1">
        <f t="shared" si="774"/>
        <v>0</v>
      </c>
      <c r="EJ645" s="1">
        <f t="shared" si="774"/>
        <v>0</v>
      </c>
      <c r="EK645" s="1">
        <f t="shared" si="774"/>
        <v>0</v>
      </c>
      <c r="EL645" s="1">
        <f t="shared" si="774"/>
        <v>0</v>
      </c>
      <c r="EM645" s="1">
        <f t="shared" si="774"/>
        <v>0</v>
      </c>
      <c r="EN645" s="1">
        <f t="shared" si="774"/>
        <v>0</v>
      </c>
      <c r="EO645" s="1">
        <f t="shared" si="776"/>
        <v>0</v>
      </c>
      <c r="EP645" s="1">
        <f t="shared" si="776"/>
        <v>0</v>
      </c>
      <c r="EQ645" s="1">
        <f t="shared" si="776"/>
        <v>0</v>
      </c>
      <c r="ER645" s="33">
        <f t="shared" si="808"/>
        <v>1</v>
      </c>
      <c r="ES645" s="35">
        <f>ER645+EF645+DG645+AV645</f>
        <v>1</v>
      </c>
      <c r="ET645" s="35">
        <f t="shared" si="809"/>
        <v>1</v>
      </c>
      <c r="EU645" s="1" t="s">
        <v>789</v>
      </c>
      <c r="EV645" s="1" t="s">
        <v>34</v>
      </c>
      <c r="EW645" s="19">
        <f t="shared" si="810"/>
        <v>1</v>
      </c>
      <c r="EX645" s="1" t="s">
        <v>40</v>
      </c>
      <c r="EY645" s="50">
        <v>38910</v>
      </c>
      <c r="FC645" s="1" t="s">
        <v>38</v>
      </c>
      <c r="FD645" s="19">
        <f t="shared" si="811"/>
        <v>0</v>
      </c>
      <c r="FJ645" s="1" t="s">
        <v>38</v>
      </c>
      <c r="FK645" s="19">
        <f t="shared" si="812"/>
        <v>0</v>
      </c>
      <c r="FQ645" s="1" t="s">
        <v>1177</v>
      </c>
      <c r="FR645" s="1">
        <f t="shared" si="813"/>
        <v>1</v>
      </c>
      <c r="FT645" s="1">
        <v>3.9</v>
      </c>
      <c r="FU645" s="1" t="s">
        <v>841</v>
      </c>
      <c r="FV645" s="37" t="str">
        <f t="shared" si="824"/>
        <v>other</v>
      </c>
      <c r="FW645" s="34">
        <v>0</v>
      </c>
      <c r="FY645" s="1" t="s">
        <v>38</v>
      </c>
      <c r="FZ645" s="19">
        <f t="shared" si="814"/>
        <v>0</v>
      </c>
      <c r="GB645" s="1" t="s">
        <v>38</v>
      </c>
      <c r="GC645" s="19">
        <f t="shared" si="815"/>
        <v>0</v>
      </c>
      <c r="GD645" s="1" t="s">
        <v>38</v>
      </c>
      <c r="GE645" s="19">
        <f t="shared" si="816"/>
        <v>0</v>
      </c>
      <c r="GF645" s="1" t="s">
        <v>38</v>
      </c>
      <c r="GG645" s="19">
        <f t="shared" si="817"/>
        <v>0</v>
      </c>
    </row>
    <row r="646" spans="1:189" x14ac:dyDescent="0.3">
      <c r="A646" s="18">
        <v>860</v>
      </c>
      <c r="B646" s="1" t="s">
        <v>34</v>
      </c>
      <c r="C646" s="19" t="s">
        <v>47</v>
      </c>
      <c r="D646" s="19">
        <f t="shared" si="788"/>
        <v>1</v>
      </c>
      <c r="E646" s="38" t="s">
        <v>1178</v>
      </c>
      <c r="F646" s="21" t="str">
        <f t="shared" si="789"/>
        <v>1953</v>
      </c>
      <c r="G646" s="21">
        <v>2005</v>
      </c>
      <c r="H646" s="22">
        <f t="shared" si="790"/>
        <v>52</v>
      </c>
      <c r="I646" s="1" t="str">
        <f t="shared" si="791"/>
        <v>&gt;50</v>
      </c>
      <c r="J646" s="1" t="s">
        <v>1610</v>
      </c>
      <c r="K646" s="1" t="s">
        <v>53</v>
      </c>
      <c r="L646" s="1">
        <f>VLOOKUP(K646,[1]areas!$C$3:$D$76,2,FALSE)</f>
        <v>30</v>
      </c>
      <c r="M646" s="1" t="str">
        <f t="shared" si="792"/>
        <v>21-40</v>
      </c>
      <c r="N646" s="19" t="s">
        <v>38</v>
      </c>
      <c r="O646" s="19">
        <f t="shared" si="793"/>
        <v>0</v>
      </c>
      <c r="P646" s="23">
        <v>86.2</v>
      </c>
      <c r="Q646" s="1">
        <v>182</v>
      </c>
      <c r="R646" s="1">
        <f t="shared" si="818"/>
        <v>3.3124000000000002</v>
      </c>
      <c r="S646" s="24">
        <f t="shared" si="819"/>
        <v>26.023427122328219</v>
      </c>
      <c r="T646" s="19">
        <v>3</v>
      </c>
      <c r="U646" s="1">
        <v>14.9</v>
      </c>
      <c r="V646" s="1">
        <v>63</v>
      </c>
      <c r="W646" s="1" t="str">
        <f t="shared" si="794"/>
        <v>4: 151-200</v>
      </c>
      <c r="X646" s="1">
        <v>192</v>
      </c>
      <c r="Y646" s="26"/>
      <c r="Z646" s="26">
        <v>391</v>
      </c>
      <c r="AA646" s="26">
        <v>347</v>
      </c>
      <c r="AB646" s="26">
        <v>340</v>
      </c>
      <c r="AC646" s="26"/>
      <c r="AD646" s="26"/>
      <c r="AE646" s="26"/>
      <c r="AF646" s="26"/>
      <c r="AG646" s="26"/>
      <c r="AH646" s="26"/>
      <c r="AI646" s="27">
        <f t="shared" si="795"/>
        <v>391</v>
      </c>
      <c r="AJ646" s="27">
        <f t="shared" si="796"/>
        <v>0</v>
      </c>
      <c r="AK646" s="39">
        <v>23454</v>
      </c>
      <c r="AL646" s="26"/>
      <c r="AM646" s="26">
        <v>50</v>
      </c>
      <c r="AN646" s="26">
        <v>50</v>
      </c>
      <c r="AO646" s="26"/>
      <c r="AP646" s="26"/>
      <c r="AQ646" s="26"/>
      <c r="AR646" s="26"/>
      <c r="AS646" s="26"/>
      <c r="AT646" s="26"/>
      <c r="AU646" s="26"/>
      <c r="AV646" s="28" t="str">
        <f t="shared" si="797"/>
        <v/>
      </c>
      <c r="AW646" s="27" t="str">
        <f>"4-5"</f>
        <v>4-5</v>
      </c>
      <c r="AX646" s="29">
        <f t="shared" si="820"/>
        <v>4.37</v>
      </c>
      <c r="AY646" s="30">
        <f t="shared" si="773"/>
        <v>4.3702169208158912</v>
      </c>
      <c r="AZ646" s="30" t="str">
        <f t="shared" si="773"/>
        <v/>
      </c>
      <c r="BA646" s="30">
        <f t="shared" si="773"/>
        <v>1.6989700043360187</v>
      </c>
      <c r="BB646" s="30">
        <f t="shared" si="773"/>
        <v>1.6989700043360187</v>
      </c>
      <c r="BC646" s="30" t="str">
        <f t="shared" si="773"/>
        <v/>
      </c>
      <c r="BD646" s="30" t="str">
        <f t="shared" si="773"/>
        <v/>
      </c>
      <c r="BE646" s="30" t="str">
        <f t="shared" si="773"/>
        <v/>
      </c>
      <c r="BF646" s="30" t="str">
        <f t="shared" si="773"/>
        <v/>
      </c>
      <c r="BG646" s="30" t="str">
        <f t="shared" si="775"/>
        <v/>
      </c>
      <c r="BH646" s="30" t="str">
        <f t="shared" si="775"/>
        <v/>
      </c>
      <c r="BI646" s="30" t="str">
        <f t="shared" si="775"/>
        <v/>
      </c>
      <c r="BJ646" s="1" t="s">
        <v>38</v>
      </c>
      <c r="BK646" s="31" t="s">
        <v>38</v>
      </c>
      <c r="BL646" s="32">
        <f t="shared" si="798"/>
        <v>0</v>
      </c>
      <c r="BN646" s="32" t="str">
        <f t="shared" si="799"/>
        <v>0</v>
      </c>
      <c r="BO646" s="30" t="str">
        <f t="shared" si="800"/>
        <v/>
      </c>
      <c r="BP646" s="30">
        <f t="shared" si="801"/>
        <v>-2.6712469164798724</v>
      </c>
      <c r="BQ646" s="30" t="str">
        <f t="shared" si="780"/>
        <v/>
      </c>
      <c r="BR646" s="30">
        <f t="shared" si="780"/>
        <v>0</v>
      </c>
      <c r="BS646" s="30" t="str">
        <f t="shared" si="780"/>
        <v/>
      </c>
      <c r="BT646" s="30" t="str">
        <f t="shared" si="780"/>
        <v/>
      </c>
      <c r="BU646" s="30" t="str">
        <f t="shared" si="780"/>
        <v/>
      </c>
      <c r="BV646" s="30" t="str">
        <f t="shared" si="780"/>
        <v/>
      </c>
      <c r="BW646" s="30" t="str">
        <f t="shared" si="770"/>
        <v/>
      </c>
      <c r="BX646" s="30" t="str">
        <f t="shared" si="770"/>
        <v/>
      </c>
      <c r="BY646" s="30" t="str">
        <f t="shared" si="770"/>
        <v/>
      </c>
      <c r="BZ646" s="1">
        <f t="shared" si="802"/>
        <v>0</v>
      </c>
      <c r="CA646" s="1">
        <f t="shared" si="781"/>
        <v>0</v>
      </c>
      <c r="CB646" s="1">
        <f t="shared" si="781"/>
        <v>0</v>
      </c>
      <c r="CC646" s="1">
        <f t="shared" si="781"/>
        <v>0</v>
      </c>
      <c r="CD646" s="1">
        <f t="shared" si="781"/>
        <v>0</v>
      </c>
      <c r="CE646" s="1">
        <f t="shared" si="781"/>
        <v>0</v>
      </c>
      <c r="CF646" s="1">
        <f t="shared" si="781"/>
        <v>0</v>
      </c>
      <c r="CG646" s="1">
        <f t="shared" si="771"/>
        <v>0</v>
      </c>
      <c r="CH646" s="1">
        <f t="shared" si="771"/>
        <v>0</v>
      </c>
      <c r="CI646" s="1">
        <f t="shared" si="771"/>
        <v>0</v>
      </c>
      <c r="CJ646" s="1">
        <f t="shared" si="803"/>
        <v>0</v>
      </c>
      <c r="CK646" s="1">
        <f t="shared" si="804"/>
        <v>0</v>
      </c>
      <c r="CL646" s="1" t="str">
        <f t="shared" si="786"/>
        <v/>
      </c>
      <c r="CM646" s="1" t="str">
        <f t="shared" si="786"/>
        <v/>
      </c>
      <c r="CN646" s="1" t="str">
        <f t="shared" si="786"/>
        <v/>
      </c>
      <c r="CO646" s="1" t="str">
        <f t="shared" si="786"/>
        <v/>
      </c>
      <c r="CP646" s="1" t="str">
        <f t="shared" si="786"/>
        <v/>
      </c>
      <c r="CQ646" s="1" t="str">
        <f t="shared" si="784"/>
        <v/>
      </c>
      <c r="CR646" s="1" t="str">
        <f t="shared" si="784"/>
        <v/>
      </c>
      <c r="CS646" s="1" t="str">
        <f t="shared" si="784"/>
        <v/>
      </c>
      <c r="CT646" s="1" t="str">
        <f t="shared" si="784"/>
        <v/>
      </c>
      <c r="CU646" s="1" t="str">
        <f t="shared" si="784"/>
        <v/>
      </c>
      <c r="CV646" s="1">
        <f t="shared" si="787"/>
        <v>0</v>
      </c>
      <c r="CW646" s="1">
        <f t="shared" si="787"/>
        <v>0</v>
      </c>
      <c r="CX646" s="1">
        <f t="shared" si="787"/>
        <v>0</v>
      </c>
      <c r="CY646" s="1">
        <f t="shared" si="787"/>
        <v>0</v>
      </c>
      <c r="CZ646" s="1">
        <f t="shared" si="787"/>
        <v>0</v>
      </c>
      <c r="DA646" s="1">
        <f t="shared" si="785"/>
        <v>0</v>
      </c>
      <c r="DB646" s="1">
        <f t="shared" si="785"/>
        <v>0</v>
      </c>
      <c r="DC646" s="1">
        <f t="shared" si="785"/>
        <v>0</v>
      </c>
      <c r="DD646" s="1">
        <f t="shared" si="785"/>
        <v>0</v>
      </c>
      <c r="DE646" s="1">
        <f t="shared" si="785"/>
        <v>0</v>
      </c>
      <c r="DF646" s="1">
        <f t="shared" si="805"/>
        <v>0</v>
      </c>
      <c r="DG646" s="33">
        <f t="shared" si="806"/>
        <v>0</v>
      </c>
      <c r="DH646" s="34">
        <f t="shared" si="807"/>
        <v>0</v>
      </c>
      <c r="DI646" s="1" t="str">
        <f t="shared" si="765"/>
        <v/>
      </c>
      <c r="DJ646" s="1">
        <f t="shared" si="766"/>
        <v>199</v>
      </c>
      <c r="DK646" s="1" t="str">
        <f t="shared" si="759"/>
        <v/>
      </c>
      <c r="DL646" s="1">
        <f t="shared" si="759"/>
        <v>-44</v>
      </c>
      <c r="DM646" s="1">
        <f t="shared" si="759"/>
        <v>-7</v>
      </c>
      <c r="DN646" s="1" t="str">
        <f t="shared" si="758"/>
        <v/>
      </c>
      <c r="DO646" s="1" t="str">
        <f t="shared" si="758"/>
        <v/>
      </c>
      <c r="DP646" s="1" t="str">
        <f t="shared" si="758"/>
        <v/>
      </c>
      <c r="DQ646" s="1" t="str">
        <f t="shared" si="758"/>
        <v/>
      </c>
      <c r="DR646" s="1" t="str">
        <f t="shared" si="758"/>
        <v/>
      </c>
      <c r="DS646" s="1" t="str">
        <f t="shared" si="758"/>
        <v/>
      </c>
      <c r="DT646" s="34">
        <f t="shared" si="821"/>
        <v>-130.92873379565438</v>
      </c>
      <c r="DV646" s="1">
        <f t="shared" si="822"/>
        <v>0</v>
      </c>
      <c r="DX646" s="1">
        <f>IF((DL646&lt;$DT646),1,0)</f>
        <v>0</v>
      </c>
      <c r="DY646" s="1">
        <f>IF((DM646&lt;$DT646),1,0)</f>
        <v>0</v>
      </c>
      <c r="EF646" s="33">
        <f t="shared" si="823"/>
        <v>0</v>
      </c>
      <c r="EG646" s="1">
        <f t="shared" si="774"/>
        <v>0</v>
      </c>
      <c r="EH646" s="1">
        <f t="shared" si="774"/>
        <v>0</v>
      </c>
      <c r="EI646" s="1">
        <f t="shared" si="774"/>
        <v>0</v>
      </c>
      <c r="EJ646" s="1">
        <f t="shared" si="774"/>
        <v>0</v>
      </c>
      <c r="EK646" s="1">
        <f t="shared" si="774"/>
        <v>0</v>
      </c>
      <c r="EL646" s="1">
        <f t="shared" si="774"/>
        <v>0</v>
      </c>
      <c r="EM646" s="1">
        <f t="shared" si="774"/>
        <v>0</v>
      </c>
      <c r="EN646" s="1">
        <f t="shared" si="774"/>
        <v>0</v>
      </c>
      <c r="EO646" s="1">
        <f t="shared" si="776"/>
        <v>0</v>
      </c>
      <c r="EP646" s="1">
        <f t="shared" si="776"/>
        <v>0</v>
      </c>
      <c r="EQ646" s="1">
        <f t="shared" si="776"/>
        <v>0</v>
      </c>
      <c r="ER646" s="33">
        <f t="shared" si="808"/>
        <v>1</v>
      </c>
      <c r="ES646" s="35">
        <f>ER646+EF646+DG646</f>
        <v>1</v>
      </c>
      <c r="ET646" s="35">
        <f t="shared" si="809"/>
        <v>1</v>
      </c>
      <c r="EU646" s="1" t="s">
        <v>59</v>
      </c>
      <c r="EV646" s="1" t="s">
        <v>38</v>
      </c>
      <c r="EW646" s="19">
        <f t="shared" si="810"/>
        <v>0</v>
      </c>
      <c r="FD646" s="19" t="str">
        <f t="shared" si="811"/>
        <v/>
      </c>
      <c r="FJ646" s="1" t="s">
        <v>38</v>
      </c>
      <c r="FK646" s="19">
        <f t="shared" si="812"/>
        <v>0</v>
      </c>
      <c r="FR646" s="1">
        <f t="shared" si="813"/>
        <v>0</v>
      </c>
      <c r="FV646" s="37" t="str">
        <f t="shared" si="824"/>
        <v>none</v>
      </c>
      <c r="FY646" s="1" t="s">
        <v>38</v>
      </c>
      <c r="FZ646" s="19">
        <f t="shared" si="814"/>
        <v>0</v>
      </c>
      <c r="GB646" s="1" t="s">
        <v>38</v>
      </c>
      <c r="GC646" s="19">
        <f t="shared" si="815"/>
        <v>0</v>
      </c>
      <c r="GD646" s="1" t="s">
        <v>38</v>
      </c>
      <c r="GE646" s="19">
        <f t="shared" si="816"/>
        <v>0</v>
      </c>
      <c r="GF646" s="1" t="s">
        <v>38</v>
      </c>
      <c r="GG646" s="19">
        <f t="shared" si="817"/>
        <v>0</v>
      </c>
    </row>
    <row r="647" spans="1:189" x14ac:dyDescent="0.3">
      <c r="A647" s="18">
        <v>861</v>
      </c>
      <c r="B647" s="1" t="s">
        <v>34</v>
      </c>
      <c r="C647" s="19" t="s">
        <v>35</v>
      </c>
      <c r="D647" s="19">
        <f t="shared" si="788"/>
        <v>0</v>
      </c>
      <c r="E647" s="38" t="s">
        <v>1179</v>
      </c>
      <c r="F647" s="21" t="str">
        <f t="shared" si="789"/>
        <v>1973</v>
      </c>
      <c r="G647" s="21">
        <v>2005</v>
      </c>
      <c r="H647" s="22">
        <f t="shared" si="790"/>
        <v>32</v>
      </c>
      <c r="I647" s="1" t="str">
        <f t="shared" si="791"/>
        <v>31-40</v>
      </c>
      <c r="J647" s="1" t="s">
        <v>1607</v>
      </c>
      <c r="K647" s="1" t="s">
        <v>53</v>
      </c>
      <c r="L647" s="1">
        <f>VLOOKUP(K647,[1]areas!$C$3:$D$76,2,FALSE)</f>
        <v>30</v>
      </c>
      <c r="M647" s="1" t="str">
        <f t="shared" si="792"/>
        <v>21-40</v>
      </c>
      <c r="N647" s="19" t="s">
        <v>38</v>
      </c>
      <c r="O647" s="19">
        <f t="shared" si="793"/>
        <v>0</v>
      </c>
      <c r="P647" s="23">
        <v>57.2</v>
      </c>
      <c r="Q647" s="1">
        <v>157</v>
      </c>
      <c r="R647" s="1">
        <f t="shared" si="818"/>
        <v>2.4649000000000001</v>
      </c>
      <c r="S647" s="24">
        <f t="shared" si="819"/>
        <v>23.205809566311007</v>
      </c>
      <c r="T647" s="19">
        <v>3</v>
      </c>
      <c r="U647" s="1">
        <v>11.6</v>
      </c>
      <c r="V647" s="1">
        <v>24</v>
      </c>
      <c r="W647" s="1" t="str">
        <f t="shared" si="794"/>
        <v>3: 101-150</v>
      </c>
      <c r="X647" s="1">
        <v>142</v>
      </c>
      <c r="Y647" s="26">
        <v>271</v>
      </c>
      <c r="Z647" s="26">
        <v>271</v>
      </c>
      <c r="AA647" s="26"/>
      <c r="AB647" s="26"/>
      <c r="AC647" s="26"/>
      <c r="AD647" s="26"/>
      <c r="AE647" s="26"/>
      <c r="AF647" s="26"/>
      <c r="AG647" s="26"/>
      <c r="AH647" s="26"/>
      <c r="AI647" s="27">
        <f t="shared" si="795"/>
        <v>271</v>
      </c>
      <c r="AJ647" s="27">
        <f t="shared" si="796"/>
        <v>0</v>
      </c>
      <c r="AK647" s="39">
        <v>879548</v>
      </c>
      <c r="AL647" s="26">
        <v>50</v>
      </c>
      <c r="AM647" s="26">
        <v>50</v>
      </c>
      <c r="AN647" s="26"/>
      <c r="AO647" s="26"/>
      <c r="AP647" s="26"/>
      <c r="AQ647" s="26"/>
      <c r="AR647" s="26"/>
      <c r="AS647" s="26"/>
      <c r="AT647" s="26"/>
      <c r="AU647" s="26"/>
      <c r="AV647" s="28">
        <f t="shared" si="797"/>
        <v>0</v>
      </c>
      <c r="AW647" s="27" t="str">
        <f>"&gt;5"</f>
        <v>&gt;5</v>
      </c>
      <c r="AX647" s="29">
        <f t="shared" si="820"/>
        <v>5.944</v>
      </c>
      <c r="AY647" s="30">
        <f t="shared" si="773"/>
        <v>5.9442595454038241</v>
      </c>
      <c r="AZ647" s="30">
        <f t="shared" si="773"/>
        <v>1.6989700043360187</v>
      </c>
      <c r="BA647" s="30">
        <f t="shared" si="773"/>
        <v>1.6989700043360187</v>
      </c>
      <c r="BB647" s="30" t="str">
        <f t="shared" si="773"/>
        <v/>
      </c>
      <c r="BC647" s="30" t="str">
        <f t="shared" si="773"/>
        <v/>
      </c>
      <c r="BD647" s="30" t="str">
        <f t="shared" si="773"/>
        <v/>
      </c>
      <c r="BE647" s="30" t="str">
        <f t="shared" si="773"/>
        <v/>
      </c>
      <c r="BF647" s="30" t="str">
        <f t="shared" si="773"/>
        <v/>
      </c>
      <c r="BG647" s="30" t="str">
        <f t="shared" si="775"/>
        <v/>
      </c>
      <c r="BH647" s="30" t="str">
        <f t="shared" si="775"/>
        <v/>
      </c>
      <c r="BI647" s="30" t="str">
        <f t="shared" si="775"/>
        <v/>
      </c>
      <c r="BJ647" s="1" t="s">
        <v>38</v>
      </c>
      <c r="BK647" s="31" t="s">
        <v>38</v>
      </c>
      <c r="BL647" s="32">
        <f t="shared" si="798"/>
        <v>0</v>
      </c>
      <c r="BN647" s="32" t="str">
        <f t="shared" si="799"/>
        <v>0</v>
      </c>
      <c r="BO647" s="30">
        <f t="shared" si="800"/>
        <v>-4.2452895410678053</v>
      </c>
      <c r="BP647" s="30">
        <f t="shared" si="801"/>
        <v>-4.2452895410678053</v>
      </c>
      <c r="BQ647" s="30">
        <f t="shared" si="780"/>
        <v>0</v>
      </c>
      <c r="BR647" s="30" t="str">
        <f t="shared" si="780"/>
        <v/>
      </c>
      <c r="BS647" s="30" t="str">
        <f t="shared" si="780"/>
        <v/>
      </c>
      <c r="BT647" s="30" t="str">
        <f t="shared" si="780"/>
        <v/>
      </c>
      <c r="BU647" s="30" t="str">
        <f t="shared" si="780"/>
        <v/>
      </c>
      <c r="BV647" s="30" t="str">
        <f t="shared" si="780"/>
        <v/>
      </c>
      <c r="BW647" s="30" t="str">
        <f t="shared" si="770"/>
        <v/>
      </c>
      <c r="BX647" s="30" t="str">
        <f t="shared" si="770"/>
        <v/>
      </c>
      <c r="BY647" s="30" t="str">
        <f t="shared" si="770"/>
        <v/>
      </c>
      <c r="BZ647" s="1">
        <f t="shared" si="802"/>
        <v>0</v>
      </c>
      <c r="CA647" s="1">
        <f t="shared" si="781"/>
        <v>0</v>
      </c>
      <c r="CB647" s="1">
        <f t="shared" si="781"/>
        <v>0</v>
      </c>
      <c r="CC647" s="1">
        <f t="shared" si="781"/>
        <v>0</v>
      </c>
      <c r="CD647" s="1">
        <f t="shared" si="781"/>
        <v>0</v>
      </c>
      <c r="CE647" s="1">
        <f t="shared" si="781"/>
        <v>0</v>
      </c>
      <c r="CF647" s="1">
        <f t="shared" si="781"/>
        <v>0</v>
      </c>
      <c r="CG647" s="1">
        <f t="shared" si="771"/>
        <v>0</v>
      </c>
      <c r="CH647" s="1">
        <f t="shared" si="771"/>
        <v>0</v>
      </c>
      <c r="CI647" s="1">
        <f t="shared" si="771"/>
        <v>0</v>
      </c>
      <c r="CJ647" s="1">
        <f t="shared" si="803"/>
        <v>0</v>
      </c>
      <c r="CK647" s="1">
        <f t="shared" si="804"/>
        <v>0</v>
      </c>
      <c r="CL647" s="1">
        <f t="shared" si="786"/>
        <v>-4.2452895410678053</v>
      </c>
      <c r="CM647" s="1" t="str">
        <f t="shared" si="786"/>
        <v/>
      </c>
      <c r="CN647" s="1" t="str">
        <f t="shared" si="786"/>
        <v/>
      </c>
      <c r="CO647" s="1" t="str">
        <f t="shared" si="786"/>
        <v/>
      </c>
      <c r="CP647" s="1" t="str">
        <f t="shared" si="786"/>
        <v/>
      </c>
      <c r="CQ647" s="1" t="str">
        <f t="shared" si="784"/>
        <v/>
      </c>
      <c r="CR647" s="1" t="str">
        <f t="shared" si="784"/>
        <v/>
      </c>
      <c r="CS647" s="1" t="str">
        <f t="shared" si="784"/>
        <v/>
      </c>
      <c r="CT647" s="1" t="str">
        <f t="shared" si="784"/>
        <v/>
      </c>
      <c r="CU647" s="1" t="str">
        <f t="shared" si="784"/>
        <v/>
      </c>
      <c r="CV647" s="1">
        <f t="shared" si="787"/>
        <v>0</v>
      </c>
      <c r="CW647" s="1">
        <f t="shared" si="787"/>
        <v>0</v>
      </c>
      <c r="CX647" s="1">
        <f t="shared" si="787"/>
        <v>0</v>
      </c>
      <c r="CY647" s="1">
        <f t="shared" si="787"/>
        <v>0</v>
      </c>
      <c r="CZ647" s="1">
        <f t="shared" si="787"/>
        <v>0</v>
      </c>
      <c r="DA647" s="1">
        <f t="shared" si="785"/>
        <v>0</v>
      </c>
      <c r="DB647" s="1">
        <f t="shared" si="785"/>
        <v>0</v>
      </c>
      <c r="DC647" s="1">
        <f t="shared" si="785"/>
        <v>0</v>
      </c>
      <c r="DD647" s="1">
        <f t="shared" si="785"/>
        <v>0</v>
      </c>
      <c r="DE647" s="1">
        <f t="shared" si="785"/>
        <v>0</v>
      </c>
      <c r="DF647" s="1">
        <f t="shared" si="805"/>
        <v>0</v>
      </c>
      <c r="DG647" s="33">
        <f t="shared" si="806"/>
        <v>0</v>
      </c>
      <c r="DH647" s="34">
        <f t="shared" si="807"/>
        <v>0</v>
      </c>
      <c r="DI647" s="1">
        <f t="shared" si="765"/>
        <v>129</v>
      </c>
      <c r="DJ647" s="1">
        <f t="shared" si="766"/>
        <v>129</v>
      </c>
      <c r="DK647" s="1">
        <f t="shared" si="759"/>
        <v>0</v>
      </c>
      <c r="DL647" s="1" t="str">
        <f t="shared" si="759"/>
        <v/>
      </c>
      <c r="DM647" s="1" t="str">
        <f t="shared" si="759"/>
        <v/>
      </c>
      <c r="DN647" s="1" t="str">
        <f t="shared" si="758"/>
        <v/>
      </c>
      <c r="DO647" s="1" t="str">
        <f t="shared" si="758"/>
        <v/>
      </c>
      <c r="DP647" s="1" t="str">
        <f t="shared" si="758"/>
        <v/>
      </c>
      <c r="DQ647" s="1" t="str">
        <f t="shared" si="758"/>
        <v/>
      </c>
      <c r="DR647" s="1" t="str">
        <f t="shared" si="758"/>
        <v/>
      </c>
      <c r="DS647" s="1" t="str">
        <f t="shared" si="758"/>
        <v/>
      </c>
      <c r="DT647" s="34">
        <f t="shared" si="821"/>
        <v>-74.47818472546173</v>
      </c>
      <c r="DU647" s="1">
        <f t="shared" ref="DU647:DX669" si="825">IF((DI647&lt;$DT647),1,0)</f>
        <v>0</v>
      </c>
      <c r="DV647" s="1">
        <f t="shared" si="822"/>
        <v>0</v>
      </c>
      <c r="DW647" s="1">
        <f t="shared" si="822"/>
        <v>0</v>
      </c>
      <c r="EF647" s="33">
        <f t="shared" si="823"/>
        <v>0</v>
      </c>
      <c r="EG647" s="1">
        <f t="shared" si="774"/>
        <v>0</v>
      </c>
      <c r="EH647" s="1">
        <f t="shared" si="774"/>
        <v>0</v>
      </c>
      <c r="EI647" s="1">
        <f t="shared" si="774"/>
        <v>0</v>
      </c>
      <c r="EJ647" s="1">
        <f t="shared" si="774"/>
        <v>0</v>
      </c>
      <c r="EK647" s="1">
        <f t="shared" si="774"/>
        <v>0</v>
      </c>
      <c r="EL647" s="1">
        <f t="shared" si="774"/>
        <v>0</v>
      </c>
      <c r="EM647" s="1">
        <f t="shared" si="774"/>
        <v>0</v>
      </c>
      <c r="EN647" s="1">
        <f t="shared" si="774"/>
        <v>0</v>
      </c>
      <c r="EO647" s="1">
        <f t="shared" si="776"/>
        <v>0</v>
      </c>
      <c r="EP647" s="1">
        <f t="shared" si="776"/>
        <v>0</v>
      </c>
      <c r="EQ647" s="1">
        <f t="shared" si="776"/>
        <v>0</v>
      </c>
      <c r="ER647" s="33">
        <f t="shared" si="808"/>
        <v>1</v>
      </c>
      <c r="ES647" s="35">
        <f t="shared" ref="ES647:ES654" si="826">ER647+EF647+DG647+AV647</f>
        <v>1</v>
      </c>
      <c r="ET647" s="35">
        <f t="shared" si="809"/>
        <v>1</v>
      </c>
      <c r="EU647" s="1" t="s">
        <v>59</v>
      </c>
      <c r="EV647" s="1" t="s">
        <v>38</v>
      </c>
      <c r="EW647" s="19">
        <f t="shared" si="810"/>
        <v>0</v>
      </c>
      <c r="FC647" s="1" t="s">
        <v>34</v>
      </c>
      <c r="FD647" s="19">
        <f t="shared" si="811"/>
        <v>1</v>
      </c>
      <c r="FE647" s="1" t="s">
        <v>40</v>
      </c>
      <c r="FJ647" s="1" t="s">
        <v>38</v>
      </c>
      <c r="FK647" s="19">
        <f t="shared" si="812"/>
        <v>0</v>
      </c>
      <c r="FQ647" s="1" t="s">
        <v>44</v>
      </c>
      <c r="FR647" s="1">
        <f t="shared" si="813"/>
        <v>1</v>
      </c>
      <c r="FV647" s="37" t="str">
        <f t="shared" si="824"/>
        <v>none</v>
      </c>
      <c r="FY647" s="1" t="s">
        <v>38</v>
      </c>
      <c r="FZ647" s="19">
        <f t="shared" si="814"/>
        <v>0</v>
      </c>
      <c r="GB647" s="1" t="s">
        <v>38</v>
      </c>
      <c r="GC647" s="19">
        <f t="shared" si="815"/>
        <v>0</v>
      </c>
      <c r="GD647" s="1" t="s">
        <v>38</v>
      </c>
      <c r="GE647" s="19">
        <f t="shared" si="816"/>
        <v>0</v>
      </c>
      <c r="GF647" s="1" t="s">
        <v>38</v>
      </c>
      <c r="GG647" s="19">
        <f t="shared" si="817"/>
        <v>0</v>
      </c>
    </row>
    <row r="648" spans="1:189" x14ac:dyDescent="0.3">
      <c r="A648" s="18">
        <v>864</v>
      </c>
      <c r="B648" s="1" t="s">
        <v>34</v>
      </c>
      <c r="C648" s="19" t="s">
        <v>35</v>
      </c>
      <c r="D648" s="19">
        <f t="shared" si="788"/>
        <v>0</v>
      </c>
      <c r="E648" s="38" t="s">
        <v>1180</v>
      </c>
      <c r="F648" s="21" t="str">
        <f t="shared" si="789"/>
        <v>1974</v>
      </c>
      <c r="G648" s="21">
        <v>2005</v>
      </c>
      <c r="H648" s="22">
        <f t="shared" si="790"/>
        <v>31</v>
      </c>
      <c r="I648" s="1" t="str">
        <f t="shared" si="791"/>
        <v>31-40</v>
      </c>
      <c r="J648" s="1" t="s">
        <v>1607</v>
      </c>
      <c r="K648" s="1" t="s">
        <v>53</v>
      </c>
      <c r="L648" s="1">
        <f>VLOOKUP(K648,[1]areas!$C$3:$D$76,2,FALSE)</f>
        <v>30</v>
      </c>
      <c r="M648" s="1" t="str">
        <f t="shared" si="792"/>
        <v>21-40</v>
      </c>
      <c r="N648" s="19" t="s">
        <v>38</v>
      </c>
      <c r="O648" s="19">
        <f t="shared" si="793"/>
        <v>0</v>
      </c>
      <c r="P648" s="23">
        <v>47.3</v>
      </c>
      <c r="Q648" s="1">
        <v>163</v>
      </c>
      <c r="R648" s="1">
        <f t="shared" si="818"/>
        <v>2.6569000000000003</v>
      </c>
      <c r="S648" s="24">
        <f t="shared" si="819"/>
        <v>17.802702397530954</v>
      </c>
      <c r="T648" s="19">
        <v>3</v>
      </c>
      <c r="U648" s="1">
        <v>12.2</v>
      </c>
      <c r="V648" s="1">
        <v>81</v>
      </c>
      <c r="W648" s="1" t="str">
        <f t="shared" si="794"/>
        <v>1: 0-50</v>
      </c>
      <c r="X648" s="1">
        <v>33</v>
      </c>
      <c r="Y648" s="26">
        <v>106</v>
      </c>
      <c r="Z648" s="26">
        <v>257</v>
      </c>
      <c r="AA648" s="26">
        <v>309</v>
      </c>
      <c r="AB648" s="26">
        <v>282</v>
      </c>
      <c r="AC648" s="26">
        <v>404</v>
      </c>
      <c r="AD648" s="26">
        <v>453</v>
      </c>
      <c r="AE648" s="26">
        <v>488</v>
      </c>
      <c r="AF648" s="26">
        <v>475</v>
      </c>
      <c r="AG648" s="26"/>
      <c r="AH648" s="26"/>
      <c r="AI648" s="27">
        <f t="shared" si="795"/>
        <v>488</v>
      </c>
      <c r="AJ648" s="27">
        <f t="shared" si="796"/>
        <v>0</v>
      </c>
      <c r="AK648" s="39">
        <v>109648</v>
      </c>
      <c r="AL648" s="26">
        <v>50</v>
      </c>
      <c r="AM648" s="26">
        <v>50</v>
      </c>
      <c r="AN648" s="26"/>
      <c r="AO648" s="26">
        <v>50</v>
      </c>
      <c r="AP648" s="26">
        <v>50</v>
      </c>
      <c r="AQ648" s="26">
        <v>50</v>
      </c>
      <c r="AR648" s="26">
        <v>50</v>
      </c>
      <c r="AS648" s="26">
        <v>50</v>
      </c>
      <c r="AT648" s="26"/>
      <c r="AU648" s="26"/>
      <c r="AV648" s="28">
        <f t="shared" si="797"/>
        <v>0</v>
      </c>
      <c r="AW648" s="27" t="str">
        <f>"&gt;5"</f>
        <v>&gt;5</v>
      </c>
      <c r="AX648" s="29">
        <f t="shared" si="820"/>
        <v>5.04</v>
      </c>
      <c r="AY648" s="30">
        <f t="shared" si="773"/>
        <v>5.0400007144733197</v>
      </c>
      <c r="AZ648" s="30">
        <f t="shared" si="773"/>
        <v>1.6989700043360187</v>
      </c>
      <c r="BA648" s="30">
        <f t="shared" si="773"/>
        <v>1.6989700043360187</v>
      </c>
      <c r="BB648" s="30" t="str">
        <f t="shared" si="773"/>
        <v/>
      </c>
      <c r="BC648" s="30">
        <f t="shared" si="773"/>
        <v>1.6989700043360187</v>
      </c>
      <c r="BD648" s="30">
        <f t="shared" si="773"/>
        <v>1.6989700043360187</v>
      </c>
      <c r="BE648" s="30">
        <f t="shared" si="773"/>
        <v>1.6989700043360187</v>
      </c>
      <c r="BF648" s="30">
        <f t="shared" si="773"/>
        <v>1.6989700043360187</v>
      </c>
      <c r="BG648" s="30">
        <f t="shared" si="775"/>
        <v>1.6989700043360187</v>
      </c>
      <c r="BH648" s="30" t="str">
        <f t="shared" si="775"/>
        <v/>
      </c>
      <c r="BI648" s="30" t="str">
        <f t="shared" si="775"/>
        <v/>
      </c>
      <c r="BJ648" s="1" t="s">
        <v>38</v>
      </c>
      <c r="BK648" s="31" t="s">
        <v>38</v>
      </c>
      <c r="BL648" s="32">
        <f t="shared" si="798"/>
        <v>0</v>
      </c>
      <c r="BN648" s="32" t="str">
        <f t="shared" si="799"/>
        <v>0</v>
      </c>
      <c r="BO648" s="30">
        <f t="shared" si="800"/>
        <v>-3.3410307101373009</v>
      </c>
      <c r="BP648" s="30">
        <f t="shared" si="801"/>
        <v>-3.3410307101373009</v>
      </c>
      <c r="BQ648" s="30">
        <f t="shared" si="780"/>
        <v>0</v>
      </c>
      <c r="BR648" s="30" t="str">
        <f t="shared" si="780"/>
        <v/>
      </c>
      <c r="BS648" s="30" t="str">
        <f t="shared" si="780"/>
        <v/>
      </c>
      <c r="BT648" s="30">
        <f t="shared" si="780"/>
        <v>0</v>
      </c>
      <c r="BU648" s="30">
        <f t="shared" si="780"/>
        <v>0</v>
      </c>
      <c r="BV648" s="30">
        <f t="shared" si="780"/>
        <v>0</v>
      </c>
      <c r="BW648" s="30">
        <f t="shared" si="770"/>
        <v>0</v>
      </c>
      <c r="BX648" s="30" t="str">
        <f t="shared" si="770"/>
        <v/>
      </c>
      <c r="BY648" s="30" t="str">
        <f t="shared" si="770"/>
        <v/>
      </c>
      <c r="BZ648" s="1">
        <f t="shared" si="802"/>
        <v>0</v>
      </c>
      <c r="CA648" s="1">
        <f t="shared" si="781"/>
        <v>0</v>
      </c>
      <c r="CB648" s="1">
        <f t="shared" si="781"/>
        <v>0</v>
      </c>
      <c r="CC648" s="1">
        <f t="shared" si="781"/>
        <v>0</v>
      </c>
      <c r="CD648" s="1">
        <f t="shared" si="781"/>
        <v>0</v>
      </c>
      <c r="CE648" s="1">
        <f t="shared" si="781"/>
        <v>0</v>
      </c>
      <c r="CF648" s="1">
        <f t="shared" si="781"/>
        <v>0</v>
      </c>
      <c r="CG648" s="1">
        <f t="shared" si="771"/>
        <v>0</v>
      </c>
      <c r="CH648" s="1">
        <f t="shared" si="771"/>
        <v>0</v>
      </c>
      <c r="CI648" s="1">
        <f t="shared" si="771"/>
        <v>0</v>
      </c>
      <c r="CJ648" s="1">
        <f t="shared" si="803"/>
        <v>0</v>
      </c>
      <c r="CK648" s="1">
        <f t="shared" si="804"/>
        <v>0</v>
      </c>
      <c r="CL648" s="1">
        <f t="shared" si="786"/>
        <v>-3.3410307101373009</v>
      </c>
      <c r="CM648" s="1" t="str">
        <f t="shared" si="786"/>
        <v/>
      </c>
      <c r="CN648" s="1" t="str">
        <f t="shared" si="786"/>
        <v/>
      </c>
      <c r="CO648" s="1" t="str">
        <f t="shared" si="786"/>
        <v/>
      </c>
      <c r="CP648" s="1" t="str">
        <f t="shared" si="786"/>
        <v/>
      </c>
      <c r="CQ648" s="1" t="str">
        <f t="shared" si="784"/>
        <v/>
      </c>
      <c r="CR648" s="1" t="str">
        <f t="shared" si="784"/>
        <v/>
      </c>
      <c r="CS648" s="1" t="str">
        <f t="shared" si="784"/>
        <v/>
      </c>
      <c r="CT648" s="1" t="str">
        <f t="shared" si="784"/>
        <v/>
      </c>
      <c r="CU648" s="1" t="str">
        <f t="shared" si="784"/>
        <v/>
      </c>
      <c r="CV648" s="1">
        <f t="shared" si="787"/>
        <v>0</v>
      </c>
      <c r="CW648" s="1">
        <f t="shared" si="787"/>
        <v>0</v>
      </c>
      <c r="CX648" s="1">
        <f t="shared" si="787"/>
        <v>0</v>
      </c>
      <c r="CY648" s="1">
        <f t="shared" si="787"/>
        <v>0</v>
      </c>
      <c r="CZ648" s="1">
        <f t="shared" si="787"/>
        <v>0</v>
      </c>
      <c r="DA648" s="1">
        <f t="shared" si="785"/>
        <v>0</v>
      </c>
      <c r="DB648" s="1">
        <f t="shared" si="785"/>
        <v>0</v>
      </c>
      <c r="DC648" s="1">
        <f t="shared" si="785"/>
        <v>0</v>
      </c>
      <c r="DD648" s="1">
        <f t="shared" si="785"/>
        <v>0</v>
      </c>
      <c r="DE648" s="1">
        <f t="shared" si="785"/>
        <v>0</v>
      </c>
      <c r="DF648" s="1">
        <f t="shared" si="805"/>
        <v>0</v>
      </c>
      <c r="DG648" s="33">
        <f t="shared" si="806"/>
        <v>0</v>
      </c>
      <c r="DH648" s="34">
        <f t="shared" si="807"/>
        <v>0</v>
      </c>
      <c r="DI648" s="1">
        <f t="shared" si="765"/>
        <v>73</v>
      </c>
      <c r="DJ648" s="1">
        <f t="shared" si="766"/>
        <v>224</v>
      </c>
      <c r="DK648" s="1">
        <f t="shared" si="759"/>
        <v>151</v>
      </c>
      <c r="DL648" s="1">
        <f t="shared" si="759"/>
        <v>52</v>
      </c>
      <c r="DM648" s="1">
        <f t="shared" si="759"/>
        <v>-27</v>
      </c>
      <c r="DN648" s="1">
        <f t="shared" si="758"/>
        <v>122</v>
      </c>
      <c r="DO648" s="1">
        <f t="shared" si="758"/>
        <v>49</v>
      </c>
      <c r="DP648" s="1">
        <f t="shared" si="758"/>
        <v>35</v>
      </c>
      <c r="DQ648" s="1">
        <f t="shared" si="758"/>
        <v>-13</v>
      </c>
      <c r="DR648" s="1" t="str">
        <f t="shared" si="758"/>
        <v/>
      </c>
      <c r="DS648" s="1" t="str">
        <f t="shared" si="758"/>
        <v/>
      </c>
      <c r="DT648" s="34">
        <f t="shared" si="821"/>
        <v>-79.948420872460019</v>
      </c>
      <c r="DU648" s="1">
        <f t="shared" si="825"/>
        <v>0</v>
      </c>
      <c r="DV648" s="1">
        <f t="shared" si="822"/>
        <v>0</v>
      </c>
      <c r="DW648" s="1">
        <f t="shared" si="822"/>
        <v>0</v>
      </c>
      <c r="DX648" s="1">
        <f t="shared" si="822"/>
        <v>0</v>
      </c>
      <c r="DY648" s="1">
        <f t="shared" si="822"/>
        <v>0</v>
      </c>
      <c r="DZ648" s="1">
        <f t="shared" si="822"/>
        <v>0</v>
      </c>
      <c r="EA648" s="1">
        <f t="shared" si="822"/>
        <v>0</v>
      </c>
      <c r="EB648" s="1">
        <f t="shared" si="822"/>
        <v>0</v>
      </c>
      <c r="EC648" s="1">
        <f t="shared" si="822"/>
        <v>0</v>
      </c>
      <c r="EF648" s="33">
        <f t="shared" si="823"/>
        <v>0</v>
      </c>
      <c r="EG648" s="1">
        <f t="shared" si="774"/>
        <v>0</v>
      </c>
      <c r="EH648" s="1">
        <f t="shared" si="774"/>
        <v>0</v>
      </c>
      <c r="EI648" s="1">
        <f t="shared" si="774"/>
        <v>0</v>
      </c>
      <c r="EJ648" s="1">
        <f t="shared" si="774"/>
        <v>0</v>
      </c>
      <c r="EK648" s="1">
        <f t="shared" si="774"/>
        <v>0</v>
      </c>
      <c r="EL648" s="1">
        <f t="shared" si="774"/>
        <v>0</v>
      </c>
      <c r="EM648" s="1">
        <f t="shared" si="774"/>
        <v>0</v>
      </c>
      <c r="EN648" s="1">
        <f t="shared" si="774"/>
        <v>0</v>
      </c>
      <c r="EO648" s="1">
        <f t="shared" si="776"/>
        <v>0</v>
      </c>
      <c r="EP648" s="1">
        <f t="shared" si="776"/>
        <v>0</v>
      </c>
      <c r="EQ648" s="1">
        <f t="shared" si="776"/>
        <v>0</v>
      </c>
      <c r="ER648" s="33">
        <f t="shared" si="808"/>
        <v>1</v>
      </c>
      <c r="ES648" s="35">
        <f t="shared" si="826"/>
        <v>1</v>
      </c>
      <c r="ET648" s="35">
        <f t="shared" si="809"/>
        <v>1</v>
      </c>
      <c r="EU648" s="1" t="s">
        <v>211</v>
      </c>
      <c r="EV648" s="1" t="s">
        <v>34</v>
      </c>
      <c r="EW648" s="19">
        <f t="shared" si="810"/>
        <v>1</v>
      </c>
      <c r="EX648" s="1" t="s">
        <v>40</v>
      </c>
      <c r="EY648" s="50">
        <v>38771</v>
      </c>
      <c r="FC648" s="1" t="s">
        <v>38</v>
      </c>
      <c r="FD648" s="19">
        <f t="shared" si="811"/>
        <v>0</v>
      </c>
      <c r="FJ648" s="1" t="s">
        <v>38</v>
      </c>
      <c r="FK648" s="19">
        <f t="shared" si="812"/>
        <v>0</v>
      </c>
      <c r="FQ648" s="1" t="s">
        <v>442</v>
      </c>
      <c r="FR648" s="1">
        <f t="shared" si="813"/>
        <v>1</v>
      </c>
      <c r="FT648" s="1">
        <v>3.3</v>
      </c>
      <c r="FV648" s="37" t="str">
        <f t="shared" si="824"/>
        <v>none</v>
      </c>
      <c r="FY648" s="1" t="s">
        <v>38</v>
      </c>
      <c r="FZ648" s="19">
        <f t="shared" si="814"/>
        <v>0</v>
      </c>
      <c r="GB648" s="1" t="s">
        <v>38</v>
      </c>
      <c r="GC648" s="19">
        <f t="shared" si="815"/>
        <v>0</v>
      </c>
      <c r="GD648" s="1" t="s">
        <v>38</v>
      </c>
      <c r="GE648" s="19">
        <f t="shared" si="816"/>
        <v>0</v>
      </c>
      <c r="GF648" s="1" t="s">
        <v>38</v>
      </c>
      <c r="GG648" s="19">
        <f t="shared" si="817"/>
        <v>0</v>
      </c>
    </row>
    <row r="649" spans="1:189" x14ac:dyDescent="0.3">
      <c r="A649" s="18">
        <v>867</v>
      </c>
      <c r="B649" s="1" t="s">
        <v>34</v>
      </c>
      <c r="C649" s="19" t="s">
        <v>35</v>
      </c>
      <c r="D649" s="19">
        <f t="shared" si="788"/>
        <v>0</v>
      </c>
      <c r="E649" s="38" t="s">
        <v>1181</v>
      </c>
      <c r="F649" s="21" t="str">
        <f t="shared" si="789"/>
        <v>1962</v>
      </c>
      <c r="G649" s="21">
        <v>2005</v>
      </c>
      <c r="H649" s="22">
        <f t="shared" si="790"/>
        <v>43</v>
      </c>
      <c r="I649" s="1" t="str">
        <f t="shared" si="791"/>
        <v>41-50</v>
      </c>
      <c r="J649" s="1" t="s">
        <v>1608</v>
      </c>
      <c r="K649" s="1" t="s">
        <v>53</v>
      </c>
      <c r="L649" s="1">
        <f>VLOOKUP(K649,[1]areas!$C$3:$D$76,2,FALSE)</f>
        <v>30</v>
      </c>
      <c r="M649" s="1" t="str">
        <f t="shared" si="792"/>
        <v>21-40</v>
      </c>
      <c r="N649" s="19" t="s">
        <v>38</v>
      </c>
      <c r="O649" s="19">
        <f t="shared" si="793"/>
        <v>0</v>
      </c>
      <c r="P649" s="23">
        <v>47.4</v>
      </c>
      <c r="S649" s="24"/>
      <c r="T649" s="19">
        <v>3</v>
      </c>
      <c r="U649" s="1">
        <v>7.4</v>
      </c>
      <c r="V649" s="1">
        <v>17</v>
      </c>
      <c r="W649" s="1" t="str">
        <f t="shared" si="794"/>
        <v>3: 101-150</v>
      </c>
      <c r="X649" s="1">
        <v>141</v>
      </c>
      <c r="Y649" s="26">
        <v>135</v>
      </c>
      <c r="Z649" s="26">
        <v>152</v>
      </c>
      <c r="AA649" s="26">
        <v>117</v>
      </c>
      <c r="AB649" s="26">
        <v>76</v>
      </c>
      <c r="AC649" s="26"/>
      <c r="AD649" s="26"/>
      <c r="AE649" s="26"/>
      <c r="AF649" s="26"/>
      <c r="AG649" s="26"/>
      <c r="AH649" s="26"/>
      <c r="AI649" s="27">
        <f t="shared" si="795"/>
        <v>152</v>
      </c>
      <c r="AJ649" s="27">
        <f t="shared" si="796"/>
        <v>0</v>
      </c>
      <c r="AK649" s="39">
        <v>295387</v>
      </c>
      <c r="AL649" s="26">
        <v>50</v>
      </c>
      <c r="AM649" s="26">
        <v>50</v>
      </c>
      <c r="AN649" s="26">
        <v>50</v>
      </c>
      <c r="AO649" s="26">
        <v>50</v>
      </c>
      <c r="AP649" s="26"/>
      <c r="AQ649" s="26"/>
      <c r="AR649" s="26"/>
      <c r="AS649" s="26"/>
      <c r="AT649" s="26"/>
      <c r="AU649" s="26"/>
      <c r="AV649" s="28">
        <f t="shared" si="797"/>
        <v>0</v>
      </c>
      <c r="AW649" s="27" t="str">
        <f>"&gt;5"</f>
        <v>&gt;5</v>
      </c>
      <c r="AX649" s="29">
        <f t="shared" si="820"/>
        <v>5.47</v>
      </c>
      <c r="AY649" s="30">
        <f t="shared" si="773"/>
        <v>5.4703913780697038</v>
      </c>
      <c r="AZ649" s="30">
        <f t="shared" si="773"/>
        <v>1.6989700043360187</v>
      </c>
      <c r="BA649" s="30">
        <f t="shared" si="773"/>
        <v>1.6989700043360187</v>
      </c>
      <c r="BB649" s="30">
        <f t="shared" si="773"/>
        <v>1.6989700043360187</v>
      </c>
      <c r="BC649" s="30">
        <f t="shared" si="773"/>
        <v>1.6989700043360187</v>
      </c>
      <c r="BD649" s="30" t="str">
        <f t="shared" si="773"/>
        <v/>
      </c>
      <c r="BE649" s="30" t="str">
        <f t="shared" si="773"/>
        <v/>
      </c>
      <c r="BF649" s="30" t="str">
        <f t="shared" si="773"/>
        <v/>
      </c>
      <c r="BG649" s="30" t="str">
        <f t="shared" si="775"/>
        <v/>
      </c>
      <c r="BH649" s="30" t="str">
        <f t="shared" si="775"/>
        <v/>
      </c>
      <c r="BI649" s="30" t="str">
        <f t="shared" si="775"/>
        <v/>
      </c>
      <c r="BJ649" s="1" t="s">
        <v>38</v>
      </c>
      <c r="BK649" s="31" t="s">
        <v>38</v>
      </c>
      <c r="BL649" s="32">
        <f t="shared" si="798"/>
        <v>0</v>
      </c>
      <c r="BN649" s="32" t="str">
        <f t="shared" si="799"/>
        <v>0</v>
      </c>
      <c r="BO649" s="30">
        <f t="shared" si="800"/>
        <v>-3.771421373733685</v>
      </c>
      <c r="BP649" s="30">
        <f t="shared" si="801"/>
        <v>-3.771421373733685</v>
      </c>
      <c r="BQ649" s="30">
        <f t="shared" si="780"/>
        <v>0</v>
      </c>
      <c r="BR649" s="30">
        <f t="shared" si="780"/>
        <v>0</v>
      </c>
      <c r="BS649" s="30">
        <f t="shared" si="780"/>
        <v>0</v>
      </c>
      <c r="BT649" s="30" t="str">
        <f t="shared" si="780"/>
        <v/>
      </c>
      <c r="BU649" s="30" t="str">
        <f t="shared" si="780"/>
        <v/>
      </c>
      <c r="BV649" s="30" t="str">
        <f t="shared" si="780"/>
        <v/>
      </c>
      <c r="BW649" s="30" t="str">
        <f t="shared" si="770"/>
        <v/>
      </c>
      <c r="BX649" s="30" t="str">
        <f t="shared" si="770"/>
        <v/>
      </c>
      <c r="BY649" s="30" t="str">
        <f t="shared" si="770"/>
        <v/>
      </c>
      <c r="BZ649" s="1">
        <f t="shared" si="802"/>
        <v>0</v>
      </c>
      <c r="CA649" s="1">
        <f t="shared" si="781"/>
        <v>0</v>
      </c>
      <c r="CB649" s="1">
        <f t="shared" si="781"/>
        <v>0</v>
      </c>
      <c r="CC649" s="1">
        <f t="shared" si="781"/>
        <v>0</v>
      </c>
      <c r="CD649" s="1">
        <f t="shared" si="781"/>
        <v>0</v>
      </c>
      <c r="CE649" s="1">
        <f t="shared" si="781"/>
        <v>0</v>
      </c>
      <c r="CF649" s="1">
        <f t="shared" si="781"/>
        <v>0</v>
      </c>
      <c r="CG649" s="1">
        <f t="shared" si="771"/>
        <v>0</v>
      </c>
      <c r="CH649" s="1">
        <f t="shared" si="771"/>
        <v>0</v>
      </c>
      <c r="CI649" s="1">
        <f t="shared" si="771"/>
        <v>0</v>
      </c>
      <c r="CJ649" s="1">
        <f t="shared" si="803"/>
        <v>0</v>
      </c>
      <c r="CK649" s="1">
        <f t="shared" si="804"/>
        <v>0</v>
      </c>
      <c r="CL649" s="1">
        <f t="shared" si="786"/>
        <v>-3.771421373733685</v>
      </c>
      <c r="CM649" s="1" t="str">
        <f t="shared" si="786"/>
        <v/>
      </c>
      <c r="CN649" s="1" t="str">
        <f t="shared" si="786"/>
        <v/>
      </c>
      <c r="CO649" s="1" t="str">
        <f t="shared" si="786"/>
        <v/>
      </c>
      <c r="CP649" s="1" t="str">
        <f t="shared" si="786"/>
        <v/>
      </c>
      <c r="CQ649" s="1" t="str">
        <f t="shared" si="784"/>
        <v/>
      </c>
      <c r="CR649" s="1" t="str">
        <f t="shared" si="784"/>
        <v/>
      </c>
      <c r="CS649" s="1" t="str">
        <f t="shared" si="784"/>
        <v/>
      </c>
      <c r="CT649" s="1" t="str">
        <f t="shared" si="784"/>
        <v/>
      </c>
      <c r="CU649" s="1" t="str">
        <f t="shared" si="784"/>
        <v/>
      </c>
      <c r="CV649" s="1">
        <f t="shared" si="787"/>
        <v>0</v>
      </c>
      <c r="CW649" s="1">
        <f t="shared" si="787"/>
        <v>0</v>
      </c>
      <c r="CX649" s="1">
        <f t="shared" si="787"/>
        <v>0</v>
      </c>
      <c r="CY649" s="1">
        <f t="shared" si="787"/>
        <v>0</v>
      </c>
      <c r="CZ649" s="1">
        <f t="shared" si="787"/>
        <v>0</v>
      </c>
      <c r="DA649" s="1">
        <f t="shared" si="785"/>
        <v>0</v>
      </c>
      <c r="DB649" s="1">
        <f t="shared" si="785"/>
        <v>0</v>
      </c>
      <c r="DC649" s="1">
        <f t="shared" si="785"/>
        <v>0</v>
      </c>
      <c r="DD649" s="1">
        <f t="shared" si="785"/>
        <v>0</v>
      </c>
      <c r="DE649" s="1">
        <f t="shared" si="785"/>
        <v>0</v>
      </c>
      <c r="DF649" s="1">
        <f t="shared" si="805"/>
        <v>0</v>
      </c>
      <c r="DG649" s="33">
        <f t="shared" si="806"/>
        <v>0</v>
      </c>
      <c r="DH649" s="34">
        <f t="shared" si="807"/>
        <v>0</v>
      </c>
      <c r="DI649" s="1">
        <f t="shared" si="765"/>
        <v>-6</v>
      </c>
      <c r="DJ649" s="1">
        <f t="shared" si="766"/>
        <v>11</v>
      </c>
      <c r="DK649" s="1">
        <f t="shared" si="759"/>
        <v>17</v>
      </c>
      <c r="DL649" s="1">
        <f t="shared" si="759"/>
        <v>-35</v>
      </c>
      <c r="DM649" s="1">
        <f t="shared" si="759"/>
        <v>-41</v>
      </c>
      <c r="DN649" s="1" t="str">
        <f t="shared" si="758"/>
        <v/>
      </c>
      <c r="DO649" s="1" t="str">
        <f t="shared" si="758"/>
        <v/>
      </c>
      <c r="DP649" s="1" t="str">
        <f t="shared" si="758"/>
        <v/>
      </c>
      <c r="DQ649" s="1" t="str">
        <f t="shared" si="758"/>
        <v/>
      </c>
      <c r="DR649" s="1" t="str">
        <f t="shared" si="758"/>
        <v/>
      </c>
      <c r="DS649" s="1" t="str">
        <f t="shared" si="758"/>
        <v/>
      </c>
      <c r="DT649" s="34">
        <f t="shared" si="821"/>
        <v>-26.309694030908076</v>
      </c>
      <c r="DU649" s="1">
        <f t="shared" si="825"/>
        <v>0</v>
      </c>
      <c r="DV649" s="1">
        <f t="shared" si="822"/>
        <v>0</v>
      </c>
      <c r="DW649" s="1">
        <f t="shared" si="822"/>
        <v>0</v>
      </c>
      <c r="DX649" s="1">
        <f t="shared" si="822"/>
        <v>1</v>
      </c>
      <c r="DY649" s="1">
        <f t="shared" si="822"/>
        <v>1</v>
      </c>
      <c r="EF649" s="33">
        <f t="shared" si="823"/>
        <v>1</v>
      </c>
      <c r="EG649" s="1">
        <f t="shared" si="774"/>
        <v>0</v>
      </c>
      <c r="EH649" s="1">
        <f t="shared" si="774"/>
        <v>0</v>
      </c>
      <c r="EI649" s="1">
        <f t="shared" si="774"/>
        <v>0</v>
      </c>
      <c r="EJ649" s="1">
        <f t="shared" si="774"/>
        <v>0</v>
      </c>
      <c r="EK649" s="1">
        <f t="shared" si="774"/>
        <v>0</v>
      </c>
      <c r="EL649" s="1">
        <f t="shared" si="774"/>
        <v>0</v>
      </c>
      <c r="EM649" s="1">
        <f t="shared" si="774"/>
        <v>0</v>
      </c>
      <c r="EN649" s="1">
        <f t="shared" si="774"/>
        <v>0</v>
      </c>
      <c r="EO649" s="1">
        <f t="shared" si="776"/>
        <v>0</v>
      </c>
      <c r="EP649" s="1">
        <f t="shared" si="776"/>
        <v>0</v>
      </c>
      <c r="EQ649" s="1">
        <f t="shared" si="776"/>
        <v>0</v>
      </c>
      <c r="ER649" s="33">
        <f t="shared" si="808"/>
        <v>1</v>
      </c>
      <c r="ES649" s="35">
        <f t="shared" si="826"/>
        <v>2</v>
      </c>
      <c r="ET649" s="35">
        <f t="shared" si="809"/>
        <v>1</v>
      </c>
      <c r="EU649" s="1" t="s">
        <v>59</v>
      </c>
      <c r="EV649" s="1" t="s">
        <v>38</v>
      </c>
      <c r="EW649" s="19">
        <f t="shared" si="810"/>
        <v>0</v>
      </c>
      <c r="FC649" s="1" t="s">
        <v>38</v>
      </c>
      <c r="FD649" s="19">
        <f t="shared" si="811"/>
        <v>0</v>
      </c>
      <c r="FJ649" s="1" t="s">
        <v>38</v>
      </c>
      <c r="FK649" s="19">
        <f t="shared" si="812"/>
        <v>0</v>
      </c>
      <c r="FQ649" s="1" t="s">
        <v>67</v>
      </c>
      <c r="FR649" s="1">
        <f t="shared" si="813"/>
        <v>1</v>
      </c>
      <c r="FV649" s="37" t="str">
        <f t="shared" si="824"/>
        <v>none</v>
      </c>
      <c r="FY649" s="1" t="s">
        <v>38</v>
      </c>
      <c r="FZ649" s="19">
        <f t="shared" si="814"/>
        <v>0</v>
      </c>
      <c r="GB649" s="1" t="s">
        <v>38</v>
      </c>
      <c r="GC649" s="19">
        <f t="shared" si="815"/>
        <v>0</v>
      </c>
      <c r="GD649" s="1" t="s">
        <v>38</v>
      </c>
      <c r="GE649" s="19">
        <f t="shared" si="816"/>
        <v>0</v>
      </c>
      <c r="GF649" s="1" t="s">
        <v>38</v>
      </c>
      <c r="GG649" s="19">
        <f t="shared" si="817"/>
        <v>0</v>
      </c>
    </row>
    <row r="650" spans="1:189" x14ac:dyDescent="0.3">
      <c r="A650" s="18">
        <v>868</v>
      </c>
      <c r="B650" s="1" t="s">
        <v>34</v>
      </c>
      <c r="C650" s="19" t="s">
        <v>35</v>
      </c>
      <c r="D650" s="19">
        <f t="shared" si="788"/>
        <v>0</v>
      </c>
      <c r="E650" s="38" t="s">
        <v>1182</v>
      </c>
      <c r="F650" s="21" t="str">
        <f t="shared" si="789"/>
        <v>1958</v>
      </c>
      <c r="G650" s="21">
        <v>2005</v>
      </c>
      <c r="H650" s="22">
        <f t="shared" si="790"/>
        <v>47</v>
      </c>
      <c r="I650" s="1" t="str">
        <f t="shared" si="791"/>
        <v>41-50</v>
      </c>
      <c r="J650" s="1" t="s">
        <v>1608</v>
      </c>
      <c r="N650" s="19"/>
      <c r="O650" s="19" t="str">
        <f t="shared" si="793"/>
        <v/>
      </c>
      <c r="P650" s="23"/>
      <c r="S650" s="24"/>
      <c r="T650" s="19"/>
      <c r="W650" s="1" t="str">
        <f t="shared" si="794"/>
        <v>2: 51-100</v>
      </c>
      <c r="X650" s="1">
        <v>58</v>
      </c>
      <c r="Y650" s="26">
        <v>211</v>
      </c>
      <c r="Z650" s="26">
        <v>297</v>
      </c>
      <c r="AA650" s="26">
        <v>291</v>
      </c>
      <c r="AB650" s="26">
        <v>280</v>
      </c>
      <c r="AC650" s="26">
        <v>293</v>
      </c>
      <c r="AD650" s="26">
        <v>305</v>
      </c>
      <c r="AE650" s="26">
        <v>474</v>
      </c>
      <c r="AF650" s="26"/>
      <c r="AG650" s="26"/>
      <c r="AH650" s="26"/>
      <c r="AI650" s="27">
        <f t="shared" si="795"/>
        <v>474</v>
      </c>
      <c r="AJ650" s="27">
        <f t="shared" si="796"/>
        <v>0</v>
      </c>
      <c r="AK650" s="1">
        <v>1253814</v>
      </c>
      <c r="AL650" s="26">
        <v>50</v>
      </c>
      <c r="AM650" s="26">
        <v>50</v>
      </c>
      <c r="AN650" s="26">
        <v>410</v>
      </c>
      <c r="AO650" s="26">
        <v>50</v>
      </c>
      <c r="AP650" s="26">
        <v>50</v>
      </c>
      <c r="AQ650" s="26">
        <v>50</v>
      </c>
      <c r="AR650" s="26">
        <v>50</v>
      </c>
      <c r="AS650" s="26"/>
      <c r="AT650" s="26"/>
      <c r="AU650" s="26"/>
      <c r="AV650" s="28">
        <f t="shared" si="797"/>
        <v>0</v>
      </c>
      <c r="AW650" s="27" t="str">
        <f>"&gt;5"</f>
        <v>&gt;5</v>
      </c>
      <c r="AX650" s="29">
        <f t="shared" si="820"/>
        <v>6.0979999999999999</v>
      </c>
      <c r="AY650" s="30">
        <f t="shared" si="773"/>
        <v>6.0982331148320208</v>
      </c>
      <c r="AZ650" s="30">
        <f t="shared" si="773"/>
        <v>1.6989700043360187</v>
      </c>
      <c r="BA650" s="30">
        <f t="shared" si="773"/>
        <v>1.6989700043360187</v>
      </c>
      <c r="BB650" s="30">
        <f t="shared" si="773"/>
        <v>2.6127838567197355</v>
      </c>
      <c r="BC650" s="30">
        <f t="shared" si="773"/>
        <v>1.6989700043360187</v>
      </c>
      <c r="BD650" s="30">
        <f t="shared" si="773"/>
        <v>1.6989700043360187</v>
      </c>
      <c r="BE650" s="30">
        <f t="shared" si="773"/>
        <v>1.6989700043360187</v>
      </c>
      <c r="BF650" s="30">
        <f t="shared" si="773"/>
        <v>1.6989700043360187</v>
      </c>
      <c r="BG650" s="30" t="str">
        <f t="shared" si="775"/>
        <v/>
      </c>
      <c r="BH650" s="30" t="str">
        <f t="shared" si="775"/>
        <v/>
      </c>
      <c r="BI650" s="30" t="str">
        <f t="shared" si="775"/>
        <v/>
      </c>
      <c r="BJ650" s="1" t="s">
        <v>38</v>
      </c>
      <c r="BK650" s="31" t="s">
        <v>38</v>
      </c>
      <c r="BL650" s="32">
        <f t="shared" si="798"/>
        <v>0</v>
      </c>
      <c r="BN650" s="32" t="str">
        <f t="shared" si="799"/>
        <v>0</v>
      </c>
      <c r="BO650" s="30">
        <f t="shared" si="800"/>
        <v>-4.399263110496002</v>
      </c>
      <c r="BP650" s="30">
        <f t="shared" si="801"/>
        <v>-4.399263110496002</v>
      </c>
      <c r="BQ650" s="30">
        <f t="shared" si="780"/>
        <v>0</v>
      </c>
      <c r="BR650" s="30">
        <f t="shared" si="780"/>
        <v>0.91381385238371671</v>
      </c>
      <c r="BS650" s="30">
        <f t="shared" si="780"/>
        <v>-0.91381385238371671</v>
      </c>
      <c r="BT650" s="30">
        <f t="shared" si="780"/>
        <v>0</v>
      </c>
      <c r="BU650" s="30">
        <f t="shared" si="780"/>
        <v>0</v>
      </c>
      <c r="BV650" s="30">
        <f t="shared" si="780"/>
        <v>0</v>
      </c>
      <c r="BW650" s="30" t="str">
        <f t="shared" si="770"/>
        <v/>
      </c>
      <c r="BX650" s="30" t="str">
        <f t="shared" si="770"/>
        <v/>
      </c>
      <c r="BY650" s="30" t="str">
        <f t="shared" si="770"/>
        <v/>
      </c>
      <c r="BZ650" s="1">
        <f t="shared" si="802"/>
        <v>0</v>
      </c>
      <c r="CA650" s="1">
        <f t="shared" si="781"/>
        <v>0</v>
      </c>
      <c r="CB650" s="1">
        <f t="shared" si="781"/>
        <v>1</v>
      </c>
      <c r="CC650" s="1">
        <f t="shared" si="781"/>
        <v>0</v>
      </c>
      <c r="CD650" s="1">
        <f t="shared" si="781"/>
        <v>0</v>
      </c>
      <c r="CE650" s="1">
        <f t="shared" si="781"/>
        <v>0</v>
      </c>
      <c r="CF650" s="1">
        <f t="shared" si="781"/>
        <v>0</v>
      </c>
      <c r="CG650" s="1">
        <f t="shared" si="771"/>
        <v>0</v>
      </c>
      <c r="CH650" s="1">
        <f t="shared" si="771"/>
        <v>0</v>
      </c>
      <c r="CI650" s="1">
        <f t="shared" si="771"/>
        <v>0</v>
      </c>
      <c r="CJ650" s="1">
        <f t="shared" si="803"/>
        <v>1</v>
      </c>
      <c r="CK650" s="1">
        <f t="shared" si="804"/>
        <v>1</v>
      </c>
      <c r="CL650" s="1">
        <f t="shared" si="786"/>
        <v>-4.399263110496002</v>
      </c>
      <c r="CM650" s="1" t="str">
        <f t="shared" si="786"/>
        <v/>
      </c>
      <c r="CN650" s="1">
        <f t="shared" si="786"/>
        <v>0.91381385238371671</v>
      </c>
      <c r="CO650" s="1">
        <f t="shared" si="786"/>
        <v>-0.91381385238371671</v>
      </c>
      <c r="CP650" s="1" t="str">
        <f t="shared" si="786"/>
        <v/>
      </c>
      <c r="CQ650" s="1" t="str">
        <f t="shared" si="784"/>
        <v/>
      </c>
      <c r="CR650" s="1" t="str">
        <f t="shared" si="784"/>
        <v/>
      </c>
      <c r="CS650" s="1" t="str">
        <f t="shared" si="784"/>
        <v/>
      </c>
      <c r="CT650" s="1" t="str">
        <f t="shared" si="784"/>
        <v/>
      </c>
      <c r="CU650" s="1" t="str">
        <f t="shared" si="784"/>
        <v/>
      </c>
      <c r="CV650" s="1">
        <f t="shared" si="787"/>
        <v>0</v>
      </c>
      <c r="CW650" s="1">
        <f t="shared" si="787"/>
        <v>0</v>
      </c>
      <c r="CX650" s="1">
        <f t="shared" si="787"/>
        <v>1</v>
      </c>
      <c r="CY650" s="1">
        <f t="shared" si="787"/>
        <v>0</v>
      </c>
      <c r="CZ650" s="1">
        <f t="shared" si="787"/>
        <v>0</v>
      </c>
      <c r="DA650" s="1">
        <f t="shared" si="785"/>
        <v>0</v>
      </c>
      <c r="DB650" s="1">
        <f t="shared" si="785"/>
        <v>0</v>
      </c>
      <c r="DC650" s="1">
        <f t="shared" si="785"/>
        <v>0</v>
      </c>
      <c r="DD650" s="1">
        <f t="shared" si="785"/>
        <v>0</v>
      </c>
      <c r="DE650" s="1">
        <f t="shared" si="785"/>
        <v>0</v>
      </c>
      <c r="DF650" s="1">
        <f t="shared" si="805"/>
        <v>1</v>
      </c>
      <c r="DG650" s="33">
        <f t="shared" si="806"/>
        <v>1</v>
      </c>
      <c r="DH650" s="34">
        <f t="shared" si="807"/>
        <v>0</v>
      </c>
      <c r="DI650" s="1">
        <f t="shared" si="765"/>
        <v>153</v>
      </c>
      <c r="DJ650" s="1">
        <f t="shared" si="766"/>
        <v>239</v>
      </c>
      <c r="DK650" s="1">
        <f t="shared" si="759"/>
        <v>86</v>
      </c>
      <c r="DL650" s="1">
        <f t="shared" si="759"/>
        <v>-6</v>
      </c>
      <c r="DM650" s="1">
        <f t="shared" si="759"/>
        <v>-11</v>
      </c>
      <c r="DN650" s="1">
        <f t="shared" si="758"/>
        <v>13</v>
      </c>
      <c r="DO650" s="1">
        <f t="shared" si="758"/>
        <v>12</v>
      </c>
      <c r="DP650" s="1">
        <f t="shared" si="758"/>
        <v>169</v>
      </c>
      <c r="DQ650" s="1" t="str">
        <f t="shared" si="758"/>
        <v/>
      </c>
      <c r="DR650" s="1" t="str">
        <f t="shared" si="758"/>
        <v/>
      </c>
      <c r="DS650" s="1" t="str">
        <f t="shared" si="758"/>
        <v/>
      </c>
      <c r="DT650" s="34">
        <f t="shared" si="821"/>
        <v>-95.115625124672036</v>
      </c>
      <c r="DU650" s="1">
        <f t="shared" si="825"/>
        <v>0</v>
      </c>
      <c r="DV650" s="1">
        <f t="shared" si="822"/>
        <v>0</v>
      </c>
      <c r="DW650" s="1">
        <f t="shared" si="822"/>
        <v>0</v>
      </c>
      <c r="DX650" s="1">
        <f t="shared" si="822"/>
        <v>0</v>
      </c>
      <c r="DY650" s="1">
        <f t="shared" si="822"/>
        <v>0</v>
      </c>
      <c r="DZ650" s="1">
        <f t="shared" si="822"/>
        <v>0</v>
      </c>
      <c r="EA650" s="1">
        <f t="shared" si="822"/>
        <v>0</v>
      </c>
      <c r="EB650" s="1">
        <f t="shared" si="822"/>
        <v>0</v>
      </c>
      <c r="EF650" s="33">
        <f t="shared" si="823"/>
        <v>0</v>
      </c>
      <c r="EG650" s="1">
        <f t="shared" si="774"/>
        <v>0</v>
      </c>
      <c r="EH650" s="1">
        <f t="shared" si="774"/>
        <v>0</v>
      </c>
      <c r="EI650" s="1">
        <f t="shared" si="774"/>
        <v>0</v>
      </c>
      <c r="EJ650" s="1">
        <f t="shared" si="774"/>
        <v>0</v>
      </c>
      <c r="EK650" s="1">
        <f t="shared" si="774"/>
        <v>0</v>
      </c>
      <c r="EL650" s="1">
        <f t="shared" si="774"/>
        <v>0</v>
      </c>
      <c r="EM650" s="1">
        <f t="shared" si="774"/>
        <v>0</v>
      </c>
      <c r="EN650" s="1">
        <f t="shared" si="774"/>
        <v>0</v>
      </c>
      <c r="EO650" s="1">
        <f t="shared" si="776"/>
        <v>0</v>
      </c>
      <c r="EP650" s="1">
        <f t="shared" si="776"/>
        <v>0</v>
      </c>
      <c r="EQ650" s="1">
        <f t="shared" si="776"/>
        <v>0</v>
      </c>
      <c r="ER650" s="33">
        <f t="shared" si="808"/>
        <v>1</v>
      </c>
      <c r="ES650" s="35">
        <f t="shared" si="826"/>
        <v>2</v>
      </c>
      <c r="ET650" s="35">
        <f t="shared" si="809"/>
        <v>1</v>
      </c>
      <c r="EU650" s="1" t="s">
        <v>211</v>
      </c>
      <c r="EV650" s="1" t="s">
        <v>34</v>
      </c>
      <c r="EW650" s="19">
        <f t="shared" si="810"/>
        <v>1</v>
      </c>
      <c r="EX650" s="1" t="s">
        <v>40</v>
      </c>
      <c r="EY650" s="50">
        <v>39154</v>
      </c>
      <c r="FC650" s="1" t="s">
        <v>38</v>
      </c>
      <c r="FD650" s="19">
        <f t="shared" si="811"/>
        <v>0</v>
      </c>
      <c r="FJ650" s="1" t="s">
        <v>38</v>
      </c>
      <c r="FK650" s="19">
        <f t="shared" si="812"/>
        <v>0</v>
      </c>
      <c r="FQ650" s="1" t="s">
        <v>71</v>
      </c>
      <c r="FR650" s="1">
        <f t="shared" si="813"/>
        <v>1</v>
      </c>
      <c r="FV650" s="37" t="str">
        <f t="shared" si="824"/>
        <v>none</v>
      </c>
      <c r="FY650" s="1" t="s">
        <v>38</v>
      </c>
      <c r="FZ650" s="19">
        <f t="shared" si="814"/>
        <v>0</v>
      </c>
      <c r="GB650" s="1" t="s">
        <v>34</v>
      </c>
      <c r="GC650" s="19">
        <f t="shared" si="815"/>
        <v>1</v>
      </c>
      <c r="GD650" s="1" t="s">
        <v>38</v>
      </c>
      <c r="GE650" s="19">
        <f t="shared" si="816"/>
        <v>0</v>
      </c>
      <c r="GF650" s="1" t="s">
        <v>38</v>
      </c>
      <c r="GG650" s="19">
        <f t="shared" si="817"/>
        <v>0</v>
      </c>
    </row>
    <row r="651" spans="1:189" x14ac:dyDescent="0.3">
      <c r="A651" s="18">
        <v>870</v>
      </c>
      <c r="B651" s="1" t="s">
        <v>34</v>
      </c>
      <c r="C651" s="19" t="s">
        <v>35</v>
      </c>
      <c r="D651" s="19">
        <f t="shared" si="788"/>
        <v>0</v>
      </c>
      <c r="E651" s="38" t="s">
        <v>1183</v>
      </c>
      <c r="F651" s="21" t="str">
        <f t="shared" si="789"/>
        <v>1973</v>
      </c>
      <c r="G651" s="21">
        <v>2005</v>
      </c>
      <c r="H651" s="22">
        <f t="shared" si="790"/>
        <v>32</v>
      </c>
      <c r="I651" s="1" t="str">
        <f t="shared" si="791"/>
        <v>31-40</v>
      </c>
      <c r="J651" s="1" t="s">
        <v>1607</v>
      </c>
      <c r="K651" s="1" t="s">
        <v>53</v>
      </c>
      <c r="L651" s="1">
        <f>VLOOKUP(K651,[1]areas!$C$3:$D$76,2,FALSE)</f>
        <v>30</v>
      </c>
      <c r="M651" s="1" t="str">
        <f t="shared" ref="M651:M669" si="827">IF(L651&lt;=20,"0-20",IF(L651&lt;=40,"21-40", IF(L651&lt;=60, "41-60", IF(L651&lt;=80,"61-80", "&gt;80"))))</f>
        <v>21-40</v>
      </c>
      <c r="N651" s="19" t="s">
        <v>38</v>
      </c>
      <c r="O651" s="19">
        <f t="shared" si="793"/>
        <v>0</v>
      </c>
      <c r="P651" s="23">
        <v>51</v>
      </c>
      <c r="Q651" s="1">
        <v>158</v>
      </c>
      <c r="R651" s="1">
        <f>POWER(Q651*0.01,2)</f>
        <v>2.4964000000000004</v>
      </c>
      <c r="S651" s="24">
        <f>P651/R651</f>
        <v>20.429418362441915</v>
      </c>
      <c r="T651" s="19">
        <v>3</v>
      </c>
      <c r="U651" s="1">
        <v>11.6</v>
      </c>
      <c r="V651" s="1">
        <v>31</v>
      </c>
      <c r="W651" s="1" t="str">
        <f t="shared" si="794"/>
        <v>4: 151-200</v>
      </c>
      <c r="X651" s="1">
        <v>162</v>
      </c>
      <c r="Y651" s="26">
        <v>151</v>
      </c>
      <c r="Z651" s="26">
        <v>193</v>
      </c>
      <c r="AA651" s="26">
        <v>355</v>
      </c>
      <c r="AB651" s="26">
        <v>232</v>
      </c>
      <c r="AC651" s="26">
        <v>242</v>
      </c>
      <c r="AD651" s="26">
        <v>351</v>
      </c>
      <c r="AE651" s="26">
        <v>251</v>
      </c>
      <c r="AF651" s="26"/>
      <c r="AG651" s="26"/>
      <c r="AH651" s="26"/>
      <c r="AI651" s="27">
        <f t="shared" si="795"/>
        <v>355</v>
      </c>
      <c r="AJ651" s="27">
        <f t="shared" si="796"/>
        <v>0</v>
      </c>
      <c r="AK651" s="39">
        <v>76000</v>
      </c>
      <c r="AL651" s="26">
        <v>50</v>
      </c>
      <c r="AM651" s="26">
        <v>50</v>
      </c>
      <c r="AN651" s="26">
        <v>50</v>
      </c>
      <c r="AO651" s="26">
        <v>50</v>
      </c>
      <c r="AP651" s="26"/>
      <c r="AQ651" s="26">
        <v>50</v>
      </c>
      <c r="AR651" s="26">
        <v>50</v>
      </c>
      <c r="AS651" s="26"/>
      <c r="AT651" s="26"/>
      <c r="AU651" s="26"/>
      <c r="AV651" s="28">
        <f t="shared" si="797"/>
        <v>0</v>
      </c>
      <c r="AW651" s="27" t="str">
        <f>"4-5"</f>
        <v>4-5</v>
      </c>
      <c r="AX651" s="29">
        <f t="shared" si="820"/>
        <v>4.8810000000000002</v>
      </c>
      <c r="AY651" s="30">
        <f t="shared" si="773"/>
        <v>4.8808135922807914</v>
      </c>
      <c r="AZ651" s="30">
        <f t="shared" si="773"/>
        <v>1.6989700043360187</v>
      </c>
      <c r="BA651" s="30">
        <f t="shared" si="773"/>
        <v>1.6989700043360187</v>
      </c>
      <c r="BB651" s="30">
        <f t="shared" si="773"/>
        <v>1.6989700043360187</v>
      </c>
      <c r="BC651" s="30">
        <f t="shared" si="773"/>
        <v>1.6989700043360187</v>
      </c>
      <c r="BD651" s="30" t="str">
        <f t="shared" si="773"/>
        <v/>
      </c>
      <c r="BE651" s="30">
        <f t="shared" si="773"/>
        <v>1.6989700043360187</v>
      </c>
      <c r="BF651" s="30">
        <f t="shared" si="773"/>
        <v>1.6989700043360187</v>
      </c>
      <c r="BG651" s="30" t="str">
        <f t="shared" si="775"/>
        <v/>
      </c>
      <c r="BH651" s="30" t="str">
        <f t="shared" si="775"/>
        <v/>
      </c>
      <c r="BI651" s="30" t="str">
        <f t="shared" si="775"/>
        <v/>
      </c>
      <c r="BJ651" s="1" t="s">
        <v>38</v>
      </c>
      <c r="BK651" s="31" t="s">
        <v>38</v>
      </c>
      <c r="BL651" s="32">
        <f t="shared" si="798"/>
        <v>0</v>
      </c>
      <c r="BN651" s="32" t="str">
        <f t="shared" si="799"/>
        <v>0</v>
      </c>
      <c r="BO651" s="30">
        <f t="shared" si="800"/>
        <v>-3.1818435879447726</v>
      </c>
      <c r="BP651" s="30">
        <f t="shared" si="801"/>
        <v>-3.1818435879447726</v>
      </c>
      <c r="BQ651" s="30">
        <f t="shared" si="780"/>
        <v>0</v>
      </c>
      <c r="BR651" s="30">
        <f t="shared" si="780"/>
        <v>0</v>
      </c>
      <c r="BS651" s="30">
        <f t="shared" si="780"/>
        <v>0</v>
      </c>
      <c r="BT651" s="30" t="str">
        <f t="shared" si="780"/>
        <v/>
      </c>
      <c r="BU651" s="30" t="str">
        <f t="shared" si="780"/>
        <v/>
      </c>
      <c r="BV651" s="30">
        <f t="shared" si="780"/>
        <v>0</v>
      </c>
      <c r="BW651" s="30" t="str">
        <f t="shared" si="770"/>
        <v/>
      </c>
      <c r="BX651" s="30" t="str">
        <f t="shared" si="770"/>
        <v/>
      </c>
      <c r="BY651" s="30" t="str">
        <f t="shared" si="770"/>
        <v/>
      </c>
      <c r="BZ651" s="1">
        <f t="shared" si="802"/>
        <v>0</v>
      </c>
      <c r="CA651" s="1">
        <f t="shared" si="781"/>
        <v>0</v>
      </c>
      <c r="CB651" s="1">
        <f t="shared" si="781"/>
        <v>0</v>
      </c>
      <c r="CC651" s="1">
        <f t="shared" si="781"/>
        <v>0</v>
      </c>
      <c r="CD651" s="1">
        <f t="shared" si="781"/>
        <v>0</v>
      </c>
      <c r="CE651" s="1">
        <f t="shared" si="781"/>
        <v>0</v>
      </c>
      <c r="CF651" s="1">
        <f t="shared" si="781"/>
        <v>0</v>
      </c>
      <c r="CG651" s="1">
        <f t="shared" si="771"/>
        <v>0</v>
      </c>
      <c r="CH651" s="1">
        <f t="shared" si="771"/>
        <v>0</v>
      </c>
      <c r="CI651" s="1">
        <f t="shared" si="771"/>
        <v>0</v>
      </c>
      <c r="CJ651" s="1">
        <f t="shared" si="803"/>
        <v>0</v>
      </c>
      <c r="CK651" s="1">
        <f t="shared" si="804"/>
        <v>0</v>
      </c>
      <c r="CL651" s="1">
        <f t="shared" si="786"/>
        <v>-3.1818435879447726</v>
      </c>
      <c r="CM651" s="1" t="str">
        <f t="shared" si="786"/>
        <v/>
      </c>
      <c r="CN651" s="1" t="str">
        <f t="shared" si="786"/>
        <v/>
      </c>
      <c r="CO651" s="1" t="str">
        <f t="shared" si="786"/>
        <v/>
      </c>
      <c r="CP651" s="1" t="str">
        <f t="shared" si="786"/>
        <v/>
      </c>
      <c r="CQ651" s="1" t="str">
        <f t="shared" si="784"/>
        <v/>
      </c>
      <c r="CR651" s="1" t="str">
        <f t="shared" si="784"/>
        <v/>
      </c>
      <c r="CS651" s="1" t="str">
        <f t="shared" si="784"/>
        <v/>
      </c>
      <c r="CT651" s="1" t="str">
        <f t="shared" si="784"/>
        <v/>
      </c>
      <c r="CU651" s="1" t="str">
        <f t="shared" si="784"/>
        <v/>
      </c>
      <c r="CV651" s="1">
        <f t="shared" si="787"/>
        <v>0</v>
      </c>
      <c r="CW651" s="1">
        <f t="shared" si="787"/>
        <v>0</v>
      </c>
      <c r="CX651" s="1">
        <f t="shared" si="787"/>
        <v>0</v>
      </c>
      <c r="CY651" s="1">
        <f t="shared" si="787"/>
        <v>0</v>
      </c>
      <c r="CZ651" s="1">
        <f t="shared" si="787"/>
        <v>0</v>
      </c>
      <c r="DA651" s="1">
        <f t="shared" si="785"/>
        <v>0</v>
      </c>
      <c r="DB651" s="1">
        <f t="shared" si="785"/>
        <v>0</v>
      </c>
      <c r="DC651" s="1">
        <f t="shared" si="785"/>
        <v>0</v>
      </c>
      <c r="DD651" s="1">
        <f t="shared" si="785"/>
        <v>0</v>
      </c>
      <c r="DE651" s="1">
        <f t="shared" si="785"/>
        <v>0</v>
      </c>
      <c r="DF651" s="1">
        <f t="shared" si="805"/>
        <v>0</v>
      </c>
      <c r="DG651" s="33">
        <f t="shared" si="806"/>
        <v>0</v>
      </c>
      <c r="DH651" s="34">
        <f t="shared" si="807"/>
        <v>0</v>
      </c>
      <c r="DI651" s="1">
        <f t="shared" si="765"/>
        <v>-11</v>
      </c>
      <c r="DJ651" s="1">
        <f t="shared" si="766"/>
        <v>31</v>
      </c>
      <c r="DK651" s="1">
        <f t="shared" si="759"/>
        <v>42</v>
      </c>
      <c r="DL651" s="1">
        <f t="shared" si="759"/>
        <v>162</v>
      </c>
      <c r="DM651" s="1">
        <f t="shared" si="759"/>
        <v>-123</v>
      </c>
      <c r="DN651" s="1">
        <f t="shared" si="758"/>
        <v>10</v>
      </c>
      <c r="DO651" s="1">
        <f t="shared" si="758"/>
        <v>109</v>
      </c>
      <c r="DP651" s="1">
        <f t="shared" si="758"/>
        <v>-100</v>
      </c>
      <c r="DQ651" s="1" t="str">
        <f t="shared" si="758"/>
        <v/>
      </c>
      <c r="DR651" s="1" t="str">
        <f t="shared" si="758"/>
        <v/>
      </c>
      <c r="DS651" s="1" t="str">
        <f t="shared" si="758"/>
        <v/>
      </c>
      <c r="DT651" s="34">
        <f t="shared" si="821"/>
        <v>-95.916630466254389</v>
      </c>
      <c r="DU651" s="1">
        <f t="shared" si="825"/>
        <v>0</v>
      </c>
      <c r="DV651" s="1">
        <f t="shared" si="822"/>
        <v>0</v>
      </c>
      <c r="DW651" s="1">
        <f t="shared" si="822"/>
        <v>0</v>
      </c>
      <c r="DX651" s="1">
        <f t="shared" si="822"/>
        <v>0</v>
      </c>
      <c r="DY651" s="1">
        <f t="shared" si="822"/>
        <v>1</v>
      </c>
      <c r="DZ651" s="1">
        <f t="shared" si="822"/>
        <v>0</v>
      </c>
      <c r="EA651" s="1">
        <f t="shared" si="822"/>
        <v>0</v>
      </c>
      <c r="EB651" s="1">
        <f t="shared" si="822"/>
        <v>1</v>
      </c>
      <c r="EF651" s="33">
        <f t="shared" si="823"/>
        <v>1</v>
      </c>
      <c r="EG651" s="1">
        <f t="shared" si="774"/>
        <v>0</v>
      </c>
      <c r="EH651" s="1">
        <f t="shared" si="774"/>
        <v>0</v>
      </c>
      <c r="EI651" s="1">
        <f t="shared" si="774"/>
        <v>0</v>
      </c>
      <c r="EJ651" s="1">
        <f t="shared" si="774"/>
        <v>0</v>
      </c>
      <c r="EK651" s="1">
        <f t="shared" si="774"/>
        <v>0</v>
      </c>
      <c r="EL651" s="1">
        <f t="shared" si="774"/>
        <v>0</v>
      </c>
      <c r="EM651" s="1">
        <f t="shared" si="774"/>
        <v>0</v>
      </c>
      <c r="EN651" s="1">
        <f t="shared" si="774"/>
        <v>0</v>
      </c>
      <c r="EO651" s="1">
        <f t="shared" si="776"/>
        <v>0</v>
      </c>
      <c r="EP651" s="1">
        <f t="shared" si="776"/>
        <v>0</v>
      </c>
      <c r="EQ651" s="1">
        <f t="shared" si="776"/>
        <v>0</v>
      </c>
      <c r="ER651" s="33">
        <f t="shared" si="808"/>
        <v>1</v>
      </c>
      <c r="ES651" s="35">
        <f t="shared" si="826"/>
        <v>2</v>
      </c>
      <c r="ET651" s="35">
        <f t="shared" si="809"/>
        <v>1</v>
      </c>
      <c r="EU651" s="1" t="s">
        <v>447</v>
      </c>
      <c r="EV651" s="1" t="s">
        <v>38</v>
      </c>
      <c r="EW651" s="19">
        <f t="shared" si="810"/>
        <v>0</v>
      </c>
      <c r="EX651" s="1" t="s">
        <v>40</v>
      </c>
      <c r="EY651" s="50">
        <v>39253</v>
      </c>
      <c r="EZ651" s="1" t="s">
        <v>34</v>
      </c>
      <c r="FA651" s="1" t="s">
        <v>40</v>
      </c>
      <c r="FB651" s="50">
        <v>39512</v>
      </c>
      <c r="FC651" s="1" t="s">
        <v>38</v>
      </c>
      <c r="FD651" s="19">
        <f t="shared" si="811"/>
        <v>0</v>
      </c>
      <c r="FJ651" s="1" t="s">
        <v>38</v>
      </c>
      <c r="FK651" s="19">
        <f t="shared" si="812"/>
        <v>0</v>
      </c>
      <c r="FQ651" s="1" t="s">
        <v>67</v>
      </c>
      <c r="FR651" s="1">
        <f t="shared" si="813"/>
        <v>1</v>
      </c>
      <c r="FU651" s="1" t="s">
        <v>75</v>
      </c>
      <c r="FV651" s="37" t="str">
        <f t="shared" si="824"/>
        <v>tb</v>
      </c>
      <c r="FW651" s="34">
        <v>1</v>
      </c>
      <c r="FY651" s="1" t="s">
        <v>38</v>
      </c>
      <c r="FZ651" s="19">
        <f t="shared" si="814"/>
        <v>0</v>
      </c>
      <c r="GB651" s="1" t="s">
        <v>38</v>
      </c>
      <c r="GC651" s="19">
        <f t="shared" si="815"/>
        <v>0</v>
      </c>
      <c r="GD651" s="1" t="s">
        <v>34</v>
      </c>
      <c r="GE651" s="19">
        <f t="shared" si="816"/>
        <v>1</v>
      </c>
      <c r="GF651" s="1" t="s">
        <v>38</v>
      </c>
      <c r="GG651" s="19">
        <f t="shared" si="817"/>
        <v>0</v>
      </c>
    </row>
    <row r="652" spans="1:189" x14ac:dyDescent="0.3">
      <c r="A652" s="18">
        <v>871</v>
      </c>
      <c r="B652" s="1" t="s">
        <v>34</v>
      </c>
      <c r="C652" s="19" t="s">
        <v>35</v>
      </c>
      <c r="D652" s="19">
        <f t="shared" si="788"/>
        <v>0</v>
      </c>
      <c r="E652" s="38" t="s">
        <v>1184</v>
      </c>
      <c r="F652" s="21" t="str">
        <f t="shared" si="789"/>
        <v>1959</v>
      </c>
      <c r="G652" s="21">
        <v>2005</v>
      </c>
      <c r="H652" s="22">
        <f t="shared" si="790"/>
        <v>46</v>
      </c>
      <c r="I652" s="1" t="str">
        <f t="shared" si="791"/>
        <v>41-50</v>
      </c>
      <c r="J652" s="1" t="s">
        <v>1608</v>
      </c>
      <c r="K652" s="1" t="s">
        <v>93</v>
      </c>
      <c r="L652" s="1">
        <f>VLOOKUP(K652,[1]areas!$C$3:$D$76,2,FALSE)</f>
        <v>15</v>
      </c>
      <c r="M652" s="1" t="str">
        <f t="shared" si="827"/>
        <v>0-20</v>
      </c>
      <c r="N652" s="19" t="s">
        <v>34</v>
      </c>
      <c r="O652" s="19">
        <f t="shared" si="793"/>
        <v>1</v>
      </c>
      <c r="P652" s="23">
        <v>79.599999999999994</v>
      </c>
      <c r="Q652" s="1">
        <v>158</v>
      </c>
      <c r="R652" s="1">
        <f>POWER(Q652*0.01,2)</f>
        <v>2.4964000000000004</v>
      </c>
      <c r="S652" s="24">
        <f>P652/R652</f>
        <v>31.885915718634827</v>
      </c>
      <c r="T652" s="19">
        <v>4</v>
      </c>
      <c r="U652" s="1">
        <v>12.4</v>
      </c>
      <c r="V652" s="1">
        <v>37</v>
      </c>
      <c r="W652" s="1" t="str">
        <f t="shared" si="794"/>
        <v>1: 0-50</v>
      </c>
      <c r="X652" s="1">
        <v>35</v>
      </c>
      <c r="Y652" s="26">
        <v>16</v>
      </c>
      <c r="Z652" s="26">
        <v>3</v>
      </c>
      <c r="AA652" s="26"/>
      <c r="AB652" s="26"/>
      <c r="AC652" s="26"/>
      <c r="AD652" s="26"/>
      <c r="AE652" s="26"/>
      <c r="AF652" s="26"/>
      <c r="AG652" s="26"/>
      <c r="AH652" s="26"/>
      <c r="AI652" s="27">
        <f t="shared" si="795"/>
        <v>35</v>
      </c>
      <c r="AJ652" s="27">
        <f t="shared" si="796"/>
        <v>0</v>
      </c>
      <c r="AK652" s="39">
        <v>1000000</v>
      </c>
      <c r="AL652" s="26">
        <v>404489</v>
      </c>
      <c r="AM652" s="26">
        <v>292535</v>
      </c>
      <c r="AN652" s="26"/>
      <c r="AO652" s="26"/>
      <c r="AP652" s="26"/>
      <c r="AQ652" s="26"/>
      <c r="AR652" s="26"/>
      <c r="AS652" s="26"/>
      <c r="AT652" s="26"/>
      <c r="AU652" s="26"/>
      <c r="AV652" s="28">
        <f t="shared" si="797"/>
        <v>1</v>
      </c>
      <c r="AW652" s="27" t="str">
        <f>"&gt;5"</f>
        <v>&gt;5</v>
      </c>
      <c r="AX652" s="29">
        <f t="shared" si="820"/>
        <v>6</v>
      </c>
      <c r="AY652" s="30">
        <f t="shared" si="773"/>
        <v>6</v>
      </c>
      <c r="AZ652" s="30">
        <f t="shared" si="773"/>
        <v>5.6069067155545742</v>
      </c>
      <c r="BA652" s="30">
        <f t="shared" si="773"/>
        <v>5.4661778341704013</v>
      </c>
      <c r="BB652" s="30" t="str">
        <f t="shared" si="773"/>
        <v/>
      </c>
      <c r="BC652" s="30" t="str">
        <f t="shared" si="773"/>
        <v/>
      </c>
      <c r="BD652" s="30" t="str">
        <f t="shared" si="773"/>
        <v/>
      </c>
      <c r="BE652" s="30" t="str">
        <f t="shared" si="773"/>
        <v/>
      </c>
      <c r="BF652" s="30" t="str">
        <f t="shared" si="773"/>
        <v/>
      </c>
      <c r="BG652" s="30" t="str">
        <f t="shared" si="775"/>
        <v/>
      </c>
      <c r="BH652" s="30" t="str">
        <f t="shared" si="775"/>
        <v/>
      </c>
      <c r="BI652" s="30" t="str">
        <f t="shared" si="775"/>
        <v/>
      </c>
      <c r="BJ652" s="1" t="s">
        <v>38</v>
      </c>
      <c r="BK652" s="31" t="s">
        <v>38</v>
      </c>
      <c r="BL652" s="32">
        <f t="shared" si="798"/>
        <v>0</v>
      </c>
      <c r="BN652" s="32" t="str">
        <f t="shared" si="799"/>
        <v>0</v>
      </c>
      <c r="BO652" s="30">
        <f t="shared" si="800"/>
        <v>-0.39309328444542579</v>
      </c>
      <c r="BP652" s="30">
        <f t="shared" si="801"/>
        <v>-0.53382216582959874</v>
      </c>
      <c r="BQ652" s="30">
        <f t="shared" si="780"/>
        <v>-0.14072888138417294</v>
      </c>
      <c r="BR652" s="30" t="str">
        <f t="shared" si="780"/>
        <v/>
      </c>
      <c r="BS652" s="30" t="str">
        <f t="shared" si="780"/>
        <v/>
      </c>
      <c r="BT652" s="30" t="str">
        <f t="shared" si="780"/>
        <v/>
      </c>
      <c r="BU652" s="30" t="str">
        <f t="shared" si="780"/>
        <v/>
      </c>
      <c r="BV652" s="30" t="str">
        <f t="shared" si="780"/>
        <v/>
      </c>
      <c r="BW652" s="30" t="str">
        <f t="shared" si="770"/>
        <v/>
      </c>
      <c r="BX652" s="30" t="str">
        <f t="shared" si="770"/>
        <v/>
      </c>
      <c r="BY652" s="30" t="str">
        <f t="shared" si="770"/>
        <v/>
      </c>
      <c r="BZ652" s="1">
        <f t="shared" si="802"/>
        <v>0</v>
      </c>
      <c r="CA652" s="1">
        <f t="shared" si="781"/>
        <v>0</v>
      </c>
      <c r="CB652" s="1">
        <f t="shared" si="781"/>
        <v>0</v>
      </c>
      <c r="CC652" s="1">
        <f t="shared" si="781"/>
        <v>0</v>
      </c>
      <c r="CD652" s="1">
        <f t="shared" si="781"/>
        <v>0</v>
      </c>
      <c r="CE652" s="1">
        <f t="shared" si="781"/>
        <v>0</v>
      </c>
      <c r="CF652" s="1">
        <f t="shared" si="781"/>
        <v>0</v>
      </c>
      <c r="CG652" s="1">
        <f t="shared" si="771"/>
        <v>0</v>
      </c>
      <c r="CH652" s="1">
        <f t="shared" si="771"/>
        <v>0</v>
      </c>
      <c r="CI652" s="1">
        <f t="shared" si="771"/>
        <v>0</v>
      </c>
      <c r="CJ652" s="1">
        <f t="shared" si="803"/>
        <v>0</v>
      </c>
      <c r="CK652" s="1">
        <f t="shared" si="804"/>
        <v>0</v>
      </c>
      <c r="CL652" s="1">
        <f t="shared" si="786"/>
        <v>-0.39309328444542579</v>
      </c>
      <c r="CM652" s="1">
        <f t="shared" si="786"/>
        <v>-0.14072888138417294</v>
      </c>
      <c r="CN652" s="1" t="str">
        <f t="shared" si="786"/>
        <v/>
      </c>
      <c r="CO652" s="1" t="str">
        <f t="shared" si="786"/>
        <v/>
      </c>
      <c r="CP652" s="1" t="str">
        <f t="shared" si="786"/>
        <v/>
      </c>
      <c r="CQ652" s="1" t="str">
        <f t="shared" si="784"/>
        <v/>
      </c>
      <c r="CR652" s="1" t="str">
        <f t="shared" si="784"/>
        <v/>
      </c>
      <c r="CS652" s="1" t="str">
        <f t="shared" si="784"/>
        <v/>
      </c>
      <c r="CT652" s="1" t="str">
        <f t="shared" si="784"/>
        <v/>
      </c>
      <c r="CU652" s="1" t="str">
        <f t="shared" si="784"/>
        <v/>
      </c>
      <c r="CV652" s="1">
        <f t="shared" si="787"/>
        <v>0</v>
      </c>
      <c r="CW652" s="1">
        <f t="shared" si="787"/>
        <v>0</v>
      </c>
      <c r="CX652" s="1">
        <f t="shared" si="787"/>
        <v>0</v>
      </c>
      <c r="CY652" s="1">
        <f t="shared" si="787"/>
        <v>0</v>
      </c>
      <c r="CZ652" s="1">
        <f t="shared" si="787"/>
        <v>0</v>
      </c>
      <c r="DA652" s="1">
        <f t="shared" si="785"/>
        <v>0</v>
      </c>
      <c r="DB652" s="1">
        <f t="shared" si="785"/>
        <v>0</v>
      </c>
      <c r="DC652" s="1">
        <f t="shared" si="785"/>
        <v>0</v>
      </c>
      <c r="DD652" s="1">
        <f t="shared" si="785"/>
        <v>0</v>
      </c>
      <c r="DE652" s="1">
        <f t="shared" si="785"/>
        <v>0</v>
      </c>
      <c r="DF652" s="1">
        <f t="shared" si="805"/>
        <v>0</v>
      </c>
      <c r="DG652" s="33">
        <f t="shared" si="806"/>
        <v>0</v>
      </c>
      <c r="DH652" s="34">
        <f t="shared" si="807"/>
        <v>0</v>
      </c>
      <c r="DI652" s="1">
        <f t="shared" si="765"/>
        <v>-19</v>
      </c>
      <c r="DJ652" s="1">
        <f t="shared" si="766"/>
        <v>-32</v>
      </c>
      <c r="DK652" s="1">
        <f t="shared" si="759"/>
        <v>-13</v>
      </c>
      <c r="DL652" s="1" t="str">
        <f t="shared" si="759"/>
        <v/>
      </c>
      <c r="DM652" s="1" t="str">
        <f t="shared" si="759"/>
        <v/>
      </c>
      <c r="DN652" s="1" t="str">
        <f t="shared" si="758"/>
        <v/>
      </c>
      <c r="DO652" s="1" t="str">
        <f t="shared" si="758"/>
        <v/>
      </c>
      <c r="DP652" s="1" t="str">
        <f t="shared" si="758"/>
        <v/>
      </c>
      <c r="DQ652" s="1" t="str">
        <f t="shared" si="758"/>
        <v/>
      </c>
      <c r="DR652" s="1" t="str">
        <f t="shared" si="758"/>
        <v/>
      </c>
      <c r="DS652" s="1" t="str">
        <f t="shared" si="758"/>
        <v/>
      </c>
      <c r="DT652" s="34">
        <f t="shared" si="821"/>
        <v>-9.7125348562223124</v>
      </c>
      <c r="DU652" s="1">
        <f t="shared" si="825"/>
        <v>1</v>
      </c>
      <c r="DV652" s="1">
        <f t="shared" si="822"/>
        <v>1</v>
      </c>
      <c r="DW652" s="1">
        <f t="shared" si="822"/>
        <v>1</v>
      </c>
      <c r="EF652" s="33">
        <f t="shared" si="823"/>
        <v>1</v>
      </c>
      <c r="EG652" s="1">
        <f t="shared" si="774"/>
        <v>0</v>
      </c>
      <c r="EH652" s="1">
        <f t="shared" si="774"/>
        <v>0</v>
      </c>
      <c r="EI652" s="1">
        <f t="shared" si="774"/>
        <v>0</v>
      </c>
      <c r="EJ652" s="1">
        <f t="shared" si="774"/>
        <v>0</v>
      </c>
      <c r="EK652" s="1">
        <f t="shared" si="774"/>
        <v>0</v>
      </c>
      <c r="EL652" s="1">
        <f t="shared" si="774"/>
        <v>0</v>
      </c>
      <c r="EM652" s="1">
        <f t="shared" si="774"/>
        <v>0</v>
      </c>
      <c r="EN652" s="1">
        <f t="shared" si="774"/>
        <v>0</v>
      </c>
      <c r="EO652" s="1">
        <f t="shared" si="776"/>
        <v>0</v>
      </c>
      <c r="EP652" s="1">
        <f t="shared" si="776"/>
        <v>0</v>
      </c>
      <c r="EQ652" s="1">
        <f t="shared" si="776"/>
        <v>0</v>
      </c>
      <c r="ER652" s="33">
        <f t="shared" si="808"/>
        <v>1</v>
      </c>
      <c r="ES652" s="35">
        <f t="shared" si="826"/>
        <v>3</v>
      </c>
      <c r="ET652" s="35">
        <f t="shared" si="809"/>
        <v>1</v>
      </c>
      <c r="EU652" s="1" t="s">
        <v>256</v>
      </c>
      <c r="EV652" s="1" t="s">
        <v>38</v>
      </c>
      <c r="EW652" s="19">
        <f t="shared" si="810"/>
        <v>0</v>
      </c>
      <c r="FC652" s="1" t="s">
        <v>34</v>
      </c>
      <c r="FD652" s="19">
        <f t="shared" si="811"/>
        <v>1</v>
      </c>
      <c r="FE652" s="1" t="s">
        <v>1185</v>
      </c>
      <c r="FJ652" s="1" t="s">
        <v>38</v>
      </c>
      <c r="FK652" s="19">
        <f t="shared" si="812"/>
        <v>0</v>
      </c>
      <c r="FQ652" s="1" t="s">
        <v>1186</v>
      </c>
      <c r="FR652" s="1">
        <f t="shared" si="813"/>
        <v>1</v>
      </c>
      <c r="FU652" s="1" t="s">
        <v>1187</v>
      </c>
      <c r="FV652" s="37" t="str">
        <f t="shared" si="824"/>
        <v>tb</v>
      </c>
      <c r="FW652" s="34">
        <v>1</v>
      </c>
      <c r="FY652" s="1" t="s">
        <v>38</v>
      </c>
      <c r="FZ652" s="19">
        <f t="shared" si="814"/>
        <v>0</v>
      </c>
      <c r="GB652" s="1" t="s">
        <v>38</v>
      </c>
      <c r="GC652" s="19">
        <f t="shared" si="815"/>
        <v>0</v>
      </c>
      <c r="GD652" s="1" t="s">
        <v>38</v>
      </c>
      <c r="GE652" s="19">
        <f t="shared" si="816"/>
        <v>0</v>
      </c>
      <c r="GF652" s="1" t="s">
        <v>38</v>
      </c>
      <c r="GG652" s="19">
        <f t="shared" si="817"/>
        <v>0</v>
      </c>
    </row>
    <row r="653" spans="1:189" x14ac:dyDescent="0.3">
      <c r="A653" s="18">
        <v>872</v>
      </c>
      <c r="B653" s="1" t="s">
        <v>34</v>
      </c>
      <c r="C653" s="19" t="s">
        <v>35</v>
      </c>
      <c r="D653" s="19">
        <f t="shared" si="788"/>
        <v>0</v>
      </c>
      <c r="E653" s="38" t="s">
        <v>1188</v>
      </c>
      <c r="F653" s="21" t="str">
        <f t="shared" si="789"/>
        <v>1979</v>
      </c>
      <c r="G653" s="21">
        <v>2005</v>
      </c>
      <c r="H653" s="22">
        <f t="shared" si="790"/>
        <v>26</v>
      </c>
      <c r="I653" s="1" t="str">
        <f t="shared" si="791"/>
        <v>21-30</v>
      </c>
      <c r="J653" s="1" t="s">
        <v>1606</v>
      </c>
      <c r="K653" s="1" t="s">
        <v>53</v>
      </c>
      <c r="L653" s="1">
        <f>VLOOKUP(K653,[1]areas!$C$3:$D$76,2,FALSE)</f>
        <v>30</v>
      </c>
      <c r="M653" s="1" t="str">
        <f t="shared" si="827"/>
        <v>21-40</v>
      </c>
      <c r="N653" s="19" t="s">
        <v>38</v>
      </c>
      <c r="O653" s="19">
        <f t="shared" si="793"/>
        <v>0</v>
      </c>
      <c r="P653" s="23">
        <v>48</v>
      </c>
      <c r="S653" s="24"/>
      <c r="T653" s="19">
        <v>2</v>
      </c>
      <c r="U653" s="1">
        <v>12.8</v>
      </c>
      <c r="V653" s="1">
        <v>49</v>
      </c>
      <c r="W653" s="1" t="str">
        <f t="shared" si="794"/>
        <v>3: 101-150</v>
      </c>
      <c r="X653" s="1">
        <v>113</v>
      </c>
      <c r="Y653" s="26">
        <v>233</v>
      </c>
      <c r="Z653" s="26">
        <v>275</v>
      </c>
      <c r="AA653" s="26">
        <v>270</v>
      </c>
      <c r="AB653" s="26">
        <v>459</v>
      </c>
      <c r="AC653" s="26">
        <v>432</v>
      </c>
      <c r="AD653" s="26">
        <v>341</v>
      </c>
      <c r="AE653" s="26">
        <v>458</v>
      </c>
      <c r="AF653" s="26">
        <v>543</v>
      </c>
      <c r="AG653" s="26"/>
      <c r="AH653" s="26"/>
      <c r="AI653" s="27">
        <f t="shared" si="795"/>
        <v>543</v>
      </c>
      <c r="AJ653" s="27">
        <f t="shared" si="796"/>
        <v>1</v>
      </c>
      <c r="AK653" s="39">
        <v>95136</v>
      </c>
      <c r="AL653" s="26">
        <v>50</v>
      </c>
      <c r="AM653" s="26">
        <v>50</v>
      </c>
      <c r="AN653" s="26">
        <v>50</v>
      </c>
      <c r="AO653" s="26">
        <v>310</v>
      </c>
      <c r="AP653" s="26">
        <v>50</v>
      </c>
      <c r="AQ653" s="26">
        <v>50</v>
      </c>
      <c r="AR653" s="26">
        <v>120</v>
      </c>
      <c r="AS653" s="26">
        <v>50</v>
      </c>
      <c r="AT653" s="26"/>
      <c r="AU653" s="26"/>
      <c r="AV653" s="28">
        <f t="shared" si="797"/>
        <v>0</v>
      </c>
      <c r="AW653" s="27" t="str">
        <f>"4-5"</f>
        <v>4-5</v>
      </c>
      <c r="AX653" s="29">
        <f t="shared" si="820"/>
        <v>4.9779999999999998</v>
      </c>
      <c r="AY653" s="30">
        <f t="shared" si="773"/>
        <v>4.9783448875248437</v>
      </c>
      <c r="AZ653" s="30">
        <f t="shared" si="773"/>
        <v>1.6989700043360187</v>
      </c>
      <c r="BA653" s="30">
        <f t="shared" si="773"/>
        <v>1.6989700043360187</v>
      </c>
      <c r="BB653" s="30">
        <f t="shared" si="773"/>
        <v>1.6989700043360187</v>
      </c>
      <c r="BC653" s="30">
        <f t="shared" si="773"/>
        <v>2.4913616938342726</v>
      </c>
      <c r="BD653" s="30">
        <f t="shared" si="773"/>
        <v>1.6989700043360187</v>
      </c>
      <c r="BE653" s="30">
        <f t="shared" si="773"/>
        <v>1.6989700043360187</v>
      </c>
      <c r="BF653" s="30">
        <f t="shared" si="773"/>
        <v>2.0791812460476247</v>
      </c>
      <c r="BG653" s="30">
        <f t="shared" si="775"/>
        <v>1.6989700043360187</v>
      </c>
      <c r="BH653" s="30" t="str">
        <f t="shared" si="775"/>
        <v/>
      </c>
      <c r="BI653" s="30" t="str">
        <f t="shared" si="775"/>
        <v/>
      </c>
      <c r="BJ653" s="1" t="s">
        <v>38</v>
      </c>
      <c r="BK653" s="31" t="s">
        <v>38</v>
      </c>
      <c r="BL653" s="32">
        <f t="shared" si="798"/>
        <v>0</v>
      </c>
      <c r="BN653" s="32" t="str">
        <f t="shared" si="799"/>
        <v>0</v>
      </c>
      <c r="BO653" s="30">
        <f t="shared" si="800"/>
        <v>-3.279374883188825</v>
      </c>
      <c r="BP653" s="30">
        <f t="shared" si="801"/>
        <v>-3.279374883188825</v>
      </c>
      <c r="BQ653" s="30">
        <f t="shared" si="780"/>
        <v>0</v>
      </c>
      <c r="BR653" s="30">
        <f t="shared" si="780"/>
        <v>0</v>
      </c>
      <c r="BS653" s="30">
        <f t="shared" si="780"/>
        <v>0.79239168949825389</v>
      </c>
      <c r="BT653" s="30">
        <f t="shared" si="780"/>
        <v>-0.79239168949825389</v>
      </c>
      <c r="BU653" s="30">
        <f t="shared" si="780"/>
        <v>0</v>
      </c>
      <c r="BV653" s="30">
        <f t="shared" si="780"/>
        <v>0.38021124171160592</v>
      </c>
      <c r="BW653" s="30">
        <f t="shared" si="770"/>
        <v>-0.38021124171160592</v>
      </c>
      <c r="BX653" s="30" t="str">
        <f t="shared" si="770"/>
        <v/>
      </c>
      <c r="BY653" s="30" t="str">
        <f t="shared" si="770"/>
        <v/>
      </c>
      <c r="BZ653" s="1">
        <f t="shared" si="802"/>
        <v>0</v>
      </c>
      <c r="CA653" s="1">
        <f t="shared" si="781"/>
        <v>0</v>
      </c>
      <c r="CB653" s="1">
        <f t="shared" si="781"/>
        <v>0</v>
      </c>
      <c r="CC653" s="1">
        <f t="shared" si="781"/>
        <v>1</v>
      </c>
      <c r="CD653" s="1">
        <f t="shared" si="781"/>
        <v>0</v>
      </c>
      <c r="CE653" s="1">
        <f t="shared" si="781"/>
        <v>0</v>
      </c>
      <c r="CF653" s="1">
        <f t="shared" si="781"/>
        <v>1</v>
      </c>
      <c r="CG653" s="1">
        <f t="shared" si="771"/>
        <v>0</v>
      </c>
      <c r="CH653" s="1">
        <f t="shared" si="771"/>
        <v>0</v>
      </c>
      <c r="CI653" s="1">
        <f t="shared" si="771"/>
        <v>0</v>
      </c>
      <c r="CJ653" s="1">
        <f t="shared" si="803"/>
        <v>2</v>
      </c>
      <c r="CK653" s="1">
        <f t="shared" si="804"/>
        <v>1</v>
      </c>
      <c r="CL653" s="1">
        <f t="shared" si="786"/>
        <v>-3.279374883188825</v>
      </c>
      <c r="CM653" s="1" t="str">
        <f t="shared" si="786"/>
        <v/>
      </c>
      <c r="CN653" s="1" t="str">
        <f t="shared" si="786"/>
        <v/>
      </c>
      <c r="CO653" s="1" t="str">
        <f t="shared" si="786"/>
        <v/>
      </c>
      <c r="CP653" s="1" t="str">
        <f t="shared" si="786"/>
        <v/>
      </c>
      <c r="CQ653" s="1" t="str">
        <f t="shared" si="784"/>
        <v/>
      </c>
      <c r="CR653" s="1" t="str">
        <f t="shared" si="784"/>
        <v/>
      </c>
      <c r="CS653" s="1" t="str">
        <f t="shared" si="784"/>
        <v/>
      </c>
      <c r="CT653" s="1" t="str">
        <f t="shared" si="784"/>
        <v/>
      </c>
      <c r="CU653" s="1" t="str">
        <f t="shared" si="784"/>
        <v/>
      </c>
      <c r="CV653" s="1">
        <f t="shared" si="787"/>
        <v>0</v>
      </c>
      <c r="CW653" s="1">
        <f t="shared" si="787"/>
        <v>0</v>
      </c>
      <c r="CX653" s="1">
        <f t="shared" si="787"/>
        <v>0</v>
      </c>
      <c r="CY653" s="1">
        <f t="shared" si="787"/>
        <v>0</v>
      </c>
      <c r="CZ653" s="1">
        <f t="shared" si="787"/>
        <v>0</v>
      </c>
      <c r="DA653" s="1">
        <f t="shared" si="785"/>
        <v>0</v>
      </c>
      <c r="DB653" s="1">
        <f t="shared" si="785"/>
        <v>0</v>
      </c>
      <c r="DC653" s="1">
        <f t="shared" si="785"/>
        <v>0</v>
      </c>
      <c r="DD653" s="1">
        <f t="shared" si="785"/>
        <v>0</v>
      </c>
      <c r="DE653" s="1">
        <f t="shared" si="785"/>
        <v>0</v>
      </c>
      <c r="DF653" s="1">
        <f t="shared" si="805"/>
        <v>0</v>
      </c>
      <c r="DG653" s="33">
        <f t="shared" si="806"/>
        <v>0</v>
      </c>
      <c r="DH653" s="34">
        <f t="shared" si="807"/>
        <v>1</v>
      </c>
      <c r="DI653" s="1">
        <f t="shared" si="765"/>
        <v>120</v>
      </c>
      <c r="DJ653" s="1">
        <f t="shared" si="766"/>
        <v>162</v>
      </c>
      <c r="DK653" s="1">
        <f t="shared" si="759"/>
        <v>42</v>
      </c>
      <c r="DL653" s="1">
        <f t="shared" si="759"/>
        <v>-5</v>
      </c>
      <c r="DM653" s="1">
        <f t="shared" si="759"/>
        <v>189</v>
      </c>
      <c r="DN653" s="1">
        <f t="shared" si="758"/>
        <v>-27</v>
      </c>
      <c r="DO653" s="1">
        <f t="shared" si="758"/>
        <v>-91</v>
      </c>
      <c r="DP653" s="1">
        <f t="shared" si="758"/>
        <v>117</v>
      </c>
      <c r="DQ653" s="1">
        <f t="shared" ref="DQ653:DS716" si="828">IF(OR(AE653="",AF653=""),"",AF653-AE653)</f>
        <v>85</v>
      </c>
      <c r="DR653" s="1" t="str">
        <f t="shared" si="828"/>
        <v/>
      </c>
      <c r="DS653" s="1" t="str">
        <f t="shared" si="828"/>
        <v/>
      </c>
      <c r="DT653" s="34">
        <f t="shared" si="821"/>
        <v>-92.963403791193258</v>
      </c>
      <c r="DU653" s="1">
        <f t="shared" si="825"/>
        <v>0</v>
      </c>
      <c r="DV653" s="1">
        <f t="shared" si="822"/>
        <v>0</v>
      </c>
      <c r="DW653" s="1">
        <f t="shared" si="822"/>
        <v>0</v>
      </c>
      <c r="DX653" s="1">
        <f t="shared" si="822"/>
        <v>0</v>
      </c>
      <c r="DY653" s="1">
        <f t="shared" si="822"/>
        <v>0</v>
      </c>
      <c r="DZ653" s="1">
        <f t="shared" si="822"/>
        <v>0</v>
      </c>
      <c r="EA653" s="1">
        <f t="shared" si="822"/>
        <v>0</v>
      </c>
      <c r="EB653" s="1">
        <f t="shared" si="822"/>
        <v>0</v>
      </c>
      <c r="EC653" s="1">
        <f t="shared" si="822"/>
        <v>0</v>
      </c>
      <c r="EF653" s="33">
        <f t="shared" si="823"/>
        <v>0</v>
      </c>
      <c r="EG653" s="1">
        <f t="shared" si="774"/>
        <v>0</v>
      </c>
      <c r="EH653" s="1">
        <f t="shared" si="774"/>
        <v>0</v>
      </c>
      <c r="EI653" s="1">
        <f t="shared" si="774"/>
        <v>0</v>
      </c>
      <c r="EJ653" s="1">
        <f t="shared" si="774"/>
        <v>0</v>
      </c>
      <c r="EK653" s="1">
        <f t="shared" si="774"/>
        <v>0</v>
      </c>
      <c r="EL653" s="1">
        <f t="shared" si="774"/>
        <v>0</v>
      </c>
      <c r="EM653" s="1">
        <f t="shared" si="774"/>
        <v>0</v>
      </c>
      <c r="EN653" s="1">
        <f t="shared" si="774"/>
        <v>0</v>
      </c>
      <c r="EO653" s="1">
        <f t="shared" si="776"/>
        <v>1</v>
      </c>
      <c r="EP653" s="1">
        <f t="shared" si="776"/>
        <v>0</v>
      </c>
      <c r="EQ653" s="1">
        <f t="shared" si="776"/>
        <v>0</v>
      </c>
      <c r="ER653" s="33">
        <f t="shared" si="808"/>
        <v>0</v>
      </c>
      <c r="ES653" s="35">
        <f t="shared" si="826"/>
        <v>0</v>
      </c>
      <c r="ET653" s="35">
        <f t="shared" si="809"/>
        <v>0</v>
      </c>
      <c r="EU653" s="1" t="s">
        <v>789</v>
      </c>
      <c r="EV653" s="1" t="s">
        <v>34</v>
      </c>
      <c r="EW653" s="19">
        <f t="shared" si="810"/>
        <v>1</v>
      </c>
      <c r="EX653" s="1" t="s">
        <v>40</v>
      </c>
      <c r="EY653" s="50">
        <v>40058</v>
      </c>
      <c r="FC653" s="1" t="s">
        <v>38</v>
      </c>
      <c r="FD653" s="19">
        <f t="shared" si="811"/>
        <v>0</v>
      </c>
      <c r="FJ653" s="1" t="s">
        <v>38</v>
      </c>
      <c r="FK653" s="19">
        <f t="shared" si="812"/>
        <v>0</v>
      </c>
      <c r="FQ653" s="1" t="s">
        <v>676</v>
      </c>
      <c r="FR653" s="1">
        <f t="shared" si="813"/>
        <v>1</v>
      </c>
      <c r="FU653" s="1" t="s">
        <v>259</v>
      </c>
      <c r="FV653" s="37" t="str">
        <f t="shared" si="824"/>
        <v>other</v>
      </c>
      <c r="FW653" s="34">
        <v>0</v>
      </c>
      <c r="FY653" s="1" t="s">
        <v>38</v>
      </c>
      <c r="FZ653" s="19">
        <f t="shared" si="814"/>
        <v>0</v>
      </c>
      <c r="GB653" s="1" t="s">
        <v>38</v>
      </c>
      <c r="GC653" s="19">
        <f t="shared" si="815"/>
        <v>0</v>
      </c>
      <c r="GD653" s="1" t="s">
        <v>38</v>
      </c>
      <c r="GE653" s="19">
        <f t="shared" si="816"/>
        <v>0</v>
      </c>
      <c r="GF653" s="1" t="s">
        <v>38</v>
      </c>
      <c r="GG653" s="19">
        <f t="shared" si="817"/>
        <v>0</v>
      </c>
    </row>
    <row r="654" spans="1:189" x14ac:dyDescent="0.3">
      <c r="A654" s="18">
        <v>873</v>
      </c>
      <c r="B654" s="1" t="s">
        <v>34</v>
      </c>
      <c r="C654" s="19" t="s">
        <v>47</v>
      </c>
      <c r="D654" s="19">
        <f t="shared" si="788"/>
        <v>1</v>
      </c>
      <c r="E654" s="38" t="s">
        <v>1189</v>
      </c>
      <c r="F654" s="21" t="str">
        <f t="shared" si="789"/>
        <v>1956</v>
      </c>
      <c r="G654" s="21">
        <v>2005</v>
      </c>
      <c r="H654" s="22">
        <f t="shared" si="790"/>
        <v>49</v>
      </c>
      <c r="I654" s="1" t="str">
        <f t="shared" si="791"/>
        <v>41-50</v>
      </c>
      <c r="J654" s="1" t="s">
        <v>1608</v>
      </c>
      <c r="K654" s="1" t="s">
        <v>53</v>
      </c>
      <c r="L654" s="1">
        <f>VLOOKUP(K654,[1]areas!$C$3:$D$76,2,FALSE)</f>
        <v>30</v>
      </c>
      <c r="M654" s="1" t="str">
        <f t="shared" si="827"/>
        <v>21-40</v>
      </c>
      <c r="N654" s="19" t="s">
        <v>38</v>
      </c>
      <c r="O654" s="19">
        <f t="shared" si="793"/>
        <v>0</v>
      </c>
      <c r="P654" s="23">
        <v>53.6</v>
      </c>
      <c r="Q654" s="1">
        <v>172</v>
      </c>
      <c r="R654" s="1">
        <f>POWER(Q654*0.01,2)</f>
        <v>2.9583999999999997</v>
      </c>
      <c r="S654" s="24">
        <f>P654/R654</f>
        <v>18.117901568415363</v>
      </c>
      <c r="T654" s="19">
        <v>3</v>
      </c>
      <c r="U654" s="1">
        <v>13.5</v>
      </c>
      <c r="V654" s="1">
        <v>36</v>
      </c>
      <c r="W654" s="1" t="str">
        <f t="shared" si="794"/>
        <v>2: 51-100</v>
      </c>
      <c r="X654" s="1">
        <v>53</v>
      </c>
      <c r="Y654" s="26">
        <v>262</v>
      </c>
      <c r="Z654" s="26">
        <v>221</v>
      </c>
      <c r="AA654" s="26"/>
      <c r="AB654" s="26">
        <v>252</v>
      </c>
      <c r="AC654" s="26">
        <v>304</v>
      </c>
      <c r="AD654" s="26">
        <v>281</v>
      </c>
      <c r="AE654" s="26">
        <v>245</v>
      </c>
      <c r="AF654" s="26">
        <v>276</v>
      </c>
      <c r="AG654" s="26"/>
      <c r="AH654" s="26"/>
      <c r="AI654" s="27">
        <f t="shared" si="795"/>
        <v>304</v>
      </c>
      <c r="AJ654" s="27">
        <f t="shared" si="796"/>
        <v>0</v>
      </c>
      <c r="AK654" s="39">
        <v>1000000</v>
      </c>
      <c r="AL654" s="26">
        <v>157</v>
      </c>
      <c r="AM654" s="26">
        <v>50</v>
      </c>
      <c r="AN654" s="26"/>
      <c r="AO654" s="26">
        <v>50</v>
      </c>
      <c r="AP654" s="26">
        <v>50</v>
      </c>
      <c r="AQ654" s="26">
        <v>50</v>
      </c>
      <c r="AR654" s="26">
        <v>50</v>
      </c>
      <c r="AS654" s="26">
        <v>50</v>
      </c>
      <c r="AT654" s="26"/>
      <c r="AU654" s="26"/>
      <c r="AV654" s="28">
        <f t="shared" si="797"/>
        <v>1</v>
      </c>
      <c r="AW654" s="27" t="str">
        <f>"&gt;5"</f>
        <v>&gt;5</v>
      </c>
      <c r="AX654" s="29">
        <f t="shared" si="820"/>
        <v>6</v>
      </c>
      <c r="AY654" s="30">
        <f t="shared" si="773"/>
        <v>6</v>
      </c>
      <c r="AZ654" s="30">
        <f t="shared" si="773"/>
        <v>2.1958996524092336</v>
      </c>
      <c r="BA654" s="30">
        <f t="shared" si="773"/>
        <v>1.6989700043360187</v>
      </c>
      <c r="BB654" s="30" t="str">
        <f t="shared" si="773"/>
        <v/>
      </c>
      <c r="BC654" s="30">
        <f t="shared" si="773"/>
        <v>1.6989700043360187</v>
      </c>
      <c r="BD654" s="30">
        <f t="shared" si="773"/>
        <v>1.6989700043360187</v>
      </c>
      <c r="BE654" s="30">
        <f t="shared" si="773"/>
        <v>1.6989700043360187</v>
      </c>
      <c r="BF654" s="30">
        <f t="shared" si="773"/>
        <v>1.6989700043360187</v>
      </c>
      <c r="BG654" s="30">
        <f t="shared" si="775"/>
        <v>1.6989700043360187</v>
      </c>
      <c r="BH654" s="30" t="str">
        <f t="shared" si="775"/>
        <v/>
      </c>
      <c r="BI654" s="30" t="str">
        <f t="shared" si="775"/>
        <v/>
      </c>
      <c r="BJ654" s="1" t="s">
        <v>38</v>
      </c>
      <c r="BK654" s="31" t="s">
        <v>38</v>
      </c>
      <c r="BL654" s="32">
        <f t="shared" si="798"/>
        <v>0</v>
      </c>
      <c r="BN654" s="32" t="str">
        <f t="shared" si="799"/>
        <v>0</v>
      </c>
      <c r="BO654" s="30">
        <f t="shared" si="800"/>
        <v>-3.8041003475907664</v>
      </c>
      <c r="BP654" s="30">
        <f t="shared" si="801"/>
        <v>-4.3010299956639813</v>
      </c>
      <c r="BQ654" s="30">
        <f t="shared" si="780"/>
        <v>-0.49692964807321482</v>
      </c>
      <c r="BR654" s="30" t="str">
        <f t="shared" si="780"/>
        <v/>
      </c>
      <c r="BS654" s="30" t="str">
        <f t="shared" si="780"/>
        <v/>
      </c>
      <c r="BT654" s="30">
        <f t="shared" si="780"/>
        <v>0</v>
      </c>
      <c r="BU654" s="30">
        <f t="shared" si="780"/>
        <v>0</v>
      </c>
      <c r="BV654" s="30">
        <f t="shared" si="780"/>
        <v>0</v>
      </c>
      <c r="BW654" s="30">
        <f t="shared" si="770"/>
        <v>0</v>
      </c>
      <c r="BX654" s="30" t="str">
        <f t="shared" si="770"/>
        <v/>
      </c>
      <c r="BY654" s="30" t="str">
        <f t="shared" si="770"/>
        <v/>
      </c>
      <c r="BZ654" s="1">
        <f t="shared" si="802"/>
        <v>0</v>
      </c>
      <c r="CA654" s="1">
        <f t="shared" si="781"/>
        <v>0</v>
      </c>
      <c r="CB654" s="1">
        <f t="shared" si="781"/>
        <v>0</v>
      </c>
      <c r="CC654" s="1">
        <f t="shared" si="781"/>
        <v>0</v>
      </c>
      <c r="CD654" s="1">
        <f t="shared" si="781"/>
        <v>0</v>
      </c>
      <c r="CE654" s="1">
        <f t="shared" si="781"/>
        <v>0</v>
      </c>
      <c r="CF654" s="1">
        <f t="shared" si="781"/>
        <v>0</v>
      </c>
      <c r="CG654" s="1">
        <f t="shared" si="771"/>
        <v>0</v>
      </c>
      <c r="CH654" s="1">
        <f t="shared" si="771"/>
        <v>0</v>
      </c>
      <c r="CI654" s="1">
        <f t="shared" si="771"/>
        <v>0</v>
      </c>
      <c r="CJ654" s="1">
        <f t="shared" si="803"/>
        <v>0</v>
      </c>
      <c r="CK654" s="1">
        <f t="shared" si="804"/>
        <v>0</v>
      </c>
      <c r="CL654" s="1">
        <f t="shared" si="786"/>
        <v>-3.8041003475907664</v>
      </c>
      <c r="CM654" s="1" t="str">
        <f t="shared" si="786"/>
        <v/>
      </c>
      <c r="CN654" s="1" t="str">
        <f t="shared" si="786"/>
        <v/>
      </c>
      <c r="CO654" s="1" t="str">
        <f t="shared" si="786"/>
        <v/>
      </c>
      <c r="CP654" s="1" t="str">
        <f t="shared" si="786"/>
        <v/>
      </c>
      <c r="CQ654" s="1" t="str">
        <f t="shared" si="784"/>
        <v/>
      </c>
      <c r="CR654" s="1" t="str">
        <f t="shared" si="784"/>
        <v/>
      </c>
      <c r="CS654" s="1" t="str">
        <f t="shared" si="784"/>
        <v/>
      </c>
      <c r="CT654" s="1" t="str">
        <f t="shared" si="784"/>
        <v/>
      </c>
      <c r="CU654" s="1" t="str">
        <f t="shared" si="784"/>
        <v/>
      </c>
      <c r="CV654" s="1">
        <f t="shared" si="787"/>
        <v>0</v>
      </c>
      <c r="CW654" s="1">
        <f t="shared" si="787"/>
        <v>0</v>
      </c>
      <c r="CX654" s="1">
        <f t="shared" si="787"/>
        <v>0</v>
      </c>
      <c r="CY654" s="1">
        <f t="shared" si="787"/>
        <v>0</v>
      </c>
      <c r="CZ654" s="1">
        <f t="shared" si="787"/>
        <v>0</v>
      </c>
      <c r="DA654" s="1">
        <f t="shared" si="785"/>
        <v>0</v>
      </c>
      <c r="DB654" s="1">
        <f t="shared" si="785"/>
        <v>0</v>
      </c>
      <c r="DC654" s="1">
        <f t="shared" si="785"/>
        <v>0</v>
      </c>
      <c r="DD654" s="1">
        <f t="shared" si="785"/>
        <v>0</v>
      </c>
      <c r="DE654" s="1">
        <f t="shared" si="785"/>
        <v>0</v>
      </c>
      <c r="DF654" s="1">
        <f t="shared" si="805"/>
        <v>0</v>
      </c>
      <c r="DG654" s="33">
        <f t="shared" si="806"/>
        <v>0</v>
      </c>
      <c r="DH654" s="34">
        <f t="shared" si="807"/>
        <v>0</v>
      </c>
      <c r="DI654" s="1">
        <f t="shared" si="765"/>
        <v>209</v>
      </c>
      <c r="DJ654" s="1">
        <f t="shared" si="766"/>
        <v>168</v>
      </c>
      <c r="DK654" s="1">
        <f t="shared" si="759"/>
        <v>-41</v>
      </c>
      <c r="DL654" s="1" t="str">
        <f t="shared" si="759"/>
        <v/>
      </c>
      <c r="DM654" s="1" t="str">
        <f t="shared" si="759"/>
        <v/>
      </c>
      <c r="DN654" s="1">
        <f t="shared" si="759"/>
        <v>52</v>
      </c>
      <c r="DO654" s="1">
        <f t="shared" si="759"/>
        <v>-23</v>
      </c>
      <c r="DP654" s="1">
        <f t="shared" si="759"/>
        <v>-36</v>
      </c>
      <c r="DQ654" s="1">
        <f t="shared" si="828"/>
        <v>31</v>
      </c>
      <c r="DR654" s="1" t="str">
        <f t="shared" si="828"/>
        <v/>
      </c>
      <c r="DS654" s="1" t="str">
        <f t="shared" si="828"/>
        <v/>
      </c>
      <c r="DT654" s="34">
        <f t="shared" si="821"/>
        <v>-100.46700477081542</v>
      </c>
      <c r="DU654" s="1">
        <f t="shared" si="825"/>
        <v>0</v>
      </c>
      <c r="DV654" s="1">
        <f t="shared" si="822"/>
        <v>0</v>
      </c>
      <c r="DW654" s="1">
        <f t="shared" si="822"/>
        <v>0</v>
      </c>
      <c r="DZ654" s="1">
        <f>IF((DN654&lt;$DT654),1,0)</f>
        <v>0</v>
      </c>
      <c r="EA654" s="1">
        <f>IF((DO654&lt;$DT654),1,0)</f>
        <v>0</v>
      </c>
      <c r="EB654" s="1">
        <f>IF((DP654&lt;$DT654),1,0)</f>
        <v>0</v>
      </c>
      <c r="EC654" s="1">
        <f>IF((DQ654&lt;$DT654),1,0)</f>
        <v>0</v>
      </c>
      <c r="EF654" s="33">
        <f t="shared" si="823"/>
        <v>0</v>
      </c>
      <c r="EG654" s="1">
        <f t="shared" si="774"/>
        <v>0</v>
      </c>
      <c r="EH654" s="1">
        <f t="shared" si="774"/>
        <v>0</v>
      </c>
      <c r="EI654" s="1">
        <f t="shared" si="774"/>
        <v>0</v>
      </c>
      <c r="EJ654" s="1">
        <f t="shared" si="774"/>
        <v>0</v>
      </c>
      <c r="EK654" s="1">
        <f t="shared" si="774"/>
        <v>0</v>
      </c>
      <c r="EL654" s="1">
        <f t="shared" si="774"/>
        <v>0</v>
      </c>
      <c r="EM654" s="1">
        <f t="shared" si="774"/>
        <v>0</v>
      </c>
      <c r="EN654" s="1">
        <f t="shared" si="774"/>
        <v>0</v>
      </c>
      <c r="EO654" s="1">
        <f t="shared" si="776"/>
        <v>0</v>
      </c>
      <c r="EP654" s="1">
        <f t="shared" si="776"/>
        <v>0</v>
      </c>
      <c r="EQ654" s="1">
        <f t="shared" si="776"/>
        <v>0</v>
      </c>
      <c r="ER654" s="33">
        <f t="shared" si="808"/>
        <v>1</v>
      </c>
      <c r="ES654" s="35">
        <f t="shared" si="826"/>
        <v>2</v>
      </c>
      <c r="ET654" s="35">
        <f t="shared" si="809"/>
        <v>1</v>
      </c>
      <c r="EU654" s="1" t="s">
        <v>211</v>
      </c>
      <c r="EV654" s="1" t="s">
        <v>34</v>
      </c>
      <c r="EW654" s="19">
        <f t="shared" si="810"/>
        <v>1</v>
      </c>
      <c r="EX654" s="1" t="s">
        <v>40</v>
      </c>
      <c r="EY654" s="50">
        <v>38994</v>
      </c>
      <c r="FC654" s="1" t="s">
        <v>38</v>
      </c>
      <c r="FD654" s="19">
        <f t="shared" si="811"/>
        <v>0</v>
      </c>
      <c r="FJ654" s="1" t="s">
        <v>38</v>
      </c>
      <c r="FK654" s="19">
        <f t="shared" si="812"/>
        <v>0</v>
      </c>
      <c r="FQ654" s="1" t="s">
        <v>751</v>
      </c>
      <c r="FR654" s="1">
        <f t="shared" si="813"/>
        <v>1</v>
      </c>
      <c r="FT654" s="1">
        <v>3.5</v>
      </c>
      <c r="FU654" s="1" t="s">
        <v>75</v>
      </c>
      <c r="FV654" s="37" t="str">
        <f t="shared" si="824"/>
        <v>tb</v>
      </c>
      <c r="FW654" s="34">
        <v>1</v>
      </c>
      <c r="FY654" s="1" t="s">
        <v>38</v>
      </c>
      <c r="FZ654" s="19">
        <f t="shared" si="814"/>
        <v>0</v>
      </c>
      <c r="GB654" s="1" t="s">
        <v>38</v>
      </c>
      <c r="GC654" s="19">
        <f t="shared" si="815"/>
        <v>0</v>
      </c>
      <c r="GD654" s="1" t="s">
        <v>34</v>
      </c>
      <c r="GE654" s="19">
        <f t="shared" si="816"/>
        <v>1</v>
      </c>
      <c r="GF654" s="1" t="s">
        <v>38</v>
      </c>
      <c r="GG654" s="19">
        <f t="shared" si="817"/>
        <v>0</v>
      </c>
    </row>
    <row r="655" spans="1:189" x14ac:dyDescent="0.3">
      <c r="A655" s="18">
        <v>874</v>
      </c>
      <c r="B655" s="1" t="s">
        <v>34</v>
      </c>
      <c r="C655" s="19" t="s">
        <v>47</v>
      </c>
      <c r="D655" s="19">
        <f t="shared" si="788"/>
        <v>1</v>
      </c>
      <c r="E655" s="38" t="s">
        <v>1190</v>
      </c>
      <c r="F655" s="21" t="str">
        <f t="shared" si="789"/>
        <v>1969</v>
      </c>
      <c r="G655" s="21">
        <v>2005</v>
      </c>
      <c r="H655" s="22">
        <f t="shared" si="790"/>
        <v>36</v>
      </c>
      <c r="I655" s="1" t="str">
        <f t="shared" si="791"/>
        <v>31-40</v>
      </c>
      <c r="J655" s="1" t="s">
        <v>1607</v>
      </c>
      <c r="K655" s="1" t="s">
        <v>93</v>
      </c>
      <c r="L655" s="1">
        <f>VLOOKUP(K655,[1]areas!$C$3:$D$76,2,FALSE)</f>
        <v>15</v>
      </c>
      <c r="M655" s="1" t="str">
        <f t="shared" si="827"/>
        <v>0-20</v>
      </c>
      <c r="N655" s="19"/>
      <c r="O655" s="19" t="str">
        <f t="shared" si="793"/>
        <v/>
      </c>
      <c r="P655" s="23">
        <v>53.2</v>
      </c>
      <c r="Q655" s="1">
        <v>158</v>
      </c>
      <c r="R655" s="1">
        <f>POWER(Q655*0.01,2)</f>
        <v>2.4964000000000004</v>
      </c>
      <c r="S655" s="24">
        <f>P655/R655</f>
        <v>21.31068738984137</v>
      </c>
      <c r="T655" s="19">
        <v>3</v>
      </c>
      <c r="U655" s="1">
        <v>8.6</v>
      </c>
      <c r="V655" s="1">
        <v>20</v>
      </c>
      <c r="W655" s="1" t="str">
        <f t="shared" si="794"/>
        <v>1: 0-50</v>
      </c>
      <c r="X655" s="1">
        <v>35</v>
      </c>
      <c r="Y655" s="26">
        <v>339</v>
      </c>
      <c r="Z655" s="26"/>
      <c r="AA655" s="26">
        <v>331</v>
      </c>
      <c r="AB655" s="26"/>
      <c r="AC655" s="26"/>
      <c r="AD655" s="26"/>
      <c r="AE655" s="26"/>
      <c r="AF655" s="26"/>
      <c r="AG655" s="26"/>
      <c r="AH655" s="26"/>
      <c r="AI655" s="27">
        <f t="shared" si="795"/>
        <v>339</v>
      </c>
      <c r="AJ655" s="27">
        <f t="shared" si="796"/>
        <v>0</v>
      </c>
      <c r="AK655" s="39">
        <v>22000</v>
      </c>
      <c r="AL655" s="26">
        <v>50</v>
      </c>
      <c r="AM655" s="26"/>
      <c r="AN655" s="26">
        <v>50</v>
      </c>
      <c r="AO655" s="26"/>
      <c r="AP655" s="26"/>
      <c r="AQ655" s="26"/>
      <c r="AR655" s="26"/>
      <c r="AS655" s="26"/>
      <c r="AT655" s="26"/>
      <c r="AU655" s="26"/>
      <c r="AV655" s="28">
        <f t="shared" si="797"/>
        <v>0</v>
      </c>
      <c r="AW655" s="27" t="str">
        <f>"4-5"</f>
        <v>4-5</v>
      </c>
      <c r="AX655" s="29">
        <f t="shared" si="820"/>
        <v>4.3419999999999996</v>
      </c>
      <c r="AY655" s="30">
        <f t="shared" si="773"/>
        <v>4.3424226808222066</v>
      </c>
      <c r="AZ655" s="30">
        <f t="shared" si="773"/>
        <v>1.6989700043360187</v>
      </c>
      <c r="BA655" s="30" t="str">
        <f t="shared" si="773"/>
        <v/>
      </c>
      <c r="BB655" s="30">
        <f t="shared" si="773"/>
        <v>1.6989700043360187</v>
      </c>
      <c r="BC655" s="30" t="str">
        <f t="shared" si="773"/>
        <v/>
      </c>
      <c r="BD655" s="30" t="str">
        <f t="shared" si="773"/>
        <v/>
      </c>
      <c r="BE655" s="30" t="str">
        <f t="shared" si="773"/>
        <v/>
      </c>
      <c r="BF655" s="30" t="str">
        <f t="shared" si="773"/>
        <v/>
      </c>
      <c r="BG655" s="30" t="str">
        <f t="shared" si="775"/>
        <v/>
      </c>
      <c r="BH655" s="30" t="str">
        <f t="shared" si="775"/>
        <v/>
      </c>
      <c r="BI655" s="30" t="str">
        <f t="shared" si="775"/>
        <v/>
      </c>
      <c r="BJ655" s="1" t="s">
        <v>38</v>
      </c>
      <c r="BK655" s="31" t="s">
        <v>38</v>
      </c>
      <c r="BL655" s="32">
        <f t="shared" si="798"/>
        <v>0</v>
      </c>
      <c r="BN655" s="32" t="str">
        <f t="shared" si="799"/>
        <v>0</v>
      </c>
      <c r="BO655" s="30">
        <f t="shared" si="800"/>
        <v>-2.6434526764861879</v>
      </c>
      <c r="BP655" s="30" t="str">
        <f t="shared" si="801"/>
        <v/>
      </c>
      <c r="BQ655" s="30" t="str">
        <f t="shared" si="780"/>
        <v/>
      </c>
      <c r="BR655" s="30" t="str">
        <f t="shared" si="780"/>
        <v/>
      </c>
      <c r="BS655" s="30" t="str">
        <f t="shared" si="780"/>
        <v/>
      </c>
      <c r="BT655" s="30" t="str">
        <f t="shared" si="780"/>
        <v/>
      </c>
      <c r="BU655" s="30" t="str">
        <f t="shared" si="780"/>
        <v/>
      </c>
      <c r="BV655" s="30" t="str">
        <f t="shared" si="780"/>
        <v/>
      </c>
      <c r="BW655" s="30" t="str">
        <f t="shared" si="770"/>
        <v/>
      </c>
      <c r="BX655" s="30" t="str">
        <f t="shared" si="770"/>
        <v/>
      </c>
      <c r="BY655" s="30" t="str">
        <f t="shared" si="770"/>
        <v/>
      </c>
      <c r="BZ655" s="1">
        <f t="shared" si="802"/>
        <v>0</v>
      </c>
      <c r="CA655" s="1">
        <f t="shared" si="781"/>
        <v>0</v>
      </c>
      <c r="CB655" s="1">
        <f t="shared" si="781"/>
        <v>0</v>
      </c>
      <c r="CC655" s="1">
        <f t="shared" si="781"/>
        <v>0</v>
      </c>
      <c r="CD655" s="1">
        <f t="shared" si="781"/>
        <v>0</v>
      </c>
      <c r="CE655" s="1">
        <f t="shared" si="781"/>
        <v>0</v>
      </c>
      <c r="CF655" s="1">
        <f t="shared" si="781"/>
        <v>0</v>
      </c>
      <c r="CG655" s="1">
        <f t="shared" si="771"/>
        <v>0</v>
      </c>
      <c r="CH655" s="1">
        <f t="shared" si="771"/>
        <v>0</v>
      </c>
      <c r="CI655" s="1">
        <f t="shared" si="771"/>
        <v>0</v>
      </c>
      <c r="CJ655" s="1">
        <f t="shared" si="803"/>
        <v>0</v>
      </c>
      <c r="CK655" s="1">
        <f t="shared" si="804"/>
        <v>0</v>
      </c>
      <c r="CL655" s="1">
        <f t="shared" si="786"/>
        <v>-2.6434526764861879</v>
      </c>
      <c r="CM655" s="1" t="str">
        <f t="shared" si="786"/>
        <v/>
      </c>
      <c r="CN655" s="1" t="str">
        <f t="shared" si="786"/>
        <v/>
      </c>
      <c r="CO655" s="1" t="str">
        <f t="shared" si="786"/>
        <v/>
      </c>
      <c r="CP655" s="1" t="str">
        <f t="shared" si="786"/>
        <v/>
      </c>
      <c r="CQ655" s="1" t="str">
        <f t="shared" si="784"/>
        <v/>
      </c>
      <c r="CR655" s="1" t="str">
        <f t="shared" si="784"/>
        <v/>
      </c>
      <c r="CS655" s="1" t="str">
        <f t="shared" si="784"/>
        <v/>
      </c>
      <c r="CT655" s="1" t="str">
        <f t="shared" si="784"/>
        <v/>
      </c>
      <c r="CU655" s="1" t="str">
        <f t="shared" si="784"/>
        <v/>
      </c>
      <c r="CV655" s="1">
        <f t="shared" si="787"/>
        <v>0</v>
      </c>
      <c r="CW655" s="1">
        <f t="shared" si="787"/>
        <v>0</v>
      </c>
      <c r="CX655" s="1">
        <f t="shared" si="787"/>
        <v>0</v>
      </c>
      <c r="CY655" s="1">
        <f t="shared" si="787"/>
        <v>0</v>
      </c>
      <c r="CZ655" s="1">
        <f t="shared" si="787"/>
        <v>0</v>
      </c>
      <c r="DA655" s="1">
        <f t="shared" si="785"/>
        <v>0</v>
      </c>
      <c r="DB655" s="1">
        <f t="shared" si="785"/>
        <v>0</v>
      </c>
      <c r="DC655" s="1">
        <f t="shared" si="785"/>
        <v>0</v>
      </c>
      <c r="DD655" s="1">
        <f t="shared" si="785"/>
        <v>0</v>
      </c>
      <c r="DE655" s="1">
        <f t="shared" si="785"/>
        <v>0</v>
      </c>
      <c r="DF655" s="1">
        <f t="shared" si="805"/>
        <v>0</v>
      </c>
      <c r="DG655" s="33">
        <f t="shared" si="806"/>
        <v>0</v>
      </c>
      <c r="DH655" s="34">
        <f t="shared" si="807"/>
        <v>0</v>
      </c>
      <c r="DI655" s="1">
        <f t="shared" si="765"/>
        <v>304</v>
      </c>
      <c r="DJ655" s="1" t="str">
        <f t="shared" si="766"/>
        <v/>
      </c>
      <c r="DK655" s="1" t="str">
        <f t="shared" si="759"/>
        <v/>
      </c>
      <c r="DL655" s="1" t="str">
        <f t="shared" si="759"/>
        <v/>
      </c>
      <c r="DM655" s="1" t="str">
        <f t="shared" si="759"/>
        <v/>
      </c>
      <c r="DN655" s="1" t="str">
        <f t="shared" si="759"/>
        <v/>
      </c>
      <c r="DO655" s="1" t="str">
        <f t="shared" si="759"/>
        <v/>
      </c>
      <c r="DP655" s="1" t="str">
        <f t="shared" si="759"/>
        <v/>
      </c>
      <c r="DQ655" s="1" t="str">
        <f t="shared" si="828"/>
        <v/>
      </c>
      <c r="DR655" s="1" t="str">
        <f t="shared" si="828"/>
        <v/>
      </c>
      <c r="DS655" s="1" t="str">
        <f t="shared" si="828"/>
        <v/>
      </c>
      <c r="DU655" s="1">
        <f t="shared" si="825"/>
        <v>0</v>
      </c>
      <c r="EG655" s="1">
        <f t="shared" si="774"/>
        <v>0</v>
      </c>
      <c r="EH655" s="1">
        <f t="shared" si="774"/>
        <v>0</v>
      </c>
      <c r="EI655" s="1">
        <f t="shared" si="774"/>
        <v>0</v>
      </c>
      <c r="EJ655" s="1">
        <f t="shared" si="774"/>
        <v>0</v>
      </c>
      <c r="EK655" s="1">
        <f t="shared" si="774"/>
        <v>0</v>
      </c>
      <c r="EL655" s="1">
        <f t="shared" si="774"/>
        <v>0</v>
      </c>
      <c r="EM655" s="1">
        <f t="shared" si="774"/>
        <v>0</v>
      </c>
      <c r="EN655" s="1">
        <f t="shared" si="774"/>
        <v>0</v>
      </c>
      <c r="EO655" s="1">
        <f t="shared" si="776"/>
        <v>0</v>
      </c>
      <c r="EP655" s="1">
        <f t="shared" si="776"/>
        <v>0</v>
      </c>
      <c r="EQ655" s="1">
        <f t="shared" si="776"/>
        <v>0</v>
      </c>
      <c r="ER655" s="33">
        <f t="shared" si="808"/>
        <v>1</v>
      </c>
      <c r="ES655" s="35">
        <f>ER655+DG655+AV655</f>
        <v>1</v>
      </c>
      <c r="ET655" s="35">
        <f t="shared" si="809"/>
        <v>1</v>
      </c>
      <c r="EU655" s="1" t="s">
        <v>50</v>
      </c>
      <c r="EV655" s="1" t="s">
        <v>38</v>
      </c>
      <c r="EW655" s="19">
        <f t="shared" si="810"/>
        <v>0</v>
      </c>
      <c r="FD655" s="19" t="str">
        <f t="shared" si="811"/>
        <v/>
      </c>
      <c r="FJ655" s="1" t="s">
        <v>38</v>
      </c>
      <c r="FK655" s="19">
        <f t="shared" si="812"/>
        <v>0</v>
      </c>
      <c r="FR655" s="1">
        <f t="shared" si="813"/>
        <v>0</v>
      </c>
      <c r="FV655" s="37" t="str">
        <f t="shared" si="824"/>
        <v>none</v>
      </c>
      <c r="FY655" s="1" t="s">
        <v>38</v>
      </c>
      <c r="FZ655" s="19">
        <f t="shared" si="814"/>
        <v>0</v>
      </c>
      <c r="GB655" s="1" t="s">
        <v>38</v>
      </c>
      <c r="GC655" s="19">
        <f t="shared" si="815"/>
        <v>0</v>
      </c>
      <c r="GD655" s="1" t="s">
        <v>38</v>
      </c>
      <c r="GE655" s="19">
        <f t="shared" si="816"/>
        <v>0</v>
      </c>
      <c r="GF655" s="1" t="s">
        <v>38</v>
      </c>
      <c r="GG655" s="19">
        <f t="shared" si="817"/>
        <v>0</v>
      </c>
    </row>
    <row r="656" spans="1:189" x14ac:dyDescent="0.3">
      <c r="A656" s="18">
        <v>875</v>
      </c>
      <c r="B656" s="1" t="s">
        <v>34</v>
      </c>
      <c r="C656" s="19" t="s">
        <v>35</v>
      </c>
      <c r="D656" s="19">
        <f t="shared" si="788"/>
        <v>0</v>
      </c>
      <c r="E656" s="38" t="s">
        <v>229</v>
      </c>
      <c r="F656" s="21" t="str">
        <f t="shared" si="789"/>
        <v>1978</v>
      </c>
      <c r="G656" s="21">
        <v>2005</v>
      </c>
      <c r="H656" s="22">
        <f t="shared" si="790"/>
        <v>27</v>
      </c>
      <c r="I656" s="1" t="str">
        <f t="shared" si="791"/>
        <v>21-30</v>
      </c>
      <c r="J656" s="1" t="s">
        <v>1606</v>
      </c>
      <c r="K656" s="1" t="s">
        <v>93</v>
      </c>
      <c r="L656" s="1">
        <f>VLOOKUP(K656,[1]areas!$C$3:$D$76,2,FALSE)</f>
        <v>15</v>
      </c>
      <c r="M656" s="1" t="str">
        <f t="shared" si="827"/>
        <v>0-20</v>
      </c>
      <c r="N656" s="19" t="s">
        <v>38</v>
      </c>
      <c r="O656" s="19">
        <f t="shared" si="793"/>
        <v>0</v>
      </c>
      <c r="P656" s="23">
        <v>67.599999999999994</v>
      </c>
      <c r="Q656" s="1">
        <v>164</v>
      </c>
      <c r="R656" s="1">
        <f>POWER(Q656*0.01,2)</f>
        <v>2.6896000000000004</v>
      </c>
      <c r="S656" s="24">
        <f>P656/R656</f>
        <v>25.133848899464599</v>
      </c>
      <c r="T656" s="19">
        <v>3</v>
      </c>
      <c r="U656" s="1">
        <v>12.5</v>
      </c>
      <c r="V656" s="1">
        <v>22</v>
      </c>
      <c r="W656" s="1" t="str">
        <f t="shared" si="794"/>
        <v>1: 0-50</v>
      </c>
      <c r="X656" s="1">
        <v>37</v>
      </c>
      <c r="Y656" s="26">
        <v>153</v>
      </c>
      <c r="Z656" s="26">
        <v>288</v>
      </c>
      <c r="AA656" s="26">
        <v>338</v>
      </c>
      <c r="AB656" s="26">
        <v>336</v>
      </c>
      <c r="AC656" s="26">
        <v>308</v>
      </c>
      <c r="AD656" s="26"/>
      <c r="AE656" s="26">
        <v>359</v>
      </c>
      <c r="AF656" s="26">
        <v>500</v>
      </c>
      <c r="AG656" s="26"/>
      <c r="AH656" s="26"/>
      <c r="AI656" s="27">
        <f t="shared" si="795"/>
        <v>500</v>
      </c>
      <c r="AJ656" s="27">
        <f t="shared" si="796"/>
        <v>1</v>
      </c>
      <c r="AK656" s="39">
        <v>164610</v>
      </c>
      <c r="AL656" s="26">
        <v>110</v>
      </c>
      <c r="AM656" s="26">
        <v>50</v>
      </c>
      <c r="AN656" s="26">
        <v>200</v>
      </c>
      <c r="AO656" s="26">
        <v>50</v>
      </c>
      <c r="AP656" s="26"/>
      <c r="AQ656" s="26"/>
      <c r="AR656" s="26">
        <v>50</v>
      </c>
      <c r="AS656" s="26">
        <v>50</v>
      </c>
      <c r="AT656" s="26"/>
      <c r="AU656" s="26"/>
      <c r="AV656" s="28">
        <f t="shared" si="797"/>
        <v>1</v>
      </c>
      <c r="AW656" s="27" t="str">
        <f>"&gt;5"</f>
        <v>&gt;5</v>
      </c>
      <c r="AX656" s="29">
        <f t="shared" si="820"/>
        <v>5.2160000000000002</v>
      </c>
      <c r="AY656" s="30">
        <f t="shared" si="773"/>
        <v>5.2164562149157421</v>
      </c>
      <c r="AZ656" s="30">
        <f t="shared" si="773"/>
        <v>2.0413926851582249</v>
      </c>
      <c r="BA656" s="30">
        <f t="shared" si="773"/>
        <v>1.6989700043360187</v>
      </c>
      <c r="BB656" s="30">
        <f t="shared" si="773"/>
        <v>2.3010299956639813</v>
      </c>
      <c r="BC656" s="30">
        <f t="shared" si="773"/>
        <v>1.6989700043360187</v>
      </c>
      <c r="BD656" s="30" t="str">
        <f t="shared" si="773"/>
        <v/>
      </c>
      <c r="BE656" s="30" t="str">
        <f t="shared" si="773"/>
        <v/>
      </c>
      <c r="BF656" s="30">
        <f t="shared" si="773"/>
        <v>1.6989700043360187</v>
      </c>
      <c r="BG656" s="30">
        <f t="shared" si="775"/>
        <v>1.6989700043360187</v>
      </c>
      <c r="BH656" s="30" t="str">
        <f t="shared" si="775"/>
        <v/>
      </c>
      <c r="BI656" s="30" t="str">
        <f t="shared" si="775"/>
        <v/>
      </c>
      <c r="BJ656" s="1" t="s">
        <v>38</v>
      </c>
      <c r="BK656" s="31" t="s">
        <v>38</v>
      </c>
      <c r="BL656" s="32">
        <f t="shared" si="798"/>
        <v>0</v>
      </c>
      <c r="BN656" s="32" t="str">
        <f t="shared" si="799"/>
        <v>0</v>
      </c>
      <c r="BO656" s="30">
        <f t="shared" si="800"/>
        <v>-3.1750635297575172</v>
      </c>
      <c r="BP656" s="30">
        <f t="shared" si="801"/>
        <v>-3.5174862105797233</v>
      </c>
      <c r="BQ656" s="30">
        <f t="shared" si="780"/>
        <v>-0.34242268082220617</v>
      </c>
      <c r="BR656" s="30">
        <f t="shared" si="780"/>
        <v>0.60205999132796251</v>
      </c>
      <c r="BS656" s="30">
        <f t="shared" si="780"/>
        <v>-0.60205999132796251</v>
      </c>
      <c r="BT656" s="30" t="str">
        <f t="shared" si="780"/>
        <v/>
      </c>
      <c r="BU656" s="30" t="str">
        <f t="shared" si="780"/>
        <v/>
      </c>
      <c r="BV656" s="30" t="str">
        <f t="shared" si="780"/>
        <v/>
      </c>
      <c r="BW656" s="30">
        <f t="shared" si="770"/>
        <v>0</v>
      </c>
      <c r="BX656" s="30" t="str">
        <f t="shared" si="770"/>
        <v/>
      </c>
      <c r="BY656" s="30" t="str">
        <f t="shared" si="770"/>
        <v/>
      </c>
      <c r="BZ656" s="1">
        <f t="shared" si="802"/>
        <v>0</v>
      </c>
      <c r="CA656" s="1">
        <f t="shared" si="781"/>
        <v>0</v>
      </c>
      <c r="CB656" s="1">
        <f t="shared" si="781"/>
        <v>1</v>
      </c>
      <c r="CC656" s="1">
        <f t="shared" si="781"/>
        <v>0</v>
      </c>
      <c r="CD656" s="1">
        <f t="shared" si="781"/>
        <v>0</v>
      </c>
      <c r="CE656" s="1">
        <f t="shared" si="781"/>
        <v>0</v>
      </c>
      <c r="CF656" s="1">
        <f t="shared" si="781"/>
        <v>0</v>
      </c>
      <c r="CG656" s="1">
        <f t="shared" si="771"/>
        <v>0</v>
      </c>
      <c r="CH656" s="1">
        <f t="shared" si="771"/>
        <v>0</v>
      </c>
      <c r="CI656" s="1">
        <f t="shared" si="771"/>
        <v>0</v>
      </c>
      <c r="CJ656" s="1">
        <f t="shared" si="803"/>
        <v>1</v>
      </c>
      <c r="CK656" s="1">
        <f t="shared" si="804"/>
        <v>1</v>
      </c>
      <c r="CL656" s="1">
        <f t="shared" si="786"/>
        <v>-3.1750635297575172</v>
      </c>
      <c r="CM656" s="1" t="str">
        <f t="shared" si="786"/>
        <v/>
      </c>
      <c r="CN656" s="1" t="str">
        <f t="shared" si="786"/>
        <v/>
      </c>
      <c r="CO656" s="1" t="str">
        <f t="shared" si="786"/>
        <v/>
      </c>
      <c r="CP656" s="1" t="str">
        <f t="shared" si="786"/>
        <v/>
      </c>
      <c r="CQ656" s="1" t="str">
        <f t="shared" si="784"/>
        <v/>
      </c>
      <c r="CR656" s="1" t="str">
        <f t="shared" si="784"/>
        <v/>
      </c>
      <c r="CS656" s="1" t="str">
        <f t="shared" si="784"/>
        <v/>
      </c>
      <c r="CT656" s="1" t="str">
        <f t="shared" si="784"/>
        <v/>
      </c>
      <c r="CU656" s="1" t="str">
        <f t="shared" si="784"/>
        <v/>
      </c>
      <c r="CV656" s="1">
        <f t="shared" si="787"/>
        <v>0</v>
      </c>
      <c r="CW656" s="1">
        <f t="shared" si="787"/>
        <v>0</v>
      </c>
      <c r="CX656" s="1">
        <f t="shared" si="787"/>
        <v>0</v>
      </c>
      <c r="CY656" s="1">
        <f t="shared" si="787"/>
        <v>0</v>
      </c>
      <c r="CZ656" s="1">
        <f t="shared" si="787"/>
        <v>0</v>
      </c>
      <c r="DA656" s="1">
        <f t="shared" si="785"/>
        <v>0</v>
      </c>
      <c r="DB656" s="1">
        <f t="shared" si="785"/>
        <v>0</v>
      </c>
      <c r="DC656" s="1">
        <f t="shared" si="785"/>
        <v>0</v>
      </c>
      <c r="DD656" s="1">
        <f t="shared" si="785"/>
        <v>0</v>
      </c>
      <c r="DE656" s="1">
        <f t="shared" si="785"/>
        <v>0</v>
      </c>
      <c r="DF656" s="1">
        <f t="shared" si="805"/>
        <v>0</v>
      </c>
      <c r="DG656" s="33">
        <f t="shared" si="806"/>
        <v>0</v>
      </c>
      <c r="DH656" s="34">
        <f t="shared" si="807"/>
        <v>1</v>
      </c>
      <c r="DI656" s="1">
        <f t="shared" si="765"/>
        <v>116</v>
      </c>
      <c r="DJ656" s="1">
        <f t="shared" si="766"/>
        <v>251</v>
      </c>
      <c r="DK656" s="1">
        <f t="shared" si="759"/>
        <v>135</v>
      </c>
      <c r="DL656" s="1">
        <f t="shared" si="759"/>
        <v>50</v>
      </c>
      <c r="DM656" s="1">
        <f t="shared" si="759"/>
        <v>-2</v>
      </c>
      <c r="DN656" s="1">
        <f t="shared" si="759"/>
        <v>-28</v>
      </c>
      <c r="DO656" s="1" t="str">
        <f t="shared" si="759"/>
        <v/>
      </c>
      <c r="DP656" s="1" t="str">
        <f t="shared" si="759"/>
        <v/>
      </c>
      <c r="DQ656" s="1">
        <f t="shared" si="828"/>
        <v>141</v>
      </c>
      <c r="DR656" s="1" t="str">
        <f t="shared" si="828"/>
        <v/>
      </c>
      <c r="DS656" s="1" t="str">
        <f t="shared" si="828"/>
        <v/>
      </c>
      <c r="DT656" s="34">
        <f>(STDEV(DI656:DS656))*-1</f>
        <v>-95.790943005613855</v>
      </c>
      <c r="DU656" s="1">
        <f t="shared" si="825"/>
        <v>0</v>
      </c>
      <c r="DV656" s="1">
        <f>IF((DJ656&lt;$DT656),1,0)</f>
        <v>0</v>
      </c>
      <c r="DW656" s="1">
        <f>IF((DK656&lt;$DT656),1,0)</f>
        <v>0</v>
      </c>
      <c r="DX656" s="1">
        <f>IF((DL656&lt;$DT656),1,0)</f>
        <v>0</v>
      </c>
      <c r="DY656" s="1">
        <f>IF((DM656&lt;$DT656),1,0)</f>
        <v>0</v>
      </c>
      <c r="DZ656" s="1">
        <f>IF((DN656&lt;$DT656),1,0)</f>
        <v>0</v>
      </c>
      <c r="EC656" s="1">
        <f>IF((DQ656&lt;$DT656),1,0)</f>
        <v>0</v>
      </c>
      <c r="EF656" s="33">
        <f>IF(SUM(DU656:EE656)&gt;0,1,0)</f>
        <v>0</v>
      </c>
      <c r="EG656" s="1">
        <f t="shared" si="774"/>
        <v>0</v>
      </c>
      <c r="EH656" s="1">
        <f t="shared" si="774"/>
        <v>0</v>
      </c>
      <c r="EI656" s="1">
        <f t="shared" si="774"/>
        <v>0</v>
      </c>
      <c r="EJ656" s="1">
        <f t="shared" si="774"/>
        <v>0</v>
      </c>
      <c r="EK656" s="1">
        <f t="shared" si="774"/>
        <v>0</v>
      </c>
      <c r="EL656" s="1">
        <f t="shared" si="774"/>
        <v>0</v>
      </c>
      <c r="EM656" s="1">
        <f t="shared" si="774"/>
        <v>0</v>
      </c>
      <c r="EN656" s="1">
        <f t="shared" si="774"/>
        <v>0</v>
      </c>
      <c r="EO656" s="1">
        <f t="shared" si="776"/>
        <v>1</v>
      </c>
      <c r="EP656" s="1">
        <f t="shared" si="776"/>
        <v>0</v>
      </c>
      <c r="EQ656" s="1">
        <f t="shared" si="776"/>
        <v>0</v>
      </c>
      <c r="ER656" s="33">
        <f t="shared" si="808"/>
        <v>0</v>
      </c>
      <c r="ES656" s="35">
        <f>ER656+EF656+DG656+AV656</f>
        <v>1</v>
      </c>
      <c r="ET656" s="35">
        <f t="shared" si="809"/>
        <v>1</v>
      </c>
      <c r="EU656" s="1" t="s">
        <v>50</v>
      </c>
      <c r="EV656" s="1" t="s">
        <v>38</v>
      </c>
      <c r="EW656" s="19">
        <f t="shared" si="810"/>
        <v>0</v>
      </c>
      <c r="FC656" s="1" t="s">
        <v>38</v>
      </c>
      <c r="FD656" s="19">
        <f t="shared" si="811"/>
        <v>0</v>
      </c>
      <c r="FJ656" s="1" t="s">
        <v>38</v>
      </c>
      <c r="FK656" s="19">
        <f t="shared" si="812"/>
        <v>0</v>
      </c>
      <c r="FQ656" s="1" t="s">
        <v>230</v>
      </c>
      <c r="FR656" s="1">
        <f t="shared" si="813"/>
        <v>1</v>
      </c>
      <c r="FV656" s="37" t="str">
        <f t="shared" si="824"/>
        <v>none</v>
      </c>
      <c r="FY656" s="1" t="s">
        <v>34</v>
      </c>
      <c r="FZ656" s="19">
        <f t="shared" si="814"/>
        <v>1</v>
      </c>
      <c r="GA656" s="1" t="s">
        <v>231</v>
      </c>
      <c r="GB656" s="1" t="s">
        <v>34</v>
      </c>
      <c r="GC656" s="19">
        <f t="shared" si="815"/>
        <v>1</v>
      </c>
      <c r="GD656" s="1" t="s">
        <v>38</v>
      </c>
      <c r="GE656" s="19">
        <f t="shared" si="816"/>
        <v>0</v>
      </c>
      <c r="GF656" s="1" t="s">
        <v>38</v>
      </c>
      <c r="GG656" s="19">
        <f t="shared" si="817"/>
        <v>0</v>
      </c>
    </row>
    <row r="657" spans="1:189" x14ac:dyDescent="0.3">
      <c r="A657" s="18">
        <v>876</v>
      </c>
      <c r="B657" s="1" t="s">
        <v>34</v>
      </c>
      <c r="C657" s="19" t="s">
        <v>35</v>
      </c>
      <c r="D657" s="19">
        <f t="shared" si="788"/>
        <v>0</v>
      </c>
      <c r="E657" s="38" t="s">
        <v>1191</v>
      </c>
      <c r="F657" s="21" t="str">
        <f t="shared" si="789"/>
        <v>1952</v>
      </c>
      <c r="G657" s="21">
        <v>2005</v>
      </c>
      <c r="H657" s="22">
        <f t="shared" si="790"/>
        <v>53</v>
      </c>
      <c r="I657" s="1" t="str">
        <f t="shared" si="791"/>
        <v>&gt;50</v>
      </c>
      <c r="J657" s="1" t="s">
        <v>1610</v>
      </c>
      <c r="K657" s="1" t="s">
        <v>93</v>
      </c>
      <c r="L657" s="1">
        <f>VLOOKUP(K657,[1]areas!$C$3:$D$76,2,FALSE)</f>
        <v>15</v>
      </c>
      <c r="M657" s="1" t="str">
        <f t="shared" si="827"/>
        <v>0-20</v>
      </c>
      <c r="N657" s="19" t="s">
        <v>34</v>
      </c>
      <c r="O657" s="19">
        <f t="shared" si="793"/>
        <v>1</v>
      </c>
      <c r="P657" s="23">
        <v>52.6</v>
      </c>
      <c r="Q657" s="1">
        <v>157</v>
      </c>
      <c r="R657" s="1">
        <f>POWER(Q657*0.01,2)</f>
        <v>2.4649000000000001</v>
      </c>
      <c r="S657" s="24">
        <f>P657/R657</f>
        <v>21.339608097691588</v>
      </c>
      <c r="T657" s="19">
        <v>3</v>
      </c>
      <c r="U657" s="1">
        <v>11.3</v>
      </c>
      <c r="V657" s="1">
        <v>41</v>
      </c>
      <c r="W657" s="1" t="str">
        <f t="shared" si="794"/>
        <v>2: 51-100</v>
      </c>
      <c r="X657" s="1">
        <v>65</v>
      </c>
      <c r="Y657" s="26">
        <v>327</v>
      </c>
      <c r="Z657" s="26">
        <v>523</v>
      </c>
      <c r="AA657" s="26"/>
      <c r="AB657" s="26"/>
      <c r="AC657" s="26"/>
      <c r="AD657" s="26"/>
      <c r="AE657" s="26"/>
      <c r="AF657" s="26"/>
      <c r="AG657" s="26"/>
      <c r="AH657" s="26"/>
      <c r="AI657" s="27">
        <f t="shared" si="795"/>
        <v>523</v>
      </c>
      <c r="AJ657" s="27">
        <f t="shared" si="796"/>
        <v>1</v>
      </c>
      <c r="AK657" s="39">
        <v>1000000</v>
      </c>
      <c r="AL657" s="26">
        <v>50</v>
      </c>
      <c r="AM657" s="26">
        <v>50</v>
      </c>
      <c r="AN657" s="26"/>
      <c r="AO657" s="26"/>
      <c r="AP657" s="26"/>
      <c r="AQ657" s="26"/>
      <c r="AR657" s="26"/>
      <c r="AS657" s="26"/>
      <c r="AT657" s="26"/>
      <c r="AU657" s="26"/>
      <c r="AV657" s="28">
        <f t="shared" si="797"/>
        <v>0</v>
      </c>
      <c r="AW657" s="27" t="str">
        <f>"&gt;5"</f>
        <v>&gt;5</v>
      </c>
      <c r="AX657" s="29">
        <f t="shared" si="820"/>
        <v>6</v>
      </c>
      <c r="AY657" s="30">
        <f t="shared" si="773"/>
        <v>6</v>
      </c>
      <c r="AZ657" s="30">
        <f t="shared" si="773"/>
        <v>1.6989700043360187</v>
      </c>
      <c r="BA657" s="30">
        <f t="shared" si="773"/>
        <v>1.6989700043360187</v>
      </c>
      <c r="BB657" s="30" t="str">
        <f t="shared" si="773"/>
        <v/>
      </c>
      <c r="BC657" s="30" t="str">
        <f t="shared" si="773"/>
        <v/>
      </c>
      <c r="BD657" s="30" t="str">
        <f t="shared" si="773"/>
        <v/>
      </c>
      <c r="BE657" s="30" t="str">
        <f t="shared" si="773"/>
        <v/>
      </c>
      <c r="BF657" s="30" t="str">
        <f t="shared" si="773"/>
        <v/>
      </c>
      <c r="BG657" s="30" t="str">
        <f t="shared" si="775"/>
        <v/>
      </c>
      <c r="BH657" s="30" t="str">
        <f t="shared" si="775"/>
        <v/>
      </c>
      <c r="BI657" s="30" t="str">
        <f t="shared" si="775"/>
        <v/>
      </c>
      <c r="BJ657" s="1" t="s">
        <v>38</v>
      </c>
      <c r="BK657" s="31" t="s">
        <v>38</v>
      </c>
      <c r="BL657" s="32">
        <f t="shared" si="798"/>
        <v>0</v>
      </c>
      <c r="BN657" s="32" t="str">
        <f t="shared" si="799"/>
        <v>0</v>
      </c>
      <c r="BO657" s="30">
        <f t="shared" si="800"/>
        <v>-4.3010299956639813</v>
      </c>
      <c r="BP657" s="30">
        <f t="shared" si="801"/>
        <v>-4.3010299956639813</v>
      </c>
      <c r="BQ657" s="30">
        <f t="shared" si="780"/>
        <v>0</v>
      </c>
      <c r="BR657" s="30" t="str">
        <f t="shared" si="780"/>
        <v/>
      </c>
      <c r="BS657" s="30" t="str">
        <f t="shared" si="780"/>
        <v/>
      </c>
      <c r="BT657" s="30" t="str">
        <f t="shared" si="780"/>
        <v/>
      </c>
      <c r="BU657" s="30" t="str">
        <f t="shared" si="780"/>
        <v/>
      </c>
      <c r="BV657" s="30" t="str">
        <f t="shared" si="780"/>
        <v/>
      </c>
      <c r="BW657" s="30" t="str">
        <f t="shared" si="770"/>
        <v/>
      </c>
      <c r="BX657" s="30" t="str">
        <f t="shared" si="770"/>
        <v/>
      </c>
      <c r="BY657" s="30" t="str">
        <f t="shared" si="770"/>
        <v/>
      </c>
      <c r="BZ657" s="1">
        <f t="shared" si="802"/>
        <v>0</v>
      </c>
      <c r="CA657" s="1">
        <f t="shared" si="781"/>
        <v>0</v>
      </c>
      <c r="CB657" s="1">
        <f t="shared" si="781"/>
        <v>0</v>
      </c>
      <c r="CC657" s="1">
        <f t="shared" si="781"/>
        <v>0</v>
      </c>
      <c r="CD657" s="1">
        <f t="shared" si="781"/>
        <v>0</v>
      </c>
      <c r="CE657" s="1">
        <f t="shared" si="781"/>
        <v>0</v>
      </c>
      <c r="CF657" s="1">
        <f t="shared" si="781"/>
        <v>0</v>
      </c>
      <c r="CG657" s="1">
        <f t="shared" si="771"/>
        <v>0</v>
      </c>
      <c r="CH657" s="1">
        <f t="shared" si="771"/>
        <v>0</v>
      </c>
      <c r="CI657" s="1">
        <f t="shared" si="771"/>
        <v>0</v>
      </c>
      <c r="CJ657" s="1">
        <f t="shared" si="803"/>
        <v>0</v>
      </c>
      <c r="CK657" s="1">
        <f t="shared" si="804"/>
        <v>0</v>
      </c>
      <c r="CL657" s="1">
        <f t="shared" si="786"/>
        <v>-4.3010299956639813</v>
      </c>
      <c r="CM657" s="1" t="str">
        <f t="shared" si="786"/>
        <v/>
      </c>
      <c r="CN657" s="1" t="str">
        <f t="shared" si="786"/>
        <v/>
      </c>
      <c r="CO657" s="1" t="str">
        <f t="shared" si="786"/>
        <v/>
      </c>
      <c r="CP657" s="1" t="str">
        <f t="shared" si="786"/>
        <v/>
      </c>
      <c r="CQ657" s="1" t="str">
        <f t="shared" si="784"/>
        <v/>
      </c>
      <c r="CR657" s="1" t="str">
        <f t="shared" si="784"/>
        <v/>
      </c>
      <c r="CS657" s="1" t="str">
        <f t="shared" si="784"/>
        <v/>
      </c>
      <c r="CT657" s="1" t="str">
        <f t="shared" si="784"/>
        <v/>
      </c>
      <c r="CU657" s="1" t="str">
        <f t="shared" si="784"/>
        <v/>
      </c>
      <c r="CV657" s="1">
        <f t="shared" si="787"/>
        <v>0</v>
      </c>
      <c r="CW657" s="1">
        <f t="shared" si="787"/>
        <v>0</v>
      </c>
      <c r="CX657" s="1">
        <f t="shared" si="787"/>
        <v>0</v>
      </c>
      <c r="CY657" s="1">
        <f t="shared" si="787"/>
        <v>0</v>
      </c>
      <c r="CZ657" s="1">
        <f t="shared" si="787"/>
        <v>0</v>
      </c>
      <c r="DA657" s="1">
        <f t="shared" si="785"/>
        <v>0</v>
      </c>
      <c r="DB657" s="1">
        <f t="shared" si="785"/>
        <v>0</v>
      </c>
      <c r="DC657" s="1">
        <f t="shared" si="785"/>
        <v>0</v>
      </c>
      <c r="DD657" s="1">
        <f t="shared" si="785"/>
        <v>0</v>
      </c>
      <c r="DE657" s="1">
        <f t="shared" si="785"/>
        <v>0</v>
      </c>
      <c r="DF657" s="1">
        <f t="shared" si="805"/>
        <v>0</v>
      </c>
      <c r="DG657" s="33">
        <f t="shared" si="806"/>
        <v>0</v>
      </c>
      <c r="DH657" s="34">
        <f t="shared" si="807"/>
        <v>0</v>
      </c>
      <c r="DI657" s="1">
        <f t="shared" si="765"/>
        <v>262</v>
      </c>
      <c r="DJ657" s="1">
        <f t="shared" si="766"/>
        <v>458</v>
      </c>
      <c r="DK657" s="1">
        <f t="shared" si="759"/>
        <v>196</v>
      </c>
      <c r="DL657" s="1" t="str">
        <f t="shared" si="759"/>
        <v/>
      </c>
      <c r="DM657" s="1" t="str">
        <f t="shared" si="759"/>
        <v/>
      </c>
      <c r="DN657" s="1" t="str">
        <f t="shared" si="759"/>
        <v/>
      </c>
      <c r="DO657" s="1" t="str">
        <f t="shared" si="759"/>
        <v/>
      </c>
      <c r="DP657" s="1" t="str">
        <f t="shared" si="759"/>
        <v/>
      </c>
      <c r="DQ657" s="1" t="str">
        <f t="shared" si="828"/>
        <v/>
      </c>
      <c r="DR657" s="1" t="str">
        <f t="shared" si="828"/>
        <v/>
      </c>
      <c r="DS657" s="1" t="str">
        <f t="shared" si="828"/>
        <v/>
      </c>
      <c r="DT657" s="34">
        <f>(STDEV(DI657:DS657))*-1</f>
        <v>-136.2693411348765</v>
      </c>
      <c r="DU657" s="1">
        <f t="shared" si="825"/>
        <v>0</v>
      </c>
      <c r="DV657" s="1">
        <f>IF((DJ657&lt;$DT657),1,0)</f>
        <v>0</v>
      </c>
      <c r="DW657" s="1">
        <f>IF((DK657&lt;$DT657),1,0)</f>
        <v>0</v>
      </c>
      <c r="EF657" s="33">
        <f>IF(SUM(DU657:EE657)&gt;0,1,0)</f>
        <v>0</v>
      </c>
      <c r="EG657" s="1">
        <f t="shared" si="774"/>
        <v>0</v>
      </c>
      <c r="EH657" s="1">
        <f t="shared" si="774"/>
        <v>0</v>
      </c>
      <c r="EI657" s="1">
        <f t="shared" si="774"/>
        <v>1</v>
      </c>
      <c r="EJ657" s="1">
        <f t="shared" si="774"/>
        <v>0</v>
      </c>
      <c r="EK657" s="1">
        <f t="shared" si="774"/>
        <v>0</v>
      </c>
      <c r="EL657" s="1">
        <f t="shared" si="774"/>
        <v>0</v>
      </c>
      <c r="EM657" s="1">
        <f t="shared" si="774"/>
        <v>0</v>
      </c>
      <c r="EN657" s="1">
        <f t="shared" si="774"/>
        <v>0</v>
      </c>
      <c r="EO657" s="1">
        <f t="shared" si="776"/>
        <v>0</v>
      </c>
      <c r="EP657" s="1">
        <f t="shared" si="776"/>
        <v>0</v>
      </c>
      <c r="EQ657" s="1">
        <f t="shared" si="776"/>
        <v>0</v>
      </c>
      <c r="ER657" s="33">
        <f t="shared" si="808"/>
        <v>0</v>
      </c>
      <c r="ES657" s="35">
        <f>ER657+EF657+DG657+AV657</f>
        <v>0</v>
      </c>
      <c r="ET657" s="35">
        <f t="shared" si="809"/>
        <v>0</v>
      </c>
      <c r="EU657" s="1" t="s">
        <v>59</v>
      </c>
      <c r="EV657" s="1" t="s">
        <v>38</v>
      </c>
      <c r="EW657" s="19">
        <f t="shared" si="810"/>
        <v>0</v>
      </c>
      <c r="FC657" s="1" t="s">
        <v>38</v>
      </c>
      <c r="FD657" s="19">
        <f t="shared" si="811"/>
        <v>0</v>
      </c>
      <c r="FJ657" s="1" t="s">
        <v>38</v>
      </c>
      <c r="FK657" s="19">
        <f t="shared" si="812"/>
        <v>0</v>
      </c>
      <c r="FR657" s="1">
        <f t="shared" si="813"/>
        <v>0</v>
      </c>
      <c r="FU657" s="1" t="s">
        <v>1192</v>
      </c>
      <c r="FV657" s="37" t="str">
        <f t="shared" si="824"/>
        <v>other</v>
      </c>
      <c r="FW657" s="34">
        <v>0</v>
      </c>
      <c r="FY657" s="1" t="s">
        <v>38</v>
      </c>
      <c r="FZ657" s="19">
        <f t="shared" si="814"/>
        <v>0</v>
      </c>
      <c r="GB657" s="1" t="s">
        <v>38</v>
      </c>
      <c r="GC657" s="19">
        <f t="shared" si="815"/>
        <v>0</v>
      </c>
      <c r="GD657" s="1" t="s">
        <v>38</v>
      </c>
      <c r="GE657" s="19">
        <f t="shared" si="816"/>
        <v>0</v>
      </c>
      <c r="GF657" s="1" t="s">
        <v>38</v>
      </c>
      <c r="GG657" s="19">
        <f t="shared" si="817"/>
        <v>0</v>
      </c>
    </row>
    <row r="658" spans="1:189" x14ac:dyDescent="0.3">
      <c r="A658" s="18">
        <v>877</v>
      </c>
      <c r="B658" s="1" t="s">
        <v>34</v>
      </c>
      <c r="C658" s="19" t="s">
        <v>35</v>
      </c>
      <c r="D658" s="19">
        <f t="shared" si="788"/>
        <v>0</v>
      </c>
      <c r="E658" s="38" t="s">
        <v>1193</v>
      </c>
      <c r="F658" s="21" t="str">
        <f t="shared" si="789"/>
        <v>1976</v>
      </c>
      <c r="G658" s="21">
        <v>2005</v>
      </c>
      <c r="H658" s="22">
        <f t="shared" si="790"/>
        <v>29</v>
      </c>
      <c r="I658" s="1" t="str">
        <f t="shared" si="791"/>
        <v>21-30</v>
      </c>
      <c r="J658" s="1" t="s">
        <v>1606</v>
      </c>
      <c r="K658" s="1" t="s">
        <v>110</v>
      </c>
      <c r="L658" s="1">
        <f>VLOOKUP(K658,[1]areas!$C$3:$D$76,2,FALSE)</f>
        <v>14</v>
      </c>
      <c r="M658" s="1" t="str">
        <f t="shared" si="827"/>
        <v>0-20</v>
      </c>
      <c r="N658" s="19" t="s">
        <v>38</v>
      </c>
      <c r="O658" s="19">
        <f t="shared" si="793"/>
        <v>0</v>
      </c>
      <c r="P658" s="23">
        <v>77.8</v>
      </c>
      <c r="S658" s="24"/>
      <c r="T658" s="19">
        <v>2</v>
      </c>
      <c r="U658" s="1">
        <v>11.1</v>
      </c>
      <c r="V658" s="1">
        <v>24</v>
      </c>
      <c r="W658" s="1" t="str">
        <f t="shared" si="794"/>
        <v>1: 0-50</v>
      </c>
      <c r="X658" s="1">
        <v>5</v>
      </c>
      <c r="Y658" s="26">
        <v>158</v>
      </c>
      <c r="Z658" s="26"/>
      <c r="AA658" s="26"/>
      <c r="AB658" s="26"/>
      <c r="AC658" s="26"/>
      <c r="AD658" s="26"/>
      <c r="AE658" s="26"/>
      <c r="AF658" s="26"/>
      <c r="AG658" s="26"/>
      <c r="AH658" s="26"/>
      <c r="AI658" s="27">
        <f t="shared" si="795"/>
        <v>158</v>
      </c>
      <c r="AJ658" s="27">
        <f t="shared" si="796"/>
        <v>0</v>
      </c>
      <c r="AL658" s="26">
        <v>50</v>
      </c>
      <c r="AM658" s="26"/>
      <c r="AN658" s="26"/>
      <c r="AO658" s="26"/>
      <c r="AP658" s="26"/>
      <c r="AQ658" s="26"/>
      <c r="AR658" s="26"/>
      <c r="AS658" s="26"/>
      <c r="AT658" s="26"/>
      <c r="AU658" s="26"/>
      <c r="AV658" s="28">
        <f t="shared" si="797"/>
        <v>0</v>
      </c>
      <c r="AW658" s="27"/>
      <c r="AX658" s="29" t="str">
        <f t="shared" si="820"/>
        <v/>
      </c>
      <c r="AY658" s="30" t="str">
        <f t="shared" si="773"/>
        <v/>
      </c>
      <c r="AZ658" s="30">
        <f t="shared" ref="AZ658:BI721" si="829">IF(AL658="","",LOG10(AL658))</f>
        <v>1.6989700043360187</v>
      </c>
      <c r="BA658" s="30" t="str">
        <f t="shared" si="829"/>
        <v/>
      </c>
      <c r="BB658" s="30" t="str">
        <f t="shared" si="829"/>
        <v/>
      </c>
      <c r="BC658" s="30" t="str">
        <f t="shared" si="829"/>
        <v/>
      </c>
      <c r="BD658" s="30" t="str">
        <f t="shared" si="829"/>
        <v/>
      </c>
      <c r="BE658" s="30" t="str">
        <f t="shared" si="829"/>
        <v/>
      </c>
      <c r="BF658" s="30" t="str">
        <f t="shared" si="829"/>
        <v/>
      </c>
      <c r="BG658" s="30" t="str">
        <f t="shared" si="775"/>
        <v/>
      </c>
      <c r="BH658" s="30" t="str">
        <f t="shared" si="775"/>
        <v/>
      </c>
      <c r="BI658" s="30" t="str">
        <f t="shared" si="775"/>
        <v/>
      </c>
      <c r="BJ658" s="1" t="s">
        <v>38</v>
      </c>
      <c r="BK658" s="31" t="s">
        <v>38</v>
      </c>
      <c r="BL658" s="32">
        <f t="shared" si="798"/>
        <v>0</v>
      </c>
      <c r="BN658" s="32" t="str">
        <f t="shared" si="799"/>
        <v>0</v>
      </c>
      <c r="BO658" s="30" t="str">
        <f t="shared" si="800"/>
        <v/>
      </c>
      <c r="BP658" s="30" t="str">
        <f t="shared" si="801"/>
        <v/>
      </c>
      <c r="BQ658" s="30" t="str">
        <f t="shared" si="780"/>
        <v/>
      </c>
      <c r="BR658" s="30" t="str">
        <f t="shared" si="780"/>
        <v/>
      </c>
      <c r="BS658" s="30" t="str">
        <f t="shared" si="780"/>
        <v/>
      </c>
      <c r="BT658" s="30" t="str">
        <f t="shared" si="780"/>
        <v/>
      </c>
      <c r="BU658" s="30" t="str">
        <f t="shared" si="780"/>
        <v/>
      </c>
      <c r="BV658" s="30" t="str">
        <f t="shared" si="780"/>
        <v/>
      </c>
      <c r="BW658" s="30" t="str">
        <f t="shared" si="770"/>
        <v/>
      </c>
      <c r="BX658" s="30" t="str">
        <f t="shared" si="770"/>
        <v/>
      </c>
      <c r="BY658" s="30" t="str">
        <f t="shared" si="770"/>
        <v/>
      </c>
      <c r="BZ658" s="1">
        <f t="shared" si="802"/>
        <v>0</v>
      </c>
      <c r="CA658" s="1">
        <f t="shared" si="781"/>
        <v>0</v>
      </c>
      <c r="CB658" s="1">
        <f t="shared" si="781"/>
        <v>0</v>
      </c>
      <c r="CC658" s="1">
        <f t="shared" si="781"/>
        <v>0</v>
      </c>
      <c r="CD658" s="1">
        <f t="shared" si="781"/>
        <v>0</v>
      </c>
      <c r="CE658" s="1">
        <f t="shared" si="781"/>
        <v>0</v>
      </c>
      <c r="CF658" s="1">
        <f t="shared" si="781"/>
        <v>0</v>
      </c>
      <c r="CG658" s="1">
        <f t="shared" si="771"/>
        <v>0</v>
      </c>
      <c r="CH658" s="1">
        <f t="shared" si="771"/>
        <v>0</v>
      </c>
      <c r="CI658" s="1">
        <f t="shared" si="771"/>
        <v>0</v>
      </c>
      <c r="CJ658" s="1">
        <f t="shared" si="803"/>
        <v>0</v>
      </c>
      <c r="CK658" s="1">
        <f t="shared" si="804"/>
        <v>0</v>
      </c>
      <c r="CL658" s="1" t="str">
        <f t="shared" si="786"/>
        <v/>
      </c>
      <c r="CM658" s="1" t="str">
        <f t="shared" si="786"/>
        <v/>
      </c>
      <c r="CN658" s="1" t="str">
        <f t="shared" si="786"/>
        <v/>
      </c>
      <c r="CO658" s="1" t="str">
        <f t="shared" si="786"/>
        <v/>
      </c>
      <c r="CP658" s="1" t="str">
        <f t="shared" si="786"/>
        <v/>
      </c>
      <c r="CQ658" s="1" t="str">
        <f t="shared" si="784"/>
        <v/>
      </c>
      <c r="CR658" s="1" t="str">
        <f t="shared" si="784"/>
        <v/>
      </c>
      <c r="CS658" s="1" t="str">
        <f t="shared" si="784"/>
        <v/>
      </c>
      <c r="CT658" s="1" t="str">
        <f t="shared" si="784"/>
        <v/>
      </c>
      <c r="CU658" s="1" t="str">
        <f t="shared" si="784"/>
        <v/>
      </c>
      <c r="CV658" s="1">
        <f t="shared" si="787"/>
        <v>0</v>
      </c>
      <c r="CW658" s="1">
        <f t="shared" si="787"/>
        <v>0</v>
      </c>
      <c r="CX658" s="1">
        <f t="shared" si="787"/>
        <v>0</v>
      </c>
      <c r="CY658" s="1">
        <f t="shared" si="787"/>
        <v>0</v>
      </c>
      <c r="CZ658" s="1">
        <f t="shared" si="787"/>
        <v>0</v>
      </c>
      <c r="DA658" s="1">
        <f t="shared" si="785"/>
        <v>0</v>
      </c>
      <c r="DB658" s="1">
        <f t="shared" si="785"/>
        <v>0</v>
      </c>
      <c r="DC658" s="1">
        <f t="shared" si="785"/>
        <v>0</v>
      </c>
      <c r="DD658" s="1">
        <f t="shared" si="785"/>
        <v>0</v>
      </c>
      <c r="DE658" s="1">
        <f t="shared" si="785"/>
        <v>0</v>
      </c>
      <c r="DF658" s="1">
        <f t="shared" si="805"/>
        <v>0</v>
      </c>
      <c r="DG658" s="33">
        <f t="shared" si="806"/>
        <v>0</v>
      </c>
      <c r="DH658" s="34">
        <f t="shared" si="807"/>
        <v>0</v>
      </c>
      <c r="DI658" s="1">
        <f t="shared" si="765"/>
        <v>153</v>
      </c>
      <c r="DJ658" s="1" t="str">
        <f t="shared" si="766"/>
        <v/>
      </c>
      <c r="DK658" s="1" t="str">
        <f t="shared" si="759"/>
        <v/>
      </c>
      <c r="DL658" s="1" t="str">
        <f t="shared" si="759"/>
        <v/>
      </c>
      <c r="DM658" s="1" t="str">
        <f t="shared" si="759"/>
        <v/>
      </c>
      <c r="DN658" s="1" t="str">
        <f t="shared" si="759"/>
        <v/>
      </c>
      <c r="DO658" s="1" t="str">
        <f t="shared" si="759"/>
        <v/>
      </c>
      <c r="DP658" s="1" t="str">
        <f t="shared" si="759"/>
        <v/>
      </c>
      <c r="DQ658" s="1" t="str">
        <f t="shared" si="828"/>
        <v/>
      </c>
      <c r="DR658" s="1" t="str">
        <f t="shared" si="828"/>
        <v/>
      </c>
      <c r="DS658" s="1" t="str">
        <f t="shared" si="828"/>
        <v/>
      </c>
      <c r="DU658" s="1">
        <f t="shared" si="825"/>
        <v>0</v>
      </c>
      <c r="EG658" s="1">
        <f t="shared" si="774"/>
        <v>0</v>
      </c>
      <c r="EH658" s="1">
        <f t="shared" ref="EH658:EQ721" si="830">IF(OR(Y658&lt;500,Y658=""),0,1)</f>
        <v>0</v>
      </c>
      <c r="EI658" s="1">
        <f t="shared" si="830"/>
        <v>0</v>
      </c>
      <c r="EJ658" s="1">
        <f t="shared" si="830"/>
        <v>0</v>
      </c>
      <c r="EK658" s="1">
        <f t="shared" si="830"/>
        <v>0</v>
      </c>
      <c r="EL658" s="1">
        <f t="shared" si="830"/>
        <v>0</v>
      </c>
      <c r="EM658" s="1">
        <f t="shared" si="830"/>
        <v>0</v>
      </c>
      <c r="EN658" s="1">
        <f t="shared" si="830"/>
        <v>0</v>
      </c>
      <c r="EO658" s="1">
        <f t="shared" si="776"/>
        <v>0</v>
      </c>
      <c r="EP658" s="1">
        <f t="shared" si="776"/>
        <v>0</v>
      </c>
      <c r="EQ658" s="1">
        <f t="shared" si="776"/>
        <v>0</v>
      </c>
      <c r="ER658" s="33">
        <f t="shared" si="808"/>
        <v>1</v>
      </c>
      <c r="ES658" s="35">
        <f>ER658+DG658+AV658</f>
        <v>1</v>
      </c>
      <c r="ET658" s="35">
        <f t="shared" si="809"/>
        <v>1</v>
      </c>
      <c r="EU658" s="1" t="s">
        <v>59</v>
      </c>
      <c r="EV658" s="1" t="s">
        <v>38</v>
      </c>
      <c r="EW658" s="19">
        <f t="shared" si="810"/>
        <v>0</v>
      </c>
      <c r="FC658" s="1" t="s">
        <v>38</v>
      </c>
      <c r="FD658" s="19">
        <f t="shared" si="811"/>
        <v>0</v>
      </c>
      <c r="FJ658" s="1" t="s">
        <v>38</v>
      </c>
      <c r="FK658" s="19">
        <f t="shared" si="812"/>
        <v>0</v>
      </c>
      <c r="FQ658" s="1" t="s">
        <v>67</v>
      </c>
      <c r="FR658" s="1">
        <f t="shared" si="813"/>
        <v>1</v>
      </c>
      <c r="FU658" s="1" t="s">
        <v>1194</v>
      </c>
      <c r="FV658" s="37" t="str">
        <f t="shared" si="824"/>
        <v>other</v>
      </c>
      <c r="FW658" s="34">
        <v>0</v>
      </c>
      <c r="FY658" s="1" t="s">
        <v>38</v>
      </c>
      <c r="FZ658" s="19">
        <f t="shared" si="814"/>
        <v>0</v>
      </c>
      <c r="GB658" s="1" t="s">
        <v>38</v>
      </c>
      <c r="GC658" s="19">
        <f t="shared" si="815"/>
        <v>0</v>
      </c>
      <c r="GD658" s="1" t="s">
        <v>34</v>
      </c>
      <c r="GE658" s="19">
        <f t="shared" si="816"/>
        <v>1</v>
      </c>
      <c r="GF658" s="1" t="s">
        <v>38</v>
      </c>
      <c r="GG658" s="19">
        <f t="shared" si="817"/>
        <v>0</v>
      </c>
    </row>
    <row r="659" spans="1:189" x14ac:dyDescent="0.3">
      <c r="A659" s="18">
        <v>878</v>
      </c>
      <c r="B659" s="1" t="s">
        <v>34</v>
      </c>
      <c r="C659" s="19" t="s">
        <v>47</v>
      </c>
      <c r="D659" s="19">
        <f t="shared" si="788"/>
        <v>1</v>
      </c>
      <c r="E659" s="38" t="s">
        <v>1164</v>
      </c>
      <c r="F659" s="21" t="str">
        <f t="shared" si="789"/>
        <v>1974</v>
      </c>
      <c r="G659" s="21">
        <v>2005</v>
      </c>
      <c r="H659" s="22">
        <f t="shared" si="790"/>
        <v>31</v>
      </c>
      <c r="I659" s="1" t="str">
        <f t="shared" si="791"/>
        <v>31-40</v>
      </c>
      <c r="J659" s="1" t="s">
        <v>1607</v>
      </c>
      <c r="K659" s="1" t="s">
        <v>319</v>
      </c>
      <c r="L659" s="1">
        <f>VLOOKUP(K659,[1]areas!$C$3:$D$76,2,FALSE)</f>
        <v>48</v>
      </c>
      <c r="M659" s="1" t="str">
        <f t="shared" si="827"/>
        <v>41-60</v>
      </c>
      <c r="N659" s="19" t="s">
        <v>38</v>
      </c>
      <c r="O659" s="19">
        <f t="shared" si="793"/>
        <v>0</v>
      </c>
      <c r="P659" s="23">
        <v>53.4</v>
      </c>
      <c r="S659" s="24"/>
      <c r="T659" s="19">
        <v>4</v>
      </c>
      <c r="U659" s="1">
        <v>14.1</v>
      </c>
      <c r="V659" s="1">
        <v>25</v>
      </c>
      <c r="W659" s="1" t="str">
        <f t="shared" si="794"/>
        <v>1: 0-50</v>
      </c>
      <c r="X659" s="1">
        <v>28</v>
      </c>
      <c r="Y659" s="26">
        <v>111</v>
      </c>
      <c r="Z659" s="26">
        <v>211</v>
      </c>
      <c r="AA659" s="26">
        <v>211</v>
      </c>
      <c r="AB659" s="26"/>
      <c r="AC659" s="26"/>
      <c r="AD659" s="26"/>
      <c r="AE659" s="26"/>
      <c r="AF659" s="26"/>
      <c r="AG659" s="26"/>
      <c r="AH659" s="26"/>
      <c r="AI659" s="27">
        <f t="shared" si="795"/>
        <v>211</v>
      </c>
      <c r="AJ659" s="27">
        <f t="shared" si="796"/>
        <v>0</v>
      </c>
      <c r="AK659" s="39">
        <v>1000000</v>
      </c>
      <c r="AL659" s="26">
        <v>50</v>
      </c>
      <c r="AM659" s="26">
        <v>1500</v>
      </c>
      <c r="AN659" s="26">
        <v>50</v>
      </c>
      <c r="AO659" s="26"/>
      <c r="AP659" s="26"/>
      <c r="AQ659" s="26"/>
      <c r="AR659" s="26"/>
      <c r="AS659" s="26"/>
      <c r="AT659" s="26"/>
      <c r="AU659" s="26"/>
      <c r="AV659" s="28">
        <f t="shared" si="797"/>
        <v>0</v>
      </c>
      <c r="AW659" s="27" t="str">
        <f>"&gt;5"</f>
        <v>&gt;5</v>
      </c>
      <c r="AX659" s="29">
        <f t="shared" si="820"/>
        <v>6</v>
      </c>
      <c r="AY659" s="30">
        <f t="shared" ref="AY659:BI722" si="831">IF(AK659="","",LOG10(AK659))</f>
        <v>6</v>
      </c>
      <c r="AZ659" s="30">
        <f t="shared" si="829"/>
        <v>1.6989700043360187</v>
      </c>
      <c r="BA659" s="30">
        <f t="shared" si="829"/>
        <v>3.1760912590556813</v>
      </c>
      <c r="BB659" s="30">
        <f t="shared" si="829"/>
        <v>1.6989700043360187</v>
      </c>
      <c r="BC659" s="30" t="str">
        <f t="shared" si="829"/>
        <v/>
      </c>
      <c r="BD659" s="30" t="str">
        <f t="shared" si="829"/>
        <v/>
      </c>
      <c r="BE659" s="30" t="str">
        <f t="shared" si="829"/>
        <v/>
      </c>
      <c r="BF659" s="30" t="str">
        <f t="shared" si="829"/>
        <v/>
      </c>
      <c r="BG659" s="30" t="str">
        <f t="shared" si="775"/>
        <v/>
      </c>
      <c r="BH659" s="30" t="str">
        <f t="shared" si="775"/>
        <v/>
      </c>
      <c r="BI659" s="30" t="str">
        <f t="shared" si="775"/>
        <v/>
      </c>
      <c r="BJ659" s="1" t="s">
        <v>38</v>
      </c>
      <c r="BK659" s="31" t="s">
        <v>38</v>
      </c>
      <c r="BL659" s="32">
        <f t="shared" si="798"/>
        <v>0</v>
      </c>
      <c r="BN659" s="32" t="str">
        <f t="shared" si="799"/>
        <v>0</v>
      </c>
      <c r="BO659" s="30">
        <f t="shared" si="800"/>
        <v>-4.3010299956639813</v>
      </c>
      <c r="BP659" s="30">
        <f t="shared" si="801"/>
        <v>-2.8239087409443187</v>
      </c>
      <c r="BQ659" s="30">
        <f t="shared" si="780"/>
        <v>1.4771212547196626</v>
      </c>
      <c r="BR659" s="30">
        <f t="shared" si="780"/>
        <v>-1.4771212547196626</v>
      </c>
      <c r="BS659" s="30" t="str">
        <f t="shared" si="780"/>
        <v/>
      </c>
      <c r="BT659" s="30" t="str">
        <f t="shared" si="780"/>
        <v/>
      </c>
      <c r="BU659" s="30" t="str">
        <f t="shared" si="780"/>
        <v/>
      </c>
      <c r="BV659" s="30" t="str">
        <f t="shared" si="780"/>
        <v/>
      </c>
      <c r="BW659" s="30" t="str">
        <f t="shared" si="770"/>
        <v/>
      </c>
      <c r="BX659" s="30" t="str">
        <f t="shared" si="770"/>
        <v/>
      </c>
      <c r="BY659" s="30" t="str">
        <f t="shared" si="770"/>
        <v/>
      </c>
      <c r="BZ659" s="1">
        <f t="shared" si="802"/>
        <v>0</v>
      </c>
      <c r="CA659" s="1">
        <f t="shared" si="781"/>
        <v>1</v>
      </c>
      <c r="CB659" s="1">
        <f t="shared" si="781"/>
        <v>0</v>
      </c>
      <c r="CC659" s="1">
        <f t="shared" si="781"/>
        <v>0</v>
      </c>
      <c r="CD659" s="1">
        <f t="shared" si="781"/>
        <v>0</v>
      </c>
      <c r="CE659" s="1">
        <f t="shared" si="781"/>
        <v>0</v>
      </c>
      <c r="CF659" s="1">
        <f t="shared" si="781"/>
        <v>0</v>
      </c>
      <c r="CG659" s="1">
        <f t="shared" si="771"/>
        <v>0</v>
      </c>
      <c r="CH659" s="1">
        <f t="shared" si="771"/>
        <v>0</v>
      </c>
      <c r="CI659" s="1">
        <f t="shared" si="771"/>
        <v>0</v>
      </c>
      <c r="CJ659" s="1">
        <f t="shared" si="803"/>
        <v>1</v>
      </c>
      <c r="CK659" s="1">
        <f t="shared" si="804"/>
        <v>1</v>
      </c>
      <c r="CL659" s="1">
        <f t="shared" si="786"/>
        <v>-4.3010299956639813</v>
      </c>
      <c r="CM659" s="1">
        <f t="shared" si="786"/>
        <v>1.4771212547196626</v>
      </c>
      <c r="CN659" s="1">
        <f t="shared" si="786"/>
        <v>-1.4771212547196626</v>
      </c>
      <c r="CO659" s="1" t="str">
        <f t="shared" si="786"/>
        <v/>
      </c>
      <c r="CP659" s="1" t="str">
        <f t="shared" si="786"/>
        <v/>
      </c>
      <c r="CQ659" s="1" t="str">
        <f t="shared" si="784"/>
        <v/>
      </c>
      <c r="CR659" s="1" t="str">
        <f t="shared" si="784"/>
        <v/>
      </c>
      <c r="CS659" s="1" t="str">
        <f t="shared" si="784"/>
        <v/>
      </c>
      <c r="CT659" s="1" t="str">
        <f t="shared" si="784"/>
        <v/>
      </c>
      <c r="CU659" s="1" t="str">
        <f t="shared" si="784"/>
        <v/>
      </c>
      <c r="CV659" s="1">
        <f t="shared" si="787"/>
        <v>0</v>
      </c>
      <c r="CW659" s="1">
        <f t="shared" si="787"/>
        <v>1</v>
      </c>
      <c r="CX659" s="1">
        <f t="shared" si="787"/>
        <v>0</v>
      </c>
      <c r="CY659" s="1">
        <f t="shared" si="787"/>
        <v>0</v>
      </c>
      <c r="CZ659" s="1">
        <f t="shared" si="787"/>
        <v>0</v>
      </c>
      <c r="DA659" s="1">
        <f t="shared" si="785"/>
        <v>0</v>
      </c>
      <c r="DB659" s="1">
        <f t="shared" si="785"/>
        <v>0</v>
      </c>
      <c r="DC659" s="1">
        <f t="shared" si="785"/>
        <v>0</v>
      </c>
      <c r="DD659" s="1">
        <f t="shared" si="785"/>
        <v>0</v>
      </c>
      <c r="DE659" s="1">
        <f t="shared" si="785"/>
        <v>0</v>
      </c>
      <c r="DF659" s="1">
        <f t="shared" si="805"/>
        <v>1</v>
      </c>
      <c r="DG659" s="33">
        <f t="shared" si="806"/>
        <v>1</v>
      </c>
      <c r="DH659" s="34">
        <f t="shared" si="807"/>
        <v>0</v>
      </c>
      <c r="DI659" s="1">
        <f t="shared" si="765"/>
        <v>83</v>
      </c>
      <c r="DJ659" s="1">
        <f t="shared" si="766"/>
        <v>183</v>
      </c>
      <c r="DK659" s="1">
        <f t="shared" si="759"/>
        <v>100</v>
      </c>
      <c r="DL659" s="1">
        <f t="shared" si="759"/>
        <v>0</v>
      </c>
      <c r="DM659" s="1" t="str">
        <f t="shared" si="759"/>
        <v/>
      </c>
      <c r="DN659" s="1" t="str">
        <f t="shared" si="759"/>
        <v/>
      </c>
      <c r="DO659" s="1" t="str">
        <f t="shared" si="759"/>
        <v/>
      </c>
      <c r="DP659" s="1" t="str">
        <f t="shared" si="759"/>
        <v/>
      </c>
      <c r="DQ659" s="1" t="str">
        <f t="shared" si="828"/>
        <v/>
      </c>
      <c r="DR659" s="1" t="str">
        <f t="shared" si="828"/>
        <v/>
      </c>
      <c r="DS659" s="1" t="str">
        <f t="shared" si="828"/>
        <v/>
      </c>
      <c r="DT659" s="34">
        <f t="shared" ref="DT659:DT669" si="832">(STDEV(DI659:DS659))*-1</f>
        <v>-75.031104661111499</v>
      </c>
      <c r="DU659" s="1">
        <f t="shared" si="825"/>
        <v>0</v>
      </c>
      <c r="DV659" s="1">
        <f t="shared" si="825"/>
        <v>0</v>
      </c>
      <c r="DW659" s="1">
        <f t="shared" si="825"/>
        <v>0</v>
      </c>
      <c r="DX659" s="1">
        <f t="shared" si="825"/>
        <v>0</v>
      </c>
      <c r="EF659" s="33">
        <f t="shared" ref="EF659:EF669" si="833">IF(SUM(DU659:EE659)&gt;0,1,0)</f>
        <v>0</v>
      </c>
      <c r="EG659" s="1">
        <f t="shared" ref="EG659:EQ722" si="834">IF(OR(X659&lt;500,X659=""),0,1)</f>
        <v>0</v>
      </c>
      <c r="EH659" s="1">
        <f t="shared" si="830"/>
        <v>0</v>
      </c>
      <c r="EI659" s="1">
        <f t="shared" si="830"/>
        <v>0</v>
      </c>
      <c r="EJ659" s="1">
        <f t="shared" si="830"/>
        <v>0</v>
      </c>
      <c r="EK659" s="1">
        <f t="shared" si="830"/>
        <v>0</v>
      </c>
      <c r="EL659" s="1">
        <f t="shared" si="830"/>
        <v>0</v>
      </c>
      <c r="EM659" s="1">
        <f t="shared" si="830"/>
        <v>0</v>
      </c>
      <c r="EN659" s="1">
        <f t="shared" si="830"/>
        <v>0</v>
      </c>
      <c r="EO659" s="1">
        <f t="shared" si="776"/>
        <v>0</v>
      </c>
      <c r="EP659" s="1">
        <f t="shared" si="776"/>
        <v>0</v>
      </c>
      <c r="EQ659" s="1">
        <f t="shared" si="776"/>
        <v>0</v>
      </c>
      <c r="ER659" s="33">
        <f t="shared" si="808"/>
        <v>1</v>
      </c>
      <c r="ES659" s="35">
        <f>ER659+EF659+DG659+AV659</f>
        <v>2</v>
      </c>
      <c r="ET659" s="35">
        <f t="shared" si="809"/>
        <v>1</v>
      </c>
      <c r="EU659" s="1" t="s">
        <v>1195</v>
      </c>
      <c r="EV659" s="1" t="s">
        <v>34</v>
      </c>
      <c r="EW659" s="19">
        <f t="shared" si="810"/>
        <v>1</v>
      </c>
      <c r="EX659" s="1" t="s">
        <v>40</v>
      </c>
      <c r="FC659" s="1" t="s">
        <v>38</v>
      </c>
      <c r="FD659" s="19">
        <f t="shared" si="811"/>
        <v>0</v>
      </c>
      <c r="FJ659" s="1" t="s">
        <v>38</v>
      </c>
      <c r="FK659" s="19">
        <f t="shared" si="812"/>
        <v>0</v>
      </c>
      <c r="FQ659" s="1" t="s">
        <v>44</v>
      </c>
      <c r="FR659" s="1">
        <f t="shared" si="813"/>
        <v>1</v>
      </c>
      <c r="FT659" s="1">
        <v>6.1</v>
      </c>
      <c r="FU659" s="1" t="s">
        <v>913</v>
      </c>
      <c r="FV659" s="37" t="str">
        <f t="shared" si="824"/>
        <v>tb</v>
      </c>
      <c r="FW659" s="34">
        <v>1</v>
      </c>
      <c r="FY659" s="1" t="s">
        <v>38</v>
      </c>
      <c r="FZ659" s="19">
        <f t="shared" si="814"/>
        <v>0</v>
      </c>
      <c r="GB659" s="1" t="s">
        <v>38</v>
      </c>
      <c r="GC659" s="19">
        <f t="shared" si="815"/>
        <v>0</v>
      </c>
      <c r="GD659" s="1" t="s">
        <v>38</v>
      </c>
      <c r="GE659" s="19">
        <f t="shared" si="816"/>
        <v>0</v>
      </c>
      <c r="GF659" s="1" t="s">
        <v>38</v>
      </c>
      <c r="GG659" s="19">
        <f t="shared" si="817"/>
        <v>0</v>
      </c>
    </row>
    <row r="660" spans="1:189" x14ac:dyDescent="0.3">
      <c r="A660" s="18">
        <v>879</v>
      </c>
      <c r="B660" s="1" t="s">
        <v>34</v>
      </c>
      <c r="C660" s="19" t="s">
        <v>35</v>
      </c>
      <c r="D660" s="19">
        <f t="shared" si="788"/>
        <v>0</v>
      </c>
      <c r="E660" s="38" t="s">
        <v>1196</v>
      </c>
      <c r="F660" s="21" t="str">
        <f t="shared" si="789"/>
        <v>1955</v>
      </c>
      <c r="G660" s="21">
        <v>2005</v>
      </c>
      <c r="H660" s="22">
        <f t="shared" si="790"/>
        <v>50</v>
      </c>
      <c r="I660" s="1" t="str">
        <f t="shared" si="791"/>
        <v>41-50</v>
      </c>
      <c r="J660" s="1" t="s">
        <v>1608</v>
      </c>
      <c r="K660" s="1" t="s">
        <v>53</v>
      </c>
      <c r="L660" s="1">
        <f>VLOOKUP(K660,[1]areas!$C$3:$D$76,2,FALSE)</f>
        <v>30</v>
      </c>
      <c r="M660" s="1" t="str">
        <f t="shared" si="827"/>
        <v>21-40</v>
      </c>
      <c r="N660" s="19" t="s">
        <v>38</v>
      </c>
      <c r="O660" s="19">
        <f t="shared" si="793"/>
        <v>0</v>
      </c>
      <c r="P660" s="23">
        <v>50</v>
      </c>
      <c r="Q660" s="1">
        <v>145</v>
      </c>
      <c r="R660" s="1">
        <f>POWER(Q660*0.01,2)</f>
        <v>2.1025</v>
      </c>
      <c r="S660" s="24">
        <f>P660/R660</f>
        <v>23.781212841854934</v>
      </c>
      <c r="T660" s="19">
        <v>3</v>
      </c>
      <c r="U660" s="1">
        <v>11.4</v>
      </c>
      <c r="V660" s="1">
        <v>87</v>
      </c>
      <c r="W660" s="1" t="str">
        <f t="shared" si="794"/>
        <v>1: 0-50</v>
      </c>
      <c r="X660" s="1">
        <v>30</v>
      </c>
      <c r="Y660" s="26">
        <v>152</v>
      </c>
      <c r="Z660" s="26">
        <v>270</v>
      </c>
      <c r="AA660" s="26">
        <v>312</v>
      </c>
      <c r="AB660" s="26">
        <v>317</v>
      </c>
      <c r="AC660" s="26"/>
      <c r="AD660" s="26"/>
      <c r="AE660" s="26"/>
      <c r="AF660" s="26"/>
      <c r="AG660" s="26"/>
      <c r="AH660" s="26"/>
      <c r="AI660" s="27">
        <f t="shared" si="795"/>
        <v>317</v>
      </c>
      <c r="AJ660" s="27">
        <f t="shared" si="796"/>
        <v>0</v>
      </c>
      <c r="AK660" s="39">
        <v>53076</v>
      </c>
      <c r="AL660" s="26"/>
      <c r="AM660" s="26">
        <v>50</v>
      </c>
      <c r="AN660" s="26">
        <v>50</v>
      </c>
      <c r="AO660" s="26">
        <v>50</v>
      </c>
      <c r="AP660" s="26"/>
      <c r="AQ660" s="26"/>
      <c r="AR660" s="26"/>
      <c r="AS660" s="26"/>
      <c r="AT660" s="26"/>
      <c r="AU660" s="26"/>
      <c r="AV660" s="28" t="str">
        <f t="shared" si="797"/>
        <v/>
      </c>
      <c r="AW660" s="27" t="str">
        <f>"4-5"</f>
        <v>4-5</v>
      </c>
      <c r="AX660" s="29">
        <f t="shared" si="820"/>
        <v>4.7249999999999996</v>
      </c>
      <c r="AY660" s="30">
        <f t="shared" si="831"/>
        <v>4.7248981854172287</v>
      </c>
      <c r="AZ660" s="30" t="str">
        <f t="shared" si="829"/>
        <v/>
      </c>
      <c r="BA660" s="30">
        <f t="shared" si="829"/>
        <v>1.6989700043360187</v>
      </c>
      <c r="BB660" s="30">
        <f t="shared" si="829"/>
        <v>1.6989700043360187</v>
      </c>
      <c r="BC660" s="30">
        <f t="shared" si="829"/>
        <v>1.6989700043360187</v>
      </c>
      <c r="BD660" s="30" t="str">
        <f t="shared" si="829"/>
        <v/>
      </c>
      <c r="BE660" s="30" t="str">
        <f t="shared" si="829"/>
        <v/>
      </c>
      <c r="BF660" s="30" t="str">
        <f t="shared" si="829"/>
        <v/>
      </c>
      <c r="BG660" s="30" t="str">
        <f t="shared" si="775"/>
        <v/>
      </c>
      <c r="BH660" s="30" t="str">
        <f t="shared" si="775"/>
        <v/>
      </c>
      <c r="BI660" s="30" t="str">
        <f t="shared" si="775"/>
        <v/>
      </c>
      <c r="BJ660" s="1" t="s">
        <v>38</v>
      </c>
      <c r="BK660" s="31" t="s">
        <v>38</v>
      </c>
      <c r="BL660" s="32">
        <f t="shared" si="798"/>
        <v>0</v>
      </c>
      <c r="BN660" s="32" t="str">
        <f t="shared" si="799"/>
        <v>0</v>
      </c>
      <c r="BO660" s="30" t="str">
        <f t="shared" si="800"/>
        <v/>
      </c>
      <c r="BP660" s="30">
        <f t="shared" si="801"/>
        <v>-3.02592818108121</v>
      </c>
      <c r="BQ660" s="30" t="str">
        <f t="shared" si="780"/>
        <v/>
      </c>
      <c r="BR660" s="30">
        <f t="shared" si="780"/>
        <v>0</v>
      </c>
      <c r="BS660" s="30">
        <f t="shared" si="780"/>
        <v>0</v>
      </c>
      <c r="BT660" s="30" t="str">
        <f t="shared" si="780"/>
        <v/>
      </c>
      <c r="BU660" s="30" t="str">
        <f t="shared" si="780"/>
        <v/>
      </c>
      <c r="BV660" s="30" t="str">
        <f t="shared" si="780"/>
        <v/>
      </c>
      <c r="BW660" s="30" t="str">
        <f t="shared" si="770"/>
        <v/>
      </c>
      <c r="BX660" s="30" t="str">
        <f t="shared" si="770"/>
        <v/>
      </c>
      <c r="BY660" s="30" t="str">
        <f t="shared" si="770"/>
        <v/>
      </c>
      <c r="BZ660" s="1">
        <f t="shared" si="802"/>
        <v>0</v>
      </c>
      <c r="CA660" s="1">
        <f t="shared" si="781"/>
        <v>0</v>
      </c>
      <c r="CB660" s="1">
        <f t="shared" si="781"/>
        <v>0</v>
      </c>
      <c r="CC660" s="1">
        <f t="shared" si="781"/>
        <v>0</v>
      </c>
      <c r="CD660" s="1">
        <f t="shared" si="781"/>
        <v>0</v>
      </c>
      <c r="CE660" s="1">
        <f t="shared" si="781"/>
        <v>0</v>
      </c>
      <c r="CF660" s="1">
        <f t="shared" si="781"/>
        <v>0</v>
      </c>
      <c r="CG660" s="1">
        <f t="shared" si="771"/>
        <v>0</v>
      </c>
      <c r="CH660" s="1">
        <f t="shared" si="771"/>
        <v>0</v>
      </c>
      <c r="CI660" s="1">
        <f t="shared" si="771"/>
        <v>0</v>
      </c>
      <c r="CJ660" s="1">
        <f t="shared" si="803"/>
        <v>0</v>
      </c>
      <c r="CK660" s="1">
        <f t="shared" si="804"/>
        <v>0</v>
      </c>
      <c r="CL660" s="1" t="str">
        <f t="shared" si="786"/>
        <v/>
      </c>
      <c r="CM660" s="1" t="str">
        <f t="shared" si="786"/>
        <v/>
      </c>
      <c r="CN660" s="1" t="str">
        <f t="shared" si="786"/>
        <v/>
      </c>
      <c r="CO660" s="1" t="str">
        <f t="shared" si="786"/>
        <v/>
      </c>
      <c r="CP660" s="1" t="str">
        <f t="shared" si="786"/>
        <v/>
      </c>
      <c r="CQ660" s="1" t="str">
        <f t="shared" si="784"/>
        <v/>
      </c>
      <c r="CR660" s="1" t="str">
        <f t="shared" si="784"/>
        <v/>
      </c>
      <c r="CS660" s="1" t="str">
        <f t="shared" si="784"/>
        <v/>
      </c>
      <c r="CT660" s="1" t="str">
        <f t="shared" si="784"/>
        <v/>
      </c>
      <c r="CU660" s="1" t="str">
        <f t="shared" si="784"/>
        <v/>
      </c>
      <c r="CV660" s="1">
        <f t="shared" si="787"/>
        <v>0</v>
      </c>
      <c r="CW660" s="1">
        <f t="shared" si="787"/>
        <v>0</v>
      </c>
      <c r="CX660" s="1">
        <f t="shared" si="787"/>
        <v>0</v>
      </c>
      <c r="CY660" s="1">
        <f t="shared" si="787"/>
        <v>0</v>
      </c>
      <c r="CZ660" s="1">
        <f t="shared" si="787"/>
        <v>0</v>
      </c>
      <c r="DA660" s="1">
        <f t="shared" si="785"/>
        <v>0</v>
      </c>
      <c r="DB660" s="1">
        <f t="shared" si="785"/>
        <v>0</v>
      </c>
      <c r="DC660" s="1">
        <f t="shared" si="785"/>
        <v>0</v>
      </c>
      <c r="DD660" s="1">
        <f t="shared" si="785"/>
        <v>0</v>
      </c>
      <c r="DE660" s="1">
        <f t="shared" si="785"/>
        <v>0</v>
      </c>
      <c r="DF660" s="1">
        <f t="shared" si="805"/>
        <v>0</v>
      </c>
      <c r="DG660" s="33">
        <f t="shared" si="806"/>
        <v>0</v>
      </c>
      <c r="DH660" s="34">
        <f t="shared" si="807"/>
        <v>0</v>
      </c>
      <c r="DI660" s="1">
        <f t="shared" si="765"/>
        <v>122</v>
      </c>
      <c r="DJ660" s="1">
        <f t="shared" si="766"/>
        <v>240</v>
      </c>
      <c r="DK660" s="1">
        <f t="shared" si="759"/>
        <v>118</v>
      </c>
      <c r="DL660" s="1">
        <f t="shared" si="759"/>
        <v>42</v>
      </c>
      <c r="DM660" s="1">
        <f t="shared" si="759"/>
        <v>5</v>
      </c>
      <c r="DN660" s="1" t="str">
        <f t="shared" si="759"/>
        <v/>
      </c>
      <c r="DO660" s="1" t="str">
        <f t="shared" si="759"/>
        <v/>
      </c>
      <c r="DP660" s="1" t="str">
        <f t="shared" si="759"/>
        <v/>
      </c>
      <c r="DQ660" s="1" t="str">
        <f t="shared" si="828"/>
        <v/>
      </c>
      <c r="DR660" s="1" t="str">
        <f t="shared" si="828"/>
        <v/>
      </c>
      <c r="DS660" s="1" t="str">
        <f t="shared" si="828"/>
        <v/>
      </c>
      <c r="DT660" s="34">
        <f t="shared" si="832"/>
        <v>-90.348215256307085</v>
      </c>
      <c r="DU660" s="1">
        <f t="shared" si="825"/>
        <v>0</v>
      </c>
      <c r="DV660" s="1">
        <f t="shared" si="825"/>
        <v>0</v>
      </c>
      <c r="DW660" s="1">
        <f t="shared" si="825"/>
        <v>0</v>
      </c>
      <c r="DX660" s="1">
        <f t="shared" si="825"/>
        <v>0</v>
      </c>
      <c r="DY660" s="1">
        <f>IF((DM660&lt;$DT660),1,0)</f>
        <v>0</v>
      </c>
      <c r="EF660" s="33">
        <f t="shared" si="833"/>
        <v>0</v>
      </c>
      <c r="EG660" s="1">
        <f t="shared" si="834"/>
        <v>0</v>
      </c>
      <c r="EH660" s="1">
        <f t="shared" si="830"/>
        <v>0</v>
      </c>
      <c r="EI660" s="1">
        <f t="shared" si="830"/>
        <v>0</v>
      </c>
      <c r="EJ660" s="1">
        <f t="shared" si="830"/>
        <v>0</v>
      </c>
      <c r="EK660" s="1">
        <f t="shared" si="830"/>
        <v>0</v>
      </c>
      <c r="EL660" s="1">
        <f t="shared" si="830"/>
        <v>0</v>
      </c>
      <c r="EM660" s="1">
        <f t="shared" si="830"/>
        <v>0</v>
      </c>
      <c r="EN660" s="1">
        <f t="shared" si="830"/>
        <v>0</v>
      </c>
      <c r="EO660" s="1">
        <f t="shared" si="776"/>
        <v>0</v>
      </c>
      <c r="EP660" s="1">
        <f t="shared" si="776"/>
        <v>0</v>
      </c>
      <c r="EQ660" s="1">
        <f t="shared" si="776"/>
        <v>0</v>
      </c>
      <c r="ER660" s="33">
        <f t="shared" si="808"/>
        <v>1</v>
      </c>
      <c r="ES660" s="35">
        <f>ER660+EF660+DG660</f>
        <v>1</v>
      </c>
      <c r="ET660" s="35">
        <f t="shared" si="809"/>
        <v>1</v>
      </c>
      <c r="EU660" s="1" t="s">
        <v>59</v>
      </c>
      <c r="EV660" s="1" t="s">
        <v>34</v>
      </c>
      <c r="EW660" s="19">
        <f t="shared" si="810"/>
        <v>1</v>
      </c>
      <c r="EX660" s="1" t="s">
        <v>40</v>
      </c>
      <c r="FC660" s="1" t="s">
        <v>38</v>
      </c>
      <c r="FD660" s="19">
        <f t="shared" si="811"/>
        <v>0</v>
      </c>
      <c r="FJ660" s="1" t="s">
        <v>38</v>
      </c>
      <c r="FK660" s="19">
        <f t="shared" si="812"/>
        <v>0</v>
      </c>
      <c r="FQ660" s="1" t="s">
        <v>1197</v>
      </c>
      <c r="FR660" s="1">
        <f t="shared" si="813"/>
        <v>1</v>
      </c>
      <c r="FT660" s="1">
        <v>2.5</v>
      </c>
      <c r="FV660" s="37" t="str">
        <f t="shared" si="824"/>
        <v>none</v>
      </c>
      <c r="FY660" s="1" t="s">
        <v>38</v>
      </c>
      <c r="FZ660" s="19">
        <f t="shared" si="814"/>
        <v>0</v>
      </c>
      <c r="GB660" s="1" t="s">
        <v>38</v>
      </c>
      <c r="GC660" s="19">
        <f t="shared" si="815"/>
        <v>0</v>
      </c>
      <c r="GD660" s="1" t="s">
        <v>38</v>
      </c>
      <c r="GE660" s="19">
        <f t="shared" si="816"/>
        <v>0</v>
      </c>
      <c r="GF660" s="1" t="s">
        <v>38</v>
      </c>
      <c r="GG660" s="19">
        <f t="shared" si="817"/>
        <v>0</v>
      </c>
    </row>
    <row r="661" spans="1:189" x14ac:dyDescent="0.3">
      <c r="A661" s="18">
        <v>880</v>
      </c>
      <c r="B661" s="1" t="s">
        <v>34</v>
      </c>
      <c r="C661" s="19" t="s">
        <v>47</v>
      </c>
      <c r="D661" s="19">
        <f t="shared" si="788"/>
        <v>1</v>
      </c>
      <c r="E661" s="38" t="s">
        <v>1198</v>
      </c>
      <c r="F661" s="21" t="str">
        <f t="shared" si="789"/>
        <v>1980</v>
      </c>
      <c r="G661" s="21">
        <v>2005</v>
      </c>
      <c r="H661" s="22">
        <f t="shared" si="790"/>
        <v>25</v>
      </c>
      <c r="I661" s="1" t="str">
        <f t="shared" si="791"/>
        <v>21-30</v>
      </c>
      <c r="J661" s="1" t="s">
        <v>1606</v>
      </c>
      <c r="K661" s="1" t="s">
        <v>93</v>
      </c>
      <c r="L661" s="1">
        <f>VLOOKUP(K661,[1]areas!$C$3:$D$76,2,FALSE)</f>
        <v>15</v>
      </c>
      <c r="M661" s="1" t="str">
        <f t="shared" si="827"/>
        <v>0-20</v>
      </c>
      <c r="N661" s="19" t="s">
        <v>38</v>
      </c>
      <c r="O661" s="19">
        <f t="shared" si="793"/>
        <v>0</v>
      </c>
      <c r="P661" s="23">
        <v>55.2</v>
      </c>
      <c r="S661" s="24"/>
      <c r="T661" s="19">
        <v>1</v>
      </c>
      <c r="U661" s="1">
        <v>14.6</v>
      </c>
      <c r="V661" s="1">
        <v>25</v>
      </c>
      <c r="W661" s="1" t="str">
        <f t="shared" si="794"/>
        <v>4: 151-200</v>
      </c>
      <c r="X661" s="1">
        <v>180</v>
      </c>
      <c r="Y661" s="26">
        <v>389</v>
      </c>
      <c r="Z661" s="26">
        <v>433</v>
      </c>
      <c r="AA661" s="26">
        <v>351</v>
      </c>
      <c r="AB661" s="26"/>
      <c r="AC661" s="26"/>
      <c r="AD661" s="26"/>
      <c r="AE661" s="26"/>
      <c r="AF661" s="26"/>
      <c r="AG661" s="26"/>
      <c r="AH661" s="26"/>
      <c r="AI661" s="27">
        <f t="shared" si="795"/>
        <v>433</v>
      </c>
      <c r="AJ661" s="27">
        <f t="shared" si="796"/>
        <v>0</v>
      </c>
      <c r="AK661" s="39">
        <v>24978</v>
      </c>
      <c r="AL661" s="26"/>
      <c r="AM661" s="26">
        <v>50</v>
      </c>
      <c r="AN661" s="26">
        <v>170</v>
      </c>
      <c r="AO661" s="26"/>
      <c r="AP661" s="26"/>
      <c r="AQ661" s="26"/>
      <c r="AR661" s="26"/>
      <c r="AS661" s="26"/>
      <c r="AT661" s="26"/>
      <c r="AU661" s="26"/>
      <c r="AV661" s="28" t="str">
        <f t="shared" si="797"/>
        <v/>
      </c>
      <c r="AW661" s="27" t="str">
        <f>"4-5"</f>
        <v>4-5</v>
      </c>
      <c r="AX661" s="29">
        <f t="shared" si="820"/>
        <v>4.3979999999999997</v>
      </c>
      <c r="AY661" s="30">
        <f t="shared" si="831"/>
        <v>4.3975576612704206</v>
      </c>
      <c r="AZ661" s="30" t="str">
        <f t="shared" si="829"/>
        <v/>
      </c>
      <c r="BA661" s="30">
        <f t="shared" si="829"/>
        <v>1.6989700043360187</v>
      </c>
      <c r="BB661" s="30">
        <f t="shared" si="829"/>
        <v>2.2304489213782741</v>
      </c>
      <c r="BC661" s="30" t="str">
        <f t="shared" si="829"/>
        <v/>
      </c>
      <c r="BD661" s="30" t="str">
        <f t="shared" si="829"/>
        <v/>
      </c>
      <c r="BE661" s="30" t="str">
        <f t="shared" si="829"/>
        <v/>
      </c>
      <c r="BF661" s="30" t="str">
        <f t="shared" si="829"/>
        <v/>
      </c>
      <c r="BG661" s="30" t="str">
        <f t="shared" si="775"/>
        <v/>
      </c>
      <c r="BH661" s="30" t="str">
        <f t="shared" si="775"/>
        <v/>
      </c>
      <c r="BI661" s="30" t="str">
        <f t="shared" si="775"/>
        <v/>
      </c>
      <c r="BJ661" s="1" t="s">
        <v>38</v>
      </c>
      <c r="BK661" s="31" t="s">
        <v>38</v>
      </c>
      <c r="BL661" s="32">
        <f t="shared" si="798"/>
        <v>0</v>
      </c>
      <c r="BN661" s="32" t="str">
        <f t="shared" si="799"/>
        <v>0</v>
      </c>
      <c r="BO661" s="30" t="str">
        <f t="shared" si="800"/>
        <v/>
      </c>
      <c r="BP661" s="30">
        <f t="shared" si="801"/>
        <v>-2.6985876569344018</v>
      </c>
      <c r="BQ661" s="30" t="str">
        <f t="shared" si="780"/>
        <v/>
      </c>
      <c r="BR661" s="30">
        <f t="shared" si="780"/>
        <v>0.53147891704225536</v>
      </c>
      <c r="BS661" s="30" t="str">
        <f t="shared" si="780"/>
        <v/>
      </c>
      <c r="BT661" s="30" t="str">
        <f t="shared" si="780"/>
        <v/>
      </c>
      <c r="BU661" s="30" t="str">
        <f t="shared" si="780"/>
        <v/>
      </c>
      <c r="BV661" s="30" t="str">
        <f t="shared" si="780"/>
        <v/>
      </c>
      <c r="BW661" s="30" t="str">
        <f t="shared" si="770"/>
        <v/>
      </c>
      <c r="BX661" s="30" t="str">
        <f t="shared" si="770"/>
        <v/>
      </c>
      <c r="BY661" s="30" t="str">
        <f t="shared" si="770"/>
        <v/>
      </c>
      <c r="BZ661" s="1">
        <f t="shared" si="802"/>
        <v>0</v>
      </c>
      <c r="CA661" s="1">
        <f t="shared" si="781"/>
        <v>0</v>
      </c>
      <c r="CB661" s="1">
        <f t="shared" si="781"/>
        <v>1</v>
      </c>
      <c r="CC661" s="1">
        <f t="shared" si="781"/>
        <v>0</v>
      </c>
      <c r="CD661" s="1">
        <f t="shared" si="781"/>
        <v>0</v>
      </c>
      <c r="CE661" s="1">
        <f t="shared" si="781"/>
        <v>0</v>
      </c>
      <c r="CF661" s="1">
        <f t="shared" si="781"/>
        <v>0</v>
      </c>
      <c r="CG661" s="1">
        <f t="shared" si="771"/>
        <v>0</v>
      </c>
      <c r="CH661" s="1">
        <f t="shared" si="771"/>
        <v>0</v>
      </c>
      <c r="CI661" s="1">
        <f t="shared" si="771"/>
        <v>0</v>
      </c>
      <c r="CJ661" s="1">
        <f t="shared" si="803"/>
        <v>1</v>
      </c>
      <c r="CK661" s="1">
        <f t="shared" si="804"/>
        <v>1</v>
      </c>
      <c r="CL661" s="1" t="str">
        <f t="shared" si="786"/>
        <v/>
      </c>
      <c r="CM661" s="1" t="str">
        <f t="shared" si="786"/>
        <v/>
      </c>
      <c r="CN661" s="1" t="str">
        <f t="shared" si="786"/>
        <v/>
      </c>
      <c r="CO661" s="1" t="str">
        <f t="shared" si="786"/>
        <v/>
      </c>
      <c r="CP661" s="1" t="str">
        <f t="shared" si="786"/>
        <v/>
      </c>
      <c r="CQ661" s="1" t="str">
        <f t="shared" si="784"/>
        <v/>
      </c>
      <c r="CR661" s="1" t="str">
        <f t="shared" si="784"/>
        <v/>
      </c>
      <c r="CS661" s="1" t="str">
        <f t="shared" si="784"/>
        <v/>
      </c>
      <c r="CT661" s="1" t="str">
        <f t="shared" si="784"/>
        <v/>
      </c>
      <c r="CU661" s="1" t="str">
        <f t="shared" si="784"/>
        <v/>
      </c>
      <c r="CV661" s="1">
        <f t="shared" si="787"/>
        <v>0</v>
      </c>
      <c r="CW661" s="1">
        <f t="shared" si="787"/>
        <v>0</v>
      </c>
      <c r="CX661" s="1">
        <f t="shared" si="787"/>
        <v>0</v>
      </c>
      <c r="CY661" s="1">
        <f t="shared" si="787"/>
        <v>0</v>
      </c>
      <c r="CZ661" s="1">
        <f t="shared" si="787"/>
        <v>0</v>
      </c>
      <c r="DA661" s="1">
        <f t="shared" si="785"/>
        <v>0</v>
      </c>
      <c r="DB661" s="1">
        <f t="shared" si="785"/>
        <v>0</v>
      </c>
      <c r="DC661" s="1">
        <f t="shared" si="785"/>
        <v>0</v>
      </c>
      <c r="DD661" s="1">
        <f t="shared" si="785"/>
        <v>0</v>
      </c>
      <c r="DE661" s="1">
        <f t="shared" si="785"/>
        <v>0</v>
      </c>
      <c r="DF661" s="1">
        <f t="shared" si="805"/>
        <v>0</v>
      </c>
      <c r="DG661" s="33">
        <f t="shared" si="806"/>
        <v>0</v>
      </c>
      <c r="DH661" s="34">
        <f t="shared" si="807"/>
        <v>1</v>
      </c>
      <c r="DI661" s="1">
        <f t="shared" si="765"/>
        <v>209</v>
      </c>
      <c r="DJ661" s="1">
        <f t="shared" si="766"/>
        <v>253</v>
      </c>
      <c r="DK661" s="1">
        <f t="shared" si="759"/>
        <v>44</v>
      </c>
      <c r="DL661" s="1">
        <f t="shared" si="759"/>
        <v>-82</v>
      </c>
      <c r="DM661" s="1" t="str">
        <f t="shared" si="759"/>
        <v/>
      </c>
      <c r="DN661" s="1" t="str">
        <f t="shared" si="759"/>
        <v/>
      </c>
      <c r="DO661" s="1" t="str">
        <f t="shared" si="759"/>
        <v/>
      </c>
      <c r="DP661" s="1" t="str">
        <f t="shared" si="759"/>
        <v/>
      </c>
      <c r="DQ661" s="1" t="str">
        <f t="shared" si="828"/>
        <v/>
      </c>
      <c r="DR661" s="1" t="str">
        <f t="shared" si="828"/>
        <v/>
      </c>
      <c r="DS661" s="1" t="str">
        <f t="shared" si="828"/>
        <v/>
      </c>
      <c r="DT661" s="34">
        <f t="shared" si="832"/>
        <v>-154.27896810647911</v>
      </c>
      <c r="DU661" s="1">
        <f t="shared" si="825"/>
        <v>0</v>
      </c>
      <c r="DV661" s="1">
        <f t="shared" si="825"/>
        <v>0</v>
      </c>
      <c r="DW661" s="1">
        <f t="shared" si="825"/>
        <v>0</v>
      </c>
      <c r="DX661" s="1">
        <f t="shared" si="825"/>
        <v>0</v>
      </c>
      <c r="EF661" s="33">
        <f t="shared" si="833"/>
        <v>0</v>
      </c>
      <c r="EG661" s="1">
        <f t="shared" si="834"/>
        <v>0</v>
      </c>
      <c r="EH661" s="1">
        <f t="shared" si="830"/>
        <v>0</v>
      </c>
      <c r="EI661" s="1">
        <f t="shared" si="830"/>
        <v>0</v>
      </c>
      <c r="EJ661" s="1">
        <f t="shared" si="830"/>
        <v>0</v>
      </c>
      <c r="EK661" s="1">
        <f t="shared" si="830"/>
        <v>0</v>
      </c>
      <c r="EL661" s="1">
        <f t="shared" si="830"/>
        <v>0</v>
      </c>
      <c r="EM661" s="1">
        <f t="shared" si="830"/>
        <v>0</v>
      </c>
      <c r="EN661" s="1">
        <f t="shared" si="830"/>
        <v>0</v>
      </c>
      <c r="EO661" s="1">
        <f t="shared" si="776"/>
        <v>0</v>
      </c>
      <c r="EP661" s="1">
        <f t="shared" si="776"/>
        <v>0</v>
      </c>
      <c r="EQ661" s="1">
        <f t="shared" si="776"/>
        <v>0</v>
      </c>
      <c r="ER661" s="33">
        <f t="shared" si="808"/>
        <v>1</v>
      </c>
      <c r="ES661" s="35">
        <f>ER661+EF661+DG661</f>
        <v>1</v>
      </c>
      <c r="ET661" s="35">
        <f t="shared" si="809"/>
        <v>1</v>
      </c>
      <c r="EU661" s="1" t="s">
        <v>59</v>
      </c>
      <c r="EV661" s="1" t="s">
        <v>38</v>
      </c>
      <c r="EW661" s="19">
        <f t="shared" si="810"/>
        <v>0</v>
      </c>
      <c r="FD661" s="19" t="str">
        <f t="shared" si="811"/>
        <v/>
      </c>
      <c r="FJ661" s="1" t="s">
        <v>38</v>
      </c>
      <c r="FK661" s="19">
        <f t="shared" si="812"/>
        <v>0</v>
      </c>
      <c r="FR661" s="1">
        <f t="shared" si="813"/>
        <v>0</v>
      </c>
      <c r="FU661" s="1" t="s">
        <v>573</v>
      </c>
      <c r="FV661" s="37" t="str">
        <f t="shared" si="824"/>
        <v>other</v>
      </c>
      <c r="FW661" s="34">
        <v>0</v>
      </c>
      <c r="FY661" s="1" t="s">
        <v>38</v>
      </c>
      <c r="FZ661" s="19">
        <f t="shared" si="814"/>
        <v>0</v>
      </c>
      <c r="GB661" s="1" t="s">
        <v>38</v>
      </c>
      <c r="GC661" s="19">
        <f t="shared" si="815"/>
        <v>0</v>
      </c>
      <c r="GD661" s="1" t="s">
        <v>38</v>
      </c>
      <c r="GE661" s="19">
        <f t="shared" si="816"/>
        <v>0</v>
      </c>
      <c r="GF661" s="1" t="s">
        <v>38</v>
      </c>
      <c r="GG661" s="19">
        <f t="shared" si="817"/>
        <v>0</v>
      </c>
    </row>
    <row r="662" spans="1:189" x14ac:dyDescent="0.3">
      <c r="A662" s="18">
        <v>881</v>
      </c>
      <c r="B662" s="1" t="s">
        <v>34</v>
      </c>
      <c r="C662" s="19" t="s">
        <v>35</v>
      </c>
      <c r="D662" s="19">
        <f t="shared" si="788"/>
        <v>0</v>
      </c>
      <c r="E662" s="38" t="s">
        <v>1199</v>
      </c>
      <c r="F662" s="21" t="str">
        <f t="shared" si="789"/>
        <v>1972</v>
      </c>
      <c r="G662" s="21">
        <v>2005</v>
      </c>
      <c r="H662" s="22">
        <f t="shared" si="790"/>
        <v>33</v>
      </c>
      <c r="I662" s="1" t="str">
        <f t="shared" si="791"/>
        <v>31-40</v>
      </c>
      <c r="J662" s="1" t="s">
        <v>1607</v>
      </c>
      <c r="K662" s="1" t="s">
        <v>319</v>
      </c>
      <c r="L662" s="1">
        <f>VLOOKUP(K662,[1]areas!$C$3:$D$76,2,FALSE)</f>
        <v>48</v>
      </c>
      <c r="M662" s="1" t="str">
        <f t="shared" si="827"/>
        <v>41-60</v>
      </c>
      <c r="N662" s="19" t="s">
        <v>38</v>
      </c>
      <c r="O662" s="19">
        <f t="shared" si="793"/>
        <v>0</v>
      </c>
      <c r="P662" s="23">
        <v>50</v>
      </c>
      <c r="S662" s="24"/>
      <c r="T662" s="19">
        <v>2</v>
      </c>
      <c r="U662" s="1">
        <v>10.1</v>
      </c>
      <c r="V662" s="1">
        <v>38</v>
      </c>
      <c r="W662" s="1" t="str">
        <f t="shared" si="794"/>
        <v>1: 0-50</v>
      </c>
      <c r="X662" s="1">
        <v>31</v>
      </c>
      <c r="Y662" s="26">
        <v>203</v>
      </c>
      <c r="Z662" s="26">
        <v>308</v>
      </c>
      <c r="AA662" s="26">
        <v>299</v>
      </c>
      <c r="AB662" s="26">
        <v>334</v>
      </c>
      <c r="AC662" s="26">
        <v>471</v>
      </c>
      <c r="AD662" s="26"/>
      <c r="AE662" s="26">
        <v>418</v>
      </c>
      <c r="AF662" s="26">
        <v>515</v>
      </c>
      <c r="AG662" s="26"/>
      <c r="AH662" s="26"/>
      <c r="AI662" s="27">
        <f t="shared" si="795"/>
        <v>515</v>
      </c>
      <c r="AJ662" s="27">
        <f t="shared" si="796"/>
        <v>1</v>
      </c>
      <c r="AK662" s="39">
        <v>220959</v>
      </c>
      <c r="AL662" s="26">
        <v>50</v>
      </c>
      <c r="AM662" s="26">
        <v>50</v>
      </c>
      <c r="AN662" s="26">
        <v>50</v>
      </c>
      <c r="AO662" s="26">
        <v>50</v>
      </c>
      <c r="AP662" s="26"/>
      <c r="AQ662" s="26"/>
      <c r="AR662" s="26">
        <v>50</v>
      </c>
      <c r="AS662" s="26">
        <v>50</v>
      </c>
      <c r="AT662" s="26"/>
      <c r="AU662" s="26"/>
      <c r="AV662" s="28">
        <f t="shared" si="797"/>
        <v>0</v>
      </c>
      <c r="AW662" s="27" t="str">
        <f>"&gt;5"</f>
        <v>&gt;5</v>
      </c>
      <c r="AX662" s="29">
        <f t="shared" si="820"/>
        <v>5.3440000000000003</v>
      </c>
      <c r="AY662" s="30">
        <f t="shared" si="831"/>
        <v>5.3443116957409611</v>
      </c>
      <c r="AZ662" s="30">
        <f t="shared" si="829"/>
        <v>1.6989700043360187</v>
      </c>
      <c r="BA662" s="30">
        <f t="shared" si="829"/>
        <v>1.6989700043360187</v>
      </c>
      <c r="BB662" s="30">
        <f t="shared" si="829"/>
        <v>1.6989700043360187</v>
      </c>
      <c r="BC662" s="30">
        <f t="shared" si="829"/>
        <v>1.6989700043360187</v>
      </c>
      <c r="BD662" s="30" t="str">
        <f t="shared" si="829"/>
        <v/>
      </c>
      <c r="BE662" s="30" t="str">
        <f t="shared" si="829"/>
        <v/>
      </c>
      <c r="BF662" s="30">
        <f t="shared" si="829"/>
        <v>1.6989700043360187</v>
      </c>
      <c r="BG662" s="30">
        <f t="shared" si="775"/>
        <v>1.6989700043360187</v>
      </c>
      <c r="BH662" s="30" t="str">
        <f t="shared" si="775"/>
        <v/>
      </c>
      <c r="BI662" s="30" t="str">
        <f t="shared" si="775"/>
        <v/>
      </c>
      <c r="BJ662" s="1" t="s">
        <v>38</v>
      </c>
      <c r="BK662" s="31" t="s">
        <v>38</v>
      </c>
      <c r="BL662" s="32">
        <f t="shared" si="798"/>
        <v>0</v>
      </c>
      <c r="BN662" s="32" t="str">
        <f t="shared" si="799"/>
        <v>0</v>
      </c>
      <c r="BO662" s="30">
        <f t="shared" si="800"/>
        <v>-3.6453416914049424</v>
      </c>
      <c r="BP662" s="30">
        <f t="shared" si="801"/>
        <v>-3.6453416914049424</v>
      </c>
      <c r="BQ662" s="30">
        <f t="shared" si="780"/>
        <v>0</v>
      </c>
      <c r="BR662" s="30">
        <f t="shared" si="780"/>
        <v>0</v>
      </c>
      <c r="BS662" s="30">
        <f t="shared" si="780"/>
        <v>0</v>
      </c>
      <c r="BT662" s="30" t="str">
        <f t="shared" si="780"/>
        <v/>
      </c>
      <c r="BU662" s="30" t="str">
        <f t="shared" si="780"/>
        <v/>
      </c>
      <c r="BV662" s="30" t="str">
        <f t="shared" si="780"/>
        <v/>
      </c>
      <c r="BW662" s="30">
        <f t="shared" si="770"/>
        <v>0</v>
      </c>
      <c r="BX662" s="30" t="str">
        <f t="shared" si="770"/>
        <v/>
      </c>
      <c r="BY662" s="30" t="str">
        <f t="shared" si="770"/>
        <v/>
      </c>
      <c r="BZ662" s="1">
        <f t="shared" si="802"/>
        <v>0</v>
      </c>
      <c r="CA662" s="1">
        <f t="shared" si="781"/>
        <v>0</v>
      </c>
      <c r="CB662" s="1">
        <f t="shared" si="781"/>
        <v>0</v>
      </c>
      <c r="CC662" s="1">
        <f t="shared" si="781"/>
        <v>0</v>
      </c>
      <c r="CD662" s="1">
        <f t="shared" si="781"/>
        <v>0</v>
      </c>
      <c r="CE662" s="1">
        <f t="shared" si="781"/>
        <v>0</v>
      </c>
      <c r="CF662" s="1">
        <f t="shared" si="781"/>
        <v>0</v>
      </c>
      <c r="CG662" s="1">
        <f t="shared" si="771"/>
        <v>0</v>
      </c>
      <c r="CH662" s="1">
        <f t="shared" si="771"/>
        <v>0</v>
      </c>
      <c r="CI662" s="1">
        <f t="shared" si="771"/>
        <v>0</v>
      </c>
      <c r="CJ662" s="1">
        <f t="shared" si="803"/>
        <v>0</v>
      </c>
      <c r="CK662" s="1">
        <f t="shared" si="804"/>
        <v>0</v>
      </c>
      <c r="CL662" s="1">
        <f t="shared" si="786"/>
        <v>-3.6453416914049424</v>
      </c>
      <c r="CM662" s="1" t="str">
        <f t="shared" si="786"/>
        <v/>
      </c>
      <c r="CN662" s="1" t="str">
        <f t="shared" si="786"/>
        <v/>
      </c>
      <c r="CO662" s="1" t="str">
        <f t="shared" si="786"/>
        <v/>
      </c>
      <c r="CP662" s="1" t="str">
        <f t="shared" si="786"/>
        <v/>
      </c>
      <c r="CQ662" s="1" t="str">
        <f t="shared" si="784"/>
        <v/>
      </c>
      <c r="CR662" s="1" t="str">
        <f t="shared" si="784"/>
        <v/>
      </c>
      <c r="CS662" s="1" t="str">
        <f t="shared" si="784"/>
        <v/>
      </c>
      <c r="CT662" s="1" t="str">
        <f t="shared" si="784"/>
        <v/>
      </c>
      <c r="CU662" s="1" t="str">
        <f t="shared" si="784"/>
        <v/>
      </c>
      <c r="CV662" s="1">
        <f t="shared" si="787"/>
        <v>0</v>
      </c>
      <c r="CW662" s="1">
        <f t="shared" si="787"/>
        <v>0</v>
      </c>
      <c r="CX662" s="1">
        <f t="shared" si="787"/>
        <v>0</v>
      </c>
      <c r="CY662" s="1">
        <f t="shared" si="787"/>
        <v>0</v>
      </c>
      <c r="CZ662" s="1">
        <f t="shared" si="787"/>
        <v>0</v>
      </c>
      <c r="DA662" s="1">
        <f t="shared" si="785"/>
        <v>0</v>
      </c>
      <c r="DB662" s="1">
        <f t="shared" si="785"/>
        <v>0</v>
      </c>
      <c r="DC662" s="1">
        <f t="shared" si="785"/>
        <v>0</v>
      </c>
      <c r="DD662" s="1">
        <f t="shared" si="785"/>
        <v>0</v>
      </c>
      <c r="DE662" s="1">
        <f t="shared" si="785"/>
        <v>0</v>
      </c>
      <c r="DF662" s="1">
        <f t="shared" si="805"/>
        <v>0</v>
      </c>
      <c r="DG662" s="33">
        <f t="shared" si="806"/>
        <v>0</v>
      </c>
      <c r="DH662" s="34">
        <f t="shared" si="807"/>
        <v>0</v>
      </c>
      <c r="DI662" s="1">
        <f t="shared" si="765"/>
        <v>172</v>
      </c>
      <c r="DJ662" s="1">
        <f t="shared" si="766"/>
        <v>277</v>
      </c>
      <c r="DK662" s="1">
        <f t="shared" si="759"/>
        <v>105</v>
      </c>
      <c r="DL662" s="1">
        <f t="shared" si="759"/>
        <v>-9</v>
      </c>
      <c r="DM662" s="1">
        <f t="shared" si="759"/>
        <v>35</v>
      </c>
      <c r="DN662" s="1">
        <f t="shared" si="759"/>
        <v>137</v>
      </c>
      <c r="DO662" s="1" t="str">
        <f t="shared" si="759"/>
        <v/>
      </c>
      <c r="DP662" s="1" t="str">
        <f t="shared" si="759"/>
        <v/>
      </c>
      <c r="DQ662" s="1">
        <f t="shared" si="828"/>
        <v>97</v>
      </c>
      <c r="DR662" s="1" t="str">
        <f t="shared" si="828"/>
        <v/>
      </c>
      <c r="DS662" s="1" t="str">
        <f t="shared" si="828"/>
        <v/>
      </c>
      <c r="DT662" s="34">
        <f t="shared" si="832"/>
        <v>-93.242898363564905</v>
      </c>
      <c r="DU662" s="1">
        <f t="shared" si="825"/>
        <v>0</v>
      </c>
      <c r="DV662" s="1">
        <f t="shared" si="825"/>
        <v>0</v>
      </c>
      <c r="DW662" s="1">
        <f t="shared" si="825"/>
        <v>0</v>
      </c>
      <c r="DX662" s="1">
        <f t="shared" si="825"/>
        <v>0</v>
      </c>
      <c r="DY662" s="1">
        <f>IF((DM662&lt;$DT662),1,0)</f>
        <v>0</v>
      </c>
      <c r="DZ662" s="1">
        <f>IF((DN662&lt;$DT662),1,0)</f>
        <v>0</v>
      </c>
      <c r="EC662" s="1">
        <f>IF((DQ662&lt;$DT662),1,0)</f>
        <v>0</v>
      </c>
      <c r="EF662" s="33">
        <f t="shared" si="833"/>
        <v>0</v>
      </c>
      <c r="EG662" s="1">
        <f t="shared" si="834"/>
        <v>0</v>
      </c>
      <c r="EH662" s="1">
        <f t="shared" si="830"/>
        <v>0</v>
      </c>
      <c r="EI662" s="1">
        <f t="shared" si="830"/>
        <v>0</v>
      </c>
      <c r="EJ662" s="1">
        <f t="shared" si="830"/>
        <v>0</v>
      </c>
      <c r="EK662" s="1">
        <f t="shared" si="830"/>
        <v>0</v>
      </c>
      <c r="EL662" s="1">
        <f t="shared" si="830"/>
        <v>0</v>
      </c>
      <c r="EM662" s="1">
        <f t="shared" si="830"/>
        <v>0</v>
      </c>
      <c r="EN662" s="1">
        <f t="shared" si="830"/>
        <v>0</v>
      </c>
      <c r="EO662" s="1">
        <f t="shared" si="776"/>
        <v>1</v>
      </c>
      <c r="EP662" s="1">
        <f t="shared" si="776"/>
        <v>0</v>
      </c>
      <c r="EQ662" s="1">
        <f t="shared" si="776"/>
        <v>0</v>
      </c>
      <c r="ER662" s="33">
        <f t="shared" si="808"/>
        <v>0</v>
      </c>
      <c r="ES662" s="35">
        <f t="shared" ref="ES662:ES669" si="835">ER662+EF662+DG662+AV662</f>
        <v>0</v>
      </c>
      <c r="ET662" s="35">
        <f t="shared" si="809"/>
        <v>0</v>
      </c>
      <c r="EU662" s="1" t="s">
        <v>59</v>
      </c>
      <c r="EV662" s="1" t="s">
        <v>38</v>
      </c>
      <c r="EW662" s="19">
        <f t="shared" si="810"/>
        <v>0</v>
      </c>
      <c r="FC662" s="1" t="s">
        <v>38</v>
      </c>
      <c r="FD662" s="19">
        <f t="shared" si="811"/>
        <v>0</v>
      </c>
      <c r="FJ662" s="1" t="s">
        <v>38</v>
      </c>
      <c r="FK662" s="19">
        <f t="shared" si="812"/>
        <v>0</v>
      </c>
      <c r="FQ662" s="1" t="s">
        <v>67</v>
      </c>
      <c r="FR662" s="1">
        <f t="shared" si="813"/>
        <v>1</v>
      </c>
      <c r="FV662" s="37" t="str">
        <f t="shared" si="824"/>
        <v>none</v>
      </c>
      <c r="FY662" s="1" t="s">
        <v>38</v>
      </c>
      <c r="FZ662" s="19">
        <f t="shared" si="814"/>
        <v>0</v>
      </c>
      <c r="GB662" s="1" t="s">
        <v>38</v>
      </c>
      <c r="GC662" s="19">
        <f t="shared" si="815"/>
        <v>0</v>
      </c>
      <c r="GD662" s="1" t="s">
        <v>38</v>
      </c>
      <c r="GE662" s="19">
        <f t="shared" si="816"/>
        <v>0</v>
      </c>
      <c r="GF662" s="1" t="s">
        <v>38</v>
      </c>
      <c r="GG662" s="19">
        <f t="shared" si="817"/>
        <v>0</v>
      </c>
    </row>
    <row r="663" spans="1:189" x14ac:dyDescent="0.3">
      <c r="A663" s="18">
        <v>882</v>
      </c>
      <c r="B663" s="1" t="s">
        <v>34</v>
      </c>
      <c r="C663" s="19" t="s">
        <v>35</v>
      </c>
      <c r="D663" s="19">
        <f t="shared" si="788"/>
        <v>0</v>
      </c>
      <c r="E663" s="38" t="s">
        <v>1200</v>
      </c>
      <c r="F663" s="21" t="str">
        <f t="shared" si="789"/>
        <v>1980</v>
      </c>
      <c r="G663" s="21">
        <v>2005</v>
      </c>
      <c r="H663" s="22">
        <f t="shared" si="790"/>
        <v>25</v>
      </c>
      <c r="I663" s="1" t="str">
        <f t="shared" si="791"/>
        <v>21-30</v>
      </c>
      <c r="J663" s="1" t="s">
        <v>1606</v>
      </c>
      <c r="K663" s="1" t="s">
        <v>82</v>
      </c>
      <c r="L663" s="1">
        <f>VLOOKUP(K663,[1]areas!$C$3:$D$76,2,FALSE)</f>
        <v>20</v>
      </c>
      <c r="M663" s="1" t="str">
        <f t="shared" si="827"/>
        <v>0-20</v>
      </c>
      <c r="N663" s="19"/>
      <c r="O663" s="19" t="str">
        <f t="shared" si="793"/>
        <v/>
      </c>
      <c r="P663" s="23">
        <v>61</v>
      </c>
      <c r="S663" s="24"/>
      <c r="T663" s="19">
        <v>3</v>
      </c>
      <c r="U663" s="1">
        <v>12.3</v>
      </c>
      <c r="V663" s="1">
        <v>25</v>
      </c>
      <c r="W663" s="1" t="str">
        <f t="shared" si="794"/>
        <v>2: 51-100</v>
      </c>
      <c r="X663" s="1">
        <v>82</v>
      </c>
      <c r="Y663" s="26">
        <v>162</v>
      </c>
      <c r="Z663" s="26">
        <v>182</v>
      </c>
      <c r="AA663" s="26">
        <v>290</v>
      </c>
      <c r="AB663" s="26">
        <v>122</v>
      </c>
      <c r="AC663" s="26"/>
      <c r="AD663" s="26"/>
      <c r="AE663" s="26"/>
      <c r="AF663" s="26"/>
      <c r="AG663" s="26"/>
      <c r="AH663" s="26"/>
      <c r="AI663" s="27">
        <f t="shared" si="795"/>
        <v>290</v>
      </c>
      <c r="AJ663" s="27">
        <f t="shared" si="796"/>
        <v>0</v>
      </c>
      <c r="AK663" s="39">
        <v>48798</v>
      </c>
      <c r="AL663" s="26">
        <v>1252</v>
      </c>
      <c r="AM663" s="26">
        <v>5000</v>
      </c>
      <c r="AN663" s="26">
        <v>7400</v>
      </c>
      <c r="AO663" s="26">
        <v>7000</v>
      </c>
      <c r="AP663" s="26"/>
      <c r="AQ663" s="26"/>
      <c r="AR663" s="26"/>
      <c r="AS663" s="26"/>
      <c r="AT663" s="26"/>
      <c r="AU663" s="26"/>
      <c r="AV663" s="28">
        <f t="shared" si="797"/>
        <v>1</v>
      </c>
      <c r="AW663" s="27" t="str">
        <f>"4-5"</f>
        <v>4-5</v>
      </c>
      <c r="AX663" s="29">
        <f t="shared" si="820"/>
        <v>4.6879999999999997</v>
      </c>
      <c r="AY663" s="30">
        <f t="shared" si="831"/>
        <v>4.6884020226837917</v>
      </c>
      <c r="AZ663" s="30">
        <f t="shared" si="829"/>
        <v>3.0976043288744108</v>
      </c>
      <c r="BA663" s="30">
        <f t="shared" si="829"/>
        <v>3.6989700043360187</v>
      </c>
      <c r="BB663" s="30">
        <f t="shared" si="829"/>
        <v>3.8692317197309762</v>
      </c>
      <c r="BC663" s="30">
        <f t="shared" si="829"/>
        <v>3.8450980400142569</v>
      </c>
      <c r="BD663" s="30" t="str">
        <f t="shared" si="829"/>
        <v/>
      </c>
      <c r="BE663" s="30" t="str">
        <f t="shared" si="829"/>
        <v/>
      </c>
      <c r="BF663" s="30" t="str">
        <f t="shared" si="829"/>
        <v/>
      </c>
      <c r="BG663" s="30" t="str">
        <f t="shared" si="775"/>
        <v/>
      </c>
      <c r="BH663" s="30" t="str">
        <f t="shared" si="775"/>
        <v/>
      </c>
      <c r="BI663" s="30" t="str">
        <f t="shared" si="775"/>
        <v/>
      </c>
      <c r="BJ663" s="1" t="s">
        <v>38</v>
      </c>
      <c r="BK663" s="31" t="s">
        <v>38</v>
      </c>
      <c r="BL663" s="32">
        <f t="shared" si="798"/>
        <v>0</v>
      </c>
      <c r="BN663" s="32" t="str">
        <f t="shared" si="799"/>
        <v>0</v>
      </c>
      <c r="BO663" s="30">
        <f t="shared" si="800"/>
        <v>-1.5907976938093809</v>
      </c>
      <c r="BP663" s="30">
        <f t="shared" si="801"/>
        <v>-0.98943201834777295</v>
      </c>
      <c r="BQ663" s="30">
        <f t="shared" si="780"/>
        <v>0.60136567546160791</v>
      </c>
      <c r="BR663" s="30">
        <f t="shared" si="780"/>
        <v>0.17026171539495749</v>
      </c>
      <c r="BS663" s="30">
        <f t="shared" si="780"/>
        <v>-2.4133679716719314E-2</v>
      </c>
      <c r="BT663" s="30" t="str">
        <f t="shared" si="780"/>
        <v/>
      </c>
      <c r="BU663" s="30" t="str">
        <f t="shared" si="780"/>
        <v/>
      </c>
      <c r="BV663" s="30" t="str">
        <f t="shared" si="780"/>
        <v/>
      </c>
      <c r="BW663" s="30" t="str">
        <f t="shared" si="770"/>
        <v/>
      </c>
      <c r="BX663" s="30" t="str">
        <f t="shared" si="770"/>
        <v/>
      </c>
      <c r="BY663" s="30" t="str">
        <f t="shared" si="770"/>
        <v/>
      </c>
      <c r="BZ663" s="1">
        <f t="shared" si="802"/>
        <v>0</v>
      </c>
      <c r="CA663" s="1">
        <f t="shared" si="781"/>
        <v>1</v>
      </c>
      <c r="CB663" s="1">
        <f t="shared" si="781"/>
        <v>1</v>
      </c>
      <c r="CC663" s="1">
        <f t="shared" si="781"/>
        <v>0</v>
      </c>
      <c r="CD663" s="1">
        <f t="shared" si="781"/>
        <v>0</v>
      </c>
      <c r="CE663" s="1">
        <f t="shared" si="781"/>
        <v>0</v>
      </c>
      <c r="CF663" s="1">
        <f t="shared" si="781"/>
        <v>0</v>
      </c>
      <c r="CG663" s="1">
        <f t="shared" si="771"/>
        <v>0</v>
      </c>
      <c r="CH663" s="1">
        <f t="shared" si="771"/>
        <v>0</v>
      </c>
      <c r="CI663" s="1">
        <f t="shared" si="771"/>
        <v>0</v>
      </c>
      <c r="CJ663" s="1">
        <f t="shared" si="803"/>
        <v>2</v>
      </c>
      <c r="CK663" s="1">
        <f t="shared" si="804"/>
        <v>1</v>
      </c>
      <c r="CL663" s="1">
        <f t="shared" si="786"/>
        <v>-1.5907976938093809</v>
      </c>
      <c r="CM663" s="1">
        <f t="shared" si="786"/>
        <v>0.60136567546160791</v>
      </c>
      <c r="CN663" s="1">
        <f t="shared" si="786"/>
        <v>0.17026171539495749</v>
      </c>
      <c r="CO663" s="1">
        <f t="shared" si="786"/>
        <v>-2.4133679716719314E-2</v>
      </c>
      <c r="CP663" s="1" t="str">
        <f t="shared" si="786"/>
        <v/>
      </c>
      <c r="CQ663" s="1" t="str">
        <f t="shared" si="784"/>
        <v/>
      </c>
      <c r="CR663" s="1" t="str">
        <f t="shared" si="784"/>
        <v/>
      </c>
      <c r="CS663" s="1" t="str">
        <f t="shared" si="784"/>
        <v/>
      </c>
      <c r="CT663" s="1" t="str">
        <f t="shared" si="784"/>
        <v/>
      </c>
      <c r="CU663" s="1" t="str">
        <f t="shared" si="784"/>
        <v/>
      </c>
      <c r="CV663" s="1">
        <f t="shared" si="787"/>
        <v>0</v>
      </c>
      <c r="CW663" s="1">
        <f t="shared" si="787"/>
        <v>1</v>
      </c>
      <c r="CX663" s="1">
        <f t="shared" si="787"/>
        <v>1</v>
      </c>
      <c r="CY663" s="1">
        <f t="shared" si="787"/>
        <v>0</v>
      </c>
      <c r="CZ663" s="1">
        <f t="shared" si="787"/>
        <v>0</v>
      </c>
      <c r="DA663" s="1">
        <f t="shared" si="785"/>
        <v>0</v>
      </c>
      <c r="DB663" s="1">
        <f t="shared" si="785"/>
        <v>0</v>
      </c>
      <c r="DC663" s="1">
        <f t="shared" si="785"/>
        <v>0</v>
      </c>
      <c r="DD663" s="1">
        <f t="shared" si="785"/>
        <v>0</v>
      </c>
      <c r="DE663" s="1">
        <f t="shared" si="785"/>
        <v>0</v>
      </c>
      <c r="DF663" s="1">
        <f t="shared" si="805"/>
        <v>2</v>
      </c>
      <c r="DG663" s="33">
        <f t="shared" si="806"/>
        <v>1</v>
      </c>
      <c r="DH663" s="34">
        <f t="shared" si="807"/>
        <v>0</v>
      </c>
      <c r="DI663" s="1">
        <f t="shared" si="765"/>
        <v>80</v>
      </c>
      <c r="DJ663" s="1">
        <f t="shared" si="766"/>
        <v>100</v>
      </c>
      <c r="DK663" s="1">
        <f t="shared" si="759"/>
        <v>20</v>
      </c>
      <c r="DL663" s="1">
        <f t="shared" si="759"/>
        <v>108</v>
      </c>
      <c r="DM663" s="1">
        <f t="shared" si="759"/>
        <v>-168</v>
      </c>
      <c r="DN663" s="1" t="str">
        <f t="shared" si="759"/>
        <v/>
      </c>
      <c r="DO663" s="1" t="str">
        <f t="shared" si="759"/>
        <v/>
      </c>
      <c r="DP663" s="1" t="str">
        <f t="shared" si="759"/>
        <v/>
      </c>
      <c r="DQ663" s="1" t="str">
        <f t="shared" si="828"/>
        <v/>
      </c>
      <c r="DR663" s="1" t="str">
        <f t="shared" si="828"/>
        <v/>
      </c>
      <c r="DS663" s="1" t="str">
        <f t="shared" si="828"/>
        <v/>
      </c>
      <c r="DT663" s="34">
        <f t="shared" si="832"/>
        <v>-114.85643212288984</v>
      </c>
      <c r="DU663" s="1">
        <f t="shared" si="825"/>
        <v>0</v>
      </c>
      <c r="DV663" s="1">
        <f t="shared" si="825"/>
        <v>0</v>
      </c>
      <c r="DW663" s="1">
        <f t="shared" si="825"/>
        <v>0</v>
      </c>
      <c r="DX663" s="1">
        <f t="shared" si="825"/>
        <v>0</v>
      </c>
      <c r="DY663" s="1">
        <f>IF((DM663&lt;$DT663),1,0)</f>
        <v>1</v>
      </c>
      <c r="EF663" s="33">
        <f t="shared" si="833"/>
        <v>1</v>
      </c>
      <c r="EG663" s="1">
        <f t="shared" si="834"/>
        <v>0</v>
      </c>
      <c r="EH663" s="1">
        <f t="shared" si="830"/>
        <v>0</v>
      </c>
      <c r="EI663" s="1">
        <f t="shared" si="830"/>
        <v>0</v>
      </c>
      <c r="EJ663" s="1">
        <f t="shared" si="830"/>
        <v>0</v>
      </c>
      <c r="EK663" s="1">
        <f t="shared" si="830"/>
        <v>0</v>
      </c>
      <c r="EL663" s="1">
        <f t="shared" si="830"/>
        <v>0</v>
      </c>
      <c r="EM663" s="1">
        <f t="shared" si="830"/>
        <v>0</v>
      </c>
      <c r="EN663" s="1">
        <f t="shared" si="830"/>
        <v>0</v>
      </c>
      <c r="EO663" s="1">
        <f t="shared" si="776"/>
        <v>0</v>
      </c>
      <c r="EP663" s="1">
        <f t="shared" si="776"/>
        <v>0</v>
      </c>
      <c r="EQ663" s="1">
        <f t="shared" si="776"/>
        <v>0</v>
      </c>
      <c r="ER663" s="33">
        <f t="shared" si="808"/>
        <v>1</v>
      </c>
      <c r="ES663" s="35">
        <f t="shared" si="835"/>
        <v>4</v>
      </c>
      <c r="ET663" s="35">
        <f t="shared" si="809"/>
        <v>1</v>
      </c>
      <c r="EU663" s="1" t="s">
        <v>50</v>
      </c>
      <c r="EV663" s="1" t="s">
        <v>34</v>
      </c>
      <c r="EW663" s="19">
        <f t="shared" si="810"/>
        <v>1</v>
      </c>
      <c r="EX663" s="1" t="s">
        <v>112</v>
      </c>
      <c r="FC663" s="1" t="s">
        <v>38</v>
      </c>
      <c r="FD663" s="19">
        <f t="shared" si="811"/>
        <v>0</v>
      </c>
      <c r="FJ663" s="1" t="s">
        <v>38</v>
      </c>
      <c r="FK663" s="19">
        <f t="shared" si="812"/>
        <v>0</v>
      </c>
      <c r="FQ663" s="1" t="s">
        <v>71</v>
      </c>
      <c r="FR663" s="1">
        <f t="shared" si="813"/>
        <v>1</v>
      </c>
      <c r="FV663" s="37" t="str">
        <f t="shared" si="824"/>
        <v>none</v>
      </c>
      <c r="FY663" s="1" t="s">
        <v>38</v>
      </c>
      <c r="FZ663" s="19">
        <f t="shared" si="814"/>
        <v>0</v>
      </c>
      <c r="GB663" s="1" t="s">
        <v>38</v>
      </c>
      <c r="GC663" s="19">
        <f t="shared" si="815"/>
        <v>0</v>
      </c>
      <c r="GD663" s="1" t="s">
        <v>38</v>
      </c>
      <c r="GE663" s="19">
        <f t="shared" si="816"/>
        <v>0</v>
      </c>
      <c r="GF663" s="1" t="s">
        <v>38</v>
      </c>
      <c r="GG663" s="19">
        <f t="shared" si="817"/>
        <v>0</v>
      </c>
    </row>
    <row r="664" spans="1:189" x14ac:dyDescent="0.3">
      <c r="A664" s="18">
        <v>883</v>
      </c>
      <c r="B664" s="1" t="s">
        <v>34</v>
      </c>
      <c r="C664" s="19" t="s">
        <v>47</v>
      </c>
      <c r="D664" s="19">
        <f t="shared" si="788"/>
        <v>1</v>
      </c>
      <c r="E664" s="38" t="s">
        <v>1201</v>
      </c>
      <c r="F664" s="21" t="str">
        <f t="shared" si="789"/>
        <v>1961</v>
      </c>
      <c r="G664" s="21">
        <v>2005</v>
      </c>
      <c r="H664" s="22">
        <f t="shared" si="790"/>
        <v>44</v>
      </c>
      <c r="I664" s="1" t="str">
        <f t="shared" si="791"/>
        <v>41-50</v>
      </c>
      <c r="J664" s="1" t="s">
        <v>1608</v>
      </c>
      <c r="K664" s="1" t="s">
        <v>53</v>
      </c>
      <c r="L664" s="1">
        <f>VLOOKUP(K664,[1]areas!$C$3:$D$76,2,FALSE)</f>
        <v>30</v>
      </c>
      <c r="M664" s="1" t="str">
        <f t="shared" si="827"/>
        <v>21-40</v>
      </c>
      <c r="N664" s="19" t="s">
        <v>38</v>
      </c>
      <c r="O664" s="19">
        <f t="shared" si="793"/>
        <v>0</v>
      </c>
      <c r="P664" s="23">
        <v>71.599999999999994</v>
      </c>
      <c r="Q664" s="1">
        <v>167</v>
      </c>
      <c r="R664" s="1">
        <f>POWER(Q664*0.01,2)</f>
        <v>2.7888999999999999</v>
      </c>
      <c r="S664" s="24">
        <f>P664/R664</f>
        <v>25.673204489225142</v>
      </c>
      <c r="T664" s="19">
        <v>3</v>
      </c>
      <c r="U664" s="1">
        <v>13</v>
      </c>
      <c r="V664" s="1">
        <v>71</v>
      </c>
      <c r="W664" s="1" t="str">
        <f t="shared" si="794"/>
        <v>2: 51-100</v>
      </c>
      <c r="X664" s="1">
        <v>54</v>
      </c>
      <c r="Y664" s="26">
        <v>110</v>
      </c>
      <c r="Z664" s="26">
        <v>260</v>
      </c>
      <c r="AA664" s="26">
        <v>323</v>
      </c>
      <c r="AB664" s="26">
        <v>462</v>
      </c>
      <c r="AC664" s="26">
        <v>326</v>
      </c>
      <c r="AD664" s="26">
        <v>588</v>
      </c>
      <c r="AE664" s="26">
        <v>514</v>
      </c>
      <c r="AF664" s="26"/>
      <c r="AG664" s="26"/>
      <c r="AH664" s="26"/>
      <c r="AI664" s="27">
        <f t="shared" si="795"/>
        <v>588</v>
      </c>
      <c r="AJ664" s="27">
        <f t="shared" si="796"/>
        <v>1</v>
      </c>
      <c r="AK664" s="39">
        <v>92005</v>
      </c>
      <c r="AL664" s="26">
        <v>50</v>
      </c>
      <c r="AM664" s="26">
        <v>50</v>
      </c>
      <c r="AN664" s="26">
        <v>50</v>
      </c>
      <c r="AO664" s="26">
        <v>50</v>
      </c>
      <c r="AP664" s="26">
        <v>50</v>
      </c>
      <c r="AQ664" s="26">
        <v>50</v>
      </c>
      <c r="AR664" s="26">
        <v>50</v>
      </c>
      <c r="AS664" s="26"/>
      <c r="AT664" s="26"/>
      <c r="AU664" s="26"/>
      <c r="AV664" s="28">
        <f t="shared" si="797"/>
        <v>0</v>
      </c>
      <c r="AW664" s="27" t="str">
        <f>"4-5"</f>
        <v>4-5</v>
      </c>
      <c r="AX664" s="29">
        <f t="shared" si="820"/>
        <v>4.9640000000000004</v>
      </c>
      <c r="AY664" s="30">
        <f t="shared" si="831"/>
        <v>4.9638114296651663</v>
      </c>
      <c r="AZ664" s="30">
        <f t="shared" si="829"/>
        <v>1.6989700043360187</v>
      </c>
      <c r="BA664" s="30">
        <f t="shared" si="829"/>
        <v>1.6989700043360187</v>
      </c>
      <c r="BB664" s="30">
        <f t="shared" si="829"/>
        <v>1.6989700043360187</v>
      </c>
      <c r="BC664" s="30">
        <f t="shared" si="829"/>
        <v>1.6989700043360187</v>
      </c>
      <c r="BD664" s="30">
        <f t="shared" si="829"/>
        <v>1.6989700043360187</v>
      </c>
      <c r="BE664" s="30">
        <f t="shared" si="829"/>
        <v>1.6989700043360187</v>
      </c>
      <c r="BF664" s="30">
        <f t="shared" si="829"/>
        <v>1.6989700043360187</v>
      </c>
      <c r="BG664" s="30" t="str">
        <f t="shared" si="775"/>
        <v/>
      </c>
      <c r="BH664" s="30" t="str">
        <f t="shared" si="775"/>
        <v/>
      </c>
      <c r="BI664" s="30" t="str">
        <f t="shared" si="775"/>
        <v/>
      </c>
      <c r="BJ664" s="1" t="s">
        <v>38</v>
      </c>
      <c r="BK664" s="31" t="s">
        <v>38</v>
      </c>
      <c r="BL664" s="32">
        <f t="shared" si="798"/>
        <v>0</v>
      </c>
      <c r="BN664" s="32" t="str">
        <f t="shared" si="799"/>
        <v>0</v>
      </c>
      <c r="BO664" s="30">
        <f t="shared" si="800"/>
        <v>-3.2648414253291476</v>
      </c>
      <c r="BP664" s="30">
        <f t="shared" si="801"/>
        <v>-3.2648414253291476</v>
      </c>
      <c r="BQ664" s="30">
        <f t="shared" si="780"/>
        <v>0</v>
      </c>
      <c r="BR664" s="30">
        <f t="shared" si="780"/>
        <v>0</v>
      </c>
      <c r="BS664" s="30">
        <f t="shared" si="780"/>
        <v>0</v>
      </c>
      <c r="BT664" s="30">
        <f t="shared" si="780"/>
        <v>0</v>
      </c>
      <c r="BU664" s="30">
        <f t="shared" si="780"/>
        <v>0</v>
      </c>
      <c r="BV664" s="30">
        <f t="shared" si="780"/>
        <v>0</v>
      </c>
      <c r="BW664" s="30" t="str">
        <f t="shared" si="770"/>
        <v/>
      </c>
      <c r="BX664" s="30" t="str">
        <f t="shared" si="770"/>
        <v/>
      </c>
      <c r="BY664" s="30" t="str">
        <f t="shared" si="770"/>
        <v/>
      </c>
      <c r="BZ664" s="1">
        <f t="shared" si="802"/>
        <v>0</v>
      </c>
      <c r="CA664" s="1">
        <f t="shared" si="781"/>
        <v>0</v>
      </c>
      <c r="CB664" s="1">
        <f t="shared" si="781"/>
        <v>0</v>
      </c>
      <c r="CC664" s="1">
        <f t="shared" si="781"/>
        <v>0</v>
      </c>
      <c r="CD664" s="1">
        <f t="shared" si="781"/>
        <v>0</v>
      </c>
      <c r="CE664" s="1">
        <f t="shared" si="781"/>
        <v>0</v>
      </c>
      <c r="CF664" s="1">
        <f t="shared" si="781"/>
        <v>0</v>
      </c>
      <c r="CG664" s="1">
        <f t="shared" si="771"/>
        <v>0</v>
      </c>
      <c r="CH664" s="1">
        <f t="shared" si="771"/>
        <v>0</v>
      </c>
      <c r="CI664" s="1">
        <f t="shared" si="771"/>
        <v>0</v>
      </c>
      <c r="CJ664" s="1">
        <f t="shared" si="803"/>
        <v>0</v>
      </c>
      <c r="CK664" s="1">
        <f t="shared" si="804"/>
        <v>0</v>
      </c>
      <c r="CL664" s="1">
        <f t="shared" si="786"/>
        <v>-3.2648414253291476</v>
      </c>
      <c r="CM664" s="1" t="str">
        <f t="shared" si="786"/>
        <v/>
      </c>
      <c r="CN664" s="1" t="str">
        <f t="shared" si="786"/>
        <v/>
      </c>
      <c r="CO664" s="1" t="str">
        <f t="shared" si="786"/>
        <v/>
      </c>
      <c r="CP664" s="1" t="str">
        <f t="shared" si="786"/>
        <v/>
      </c>
      <c r="CQ664" s="1" t="str">
        <f t="shared" si="784"/>
        <v/>
      </c>
      <c r="CR664" s="1" t="str">
        <f t="shared" si="784"/>
        <v/>
      </c>
      <c r="CS664" s="1" t="str">
        <f t="shared" si="784"/>
        <v/>
      </c>
      <c r="CT664" s="1" t="str">
        <f t="shared" si="784"/>
        <v/>
      </c>
      <c r="CU664" s="1" t="str">
        <f t="shared" si="784"/>
        <v/>
      </c>
      <c r="CV664" s="1">
        <f t="shared" si="787"/>
        <v>0</v>
      </c>
      <c r="CW664" s="1">
        <f t="shared" si="787"/>
        <v>0</v>
      </c>
      <c r="CX664" s="1">
        <f t="shared" si="787"/>
        <v>0</v>
      </c>
      <c r="CY664" s="1">
        <f t="shared" si="787"/>
        <v>0</v>
      </c>
      <c r="CZ664" s="1">
        <f t="shared" si="787"/>
        <v>0</v>
      </c>
      <c r="DA664" s="1">
        <f t="shared" si="785"/>
        <v>0</v>
      </c>
      <c r="DB664" s="1">
        <f t="shared" si="785"/>
        <v>0</v>
      </c>
      <c r="DC664" s="1">
        <f t="shared" si="785"/>
        <v>0</v>
      </c>
      <c r="DD664" s="1">
        <f t="shared" si="785"/>
        <v>0</v>
      </c>
      <c r="DE664" s="1">
        <f t="shared" si="785"/>
        <v>0</v>
      </c>
      <c r="DF664" s="1">
        <f t="shared" si="805"/>
        <v>0</v>
      </c>
      <c r="DG664" s="33">
        <f t="shared" si="806"/>
        <v>0</v>
      </c>
      <c r="DH664" s="34">
        <f t="shared" si="807"/>
        <v>0</v>
      </c>
      <c r="DI664" s="1">
        <f t="shared" si="765"/>
        <v>56</v>
      </c>
      <c r="DJ664" s="1">
        <f t="shared" si="766"/>
        <v>206</v>
      </c>
      <c r="DK664" s="1">
        <f t="shared" si="759"/>
        <v>150</v>
      </c>
      <c r="DL664" s="1">
        <f t="shared" si="759"/>
        <v>63</v>
      </c>
      <c r="DM664" s="1">
        <f t="shared" si="759"/>
        <v>139</v>
      </c>
      <c r="DN664" s="1">
        <f t="shared" si="759"/>
        <v>-136</v>
      </c>
      <c r="DO664" s="1">
        <f t="shared" si="759"/>
        <v>262</v>
      </c>
      <c r="DP664" s="1">
        <f t="shared" si="759"/>
        <v>-74</v>
      </c>
      <c r="DQ664" s="1" t="str">
        <f t="shared" si="828"/>
        <v/>
      </c>
      <c r="DR664" s="1" t="str">
        <f t="shared" si="828"/>
        <v/>
      </c>
      <c r="DS664" s="1" t="str">
        <f t="shared" si="828"/>
        <v/>
      </c>
      <c r="DT664" s="34">
        <f t="shared" si="832"/>
        <v>-135.50619384894762</v>
      </c>
      <c r="DU664" s="1">
        <f t="shared" si="825"/>
        <v>0</v>
      </c>
      <c r="DV664" s="1">
        <f t="shared" si="825"/>
        <v>0</v>
      </c>
      <c r="DW664" s="1">
        <f t="shared" si="825"/>
        <v>0</v>
      </c>
      <c r="DX664" s="1">
        <f t="shared" si="825"/>
        <v>0</v>
      </c>
      <c r="DY664" s="1">
        <f>IF((DM664&lt;$DT664),1,0)</f>
        <v>0</v>
      </c>
      <c r="DZ664" s="1">
        <f t="shared" ref="DZ664:EB666" si="836">IF((DN664&lt;$DT664),1,0)</f>
        <v>1</v>
      </c>
      <c r="EA664" s="1">
        <f t="shared" si="836"/>
        <v>0</v>
      </c>
      <c r="EB664" s="1">
        <f t="shared" si="836"/>
        <v>0</v>
      </c>
      <c r="EF664" s="33">
        <f t="shared" si="833"/>
        <v>1</v>
      </c>
      <c r="EG664" s="1">
        <f t="shared" si="834"/>
        <v>0</v>
      </c>
      <c r="EH664" s="1">
        <f t="shared" si="830"/>
        <v>0</v>
      </c>
      <c r="EI664" s="1">
        <f t="shared" si="830"/>
        <v>0</v>
      </c>
      <c r="EJ664" s="1">
        <f t="shared" si="830"/>
        <v>0</v>
      </c>
      <c r="EK664" s="1">
        <f t="shared" si="830"/>
        <v>0</v>
      </c>
      <c r="EL664" s="1">
        <f t="shared" si="830"/>
        <v>0</v>
      </c>
      <c r="EM664" s="1">
        <f t="shared" si="830"/>
        <v>1</v>
      </c>
      <c r="EN664" s="1">
        <f t="shared" si="830"/>
        <v>1</v>
      </c>
      <c r="EO664" s="1">
        <f t="shared" si="776"/>
        <v>0</v>
      </c>
      <c r="EP664" s="1">
        <f t="shared" si="776"/>
        <v>0</v>
      </c>
      <c r="EQ664" s="1">
        <f t="shared" si="776"/>
        <v>0</v>
      </c>
      <c r="ER664" s="33">
        <f t="shared" si="808"/>
        <v>0</v>
      </c>
      <c r="ES664" s="35">
        <f t="shared" si="835"/>
        <v>1</v>
      </c>
      <c r="ET664" s="35">
        <f t="shared" si="809"/>
        <v>1</v>
      </c>
      <c r="EU664" s="1" t="s">
        <v>211</v>
      </c>
      <c r="EV664" s="1" t="s">
        <v>34</v>
      </c>
      <c r="EW664" s="19">
        <f t="shared" si="810"/>
        <v>1</v>
      </c>
      <c r="EX664" s="1" t="s">
        <v>40</v>
      </c>
      <c r="EY664" s="50">
        <v>38692</v>
      </c>
      <c r="FC664" s="1" t="s">
        <v>38</v>
      </c>
      <c r="FD664" s="19">
        <f t="shared" si="811"/>
        <v>0</v>
      </c>
      <c r="FJ664" s="1" t="s">
        <v>38</v>
      </c>
      <c r="FK664" s="19">
        <f t="shared" si="812"/>
        <v>0</v>
      </c>
      <c r="FQ664" s="1" t="s">
        <v>67</v>
      </c>
      <c r="FR664" s="1">
        <f t="shared" si="813"/>
        <v>1</v>
      </c>
      <c r="FU664" s="1" t="s">
        <v>1202</v>
      </c>
      <c r="FV664" s="37" t="str">
        <f t="shared" si="824"/>
        <v>tb</v>
      </c>
      <c r="FW664" s="34">
        <v>1</v>
      </c>
      <c r="FY664" s="1" t="s">
        <v>38</v>
      </c>
      <c r="FZ664" s="19">
        <f t="shared" si="814"/>
        <v>0</v>
      </c>
      <c r="GB664" s="1" t="s">
        <v>38</v>
      </c>
      <c r="GC664" s="19">
        <f t="shared" si="815"/>
        <v>0</v>
      </c>
      <c r="GD664" s="1" t="s">
        <v>38</v>
      </c>
      <c r="GE664" s="19">
        <f t="shared" si="816"/>
        <v>0</v>
      </c>
      <c r="GF664" s="1" t="s">
        <v>38</v>
      </c>
      <c r="GG664" s="19">
        <f t="shared" si="817"/>
        <v>0</v>
      </c>
    </row>
    <row r="665" spans="1:189" x14ac:dyDescent="0.3">
      <c r="A665" s="18">
        <v>885</v>
      </c>
      <c r="B665" s="1" t="s">
        <v>34</v>
      </c>
      <c r="C665" s="19" t="s">
        <v>35</v>
      </c>
      <c r="D665" s="19">
        <f t="shared" si="788"/>
        <v>0</v>
      </c>
      <c r="E665" s="38" t="s">
        <v>1203</v>
      </c>
      <c r="F665" s="21" t="str">
        <f t="shared" si="789"/>
        <v>1963</v>
      </c>
      <c r="G665" s="21">
        <v>2005</v>
      </c>
      <c r="H665" s="22">
        <f t="shared" si="790"/>
        <v>42</v>
      </c>
      <c r="I665" s="1" t="str">
        <f t="shared" si="791"/>
        <v>41-50</v>
      </c>
      <c r="J665" s="1" t="s">
        <v>1608</v>
      </c>
      <c r="K665" s="1" t="s">
        <v>93</v>
      </c>
      <c r="L665" s="1">
        <f>VLOOKUP(K665,[1]areas!$C$3:$D$76,2,FALSE)</f>
        <v>15</v>
      </c>
      <c r="M665" s="1" t="str">
        <f t="shared" si="827"/>
        <v>0-20</v>
      </c>
      <c r="N665" s="19" t="s">
        <v>34</v>
      </c>
      <c r="O665" s="19">
        <f t="shared" si="793"/>
        <v>1</v>
      </c>
      <c r="P665" s="23"/>
      <c r="S665" s="24"/>
      <c r="T665" s="19">
        <v>4</v>
      </c>
      <c r="U665" s="1">
        <v>13.4</v>
      </c>
      <c r="V665" s="1">
        <v>38</v>
      </c>
      <c r="W665" s="1" t="str">
        <f t="shared" si="794"/>
        <v>1: 0-50</v>
      </c>
      <c r="X665" s="1">
        <v>12</v>
      </c>
      <c r="Y665" s="26">
        <v>181</v>
      </c>
      <c r="Z665" s="26">
        <v>223</v>
      </c>
      <c r="AA665" s="26">
        <v>257</v>
      </c>
      <c r="AB665" s="26">
        <v>311</v>
      </c>
      <c r="AC665" s="26">
        <v>408</v>
      </c>
      <c r="AD665" s="26">
        <v>382</v>
      </c>
      <c r="AE665" s="26">
        <v>508</v>
      </c>
      <c r="AF665" s="26">
        <v>565</v>
      </c>
      <c r="AG665" s="26"/>
      <c r="AH665" s="26"/>
      <c r="AI665" s="27">
        <f t="shared" si="795"/>
        <v>565</v>
      </c>
      <c r="AJ665" s="27">
        <f t="shared" si="796"/>
        <v>1</v>
      </c>
      <c r="AK665" s="39">
        <v>106</v>
      </c>
      <c r="AL665" s="26">
        <v>50</v>
      </c>
      <c r="AM665" s="26">
        <v>50</v>
      </c>
      <c r="AN665" s="26">
        <v>50</v>
      </c>
      <c r="AO665" s="26">
        <v>50</v>
      </c>
      <c r="AP665" s="26">
        <v>50</v>
      </c>
      <c r="AQ665" s="26">
        <v>50</v>
      </c>
      <c r="AR665" s="26">
        <v>50</v>
      </c>
      <c r="AS665" s="26">
        <v>50</v>
      </c>
      <c r="AT665" s="26"/>
      <c r="AU665" s="26"/>
      <c r="AV665" s="28">
        <f t="shared" si="797"/>
        <v>0</v>
      </c>
      <c r="AW665" s="27" t="str">
        <f>"&lt;4"</f>
        <v>&lt;4</v>
      </c>
      <c r="AX665" s="29">
        <f t="shared" si="820"/>
        <v>2.0249999999999999</v>
      </c>
      <c r="AY665" s="30">
        <f t="shared" si="831"/>
        <v>2.0253058652647704</v>
      </c>
      <c r="AZ665" s="30">
        <f t="shared" si="829"/>
        <v>1.6989700043360187</v>
      </c>
      <c r="BA665" s="30">
        <f t="shared" si="829"/>
        <v>1.6989700043360187</v>
      </c>
      <c r="BB665" s="30">
        <f t="shared" si="829"/>
        <v>1.6989700043360187</v>
      </c>
      <c r="BC665" s="30">
        <f t="shared" si="829"/>
        <v>1.6989700043360187</v>
      </c>
      <c r="BD665" s="30">
        <f t="shared" si="829"/>
        <v>1.6989700043360187</v>
      </c>
      <c r="BE665" s="30">
        <f t="shared" si="829"/>
        <v>1.6989700043360187</v>
      </c>
      <c r="BF665" s="30">
        <f t="shared" si="829"/>
        <v>1.6989700043360187</v>
      </c>
      <c r="BG665" s="30">
        <f t="shared" si="775"/>
        <v>1.6989700043360187</v>
      </c>
      <c r="BH665" s="30" t="str">
        <f t="shared" si="775"/>
        <v/>
      </c>
      <c r="BI665" s="30" t="str">
        <f t="shared" si="775"/>
        <v/>
      </c>
      <c r="BJ665" s="1" t="s">
        <v>38</v>
      </c>
      <c r="BK665" s="31" t="s">
        <v>38</v>
      </c>
      <c r="BL665" s="32">
        <f t="shared" si="798"/>
        <v>0</v>
      </c>
      <c r="BN665" s="32" t="str">
        <f t="shared" si="799"/>
        <v>0</v>
      </c>
      <c r="BO665" s="30">
        <f t="shared" si="800"/>
        <v>-0.32633586092875166</v>
      </c>
      <c r="BP665" s="30">
        <f t="shared" si="801"/>
        <v>-0.32633586092875166</v>
      </c>
      <c r="BQ665" s="30">
        <f t="shared" si="780"/>
        <v>0</v>
      </c>
      <c r="BR665" s="30">
        <f t="shared" si="780"/>
        <v>0</v>
      </c>
      <c r="BS665" s="30">
        <f t="shared" si="780"/>
        <v>0</v>
      </c>
      <c r="BT665" s="30">
        <f t="shared" si="780"/>
        <v>0</v>
      </c>
      <c r="BU665" s="30">
        <f t="shared" si="780"/>
        <v>0</v>
      </c>
      <c r="BV665" s="30">
        <f t="shared" si="780"/>
        <v>0</v>
      </c>
      <c r="BW665" s="30">
        <f t="shared" si="770"/>
        <v>0</v>
      </c>
      <c r="BX665" s="30" t="str">
        <f t="shared" si="770"/>
        <v/>
      </c>
      <c r="BY665" s="30" t="str">
        <f t="shared" si="770"/>
        <v/>
      </c>
      <c r="BZ665" s="1">
        <f t="shared" si="802"/>
        <v>0</v>
      </c>
      <c r="CA665" s="1">
        <f t="shared" si="781"/>
        <v>0</v>
      </c>
      <c r="CB665" s="1">
        <f t="shared" si="781"/>
        <v>0</v>
      </c>
      <c r="CC665" s="1">
        <f t="shared" si="781"/>
        <v>0</v>
      </c>
      <c r="CD665" s="1">
        <f t="shared" si="781"/>
        <v>0</v>
      </c>
      <c r="CE665" s="1">
        <f t="shared" si="781"/>
        <v>0</v>
      </c>
      <c r="CF665" s="1">
        <f t="shared" si="781"/>
        <v>0</v>
      </c>
      <c r="CG665" s="1">
        <f t="shared" si="771"/>
        <v>0</v>
      </c>
      <c r="CH665" s="1">
        <f t="shared" si="771"/>
        <v>0</v>
      </c>
      <c r="CI665" s="1">
        <f t="shared" si="771"/>
        <v>0</v>
      </c>
      <c r="CJ665" s="1">
        <f t="shared" si="803"/>
        <v>0</v>
      </c>
      <c r="CK665" s="1">
        <f t="shared" si="804"/>
        <v>0</v>
      </c>
      <c r="CL665" s="1" t="str">
        <f t="shared" si="786"/>
        <v/>
      </c>
      <c r="CM665" s="1" t="str">
        <f t="shared" si="786"/>
        <v/>
      </c>
      <c r="CN665" s="1" t="str">
        <f t="shared" si="786"/>
        <v/>
      </c>
      <c r="CO665" s="1" t="str">
        <f t="shared" si="786"/>
        <v/>
      </c>
      <c r="CP665" s="1" t="str">
        <f t="shared" si="786"/>
        <v/>
      </c>
      <c r="CQ665" s="1" t="str">
        <f t="shared" si="784"/>
        <v/>
      </c>
      <c r="CR665" s="1" t="str">
        <f t="shared" si="784"/>
        <v/>
      </c>
      <c r="CS665" s="1" t="str">
        <f t="shared" si="784"/>
        <v/>
      </c>
      <c r="CT665" s="1" t="str">
        <f t="shared" si="784"/>
        <v/>
      </c>
      <c r="CU665" s="1" t="str">
        <f t="shared" si="784"/>
        <v/>
      </c>
      <c r="CV665" s="1">
        <f t="shared" si="787"/>
        <v>0</v>
      </c>
      <c r="CW665" s="1">
        <f t="shared" si="787"/>
        <v>0</v>
      </c>
      <c r="CX665" s="1">
        <f t="shared" si="787"/>
        <v>0</v>
      </c>
      <c r="CY665" s="1">
        <f t="shared" si="787"/>
        <v>0</v>
      </c>
      <c r="CZ665" s="1">
        <f t="shared" si="787"/>
        <v>0</v>
      </c>
      <c r="DA665" s="1">
        <f t="shared" si="785"/>
        <v>0</v>
      </c>
      <c r="DB665" s="1">
        <f t="shared" si="785"/>
        <v>0</v>
      </c>
      <c r="DC665" s="1">
        <f t="shared" si="785"/>
        <v>0</v>
      </c>
      <c r="DD665" s="1">
        <f t="shared" si="785"/>
        <v>0</v>
      </c>
      <c r="DE665" s="1">
        <f t="shared" si="785"/>
        <v>0</v>
      </c>
      <c r="DF665" s="1">
        <f t="shared" si="805"/>
        <v>0</v>
      </c>
      <c r="DG665" s="33">
        <f t="shared" si="806"/>
        <v>0</v>
      </c>
      <c r="DH665" s="34">
        <f t="shared" si="807"/>
        <v>0</v>
      </c>
      <c r="DI665" s="1">
        <f t="shared" si="765"/>
        <v>169</v>
      </c>
      <c r="DJ665" s="1">
        <f t="shared" si="766"/>
        <v>211</v>
      </c>
      <c r="DK665" s="1">
        <f t="shared" si="759"/>
        <v>42</v>
      </c>
      <c r="DL665" s="1">
        <f t="shared" si="759"/>
        <v>34</v>
      </c>
      <c r="DM665" s="1">
        <f t="shared" si="759"/>
        <v>54</v>
      </c>
      <c r="DN665" s="1">
        <f t="shared" si="759"/>
        <v>97</v>
      </c>
      <c r="DO665" s="1">
        <f t="shared" si="759"/>
        <v>-26</v>
      </c>
      <c r="DP665" s="1">
        <f t="shared" si="759"/>
        <v>126</v>
      </c>
      <c r="DQ665" s="1">
        <f t="shared" si="828"/>
        <v>57</v>
      </c>
      <c r="DR665" s="1" t="str">
        <f t="shared" si="828"/>
        <v/>
      </c>
      <c r="DS665" s="1" t="str">
        <f t="shared" si="828"/>
        <v/>
      </c>
      <c r="DT665" s="34">
        <f t="shared" si="832"/>
        <v>-73.546659415034696</v>
      </c>
      <c r="DU665" s="1">
        <f t="shared" si="825"/>
        <v>0</v>
      </c>
      <c r="DV665" s="1">
        <f t="shared" si="825"/>
        <v>0</v>
      </c>
      <c r="DW665" s="1">
        <f t="shared" si="825"/>
        <v>0</v>
      </c>
      <c r="DX665" s="1">
        <f t="shared" si="825"/>
        <v>0</v>
      </c>
      <c r="DY665" s="1">
        <f>IF((DM665&lt;$DT665),1,0)</f>
        <v>0</v>
      </c>
      <c r="DZ665" s="1">
        <f t="shared" si="836"/>
        <v>0</v>
      </c>
      <c r="EA665" s="1">
        <f t="shared" si="836"/>
        <v>0</v>
      </c>
      <c r="EB665" s="1">
        <f t="shared" si="836"/>
        <v>0</v>
      </c>
      <c r="EC665" s="1">
        <f>IF((DQ665&lt;$DT665),1,0)</f>
        <v>0</v>
      </c>
      <c r="EF665" s="33">
        <f t="shared" si="833"/>
        <v>0</v>
      </c>
      <c r="EG665" s="1">
        <f t="shared" si="834"/>
        <v>0</v>
      </c>
      <c r="EH665" s="1">
        <f t="shared" si="830"/>
        <v>0</v>
      </c>
      <c r="EI665" s="1">
        <f t="shared" si="830"/>
        <v>0</v>
      </c>
      <c r="EJ665" s="1">
        <f t="shared" si="830"/>
        <v>0</v>
      </c>
      <c r="EK665" s="1">
        <f t="shared" si="830"/>
        <v>0</v>
      </c>
      <c r="EL665" s="1">
        <f t="shared" si="830"/>
        <v>0</v>
      </c>
      <c r="EM665" s="1">
        <f t="shared" si="830"/>
        <v>0</v>
      </c>
      <c r="EN665" s="1">
        <f t="shared" si="830"/>
        <v>1</v>
      </c>
      <c r="EO665" s="1">
        <f t="shared" si="776"/>
        <v>1</v>
      </c>
      <c r="EP665" s="1">
        <f t="shared" si="776"/>
        <v>0</v>
      </c>
      <c r="EQ665" s="1">
        <f t="shared" si="776"/>
        <v>0</v>
      </c>
      <c r="ER665" s="33">
        <f t="shared" si="808"/>
        <v>0</v>
      </c>
      <c r="ES665" s="35">
        <f t="shared" si="835"/>
        <v>0</v>
      </c>
      <c r="ET665" s="35">
        <f t="shared" si="809"/>
        <v>0</v>
      </c>
      <c r="EU665" s="1" t="s">
        <v>211</v>
      </c>
      <c r="EV665" s="1" t="s">
        <v>34</v>
      </c>
      <c r="EW665" s="19">
        <f t="shared" si="810"/>
        <v>1</v>
      </c>
      <c r="EX665" s="1" t="s">
        <v>40</v>
      </c>
      <c r="EY665" s="50">
        <v>38979</v>
      </c>
      <c r="FC665" s="1" t="s">
        <v>34</v>
      </c>
      <c r="FD665" s="19">
        <f t="shared" si="811"/>
        <v>1</v>
      </c>
      <c r="FE665" s="1" t="s">
        <v>40</v>
      </c>
      <c r="FF665" s="50">
        <v>39105</v>
      </c>
      <c r="FJ665" s="1" t="s">
        <v>38</v>
      </c>
      <c r="FK665" s="19">
        <f t="shared" si="812"/>
        <v>0</v>
      </c>
      <c r="FQ665" s="1" t="s">
        <v>442</v>
      </c>
      <c r="FR665" s="1">
        <f t="shared" si="813"/>
        <v>1</v>
      </c>
      <c r="FT665" s="1">
        <v>3.7</v>
      </c>
      <c r="FU665" s="1" t="s">
        <v>1204</v>
      </c>
      <c r="FV665" s="37" t="str">
        <f t="shared" si="824"/>
        <v>tb</v>
      </c>
      <c r="FW665" s="34">
        <v>1</v>
      </c>
      <c r="FY665" s="1" t="s">
        <v>38</v>
      </c>
      <c r="FZ665" s="19">
        <f t="shared" si="814"/>
        <v>0</v>
      </c>
      <c r="GB665" s="1" t="s">
        <v>38</v>
      </c>
      <c r="GC665" s="19">
        <f t="shared" si="815"/>
        <v>0</v>
      </c>
      <c r="GD665" s="1" t="s">
        <v>38</v>
      </c>
      <c r="GE665" s="19">
        <f t="shared" si="816"/>
        <v>0</v>
      </c>
      <c r="GF665" s="1" t="s">
        <v>38</v>
      </c>
      <c r="GG665" s="19">
        <f t="shared" si="817"/>
        <v>0</v>
      </c>
    </row>
    <row r="666" spans="1:189" x14ac:dyDescent="0.3">
      <c r="A666" s="18">
        <v>890</v>
      </c>
      <c r="B666" s="1" t="s">
        <v>34</v>
      </c>
      <c r="C666" s="19" t="s">
        <v>35</v>
      </c>
      <c r="D666" s="19">
        <f t="shared" si="788"/>
        <v>0</v>
      </c>
      <c r="E666" s="38" t="s">
        <v>1205</v>
      </c>
      <c r="F666" s="21" t="str">
        <f t="shared" si="789"/>
        <v>1979</v>
      </c>
      <c r="G666" s="21">
        <v>2005</v>
      </c>
      <c r="H666" s="22">
        <f t="shared" si="790"/>
        <v>26</v>
      </c>
      <c r="I666" s="1" t="str">
        <f t="shared" si="791"/>
        <v>21-30</v>
      </c>
      <c r="J666" s="1" t="s">
        <v>1606</v>
      </c>
      <c r="K666" s="1" t="s">
        <v>53</v>
      </c>
      <c r="L666" s="1">
        <f>VLOOKUP(K666,[1]areas!$C$3:$D$76,2,FALSE)</f>
        <v>30</v>
      </c>
      <c r="M666" s="1" t="str">
        <f t="shared" si="827"/>
        <v>21-40</v>
      </c>
      <c r="N666" s="19"/>
      <c r="O666" s="19" t="str">
        <f t="shared" si="793"/>
        <v/>
      </c>
      <c r="P666" s="23">
        <v>68</v>
      </c>
      <c r="Q666" s="1">
        <v>172</v>
      </c>
      <c r="R666" s="1">
        <f>POWER(Q666*0.01,2)</f>
        <v>2.9583999999999997</v>
      </c>
      <c r="S666" s="24">
        <f>P666/R666</f>
        <v>22.985397512168742</v>
      </c>
      <c r="T666" s="19">
        <v>2</v>
      </c>
      <c r="U666" s="1">
        <v>13.9</v>
      </c>
      <c r="V666" s="1">
        <v>39</v>
      </c>
      <c r="W666" s="1" t="str">
        <f t="shared" si="794"/>
        <v>4: 151-200</v>
      </c>
      <c r="X666" s="1">
        <v>172</v>
      </c>
      <c r="Y666" s="26">
        <v>241</v>
      </c>
      <c r="Z666" s="26"/>
      <c r="AA666" s="26">
        <v>90</v>
      </c>
      <c r="AB666" s="26">
        <v>322</v>
      </c>
      <c r="AC666" s="26">
        <v>295</v>
      </c>
      <c r="AD666" s="26">
        <v>490</v>
      </c>
      <c r="AE666" s="26">
        <v>532</v>
      </c>
      <c r="AF666" s="26">
        <v>557</v>
      </c>
      <c r="AG666" s="26"/>
      <c r="AH666" s="26"/>
      <c r="AI666" s="27">
        <f t="shared" si="795"/>
        <v>557</v>
      </c>
      <c r="AJ666" s="27">
        <f t="shared" si="796"/>
        <v>1</v>
      </c>
      <c r="AK666" s="39">
        <v>59000</v>
      </c>
      <c r="AL666" s="26">
        <v>50</v>
      </c>
      <c r="AM666" s="26"/>
      <c r="AN666" s="26">
        <v>50</v>
      </c>
      <c r="AO666" s="26">
        <v>50</v>
      </c>
      <c r="AP666" s="26">
        <v>50</v>
      </c>
      <c r="AQ666" s="26">
        <v>50</v>
      </c>
      <c r="AR666" s="26">
        <v>50</v>
      </c>
      <c r="AS666" s="26">
        <v>50</v>
      </c>
      <c r="AT666" s="26"/>
      <c r="AU666" s="26"/>
      <c r="AV666" s="28">
        <f t="shared" si="797"/>
        <v>0</v>
      </c>
      <c r="AW666" s="27" t="str">
        <f>"4-5"</f>
        <v>4-5</v>
      </c>
      <c r="AX666" s="29">
        <f t="shared" si="820"/>
        <v>4.7709999999999999</v>
      </c>
      <c r="AY666" s="30">
        <f t="shared" si="831"/>
        <v>4.7708520116421438</v>
      </c>
      <c r="AZ666" s="30">
        <f t="shared" si="829"/>
        <v>1.6989700043360187</v>
      </c>
      <c r="BA666" s="30" t="str">
        <f t="shared" si="829"/>
        <v/>
      </c>
      <c r="BB666" s="30">
        <f t="shared" si="829"/>
        <v>1.6989700043360187</v>
      </c>
      <c r="BC666" s="30">
        <f t="shared" si="829"/>
        <v>1.6989700043360187</v>
      </c>
      <c r="BD666" s="30">
        <f t="shared" si="829"/>
        <v>1.6989700043360187</v>
      </c>
      <c r="BE666" s="30">
        <f t="shared" si="829"/>
        <v>1.6989700043360187</v>
      </c>
      <c r="BF666" s="30">
        <f t="shared" si="829"/>
        <v>1.6989700043360187</v>
      </c>
      <c r="BG666" s="30">
        <f t="shared" si="775"/>
        <v>1.6989700043360187</v>
      </c>
      <c r="BH666" s="30" t="str">
        <f t="shared" si="775"/>
        <v/>
      </c>
      <c r="BI666" s="30" t="str">
        <f t="shared" si="775"/>
        <v/>
      </c>
      <c r="BJ666" s="1" t="s">
        <v>38</v>
      </c>
      <c r="BK666" s="31" t="s">
        <v>38</v>
      </c>
      <c r="BL666" s="32">
        <f t="shared" si="798"/>
        <v>0</v>
      </c>
      <c r="BN666" s="32" t="str">
        <f t="shared" si="799"/>
        <v>0</v>
      </c>
      <c r="BO666" s="30">
        <f t="shared" si="800"/>
        <v>-3.071882007306125</v>
      </c>
      <c r="BP666" s="30" t="str">
        <f t="shared" si="801"/>
        <v/>
      </c>
      <c r="BQ666" s="30" t="str">
        <f t="shared" si="780"/>
        <v/>
      </c>
      <c r="BR666" s="30" t="str">
        <f t="shared" si="780"/>
        <v/>
      </c>
      <c r="BS666" s="30">
        <f t="shared" si="780"/>
        <v>0</v>
      </c>
      <c r="BT666" s="30">
        <f t="shared" si="780"/>
        <v>0</v>
      </c>
      <c r="BU666" s="30">
        <f t="shared" si="780"/>
        <v>0</v>
      </c>
      <c r="BV666" s="30">
        <f t="shared" si="780"/>
        <v>0</v>
      </c>
      <c r="BW666" s="30">
        <f t="shared" si="770"/>
        <v>0</v>
      </c>
      <c r="BX666" s="30" t="str">
        <f t="shared" si="770"/>
        <v/>
      </c>
      <c r="BY666" s="30" t="str">
        <f t="shared" si="770"/>
        <v/>
      </c>
      <c r="BZ666" s="1">
        <f t="shared" si="802"/>
        <v>0</v>
      </c>
      <c r="CA666" s="1">
        <f t="shared" si="781"/>
        <v>0</v>
      </c>
      <c r="CB666" s="1">
        <f t="shared" si="781"/>
        <v>0</v>
      </c>
      <c r="CC666" s="1">
        <f t="shared" si="781"/>
        <v>0</v>
      </c>
      <c r="CD666" s="1">
        <f t="shared" si="781"/>
        <v>0</v>
      </c>
      <c r="CE666" s="1">
        <f t="shared" si="781"/>
        <v>0</v>
      </c>
      <c r="CF666" s="1">
        <f t="shared" si="781"/>
        <v>0</v>
      </c>
      <c r="CG666" s="1">
        <f t="shared" si="771"/>
        <v>0</v>
      </c>
      <c r="CH666" s="1">
        <f t="shared" si="771"/>
        <v>0</v>
      </c>
      <c r="CI666" s="1">
        <f t="shared" si="771"/>
        <v>0</v>
      </c>
      <c r="CJ666" s="1">
        <f t="shared" si="803"/>
        <v>0</v>
      </c>
      <c r="CK666" s="1">
        <f t="shared" si="804"/>
        <v>0</v>
      </c>
      <c r="CL666" s="1">
        <f t="shared" si="786"/>
        <v>-3.071882007306125</v>
      </c>
      <c r="CM666" s="1" t="str">
        <f t="shared" si="786"/>
        <v/>
      </c>
      <c r="CN666" s="1" t="str">
        <f t="shared" si="786"/>
        <v/>
      </c>
      <c r="CO666" s="1" t="str">
        <f t="shared" si="786"/>
        <v/>
      </c>
      <c r="CP666" s="1" t="str">
        <f t="shared" si="786"/>
        <v/>
      </c>
      <c r="CQ666" s="1" t="str">
        <f t="shared" si="784"/>
        <v/>
      </c>
      <c r="CR666" s="1" t="str">
        <f t="shared" si="784"/>
        <v/>
      </c>
      <c r="CS666" s="1" t="str">
        <f t="shared" si="784"/>
        <v/>
      </c>
      <c r="CT666" s="1" t="str">
        <f t="shared" si="784"/>
        <v/>
      </c>
      <c r="CU666" s="1" t="str">
        <f t="shared" si="784"/>
        <v/>
      </c>
      <c r="CV666" s="1">
        <f t="shared" si="787"/>
        <v>0</v>
      </c>
      <c r="CW666" s="1">
        <f t="shared" si="787"/>
        <v>0</v>
      </c>
      <c r="CX666" s="1">
        <f t="shared" si="787"/>
        <v>0</v>
      </c>
      <c r="CY666" s="1">
        <f t="shared" si="787"/>
        <v>0</v>
      </c>
      <c r="CZ666" s="1">
        <f t="shared" si="787"/>
        <v>0</v>
      </c>
      <c r="DA666" s="1">
        <f t="shared" si="785"/>
        <v>0</v>
      </c>
      <c r="DB666" s="1">
        <f t="shared" si="785"/>
        <v>0</v>
      </c>
      <c r="DC666" s="1">
        <f t="shared" si="785"/>
        <v>0</v>
      </c>
      <c r="DD666" s="1">
        <f t="shared" si="785"/>
        <v>0</v>
      </c>
      <c r="DE666" s="1">
        <f t="shared" si="785"/>
        <v>0</v>
      </c>
      <c r="DF666" s="1">
        <f t="shared" si="805"/>
        <v>0</v>
      </c>
      <c r="DG666" s="33">
        <f t="shared" si="806"/>
        <v>0</v>
      </c>
      <c r="DH666" s="34">
        <f t="shared" si="807"/>
        <v>0</v>
      </c>
      <c r="DI666" s="1">
        <f t="shared" si="765"/>
        <v>69</v>
      </c>
      <c r="DJ666" s="1" t="str">
        <f t="shared" si="766"/>
        <v/>
      </c>
      <c r="DK666" s="1" t="str">
        <f t="shared" ref="DK666:DP729" si="837">IF(OR(Y666="",Z666=""),"",Z666-Y666)</f>
        <v/>
      </c>
      <c r="DL666" s="1" t="str">
        <f t="shared" si="837"/>
        <v/>
      </c>
      <c r="DM666" s="1">
        <f t="shared" si="837"/>
        <v>232</v>
      </c>
      <c r="DN666" s="1">
        <f t="shared" si="837"/>
        <v>-27</v>
      </c>
      <c r="DO666" s="1">
        <f t="shared" si="837"/>
        <v>195</v>
      </c>
      <c r="DP666" s="1">
        <f t="shared" si="837"/>
        <v>42</v>
      </c>
      <c r="DQ666" s="1">
        <f t="shared" si="828"/>
        <v>25</v>
      </c>
      <c r="DR666" s="1" t="str">
        <f t="shared" si="828"/>
        <v/>
      </c>
      <c r="DS666" s="1" t="str">
        <f t="shared" si="828"/>
        <v/>
      </c>
      <c r="DT666" s="34">
        <f t="shared" si="832"/>
        <v>-101.82861418416077</v>
      </c>
      <c r="DU666" s="1">
        <f t="shared" si="825"/>
        <v>0</v>
      </c>
      <c r="DY666" s="1">
        <f>IF((DM666&lt;$DT666),1,0)</f>
        <v>0</v>
      </c>
      <c r="DZ666" s="1">
        <f t="shared" si="836"/>
        <v>0</v>
      </c>
      <c r="EA666" s="1">
        <f t="shared" si="836"/>
        <v>0</v>
      </c>
      <c r="EB666" s="1">
        <f t="shared" si="836"/>
        <v>0</v>
      </c>
      <c r="EC666" s="1">
        <f>IF((DQ666&lt;$DT666),1,0)</f>
        <v>0</v>
      </c>
      <c r="EF666" s="33">
        <f t="shared" si="833"/>
        <v>0</v>
      </c>
      <c r="EG666" s="1">
        <f t="shared" si="834"/>
        <v>0</v>
      </c>
      <c r="EH666" s="1">
        <f t="shared" si="830"/>
        <v>0</v>
      </c>
      <c r="EI666" s="1">
        <f t="shared" si="830"/>
        <v>0</v>
      </c>
      <c r="EJ666" s="1">
        <f t="shared" si="830"/>
        <v>0</v>
      </c>
      <c r="EK666" s="1">
        <f t="shared" si="830"/>
        <v>0</v>
      </c>
      <c r="EL666" s="1">
        <f t="shared" si="830"/>
        <v>0</v>
      </c>
      <c r="EM666" s="1">
        <f t="shared" si="830"/>
        <v>0</v>
      </c>
      <c r="EN666" s="1">
        <f t="shared" si="830"/>
        <v>1</v>
      </c>
      <c r="EO666" s="1">
        <f t="shared" si="776"/>
        <v>1</v>
      </c>
      <c r="EP666" s="1">
        <f t="shared" si="776"/>
        <v>0</v>
      </c>
      <c r="EQ666" s="1">
        <f t="shared" si="776"/>
        <v>0</v>
      </c>
      <c r="ER666" s="33">
        <f t="shared" si="808"/>
        <v>0</v>
      </c>
      <c r="ES666" s="35">
        <f t="shared" si="835"/>
        <v>0</v>
      </c>
      <c r="ET666" s="35">
        <f t="shared" si="809"/>
        <v>0</v>
      </c>
      <c r="EU666" s="1" t="s">
        <v>1169</v>
      </c>
      <c r="EV666" s="1" t="s">
        <v>34</v>
      </c>
      <c r="EW666" s="19">
        <f t="shared" si="810"/>
        <v>1</v>
      </c>
      <c r="EX666" s="1" t="s">
        <v>40</v>
      </c>
      <c r="EY666" s="50">
        <v>38861</v>
      </c>
      <c r="EZ666" s="1" t="s">
        <v>34</v>
      </c>
      <c r="FA666" s="1" t="s">
        <v>225</v>
      </c>
      <c r="FB666" s="50">
        <v>39387</v>
      </c>
      <c r="FC666" s="1" t="s">
        <v>38</v>
      </c>
      <c r="FD666" s="19">
        <f t="shared" si="811"/>
        <v>0</v>
      </c>
      <c r="FJ666" s="1" t="s">
        <v>38</v>
      </c>
      <c r="FK666" s="19">
        <f t="shared" si="812"/>
        <v>0</v>
      </c>
      <c r="FQ666" s="1" t="s">
        <v>44</v>
      </c>
      <c r="FR666" s="1">
        <f t="shared" si="813"/>
        <v>1</v>
      </c>
      <c r="FT666" s="1">
        <v>5.0999999999999996</v>
      </c>
      <c r="FV666" s="37" t="str">
        <f t="shared" si="824"/>
        <v>none</v>
      </c>
      <c r="FY666" s="1" t="s">
        <v>38</v>
      </c>
      <c r="FZ666" s="19">
        <f t="shared" si="814"/>
        <v>0</v>
      </c>
      <c r="GB666" s="1" t="s">
        <v>38</v>
      </c>
      <c r="GC666" s="19">
        <f t="shared" si="815"/>
        <v>0</v>
      </c>
      <c r="GD666" s="1" t="s">
        <v>38</v>
      </c>
      <c r="GE666" s="19">
        <f t="shared" si="816"/>
        <v>0</v>
      </c>
      <c r="GF666" s="1" t="s">
        <v>38</v>
      </c>
      <c r="GG666" s="19">
        <f t="shared" si="817"/>
        <v>0</v>
      </c>
    </row>
    <row r="667" spans="1:189" x14ac:dyDescent="0.3">
      <c r="A667" s="18">
        <v>891</v>
      </c>
      <c r="B667" s="1" t="s">
        <v>34</v>
      </c>
      <c r="C667" s="19" t="s">
        <v>35</v>
      </c>
      <c r="D667" s="19">
        <f t="shared" si="788"/>
        <v>0</v>
      </c>
      <c r="E667" s="38" t="s">
        <v>1206</v>
      </c>
      <c r="F667" s="21" t="str">
        <f t="shared" si="789"/>
        <v>1971</v>
      </c>
      <c r="G667" s="21">
        <v>2005</v>
      </c>
      <c r="H667" s="22">
        <f t="shared" si="790"/>
        <v>34</v>
      </c>
      <c r="I667" s="1" t="str">
        <f t="shared" si="791"/>
        <v>31-40</v>
      </c>
      <c r="J667" s="1" t="s">
        <v>1607</v>
      </c>
      <c r="K667" s="1" t="s">
        <v>93</v>
      </c>
      <c r="L667" s="1">
        <f>VLOOKUP(K667,[1]areas!$C$3:$D$76,2,FALSE)</f>
        <v>15</v>
      </c>
      <c r="M667" s="1" t="str">
        <f t="shared" si="827"/>
        <v>0-20</v>
      </c>
      <c r="N667" s="19" t="s">
        <v>34</v>
      </c>
      <c r="O667" s="19">
        <f t="shared" si="793"/>
        <v>1</v>
      </c>
      <c r="P667" s="23"/>
      <c r="S667" s="24"/>
      <c r="T667" s="19">
        <v>3</v>
      </c>
      <c r="U667" s="1">
        <v>12.9</v>
      </c>
      <c r="V667" s="1">
        <v>86</v>
      </c>
      <c r="W667" s="1" t="str">
        <f t="shared" si="794"/>
        <v>1: 0-50</v>
      </c>
      <c r="X667" s="1">
        <v>31</v>
      </c>
      <c r="Y667" s="26">
        <v>202</v>
      </c>
      <c r="Z667" s="26">
        <v>98</v>
      </c>
      <c r="AA667" s="26"/>
      <c r="AB667" s="26"/>
      <c r="AC667" s="26"/>
      <c r="AD667" s="26"/>
      <c r="AE667" s="26"/>
      <c r="AF667" s="26"/>
      <c r="AG667" s="26"/>
      <c r="AH667" s="26"/>
      <c r="AI667" s="27">
        <f t="shared" si="795"/>
        <v>202</v>
      </c>
      <c r="AJ667" s="27">
        <f t="shared" si="796"/>
        <v>0</v>
      </c>
      <c r="AK667" s="39">
        <v>212864</v>
      </c>
      <c r="AL667" s="26">
        <v>6400</v>
      </c>
      <c r="AM667" s="26">
        <v>56000</v>
      </c>
      <c r="AN667" s="26"/>
      <c r="AO667" s="26"/>
      <c r="AP667" s="26"/>
      <c r="AQ667" s="26"/>
      <c r="AR667" s="26"/>
      <c r="AS667" s="26"/>
      <c r="AT667" s="26"/>
      <c r="AU667" s="26"/>
      <c r="AV667" s="28">
        <f t="shared" si="797"/>
        <v>1</v>
      </c>
      <c r="AW667" s="27" t="str">
        <f>"&gt;5"</f>
        <v>&gt;5</v>
      </c>
      <c r="AX667" s="29">
        <f t="shared" si="820"/>
        <v>5.3280000000000003</v>
      </c>
      <c r="AY667" s="30">
        <f t="shared" si="831"/>
        <v>5.3281022188673877</v>
      </c>
      <c r="AZ667" s="30">
        <f t="shared" si="829"/>
        <v>3.8061799739838871</v>
      </c>
      <c r="BA667" s="30">
        <f t="shared" si="829"/>
        <v>4.7481880270062007</v>
      </c>
      <c r="BB667" s="30" t="str">
        <f t="shared" si="829"/>
        <v/>
      </c>
      <c r="BC667" s="30" t="str">
        <f t="shared" si="829"/>
        <v/>
      </c>
      <c r="BD667" s="30" t="str">
        <f t="shared" si="829"/>
        <v/>
      </c>
      <c r="BE667" s="30" t="str">
        <f t="shared" si="829"/>
        <v/>
      </c>
      <c r="BF667" s="30" t="str">
        <f t="shared" si="829"/>
        <v/>
      </c>
      <c r="BG667" s="30" t="str">
        <f t="shared" si="775"/>
        <v/>
      </c>
      <c r="BH667" s="30" t="str">
        <f t="shared" si="775"/>
        <v/>
      </c>
      <c r="BI667" s="30" t="str">
        <f t="shared" si="775"/>
        <v/>
      </c>
      <c r="BJ667" s="1" t="s">
        <v>38</v>
      </c>
      <c r="BK667" s="31" t="s">
        <v>38</v>
      </c>
      <c r="BL667" s="32">
        <f t="shared" si="798"/>
        <v>0</v>
      </c>
      <c r="BN667" s="32" t="str">
        <f t="shared" si="799"/>
        <v>0</v>
      </c>
      <c r="BO667" s="30">
        <f t="shared" si="800"/>
        <v>-1.5219222448835006</v>
      </c>
      <c r="BP667" s="30">
        <f t="shared" si="801"/>
        <v>-0.57991419186118698</v>
      </c>
      <c r="BQ667" s="30">
        <f t="shared" si="780"/>
        <v>0.94200805302231361</v>
      </c>
      <c r="BR667" s="30" t="str">
        <f t="shared" si="780"/>
        <v/>
      </c>
      <c r="BS667" s="30" t="str">
        <f t="shared" si="780"/>
        <v/>
      </c>
      <c r="BT667" s="30" t="str">
        <f t="shared" si="780"/>
        <v/>
      </c>
      <c r="BU667" s="30" t="str">
        <f t="shared" si="780"/>
        <v/>
      </c>
      <c r="BV667" s="30" t="str">
        <f t="shared" si="780"/>
        <v/>
      </c>
      <c r="BW667" s="30" t="str">
        <f t="shared" si="770"/>
        <v/>
      </c>
      <c r="BX667" s="30" t="str">
        <f t="shared" si="770"/>
        <v/>
      </c>
      <c r="BY667" s="30" t="str">
        <f t="shared" si="770"/>
        <v/>
      </c>
      <c r="BZ667" s="1">
        <f t="shared" si="802"/>
        <v>0</v>
      </c>
      <c r="CA667" s="1">
        <f t="shared" si="781"/>
        <v>1</v>
      </c>
      <c r="CB667" s="1">
        <f t="shared" si="781"/>
        <v>0</v>
      </c>
      <c r="CC667" s="1">
        <f t="shared" si="781"/>
        <v>0</v>
      </c>
      <c r="CD667" s="1">
        <f t="shared" si="781"/>
        <v>0</v>
      </c>
      <c r="CE667" s="1">
        <f t="shared" si="781"/>
        <v>0</v>
      </c>
      <c r="CF667" s="1">
        <f t="shared" si="781"/>
        <v>0</v>
      </c>
      <c r="CG667" s="1">
        <f t="shared" si="771"/>
        <v>0</v>
      </c>
      <c r="CH667" s="1">
        <f t="shared" si="771"/>
        <v>0</v>
      </c>
      <c r="CI667" s="1">
        <f t="shared" si="771"/>
        <v>0</v>
      </c>
      <c r="CJ667" s="1">
        <f t="shared" si="803"/>
        <v>1</v>
      </c>
      <c r="CK667" s="1">
        <f t="shared" si="804"/>
        <v>1</v>
      </c>
      <c r="CL667" s="1">
        <f t="shared" si="786"/>
        <v>-1.5219222448835006</v>
      </c>
      <c r="CM667" s="1">
        <f t="shared" si="786"/>
        <v>0.94200805302231361</v>
      </c>
      <c r="CN667" s="1" t="str">
        <f t="shared" si="786"/>
        <v/>
      </c>
      <c r="CO667" s="1" t="str">
        <f t="shared" si="786"/>
        <v/>
      </c>
      <c r="CP667" s="1" t="str">
        <f t="shared" si="786"/>
        <v/>
      </c>
      <c r="CQ667" s="1" t="str">
        <f t="shared" si="784"/>
        <v/>
      </c>
      <c r="CR667" s="1" t="str">
        <f t="shared" si="784"/>
        <v/>
      </c>
      <c r="CS667" s="1" t="str">
        <f t="shared" si="784"/>
        <v/>
      </c>
      <c r="CT667" s="1" t="str">
        <f t="shared" si="784"/>
        <v/>
      </c>
      <c r="CU667" s="1" t="str">
        <f t="shared" si="784"/>
        <v/>
      </c>
      <c r="CV667" s="1">
        <f t="shared" si="787"/>
        <v>0</v>
      </c>
      <c r="CW667" s="1">
        <f t="shared" si="787"/>
        <v>1</v>
      </c>
      <c r="CX667" s="1">
        <f t="shared" si="787"/>
        <v>0</v>
      </c>
      <c r="CY667" s="1">
        <f t="shared" si="787"/>
        <v>0</v>
      </c>
      <c r="CZ667" s="1">
        <f t="shared" si="787"/>
        <v>0</v>
      </c>
      <c r="DA667" s="1">
        <f t="shared" si="785"/>
        <v>0</v>
      </c>
      <c r="DB667" s="1">
        <f t="shared" si="785"/>
        <v>0</v>
      </c>
      <c r="DC667" s="1">
        <f t="shared" si="785"/>
        <v>0</v>
      </c>
      <c r="DD667" s="1">
        <f t="shared" si="785"/>
        <v>0</v>
      </c>
      <c r="DE667" s="1">
        <f t="shared" si="785"/>
        <v>0</v>
      </c>
      <c r="DF667" s="1">
        <f t="shared" si="805"/>
        <v>1</v>
      </c>
      <c r="DG667" s="33">
        <f t="shared" si="806"/>
        <v>1</v>
      </c>
      <c r="DH667" s="34">
        <f t="shared" si="807"/>
        <v>0</v>
      </c>
      <c r="DI667" s="1">
        <f t="shared" si="765"/>
        <v>171</v>
      </c>
      <c r="DJ667" s="1">
        <f t="shared" si="766"/>
        <v>67</v>
      </c>
      <c r="DK667" s="1">
        <f t="shared" si="837"/>
        <v>-104</v>
      </c>
      <c r="DL667" s="1" t="str">
        <f t="shared" si="837"/>
        <v/>
      </c>
      <c r="DM667" s="1" t="str">
        <f t="shared" si="837"/>
        <v/>
      </c>
      <c r="DN667" s="1" t="str">
        <f t="shared" si="837"/>
        <v/>
      </c>
      <c r="DO667" s="1" t="str">
        <f t="shared" si="837"/>
        <v/>
      </c>
      <c r="DP667" s="1" t="str">
        <f t="shared" si="837"/>
        <v/>
      </c>
      <c r="DQ667" s="1" t="str">
        <f t="shared" si="828"/>
        <v/>
      </c>
      <c r="DR667" s="1" t="str">
        <f t="shared" si="828"/>
        <v/>
      </c>
      <c r="DS667" s="1" t="str">
        <f t="shared" si="828"/>
        <v/>
      </c>
      <c r="DT667" s="34">
        <f t="shared" si="832"/>
        <v>-138.8536399714942</v>
      </c>
      <c r="DU667" s="1">
        <f t="shared" si="825"/>
        <v>0</v>
      </c>
      <c r="DV667" s="1">
        <f t="shared" si="825"/>
        <v>0</v>
      </c>
      <c r="DW667" s="1">
        <f t="shared" si="825"/>
        <v>0</v>
      </c>
      <c r="EF667" s="33">
        <f t="shared" si="833"/>
        <v>0</v>
      </c>
      <c r="EG667" s="1">
        <f t="shared" si="834"/>
        <v>0</v>
      </c>
      <c r="EH667" s="1">
        <f t="shared" si="830"/>
        <v>0</v>
      </c>
      <c r="EI667" s="1">
        <f t="shared" si="830"/>
        <v>0</v>
      </c>
      <c r="EJ667" s="1">
        <f t="shared" si="830"/>
        <v>0</v>
      </c>
      <c r="EK667" s="1">
        <f t="shared" si="830"/>
        <v>0</v>
      </c>
      <c r="EL667" s="1">
        <f t="shared" si="830"/>
        <v>0</v>
      </c>
      <c r="EM667" s="1">
        <f t="shared" si="830"/>
        <v>0</v>
      </c>
      <c r="EN667" s="1">
        <f t="shared" si="830"/>
        <v>0</v>
      </c>
      <c r="EO667" s="1">
        <f t="shared" si="776"/>
        <v>0</v>
      </c>
      <c r="EP667" s="1">
        <f t="shared" si="776"/>
        <v>0</v>
      </c>
      <c r="EQ667" s="1">
        <f t="shared" si="776"/>
        <v>0</v>
      </c>
      <c r="ER667" s="33">
        <f t="shared" si="808"/>
        <v>1</v>
      </c>
      <c r="ES667" s="35">
        <f t="shared" si="835"/>
        <v>3</v>
      </c>
      <c r="ET667" s="35">
        <f t="shared" si="809"/>
        <v>1</v>
      </c>
      <c r="EU667" s="1" t="s">
        <v>59</v>
      </c>
      <c r="EV667" s="1" t="s">
        <v>34</v>
      </c>
      <c r="EW667" s="19">
        <f t="shared" si="810"/>
        <v>1</v>
      </c>
      <c r="EX667" s="1" t="s">
        <v>112</v>
      </c>
      <c r="FC667" s="1" t="s">
        <v>38</v>
      </c>
      <c r="FD667" s="19">
        <f t="shared" si="811"/>
        <v>0</v>
      </c>
      <c r="FJ667" s="1" t="s">
        <v>38</v>
      </c>
      <c r="FK667" s="19">
        <f t="shared" si="812"/>
        <v>0</v>
      </c>
      <c r="FQ667" s="1" t="s">
        <v>1207</v>
      </c>
      <c r="FR667" s="1">
        <f t="shared" si="813"/>
        <v>1</v>
      </c>
      <c r="FV667" s="37" t="str">
        <f t="shared" si="824"/>
        <v>none</v>
      </c>
      <c r="FY667" s="1" t="s">
        <v>38</v>
      </c>
      <c r="FZ667" s="19">
        <f t="shared" si="814"/>
        <v>0</v>
      </c>
      <c r="GB667" s="1" t="s">
        <v>38</v>
      </c>
      <c r="GC667" s="19">
        <f t="shared" si="815"/>
        <v>0</v>
      </c>
      <c r="GD667" s="1" t="s">
        <v>38</v>
      </c>
      <c r="GE667" s="19">
        <f t="shared" si="816"/>
        <v>0</v>
      </c>
      <c r="GF667" s="1" t="s">
        <v>38</v>
      </c>
      <c r="GG667" s="19">
        <f t="shared" si="817"/>
        <v>0</v>
      </c>
    </row>
    <row r="668" spans="1:189" x14ac:dyDescent="0.3">
      <c r="A668" s="18">
        <v>892</v>
      </c>
      <c r="B668" s="1" t="s">
        <v>34</v>
      </c>
      <c r="C668" s="19" t="s">
        <v>35</v>
      </c>
      <c r="D668" s="19">
        <f t="shared" si="788"/>
        <v>0</v>
      </c>
      <c r="E668" s="38" t="s">
        <v>1208</v>
      </c>
      <c r="F668" s="21" t="str">
        <f t="shared" si="789"/>
        <v>1976</v>
      </c>
      <c r="G668" s="21">
        <v>2005</v>
      </c>
      <c r="H668" s="22">
        <f t="shared" si="790"/>
        <v>29</v>
      </c>
      <c r="I668" s="1" t="str">
        <f t="shared" si="791"/>
        <v>21-30</v>
      </c>
      <c r="J668" s="1" t="s">
        <v>1606</v>
      </c>
      <c r="K668" s="1" t="s">
        <v>228</v>
      </c>
      <c r="L668" s="1">
        <f>VLOOKUP(K668,[1]areas!$C$3:$D$76,2,FALSE)</f>
        <v>33</v>
      </c>
      <c r="M668" s="1" t="str">
        <f t="shared" si="827"/>
        <v>21-40</v>
      </c>
      <c r="N668" s="19" t="s">
        <v>38</v>
      </c>
      <c r="O668" s="19">
        <f t="shared" si="793"/>
        <v>0</v>
      </c>
      <c r="P668" s="23">
        <v>58.4</v>
      </c>
      <c r="Q668" s="1">
        <v>158</v>
      </c>
      <c r="R668" s="1">
        <f t="shared" ref="R668:R676" si="838">POWER(Q668*0.01,2)</f>
        <v>2.4964000000000004</v>
      </c>
      <c r="S668" s="24">
        <f t="shared" ref="S668:S676" si="839">P668/R668</f>
        <v>23.393686909149171</v>
      </c>
      <c r="T668" s="19">
        <v>3</v>
      </c>
      <c r="U668" s="1">
        <v>10.199999999999999</v>
      </c>
      <c r="V668" s="1">
        <v>43</v>
      </c>
      <c r="W668" s="1" t="str">
        <f t="shared" si="794"/>
        <v>1: 0-50</v>
      </c>
      <c r="X668" s="1">
        <v>27</v>
      </c>
      <c r="Y668" s="26">
        <v>143</v>
      </c>
      <c r="Z668" s="26">
        <v>261</v>
      </c>
      <c r="AA668" s="26">
        <v>371</v>
      </c>
      <c r="AB668" s="26">
        <v>402</v>
      </c>
      <c r="AC668" s="26"/>
      <c r="AD668" s="26"/>
      <c r="AE668" s="26"/>
      <c r="AF668" s="26"/>
      <c r="AG668" s="26"/>
      <c r="AH668" s="26"/>
      <c r="AI668" s="27">
        <f t="shared" si="795"/>
        <v>402</v>
      </c>
      <c r="AJ668" s="27">
        <f t="shared" si="796"/>
        <v>0</v>
      </c>
      <c r="AK668" s="39">
        <v>39509</v>
      </c>
      <c r="AL668" s="26">
        <v>50</v>
      </c>
      <c r="AM668" s="26">
        <v>50</v>
      </c>
      <c r="AN668" s="26">
        <v>50</v>
      </c>
      <c r="AO668" s="26">
        <v>50</v>
      </c>
      <c r="AP668" s="26"/>
      <c r="AQ668" s="26"/>
      <c r="AR668" s="26"/>
      <c r="AS668" s="26"/>
      <c r="AT668" s="26"/>
      <c r="AU668" s="26"/>
      <c r="AV668" s="28">
        <f t="shared" si="797"/>
        <v>0</v>
      </c>
      <c r="AW668" s="27" t="str">
        <f>"4-5"</f>
        <v>4-5</v>
      </c>
      <c r="AX668" s="29">
        <f t="shared" si="820"/>
        <v>4.5970000000000004</v>
      </c>
      <c r="AY668" s="30">
        <f t="shared" si="831"/>
        <v>4.5966960375281181</v>
      </c>
      <c r="AZ668" s="30">
        <f t="shared" si="829"/>
        <v>1.6989700043360187</v>
      </c>
      <c r="BA668" s="30">
        <f t="shared" si="829"/>
        <v>1.6989700043360187</v>
      </c>
      <c r="BB668" s="30">
        <f t="shared" si="829"/>
        <v>1.6989700043360187</v>
      </c>
      <c r="BC668" s="30">
        <f t="shared" si="829"/>
        <v>1.6989700043360187</v>
      </c>
      <c r="BD668" s="30" t="str">
        <f t="shared" si="829"/>
        <v/>
      </c>
      <c r="BE668" s="30" t="str">
        <f t="shared" si="829"/>
        <v/>
      </c>
      <c r="BF668" s="30" t="str">
        <f t="shared" si="829"/>
        <v/>
      </c>
      <c r="BG668" s="30" t="str">
        <f t="shared" si="775"/>
        <v/>
      </c>
      <c r="BH668" s="30" t="str">
        <f t="shared" si="775"/>
        <v/>
      </c>
      <c r="BI668" s="30" t="str">
        <f t="shared" si="775"/>
        <v/>
      </c>
      <c r="BJ668" s="1" t="s">
        <v>38</v>
      </c>
      <c r="BK668" s="31" t="s">
        <v>38</v>
      </c>
      <c r="BL668" s="32">
        <f t="shared" si="798"/>
        <v>0</v>
      </c>
      <c r="BN668" s="32" t="str">
        <f t="shared" si="799"/>
        <v>0</v>
      </c>
      <c r="BO668" s="30">
        <f t="shared" si="800"/>
        <v>-2.8977260331920993</v>
      </c>
      <c r="BP668" s="30">
        <f t="shared" si="801"/>
        <v>-2.8977260331920993</v>
      </c>
      <c r="BQ668" s="30">
        <f t="shared" si="780"/>
        <v>0</v>
      </c>
      <c r="BR668" s="30">
        <f t="shared" si="780"/>
        <v>0</v>
      </c>
      <c r="BS668" s="30">
        <f t="shared" si="780"/>
        <v>0</v>
      </c>
      <c r="BT668" s="30" t="str">
        <f t="shared" si="780"/>
        <v/>
      </c>
      <c r="BU668" s="30" t="str">
        <f t="shared" si="780"/>
        <v/>
      </c>
      <c r="BV668" s="30" t="str">
        <f t="shared" si="780"/>
        <v/>
      </c>
      <c r="BW668" s="30" t="str">
        <f t="shared" si="770"/>
        <v/>
      </c>
      <c r="BX668" s="30" t="str">
        <f t="shared" si="770"/>
        <v/>
      </c>
      <c r="BY668" s="30" t="str">
        <f t="shared" si="770"/>
        <v/>
      </c>
      <c r="BZ668" s="1">
        <f t="shared" si="802"/>
        <v>0</v>
      </c>
      <c r="CA668" s="1">
        <f t="shared" si="781"/>
        <v>0</v>
      </c>
      <c r="CB668" s="1">
        <f t="shared" si="781"/>
        <v>0</v>
      </c>
      <c r="CC668" s="1">
        <f t="shared" si="781"/>
        <v>0</v>
      </c>
      <c r="CD668" s="1">
        <f t="shared" si="781"/>
        <v>0</v>
      </c>
      <c r="CE668" s="1">
        <f t="shared" si="781"/>
        <v>0</v>
      </c>
      <c r="CF668" s="1">
        <f t="shared" si="781"/>
        <v>0</v>
      </c>
      <c r="CG668" s="1">
        <f t="shared" si="771"/>
        <v>0</v>
      </c>
      <c r="CH668" s="1">
        <f t="shared" si="771"/>
        <v>0</v>
      </c>
      <c r="CI668" s="1">
        <f t="shared" si="771"/>
        <v>0</v>
      </c>
      <c r="CJ668" s="1">
        <f t="shared" si="803"/>
        <v>0</v>
      </c>
      <c r="CK668" s="1">
        <f t="shared" si="804"/>
        <v>0</v>
      </c>
      <c r="CL668" s="1">
        <f t="shared" si="786"/>
        <v>-2.8977260331920993</v>
      </c>
      <c r="CM668" s="1" t="str">
        <f t="shared" si="786"/>
        <v/>
      </c>
      <c r="CN668" s="1" t="str">
        <f t="shared" si="786"/>
        <v/>
      </c>
      <c r="CO668" s="1" t="str">
        <f t="shared" si="786"/>
        <v/>
      </c>
      <c r="CP668" s="1" t="str">
        <f t="shared" si="786"/>
        <v/>
      </c>
      <c r="CQ668" s="1" t="str">
        <f t="shared" si="784"/>
        <v/>
      </c>
      <c r="CR668" s="1" t="str">
        <f t="shared" si="784"/>
        <v/>
      </c>
      <c r="CS668" s="1" t="str">
        <f t="shared" si="784"/>
        <v/>
      </c>
      <c r="CT668" s="1" t="str">
        <f t="shared" si="784"/>
        <v/>
      </c>
      <c r="CU668" s="1" t="str">
        <f t="shared" si="784"/>
        <v/>
      </c>
      <c r="CV668" s="1">
        <f t="shared" si="787"/>
        <v>0</v>
      </c>
      <c r="CW668" s="1">
        <f t="shared" si="787"/>
        <v>0</v>
      </c>
      <c r="CX668" s="1">
        <f t="shared" si="787"/>
        <v>0</v>
      </c>
      <c r="CY668" s="1">
        <f t="shared" si="787"/>
        <v>0</v>
      </c>
      <c r="CZ668" s="1">
        <f t="shared" si="787"/>
        <v>0</v>
      </c>
      <c r="DA668" s="1">
        <f t="shared" si="785"/>
        <v>0</v>
      </c>
      <c r="DB668" s="1">
        <f t="shared" si="785"/>
        <v>0</v>
      </c>
      <c r="DC668" s="1">
        <f t="shared" si="785"/>
        <v>0</v>
      </c>
      <c r="DD668" s="1">
        <f t="shared" si="785"/>
        <v>0</v>
      </c>
      <c r="DE668" s="1">
        <f t="shared" si="785"/>
        <v>0</v>
      </c>
      <c r="DF668" s="1">
        <f t="shared" si="805"/>
        <v>0</v>
      </c>
      <c r="DG668" s="33">
        <f t="shared" si="806"/>
        <v>0</v>
      </c>
      <c r="DH668" s="34">
        <f t="shared" si="807"/>
        <v>0</v>
      </c>
      <c r="DI668" s="1">
        <f t="shared" si="765"/>
        <v>116</v>
      </c>
      <c r="DJ668" s="1">
        <f t="shared" si="766"/>
        <v>234</v>
      </c>
      <c r="DK668" s="1">
        <f t="shared" si="837"/>
        <v>118</v>
      </c>
      <c r="DL668" s="1">
        <f t="shared" si="837"/>
        <v>110</v>
      </c>
      <c r="DM668" s="1">
        <f t="shared" si="837"/>
        <v>31</v>
      </c>
      <c r="DN668" s="1" t="str">
        <f t="shared" si="837"/>
        <v/>
      </c>
      <c r="DO668" s="1" t="str">
        <f t="shared" si="837"/>
        <v/>
      </c>
      <c r="DP668" s="1" t="str">
        <f t="shared" si="837"/>
        <v/>
      </c>
      <c r="DQ668" s="1" t="str">
        <f t="shared" si="828"/>
        <v/>
      </c>
      <c r="DR668" s="1" t="str">
        <f t="shared" si="828"/>
        <v/>
      </c>
      <c r="DS668" s="1" t="str">
        <f t="shared" si="828"/>
        <v/>
      </c>
      <c r="DT668" s="34">
        <f t="shared" si="832"/>
        <v>-72.492758259015091</v>
      </c>
      <c r="DU668" s="1">
        <f t="shared" si="825"/>
        <v>0</v>
      </c>
      <c r="DV668" s="1">
        <f t="shared" si="825"/>
        <v>0</v>
      </c>
      <c r="DW668" s="1">
        <f t="shared" si="825"/>
        <v>0</v>
      </c>
      <c r="DX668" s="1">
        <f>IF((DL668&lt;$DT668),1,0)</f>
        <v>0</v>
      </c>
      <c r="DY668" s="1">
        <f>IF((DM668&lt;$DT668),1,0)</f>
        <v>0</v>
      </c>
      <c r="EF668" s="33">
        <f t="shared" si="833"/>
        <v>0</v>
      </c>
      <c r="EG668" s="1">
        <f t="shared" si="834"/>
        <v>0</v>
      </c>
      <c r="EH668" s="1">
        <f t="shared" si="830"/>
        <v>0</v>
      </c>
      <c r="EI668" s="1">
        <f t="shared" si="830"/>
        <v>0</v>
      </c>
      <c r="EJ668" s="1">
        <f t="shared" si="830"/>
        <v>0</v>
      </c>
      <c r="EK668" s="1">
        <f t="shared" si="830"/>
        <v>0</v>
      </c>
      <c r="EL668" s="1">
        <f t="shared" si="830"/>
        <v>0</v>
      </c>
      <c r="EM668" s="1">
        <f t="shared" si="830"/>
        <v>0</v>
      </c>
      <c r="EN668" s="1">
        <f t="shared" si="830"/>
        <v>0</v>
      </c>
      <c r="EO668" s="1">
        <f t="shared" si="776"/>
        <v>0</v>
      </c>
      <c r="EP668" s="1">
        <f t="shared" si="776"/>
        <v>0</v>
      </c>
      <c r="EQ668" s="1">
        <f t="shared" si="776"/>
        <v>0</v>
      </c>
      <c r="ER668" s="33">
        <f t="shared" si="808"/>
        <v>1</v>
      </c>
      <c r="ES668" s="35">
        <f t="shared" si="835"/>
        <v>1</v>
      </c>
      <c r="ET668" s="35">
        <f t="shared" si="809"/>
        <v>1</v>
      </c>
      <c r="EU668" s="1" t="s">
        <v>50</v>
      </c>
      <c r="EV668" s="1" t="s">
        <v>34</v>
      </c>
      <c r="EW668" s="19">
        <f t="shared" si="810"/>
        <v>1</v>
      </c>
      <c r="EX668" s="1" t="s">
        <v>40</v>
      </c>
      <c r="FC668" s="1" t="s">
        <v>38</v>
      </c>
      <c r="FD668" s="19">
        <f t="shared" si="811"/>
        <v>0</v>
      </c>
      <c r="FJ668" s="1" t="s">
        <v>38</v>
      </c>
      <c r="FK668" s="19">
        <f t="shared" si="812"/>
        <v>0</v>
      </c>
      <c r="FQ668" s="1" t="s">
        <v>676</v>
      </c>
      <c r="FR668" s="1">
        <f t="shared" si="813"/>
        <v>1</v>
      </c>
      <c r="FU668" s="1" t="s">
        <v>841</v>
      </c>
      <c r="FV668" s="37" t="str">
        <f t="shared" si="824"/>
        <v>other</v>
      </c>
      <c r="FW668" s="34">
        <v>0</v>
      </c>
      <c r="FY668" s="1" t="s">
        <v>38</v>
      </c>
      <c r="FZ668" s="19">
        <f t="shared" si="814"/>
        <v>0</v>
      </c>
      <c r="GB668" s="1" t="s">
        <v>38</v>
      </c>
      <c r="GC668" s="19">
        <f t="shared" si="815"/>
        <v>0</v>
      </c>
      <c r="GD668" s="1" t="s">
        <v>38</v>
      </c>
      <c r="GE668" s="19">
        <f t="shared" si="816"/>
        <v>0</v>
      </c>
      <c r="GF668" s="1" t="s">
        <v>38</v>
      </c>
      <c r="GG668" s="19">
        <f t="shared" si="817"/>
        <v>0</v>
      </c>
    </row>
    <row r="669" spans="1:189" x14ac:dyDescent="0.3">
      <c r="A669" s="18">
        <v>894</v>
      </c>
      <c r="B669" s="1" t="s">
        <v>34</v>
      </c>
      <c r="C669" s="19" t="s">
        <v>35</v>
      </c>
      <c r="D669" s="19">
        <f t="shared" si="788"/>
        <v>0</v>
      </c>
      <c r="E669" s="38" t="s">
        <v>1209</v>
      </c>
      <c r="F669" s="21" t="str">
        <f t="shared" si="789"/>
        <v>1977</v>
      </c>
      <c r="G669" s="21">
        <v>2005</v>
      </c>
      <c r="H669" s="22">
        <f t="shared" si="790"/>
        <v>28</v>
      </c>
      <c r="I669" s="1" t="str">
        <f t="shared" si="791"/>
        <v>21-30</v>
      </c>
      <c r="J669" s="1" t="s">
        <v>1606</v>
      </c>
      <c r="K669" s="1" t="s">
        <v>53</v>
      </c>
      <c r="L669" s="1">
        <f>VLOOKUP(K669,[1]areas!$C$3:$D$76,2,FALSE)</f>
        <v>30</v>
      </c>
      <c r="M669" s="1" t="str">
        <f t="shared" si="827"/>
        <v>21-40</v>
      </c>
      <c r="N669" s="19" t="s">
        <v>38</v>
      </c>
      <c r="O669" s="19">
        <f t="shared" si="793"/>
        <v>0</v>
      </c>
      <c r="P669" s="23">
        <v>51.4</v>
      </c>
      <c r="Q669" s="1">
        <v>157</v>
      </c>
      <c r="R669" s="1">
        <f t="shared" si="838"/>
        <v>2.4649000000000001</v>
      </c>
      <c r="S669" s="24">
        <f t="shared" si="839"/>
        <v>20.852772931964783</v>
      </c>
      <c r="T669" s="19">
        <v>2</v>
      </c>
      <c r="U669" s="1">
        <v>12.7</v>
      </c>
      <c r="V669" s="1">
        <v>32</v>
      </c>
      <c r="W669" s="1" t="str">
        <f t="shared" si="794"/>
        <v>4: 151-200</v>
      </c>
      <c r="X669" s="1">
        <v>174</v>
      </c>
      <c r="Y669" s="26">
        <v>515</v>
      </c>
      <c r="Z669" s="26">
        <v>525</v>
      </c>
      <c r="AA669" s="26">
        <v>718</v>
      </c>
      <c r="AB669" s="26">
        <v>684</v>
      </c>
      <c r="AC669" s="26"/>
      <c r="AD669" s="26"/>
      <c r="AE669" s="26"/>
      <c r="AF669" s="26"/>
      <c r="AG669" s="26"/>
      <c r="AH669" s="26"/>
      <c r="AI669" s="27">
        <f t="shared" si="795"/>
        <v>718</v>
      </c>
      <c r="AJ669" s="27">
        <f t="shared" si="796"/>
        <v>1</v>
      </c>
      <c r="AK669" s="39">
        <v>128737</v>
      </c>
      <c r="AL669" s="26">
        <v>50</v>
      </c>
      <c r="AM669" s="26">
        <v>50</v>
      </c>
      <c r="AN669" s="26">
        <v>50</v>
      </c>
      <c r="AO669" s="26">
        <v>50</v>
      </c>
      <c r="AP669" s="26"/>
      <c r="AQ669" s="26"/>
      <c r="AR669" s="26"/>
      <c r="AS669" s="26"/>
      <c r="AT669" s="26"/>
      <c r="AU669" s="26"/>
      <c r="AV669" s="28">
        <f t="shared" si="797"/>
        <v>0</v>
      </c>
      <c r="AW669" s="27" t="str">
        <f t="shared" ref="AW669:AW676" si="840">"&gt;5"</f>
        <v>&gt;5</v>
      </c>
      <c r="AX669" s="29">
        <f t="shared" si="820"/>
        <v>5.1100000000000003</v>
      </c>
      <c r="AY669" s="30">
        <f t="shared" si="831"/>
        <v>5.1097033844059192</v>
      </c>
      <c r="AZ669" s="30">
        <f t="shared" si="829"/>
        <v>1.6989700043360187</v>
      </c>
      <c r="BA669" s="30">
        <f t="shared" si="829"/>
        <v>1.6989700043360187</v>
      </c>
      <c r="BB669" s="30">
        <f t="shared" si="829"/>
        <v>1.6989700043360187</v>
      </c>
      <c r="BC669" s="30">
        <f t="shared" si="829"/>
        <v>1.6989700043360187</v>
      </c>
      <c r="BD669" s="30" t="str">
        <f t="shared" si="829"/>
        <v/>
      </c>
      <c r="BE669" s="30" t="str">
        <f t="shared" si="829"/>
        <v/>
      </c>
      <c r="BF669" s="30" t="str">
        <f t="shared" si="829"/>
        <v/>
      </c>
      <c r="BG669" s="30" t="str">
        <f t="shared" si="775"/>
        <v/>
      </c>
      <c r="BH669" s="30" t="str">
        <f t="shared" si="775"/>
        <v/>
      </c>
      <c r="BI669" s="30" t="str">
        <f t="shared" si="775"/>
        <v/>
      </c>
      <c r="BJ669" s="1" t="s">
        <v>38</v>
      </c>
      <c r="BK669" s="31" t="s">
        <v>38</v>
      </c>
      <c r="BL669" s="32">
        <f t="shared" si="798"/>
        <v>0</v>
      </c>
      <c r="BN669" s="32" t="str">
        <f t="shared" si="799"/>
        <v>0</v>
      </c>
      <c r="BO669" s="30">
        <f t="shared" si="800"/>
        <v>-3.4107333800699005</v>
      </c>
      <c r="BP669" s="30">
        <f t="shared" si="801"/>
        <v>-3.4107333800699005</v>
      </c>
      <c r="BQ669" s="30">
        <f t="shared" si="780"/>
        <v>0</v>
      </c>
      <c r="BR669" s="30">
        <f t="shared" si="780"/>
        <v>0</v>
      </c>
      <c r="BS669" s="30">
        <f t="shared" si="780"/>
        <v>0</v>
      </c>
      <c r="BT669" s="30" t="str">
        <f t="shared" si="780"/>
        <v/>
      </c>
      <c r="BU669" s="30" t="str">
        <f t="shared" si="780"/>
        <v/>
      </c>
      <c r="BV669" s="30" t="str">
        <f t="shared" si="780"/>
        <v/>
      </c>
      <c r="BW669" s="30" t="str">
        <f t="shared" si="770"/>
        <v/>
      </c>
      <c r="BX669" s="30" t="str">
        <f t="shared" si="770"/>
        <v/>
      </c>
      <c r="BY669" s="30" t="str">
        <f t="shared" si="770"/>
        <v/>
      </c>
      <c r="BZ669" s="1">
        <f t="shared" si="802"/>
        <v>0</v>
      </c>
      <c r="CA669" s="1">
        <f t="shared" si="781"/>
        <v>0</v>
      </c>
      <c r="CB669" s="1">
        <f t="shared" si="781"/>
        <v>0</v>
      </c>
      <c r="CC669" s="1">
        <f t="shared" si="781"/>
        <v>0</v>
      </c>
      <c r="CD669" s="1">
        <f t="shared" si="781"/>
        <v>0</v>
      </c>
      <c r="CE669" s="1">
        <f t="shared" si="781"/>
        <v>0</v>
      </c>
      <c r="CF669" s="1">
        <f t="shared" si="781"/>
        <v>0</v>
      </c>
      <c r="CG669" s="1">
        <f t="shared" si="771"/>
        <v>0</v>
      </c>
      <c r="CH669" s="1">
        <f t="shared" si="771"/>
        <v>0</v>
      </c>
      <c r="CI669" s="1">
        <f t="shared" si="771"/>
        <v>0</v>
      </c>
      <c r="CJ669" s="1">
        <f t="shared" si="803"/>
        <v>0</v>
      </c>
      <c r="CK669" s="1">
        <f t="shared" si="804"/>
        <v>0</v>
      </c>
      <c r="CL669" s="1">
        <f t="shared" si="786"/>
        <v>-3.4107333800699005</v>
      </c>
      <c r="CM669" s="1" t="str">
        <f t="shared" si="786"/>
        <v/>
      </c>
      <c r="CN669" s="1" t="str">
        <f t="shared" si="786"/>
        <v/>
      </c>
      <c r="CO669" s="1" t="str">
        <f t="shared" si="786"/>
        <v/>
      </c>
      <c r="CP669" s="1" t="str">
        <f t="shared" si="786"/>
        <v/>
      </c>
      <c r="CQ669" s="1" t="str">
        <f t="shared" si="784"/>
        <v/>
      </c>
      <c r="CR669" s="1" t="str">
        <f t="shared" si="784"/>
        <v/>
      </c>
      <c r="CS669" s="1" t="str">
        <f t="shared" si="784"/>
        <v/>
      </c>
      <c r="CT669" s="1" t="str">
        <f t="shared" si="784"/>
        <v/>
      </c>
      <c r="CU669" s="1" t="str">
        <f t="shared" si="784"/>
        <v/>
      </c>
      <c r="CV669" s="1">
        <f t="shared" si="787"/>
        <v>0</v>
      </c>
      <c r="CW669" s="1">
        <f t="shared" si="787"/>
        <v>0</v>
      </c>
      <c r="CX669" s="1">
        <f t="shared" si="787"/>
        <v>0</v>
      </c>
      <c r="CY669" s="1">
        <f t="shared" si="787"/>
        <v>0</v>
      </c>
      <c r="CZ669" s="1">
        <f t="shared" si="787"/>
        <v>0</v>
      </c>
      <c r="DA669" s="1">
        <f t="shared" si="785"/>
        <v>0</v>
      </c>
      <c r="DB669" s="1">
        <f t="shared" si="785"/>
        <v>0</v>
      </c>
      <c r="DC669" s="1">
        <f t="shared" si="785"/>
        <v>0</v>
      </c>
      <c r="DD669" s="1">
        <f t="shared" si="785"/>
        <v>0</v>
      </c>
      <c r="DE669" s="1">
        <f t="shared" si="785"/>
        <v>0</v>
      </c>
      <c r="DF669" s="1">
        <f t="shared" si="805"/>
        <v>0</v>
      </c>
      <c r="DG669" s="33">
        <f t="shared" si="806"/>
        <v>0</v>
      </c>
      <c r="DH669" s="34">
        <f t="shared" si="807"/>
        <v>0</v>
      </c>
      <c r="DI669" s="1">
        <f t="shared" si="765"/>
        <v>341</v>
      </c>
      <c r="DJ669" s="1">
        <f t="shared" si="766"/>
        <v>351</v>
      </c>
      <c r="DK669" s="1">
        <f t="shared" si="837"/>
        <v>10</v>
      </c>
      <c r="DL669" s="1">
        <f t="shared" si="837"/>
        <v>193</v>
      </c>
      <c r="DM669" s="1">
        <f t="shared" si="837"/>
        <v>-34</v>
      </c>
      <c r="DN669" s="1" t="str">
        <f t="shared" si="837"/>
        <v/>
      </c>
      <c r="DO669" s="1" t="str">
        <f t="shared" si="837"/>
        <v/>
      </c>
      <c r="DP669" s="1" t="str">
        <f t="shared" si="837"/>
        <v/>
      </c>
      <c r="DQ669" s="1" t="str">
        <f t="shared" si="828"/>
        <v/>
      </c>
      <c r="DR669" s="1" t="str">
        <f t="shared" si="828"/>
        <v/>
      </c>
      <c r="DS669" s="1" t="str">
        <f t="shared" si="828"/>
        <v/>
      </c>
      <c r="DT669" s="34">
        <f t="shared" si="832"/>
        <v>-180.08525758651095</v>
      </c>
      <c r="DU669" s="1">
        <f t="shared" si="825"/>
        <v>0</v>
      </c>
      <c r="DV669" s="1">
        <f t="shared" si="825"/>
        <v>0</v>
      </c>
      <c r="DW669" s="1">
        <f t="shared" si="825"/>
        <v>0</v>
      </c>
      <c r="DX669" s="1">
        <f>IF((DL669&lt;$DT669),1,0)</f>
        <v>0</v>
      </c>
      <c r="DY669" s="1">
        <f>IF((DM669&lt;$DT669),1,0)</f>
        <v>0</v>
      </c>
      <c r="EF669" s="33">
        <f t="shared" si="833"/>
        <v>0</v>
      </c>
      <c r="EG669" s="1">
        <f t="shared" si="834"/>
        <v>0</v>
      </c>
      <c r="EH669" s="1">
        <f t="shared" si="830"/>
        <v>1</v>
      </c>
      <c r="EI669" s="1">
        <f t="shared" si="830"/>
        <v>1</v>
      </c>
      <c r="EJ669" s="1">
        <f t="shared" si="830"/>
        <v>1</v>
      </c>
      <c r="EK669" s="1">
        <f t="shared" si="830"/>
        <v>1</v>
      </c>
      <c r="EL669" s="1">
        <f t="shared" si="830"/>
        <v>0</v>
      </c>
      <c r="EM669" s="1">
        <f t="shared" si="830"/>
        <v>0</v>
      </c>
      <c r="EN669" s="1">
        <f t="shared" si="830"/>
        <v>0</v>
      </c>
      <c r="EO669" s="1">
        <f t="shared" si="776"/>
        <v>0</v>
      </c>
      <c r="EP669" s="1">
        <f t="shared" si="776"/>
        <v>0</v>
      </c>
      <c r="EQ669" s="1">
        <f t="shared" si="776"/>
        <v>0</v>
      </c>
      <c r="ER669" s="33">
        <f t="shared" si="808"/>
        <v>0</v>
      </c>
      <c r="ES669" s="35">
        <f t="shared" si="835"/>
        <v>0</v>
      </c>
      <c r="ET669" s="35">
        <f t="shared" si="809"/>
        <v>0</v>
      </c>
      <c r="EU669" s="1" t="s">
        <v>50</v>
      </c>
      <c r="EV669" s="1" t="s">
        <v>38</v>
      </c>
      <c r="EW669" s="19">
        <f t="shared" si="810"/>
        <v>0</v>
      </c>
      <c r="FC669" s="1" t="s">
        <v>38</v>
      </c>
      <c r="FD669" s="19">
        <f t="shared" si="811"/>
        <v>0</v>
      </c>
      <c r="FJ669" s="1" t="s">
        <v>38</v>
      </c>
      <c r="FK669" s="19">
        <f t="shared" si="812"/>
        <v>0</v>
      </c>
      <c r="FR669" s="1">
        <f t="shared" si="813"/>
        <v>0</v>
      </c>
      <c r="FV669" s="37" t="str">
        <f t="shared" si="824"/>
        <v>none</v>
      </c>
      <c r="FY669" s="1" t="s">
        <v>38</v>
      </c>
      <c r="FZ669" s="19">
        <f t="shared" si="814"/>
        <v>0</v>
      </c>
      <c r="GB669" s="1" t="s">
        <v>38</v>
      </c>
      <c r="GC669" s="19">
        <f t="shared" si="815"/>
        <v>0</v>
      </c>
      <c r="GD669" s="1" t="s">
        <v>38</v>
      </c>
      <c r="GE669" s="19">
        <f t="shared" si="816"/>
        <v>0</v>
      </c>
      <c r="GF669" s="1" t="s">
        <v>38</v>
      </c>
      <c r="GG669" s="19">
        <f t="shared" si="817"/>
        <v>0</v>
      </c>
    </row>
    <row r="670" spans="1:189" x14ac:dyDescent="0.3">
      <c r="A670" s="18">
        <v>895</v>
      </c>
      <c r="B670" s="1" t="s">
        <v>34</v>
      </c>
      <c r="C670" s="19" t="s">
        <v>47</v>
      </c>
      <c r="D670" s="19">
        <f t="shared" si="788"/>
        <v>1</v>
      </c>
      <c r="F670" s="21" t="str">
        <f t="shared" si="789"/>
        <v/>
      </c>
      <c r="G670" s="21">
        <v>2005</v>
      </c>
      <c r="H670" s="22"/>
      <c r="I670" s="1" t="str">
        <f t="shared" si="791"/>
        <v>0-20</v>
      </c>
      <c r="J670" s="1" t="s">
        <v>1611</v>
      </c>
      <c r="N670" s="19"/>
      <c r="O670" s="19" t="str">
        <f t="shared" si="793"/>
        <v/>
      </c>
      <c r="P670" s="23">
        <v>56.5</v>
      </c>
      <c r="Q670" s="1">
        <v>174</v>
      </c>
      <c r="R670" s="1">
        <f t="shared" si="838"/>
        <v>3.0276000000000001</v>
      </c>
      <c r="S670" s="24">
        <f t="shared" si="839"/>
        <v>18.661646188400052</v>
      </c>
      <c r="T670" s="19">
        <v>3</v>
      </c>
      <c r="U670" s="1">
        <v>12.1</v>
      </c>
      <c r="V670" s="1">
        <v>25</v>
      </c>
      <c r="W670" s="1" t="str">
        <f t="shared" si="794"/>
        <v>2: 51-100</v>
      </c>
      <c r="X670" s="1">
        <v>53</v>
      </c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7">
        <f t="shared" si="795"/>
        <v>53</v>
      </c>
      <c r="AJ670" s="27">
        <f t="shared" si="796"/>
        <v>0</v>
      </c>
      <c r="AK670" s="39">
        <v>389402</v>
      </c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8" t="str">
        <f t="shared" si="797"/>
        <v/>
      </c>
      <c r="AW670" s="27" t="str">
        <f t="shared" si="840"/>
        <v>&gt;5</v>
      </c>
      <c r="AX670" s="29">
        <f t="shared" si="820"/>
        <v>5.59</v>
      </c>
      <c r="AY670" s="30">
        <f t="shared" si="831"/>
        <v>5.5903981777611396</v>
      </c>
      <c r="AZ670" s="30" t="str">
        <f t="shared" si="829"/>
        <v/>
      </c>
      <c r="BA670" s="30" t="str">
        <f t="shared" si="829"/>
        <v/>
      </c>
      <c r="BB670" s="30" t="str">
        <f t="shared" si="829"/>
        <v/>
      </c>
      <c r="BC670" s="30" t="str">
        <f t="shared" si="829"/>
        <v/>
      </c>
      <c r="BD670" s="30" t="str">
        <f t="shared" si="829"/>
        <v/>
      </c>
      <c r="BE670" s="30" t="str">
        <f t="shared" si="829"/>
        <v/>
      </c>
      <c r="BF670" s="30" t="str">
        <f t="shared" si="829"/>
        <v/>
      </c>
      <c r="BG670" s="30" t="str">
        <f t="shared" si="775"/>
        <v/>
      </c>
      <c r="BH670" s="30" t="str">
        <f t="shared" si="775"/>
        <v/>
      </c>
      <c r="BI670" s="30" t="str">
        <f t="shared" si="775"/>
        <v/>
      </c>
      <c r="BJ670" s="1" t="s">
        <v>34</v>
      </c>
      <c r="BK670" s="31" t="s">
        <v>34</v>
      </c>
      <c r="BL670" s="32">
        <f t="shared" si="798"/>
        <v>1</v>
      </c>
      <c r="BN670" s="32" t="str">
        <f t="shared" si="799"/>
        <v>&gt;1</v>
      </c>
      <c r="BO670" s="30" t="str">
        <f t="shared" si="800"/>
        <v/>
      </c>
      <c r="BP670" s="30" t="str">
        <f t="shared" si="801"/>
        <v/>
      </c>
      <c r="BQ670" s="30" t="str">
        <f t="shared" si="780"/>
        <v/>
      </c>
      <c r="BR670" s="30" t="str">
        <f t="shared" si="780"/>
        <v/>
      </c>
      <c r="BS670" s="30" t="str">
        <f t="shared" si="780"/>
        <v/>
      </c>
      <c r="BT670" s="30" t="str">
        <f t="shared" si="780"/>
        <v/>
      </c>
      <c r="BU670" s="30" t="str">
        <f t="shared" si="780"/>
        <v/>
      </c>
      <c r="BV670" s="30" t="str">
        <f t="shared" si="780"/>
        <v/>
      </c>
      <c r="BW670" s="30" t="str">
        <f t="shared" si="770"/>
        <v/>
      </c>
      <c r="BX670" s="30" t="str">
        <f t="shared" si="770"/>
        <v/>
      </c>
      <c r="BY670" s="30" t="str">
        <f t="shared" si="770"/>
        <v/>
      </c>
      <c r="BZ670" s="1">
        <f t="shared" si="802"/>
        <v>0</v>
      </c>
      <c r="CA670" s="1">
        <f t="shared" si="781"/>
        <v>0</v>
      </c>
      <c r="CB670" s="1">
        <f t="shared" si="781"/>
        <v>0</v>
      </c>
      <c r="CC670" s="1">
        <f t="shared" si="781"/>
        <v>0</v>
      </c>
      <c r="CD670" s="1">
        <f t="shared" si="781"/>
        <v>0</v>
      </c>
      <c r="CE670" s="1">
        <f t="shared" si="781"/>
        <v>0</v>
      </c>
      <c r="CF670" s="1">
        <f t="shared" si="781"/>
        <v>0</v>
      </c>
      <c r="CG670" s="1">
        <f t="shared" si="771"/>
        <v>0</v>
      </c>
      <c r="CH670" s="1">
        <f t="shared" si="771"/>
        <v>0</v>
      </c>
      <c r="CI670" s="1">
        <f t="shared" si="771"/>
        <v>0</v>
      </c>
      <c r="CJ670" s="1">
        <f t="shared" si="803"/>
        <v>0</v>
      </c>
      <c r="CK670" s="1">
        <f t="shared" si="804"/>
        <v>0</v>
      </c>
      <c r="CL670" s="1" t="str">
        <f t="shared" si="786"/>
        <v/>
      </c>
      <c r="CM670" s="1" t="str">
        <f t="shared" si="786"/>
        <v/>
      </c>
      <c r="CN670" s="1" t="str">
        <f t="shared" si="786"/>
        <v/>
      </c>
      <c r="CO670" s="1" t="str">
        <f t="shared" si="786"/>
        <v/>
      </c>
      <c r="CP670" s="1" t="str">
        <f t="shared" si="786"/>
        <v/>
      </c>
      <c r="CQ670" s="1" t="str">
        <f t="shared" si="784"/>
        <v/>
      </c>
      <c r="CR670" s="1" t="str">
        <f t="shared" si="784"/>
        <v/>
      </c>
      <c r="CS670" s="1" t="str">
        <f t="shared" si="784"/>
        <v/>
      </c>
      <c r="CT670" s="1" t="str">
        <f t="shared" si="784"/>
        <v/>
      </c>
      <c r="CU670" s="1" t="str">
        <f t="shared" si="784"/>
        <v/>
      </c>
      <c r="CV670" s="1">
        <f t="shared" si="787"/>
        <v>0</v>
      </c>
      <c r="CW670" s="1">
        <f t="shared" si="787"/>
        <v>0</v>
      </c>
      <c r="CX670" s="1">
        <f t="shared" si="787"/>
        <v>0</v>
      </c>
      <c r="CY670" s="1">
        <f t="shared" si="787"/>
        <v>0</v>
      </c>
      <c r="CZ670" s="1">
        <f t="shared" si="787"/>
        <v>0</v>
      </c>
      <c r="DA670" s="1">
        <f t="shared" si="785"/>
        <v>0</v>
      </c>
      <c r="DB670" s="1">
        <f t="shared" si="785"/>
        <v>0</v>
      </c>
      <c r="DC670" s="1">
        <f t="shared" si="785"/>
        <v>0</v>
      </c>
      <c r="DD670" s="1">
        <f t="shared" si="785"/>
        <v>0</v>
      </c>
      <c r="DE670" s="1">
        <f t="shared" si="785"/>
        <v>0</v>
      </c>
      <c r="DF670" s="1">
        <f t="shared" si="805"/>
        <v>0</v>
      </c>
      <c r="DG670" s="33">
        <f t="shared" si="806"/>
        <v>0</v>
      </c>
      <c r="DH670" s="34">
        <f t="shared" si="807"/>
        <v>0</v>
      </c>
      <c r="DI670" s="1" t="str">
        <f t="shared" si="765"/>
        <v/>
      </c>
      <c r="DJ670" s="1" t="str">
        <f t="shared" si="766"/>
        <v/>
      </c>
      <c r="DK670" s="1" t="str">
        <f t="shared" si="837"/>
        <v/>
      </c>
      <c r="DL670" s="1" t="str">
        <f t="shared" si="837"/>
        <v/>
      </c>
      <c r="DM670" s="1" t="str">
        <f t="shared" si="837"/>
        <v/>
      </c>
      <c r="DN670" s="1" t="str">
        <f t="shared" si="837"/>
        <v/>
      </c>
      <c r="DO670" s="1" t="str">
        <f t="shared" si="837"/>
        <v/>
      </c>
      <c r="DP670" s="1" t="str">
        <f t="shared" si="837"/>
        <v/>
      </c>
      <c r="DQ670" s="1" t="str">
        <f t="shared" si="828"/>
        <v/>
      </c>
      <c r="DR670" s="1" t="str">
        <f t="shared" si="828"/>
        <v/>
      </c>
      <c r="DS670" s="1" t="str">
        <f t="shared" si="828"/>
        <v/>
      </c>
      <c r="EG670" s="1">
        <f t="shared" si="834"/>
        <v>0</v>
      </c>
      <c r="EH670" s="1">
        <f t="shared" si="830"/>
        <v>0</v>
      </c>
      <c r="EI670" s="1">
        <f t="shared" si="830"/>
        <v>0</v>
      </c>
      <c r="EJ670" s="1">
        <f t="shared" si="830"/>
        <v>0</v>
      </c>
      <c r="EK670" s="1">
        <f t="shared" si="830"/>
        <v>0</v>
      </c>
      <c r="EL670" s="1">
        <f t="shared" si="830"/>
        <v>0</v>
      </c>
      <c r="EM670" s="1">
        <f t="shared" si="830"/>
        <v>0</v>
      </c>
      <c r="EN670" s="1">
        <f t="shared" si="830"/>
        <v>0</v>
      </c>
      <c r="EO670" s="1">
        <f t="shared" si="776"/>
        <v>0</v>
      </c>
      <c r="EP670" s="1">
        <f t="shared" si="776"/>
        <v>0</v>
      </c>
      <c r="EQ670" s="1">
        <f t="shared" si="776"/>
        <v>0</v>
      </c>
      <c r="ER670" s="33">
        <f t="shared" si="808"/>
        <v>1</v>
      </c>
      <c r="ES670" s="35">
        <f>ER670+DG670</f>
        <v>1</v>
      </c>
      <c r="ET670" s="35">
        <f t="shared" si="809"/>
        <v>1</v>
      </c>
      <c r="EU670" s="1" t="s">
        <v>224</v>
      </c>
      <c r="EV670" s="1" t="s">
        <v>38</v>
      </c>
      <c r="EW670" s="19">
        <f t="shared" si="810"/>
        <v>0</v>
      </c>
      <c r="FC670" s="1" t="s">
        <v>38</v>
      </c>
      <c r="FD670" s="19">
        <f t="shared" si="811"/>
        <v>0</v>
      </c>
      <c r="FJ670" s="1" t="s">
        <v>38</v>
      </c>
      <c r="FK670" s="19">
        <f t="shared" si="812"/>
        <v>0</v>
      </c>
      <c r="FR670" s="1">
        <f t="shared" si="813"/>
        <v>0</v>
      </c>
      <c r="FU670" s="1" t="s">
        <v>232</v>
      </c>
      <c r="FV670" s="37" t="str">
        <f t="shared" si="824"/>
        <v>other</v>
      </c>
      <c r="FW670" s="34">
        <v>0</v>
      </c>
      <c r="FY670" s="1" t="s">
        <v>34</v>
      </c>
      <c r="FZ670" s="19">
        <f t="shared" si="814"/>
        <v>1</v>
      </c>
      <c r="GB670" s="1" t="s">
        <v>38</v>
      </c>
      <c r="GC670" s="19">
        <f t="shared" si="815"/>
        <v>0</v>
      </c>
      <c r="GD670" s="1" t="s">
        <v>38</v>
      </c>
      <c r="GE670" s="19">
        <f t="shared" si="816"/>
        <v>0</v>
      </c>
      <c r="GF670" s="1" t="s">
        <v>34</v>
      </c>
      <c r="GG670" s="19">
        <f t="shared" si="817"/>
        <v>1</v>
      </c>
    </row>
    <row r="671" spans="1:189" x14ac:dyDescent="0.3">
      <c r="A671" s="18">
        <v>896</v>
      </c>
      <c r="B671" s="1" t="s">
        <v>34</v>
      </c>
      <c r="C671" s="19" t="s">
        <v>35</v>
      </c>
      <c r="D671" s="19">
        <f t="shared" si="788"/>
        <v>0</v>
      </c>
      <c r="E671" s="38" t="s">
        <v>233</v>
      </c>
      <c r="F671" s="21" t="str">
        <f t="shared" si="789"/>
        <v>1961</v>
      </c>
      <c r="G671" s="21">
        <v>2005</v>
      </c>
      <c r="H671" s="22">
        <f t="shared" ref="H671:H734" si="841">G671-F671</f>
        <v>44</v>
      </c>
      <c r="I671" s="1" t="str">
        <f t="shared" si="791"/>
        <v>41-50</v>
      </c>
      <c r="J671" s="1" t="s">
        <v>1608</v>
      </c>
      <c r="K671" s="1" t="s">
        <v>53</v>
      </c>
      <c r="L671" s="1">
        <f>VLOOKUP(K671,[1]areas!$C$3:$D$76,2,FALSE)</f>
        <v>30</v>
      </c>
      <c r="M671" s="1" t="str">
        <f t="shared" ref="M671:M688" si="842">IF(L671&lt;=20,"0-20",IF(L671&lt;=40,"21-40", IF(L671&lt;=60, "41-60", IF(L671&lt;=80,"61-80", "&gt;80"))))</f>
        <v>21-40</v>
      </c>
      <c r="N671" s="19" t="s">
        <v>38</v>
      </c>
      <c r="O671" s="19">
        <f t="shared" si="793"/>
        <v>0</v>
      </c>
      <c r="P671" s="23">
        <v>44.3</v>
      </c>
      <c r="Q671" s="1">
        <v>155</v>
      </c>
      <c r="R671" s="1">
        <f t="shared" si="838"/>
        <v>2.4025000000000003</v>
      </c>
      <c r="S671" s="24">
        <f t="shared" si="839"/>
        <v>18.439125910509883</v>
      </c>
      <c r="T671" s="19">
        <v>3</v>
      </c>
      <c r="U671" s="1">
        <v>11.8</v>
      </c>
      <c r="V671" s="1">
        <v>26</v>
      </c>
      <c r="W671" s="1" t="str">
        <f t="shared" si="794"/>
        <v>1: 0-50</v>
      </c>
      <c r="X671" s="1">
        <v>13</v>
      </c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7">
        <f t="shared" si="795"/>
        <v>13</v>
      </c>
      <c r="AJ671" s="27">
        <f t="shared" si="796"/>
        <v>0</v>
      </c>
      <c r="AK671" s="39">
        <v>198142</v>
      </c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8" t="str">
        <f t="shared" si="797"/>
        <v/>
      </c>
      <c r="AW671" s="27" t="str">
        <f t="shared" si="840"/>
        <v>&gt;5</v>
      </c>
      <c r="AX671" s="29">
        <f t="shared" si="820"/>
        <v>5.2969999999999997</v>
      </c>
      <c r="AY671" s="30">
        <f t="shared" si="831"/>
        <v>5.2969765423477613</v>
      </c>
      <c r="AZ671" s="30" t="str">
        <f t="shared" si="829"/>
        <v/>
      </c>
      <c r="BA671" s="30" t="str">
        <f t="shared" si="829"/>
        <v/>
      </c>
      <c r="BB671" s="30" t="str">
        <f t="shared" si="829"/>
        <v/>
      </c>
      <c r="BC671" s="30" t="str">
        <f t="shared" si="829"/>
        <v/>
      </c>
      <c r="BD671" s="30" t="str">
        <f t="shared" si="829"/>
        <v/>
      </c>
      <c r="BE671" s="30" t="str">
        <f t="shared" si="829"/>
        <v/>
      </c>
      <c r="BF671" s="30" t="str">
        <f t="shared" si="829"/>
        <v/>
      </c>
      <c r="BG671" s="30" t="str">
        <f t="shared" si="775"/>
        <v/>
      </c>
      <c r="BH671" s="30" t="str">
        <f t="shared" si="775"/>
        <v/>
      </c>
      <c r="BI671" s="30" t="str">
        <f t="shared" si="775"/>
        <v/>
      </c>
      <c r="BJ671" s="1" t="s">
        <v>58</v>
      </c>
      <c r="BK671" s="31" t="s">
        <v>58</v>
      </c>
      <c r="BL671" s="32" t="str">
        <f t="shared" si="798"/>
        <v/>
      </c>
      <c r="BN671" s="32" t="str">
        <f t="shared" si="799"/>
        <v/>
      </c>
      <c r="BO671" s="30" t="str">
        <f t="shared" si="800"/>
        <v/>
      </c>
      <c r="BP671" s="30" t="str">
        <f t="shared" si="801"/>
        <v/>
      </c>
      <c r="BQ671" s="30" t="str">
        <f t="shared" si="780"/>
        <v/>
      </c>
      <c r="BR671" s="30" t="str">
        <f t="shared" si="780"/>
        <v/>
      </c>
      <c r="BS671" s="30" t="str">
        <f t="shared" si="780"/>
        <v/>
      </c>
      <c r="BT671" s="30" t="str">
        <f t="shared" si="780"/>
        <v/>
      </c>
      <c r="BU671" s="30" t="str">
        <f t="shared" si="780"/>
        <v/>
      </c>
      <c r="BV671" s="30" t="str">
        <f t="shared" si="780"/>
        <v/>
      </c>
      <c r="BW671" s="30" t="str">
        <f t="shared" si="770"/>
        <v/>
      </c>
      <c r="BX671" s="30" t="str">
        <f t="shared" si="770"/>
        <v/>
      </c>
      <c r="BY671" s="30" t="str">
        <f t="shared" si="770"/>
        <v/>
      </c>
      <c r="BZ671" s="1">
        <f t="shared" si="802"/>
        <v>0</v>
      </c>
      <c r="CA671" s="1">
        <f t="shared" si="781"/>
        <v>0</v>
      </c>
      <c r="CB671" s="1">
        <f t="shared" si="781"/>
        <v>0</v>
      </c>
      <c r="CC671" s="1">
        <f t="shared" si="781"/>
        <v>0</v>
      </c>
      <c r="CD671" s="1">
        <f t="shared" si="781"/>
        <v>0</v>
      </c>
      <c r="CE671" s="1">
        <f t="shared" si="781"/>
        <v>0</v>
      </c>
      <c r="CF671" s="1">
        <f t="shared" si="781"/>
        <v>0</v>
      </c>
      <c r="CG671" s="1">
        <f t="shared" si="771"/>
        <v>0</v>
      </c>
      <c r="CH671" s="1">
        <f t="shared" si="771"/>
        <v>0</v>
      </c>
      <c r="CI671" s="1">
        <f t="shared" si="771"/>
        <v>0</v>
      </c>
      <c r="CJ671" s="1">
        <f t="shared" si="803"/>
        <v>0</v>
      </c>
      <c r="CK671" s="1">
        <f t="shared" si="804"/>
        <v>0</v>
      </c>
      <c r="CL671" s="1" t="str">
        <f t="shared" si="786"/>
        <v/>
      </c>
      <c r="CM671" s="1" t="str">
        <f t="shared" si="786"/>
        <v/>
      </c>
      <c r="CN671" s="1" t="str">
        <f t="shared" si="786"/>
        <v/>
      </c>
      <c r="CO671" s="1" t="str">
        <f t="shared" si="786"/>
        <v/>
      </c>
      <c r="CP671" s="1" t="str">
        <f t="shared" si="786"/>
        <v/>
      </c>
      <c r="CQ671" s="1" t="str">
        <f t="shared" si="784"/>
        <v/>
      </c>
      <c r="CR671" s="1" t="str">
        <f t="shared" si="784"/>
        <v/>
      </c>
      <c r="CS671" s="1" t="str">
        <f t="shared" si="784"/>
        <v/>
      </c>
      <c r="CT671" s="1" t="str">
        <f t="shared" si="784"/>
        <v/>
      </c>
      <c r="CU671" s="1" t="str">
        <f t="shared" si="784"/>
        <v/>
      </c>
      <c r="CV671" s="1">
        <f t="shared" si="787"/>
        <v>0</v>
      </c>
      <c r="CW671" s="1">
        <f t="shared" si="787"/>
        <v>0</v>
      </c>
      <c r="CX671" s="1">
        <f t="shared" si="787"/>
        <v>0</v>
      </c>
      <c r="CY671" s="1">
        <f t="shared" si="787"/>
        <v>0</v>
      </c>
      <c r="CZ671" s="1">
        <f t="shared" si="787"/>
        <v>0</v>
      </c>
      <c r="DA671" s="1">
        <f t="shared" si="785"/>
        <v>0</v>
      </c>
      <c r="DB671" s="1">
        <f t="shared" si="785"/>
        <v>0</v>
      </c>
      <c r="DC671" s="1">
        <f t="shared" si="785"/>
        <v>0</v>
      </c>
      <c r="DD671" s="1">
        <f t="shared" si="785"/>
        <v>0</v>
      </c>
      <c r="DE671" s="1">
        <f t="shared" si="785"/>
        <v>0</v>
      </c>
      <c r="DF671" s="1">
        <f t="shared" si="805"/>
        <v>0</v>
      </c>
      <c r="DG671" s="33">
        <f t="shared" si="806"/>
        <v>0</v>
      </c>
      <c r="DH671" s="34">
        <f t="shared" si="807"/>
        <v>0</v>
      </c>
      <c r="DI671" s="1" t="str">
        <f t="shared" si="765"/>
        <v/>
      </c>
      <c r="DJ671" s="1" t="str">
        <f t="shared" si="766"/>
        <v/>
      </c>
      <c r="DK671" s="1" t="str">
        <f t="shared" si="837"/>
        <v/>
      </c>
      <c r="DL671" s="1" t="str">
        <f t="shared" si="837"/>
        <v/>
      </c>
      <c r="DM671" s="1" t="str">
        <f t="shared" si="837"/>
        <v/>
      </c>
      <c r="DN671" s="1" t="str">
        <f t="shared" si="837"/>
        <v/>
      </c>
      <c r="DO671" s="1" t="str">
        <f t="shared" si="837"/>
        <v/>
      </c>
      <c r="DP671" s="1" t="str">
        <f t="shared" si="837"/>
        <v/>
      </c>
      <c r="DQ671" s="1" t="str">
        <f t="shared" si="828"/>
        <v/>
      </c>
      <c r="DR671" s="1" t="str">
        <f t="shared" si="828"/>
        <v/>
      </c>
      <c r="DS671" s="1" t="str">
        <f t="shared" si="828"/>
        <v/>
      </c>
      <c r="EG671" s="1">
        <f t="shared" si="834"/>
        <v>0</v>
      </c>
      <c r="EH671" s="1">
        <f t="shared" si="830"/>
        <v>0</v>
      </c>
      <c r="EI671" s="1">
        <f t="shared" si="830"/>
        <v>0</v>
      </c>
      <c r="EJ671" s="1">
        <f t="shared" si="830"/>
        <v>0</v>
      </c>
      <c r="EK671" s="1">
        <f t="shared" si="830"/>
        <v>0</v>
      </c>
      <c r="EL671" s="1">
        <f t="shared" si="830"/>
        <v>0</v>
      </c>
      <c r="EM671" s="1">
        <f t="shared" si="830"/>
        <v>0</v>
      </c>
      <c r="EN671" s="1">
        <f t="shared" si="830"/>
        <v>0</v>
      </c>
      <c r="EO671" s="1">
        <f t="shared" si="776"/>
        <v>0</v>
      </c>
      <c r="EP671" s="1">
        <f t="shared" si="776"/>
        <v>0</v>
      </c>
      <c r="EQ671" s="1">
        <f t="shared" si="776"/>
        <v>0</v>
      </c>
      <c r="ER671" s="33">
        <f t="shared" si="808"/>
        <v>1</v>
      </c>
      <c r="ES671" s="35">
        <f>ER671+DG671</f>
        <v>1</v>
      </c>
      <c r="ET671" s="35">
        <f t="shared" si="809"/>
        <v>1</v>
      </c>
      <c r="EU671" s="1" t="s">
        <v>59</v>
      </c>
      <c r="EV671" s="1" t="s">
        <v>38</v>
      </c>
      <c r="EW671" s="19">
        <f t="shared" si="810"/>
        <v>0</v>
      </c>
      <c r="FC671" s="1" t="s">
        <v>38</v>
      </c>
      <c r="FD671" s="19">
        <f t="shared" si="811"/>
        <v>0</v>
      </c>
      <c r="FJ671" s="1" t="s">
        <v>38</v>
      </c>
      <c r="FK671" s="19">
        <f t="shared" si="812"/>
        <v>0</v>
      </c>
      <c r="FR671" s="1">
        <f t="shared" si="813"/>
        <v>0</v>
      </c>
      <c r="FU671" s="1" t="s">
        <v>234</v>
      </c>
      <c r="FV671" s="37" t="str">
        <f t="shared" si="824"/>
        <v>tb</v>
      </c>
      <c r="FW671" s="34">
        <v>1</v>
      </c>
      <c r="FY671" s="1" t="s">
        <v>34</v>
      </c>
      <c r="FZ671" s="19">
        <f t="shared" si="814"/>
        <v>1</v>
      </c>
      <c r="GB671" s="1" t="s">
        <v>38</v>
      </c>
      <c r="GC671" s="19">
        <f t="shared" si="815"/>
        <v>0</v>
      </c>
      <c r="GD671" s="1" t="s">
        <v>38</v>
      </c>
      <c r="GE671" s="19">
        <f t="shared" si="816"/>
        <v>0</v>
      </c>
      <c r="GF671" s="1" t="s">
        <v>34</v>
      </c>
      <c r="GG671" s="19">
        <f t="shared" si="817"/>
        <v>1</v>
      </c>
    </row>
    <row r="672" spans="1:189" x14ac:dyDescent="0.3">
      <c r="A672" s="18">
        <v>899</v>
      </c>
      <c r="B672" s="1" t="s">
        <v>34</v>
      </c>
      <c r="C672" s="19" t="s">
        <v>47</v>
      </c>
      <c r="D672" s="19">
        <f t="shared" si="788"/>
        <v>1</v>
      </c>
      <c r="E672" s="38" t="s">
        <v>235</v>
      </c>
      <c r="F672" s="21" t="str">
        <f t="shared" si="789"/>
        <v>1971</v>
      </c>
      <c r="G672" s="21">
        <v>2005</v>
      </c>
      <c r="H672" s="22">
        <f t="shared" si="841"/>
        <v>34</v>
      </c>
      <c r="I672" s="1" t="str">
        <f t="shared" si="791"/>
        <v>31-40</v>
      </c>
      <c r="J672" s="1" t="s">
        <v>1607</v>
      </c>
      <c r="K672" s="1" t="s">
        <v>53</v>
      </c>
      <c r="L672" s="1">
        <f>VLOOKUP(K672,[1]areas!$C$3:$D$76,2,FALSE)</f>
        <v>30</v>
      </c>
      <c r="M672" s="1" t="str">
        <f t="shared" si="842"/>
        <v>21-40</v>
      </c>
      <c r="N672" s="19" t="s">
        <v>38</v>
      </c>
      <c r="O672" s="19">
        <f t="shared" si="793"/>
        <v>0</v>
      </c>
      <c r="P672" s="23">
        <v>58</v>
      </c>
      <c r="Q672" s="1">
        <v>170</v>
      </c>
      <c r="R672" s="1">
        <f t="shared" si="838"/>
        <v>2.8899999999999997</v>
      </c>
      <c r="S672" s="24">
        <f t="shared" si="839"/>
        <v>20.069204152249139</v>
      </c>
      <c r="T672" s="19">
        <v>2</v>
      </c>
      <c r="U672" s="1">
        <v>10</v>
      </c>
      <c r="V672" s="1">
        <v>16</v>
      </c>
      <c r="W672" s="1" t="str">
        <f t="shared" si="794"/>
        <v>4: 151-200</v>
      </c>
      <c r="X672" s="1">
        <v>152</v>
      </c>
      <c r="Y672" s="26">
        <v>143</v>
      </c>
      <c r="Z672" s="26">
        <v>158</v>
      </c>
      <c r="AA672" s="26">
        <v>191</v>
      </c>
      <c r="AB672" s="26"/>
      <c r="AC672" s="26"/>
      <c r="AD672" s="26"/>
      <c r="AE672" s="26"/>
      <c r="AF672" s="26"/>
      <c r="AG672" s="26"/>
      <c r="AH672" s="26"/>
      <c r="AI672" s="27">
        <f t="shared" si="795"/>
        <v>191</v>
      </c>
      <c r="AJ672" s="27">
        <f t="shared" si="796"/>
        <v>0</v>
      </c>
      <c r="AK672" s="39">
        <v>196935</v>
      </c>
      <c r="AL672" s="26">
        <v>50</v>
      </c>
      <c r="AM672" s="26">
        <v>50</v>
      </c>
      <c r="AN672" s="26">
        <v>50</v>
      </c>
      <c r="AO672" s="26"/>
      <c r="AP672" s="26"/>
      <c r="AQ672" s="26"/>
      <c r="AR672" s="26"/>
      <c r="AS672" s="26"/>
      <c r="AT672" s="26"/>
      <c r="AU672" s="26"/>
      <c r="AV672" s="28">
        <f t="shared" si="797"/>
        <v>0</v>
      </c>
      <c r="AW672" s="27" t="str">
        <f t="shared" si="840"/>
        <v>&gt;5</v>
      </c>
      <c r="AX672" s="29">
        <f t="shared" si="820"/>
        <v>5.2939999999999996</v>
      </c>
      <c r="AY672" s="30">
        <f t="shared" si="831"/>
        <v>5.2943229073827087</v>
      </c>
      <c r="AZ672" s="30">
        <f t="shared" si="829"/>
        <v>1.6989700043360187</v>
      </c>
      <c r="BA672" s="30">
        <f t="shared" si="829"/>
        <v>1.6989700043360187</v>
      </c>
      <c r="BB672" s="30">
        <f t="shared" si="829"/>
        <v>1.6989700043360187</v>
      </c>
      <c r="BC672" s="30" t="str">
        <f t="shared" si="829"/>
        <v/>
      </c>
      <c r="BD672" s="30" t="str">
        <f t="shared" si="829"/>
        <v/>
      </c>
      <c r="BE672" s="30" t="str">
        <f t="shared" si="829"/>
        <v/>
      </c>
      <c r="BF672" s="30" t="str">
        <f t="shared" si="829"/>
        <v/>
      </c>
      <c r="BG672" s="30" t="str">
        <f t="shared" si="775"/>
        <v/>
      </c>
      <c r="BH672" s="30" t="str">
        <f t="shared" si="775"/>
        <v/>
      </c>
      <c r="BI672" s="30" t="str">
        <f t="shared" si="775"/>
        <v/>
      </c>
      <c r="BJ672" s="1" t="s">
        <v>38</v>
      </c>
      <c r="BK672" s="31" t="s">
        <v>38</v>
      </c>
      <c r="BL672" s="32">
        <f t="shared" si="798"/>
        <v>0</v>
      </c>
      <c r="BN672" s="32" t="str">
        <f t="shared" si="799"/>
        <v>0</v>
      </c>
      <c r="BO672" s="30">
        <f t="shared" si="800"/>
        <v>-3.59535290304669</v>
      </c>
      <c r="BP672" s="30">
        <f t="shared" si="801"/>
        <v>-3.59535290304669</v>
      </c>
      <c r="BQ672" s="30">
        <f t="shared" si="780"/>
        <v>0</v>
      </c>
      <c r="BR672" s="30">
        <f t="shared" si="780"/>
        <v>0</v>
      </c>
      <c r="BS672" s="30" t="str">
        <f t="shared" si="780"/>
        <v/>
      </c>
      <c r="BT672" s="30" t="str">
        <f t="shared" si="780"/>
        <v/>
      </c>
      <c r="BU672" s="30" t="str">
        <f t="shared" si="780"/>
        <v/>
      </c>
      <c r="BV672" s="30" t="str">
        <f t="shared" si="780"/>
        <v/>
      </c>
      <c r="BW672" s="30" t="str">
        <f t="shared" si="770"/>
        <v/>
      </c>
      <c r="BX672" s="30" t="str">
        <f t="shared" si="770"/>
        <v/>
      </c>
      <c r="BY672" s="30" t="str">
        <f t="shared" si="770"/>
        <v/>
      </c>
      <c r="BZ672" s="1">
        <f t="shared" si="802"/>
        <v>0</v>
      </c>
      <c r="CA672" s="1">
        <f t="shared" si="781"/>
        <v>0</v>
      </c>
      <c r="CB672" s="1">
        <f t="shared" si="781"/>
        <v>0</v>
      </c>
      <c r="CC672" s="1">
        <f t="shared" si="781"/>
        <v>0</v>
      </c>
      <c r="CD672" s="1">
        <f t="shared" si="781"/>
        <v>0</v>
      </c>
      <c r="CE672" s="1">
        <f t="shared" si="781"/>
        <v>0</v>
      </c>
      <c r="CF672" s="1">
        <f t="shared" si="781"/>
        <v>0</v>
      </c>
      <c r="CG672" s="1">
        <f t="shared" si="771"/>
        <v>0</v>
      </c>
      <c r="CH672" s="1">
        <f t="shared" si="771"/>
        <v>0</v>
      </c>
      <c r="CI672" s="1">
        <f t="shared" si="771"/>
        <v>0</v>
      </c>
      <c r="CJ672" s="1">
        <f t="shared" si="803"/>
        <v>0</v>
      </c>
      <c r="CK672" s="1">
        <f t="shared" si="804"/>
        <v>0</v>
      </c>
      <c r="CL672" s="1">
        <f t="shared" si="786"/>
        <v>-3.59535290304669</v>
      </c>
      <c r="CM672" s="1" t="str">
        <f t="shared" si="786"/>
        <v/>
      </c>
      <c r="CN672" s="1" t="str">
        <f t="shared" si="786"/>
        <v/>
      </c>
      <c r="CO672" s="1" t="str">
        <f t="shared" si="786"/>
        <v/>
      </c>
      <c r="CP672" s="1" t="str">
        <f t="shared" si="786"/>
        <v/>
      </c>
      <c r="CQ672" s="1" t="str">
        <f t="shared" si="784"/>
        <v/>
      </c>
      <c r="CR672" s="1" t="str">
        <f t="shared" si="784"/>
        <v/>
      </c>
      <c r="CS672" s="1" t="str">
        <f t="shared" si="784"/>
        <v/>
      </c>
      <c r="CT672" s="1" t="str">
        <f t="shared" si="784"/>
        <v/>
      </c>
      <c r="CU672" s="1" t="str">
        <f t="shared" si="784"/>
        <v/>
      </c>
      <c r="CV672" s="1">
        <f t="shared" si="787"/>
        <v>0</v>
      </c>
      <c r="CW672" s="1">
        <f t="shared" si="787"/>
        <v>0</v>
      </c>
      <c r="CX672" s="1">
        <f t="shared" si="787"/>
        <v>0</v>
      </c>
      <c r="CY672" s="1">
        <f t="shared" si="787"/>
        <v>0</v>
      </c>
      <c r="CZ672" s="1">
        <f t="shared" si="787"/>
        <v>0</v>
      </c>
      <c r="DA672" s="1">
        <f t="shared" si="785"/>
        <v>0</v>
      </c>
      <c r="DB672" s="1">
        <f t="shared" si="785"/>
        <v>0</v>
      </c>
      <c r="DC672" s="1">
        <f t="shared" si="785"/>
        <v>0</v>
      </c>
      <c r="DD672" s="1">
        <f t="shared" si="785"/>
        <v>0</v>
      </c>
      <c r="DE672" s="1">
        <f t="shared" si="785"/>
        <v>0</v>
      </c>
      <c r="DF672" s="1">
        <f t="shared" si="805"/>
        <v>0</v>
      </c>
      <c r="DG672" s="33">
        <f t="shared" si="806"/>
        <v>0</v>
      </c>
      <c r="DH672" s="34">
        <f t="shared" si="807"/>
        <v>0</v>
      </c>
      <c r="DI672" s="1">
        <f t="shared" si="765"/>
        <v>-9</v>
      </c>
      <c r="DJ672" s="1">
        <f t="shared" si="766"/>
        <v>6</v>
      </c>
      <c r="DK672" s="1">
        <f t="shared" si="837"/>
        <v>15</v>
      </c>
      <c r="DL672" s="1">
        <f t="shared" si="837"/>
        <v>33</v>
      </c>
      <c r="DM672" s="1" t="str">
        <f t="shared" si="837"/>
        <v/>
      </c>
      <c r="DN672" s="1" t="str">
        <f t="shared" si="837"/>
        <v/>
      </c>
      <c r="DO672" s="1" t="str">
        <f t="shared" si="837"/>
        <v/>
      </c>
      <c r="DP672" s="1" t="str">
        <f t="shared" si="837"/>
        <v/>
      </c>
      <c r="DQ672" s="1" t="str">
        <f t="shared" si="828"/>
        <v/>
      </c>
      <c r="DR672" s="1" t="str">
        <f t="shared" si="828"/>
        <v/>
      </c>
      <c r="DS672" s="1" t="str">
        <f t="shared" si="828"/>
        <v/>
      </c>
      <c r="DT672" s="34">
        <f>(STDEV(DI672:DS672))*-1</f>
        <v>-17.557049866079439</v>
      </c>
      <c r="DU672" s="1">
        <f>IF((DI672&lt;$DT672),1,0)</f>
        <v>0</v>
      </c>
      <c r="DV672" s="1">
        <f>IF((DJ672&lt;$DT672),1,0)</f>
        <v>0</v>
      </c>
      <c r="DW672" s="1">
        <f>IF((DK672&lt;$DT672),1,0)</f>
        <v>0</v>
      </c>
      <c r="DX672" s="1">
        <f>IF((DL672&lt;$DT672),1,0)</f>
        <v>0</v>
      </c>
      <c r="EF672" s="33">
        <f>IF(SUM(DU672:EE672)&gt;0,1,0)</f>
        <v>0</v>
      </c>
      <c r="EG672" s="1">
        <f t="shared" si="834"/>
        <v>0</v>
      </c>
      <c r="EH672" s="1">
        <f t="shared" si="830"/>
        <v>0</v>
      </c>
      <c r="EI672" s="1">
        <f t="shared" si="830"/>
        <v>0</v>
      </c>
      <c r="EJ672" s="1">
        <f t="shared" si="830"/>
        <v>0</v>
      </c>
      <c r="EK672" s="1">
        <f t="shared" si="830"/>
        <v>0</v>
      </c>
      <c r="EL672" s="1">
        <f t="shared" si="830"/>
        <v>0</v>
      </c>
      <c r="EM672" s="1">
        <f t="shared" si="830"/>
        <v>0</v>
      </c>
      <c r="EN672" s="1">
        <f t="shared" si="830"/>
        <v>0</v>
      </c>
      <c r="EO672" s="1">
        <f t="shared" si="776"/>
        <v>0</v>
      </c>
      <c r="EP672" s="1">
        <f t="shared" si="776"/>
        <v>0</v>
      </c>
      <c r="EQ672" s="1">
        <f t="shared" si="776"/>
        <v>0</v>
      </c>
      <c r="ER672" s="33">
        <f t="shared" si="808"/>
        <v>1</v>
      </c>
      <c r="ES672" s="35">
        <f>ER672+EF672+DG672+AV672</f>
        <v>1</v>
      </c>
      <c r="ET672" s="35">
        <f t="shared" si="809"/>
        <v>1</v>
      </c>
      <c r="EU672" s="1" t="s">
        <v>59</v>
      </c>
      <c r="EV672" s="1" t="s">
        <v>34</v>
      </c>
      <c r="EW672" s="19">
        <f t="shared" si="810"/>
        <v>1</v>
      </c>
      <c r="EX672" s="1" t="s">
        <v>40</v>
      </c>
      <c r="FC672" s="1" t="s">
        <v>34</v>
      </c>
      <c r="FD672" s="19">
        <f t="shared" si="811"/>
        <v>1</v>
      </c>
      <c r="FE672" s="1" t="s">
        <v>43</v>
      </c>
      <c r="FJ672" s="1" t="s">
        <v>38</v>
      </c>
      <c r="FK672" s="19">
        <f t="shared" si="812"/>
        <v>0</v>
      </c>
      <c r="FR672" s="1">
        <f t="shared" si="813"/>
        <v>0</v>
      </c>
      <c r="FU672" s="1" t="s">
        <v>72</v>
      </c>
      <c r="FV672" s="37" t="str">
        <f t="shared" si="824"/>
        <v>other</v>
      </c>
      <c r="FW672" s="34">
        <v>0</v>
      </c>
      <c r="FY672" s="1" t="s">
        <v>34</v>
      </c>
      <c r="FZ672" s="19">
        <f t="shared" si="814"/>
        <v>1</v>
      </c>
      <c r="GB672" s="1" t="s">
        <v>34</v>
      </c>
      <c r="GC672" s="19">
        <f t="shared" si="815"/>
        <v>1</v>
      </c>
      <c r="GD672" s="1" t="s">
        <v>38</v>
      </c>
      <c r="GE672" s="19">
        <f t="shared" si="816"/>
        <v>0</v>
      </c>
      <c r="GF672" s="1" t="s">
        <v>38</v>
      </c>
      <c r="GG672" s="19">
        <f t="shared" si="817"/>
        <v>0</v>
      </c>
    </row>
    <row r="673" spans="1:189" x14ac:dyDescent="0.3">
      <c r="A673" s="1">
        <v>900</v>
      </c>
      <c r="B673" s="1" t="s">
        <v>34</v>
      </c>
      <c r="C673" s="19" t="s">
        <v>35</v>
      </c>
      <c r="D673" s="19">
        <f t="shared" si="788"/>
        <v>0</v>
      </c>
      <c r="E673" s="38" t="s">
        <v>1210</v>
      </c>
      <c r="F673" s="21" t="str">
        <f t="shared" si="789"/>
        <v>1972</v>
      </c>
      <c r="G673" s="21">
        <v>2005</v>
      </c>
      <c r="H673" s="22">
        <f t="shared" si="841"/>
        <v>33</v>
      </c>
      <c r="I673" s="1" t="str">
        <f t="shared" si="791"/>
        <v>31-40</v>
      </c>
      <c r="J673" s="1" t="s">
        <v>1607</v>
      </c>
      <c r="K673" s="1" t="s">
        <v>53</v>
      </c>
      <c r="L673" s="1">
        <f>VLOOKUP(K673,[1]areas!$C$3:$D$76,2,FALSE)</f>
        <v>30</v>
      </c>
      <c r="M673" s="1" t="str">
        <f t="shared" si="842"/>
        <v>21-40</v>
      </c>
      <c r="N673" s="19" t="s">
        <v>38</v>
      </c>
      <c r="O673" s="19">
        <f t="shared" si="793"/>
        <v>0</v>
      </c>
      <c r="P673" s="23">
        <v>50.2</v>
      </c>
      <c r="Q673" s="1">
        <v>160</v>
      </c>
      <c r="R673" s="1">
        <f t="shared" si="838"/>
        <v>2.5600000000000005</v>
      </c>
      <c r="S673" s="24">
        <f t="shared" si="839"/>
        <v>19.609374999999996</v>
      </c>
      <c r="T673" s="19">
        <v>3</v>
      </c>
      <c r="U673" s="1">
        <v>10.9</v>
      </c>
      <c r="V673" s="1">
        <v>34</v>
      </c>
      <c r="W673" s="1" t="str">
        <f t="shared" si="794"/>
        <v>1: 0-50</v>
      </c>
      <c r="X673" s="1">
        <v>45</v>
      </c>
      <c r="Y673" s="26">
        <v>286</v>
      </c>
      <c r="Z673" s="26">
        <v>297</v>
      </c>
      <c r="AA673" s="26"/>
      <c r="AB673" s="26"/>
      <c r="AC673" s="26"/>
      <c r="AD673" s="26"/>
      <c r="AE673" s="26"/>
      <c r="AF673" s="26"/>
      <c r="AG673" s="26"/>
      <c r="AH673" s="26"/>
      <c r="AI673" s="27">
        <f t="shared" si="795"/>
        <v>297</v>
      </c>
      <c r="AJ673" s="27">
        <f t="shared" si="796"/>
        <v>0</v>
      </c>
      <c r="AK673" s="39">
        <v>764538</v>
      </c>
      <c r="AL673" s="26">
        <v>50</v>
      </c>
      <c r="AM673" s="26">
        <v>50</v>
      </c>
      <c r="AN673" s="26"/>
      <c r="AO673" s="26"/>
      <c r="AP673" s="26"/>
      <c r="AQ673" s="26"/>
      <c r="AR673" s="26"/>
      <c r="AS673" s="26"/>
      <c r="AT673" s="26"/>
      <c r="AU673" s="26"/>
      <c r="AV673" s="28">
        <f t="shared" si="797"/>
        <v>0</v>
      </c>
      <c r="AW673" s="27" t="str">
        <f t="shared" si="840"/>
        <v>&gt;5</v>
      </c>
      <c r="AX673" s="29">
        <f t="shared" si="820"/>
        <v>5.883</v>
      </c>
      <c r="AY673" s="30">
        <f t="shared" si="831"/>
        <v>5.883399076118744</v>
      </c>
      <c r="AZ673" s="30">
        <f t="shared" si="829"/>
        <v>1.6989700043360187</v>
      </c>
      <c r="BA673" s="30">
        <f t="shared" si="829"/>
        <v>1.6989700043360187</v>
      </c>
      <c r="BB673" s="30" t="str">
        <f t="shared" si="829"/>
        <v/>
      </c>
      <c r="BC673" s="30" t="str">
        <f t="shared" si="829"/>
        <v/>
      </c>
      <c r="BD673" s="30" t="str">
        <f t="shared" si="829"/>
        <v/>
      </c>
      <c r="BE673" s="30" t="str">
        <f t="shared" si="829"/>
        <v/>
      </c>
      <c r="BF673" s="30" t="str">
        <f t="shared" si="829"/>
        <v/>
      </c>
      <c r="BG673" s="30" t="str">
        <f t="shared" si="775"/>
        <v/>
      </c>
      <c r="BH673" s="30" t="str">
        <f t="shared" si="775"/>
        <v/>
      </c>
      <c r="BI673" s="30" t="str">
        <f t="shared" si="775"/>
        <v/>
      </c>
      <c r="BJ673" s="1" t="s">
        <v>34</v>
      </c>
      <c r="BK673" s="31" t="s">
        <v>34</v>
      </c>
      <c r="BL673" s="32">
        <f t="shared" si="798"/>
        <v>1</v>
      </c>
      <c r="BN673" s="32" t="str">
        <f t="shared" si="799"/>
        <v>&gt;1</v>
      </c>
      <c r="BO673" s="30">
        <f t="shared" si="800"/>
        <v>-4.1844290717827253</v>
      </c>
      <c r="BP673" s="30">
        <f t="shared" si="801"/>
        <v>-4.1844290717827253</v>
      </c>
      <c r="BQ673" s="30">
        <f t="shared" si="780"/>
        <v>0</v>
      </c>
      <c r="BR673" s="30" t="str">
        <f t="shared" si="780"/>
        <v/>
      </c>
      <c r="BS673" s="30" t="str">
        <f t="shared" si="780"/>
        <v/>
      </c>
      <c r="BT673" s="30" t="str">
        <f t="shared" si="780"/>
        <v/>
      </c>
      <c r="BU673" s="30" t="str">
        <f t="shared" si="780"/>
        <v/>
      </c>
      <c r="BV673" s="30" t="str">
        <f t="shared" si="780"/>
        <v/>
      </c>
      <c r="BW673" s="30" t="str">
        <f t="shared" si="770"/>
        <v/>
      </c>
      <c r="BX673" s="30" t="str">
        <f t="shared" si="770"/>
        <v/>
      </c>
      <c r="BY673" s="30" t="str">
        <f t="shared" si="770"/>
        <v/>
      </c>
      <c r="BZ673" s="1">
        <f t="shared" si="802"/>
        <v>0</v>
      </c>
      <c r="CA673" s="1">
        <f t="shared" si="781"/>
        <v>0</v>
      </c>
      <c r="CB673" s="1">
        <f t="shared" si="781"/>
        <v>0</v>
      </c>
      <c r="CC673" s="1">
        <f t="shared" si="781"/>
        <v>0</v>
      </c>
      <c r="CD673" s="1">
        <f t="shared" si="781"/>
        <v>0</v>
      </c>
      <c r="CE673" s="1">
        <f t="shared" si="781"/>
        <v>0</v>
      </c>
      <c r="CF673" s="1">
        <f t="shared" si="781"/>
        <v>0</v>
      </c>
      <c r="CG673" s="1">
        <f t="shared" si="771"/>
        <v>0</v>
      </c>
      <c r="CH673" s="1">
        <f t="shared" si="771"/>
        <v>0</v>
      </c>
      <c r="CI673" s="1">
        <f t="shared" si="771"/>
        <v>0</v>
      </c>
      <c r="CJ673" s="1">
        <f t="shared" si="803"/>
        <v>0</v>
      </c>
      <c r="CK673" s="1">
        <f t="shared" si="804"/>
        <v>0</v>
      </c>
      <c r="CL673" s="1">
        <f t="shared" si="786"/>
        <v>-4.1844290717827253</v>
      </c>
      <c r="CM673" s="1" t="str">
        <f t="shared" si="786"/>
        <v/>
      </c>
      <c r="CN673" s="1" t="str">
        <f t="shared" si="786"/>
        <v/>
      </c>
      <c r="CO673" s="1" t="str">
        <f t="shared" si="786"/>
        <v/>
      </c>
      <c r="CP673" s="1" t="str">
        <f t="shared" si="786"/>
        <v/>
      </c>
      <c r="CQ673" s="1" t="str">
        <f t="shared" si="784"/>
        <v/>
      </c>
      <c r="CR673" s="1" t="str">
        <f t="shared" si="784"/>
        <v/>
      </c>
      <c r="CS673" s="1" t="str">
        <f t="shared" si="784"/>
        <v/>
      </c>
      <c r="CT673" s="1" t="str">
        <f t="shared" si="784"/>
        <v/>
      </c>
      <c r="CU673" s="1" t="str">
        <f t="shared" si="784"/>
        <v/>
      </c>
      <c r="CV673" s="1">
        <f t="shared" si="787"/>
        <v>0</v>
      </c>
      <c r="CW673" s="1">
        <f t="shared" si="787"/>
        <v>0</v>
      </c>
      <c r="CX673" s="1">
        <f t="shared" si="787"/>
        <v>0</v>
      </c>
      <c r="CY673" s="1">
        <f t="shared" si="787"/>
        <v>0</v>
      </c>
      <c r="CZ673" s="1">
        <f t="shared" si="787"/>
        <v>0</v>
      </c>
      <c r="DA673" s="1">
        <f t="shared" si="785"/>
        <v>0</v>
      </c>
      <c r="DB673" s="1">
        <f t="shared" si="785"/>
        <v>0</v>
      </c>
      <c r="DC673" s="1">
        <f t="shared" si="785"/>
        <v>0</v>
      </c>
      <c r="DD673" s="1">
        <f t="shared" si="785"/>
        <v>0</v>
      </c>
      <c r="DE673" s="1">
        <f t="shared" si="785"/>
        <v>0</v>
      </c>
      <c r="DF673" s="1">
        <f t="shared" si="805"/>
        <v>0</v>
      </c>
      <c r="DG673" s="33">
        <f t="shared" si="806"/>
        <v>0</v>
      </c>
      <c r="DH673" s="34">
        <f t="shared" si="807"/>
        <v>0</v>
      </c>
      <c r="DI673" s="1">
        <f t="shared" si="765"/>
        <v>241</v>
      </c>
      <c r="DJ673" s="1">
        <f t="shared" si="766"/>
        <v>252</v>
      </c>
      <c r="DK673" s="1">
        <f t="shared" si="837"/>
        <v>11</v>
      </c>
      <c r="DL673" s="1" t="str">
        <f t="shared" si="837"/>
        <v/>
      </c>
      <c r="DM673" s="1" t="str">
        <f t="shared" si="837"/>
        <v/>
      </c>
      <c r="DN673" s="1" t="str">
        <f t="shared" si="837"/>
        <v/>
      </c>
      <c r="DO673" s="1" t="str">
        <f t="shared" si="837"/>
        <v/>
      </c>
      <c r="DP673" s="1" t="str">
        <f t="shared" si="837"/>
        <v/>
      </c>
      <c r="DQ673" s="1" t="str">
        <f t="shared" si="828"/>
        <v/>
      </c>
      <c r="DR673" s="1" t="str">
        <f t="shared" si="828"/>
        <v/>
      </c>
      <c r="DS673" s="1" t="str">
        <f t="shared" si="828"/>
        <v/>
      </c>
      <c r="DT673" s="34">
        <f>(STDEV(DI673:DS673))*-1</f>
        <v>-136.07718398026907</v>
      </c>
      <c r="DU673" s="1">
        <f t="shared" ref="DU673:EC688" si="843">IF((DI673&lt;$DT673),1,0)</f>
        <v>0</v>
      </c>
      <c r="DV673" s="1">
        <f t="shared" si="843"/>
        <v>0</v>
      </c>
      <c r="DW673" s="1">
        <f t="shared" si="843"/>
        <v>0</v>
      </c>
      <c r="EF673" s="33">
        <f>IF(SUM(DU673:EE673)&gt;0,1,0)</f>
        <v>0</v>
      </c>
      <c r="EG673" s="1">
        <f t="shared" si="834"/>
        <v>0</v>
      </c>
      <c r="EH673" s="1">
        <f t="shared" si="830"/>
        <v>0</v>
      </c>
      <c r="EI673" s="1">
        <f t="shared" si="830"/>
        <v>0</v>
      </c>
      <c r="EJ673" s="1">
        <f t="shared" si="830"/>
        <v>0</v>
      </c>
      <c r="EK673" s="1">
        <f t="shared" si="830"/>
        <v>0</v>
      </c>
      <c r="EL673" s="1">
        <f t="shared" si="830"/>
        <v>0</v>
      </c>
      <c r="EM673" s="1">
        <f t="shared" si="830"/>
        <v>0</v>
      </c>
      <c r="EN673" s="1">
        <f t="shared" si="830"/>
        <v>0</v>
      </c>
      <c r="EO673" s="1">
        <f t="shared" si="776"/>
        <v>0</v>
      </c>
      <c r="EP673" s="1">
        <f t="shared" si="776"/>
        <v>0</v>
      </c>
      <c r="EQ673" s="1">
        <f t="shared" si="776"/>
        <v>0</v>
      </c>
      <c r="ER673" s="33">
        <f t="shared" si="808"/>
        <v>1</v>
      </c>
      <c r="ES673" s="35">
        <f>ER673+EF673+DG673+AV673</f>
        <v>1</v>
      </c>
      <c r="ET673" s="35">
        <f t="shared" si="809"/>
        <v>1</v>
      </c>
      <c r="EU673" s="1" t="s">
        <v>59</v>
      </c>
      <c r="EV673" s="1" t="s">
        <v>38</v>
      </c>
      <c r="EW673" s="19">
        <f t="shared" si="810"/>
        <v>0</v>
      </c>
      <c r="FC673" s="1" t="s">
        <v>38</v>
      </c>
      <c r="FD673" s="19">
        <f t="shared" si="811"/>
        <v>0</v>
      </c>
      <c r="FJ673" s="1" t="s">
        <v>38</v>
      </c>
      <c r="FK673" s="19">
        <f t="shared" si="812"/>
        <v>0</v>
      </c>
      <c r="FQ673" s="1" t="s">
        <v>369</v>
      </c>
      <c r="FR673" s="1">
        <f t="shared" si="813"/>
        <v>1</v>
      </c>
      <c r="FT673" s="1">
        <v>3.2</v>
      </c>
      <c r="FU673" s="1" t="s">
        <v>1211</v>
      </c>
      <c r="FV673" s="37" t="str">
        <f t="shared" si="824"/>
        <v>other</v>
      </c>
      <c r="FW673" s="34">
        <v>0</v>
      </c>
      <c r="FX673" s="1" t="s">
        <v>148</v>
      </c>
      <c r="FY673" s="1" t="s">
        <v>38</v>
      </c>
      <c r="FZ673" s="19">
        <f t="shared" si="814"/>
        <v>0</v>
      </c>
      <c r="GB673" s="1" t="s">
        <v>38</v>
      </c>
      <c r="GC673" s="19">
        <f t="shared" si="815"/>
        <v>0</v>
      </c>
      <c r="GD673" s="1" t="s">
        <v>38</v>
      </c>
      <c r="GE673" s="19">
        <f t="shared" si="816"/>
        <v>0</v>
      </c>
      <c r="GF673" s="1" t="s">
        <v>38</v>
      </c>
      <c r="GG673" s="19">
        <f t="shared" si="817"/>
        <v>0</v>
      </c>
    </row>
    <row r="674" spans="1:189" x14ac:dyDescent="0.3">
      <c r="A674" s="1">
        <v>901</v>
      </c>
      <c r="B674" s="1" t="s">
        <v>34</v>
      </c>
      <c r="C674" s="19" t="s">
        <v>35</v>
      </c>
      <c r="D674" s="19">
        <f t="shared" si="788"/>
        <v>0</v>
      </c>
      <c r="E674" s="38" t="s">
        <v>1212</v>
      </c>
      <c r="F674" s="21" t="str">
        <f t="shared" si="789"/>
        <v>1973</v>
      </c>
      <c r="G674" s="21">
        <v>2005</v>
      </c>
      <c r="H674" s="22">
        <f t="shared" si="841"/>
        <v>32</v>
      </c>
      <c r="I674" s="1" t="str">
        <f t="shared" si="791"/>
        <v>31-40</v>
      </c>
      <c r="J674" s="1" t="s">
        <v>1607</v>
      </c>
      <c r="K674" s="1" t="s">
        <v>53</v>
      </c>
      <c r="L674" s="1">
        <f>VLOOKUP(K674,[1]areas!$C$3:$D$76,2,FALSE)</f>
        <v>30</v>
      </c>
      <c r="M674" s="1" t="str">
        <f t="shared" si="842"/>
        <v>21-40</v>
      </c>
      <c r="N674" s="19" t="s">
        <v>38</v>
      </c>
      <c r="O674" s="19">
        <f t="shared" si="793"/>
        <v>0</v>
      </c>
      <c r="P674" s="23">
        <v>69</v>
      </c>
      <c r="Q674" s="1">
        <v>159</v>
      </c>
      <c r="R674" s="1">
        <f t="shared" si="838"/>
        <v>2.5281000000000002</v>
      </c>
      <c r="S674" s="24">
        <f t="shared" si="839"/>
        <v>27.29322416043669</v>
      </c>
      <c r="T674" s="19">
        <v>3</v>
      </c>
      <c r="U674" s="1">
        <v>10.7</v>
      </c>
      <c r="V674" s="1">
        <v>36</v>
      </c>
      <c r="W674" s="1" t="str">
        <f t="shared" si="794"/>
        <v>1: 0-50</v>
      </c>
      <c r="X674" s="1">
        <v>45</v>
      </c>
      <c r="Y674" s="26">
        <v>253</v>
      </c>
      <c r="Z674" s="26">
        <v>232</v>
      </c>
      <c r="AA674" s="26">
        <v>340</v>
      </c>
      <c r="AB674" s="26">
        <v>380</v>
      </c>
      <c r="AC674" s="26">
        <v>452</v>
      </c>
      <c r="AD674" s="26">
        <v>494</v>
      </c>
      <c r="AE674" s="26">
        <v>555</v>
      </c>
      <c r="AF674" s="26"/>
      <c r="AG674" s="26"/>
      <c r="AH674" s="26"/>
      <c r="AI674" s="27">
        <f t="shared" si="795"/>
        <v>555</v>
      </c>
      <c r="AJ674" s="27">
        <f t="shared" si="796"/>
        <v>1</v>
      </c>
      <c r="AK674" s="39">
        <v>1000000</v>
      </c>
      <c r="AL674" s="26">
        <v>50</v>
      </c>
      <c r="AM674" s="26">
        <v>50</v>
      </c>
      <c r="AN674" s="26">
        <v>50</v>
      </c>
      <c r="AO674" s="26">
        <v>50</v>
      </c>
      <c r="AP674" s="26">
        <v>50</v>
      </c>
      <c r="AQ674" s="26">
        <v>50</v>
      </c>
      <c r="AR674" s="26">
        <v>50</v>
      </c>
      <c r="AS674" s="26"/>
      <c r="AT674" s="26"/>
      <c r="AU674" s="26"/>
      <c r="AV674" s="28">
        <f t="shared" si="797"/>
        <v>0</v>
      </c>
      <c r="AW674" s="27" t="str">
        <f t="shared" si="840"/>
        <v>&gt;5</v>
      </c>
      <c r="AX674" s="29">
        <f t="shared" si="820"/>
        <v>6</v>
      </c>
      <c r="AY674" s="30">
        <f t="shared" si="831"/>
        <v>6</v>
      </c>
      <c r="AZ674" s="30">
        <f t="shared" si="829"/>
        <v>1.6989700043360187</v>
      </c>
      <c r="BA674" s="30">
        <f t="shared" si="829"/>
        <v>1.6989700043360187</v>
      </c>
      <c r="BB674" s="30">
        <f t="shared" si="829"/>
        <v>1.6989700043360187</v>
      </c>
      <c r="BC674" s="30">
        <f t="shared" si="829"/>
        <v>1.6989700043360187</v>
      </c>
      <c r="BD674" s="30">
        <f t="shared" si="829"/>
        <v>1.6989700043360187</v>
      </c>
      <c r="BE674" s="30">
        <f t="shared" si="829"/>
        <v>1.6989700043360187</v>
      </c>
      <c r="BF674" s="30">
        <f t="shared" si="829"/>
        <v>1.6989700043360187</v>
      </c>
      <c r="BG674" s="30" t="str">
        <f t="shared" si="775"/>
        <v/>
      </c>
      <c r="BH674" s="30" t="str">
        <f t="shared" si="775"/>
        <v/>
      </c>
      <c r="BI674" s="30" t="str">
        <f t="shared" si="775"/>
        <v/>
      </c>
      <c r="BJ674" s="1" t="s">
        <v>38</v>
      </c>
      <c r="BK674" s="31" t="s">
        <v>38</v>
      </c>
      <c r="BL674" s="32">
        <f t="shared" si="798"/>
        <v>0</v>
      </c>
      <c r="BN674" s="32" t="str">
        <f t="shared" si="799"/>
        <v>0</v>
      </c>
      <c r="BO674" s="30">
        <f t="shared" si="800"/>
        <v>-4.3010299956639813</v>
      </c>
      <c r="BP674" s="30">
        <f t="shared" si="801"/>
        <v>-4.3010299956639813</v>
      </c>
      <c r="BQ674" s="30">
        <f t="shared" si="780"/>
        <v>0</v>
      </c>
      <c r="BR674" s="30">
        <f t="shared" si="780"/>
        <v>0</v>
      </c>
      <c r="BS674" s="30">
        <f t="shared" si="780"/>
        <v>0</v>
      </c>
      <c r="BT674" s="30">
        <f t="shared" ref="BT674:BY737" si="844">IF(OR(BD674="",BC674=""),"",BD674-BC674)</f>
        <v>0</v>
      </c>
      <c r="BU674" s="30">
        <f t="shared" si="844"/>
        <v>0</v>
      </c>
      <c r="BV674" s="30">
        <f t="shared" si="844"/>
        <v>0</v>
      </c>
      <c r="BW674" s="30" t="str">
        <f t="shared" si="770"/>
        <v/>
      </c>
      <c r="BX674" s="30" t="str">
        <f t="shared" si="770"/>
        <v/>
      </c>
      <c r="BY674" s="30" t="str">
        <f t="shared" si="770"/>
        <v/>
      </c>
      <c r="BZ674" s="1">
        <f t="shared" si="802"/>
        <v>0</v>
      </c>
      <c r="CA674" s="1">
        <f t="shared" si="781"/>
        <v>0</v>
      </c>
      <c r="CB674" s="1">
        <f t="shared" si="781"/>
        <v>0</v>
      </c>
      <c r="CC674" s="1">
        <f t="shared" si="781"/>
        <v>0</v>
      </c>
      <c r="CD674" s="1">
        <f t="shared" ref="CD674:CI737" si="845">IF(OR(BT674&lt;=0,BT674=""),0,1)</f>
        <v>0</v>
      </c>
      <c r="CE674" s="1">
        <f t="shared" si="845"/>
        <v>0</v>
      </c>
      <c r="CF674" s="1">
        <f t="shared" si="845"/>
        <v>0</v>
      </c>
      <c r="CG674" s="1">
        <f t="shared" si="771"/>
        <v>0</v>
      </c>
      <c r="CH674" s="1">
        <f t="shared" si="771"/>
        <v>0</v>
      </c>
      <c r="CI674" s="1">
        <f t="shared" si="771"/>
        <v>0</v>
      </c>
      <c r="CJ674" s="1">
        <f t="shared" si="803"/>
        <v>0</v>
      </c>
      <c r="CK674" s="1">
        <f t="shared" si="804"/>
        <v>0</v>
      </c>
      <c r="CL674" s="1">
        <f t="shared" si="786"/>
        <v>-4.3010299956639813</v>
      </c>
      <c r="CM674" s="1" t="str">
        <f t="shared" si="786"/>
        <v/>
      </c>
      <c r="CN674" s="1" t="str">
        <f t="shared" si="786"/>
        <v/>
      </c>
      <c r="CO674" s="1" t="str">
        <f t="shared" si="786"/>
        <v/>
      </c>
      <c r="CP674" s="1" t="str">
        <f t="shared" si="786"/>
        <v/>
      </c>
      <c r="CQ674" s="1" t="str">
        <f t="shared" si="784"/>
        <v/>
      </c>
      <c r="CR674" s="1" t="str">
        <f t="shared" si="784"/>
        <v/>
      </c>
      <c r="CS674" s="1" t="str">
        <f t="shared" si="784"/>
        <v/>
      </c>
      <c r="CT674" s="1" t="str">
        <f t="shared" si="784"/>
        <v/>
      </c>
      <c r="CU674" s="1" t="str">
        <f t="shared" si="784"/>
        <v/>
      </c>
      <c r="CV674" s="1">
        <f t="shared" si="787"/>
        <v>0</v>
      </c>
      <c r="CW674" s="1">
        <f t="shared" si="787"/>
        <v>0</v>
      </c>
      <c r="CX674" s="1">
        <f t="shared" si="787"/>
        <v>0</v>
      </c>
      <c r="CY674" s="1">
        <f t="shared" si="787"/>
        <v>0</v>
      </c>
      <c r="CZ674" s="1">
        <f t="shared" si="787"/>
        <v>0</v>
      </c>
      <c r="DA674" s="1">
        <f t="shared" si="785"/>
        <v>0</v>
      </c>
      <c r="DB674" s="1">
        <f t="shared" si="785"/>
        <v>0</v>
      </c>
      <c r="DC674" s="1">
        <f t="shared" si="785"/>
        <v>0</v>
      </c>
      <c r="DD674" s="1">
        <f t="shared" si="785"/>
        <v>0</v>
      </c>
      <c r="DE674" s="1">
        <f t="shared" si="785"/>
        <v>0</v>
      </c>
      <c r="DF674" s="1">
        <f t="shared" si="805"/>
        <v>0</v>
      </c>
      <c r="DG674" s="33">
        <f t="shared" si="806"/>
        <v>0</v>
      </c>
      <c r="DH674" s="34">
        <f t="shared" si="807"/>
        <v>0</v>
      </c>
      <c r="DI674" s="1">
        <f t="shared" si="765"/>
        <v>208</v>
      </c>
      <c r="DJ674" s="1">
        <f t="shared" si="766"/>
        <v>187</v>
      </c>
      <c r="DK674" s="1">
        <f t="shared" si="837"/>
        <v>-21</v>
      </c>
      <c r="DL674" s="1">
        <f t="shared" si="837"/>
        <v>108</v>
      </c>
      <c r="DM674" s="1">
        <f t="shared" si="837"/>
        <v>40</v>
      </c>
      <c r="DN674" s="1">
        <f t="shared" si="837"/>
        <v>72</v>
      </c>
      <c r="DO674" s="1">
        <f t="shared" si="837"/>
        <v>42</v>
      </c>
      <c r="DP674" s="1">
        <f t="shared" si="837"/>
        <v>61</v>
      </c>
      <c r="DQ674" s="1" t="str">
        <f t="shared" si="828"/>
        <v/>
      </c>
      <c r="DR674" s="1" t="str">
        <f t="shared" si="828"/>
        <v/>
      </c>
      <c r="DS674" s="1" t="str">
        <f t="shared" si="828"/>
        <v/>
      </c>
      <c r="DT674" s="34">
        <f>(STDEV(DI674:DS674))*-1</f>
        <v>-77.34973912597988</v>
      </c>
      <c r="DU674" s="1">
        <f t="shared" si="843"/>
        <v>0</v>
      </c>
      <c r="DV674" s="1">
        <f t="shared" si="843"/>
        <v>0</v>
      </c>
      <c r="DW674" s="1">
        <f t="shared" si="843"/>
        <v>0</v>
      </c>
      <c r="DX674" s="1">
        <f>IF((DL674&lt;$DT674),1,0)</f>
        <v>0</v>
      </c>
      <c r="DY674" s="1">
        <f>IF((DM674&lt;$DT674),1,0)</f>
        <v>0</v>
      </c>
      <c r="DZ674" s="1">
        <f>IF((DN674&lt;$DT674),1,0)</f>
        <v>0</v>
      </c>
      <c r="EA674" s="1">
        <f>IF((DO674&lt;$DT674),1,0)</f>
        <v>0</v>
      </c>
      <c r="EB674" s="1">
        <f>IF((DP674&lt;$DT674),1,0)</f>
        <v>0</v>
      </c>
      <c r="EF674" s="33">
        <f>IF(SUM(DU674:EE674)&gt;0,1,0)</f>
        <v>0</v>
      </c>
      <c r="EG674" s="1">
        <f t="shared" si="834"/>
        <v>0</v>
      </c>
      <c r="EH674" s="1">
        <f t="shared" si="830"/>
        <v>0</v>
      </c>
      <c r="EI674" s="1">
        <f t="shared" si="830"/>
        <v>0</v>
      </c>
      <c r="EJ674" s="1">
        <f t="shared" si="830"/>
        <v>0</v>
      </c>
      <c r="EK674" s="1">
        <f t="shared" si="830"/>
        <v>0</v>
      </c>
      <c r="EL674" s="1">
        <f t="shared" si="830"/>
        <v>0</v>
      </c>
      <c r="EM674" s="1">
        <f t="shared" si="830"/>
        <v>0</v>
      </c>
      <c r="EN674" s="1">
        <f t="shared" si="830"/>
        <v>1</v>
      </c>
      <c r="EO674" s="1">
        <f t="shared" si="776"/>
        <v>0</v>
      </c>
      <c r="EP674" s="1">
        <f t="shared" si="776"/>
        <v>0</v>
      </c>
      <c r="EQ674" s="1">
        <f t="shared" si="776"/>
        <v>0</v>
      </c>
      <c r="ER674" s="33">
        <f t="shared" si="808"/>
        <v>0</v>
      </c>
      <c r="ES674" s="35">
        <f>ER674+EF674+DG674+AV674</f>
        <v>0</v>
      </c>
      <c r="ET674" s="35">
        <f t="shared" si="809"/>
        <v>0</v>
      </c>
      <c r="EU674" s="1" t="s">
        <v>1213</v>
      </c>
      <c r="EV674" s="1" t="s">
        <v>38</v>
      </c>
      <c r="EW674" s="19">
        <f t="shared" si="810"/>
        <v>0</v>
      </c>
      <c r="FC674" s="1" t="s">
        <v>38</v>
      </c>
      <c r="FD674" s="19">
        <f t="shared" si="811"/>
        <v>0</v>
      </c>
      <c r="FJ674" s="1" t="s">
        <v>38</v>
      </c>
      <c r="FK674" s="19">
        <f t="shared" si="812"/>
        <v>0</v>
      </c>
      <c r="FQ674" s="1" t="s">
        <v>1214</v>
      </c>
      <c r="FR674" s="1">
        <f t="shared" si="813"/>
        <v>1</v>
      </c>
      <c r="FU674" s="1" t="s">
        <v>75</v>
      </c>
      <c r="FV674" s="37" t="str">
        <f t="shared" si="824"/>
        <v>tb</v>
      </c>
      <c r="FW674" s="34">
        <v>1</v>
      </c>
      <c r="FY674" s="1" t="s">
        <v>38</v>
      </c>
      <c r="FZ674" s="19">
        <f t="shared" si="814"/>
        <v>0</v>
      </c>
      <c r="GB674" s="1" t="s">
        <v>38</v>
      </c>
      <c r="GC674" s="19">
        <f t="shared" si="815"/>
        <v>0</v>
      </c>
      <c r="GD674" s="1" t="s">
        <v>38</v>
      </c>
      <c r="GE674" s="19">
        <f t="shared" si="816"/>
        <v>0</v>
      </c>
      <c r="GF674" s="1" t="s">
        <v>38</v>
      </c>
      <c r="GG674" s="19">
        <f t="shared" si="817"/>
        <v>0</v>
      </c>
    </row>
    <row r="675" spans="1:189" x14ac:dyDescent="0.3">
      <c r="A675" s="1">
        <v>902</v>
      </c>
      <c r="B675" s="1" t="s">
        <v>34</v>
      </c>
      <c r="C675" s="19" t="s">
        <v>35</v>
      </c>
      <c r="D675" s="19">
        <f t="shared" si="788"/>
        <v>0</v>
      </c>
      <c r="E675" s="38" t="s">
        <v>1215</v>
      </c>
      <c r="F675" s="21" t="str">
        <f t="shared" si="789"/>
        <v>1976</v>
      </c>
      <c r="G675" s="21">
        <v>2005</v>
      </c>
      <c r="H675" s="22">
        <f t="shared" si="841"/>
        <v>29</v>
      </c>
      <c r="I675" s="1" t="str">
        <f t="shared" si="791"/>
        <v>21-30</v>
      </c>
      <c r="J675" s="1" t="s">
        <v>1606</v>
      </c>
      <c r="K675" s="1" t="s">
        <v>1216</v>
      </c>
      <c r="L675" s="1">
        <f>VLOOKUP(K675,[1]areas!$C$3:$D$76,2,FALSE)</f>
        <v>14</v>
      </c>
      <c r="M675" s="1" t="str">
        <f t="shared" si="842"/>
        <v>0-20</v>
      </c>
      <c r="N675" s="19" t="s">
        <v>34</v>
      </c>
      <c r="O675" s="19">
        <f t="shared" si="793"/>
        <v>1</v>
      </c>
      <c r="P675" s="23">
        <v>45.4</v>
      </c>
      <c r="Q675" s="1">
        <v>153</v>
      </c>
      <c r="R675" s="1">
        <f t="shared" si="838"/>
        <v>2.3409</v>
      </c>
      <c r="S675" s="24">
        <f t="shared" si="839"/>
        <v>19.394250074757572</v>
      </c>
      <c r="T675" s="19">
        <v>3</v>
      </c>
      <c r="U675" s="1">
        <v>11.4</v>
      </c>
      <c r="V675" s="1">
        <v>25</v>
      </c>
      <c r="W675" s="1" t="str">
        <f t="shared" si="794"/>
        <v>4: 151-200</v>
      </c>
      <c r="X675" s="1">
        <v>183</v>
      </c>
      <c r="Y675" s="26">
        <v>154</v>
      </c>
      <c r="Z675" s="26"/>
      <c r="AA675" s="26"/>
      <c r="AB675" s="26"/>
      <c r="AC675" s="26"/>
      <c r="AD675" s="26"/>
      <c r="AE675" s="26"/>
      <c r="AF675" s="26"/>
      <c r="AG675" s="26"/>
      <c r="AH675" s="26"/>
      <c r="AI675" s="27">
        <f t="shared" si="795"/>
        <v>183</v>
      </c>
      <c r="AJ675" s="27">
        <f t="shared" si="796"/>
        <v>0</v>
      </c>
      <c r="AK675" s="39">
        <v>384450</v>
      </c>
      <c r="AL675" s="26">
        <v>350000</v>
      </c>
      <c r="AM675" s="26"/>
      <c r="AN675" s="26"/>
      <c r="AO675" s="26"/>
      <c r="AP675" s="26"/>
      <c r="AQ675" s="26"/>
      <c r="AR675" s="26"/>
      <c r="AS675" s="26"/>
      <c r="AT675" s="26"/>
      <c r="AU675" s="26"/>
      <c r="AV675" s="28">
        <f t="shared" si="797"/>
        <v>1</v>
      </c>
      <c r="AW675" s="27" t="str">
        <f t="shared" si="840"/>
        <v>&gt;5</v>
      </c>
      <c r="AX675" s="29">
        <f t="shared" si="820"/>
        <v>5.585</v>
      </c>
      <c r="AY675" s="30">
        <f t="shared" si="831"/>
        <v>5.5848398652399256</v>
      </c>
      <c r="AZ675" s="30">
        <f t="shared" si="829"/>
        <v>5.5440680443502757</v>
      </c>
      <c r="BA675" s="30" t="str">
        <f t="shared" si="829"/>
        <v/>
      </c>
      <c r="BB675" s="30" t="str">
        <f t="shared" si="829"/>
        <v/>
      </c>
      <c r="BC675" s="30" t="str">
        <f t="shared" si="829"/>
        <v/>
      </c>
      <c r="BD675" s="30" t="str">
        <f t="shared" si="829"/>
        <v/>
      </c>
      <c r="BE675" s="30" t="str">
        <f t="shared" si="829"/>
        <v/>
      </c>
      <c r="BF675" s="30" t="str">
        <f t="shared" si="829"/>
        <v/>
      </c>
      <c r="BG675" s="30" t="str">
        <f t="shared" si="775"/>
        <v/>
      </c>
      <c r="BH675" s="30" t="str">
        <f t="shared" si="775"/>
        <v/>
      </c>
      <c r="BI675" s="30" t="str">
        <f t="shared" si="775"/>
        <v/>
      </c>
      <c r="BJ675" s="1" t="s">
        <v>58</v>
      </c>
      <c r="BK675" s="31" t="s">
        <v>58</v>
      </c>
      <c r="BL675" s="32" t="str">
        <f t="shared" si="798"/>
        <v/>
      </c>
      <c r="BN675" s="32" t="str">
        <f t="shared" si="799"/>
        <v/>
      </c>
      <c r="BO675" s="30">
        <f t="shared" si="800"/>
        <v>-4.0771820889649923E-2</v>
      </c>
      <c r="BP675" s="30" t="str">
        <f t="shared" si="801"/>
        <v/>
      </c>
      <c r="BQ675" s="30" t="str">
        <f t="shared" ref="BQ675:BY738" si="846">IF(OR(BA675="",AZ675=""),"",BA675-AZ675)</f>
        <v/>
      </c>
      <c r="BR675" s="30" t="str">
        <f t="shared" si="846"/>
        <v/>
      </c>
      <c r="BS675" s="30" t="str">
        <f t="shared" si="846"/>
        <v/>
      </c>
      <c r="BT675" s="30" t="str">
        <f t="shared" si="844"/>
        <v/>
      </c>
      <c r="BU675" s="30" t="str">
        <f t="shared" si="844"/>
        <v/>
      </c>
      <c r="BV675" s="30" t="str">
        <f t="shared" si="844"/>
        <v/>
      </c>
      <c r="BW675" s="30" t="str">
        <f t="shared" si="770"/>
        <v/>
      </c>
      <c r="BX675" s="30" t="str">
        <f t="shared" si="770"/>
        <v/>
      </c>
      <c r="BY675" s="30" t="str">
        <f t="shared" si="770"/>
        <v/>
      </c>
      <c r="BZ675" s="1">
        <f t="shared" si="802"/>
        <v>0</v>
      </c>
      <c r="CA675" s="1">
        <f t="shared" ref="CA675:CI738" si="847">IF(OR(BQ675&lt;=0,BQ675=""),0,1)</f>
        <v>0</v>
      </c>
      <c r="CB675" s="1">
        <f t="shared" si="847"/>
        <v>0</v>
      </c>
      <c r="CC675" s="1">
        <f t="shared" si="847"/>
        <v>0</v>
      </c>
      <c r="CD675" s="1">
        <f t="shared" si="845"/>
        <v>0</v>
      </c>
      <c r="CE675" s="1">
        <f t="shared" si="845"/>
        <v>0</v>
      </c>
      <c r="CF675" s="1">
        <f t="shared" si="845"/>
        <v>0</v>
      </c>
      <c r="CG675" s="1">
        <f t="shared" si="771"/>
        <v>0</v>
      </c>
      <c r="CH675" s="1">
        <f t="shared" si="771"/>
        <v>0</v>
      </c>
      <c r="CI675" s="1">
        <f t="shared" si="771"/>
        <v>0</v>
      </c>
      <c r="CJ675" s="1">
        <f t="shared" si="803"/>
        <v>0</v>
      </c>
      <c r="CK675" s="1">
        <f t="shared" si="804"/>
        <v>0</v>
      </c>
      <c r="CL675" s="1">
        <f t="shared" si="786"/>
        <v>-4.0771820889649923E-2</v>
      </c>
      <c r="CM675" s="1" t="str">
        <f t="shared" si="786"/>
        <v/>
      </c>
      <c r="CN675" s="1" t="str">
        <f t="shared" si="786"/>
        <v/>
      </c>
      <c r="CO675" s="1" t="str">
        <f t="shared" si="786"/>
        <v/>
      </c>
      <c r="CP675" s="1" t="str">
        <f t="shared" si="786"/>
        <v/>
      </c>
      <c r="CQ675" s="1" t="str">
        <f t="shared" si="784"/>
        <v/>
      </c>
      <c r="CR675" s="1" t="str">
        <f t="shared" si="784"/>
        <v/>
      </c>
      <c r="CS675" s="1" t="str">
        <f t="shared" si="784"/>
        <v/>
      </c>
      <c r="CT675" s="1" t="str">
        <f t="shared" si="784"/>
        <v/>
      </c>
      <c r="CU675" s="1" t="str">
        <f t="shared" si="784"/>
        <v/>
      </c>
      <c r="CV675" s="1">
        <f t="shared" si="787"/>
        <v>0</v>
      </c>
      <c r="CW675" s="1">
        <f t="shared" si="787"/>
        <v>0</v>
      </c>
      <c r="CX675" s="1">
        <f t="shared" si="787"/>
        <v>0</v>
      </c>
      <c r="CY675" s="1">
        <f t="shared" si="787"/>
        <v>0</v>
      </c>
      <c r="CZ675" s="1">
        <f t="shared" si="787"/>
        <v>0</v>
      </c>
      <c r="DA675" s="1">
        <f t="shared" si="785"/>
        <v>0</v>
      </c>
      <c r="DB675" s="1">
        <f t="shared" si="785"/>
        <v>0</v>
      </c>
      <c r="DC675" s="1">
        <f t="shared" si="785"/>
        <v>0</v>
      </c>
      <c r="DD675" s="1">
        <f t="shared" si="785"/>
        <v>0</v>
      </c>
      <c r="DE675" s="1">
        <f t="shared" si="785"/>
        <v>0</v>
      </c>
      <c r="DF675" s="1">
        <f t="shared" si="805"/>
        <v>0</v>
      </c>
      <c r="DG675" s="33">
        <f t="shared" si="806"/>
        <v>0</v>
      </c>
      <c r="DH675" s="34">
        <f t="shared" si="807"/>
        <v>0</v>
      </c>
      <c r="DI675" s="1">
        <f t="shared" si="765"/>
        <v>-29</v>
      </c>
      <c r="DJ675" s="1" t="str">
        <f t="shared" si="766"/>
        <v/>
      </c>
      <c r="DK675" s="1" t="str">
        <f t="shared" si="837"/>
        <v/>
      </c>
      <c r="DL675" s="1" t="str">
        <f t="shared" si="837"/>
        <v/>
      </c>
      <c r="DM675" s="1" t="str">
        <f t="shared" si="837"/>
        <v/>
      </c>
      <c r="DN675" s="1" t="str">
        <f t="shared" si="837"/>
        <v/>
      </c>
      <c r="DO675" s="1" t="str">
        <f t="shared" si="837"/>
        <v/>
      </c>
      <c r="DP675" s="1" t="str">
        <f t="shared" si="837"/>
        <v/>
      </c>
      <c r="DQ675" s="1" t="str">
        <f t="shared" si="828"/>
        <v/>
      </c>
      <c r="DR675" s="1" t="str">
        <f t="shared" si="828"/>
        <v/>
      </c>
      <c r="DS675" s="1" t="str">
        <f t="shared" si="828"/>
        <v/>
      </c>
      <c r="DU675" s="1">
        <f t="shared" si="843"/>
        <v>1</v>
      </c>
      <c r="EG675" s="1">
        <f t="shared" si="834"/>
        <v>0</v>
      </c>
      <c r="EH675" s="1">
        <f t="shared" si="830"/>
        <v>0</v>
      </c>
      <c r="EI675" s="1">
        <f t="shared" si="830"/>
        <v>0</v>
      </c>
      <c r="EJ675" s="1">
        <f t="shared" si="830"/>
        <v>0</v>
      </c>
      <c r="EK675" s="1">
        <f t="shared" si="830"/>
        <v>0</v>
      </c>
      <c r="EL675" s="1">
        <f t="shared" si="830"/>
        <v>0</v>
      </c>
      <c r="EM675" s="1">
        <f t="shared" si="830"/>
        <v>0</v>
      </c>
      <c r="EN675" s="1">
        <f t="shared" si="830"/>
        <v>0</v>
      </c>
      <c r="EO675" s="1">
        <f t="shared" si="776"/>
        <v>0</v>
      </c>
      <c r="EP675" s="1">
        <f t="shared" si="776"/>
        <v>0</v>
      </c>
      <c r="EQ675" s="1">
        <f t="shared" si="776"/>
        <v>0</v>
      </c>
      <c r="ER675" s="33">
        <f t="shared" si="808"/>
        <v>1</v>
      </c>
      <c r="ES675" s="35">
        <f>ER675+DG675+AV675</f>
        <v>2</v>
      </c>
      <c r="ET675" s="35">
        <f t="shared" si="809"/>
        <v>1</v>
      </c>
      <c r="EU675" s="1" t="s">
        <v>59</v>
      </c>
      <c r="EV675" s="1" t="s">
        <v>38</v>
      </c>
      <c r="EW675" s="19">
        <f t="shared" si="810"/>
        <v>0</v>
      </c>
      <c r="FC675" s="1" t="s">
        <v>38</v>
      </c>
      <c r="FD675" s="19">
        <f t="shared" si="811"/>
        <v>0</v>
      </c>
      <c r="FJ675" s="1" t="s">
        <v>38</v>
      </c>
      <c r="FK675" s="19">
        <f t="shared" si="812"/>
        <v>0</v>
      </c>
      <c r="FR675" s="1">
        <f t="shared" si="813"/>
        <v>0</v>
      </c>
      <c r="FV675" s="37" t="str">
        <f t="shared" si="824"/>
        <v>none</v>
      </c>
      <c r="FY675" s="1" t="s">
        <v>38</v>
      </c>
      <c r="FZ675" s="19">
        <f t="shared" si="814"/>
        <v>0</v>
      </c>
      <c r="GB675" s="1" t="s">
        <v>38</v>
      </c>
      <c r="GC675" s="19">
        <f t="shared" si="815"/>
        <v>0</v>
      </c>
      <c r="GD675" s="1" t="s">
        <v>38</v>
      </c>
      <c r="GE675" s="19">
        <f t="shared" si="816"/>
        <v>0</v>
      </c>
      <c r="GF675" s="1" t="s">
        <v>34</v>
      </c>
      <c r="GG675" s="19">
        <f t="shared" si="817"/>
        <v>1</v>
      </c>
    </row>
    <row r="676" spans="1:189" x14ac:dyDescent="0.3">
      <c r="A676" s="1">
        <v>903</v>
      </c>
      <c r="B676" s="1" t="s">
        <v>34</v>
      </c>
      <c r="C676" s="19" t="s">
        <v>35</v>
      </c>
      <c r="D676" s="19">
        <f t="shared" si="788"/>
        <v>0</v>
      </c>
      <c r="E676" s="38" t="s">
        <v>1217</v>
      </c>
      <c r="F676" s="21" t="str">
        <f t="shared" si="789"/>
        <v>1960</v>
      </c>
      <c r="G676" s="21">
        <v>2005</v>
      </c>
      <c r="H676" s="22">
        <f t="shared" si="841"/>
        <v>45</v>
      </c>
      <c r="I676" s="1" t="str">
        <f t="shared" si="791"/>
        <v>41-50</v>
      </c>
      <c r="J676" s="1" t="s">
        <v>1608</v>
      </c>
      <c r="K676" s="1" t="s">
        <v>53</v>
      </c>
      <c r="L676" s="1">
        <f>VLOOKUP(K676,[1]areas!$C$3:$D$76,2,FALSE)</f>
        <v>30</v>
      </c>
      <c r="M676" s="1" t="str">
        <f t="shared" si="842"/>
        <v>21-40</v>
      </c>
      <c r="N676" s="19" t="s">
        <v>34</v>
      </c>
      <c r="O676" s="19">
        <f t="shared" si="793"/>
        <v>1</v>
      </c>
      <c r="P676" s="23">
        <v>71</v>
      </c>
      <c r="Q676" s="1">
        <v>164</v>
      </c>
      <c r="R676" s="1">
        <f t="shared" si="838"/>
        <v>2.6896000000000004</v>
      </c>
      <c r="S676" s="24">
        <f t="shared" si="839"/>
        <v>26.397977394408088</v>
      </c>
      <c r="T676" s="19">
        <v>3</v>
      </c>
      <c r="U676" s="1">
        <v>8.6</v>
      </c>
      <c r="V676" s="1">
        <v>19</v>
      </c>
      <c r="W676" s="1" t="str">
        <f t="shared" si="794"/>
        <v>2: 51-100</v>
      </c>
      <c r="X676" s="1">
        <v>77</v>
      </c>
      <c r="Y676" s="26">
        <v>127</v>
      </c>
      <c r="Z676" s="26">
        <v>253</v>
      </c>
      <c r="AA676" s="26">
        <v>212</v>
      </c>
      <c r="AB676" s="26">
        <v>434</v>
      </c>
      <c r="AC676" s="26">
        <v>464</v>
      </c>
      <c r="AD676" s="26">
        <v>521</v>
      </c>
      <c r="AE676" s="26">
        <v>420</v>
      </c>
      <c r="AF676" s="26">
        <v>602</v>
      </c>
      <c r="AG676" s="26"/>
      <c r="AH676" s="26"/>
      <c r="AI676" s="27">
        <f t="shared" si="795"/>
        <v>602</v>
      </c>
      <c r="AJ676" s="27">
        <f t="shared" si="796"/>
        <v>1</v>
      </c>
      <c r="AK676" s="39">
        <v>429292</v>
      </c>
      <c r="AL676" s="26">
        <v>50</v>
      </c>
      <c r="AM676" s="26">
        <v>79</v>
      </c>
      <c r="AN676" s="26">
        <v>50</v>
      </c>
      <c r="AO676" s="26">
        <v>50</v>
      </c>
      <c r="AP676" s="26">
        <v>50</v>
      </c>
      <c r="AQ676" s="26">
        <v>50</v>
      </c>
      <c r="AR676" s="26">
        <v>50</v>
      </c>
      <c r="AS676" s="26">
        <v>50</v>
      </c>
      <c r="AT676" s="26"/>
      <c r="AU676" s="26"/>
      <c r="AV676" s="28">
        <f t="shared" si="797"/>
        <v>0</v>
      </c>
      <c r="AW676" s="27" t="str">
        <f t="shared" si="840"/>
        <v>&gt;5</v>
      </c>
      <c r="AX676" s="29">
        <f t="shared" si="820"/>
        <v>5.633</v>
      </c>
      <c r="AY676" s="30">
        <f t="shared" si="831"/>
        <v>5.6327527953319247</v>
      </c>
      <c r="AZ676" s="30">
        <f t="shared" si="829"/>
        <v>1.6989700043360187</v>
      </c>
      <c r="BA676" s="30">
        <f t="shared" si="829"/>
        <v>1.8976270912904414</v>
      </c>
      <c r="BB676" s="30">
        <f t="shared" si="829"/>
        <v>1.6989700043360187</v>
      </c>
      <c r="BC676" s="30">
        <f t="shared" si="829"/>
        <v>1.6989700043360187</v>
      </c>
      <c r="BD676" s="30">
        <f t="shared" si="829"/>
        <v>1.6989700043360187</v>
      </c>
      <c r="BE676" s="30">
        <f t="shared" si="829"/>
        <v>1.6989700043360187</v>
      </c>
      <c r="BF676" s="30">
        <f t="shared" si="829"/>
        <v>1.6989700043360187</v>
      </c>
      <c r="BG676" s="30">
        <f t="shared" si="775"/>
        <v>1.6989700043360187</v>
      </c>
      <c r="BH676" s="30" t="str">
        <f t="shared" si="775"/>
        <v/>
      </c>
      <c r="BI676" s="30" t="str">
        <f t="shared" si="775"/>
        <v/>
      </c>
      <c r="BJ676" s="1" t="s">
        <v>38</v>
      </c>
      <c r="BK676" s="31" t="s">
        <v>38</v>
      </c>
      <c r="BL676" s="32">
        <f t="shared" si="798"/>
        <v>0</v>
      </c>
      <c r="BN676" s="32" t="str">
        <f t="shared" si="799"/>
        <v>0</v>
      </c>
      <c r="BO676" s="30">
        <f t="shared" si="800"/>
        <v>-3.933782790995906</v>
      </c>
      <c r="BP676" s="30">
        <f t="shared" si="801"/>
        <v>-3.7351257040414834</v>
      </c>
      <c r="BQ676" s="30">
        <f t="shared" si="846"/>
        <v>0.19865708695442263</v>
      </c>
      <c r="BR676" s="30">
        <f t="shared" si="846"/>
        <v>-0.19865708695442263</v>
      </c>
      <c r="BS676" s="30">
        <f t="shared" si="846"/>
        <v>0</v>
      </c>
      <c r="BT676" s="30">
        <f t="shared" si="844"/>
        <v>0</v>
      </c>
      <c r="BU676" s="30">
        <f t="shared" si="844"/>
        <v>0</v>
      </c>
      <c r="BV676" s="30">
        <f t="shared" si="844"/>
        <v>0</v>
      </c>
      <c r="BW676" s="30">
        <f t="shared" si="770"/>
        <v>0</v>
      </c>
      <c r="BX676" s="30" t="str">
        <f t="shared" si="770"/>
        <v/>
      </c>
      <c r="BY676" s="30" t="str">
        <f t="shared" si="770"/>
        <v/>
      </c>
      <c r="BZ676" s="1">
        <f t="shared" si="802"/>
        <v>0</v>
      </c>
      <c r="CA676" s="1">
        <f t="shared" si="847"/>
        <v>1</v>
      </c>
      <c r="CB676" s="1">
        <f t="shared" si="847"/>
        <v>0</v>
      </c>
      <c r="CC676" s="1">
        <f t="shared" si="847"/>
        <v>0</v>
      </c>
      <c r="CD676" s="1">
        <f t="shared" si="845"/>
        <v>0</v>
      </c>
      <c r="CE676" s="1">
        <f t="shared" si="845"/>
        <v>0</v>
      </c>
      <c r="CF676" s="1">
        <f t="shared" si="845"/>
        <v>0</v>
      </c>
      <c r="CG676" s="1">
        <f t="shared" si="771"/>
        <v>0</v>
      </c>
      <c r="CH676" s="1">
        <f t="shared" si="771"/>
        <v>0</v>
      </c>
      <c r="CI676" s="1">
        <f t="shared" si="771"/>
        <v>0</v>
      </c>
      <c r="CJ676" s="1">
        <f t="shared" si="803"/>
        <v>1</v>
      </c>
      <c r="CK676" s="1">
        <f t="shared" si="804"/>
        <v>1</v>
      </c>
      <c r="CL676" s="1">
        <f t="shared" si="786"/>
        <v>-3.933782790995906</v>
      </c>
      <c r="CM676" s="1" t="str">
        <f t="shared" si="786"/>
        <v/>
      </c>
      <c r="CN676" s="1" t="str">
        <f t="shared" si="786"/>
        <v/>
      </c>
      <c r="CO676" s="1" t="str">
        <f t="shared" si="786"/>
        <v/>
      </c>
      <c r="CP676" s="1" t="str">
        <f t="shared" si="786"/>
        <v/>
      </c>
      <c r="CQ676" s="1" t="str">
        <f t="shared" si="784"/>
        <v/>
      </c>
      <c r="CR676" s="1" t="str">
        <f t="shared" si="784"/>
        <v/>
      </c>
      <c r="CS676" s="1" t="str">
        <f t="shared" si="784"/>
        <v/>
      </c>
      <c r="CT676" s="1" t="str">
        <f t="shared" si="784"/>
        <v/>
      </c>
      <c r="CU676" s="1" t="str">
        <f t="shared" si="784"/>
        <v/>
      </c>
      <c r="CV676" s="1">
        <f t="shared" si="787"/>
        <v>0</v>
      </c>
      <c r="CW676" s="1">
        <f t="shared" si="787"/>
        <v>0</v>
      </c>
      <c r="CX676" s="1">
        <f t="shared" si="787"/>
        <v>0</v>
      </c>
      <c r="CY676" s="1">
        <f t="shared" si="787"/>
        <v>0</v>
      </c>
      <c r="CZ676" s="1">
        <f t="shared" si="787"/>
        <v>0</v>
      </c>
      <c r="DA676" s="1">
        <f t="shared" si="785"/>
        <v>0</v>
      </c>
      <c r="DB676" s="1">
        <f t="shared" si="785"/>
        <v>0</v>
      </c>
      <c r="DC676" s="1">
        <f t="shared" si="785"/>
        <v>0</v>
      </c>
      <c r="DD676" s="1">
        <f t="shared" si="785"/>
        <v>0</v>
      </c>
      <c r="DE676" s="1">
        <f t="shared" si="785"/>
        <v>0</v>
      </c>
      <c r="DF676" s="1">
        <f t="shared" si="805"/>
        <v>0</v>
      </c>
      <c r="DG676" s="33">
        <f t="shared" si="806"/>
        <v>0</v>
      </c>
      <c r="DH676" s="34">
        <f t="shared" si="807"/>
        <v>1</v>
      </c>
      <c r="DI676" s="1">
        <f t="shared" ref="DI676:DI739" si="848">IF(OR(X676="",Y676=""),"",Y676-X676)</f>
        <v>50</v>
      </c>
      <c r="DJ676" s="1">
        <f t="shared" ref="DJ676:DJ739" si="849">IF(OR(X676="",Z676=""),"",Z676-X676)</f>
        <v>176</v>
      </c>
      <c r="DK676" s="1">
        <f t="shared" si="837"/>
        <v>126</v>
      </c>
      <c r="DL676" s="1">
        <f t="shared" si="837"/>
        <v>-41</v>
      </c>
      <c r="DM676" s="1">
        <f t="shared" si="837"/>
        <v>222</v>
      </c>
      <c r="DN676" s="1">
        <f t="shared" si="837"/>
        <v>30</v>
      </c>
      <c r="DO676" s="1">
        <f t="shared" si="837"/>
        <v>57</v>
      </c>
      <c r="DP676" s="1">
        <f t="shared" si="837"/>
        <v>-101</v>
      </c>
      <c r="DQ676" s="1">
        <f t="shared" si="828"/>
        <v>182</v>
      </c>
      <c r="DR676" s="1" t="str">
        <f t="shared" si="828"/>
        <v/>
      </c>
      <c r="DS676" s="1" t="str">
        <f t="shared" si="828"/>
        <v/>
      </c>
      <c r="DT676" s="34">
        <f>(STDEV(DI676:DS676))*-1</f>
        <v>-107.92988979476961</v>
      </c>
      <c r="DU676" s="1">
        <f t="shared" si="843"/>
        <v>0</v>
      </c>
      <c r="DV676" s="1">
        <f t="shared" si="843"/>
        <v>0</v>
      </c>
      <c r="DW676" s="1">
        <f t="shared" si="843"/>
        <v>0</v>
      </c>
      <c r="DX676" s="1">
        <f t="shared" si="843"/>
        <v>0</v>
      </c>
      <c r="DY676" s="1">
        <f t="shared" si="843"/>
        <v>0</v>
      </c>
      <c r="DZ676" s="1">
        <f t="shared" si="843"/>
        <v>0</v>
      </c>
      <c r="EA676" s="1">
        <f t="shared" si="843"/>
        <v>0</v>
      </c>
      <c r="EB676" s="1">
        <f t="shared" si="843"/>
        <v>0</v>
      </c>
      <c r="EC676" s="1">
        <f t="shared" si="843"/>
        <v>0</v>
      </c>
      <c r="EF676" s="33">
        <f>IF(SUM(DU676:EE676)&gt;0,1,0)</f>
        <v>0</v>
      </c>
      <c r="EG676" s="1">
        <f t="shared" si="834"/>
        <v>0</v>
      </c>
      <c r="EH676" s="1">
        <f t="shared" si="830"/>
        <v>0</v>
      </c>
      <c r="EI676" s="1">
        <f t="shared" si="830"/>
        <v>0</v>
      </c>
      <c r="EJ676" s="1">
        <f t="shared" si="830"/>
        <v>0</v>
      </c>
      <c r="EK676" s="1">
        <f t="shared" si="830"/>
        <v>0</v>
      </c>
      <c r="EL676" s="1">
        <f t="shared" si="830"/>
        <v>0</v>
      </c>
      <c r="EM676" s="1">
        <f t="shared" si="830"/>
        <v>1</v>
      </c>
      <c r="EN676" s="1">
        <f t="shared" si="830"/>
        <v>0</v>
      </c>
      <c r="EO676" s="1">
        <f t="shared" si="776"/>
        <v>1</v>
      </c>
      <c r="EP676" s="1">
        <f t="shared" si="776"/>
        <v>0</v>
      </c>
      <c r="EQ676" s="1">
        <f t="shared" si="776"/>
        <v>0</v>
      </c>
      <c r="ER676" s="33">
        <f t="shared" si="808"/>
        <v>0</v>
      </c>
      <c r="ES676" s="35">
        <f>ER676+EF676+DG676+AV676</f>
        <v>0</v>
      </c>
      <c r="ET676" s="35">
        <f t="shared" si="809"/>
        <v>0</v>
      </c>
      <c r="EU676" s="1" t="s">
        <v>211</v>
      </c>
      <c r="EV676" s="1" t="s">
        <v>34</v>
      </c>
      <c r="EW676" s="19">
        <f t="shared" si="810"/>
        <v>1</v>
      </c>
      <c r="EX676" s="1" t="s">
        <v>40</v>
      </c>
      <c r="EY676" s="50">
        <v>39139</v>
      </c>
      <c r="FC676" s="1" t="s">
        <v>38</v>
      </c>
      <c r="FD676" s="19">
        <f t="shared" si="811"/>
        <v>0</v>
      </c>
      <c r="FJ676" s="1" t="s">
        <v>38</v>
      </c>
      <c r="FK676" s="19">
        <f t="shared" si="812"/>
        <v>0</v>
      </c>
      <c r="FQ676" s="1" t="s">
        <v>1218</v>
      </c>
      <c r="FR676" s="1">
        <f t="shared" si="813"/>
        <v>1</v>
      </c>
      <c r="FT676" s="1">
        <v>3.6</v>
      </c>
      <c r="FU676" s="1" t="s">
        <v>75</v>
      </c>
      <c r="FV676" s="37" t="str">
        <f t="shared" si="824"/>
        <v>tb</v>
      </c>
      <c r="FW676" s="34">
        <v>1</v>
      </c>
      <c r="FY676" s="1" t="s">
        <v>38</v>
      </c>
      <c r="FZ676" s="19">
        <f t="shared" si="814"/>
        <v>0</v>
      </c>
      <c r="GB676" s="1" t="s">
        <v>38</v>
      </c>
      <c r="GC676" s="19">
        <f t="shared" si="815"/>
        <v>0</v>
      </c>
      <c r="GD676" s="1" t="s">
        <v>38</v>
      </c>
      <c r="GE676" s="19">
        <f t="shared" si="816"/>
        <v>0</v>
      </c>
      <c r="GF676" s="1" t="s">
        <v>38</v>
      </c>
      <c r="GG676" s="19">
        <f t="shared" si="817"/>
        <v>0</v>
      </c>
    </row>
    <row r="677" spans="1:189" x14ac:dyDescent="0.3">
      <c r="A677" s="1">
        <v>904</v>
      </c>
      <c r="B677" s="1" t="s">
        <v>34</v>
      </c>
      <c r="C677" s="19" t="s">
        <v>35</v>
      </c>
      <c r="D677" s="19">
        <f t="shared" si="788"/>
        <v>0</v>
      </c>
      <c r="E677" s="38" t="s">
        <v>1219</v>
      </c>
      <c r="F677" s="21" t="str">
        <f t="shared" si="789"/>
        <v>1960</v>
      </c>
      <c r="G677" s="21">
        <v>2005</v>
      </c>
      <c r="H677" s="22">
        <f t="shared" si="841"/>
        <v>45</v>
      </c>
      <c r="I677" s="1" t="str">
        <f t="shared" si="791"/>
        <v>41-50</v>
      </c>
      <c r="J677" s="1" t="s">
        <v>1608</v>
      </c>
      <c r="K677" s="1" t="s">
        <v>53</v>
      </c>
      <c r="L677" s="1">
        <f>VLOOKUP(K677,[1]areas!$C$3:$D$76,2,FALSE)</f>
        <v>30</v>
      </c>
      <c r="M677" s="1" t="str">
        <f t="shared" si="842"/>
        <v>21-40</v>
      </c>
      <c r="N677" s="19" t="s">
        <v>38</v>
      </c>
      <c r="O677" s="19">
        <f t="shared" si="793"/>
        <v>0</v>
      </c>
      <c r="P677" s="23">
        <v>72</v>
      </c>
      <c r="S677" s="24"/>
      <c r="T677" s="19">
        <v>3</v>
      </c>
      <c r="U677" s="1">
        <v>13</v>
      </c>
      <c r="V677" s="1">
        <v>36</v>
      </c>
      <c r="W677" s="1" t="str">
        <f t="shared" si="794"/>
        <v>4: 151-200</v>
      </c>
      <c r="X677" s="1">
        <v>180</v>
      </c>
      <c r="Y677" s="26">
        <v>416</v>
      </c>
      <c r="Z677" s="26">
        <v>558</v>
      </c>
      <c r="AA677" s="26">
        <v>545</v>
      </c>
      <c r="AB677" s="26">
        <v>559</v>
      </c>
      <c r="AC677" s="26">
        <v>514</v>
      </c>
      <c r="AD677" s="26">
        <v>570</v>
      </c>
      <c r="AE677" s="26">
        <v>839</v>
      </c>
      <c r="AF677" s="26">
        <v>872</v>
      </c>
      <c r="AG677" s="26"/>
      <c r="AH677" s="26"/>
      <c r="AI677" s="27">
        <f t="shared" si="795"/>
        <v>872</v>
      </c>
      <c r="AJ677" s="27">
        <f t="shared" si="796"/>
        <v>1</v>
      </c>
      <c r="AK677" s="39">
        <v>55475</v>
      </c>
      <c r="AL677" s="26">
        <v>50</v>
      </c>
      <c r="AM677" s="26">
        <v>50</v>
      </c>
      <c r="AN677" s="26">
        <v>50</v>
      </c>
      <c r="AO677" s="26">
        <v>50</v>
      </c>
      <c r="AP677" s="26">
        <v>50</v>
      </c>
      <c r="AQ677" s="26">
        <v>50</v>
      </c>
      <c r="AR677" s="26">
        <v>50</v>
      </c>
      <c r="AS677" s="26">
        <v>50</v>
      </c>
      <c r="AT677" s="26"/>
      <c r="AU677" s="26"/>
      <c r="AV677" s="28">
        <f t="shared" si="797"/>
        <v>0</v>
      </c>
      <c r="AW677" s="27" t="str">
        <f>"4-5"</f>
        <v>4-5</v>
      </c>
      <c r="AX677" s="29">
        <f t="shared" si="820"/>
        <v>4.7439999999999998</v>
      </c>
      <c r="AY677" s="30">
        <f t="shared" si="831"/>
        <v>4.7440973109040456</v>
      </c>
      <c r="AZ677" s="30">
        <f t="shared" si="829"/>
        <v>1.6989700043360187</v>
      </c>
      <c r="BA677" s="30">
        <f t="shared" si="829"/>
        <v>1.6989700043360187</v>
      </c>
      <c r="BB677" s="30">
        <f t="shared" si="829"/>
        <v>1.6989700043360187</v>
      </c>
      <c r="BC677" s="30">
        <f t="shared" si="829"/>
        <v>1.6989700043360187</v>
      </c>
      <c r="BD677" s="30">
        <f t="shared" si="829"/>
        <v>1.6989700043360187</v>
      </c>
      <c r="BE677" s="30">
        <f t="shared" si="829"/>
        <v>1.6989700043360187</v>
      </c>
      <c r="BF677" s="30">
        <f t="shared" si="829"/>
        <v>1.6989700043360187</v>
      </c>
      <c r="BG677" s="30">
        <f t="shared" si="775"/>
        <v>1.6989700043360187</v>
      </c>
      <c r="BH677" s="30" t="str">
        <f t="shared" si="775"/>
        <v/>
      </c>
      <c r="BI677" s="30" t="str">
        <f t="shared" si="775"/>
        <v/>
      </c>
      <c r="BJ677" s="1" t="s">
        <v>38</v>
      </c>
      <c r="BK677" s="31" t="s">
        <v>38</v>
      </c>
      <c r="BL677" s="32">
        <f t="shared" si="798"/>
        <v>0</v>
      </c>
      <c r="BN677" s="32" t="str">
        <f t="shared" si="799"/>
        <v>0</v>
      </c>
      <c r="BO677" s="30">
        <f t="shared" si="800"/>
        <v>-3.0451273065680269</v>
      </c>
      <c r="BP677" s="30">
        <f t="shared" si="801"/>
        <v>-3.0451273065680269</v>
      </c>
      <c r="BQ677" s="30">
        <f t="shared" si="846"/>
        <v>0</v>
      </c>
      <c r="BR677" s="30">
        <f t="shared" si="846"/>
        <v>0</v>
      </c>
      <c r="BS677" s="30">
        <f t="shared" si="846"/>
        <v>0</v>
      </c>
      <c r="BT677" s="30">
        <f t="shared" si="844"/>
        <v>0</v>
      </c>
      <c r="BU677" s="30">
        <f t="shared" si="844"/>
        <v>0</v>
      </c>
      <c r="BV677" s="30">
        <f t="shared" si="844"/>
        <v>0</v>
      </c>
      <c r="BW677" s="30">
        <f t="shared" si="770"/>
        <v>0</v>
      </c>
      <c r="BX677" s="30" t="str">
        <f t="shared" si="770"/>
        <v/>
      </c>
      <c r="BY677" s="30" t="str">
        <f t="shared" si="770"/>
        <v/>
      </c>
      <c r="BZ677" s="1">
        <f t="shared" si="802"/>
        <v>0</v>
      </c>
      <c r="CA677" s="1">
        <f t="shared" si="847"/>
        <v>0</v>
      </c>
      <c r="CB677" s="1">
        <f t="shared" si="847"/>
        <v>0</v>
      </c>
      <c r="CC677" s="1">
        <f t="shared" si="847"/>
        <v>0</v>
      </c>
      <c r="CD677" s="1">
        <f t="shared" si="845"/>
        <v>0</v>
      </c>
      <c r="CE677" s="1">
        <f t="shared" si="845"/>
        <v>0</v>
      </c>
      <c r="CF677" s="1">
        <f t="shared" si="845"/>
        <v>0</v>
      </c>
      <c r="CG677" s="1">
        <f t="shared" si="771"/>
        <v>0</v>
      </c>
      <c r="CH677" s="1">
        <f t="shared" si="771"/>
        <v>0</v>
      </c>
      <c r="CI677" s="1">
        <f t="shared" si="771"/>
        <v>0</v>
      </c>
      <c r="CJ677" s="1">
        <f t="shared" si="803"/>
        <v>0</v>
      </c>
      <c r="CK677" s="1">
        <f t="shared" si="804"/>
        <v>0</v>
      </c>
      <c r="CL677" s="1">
        <f t="shared" si="786"/>
        <v>-3.0451273065680269</v>
      </c>
      <c r="CM677" s="1" t="str">
        <f t="shared" si="786"/>
        <v/>
      </c>
      <c r="CN677" s="1" t="str">
        <f t="shared" si="786"/>
        <v/>
      </c>
      <c r="CO677" s="1" t="str">
        <f t="shared" si="786"/>
        <v/>
      </c>
      <c r="CP677" s="1" t="str">
        <f t="shared" si="786"/>
        <v/>
      </c>
      <c r="CQ677" s="1" t="str">
        <f t="shared" si="784"/>
        <v/>
      </c>
      <c r="CR677" s="1" t="str">
        <f t="shared" si="784"/>
        <v/>
      </c>
      <c r="CS677" s="1" t="str">
        <f t="shared" si="784"/>
        <v/>
      </c>
      <c r="CT677" s="1" t="str">
        <f t="shared" si="784"/>
        <v/>
      </c>
      <c r="CU677" s="1" t="str">
        <f t="shared" si="784"/>
        <v/>
      </c>
      <c r="CV677" s="1">
        <f t="shared" si="787"/>
        <v>0</v>
      </c>
      <c r="CW677" s="1">
        <f t="shared" si="787"/>
        <v>0</v>
      </c>
      <c r="CX677" s="1">
        <f t="shared" si="787"/>
        <v>0</v>
      </c>
      <c r="CY677" s="1">
        <f t="shared" si="787"/>
        <v>0</v>
      </c>
      <c r="CZ677" s="1">
        <f t="shared" si="787"/>
        <v>0</v>
      </c>
      <c r="DA677" s="1">
        <f t="shared" si="785"/>
        <v>0</v>
      </c>
      <c r="DB677" s="1">
        <f t="shared" si="785"/>
        <v>0</v>
      </c>
      <c r="DC677" s="1">
        <f t="shared" si="785"/>
        <v>0</v>
      </c>
      <c r="DD677" s="1">
        <f t="shared" si="785"/>
        <v>0</v>
      </c>
      <c r="DE677" s="1">
        <f t="shared" si="785"/>
        <v>0</v>
      </c>
      <c r="DF677" s="1">
        <f t="shared" si="805"/>
        <v>0</v>
      </c>
      <c r="DG677" s="33">
        <f t="shared" si="806"/>
        <v>0</v>
      </c>
      <c r="DH677" s="34">
        <f t="shared" si="807"/>
        <v>0</v>
      </c>
      <c r="DI677" s="1">
        <f t="shared" si="848"/>
        <v>236</v>
      </c>
      <c r="DJ677" s="1">
        <f t="shared" si="849"/>
        <v>378</v>
      </c>
      <c r="DK677" s="1">
        <f t="shared" si="837"/>
        <v>142</v>
      </c>
      <c r="DL677" s="1">
        <f t="shared" si="837"/>
        <v>-13</v>
      </c>
      <c r="DM677" s="1">
        <f t="shared" si="837"/>
        <v>14</v>
      </c>
      <c r="DN677" s="1">
        <f t="shared" si="837"/>
        <v>-45</v>
      </c>
      <c r="DO677" s="1">
        <f t="shared" si="837"/>
        <v>56</v>
      </c>
      <c r="DP677" s="1">
        <f t="shared" si="837"/>
        <v>269</v>
      </c>
      <c r="DQ677" s="1">
        <f t="shared" si="828"/>
        <v>33</v>
      </c>
      <c r="DR677" s="1" t="str">
        <f t="shared" si="828"/>
        <v/>
      </c>
      <c r="DS677" s="1" t="str">
        <f t="shared" si="828"/>
        <v/>
      </c>
      <c r="DT677" s="34">
        <f>(STDEV(DI677:DS677))*-1</f>
        <v>-145.99181864444017</v>
      </c>
      <c r="DU677" s="1">
        <f t="shared" si="843"/>
        <v>0</v>
      </c>
      <c r="DV677" s="1">
        <f t="shared" si="843"/>
        <v>0</v>
      </c>
      <c r="DW677" s="1">
        <f t="shared" si="843"/>
        <v>0</v>
      </c>
      <c r="DX677" s="1">
        <f t="shared" si="843"/>
        <v>0</v>
      </c>
      <c r="DY677" s="1">
        <f t="shared" si="843"/>
        <v>0</v>
      </c>
      <c r="DZ677" s="1">
        <f t="shared" si="843"/>
        <v>0</v>
      </c>
      <c r="EA677" s="1">
        <f t="shared" si="843"/>
        <v>0</v>
      </c>
      <c r="EB677" s="1">
        <f t="shared" si="843"/>
        <v>0</v>
      </c>
      <c r="EC677" s="1">
        <f t="shared" si="843"/>
        <v>0</v>
      </c>
      <c r="EF677" s="33">
        <f>IF(SUM(DU677:EE677)&gt;0,1,0)</f>
        <v>0</v>
      </c>
      <c r="EG677" s="1">
        <f t="shared" si="834"/>
        <v>0</v>
      </c>
      <c r="EH677" s="1">
        <f t="shared" si="830"/>
        <v>0</v>
      </c>
      <c r="EI677" s="1">
        <f t="shared" si="830"/>
        <v>1</v>
      </c>
      <c r="EJ677" s="1">
        <f t="shared" si="830"/>
        <v>1</v>
      </c>
      <c r="EK677" s="1">
        <f t="shared" si="830"/>
        <v>1</v>
      </c>
      <c r="EL677" s="1">
        <f t="shared" si="830"/>
        <v>1</v>
      </c>
      <c r="EM677" s="1">
        <f t="shared" si="830"/>
        <v>1</v>
      </c>
      <c r="EN677" s="1">
        <f t="shared" si="830"/>
        <v>1</v>
      </c>
      <c r="EO677" s="1">
        <f t="shared" si="776"/>
        <v>1</v>
      </c>
      <c r="EP677" s="1">
        <f t="shared" si="776"/>
        <v>0</v>
      </c>
      <c r="EQ677" s="1">
        <f t="shared" si="776"/>
        <v>0</v>
      </c>
      <c r="ER677" s="33">
        <f t="shared" si="808"/>
        <v>0</v>
      </c>
      <c r="ES677" s="35">
        <f>ER677+EF677+DG677+AV677</f>
        <v>0</v>
      </c>
      <c r="ET677" s="35">
        <f t="shared" si="809"/>
        <v>0</v>
      </c>
      <c r="EU677" s="1" t="s">
        <v>224</v>
      </c>
      <c r="EV677" s="1" t="s">
        <v>38</v>
      </c>
      <c r="EW677" s="19">
        <f t="shared" si="810"/>
        <v>0</v>
      </c>
      <c r="FC677" s="1" t="s">
        <v>38</v>
      </c>
      <c r="FD677" s="19">
        <f t="shared" si="811"/>
        <v>0</v>
      </c>
      <c r="FJ677" s="1" t="s">
        <v>38</v>
      </c>
      <c r="FK677" s="19">
        <f t="shared" si="812"/>
        <v>0</v>
      </c>
      <c r="FQ677" s="1" t="s">
        <v>67</v>
      </c>
      <c r="FR677" s="1">
        <f t="shared" si="813"/>
        <v>1</v>
      </c>
      <c r="FU677" s="1" t="s">
        <v>1220</v>
      </c>
      <c r="FV677" s="37" t="str">
        <f t="shared" si="824"/>
        <v>other</v>
      </c>
      <c r="FW677" s="34">
        <v>0</v>
      </c>
      <c r="FY677" s="1" t="s">
        <v>38</v>
      </c>
      <c r="FZ677" s="19">
        <f t="shared" si="814"/>
        <v>0</v>
      </c>
      <c r="GB677" s="1" t="s">
        <v>38</v>
      </c>
      <c r="GC677" s="19">
        <f t="shared" si="815"/>
        <v>0</v>
      </c>
      <c r="GD677" s="1" t="s">
        <v>38</v>
      </c>
      <c r="GE677" s="19">
        <f t="shared" si="816"/>
        <v>0</v>
      </c>
      <c r="GF677" s="1" t="s">
        <v>38</v>
      </c>
      <c r="GG677" s="19">
        <f t="shared" si="817"/>
        <v>0</v>
      </c>
    </row>
    <row r="678" spans="1:189" x14ac:dyDescent="0.3">
      <c r="A678" s="1">
        <v>905</v>
      </c>
      <c r="B678" s="1" t="s">
        <v>34</v>
      </c>
      <c r="C678" s="19" t="s">
        <v>47</v>
      </c>
      <c r="D678" s="19">
        <f t="shared" si="788"/>
        <v>1</v>
      </c>
      <c r="E678" s="38" t="s">
        <v>1221</v>
      </c>
      <c r="F678" s="21" t="str">
        <f t="shared" si="789"/>
        <v>1966</v>
      </c>
      <c r="G678" s="21">
        <v>2005</v>
      </c>
      <c r="H678" s="22">
        <f t="shared" si="841"/>
        <v>39</v>
      </c>
      <c r="I678" s="1" t="str">
        <f t="shared" si="791"/>
        <v>31-40</v>
      </c>
      <c r="J678" s="1" t="s">
        <v>1607</v>
      </c>
      <c r="K678" s="1" t="s">
        <v>1222</v>
      </c>
      <c r="L678" s="1">
        <f>VLOOKUP(K678,[1]areas!$C$3:$D$76,2,FALSE)</f>
        <v>12</v>
      </c>
      <c r="M678" s="1" t="str">
        <f t="shared" si="842"/>
        <v>0-20</v>
      </c>
      <c r="N678" s="19" t="s">
        <v>38</v>
      </c>
      <c r="O678" s="19">
        <f t="shared" si="793"/>
        <v>0</v>
      </c>
      <c r="P678" s="23">
        <v>73.599999999999994</v>
      </c>
      <c r="S678" s="24"/>
      <c r="T678" s="19">
        <v>4</v>
      </c>
      <c r="U678" s="1">
        <v>13.2</v>
      </c>
      <c r="V678" s="1">
        <v>46</v>
      </c>
      <c r="W678" s="1" t="str">
        <f t="shared" si="794"/>
        <v>2: 51-100</v>
      </c>
      <c r="X678" s="1">
        <v>57</v>
      </c>
      <c r="Y678" s="26">
        <v>122</v>
      </c>
      <c r="Z678" s="26"/>
      <c r="AA678" s="26"/>
      <c r="AB678" s="26"/>
      <c r="AC678" s="26"/>
      <c r="AD678" s="26"/>
      <c r="AE678" s="26"/>
      <c r="AF678" s="26"/>
      <c r="AG678" s="26"/>
      <c r="AH678" s="26"/>
      <c r="AI678" s="27">
        <f t="shared" si="795"/>
        <v>122</v>
      </c>
      <c r="AJ678" s="27">
        <f t="shared" si="796"/>
        <v>0</v>
      </c>
      <c r="AK678" s="39">
        <v>8181</v>
      </c>
      <c r="AL678" s="26">
        <v>22000</v>
      </c>
      <c r="AM678" s="26"/>
      <c r="AN678" s="26">
        <v>41000</v>
      </c>
      <c r="AO678" s="26">
        <v>220000</v>
      </c>
      <c r="AP678" s="26"/>
      <c r="AQ678" s="26"/>
      <c r="AR678" s="26"/>
      <c r="AS678" s="26"/>
      <c r="AT678" s="26"/>
      <c r="AU678" s="26"/>
      <c r="AV678" s="28">
        <f t="shared" si="797"/>
        <v>1</v>
      </c>
      <c r="AW678" s="27" t="str">
        <f>"&lt;4"</f>
        <v>&lt;4</v>
      </c>
      <c r="AX678" s="29">
        <f t="shared" si="820"/>
        <v>3.9129999999999998</v>
      </c>
      <c r="AY678" s="30">
        <f t="shared" si="831"/>
        <v>3.9128063926612922</v>
      </c>
      <c r="AZ678" s="30">
        <f t="shared" si="829"/>
        <v>4.3424226808222066</v>
      </c>
      <c r="BA678" s="30" t="str">
        <f t="shared" si="829"/>
        <v/>
      </c>
      <c r="BB678" s="30">
        <f t="shared" si="829"/>
        <v>4.6127838567197355</v>
      </c>
      <c r="BC678" s="30">
        <f t="shared" si="829"/>
        <v>5.3424226808222066</v>
      </c>
      <c r="BD678" s="30" t="str">
        <f t="shared" si="829"/>
        <v/>
      </c>
      <c r="BE678" s="30" t="str">
        <f t="shared" si="829"/>
        <v/>
      </c>
      <c r="BF678" s="30" t="str">
        <f t="shared" si="829"/>
        <v/>
      </c>
      <c r="BG678" s="30" t="str">
        <f t="shared" si="775"/>
        <v/>
      </c>
      <c r="BH678" s="30" t="str">
        <f t="shared" si="775"/>
        <v/>
      </c>
      <c r="BI678" s="30" t="str">
        <f t="shared" si="775"/>
        <v/>
      </c>
      <c r="BJ678" s="1" t="s">
        <v>38</v>
      </c>
      <c r="BK678" s="31" t="s">
        <v>38</v>
      </c>
      <c r="BL678" s="32">
        <f t="shared" si="798"/>
        <v>0</v>
      </c>
      <c r="BN678" s="32" t="str">
        <f t="shared" si="799"/>
        <v>0</v>
      </c>
      <c r="BO678" s="30">
        <f t="shared" si="800"/>
        <v>0.42961628816091446</v>
      </c>
      <c r="BP678" s="30" t="str">
        <f t="shared" si="801"/>
        <v/>
      </c>
      <c r="BQ678" s="30" t="str">
        <f t="shared" si="846"/>
        <v/>
      </c>
      <c r="BR678" s="30" t="str">
        <f t="shared" si="846"/>
        <v/>
      </c>
      <c r="BS678" s="30">
        <f t="shared" si="846"/>
        <v>0.72963882410247116</v>
      </c>
      <c r="BT678" s="30" t="str">
        <f t="shared" si="844"/>
        <v/>
      </c>
      <c r="BU678" s="30" t="str">
        <f t="shared" si="844"/>
        <v/>
      </c>
      <c r="BV678" s="30" t="str">
        <f t="shared" si="844"/>
        <v/>
      </c>
      <c r="BW678" s="30" t="str">
        <f t="shared" si="770"/>
        <v/>
      </c>
      <c r="BX678" s="30" t="str">
        <f t="shared" si="770"/>
        <v/>
      </c>
      <c r="BY678" s="30" t="str">
        <f t="shared" si="770"/>
        <v/>
      </c>
      <c r="BZ678" s="1">
        <f t="shared" si="802"/>
        <v>1</v>
      </c>
      <c r="CA678" s="1">
        <f t="shared" si="847"/>
        <v>0</v>
      </c>
      <c r="CB678" s="1">
        <f t="shared" si="847"/>
        <v>0</v>
      </c>
      <c r="CC678" s="1">
        <f t="shared" si="847"/>
        <v>1</v>
      </c>
      <c r="CD678" s="1">
        <f t="shared" si="845"/>
        <v>0</v>
      </c>
      <c r="CE678" s="1">
        <f t="shared" si="845"/>
        <v>0</v>
      </c>
      <c r="CF678" s="1">
        <f t="shared" si="845"/>
        <v>0</v>
      </c>
      <c r="CG678" s="1">
        <f t="shared" si="771"/>
        <v>0</v>
      </c>
      <c r="CH678" s="1">
        <f t="shared" si="771"/>
        <v>0</v>
      </c>
      <c r="CI678" s="1">
        <f t="shared" si="771"/>
        <v>0</v>
      </c>
      <c r="CJ678" s="1">
        <f t="shared" si="803"/>
        <v>2</v>
      </c>
      <c r="CK678" s="1">
        <f t="shared" si="804"/>
        <v>1</v>
      </c>
      <c r="CL678" s="1">
        <f t="shared" si="786"/>
        <v>0.42961628816091446</v>
      </c>
      <c r="CM678" s="1" t="str">
        <f t="shared" si="786"/>
        <v/>
      </c>
      <c r="CN678" s="1" t="str">
        <f t="shared" si="786"/>
        <v/>
      </c>
      <c r="CO678" s="1">
        <f t="shared" si="786"/>
        <v>0.72963882410247116</v>
      </c>
      <c r="CP678" s="1" t="str">
        <f t="shared" si="786"/>
        <v/>
      </c>
      <c r="CQ678" s="1" t="str">
        <f t="shared" si="784"/>
        <v/>
      </c>
      <c r="CR678" s="1" t="str">
        <f t="shared" si="784"/>
        <v/>
      </c>
      <c r="CS678" s="1" t="str">
        <f t="shared" si="784"/>
        <v/>
      </c>
      <c r="CT678" s="1" t="str">
        <f t="shared" si="784"/>
        <v/>
      </c>
      <c r="CU678" s="1" t="str">
        <f t="shared" si="784"/>
        <v/>
      </c>
      <c r="CV678" s="1">
        <f t="shared" si="787"/>
        <v>1</v>
      </c>
      <c r="CW678" s="1">
        <f t="shared" si="787"/>
        <v>0</v>
      </c>
      <c r="CX678" s="1">
        <f t="shared" si="787"/>
        <v>0</v>
      </c>
      <c r="CY678" s="1">
        <f t="shared" si="787"/>
        <v>1</v>
      </c>
      <c r="CZ678" s="1">
        <f t="shared" si="787"/>
        <v>0</v>
      </c>
      <c r="DA678" s="1">
        <f t="shared" si="785"/>
        <v>0</v>
      </c>
      <c r="DB678" s="1">
        <f t="shared" si="785"/>
        <v>0</v>
      </c>
      <c r="DC678" s="1">
        <f t="shared" si="785"/>
        <v>0</v>
      </c>
      <c r="DD678" s="1">
        <f t="shared" si="785"/>
        <v>0</v>
      </c>
      <c r="DE678" s="1">
        <f t="shared" si="785"/>
        <v>0</v>
      </c>
      <c r="DF678" s="1">
        <f t="shared" si="805"/>
        <v>2</v>
      </c>
      <c r="DG678" s="33">
        <f t="shared" si="806"/>
        <v>1</v>
      </c>
      <c r="DH678" s="34">
        <f t="shared" si="807"/>
        <v>0</v>
      </c>
      <c r="DI678" s="1">
        <f t="shared" si="848"/>
        <v>65</v>
      </c>
      <c r="DJ678" s="1" t="str">
        <f t="shared" si="849"/>
        <v/>
      </c>
      <c r="DK678" s="1" t="str">
        <f t="shared" si="837"/>
        <v/>
      </c>
      <c r="DL678" s="1" t="str">
        <f t="shared" si="837"/>
        <v/>
      </c>
      <c r="DM678" s="1" t="str">
        <f t="shared" si="837"/>
        <v/>
      </c>
      <c r="DN678" s="1" t="str">
        <f t="shared" si="837"/>
        <v/>
      </c>
      <c r="DO678" s="1" t="str">
        <f t="shared" si="837"/>
        <v/>
      </c>
      <c r="DP678" s="1" t="str">
        <f t="shared" si="837"/>
        <v/>
      </c>
      <c r="DQ678" s="1" t="str">
        <f t="shared" si="828"/>
        <v/>
      </c>
      <c r="DR678" s="1" t="str">
        <f t="shared" si="828"/>
        <v/>
      </c>
      <c r="DS678" s="1" t="str">
        <f t="shared" si="828"/>
        <v/>
      </c>
      <c r="DU678" s="1">
        <f t="shared" si="843"/>
        <v>0</v>
      </c>
      <c r="EG678" s="1">
        <f t="shared" si="834"/>
        <v>0</v>
      </c>
      <c r="EH678" s="1">
        <f t="shared" si="830"/>
        <v>0</v>
      </c>
      <c r="EI678" s="1">
        <f t="shared" si="830"/>
        <v>0</v>
      </c>
      <c r="EJ678" s="1">
        <f t="shared" si="830"/>
        <v>0</v>
      </c>
      <c r="EK678" s="1">
        <f t="shared" si="830"/>
        <v>0</v>
      </c>
      <c r="EL678" s="1">
        <f t="shared" si="830"/>
        <v>0</v>
      </c>
      <c r="EM678" s="1">
        <f t="shared" si="830"/>
        <v>0</v>
      </c>
      <c r="EN678" s="1">
        <f t="shared" si="830"/>
        <v>0</v>
      </c>
      <c r="EO678" s="1">
        <f t="shared" si="776"/>
        <v>0</v>
      </c>
      <c r="EP678" s="1">
        <f t="shared" si="776"/>
        <v>0</v>
      </c>
      <c r="EQ678" s="1">
        <f t="shared" si="776"/>
        <v>0</v>
      </c>
      <c r="ER678" s="33">
        <f t="shared" si="808"/>
        <v>1</v>
      </c>
      <c r="ES678" s="35">
        <f>ER678+DG678+AV678</f>
        <v>3</v>
      </c>
      <c r="ET678" s="35">
        <f t="shared" si="809"/>
        <v>1</v>
      </c>
      <c r="EU678" s="1" t="s">
        <v>59</v>
      </c>
      <c r="EV678" s="1" t="s">
        <v>38</v>
      </c>
      <c r="EW678" s="19">
        <f t="shared" si="810"/>
        <v>0</v>
      </c>
      <c r="FC678" s="1" t="s">
        <v>34</v>
      </c>
      <c r="FD678" s="19">
        <f t="shared" si="811"/>
        <v>1</v>
      </c>
      <c r="FE678" s="1" t="s">
        <v>112</v>
      </c>
      <c r="FJ678" s="1" t="s">
        <v>38</v>
      </c>
      <c r="FK678" s="19">
        <f t="shared" si="812"/>
        <v>0</v>
      </c>
      <c r="FR678" s="1">
        <f t="shared" si="813"/>
        <v>0</v>
      </c>
      <c r="FU678" s="1" t="s">
        <v>75</v>
      </c>
      <c r="FV678" s="37" t="str">
        <f t="shared" si="824"/>
        <v>tb</v>
      </c>
      <c r="FW678" s="34">
        <v>1</v>
      </c>
      <c r="FY678" s="1" t="s">
        <v>38</v>
      </c>
      <c r="FZ678" s="19">
        <f t="shared" si="814"/>
        <v>0</v>
      </c>
      <c r="GB678" s="1" t="s">
        <v>1223</v>
      </c>
      <c r="GC678" s="19" t="str">
        <f t="shared" si="815"/>
        <v/>
      </c>
      <c r="GD678" s="1" t="s">
        <v>38</v>
      </c>
      <c r="GE678" s="19">
        <f t="shared" si="816"/>
        <v>0</v>
      </c>
      <c r="GF678" s="1" t="s">
        <v>38</v>
      </c>
      <c r="GG678" s="19">
        <f t="shared" si="817"/>
        <v>0</v>
      </c>
    </row>
    <row r="679" spans="1:189" x14ac:dyDescent="0.3">
      <c r="A679" s="1">
        <v>906</v>
      </c>
      <c r="B679" s="1" t="s">
        <v>34</v>
      </c>
      <c r="C679" s="19" t="s">
        <v>35</v>
      </c>
      <c r="D679" s="19">
        <f t="shared" si="788"/>
        <v>0</v>
      </c>
      <c r="E679" s="38" t="s">
        <v>1224</v>
      </c>
      <c r="F679" s="21" t="str">
        <f t="shared" si="789"/>
        <v>1958</v>
      </c>
      <c r="G679" s="21">
        <v>2005</v>
      </c>
      <c r="H679" s="22">
        <f t="shared" si="841"/>
        <v>47</v>
      </c>
      <c r="I679" s="1" t="str">
        <f t="shared" si="791"/>
        <v>41-50</v>
      </c>
      <c r="J679" s="1" t="s">
        <v>1608</v>
      </c>
      <c r="K679" s="1" t="s">
        <v>53</v>
      </c>
      <c r="L679" s="1">
        <f>VLOOKUP(K679,[1]areas!$C$3:$D$76,2,FALSE)</f>
        <v>30</v>
      </c>
      <c r="M679" s="1" t="str">
        <f t="shared" si="842"/>
        <v>21-40</v>
      </c>
      <c r="N679" s="19" t="s">
        <v>38</v>
      </c>
      <c r="O679" s="19">
        <f t="shared" si="793"/>
        <v>0</v>
      </c>
      <c r="P679" s="23">
        <v>58.1</v>
      </c>
      <c r="Q679" s="1">
        <v>153</v>
      </c>
      <c r="R679" s="1">
        <f>POWER(Q679*0.01,2)</f>
        <v>2.3409</v>
      </c>
      <c r="S679" s="24">
        <f>P679/R679</f>
        <v>24.819513862189758</v>
      </c>
      <c r="T679" s="19">
        <v>3</v>
      </c>
      <c r="U679" s="1">
        <v>12.9</v>
      </c>
      <c r="V679" s="1">
        <v>26</v>
      </c>
      <c r="W679" s="1" t="str">
        <f t="shared" si="794"/>
        <v>3: 101-150</v>
      </c>
      <c r="X679" s="1">
        <v>122</v>
      </c>
      <c r="Y679" s="26">
        <v>274</v>
      </c>
      <c r="Z679" s="26">
        <v>374</v>
      </c>
      <c r="AA679" s="26">
        <v>32</v>
      </c>
      <c r="AB679" s="26">
        <v>208</v>
      </c>
      <c r="AC679" s="26"/>
      <c r="AD679" s="26"/>
      <c r="AE679" s="26"/>
      <c r="AF679" s="26"/>
      <c r="AG679" s="26"/>
      <c r="AH679" s="26"/>
      <c r="AI679" s="27">
        <f t="shared" si="795"/>
        <v>374</v>
      </c>
      <c r="AJ679" s="27">
        <f t="shared" si="796"/>
        <v>0</v>
      </c>
      <c r="AK679" s="39">
        <v>520000</v>
      </c>
      <c r="AL679" s="26">
        <v>55</v>
      </c>
      <c r="AM679" s="26">
        <v>5400</v>
      </c>
      <c r="AN679" s="26">
        <v>24000</v>
      </c>
      <c r="AO679" s="26">
        <v>9300</v>
      </c>
      <c r="AP679" s="26"/>
      <c r="AQ679" s="26"/>
      <c r="AR679" s="26"/>
      <c r="AS679" s="26"/>
      <c r="AT679" s="26"/>
      <c r="AU679" s="26"/>
      <c r="AV679" s="28">
        <f t="shared" si="797"/>
        <v>1</v>
      </c>
      <c r="AW679" s="27" t="str">
        <f>"&gt;5"</f>
        <v>&gt;5</v>
      </c>
      <c r="AX679" s="29">
        <f t="shared" si="820"/>
        <v>5.7160000000000002</v>
      </c>
      <c r="AY679" s="30">
        <f t="shared" si="831"/>
        <v>5.7160033436347994</v>
      </c>
      <c r="AZ679" s="30">
        <f t="shared" si="829"/>
        <v>1.7403626894942439</v>
      </c>
      <c r="BA679" s="30">
        <f t="shared" si="829"/>
        <v>3.7323937598229686</v>
      </c>
      <c r="BB679" s="30">
        <f t="shared" si="829"/>
        <v>4.3802112417116064</v>
      </c>
      <c r="BC679" s="30">
        <f t="shared" si="829"/>
        <v>3.9684829485539352</v>
      </c>
      <c r="BD679" s="30" t="str">
        <f t="shared" si="829"/>
        <v/>
      </c>
      <c r="BE679" s="30" t="str">
        <f t="shared" si="829"/>
        <v/>
      </c>
      <c r="BF679" s="30" t="str">
        <f t="shared" si="829"/>
        <v/>
      </c>
      <c r="BG679" s="30" t="str">
        <f t="shared" si="775"/>
        <v/>
      </c>
      <c r="BH679" s="30" t="str">
        <f t="shared" si="775"/>
        <v/>
      </c>
      <c r="BI679" s="30" t="str">
        <f t="shared" si="775"/>
        <v/>
      </c>
      <c r="BJ679" s="1" t="s">
        <v>38</v>
      </c>
      <c r="BK679" s="31" t="s">
        <v>38</v>
      </c>
      <c r="BL679" s="32">
        <f t="shared" si="798"/>
        <v>0</v>
      </c>
      <c r="BN679" s="32" t="str">
        <f t="shared" si="799"/>
        <v>0</v>
      </c>
      <c r="BO679" s="30">
        <f t="shared" si="800"/>
        <v>-3.9756406541405553</v>
      </c>
      <c r="BP679" s="30">
        <f t="shared" si="801"/>
        <v>-1.9836095838118308</v>
      </c>
      <c r="BQ679" s="30">
        <f t="shared" si="846"/>
        <v>1.9920310703287247</v>
      </c>
      <c r="BR679" s="30">
        <f t="shared" si="846"/>
        <v>0.64781748188863775</v>
      </c>
      <c r="BS679" s="30">
        <f t="shared" si="846"/>
        <v>-0.41172829315767112</v>
      </c>
      <c r="BT679" s="30" t="str">
        <f t="shared" si="844"/>
        <v/>
      </c>
      <c r="BU679" s="30" t="str">
        <f t="shared" si="844"/>
        <v/>
      </c>
      <c r="BV679" s="30" t="str">
        <f t="shared" si="844"/>
        <v/>
      </c>
      <c r="BW679" s="30" t="str">
        <f t="shared" si="770"/>
        <v/>
      </c>
      <c r="BX679" s="30" t="str">
        <f t="shared" si="770"/>
        <v/>
      </c>
      <c r="BY679" s="30" t="str">
        <f t="shared" si="770"/>
        <v/>
      </c>
      <c r="BZ679" s="1">
        <f t="shared" si="802"/>
        <v>0</v>
      </c>
      <c r="CA679" s="1">
        <f t="shared" si="847"/>
        <v>1</v>
      </c>
      <c r="CB679" s="1">
        <f t="shared" si="847"/>
        <v>1</v>
      </c>
      <c r="CC679" s="1">
        <f t="shared" si="847"/>
        <v>0</v>
      </c>
      <c r="CD679" s="1">
        <f t="shared" si="845"/>
        <v>0</v>
      </c>
      <c r="CE679" s="1">
        <f t="shared" si="845"/>
        <v>0</v>
      </c>
      <c r="CF679" s="1">
        <f t="shared" si="845"/>
        <v>0</v>
      </c>
      <c r="CG679" s="1">
        <f t="shared" si="771"/>
        <v>0</v>
      </c>
      <c r="CH679" s="1">
        <f t="shared" si="771"/>
        <v>0</v>
      </c>
      <c r="CI679" s="1">
        <f t="shared" si="771"/>
        <v>0</v>
      </c>
      <c r="CJ679" s="1">
        <f t="shared" si="803"/>
        <v>2</v>
      </c>
      <c r="CK679" s="1">
        <f t="shared" si="804"/>
        <v>1</v>
      </c>
      <c r="CL679" s="1">
        <f t="shared" si="786"/>
        <v>-3.9756406541405553</v>
      </c>
      <c r="CM679" s="1">
        <f t="shared" si="786"/>
        <v>1.9920310703287247</v>
      </c>
      <c r="CN679" s="1">
        <f t="shared" si="786"/>
        <v>0.64781748188863775</v>
      </c>
      <c r="CO679" s="1">
        <f t="shared" si="786"/>
        <v>-0.41172829315767112</v>
      </c>
      <c r="CP679" s="1" t="str">
        <f t="shared" si="786"/>
        <v/>
      </c>
      <c r="CQ679" s="1" t="str">
        <f t="shared" si="784"/>
        <v/>
      </c>
      <c r="CR679" s="1" t="str">
        <f t="shared" si="784"/>
        <v/>
      </c>
      <c r="CS679" s="1" t="str">
        <f t="shared" si="784"/>
        <v/>
      </c>
      <c r="CT679" s="1" t="str">
        <f t="shared" si="784"/>
        <v/>
      </c>
      <c r="CU679" s="1" t="str">
        <f t="shared" si="784"/>
        <v/>
      </c>
      <c r="CV679" s="1">
        <f t="shared" si="787"/>
        <v>0</v>
      </c>
      <c r="CW679" s="1">
        <f t="shared" si="787"/>
        <v>1</v>
      </c>
      <c r="CX679" s="1">
        <f t="shared" si="787"/>
        <v>1</v>
      </c>
      <c r="CY679" s="1">
        <f t="shared" si="787"/>
        <v>0</v>
      </c>
      <c r="CZ679" s="1">
        <f t="shared" si="787"/>
        <v>0</v>
      </c>
      <c r="DA679" s="1">
        <f t="shared" si="785"/>
        <v>0</v>
      </c>
      <c r="DB679" s="1">
        <f t="shared" si="785"/>
        <v>0</v>
      </c>
      <c r="DC679" s="1">
        <f t="shared" si="785"/>
        <v>0</v>
      </c>
      <c r="DD679" s="1">
        <f t="shared" si="785"/>
        <v>0</v>
      </c>
      <c r="DE679" s="1">
        <f t="shared" si="785"/>
        <v>0</v>
      </c>
      <c r="DF679" s="1">
        <f t="shared" si="805"/>
        <v>2</v>
      </c>
      <c r="DG679" s="33">
        <f t="shared" si="806"/>
        <v>1</v>
      </c>
      <c r="DH679" s="34">
        <f t="shared" si="807"/>
        <v>0</v>
      </c>
      <c r="DI679" s="1">
        <f t="shared" si="848"/>
        <v>152</v>
      </c>
      <c r="DJ679" s="1">
        <f t="shared" si="849"/>
        <v>252</v>
      </c>
      <c r="DK679" s="1">
        <f t="shared" si="837"/>
        <v>100</v>
      </c>
      <c r="DL679" s="1">
        <f t="shared" si="837"/>
        <v>-342</v>
      </c>
      <c r="DM679" s="1">
        <f t="shared" si="837"/>
        <v>176</v>
      </c>
      <c r="DN679" s="1" t="str">
        <f t="shared" si="837"/>
        <v/>
      </c>
      <c r="DO679" s="1" t="str">
        <f t="shared" si="837"/>
        <v/>
      </c>
      <c r="DP679" s="1" t="str">
        <f t="shared" si="837"/>
        <v/>
      </c>
      <c r="DQ679" s="1" t="str">
        <f t="shared" si="828"/>
        <v/>
      </c>
      <c r="DR679" s="1" t="str">
        <f t="shared" si="828"/>
        <v/>
      </c>
      <c r="DS679" s="1" t="str">
        <f t="shared" si="828"/>
        <v/>
      </c>
      <c r="DT679" s="34">
        <f>(STDEV(DI679:DS679))*-1</f>
        <v>-235.42472257602853</v>
      </c>
      <c r="DU679" s="1">
        <f t="shared" si="843"/>
        <v>0</v>
      </c>
      <c r="DV679" s="1">
        <f>IF((DJ679&lt;$DT679),1,0)</f>
        <v>0</v>
      </c>
      <c r="DW679" s="1">
        <f>IF((DK679&lt;$DT679),1,0)</f>
        <v>0</v>
      </c>
      <c r="DX679" s="1">
        <f>IF((DL679&lt;$DT679),1,0)</f>
        <v>1</v>
      </c>
      <c r="DY679" s="1">
        <f>IF((DM679&lt;$DT679),1,0)</f>
        <v>0</v>
      </c>
      <c r="EF679" s="33">
        <f>IF(SUM(DU679:EE679)&gt;0,1,0)</f>
        <v>1</v>
      </c>
      <c r="EG679" s="1">
        <f t="shared" si="834"/>
        <v>0</v>
      </c>
      <c r="EH679" s="1">
        <f t="shared" si="830"/>
        <v>0</v>
      </c>
      <c r="EI679" s="1">
        <f t="shared" si="830"/>
        <v>0</v>
      </c>
      <c r="EJ679" s="1">
        <f t="shared" si="830"/>
        <v>0</v>
      </c>
      <c r="EK679" s="1">
        <f t="shared" si="830"/>
        <v>0</v>
      </c>
      <c r="EL679" s="1">
        <f t="shared" si="830"/>
        <v>0</v>
      </c>
      <c r="EM679" s="1">
        <f t="shared" si="830"/>
        <v>0</v>
      </c>
      <c r="EN679" s="1">
        <f t="shared" si="830"/>
        <v>0</v>
      </c>
      <c r="EO679" s="1">
        <f t="shared" si="776"/>
        <v>0</v>
      </c>
      <c r="EP679" s="1">
        <f t="shared" si="776"/>
        <v>0</v>
      </c>
      <c r="EQ679" s="1">
        <f t="shared" si="776"/>
        <v>0</v>
      </c>
      <c r="ER679" s="33">
        <f t="shared" si="808"/>
        <v>1</v>
      </c>
      <c r="ES679" s="35">
        <f>ER679+EF679+DG679+AV679</f>
        <v>4</v>
      </c>
      <c r="ET679" s="35">
        <f t="shared" si="809"/>
        <v>1</v>
      </c>
      <c r="EU679" s="1" t="s">
        <v>59</v>
      </c>
      <c r="EV679" s="1" t="s">
        <v>34</v>
      </c>
      <c r="EW679" s="19">
        <f t="shared" si="810"/>
        <v>1</v>
      </c>
      <c r="EX679" s="1" t="s">
        <v>112</v>
      </c>
      <c r="FC679" s="1" t="s">
        <v>42</v>
      </c>
      <c r="FD679" s="19" t="str">
        <f t="shared" si="811"/>
        <v/>
      </c>
      <c r="FE679" s="1" t="s">
        <v>112</v>
      </c>
      <c r="FJ679" s="1" t="s">
        <v>38</v>
      </c>
      <c r="FK679" s="19">
        <f t="shared" si="812"/>
        <v>0</v>
      </c>
      <c r="FQ679" s="1" t="s">
        <v>55</v>
      </c>
      <c r="FR679" s="1">
        <f t="shared" si="813"/>
        <v>1</v>
      </c>
      <c r="FT679" s="1">
        <v>2.7</v>
      </c>
      <c r="FU679" s="1" t="s">
        <v>1225</v>
      </c>
      <c r="FV679" s="37" t="str">
        <f t="shared" si="824"/>
        <v>tb</v>
      </c>
      <c r="FW679" s="34">
        <v>1</v>
      </c>
      <c r="FY679" s="1" t="s">
        <v>38</v>
      </c>
      <c r="FZ679" s="19">
        <f t="shared" si="814"/>
        <v>0</v>
      </c>
      <c r="GB679" s="1" t="s">
        <v>34</v>
      </c>
      <c r="GC679" s="19">
        <f t="shared" si="815"/>
        <v>1</v>
      </c>
      <c r="GD679" s="1" t="s">
        <v>38</v>
      </c>
      <c r="GE679" s="19">
        <f t="shared" si="816"/>
        <v>0</v>
      </c>
      <c r="GF679" s="1" t="s">
        <v>38</v>
      </c>
      <c r="GG679" s="19">
        <f t="shared" si="817"/>
        <v>0</v>
      </c>
    </row>
    <row r="680" spans="1:189" x14ac:dyDescent="0.3">
      <c r="A680" s="1">
        <v>907</v>
      </c>
      <c r="B680" s="1" t="s">
        <v>34</v>
      </c>
      <c r="C680" s="19" t="s">
        <v>35</v>
      </c>
      <c r="D680" s="19">
        <f t="shared" si="788"/>
        <v>0</v>
      </c>
      <c r="E680" s="38" t="s">
        <v>236</v>
      </c>
      <c r="F680" s="21" t="str">
        <f t="shared" si="789"/>
        <v>1970</v>
      </c>
      <c r="G680" s="21">
        <v>2005</v>
      </c>
      <c r="H680" s="22">
        <f t="shared" si="841"/>
        <v>35</v>
      </c>
      <c r="I680" s="1" t="str">
        <f t="shared" si="791"/>
        <v>31-40</v>
      </c>
      <c r="J680" s="1" t="s">
        <v>1607</v>
      </c>
      <c r="K680" s="1" t="s">
        <v>53</v>
      </c>
      <c r="L680" s="1">
        <f>VLOOKUP(K680,[1]areas!$C$3:$D$76,2,FALSE)</f>
        <v>30</v>
      </c>
      <c r="M680" s="1" t="str">
        <f t="shared" si="842"/>
        <v>21-40</v>
      </c>
      <c r="N680" s="19" t="s">
        <v>38</v>
      </c>
      <c r="O680" s="19">
        <f t="shared" si="793"/>
        <v>0</v>
      </c>
      <c r="P680" s="23">
        <v>60.8</v>
      </c>
      <c r="Q680" s="1">
        <v>175</v>
      </c>
      <c r="R680" s="1">
        <f>POWER(Q680*0.01,2)</f>
        <v>3.0625</v>
      </c>
      <c r="S680" s="24">
        <f>P680/R680</f>
        <v>19.853061224489796</v>
      </c>
      <c r="T680" s="19">
        <v>4</v>
      </c>
      <c r="U680" s="1">
        <v>11.8</v>
      </c>
      <c r="V680" s="1">
        <v>15</v>
      </c>
      <c r="W680" s="1" t="str">
        <f t="shared" si="794"/>
        <v>4: 151-200</v>
      </c>
      <c r="X680" s="1">
        <v>161</v>
      </c>
      <c r="Y680" s="26">
        <v>174</v>
      </c>
      <c r="Z680" s="26">
        <v>245</v>
      </c>
      <c r="AA680" s="26">
        <v>301</v>
      </c>
      <c r="AB680" s="26"/>
      <c r="AC680" s="26"/>
      <c r="AD680" s="26"/>
      <c r="AE680" s="26"/>
      <c r="AF680" s="26"/>
      <c r="AG680" s="26"/>
      <c r="AH680" s="26"/>
      <c r="AI680" s="27">
        <f t="shared" si="795"/>
        <v>301</v>
      </c>
      <c r="AJ680" s="27">
        <f t="shared" si="796"/>
        <v>0</v>
      </c>
      <c r="AK680" s="39">
        <v>70000</v>
      </c>
      <c r="AL680" s="26">
        <v>50</v>
      </c>
      <c r="AM680" s="26">
        <v>50</v>
      </c>
      <c r="AN680" s="26">
        <v>50</v>
      </c>
      <c r="AO680" s="26"/>
      <c r="AP680" s="26"/>
      <c r="AQ680" s="26"/>
      <c r="AR680" s="26"/>
      <c r="AS680" s="26"/>
      <c r="AT680" s="26"/>
      <c r="AU680" s="26"/>
      <c r="AV680" s="28">
        <f t="shared" si="797"/>
        <v>0</v>
      </c>
      <c r="AW680" s="27" t="str">
        <f>"4-5"</f>
        <v>4-5</v>
      </c>
      <c r="AX680" s="29">
        <f t="shared" si="820"/>
        <v>4.8449999999999998</v>
      </c>
      <c r="AY680" s="30">
        <f t="shared" si="831"/>
        <v>4.8450980400142569</v>
      </c>
      <c r="AZ680" s="30">
        <f t="shared" si="829"/>
        <v>1.6989700043360187</v>
      </c>
      <c r="BA680" s="30">
        <f t="shared" si="829"/>
        <v>1.6989700043360187</v>
      </c>
      <c r="BB680" s="30">
        <f t="shared" si="829"/>
        <v>1.6989700043360187</v>
      </c>
      <c r="BC680" s="30" t="str">
        <f t="shared" si="829"/>
        <v/>
      </c>
      <c r="BD680" s="30" t="str">
        <f t="shared" si="829"/>
        <v/>
      </c>
      <c r="BE680" s="30" t="str">
        <f t="shared" si="829"/>
        <v/>
      </c>
      <c r="BF680" s="30" t="str">
        <f t="shared" si="829"/>
        <v/>
      </c>
      <c r="BG680" s="30" t="str">
        <f t="shared" si="775"/>
        <v/>
      </c>
      <c r="BH680" s="30" t="str">
        <f t="shared" si="775"/>
        <v/>
      </c>
      <c r="BI680" s="30" t="str">
        <f t="shared" si="775"/>
        <v/>
      </c>
      <c r="BJ680" s="1" t="s">
        <v>38</v>
      </c>
      <c r="BK680" s="31" t="s">
        <v>38</v>
      </c>
      <c r="BL680" s="32">
        <f t="shared" si="798"/>
        <v>0</v>
      </c>
      <c r="BN680" s="32" t="str">
        <f t="shared" si="799"/>
        <v>0</v>
      </c>
      <c r="BO680" s="30">
        <f t="shared" si="800"/>
        <v>-3.1461280356782382</v>
      </c>
      <c r="BP680" s="30">
        <f t="shared" si="801"/>
        <v>-3.1461280356782382</v>
      </c>
      <c r="BQ680" s="30">
        <f t="shared" si="846"/>
        <v>0</v>
      </c>
      <c r="BR680" s="30">
        <f t="shared" si="846"/>
        <v>0</v>
      </c>
      <c r="BS680" s="30" t="str">
        <f t="shared" si="846"/>
        <v/>
      </c>
      <c r="BT680" s="30" t="str">
        <f t="shared" si="844"/>
        <v/>
      </c>
      <c r="BU680" s="30" t="str">
        <f t="shared" si="844"/>
        <v/>
      </c>
      <c r="BV680" s="30" t="str">
        <f t="shared" si="844"/>
        <v/>
      </c>
      <c r="BW680" s="30" t="str">
        <f t="shared" si="770"/>
        <v/>
      </c>
      <c r="BX680" s="30" t="str">
        <f t="shared" si="770"/>
        <v/>
      </c>
      <c r="BY680" s="30" t="str">
        <f t="shared" si="770"/>
        <v/>
      </c>
      <c r="BZ680" s="1">
        <f t="shared" si="802"/>
        <v>0</v>
      </c>
      <c r="CA680" s="1">
        <f t="shared" si="847"/>
        <v>0</v>
      </c>
      <c r="CB680" s="1">
        <f t="shared" si="847"/>
        <v>0</v>
      </c>
      <c r="CC680" s="1">
        <f t="shared" si="847"/>
        <v>0</v>
      </c>
      <c r="CD680" s="1">
        <f t="shared" si="845"/>
        <v>0</v>
      </c>
      <c r="CE680" s="1">
        <f t="shared" si="845"/>
        <v>0</v>
      </c>
      <c r="CF680" s="1">
        <f t="shared" si="845"/>
        <v>0</v>
      </c>
      <c r="CG680" s="1">
        <f t="shared" si="771"/>
        <v>0</v>
      </c>
      <c r="CH680" s="1">
        <f t="shared" si="771"/>
        <v>0</v>
      </c>
      <c r="CI680" s="1">
        <f t="shared" si="771"/>
        <v>0</v>
      </c>
      <c r="CJ680" s="1">
        <f t="shared" si="803"/>
        <v>0</v>
      </c>
      <c r="CK680" s="1">
        <f t="shared" si="804"/>
        <v>0</v>
      </c>
      <c r="CL680" s="1">
        <f t="shared" si="786"/>
        <v>-3.1461280356782382</v>
      </c>
      <c r="CM680" s="1" t="str">
        <f t="shared" si="786"/>
        <v/>
      </c>
      <c r="CN680" s="1" t="str">
        <f t="shared" si="786"/>
        <v/>
      </c>
      <c r="CO680" s="1" t="str">
        <f t="shared" si="786"/>
        <v/>
      </c>
      <c r="CP680" s="1" t="str">
        <f t="shared" si="786"/>
        <v/>
      </c>
      <c r="CQ680" s="1" t="str">
        <f t="shared" si="784"/>
        <v/>
      </c>
      <c r="CR680" s="1" t="str">
        <f t="shared" si="784"/>
        <v/>
      </c>
      <c r="CS680" s="1" t="str">
        <f t="shared" si="784"/>
        <v/>
      </c>
      <c r="CT680" s="1" t="str">
        <f t="shared" si="784"/>
        <v/>
      </c>
      <c r="CU680" s="1" t="str">
        <f t="shared" si="784"/>
        <v/>
      </c>
      <c r="CV680" s="1">
        <f t="shared" si="787"/>
        <v>0</v>
      </c>
      <c r="CW680" s="1">
        <f t="shared" si="787"/>
        <v>0</v>
      </c>
      <c r="CX680" s="1">
        <f t="shared" si="787"/>
        <v>0</v>
      </c>
      <c r="CY680" s="1">
        <f t="shared" si="787"/>
        <v>0</v>
      </c>
      <c r="CZ680" s="1">
        <f t="shared" si="787"/>
        <v>0</v>
      </c>
      <c r="DA680" s="1">
        <f t="shared" si="785"/>
        <v>0</v>
      </c>
      <c r="DB680" s="1">
        <f t="shared" si="785"/>
        <v>0</v>
      </c>
      <c r="DC680" s="1">
        <f t="shared" si="785"/>
        <v>0</v>
      </c>
      <c r="DD680" s="1">
        <f t="shared" si="785"/>
        <v>0</v>
      </c>
      <c r="DE680" s="1">
        <f t="shared" si="785"/>
        <v>0</v>
      </c>
      <c r="DF680" s="1">
        <f t="shared" si="805"/>
        <v>0</v>
      </c>
      <c r="DG680" s="33">
        <f t="shared" si="806"/>
        <v>0</v>
      </c>
      <c r="DH680" s="34">
        <f t="shared" si="807"/>
        <v>0</v>
      </c>
      <c r="DI680" s="1">
        <f t="shared" si="848"/>
        <v>13</v>
      </c>
      <c r="DJ680" s="1">
        <f t="shared" si="849"/>
        <v>84</v>
      </c>
      <c r="DK680" s="1">
        <f t="shared" si="837"/>
        <v>71</v>
      </c>
      <c r="DL680" s="1">
        <f t="shared" si="837"/>
        <v>56</v>
      </c>
      <c r="DM680" s="1" t="str">
        <f t="shared" si="837"/>
        <v/>
      </c>
      <c r="DN680" s="1" t="str">
        <f t="shared" si="837"/>
        <v/>
      </c>
      <c r="DO680" s="1" t="str">
        <f t="shared" si="837"/>
        <v/>
      </c>
      <c r="DP680" s="1" t="str">
        <f t="shared" si="837"/>
        <v/>
      </c>
      <c r="DQ680" s="1" t="str">
        <f t="shared" si="828"/>
        <v/>
      </c>
      <c r="DR680" s="1" t="str">
        <f t="shared" si="828"/>
        <v/>
      </c>
      <c r="DS680" s="1" t="str">
        <f t="shared" si="828"/>
        <v/>
      </c>
      <c r="DT680" s="34">
        <f>(STDEV(DI680:DS680))*-1</f>
        <v>-30.865298745786774</v>
      </c>
      <c r="DU680" s="1">
        <f t="shared" si="843"/>
        <v>0</v>
      </c>
      <c r="DV680" s="1">
        <f t="shared" si="843"/>
        <v>0</v>
      </c>
      <c r="DW680" s="1">
        <f t="shared" si="843"/>
        <v>0</v>
      </c>
      <c r="DX680" s="1">
        <f t="shared" si="843"/>
        <v>0</v>
      </c>
      <c r="EF680" s="33">
        <f>IF(SUM(DU680:EE680)&gt;0,1,0)</f>
        <v>0</v>
      </c>
      <c r="EG680" s="1">
        <f t="shared" si="834"/>
        <v>0</v>
      </c>
      <c r="EH680" s="1">
        <f t="shared" si="830"/>
        <v>0</v>
      </c>
      <c r="EI680" s="1">
        <f t="shared" si="830"/>
        <v>0</v>
      </c>
      <c r="EJ680" s="1">
        <f t="shared" si="830"/>
        <v>0</v>
      </c>
      <c r="EK680" s="1">
        <f t="shared" si="830"/>
        <v>0</v>
      </c>
      <c r="EL680" s="1">
        <f t="shared" si="830"/>
        <v>0</v>
      </c>
      <c r="EM680" s="1">
        <f t="shared" si="830"/>
        <v>0</v>
      </c>
      <c r="EN680" s="1">
        <f t="shared" si="830"/>
        <v>0</v>
      </c>
      <c r="EO680" s="1">
        <f t="shared" si="776"/>
        <v>0</v>
      </c>
      <c r="EP680" s="1">
        <f t="shared" si="776"/>
        <v>0</v>
      </c>
      <c r="EQ680" s="1">
        <f t="shared" si="776"/>
        <v>0</v>
      </c>
      <c r="ER680" s="33">
        <f t="shared" si="808"/>
        <v>1</v>
      </c>
      <c r="ES680" s="35">
        <f>ER680+EF680+DG680+AV680</f>
        <v>1</v>
      </c>
      <c r="ET680" s="35">
        <f t="shared" si="809"/>
        <v>1</v>
      </c>
      <c r="EU680" s="1" t="s">
        <v>211</v>
      </c>
      <c r="EV680" s="1" t="s">
        <v>34</v>
      </c>
      <c r="EW680" s="19">
        <f t="shared" si="810"/>
        <v>1</v>
      </c>
      <c r="EX680" s="1" t="s">
        <v>40</v>
      </c>
      <c r="EY680" s="50">
        <v>39112</v>
      </c>
      <c r="FC680" s="1" t="s">
        <v>34</v>
      </c>
      <c r="FD680" s="19">
        <f t="shared" si="811"/>
        <v>1</v>
      </c>
      <c r="FE680" s="1" t="s">
        <v>43</v>
      </c>
      <c r="FJ680" s="1" t="s">
        <v>38</v>
      </c>
      <c r="FK680" s="19">
        <f t="shared" si="812"/>
        <v>0</v>
      </c>
      <c r="FR680" s="1">
        <f t="shared" si="813"/>
        <v>0</v>
      </c>
      <c r="FU680" s="1" t="s">
        <v>237</v>
      </c>
      <c r="FV680" s="37" t="str">
        <f t="shared" si="824"/>
        <v>other</v>
      </c>
      <c r="FW680" s="34">
        <v>0</v>
      </c>
      <c r="FY680" s="1" t="s">
        <v>34</v>
      </c>
      <c r="FZ680" s="19">
        <f t="shared" si="814"/>
        <v>1</v>
      </c>
      <c r="GB680" s="1" t="s">
        <v>34</v>
      </c>
      <c r="GC680" s="19">
        <f t="shared" si="815"/>
        <v>1</v>
      </c>
      <c r="GD680" s="1" t="s">
        <v>34</v>
      </c>
      <c r="GE680" s="19">
        <f t="shared" si="816"/>
        <v>1</v>
      </c>
      <c r="GF680" s="1" t="s">
        <v>38</v>
      </c>
      <c r="GG680" s="19">
        <f t="shared" si="817"/>
        <v>0</v>
      </c>
    </row>
    <row r="681" spans="1:189" x14ac:dyDescent="0.3">
      <c r="A681" s="1">
        <v>909</v>
      </c>
      <c r="B681" s="1" t="s">
        <v>34</v>
      </c>
      <c r="C681" s="19" t="s">
        <v>35</v>
      </c>
      <c r="D681" s="19">
        <f t="shared" si="788"/>
        <v>0</v>
      </c>
      <c r="E681" s="38" t="s">
        <v>1226</v>
      </c>
      <c r="F681" s="21" t="str">
        <f t="shared" si="789"/>
        <v>1980</v>
      </c>
      <c r="G681" s="21">
        <v>2005</v>
      </c>
      <c r="H681" s="22">
        <f t="shared" si="841"/>
        <v>25</v>
      </c>
      <c r="I681" s="1" t="str">
        <f t="shared" si="791"/>
        <v>21-30</v>
      </c>
      <c r="J681" s="1" t="s">
        <v>1606</v>
      </c>
      <c r="K681" s="1" t="s">
        <v>1227</v>
      </c>
      <c r="L681" s="1">
        <f>VLOOKUP(K681,[1]areas!$C$3:$D$76,2,FALSE)</f>
        <v>25</v>
      </c>
      <c r="M681" s="1" t="str">
        <f t="shared" si="842"/>
        <v>21-40</v>
      </c>
      <c r="N681" s="19" t="s">
        <v>38</v>
      </c>
      <c r="O681" s="19">
        <f t="shared" si="793"/>
        <v>0</v>
      </c>
      <c r="P681" s="23">
        <v>97.6</v>
      </c>
      <c r="Q681" s="1">
        <v>161</v>
      </c>
      <c r="R681" s="1">
        <f>POWER(Q681*0.01,2)</f>
        <v>2.5921000000000003</v>
      </c>
      <c r="S681" s="24">
        <f>P681/R681</f>
        <v>37.65286833069711</v>
      </c>
      <c r="T681" s="19">
        <v>3</v>
      </c>
      <c r="U681" s="1">
        <v>14.2</v>
      </c>
      <c r="V681" s="1">
        <v>27</v>
      </c>
      <c r="W681" s="1" t="str">
        <f t="shared" si="794"/>
        <v>2: 51-100</v>
      </c>
      <c r="X681" s="1">
        <v>74</v>
      </c>
      <c r="Y681" s="26">
        <v>557</v>
      </c>
      <c r="Z681" s="26">
        <v>657</v>
      </c>
      <c r="AA681" s="26">
        <v>840</v>
      </c>
      <c r="AB681" s="26">
        <v>905</v>
      </c>
      <c r="AC681" s="26"/>
      <c r="AD681" s="26"/>
      <c r="AE681" s="26"/>
      <c r="AF681" s="26"/>
      <c r="AG681" s="26"/>
      <c r="AH681" s="26"/>
      <c r="AI681" s="27">
        <f t="shared" si="795"/>
        <v>905</v>
      </c>
      <c r="AJ681" s="27">
        <f t="shared" si="796"/>
        <v>1</v>
      </c>
      <c r="AK681" s="39">
        <v>36226</v>
      </c>
      <c r="AL681" s="26">
        <v>50</v>
      </c>
      <c r="AM681" s="26">
        <v>50</v>
      </c>
      <c r="AN681" s="26">
        <v>50</v>
      </c>
      <c r="AO681" s="26">
        <v>50</v>
      </c>
      <c r="AP681" s="26"/>
      <c r="AQ681" s="26"/>
      <c r="AR681" s="26"/>
      <c r="AS681" s="26"/>
      <c r="AT681" s="26"/>
      <c r="AU681" s="26"/>
      <c r="AV681" s="28">
        <f t="shared" si="797"/>
        <v>0</v>
      </c>
      <c r="AW681" s="27" t="str">
        <f>"4-5"</f>
        <v>4-5</v>
      </c>
      <c r="AX681" s="29">
        <f t="shared" si="820"/>
        <v>4.5590000000000002</v>
      </c>
      <c r="AY681" s="30">
        <f t="shared" si="831"/>
        <v>4.559020382783312</v>
      </c>
      <c r="AZ681" s="30">
        <f t="shared" si="829"/>
        <v>1.6989700043360187</v>
      </c>
      <c r="BA681" s="30">
        <f t="shared" si="829"/>
        <v>1.6989700043360187</v>
      </c>
      <c r="BB681" s="30">
        <f t="shared" si="829"/>
        <v>1.6989700043360187</v>
      </c>
      <c r="BC681" s="30">
        <f t="shared" si="829"/>
        <v>1.6989700043360187</v>
      </c>
      <c r="BD681" s="30" t="str">
        <f t="shared" si="829"/>
        <v/>
      </c>
      <c r="BE681" s="30" t="str">
        <f t="shared" si="829"/>
        <v/>
      </c>
      <c r="BF681" s="30" t="str">
        <f t="shared" si="829"/>
        <v/>
      </c>
      <c r="BG681" s="30" t="str">
        <f t="shared" si="775"/>
        <v/>
      </c>
      <c r="BH681" s="30" t="str">
        <f t="shared" si="775"/>
        <v/>
      </c>
      <c r="BI681" s="30" t="str">
        <f t="shared" si="775"/>
        <v/>
      </c>
      <c r="BJ681" s="1" t="s">
        <v>38</v>
      </c>
      <c r="BK681" s="31" t="s">
        <v>38</v>
      </c>
      <c r="BL681" s="32">
        <f t="shared" si="798"/>
        <v>0</v>
      </c>
      <c r="BN681" s="32" t="str">
        <f t="shared" si="799"/>
        <v>0</v>
      </c>
      <c r="BO681" s="30">
        <f t="shared" si="800"/>
        <v>-2.8600503784472933</v>
      </c>
      <c r="BP681" s="30">
        <f t="shared" si="801"/>
        <v>-2.8600503784472933</v>
      </c>
      <c r="BQ681" s="30">
        <f t="shared" si="846"/>
        <v>0</v>
      </c>
      <c r="BR681" s="30">
        <f t="shared" si="846"/>
        <v>0</v>
      </c>
      <c r="BS681" s="30">
        <f t="shared" si="846"/>
        <v>0</v>
      </c>
      <c r="BT681" s="30" t="str">
        <f t="shared" si="844"/>
        <v/>
      </c>
      <c r="BU681" s="30" t="str">
        <f t="shared" si="844"/>
        <v/>
      </c>
      <c r="BV681" s="30" t="str">
        <f t="shared" si="844"/>
        <v/>
      </c>
      <c r="BW681" s="30" t="str">
        <f t="shared" si="770"/>
        <v/>
      </c>
      <c r="BX681" s="30" t="str">
        <f t="shared" si="770"/>
        <v/>
      </c>
      <c r="BY681" s="30" t="str">
        <f t="shared" si="770"/>
        <v/>
      </c>
      <c r="BZ681" s="1">
        <f t="shared" si="802"/>
        <v>0</v>
      </c>
      <c r="CA681" s="1">
        <f t="shared" si="847"/>
        <v>0</v>
      </c>
      <c r="CB681" s="1">
        <f t="shared" si="847"/>
        <v>0</v>
      </c>
      <c r="CC681" s="1">
        <f t="shared" si="847"/>
        <v>0</v>
      </c>
      <c r="CD681" s="1">
        <f t="shared" si="845"/>
        <v>0</v>
      </c>
      <c r="CE681" s="1">
        <f t="shared" si="845"/>
        <v>0</v>
      </c>
      <c r="CF681" s="1">
        <f t="shared" si="845"/>
        <v>0</v>
      </c>
      <c r="CG681" s="1">
        <f t="shared" si="771"/>
        <v>0</v>
      </c>
      <c r="CH681" s="1">
        <f t="shared" si="771"/>
        <v>0</v>
      </c>
      <c r="CI681" s="1">
        <f t="shared" si="771"/>
        <v>0</v>
      </c>
      <c r="CJ681" s="1">
        <f t="shared" si="803"/>
        <v>0</v>
      </c>
      <c r="CK681" s="1">
        <f t="shared" si="804"/>
        <v>0</v>
      </c>
      <c r="CL681" s="1">
        <f t="shared" si="786"/>
        <v>-2.8600503784472933</v>
      </c>
      <c r="CM681" s="1" t="str">
        <f t="shared" si="786"/>
        <v/>
      </c>
      <c r="CN681" s="1" t="str">
        <f t="shared" si="786"/>
        <v/>
      </c>
      <c r="CO681" s="1" t="str">
        <f t="shared" si="786"/>
        <v/>
      </c>
      <c r="CP681" s="1" t="str">
        <f t="shared" si="786"/>
        <v/>
      </c>
      <c r="CQ681" s="1" t="str">
        <f t="shared" si="784"/>
        <v/>
      </c>
      <c r="CR681" s="1" t="str">
        <f t="shared" si="784"/>
        <v/>
      </c>
      <c r="CS681" s="1" t="str">
        <f t="shared" si="784"/>
        <v/>
      </c>
      <c r="CT681" s="1" t="str">
        <f t="shared" si="784"/>
        <v/>
      </c>
      <c r="CU681" s="1" t="str">
        <f t="shared" si="784"/>
        <v/>
      </c>
      <c r="CV681" s="1">
        <f t="shared" si="787"/>
        <v>0</v>
      </c>
      <c r="CW681" s="1">
        <f t="shared" si="787"/>
        <v>0</v>
      </c>
      <c r="CX681" s="1">
        <f t="shared" si="787"/>
        <v>0</v>
      </c>
      <c r="CY681" s="1">
        <f t="shared" si="787"/>
        <v>0</v>
      </c>
      <c r="CZ681" s="1">
        <f t="shared" si="787"/>
        <v>0</v>
      </c>
      <c r="DA681" s="1">
        <f t="shared" si="785"/>
        <v>0</v>
      </c>
      <c r="DB681" s="1">
        <f t="shared" si="785"/>
        <v>0</v>
      </c>
      <c r="DC681" s="1">
        <f t="shared" si="785"/>
        <v>0</v>
      </c>
      <c r="DD681" s="1">
        <f t="shared" si="785"/>
        <v>0</v>
      </c>
      <c r="DE681" s="1">
        <f t="shared" si="785"/>
        <v>0</v>
      </c>
      <c r="DF681" s="1">
        <f t="shared" si="805"/>
        <v>0</v>
      </c>
      <c r="DG681" s="33">
        <f t="shared" si="806"/>
        <v>0</v>
      </c>
      <c r="DH681" s="34">
        <f t="shared" si="807"/>
        <v>0</v>
      </c>
      <c r="DI681" s="1">
        <f t="shared" si="848"/>
        <v>483</v>
      </c>
      <c r="DJ681" s="1">
        <f t="shared" si="849"/>
        <v>583</v>
      </c>
      <c r="DK681" s="1">
        <f t="shared" si="837"/>
        <v>100</v>
      </c>
      <c r="DL681" s="1">
        <f t="shared" si="837"/>
        <v>183</v>
      </c>
      <c r="DM681" s="1">
        <f t="shared" si="837"/>
        <v>65</v>
      </c>
      <c r="DN681" s="1" t="str">
        <f t="shared" si="837"/>
        <v/>
      </c>
      <c r="DO681" s="1" t="str">
        <f t="shared" si="837"/>
        <v/>
      </c>
      <c r="DP681" s="1" t="str">
        <f t="shared" si="837"/>
        <v/>
      </c>
      <c r="DQ681" s="1" t="str">
        <f t="shared" si="828"/>
        <v/>
      </c>
      <c r="DR681" s="1" t="str">
        <f t="shared" si="828"/>
        <v/>
      </c>
      <c r="DS681" s="1" t="str">
        <f t="shared" si="828"/>
        <v/>
      </c>
      <c r="DT681" s="34">
        <f>(STDEV(DI681:DS681))*-1</f>
        <v>-235.05999234238053</v>
      </c>
      <c r="DU681" s="1">
        <f t="shared" si="843"/>
        <v>0</v>
      </c>
      <c r="DV681" s="1">
        <f t="shared" si="843"/>
        <v>0</v>
      </c>
      <c r="DW681" s="1">
        <f t="shared" si="843"/>
        <v>0</v>
      </c>
      <c r="DX681" s="1">
        <f t="shared" si="843"/>
        <v>0</v>
      </c>
      <c r="DY681" s="1">
        <f>IF((DM681&lt;$DT681),1,0)</f>
        <v>0</v>
      </c>
      <c r="EF681" s="33">
        <f>IF(SUM(DU681:EE681)&gt;0,1,0)</f>
        <v>0</v>
      </c>
      <c r="EG681" s="1">
        <f t="shared" si="834"/>
        <v>0</v>
      </c>
      <c r="EH681" s="1">
        <f t="shared" si="830"/>
        <v>1</v>
      </c>
      <c r="EI681" s="1">
        <f t="shared" si="830"/>
        <v>1</v>
      </c>
      <c r="EJ681" s="1">
        <f t="shared" si="830"/>
        <v>1</v>
      </c>
      <c r="EK681" s="1">
        <f t="shared" si="830"/>
        <v>1</v>
      </c>
      <c r="EL681" s="1">
        <f t="shared" si="830"/>
        <v>0</v>
      </c>
      <c r="EM681" s="1">
        <f t="shared" si="830"/>
        <v>0</v>
      </c>
      <c r="EN681" s="1">
        <f t="shared" si="830"/>
        <v>0</v>
      </c>
      <c r="EO681" s="1">
        <f t="shared" si="776"/>
        <v>0</v>
      </c>
      <c r="EP681" s="1">
        <f t="shared" si="776"/>
        <v>0</v>
      </c>
      <c r="EQ681" s="1">
        <f t="shared" si="776"/>
        <v>0</v>
      </c>
      <c r="ER681" s="33">
        <f t="shared" si="808"/>
        <v>0</v>
      </c>
      <c r="ES681" s="35">
        <f>ER681+EF681+DG681+AV681</f>
        <v>0</v>
      </c>
      <c r="ET681" s="35">
        <f t="shared" si="809"/>
        <v>0</v>
      </c>
      <c r="EU681" s="1" t="s">
        <v>59</v>
      </c>
      <c r="EV681" s="1" t="s">
        <v>38</v>
      </c>
      <c r="EW681" s="19">
        <f t="shared" si="810"/>
        <v>0</v>
      </c>
      <c r="FC681" s="1" t="s">
        <v>34</v>
      </c>
      <c r="FD681" s="19">
        <f t="shared" si="811"/>
        <v>1</v>
      </c>
      <c r="FE681" s="1" t="s">
        <v>40</v>
      </c>
      <c r="FJ681" s="1" t="s">
        <v>38</v>
      </c>
      <c r="FK681" s="19">
        <f t="shared" si="812"/>
        <v>0</v>
      </c>
      <c r="FQ681" s="1" t="s">
        <v>44</v>
      </c>
      <c r="FR681" s="1">
        <f t="shared" si="813"/>
        <v>1</v>
      </c>
      <c r="FT681" s="1">
        <v>7.5</v>
      </c>
      <c r="FV681" s="37" t="str">
        <f t="shared" si="824"/>
        <v>none</v>
      </c>
      <c r="FY681" s="1" t="s">
        <v>38</v>
      </c>
      <c r="FZ681" s="19">
        <f t="shared" si="814"/>
        <v>0</v>
      </c>
      <c r="GB681" s="1" t="s">
        <v>38</v>
      </c>
      <c r="GC681" s="19">
        <f t="shared" si="815"/>
        <v>0</v>
      </c>
      <c r="GD681" s="1" t="s">
        <v>38</v>
      </c>
      <c r="GE681" s="19">
        <f t="shared" si="816"/>
        <v>0</v>
      </c>
      <c r="GF681" s="1" t="s">
        <v>38</v>
      </c>
      <c r="GG681" s="19">
        <f t="shared" si="817"/>
        <v>0</v>
      </c>
    </row>
    <row r="682" spans="1:189" x14ac:dyDescent="0.3">
      <c r="A682" s="1">
        <v>910</v>
      </c>
      <c r="B682" s="1" t="s">
        <v>34</v>
      </c>
      <c r="C682" s="19" t="s">
        <v>35</v>
      </c>
      <c r="D682" s="19">
        <f t="shared" si="788"/>
        <v>0</v>
      </c>
      <c r="E682" s="38" t="s">
        <v>238</v>
      </c>
      <c r="F682" s="21" t="str">
        <f t="shared" si="789"/>
        <v>1955</v>
      </c>
      <c r="G682" s="21">
        <v>2005</v>
      </c>
      <c r="H682" s="22">
        <f t="shared" si="841"/>
        <v>50</v>
      </c>
      <c r="I682" s="1" t="str">
        <f t="shared" si="791"/>
        <v>41-50</v>
      </c>
      <c r="J682" s="1" t="s">
        <v>1608</v>
      </c>
      <c r="K682" s="1" t="s">
        <v>53</v>
      </c>
      <c r="L682" s="1">
        <f>VLOOKUP(K682,[1]areas!$C$3:$D$76,2,FALSE)</f>
        <v>30</v>
      </c>
      <c r="M682" s="1" t="str">
        <f t="shared" si="842"/>
        <v>21-40</v>
      </c>
      <c r="N682" s="19" t="s">
        <v>38</v>
      </c>
      <c r="O682" s="19">
        <f t="shared" si="793"/>
        <v>0</v>
      </c>
      <c r="P682" s="23">
        <v>61</v>
      </c>
      <c r="S682" s="24"/>
      <c r="T682" s="19">
        <v>3</v>
      </c>
      <c r="U682" s="1">
        <v>14</v>
      </c>
      <c r="V682" s="1">
        <v>38</v>
      </c>
      <c r="W682" s="1" t="str">
        <f t="shared" si="794"/>
        <v>3: 101-150</v>
      </c>
      <c r="X682" s="1">
        <v>150</v>
      </c>
      <c r="Y682" s="26">
        <v>521</v>
      </c>
      <c r="Z682" s="26"/>
      <c r="AA682" s="26"/>
      <c r="AB682" s="26"/>
      <c r="AC682" s="26"/>
      <c r="AD682" s="26"/>
      <c r="AE682" s="26"/>
      <c r="AF682" s="26"/>
      <c r="AG682" s="26"/>
      <c r="AH682" s="26"/>
      <c r="AI682" s="27">
        <f t="shared" si="795"/>
        <v>521</v>
      </c>
      <c r="AJ682" s="27">
        <f t="shared" si="796"/>
        <v>1</v>
      </c>
      <c r="AK682" s="39">
        <v>413782</v>
      </c>
      <c r="AL682" s="26">
        <v>50</v>
      </c>
      <c r="AM682" s="26"/>
      <c r="AN682" s="26"/>
      <c r="AO682" s="26"/>
      <c r="AP682" s="26"/>
      <c r="AQ682" s="26"/>
      <c r="AR682" s="26"/>
      <c r="AS682" s="26"/>
      <c r="AT682" s="26"/>
      <c r="AU682" s="26"/>
      <c r="AV682" s="28">
        <f t="shared" si="797"/>
        <v>0</v>
      </c>
      <c r="AW682" s="27" t="str">
        <f>"&gt;5"</f>
        <v>&gt;5</v>
      </c>
      <c r="AX682" s="29">
        <f t="shared" si="820"/>
        <v>5.617</v>
      </c>
      <c r="AY682" s="30">
        <f t="shared" si="831"/>
        <v>5.6167715944237164</v>
      </c>
      <c r="AZ682" s="30">
        <f t="shared" si="829"/>
        <v>1.6989700043360187</v>
      </c>
      <c r="BA682" s="30" t="str">
        <f t="shared" si="829"/>
        <v/>
      </c>
      <c r="BB682" s="30" t="str">
        <f t="shared" si="829"/>
        <v/>
      </c>
      <c r="BC682" s="30" t="str">
        <f t="shared" si="829"/>
        <v/>
      </c>
      <c r="BD682" s="30" t="str">
        <f t="shared" si="829"/>
        <v/>
      </c>
      <c r="BE682" s="30" t="str">
        <f t="shared" si="829"/>
        <v/>
      </c>
      <c r="BF682" s="30" t="str">
        <f t="shared" si="829"/>
        <v/>
      </c>
      <c r="BG682" s="30" t="str">
        <f t="shared" si="775"/>
        <v/>
      </c>
      <c r="BH682" s="30" t="str">
        <f t="shared" si="775"/>
        <v/>
      </c>
      <c r="BI682" s="30" t="str">
        <f t="shared" si="775"/>
        <v/>
      </c>
      <c r="BJ682" s="1" t="s">
        <v>58</v>
      </c>
      <c r="BK682" s="31" t="s">
        <v>58</v>
      </c>
      <c r="BL682" s="32" t="str">
        <f t="shared" si="798"/>
        <v/>
      </c>
      <c r="BN682" s="32" t="str">
        <f t="shared" si="799"/>
        <v/>
      </c>
      <c r="BO682" s="30">
        <f t="shared" si="800"/>
        <v>-3.9178015900876977</v>
      </c>
      <c r="BP682" s="30" t="str">
        <f t="shared" si="801"/>
        <v/>
      </c>
      <c r="BQ682" s="30" t="str">
        <f t="shared" si="846"/>
        <v/>
      </c>
      <c r="BR682" s="30" t="str">
        <f t="shared" si="846"/>
        <v/>
      </c>
      <c r="BS682" s="30" t="str">
        <f t="shared" si="846"/>
        <v/>
      </c>
      <c r="BT682" s="30" t="str">
        <f t="shared" si="844"/>
        <v/>
      </c>
      <c r="BU682" s="30" t="str">
        <f t="shared" si="844"/>
        <v/>
      </c>
      <c r="BV682" s="30" t="str">
        <f t="shared" si="844"/>
        <v/>
      </c>
      <c r="BW682" s="30" t="str">
        <f t="shared" si="770"/>
        <v/>
      </c>
      <c r="BX682" s="30" t="str">
        <f t="shared" si="770"/>
        <v/>
      </c>
      <c r="BY682" s="30" t="str">
        <f t="shared" si="770"/>
        <v/>
      </c>
      <c r="BZ682" s="1">
        <f t="shared" si="802"/>
        <v>0</v>
      </c>
      <c r="CA682" s="1">
        <f t="shared" si="847"/>
        <v>0</v>
      </c>
      <c r="CB682" s="1">
        <f t="shared" si="847"/>
        <v>0</v>
      </c>
      <c r="CC682" s="1">
        <f t="shared" si="847"/>
        <v>0</v>
      </c>
      <c r="CD682" s="1">
        <f t="shared" si="845"/>
        <v>0</v>
      </c>
      <c r="CE682" s="1">
        <f t="shared" si="845"/>
        <v>0</v>
      </c>
      <c r="CF682" s="1">
        <f t="shared" si="845"/>
        <v>0</v>
      </c>
      <c r="CG682" s="1">
        <f t="shared" si="771"/>
        <v>0</v>
      </c>
      <c r="CH682" s="1">
        <f t="shared" si="771"/>
        <v>0</v>
      </c>
      <c r="CI682" s="1">
        <f t="shared" si="771"/>
        <v>0</v>
      </c>
      <c r="CJ682" s="1">
        <f t="shared" si="803"/>
        <v>0</v>
      </c>
      <c r="CK682" s="1">
        <f t="shared" si="804"/>
        <v>0</v>
      </c>
      <c r="CL682" s="1">
        <f t="shared" si="786"/>
        <v>-3.9178015900876977</v>
      </c>
      <c r="CM682" s="1" t="str">
        <f t="shared" si="786"/>
        <v/>
      </c>
      <c r="CN682" s="1" t="str">
        <f t="shared" si="786"/>
        <v/>
      </c>
      <c r="CO682" s="1" t="str">
        <f t="shared" si="786"/>
        <v/>
      </c>
      <c r="CP682" s="1" t="str">
        <f t="shared" si="786"/>
        <v/>
      </c>
      <c r="CQ682" s="1" t="str">
        <f t="shared" si="784"/>
        <v/>
      </c>
      <c r="CR682" s="1" t="str">
        <f t="shared" si="784"/>
        <v/>
      </c>
      <c r="CS682" s="1" t="str">
        <f t="shared" si="784"/>
        <v/>
      </c>
      <c r="CT682" s="1" t="str">
        <f t="shared" si="784"/>
        <v/>
      </c>
      <c r="CU682" s="1" t="str">
        <f t="shared" si="784"/>
        <v/>
      </c>
      <c r="CV682" s="1">
        <f t="shared" si="787"/>
        <v>0</v>
      </c>
      <c r="CW682" s="1">
        <f t="shared" si="787"/>
        <v>0</v>
      </c>
      <c r="CX682" s="1">
        <f t="shared" si="787"/>
        <v>0</v>
      </c>
      <c r="CY682" s="1">
        <f t="shared" si="787"/>
        <v>0</v>
      </c>
      <c r="CZ682" s="1">
        <f t="shared" si="787"/>
        <v>0</v>
      </c>
      <c r="DA682" s="1">
        <f t="shared" si="785"/>
        <v>0</v>
      </c>
      <c r="DB682" s="1">
        <f t="shared" si="785"/>
        <v>0</v>
      </c>
      <c r="DC682" s="1">
        <f t="shared" si="785"/>
        <v>0</v>
      </c>
      <c r="DD682" s="1">
        <f t="shared" si="785"/>
        <v>0</v>
      </c>
      <c r="DE682" s="1">
        <f t="shared" si="785"/>
        <v>0</v>
      </c>
      <c r="DF682" s="1">
        <f t="shared" si="805"/>
        <v>0</v>
      </c>
      <c r="DG682" s="33">
        <f t="shared" si="806"/>
        <v>0</v>
      </c>
      <c r="DH682" s="34">
        <f t="shared" si="807"/>
        <v>0</v>
      </c>
      <c r="DI682" s="1">
        <f t="shared" si="848"/>
        <v>371</v>
      </c>
      <c r="DJ682" s="1" t="str">
        <f t="shared" si="849"/>
        <v/>
      </c>
      <c r="DK682" s="1" t="str">
        <f t="shared" si="837"/>
        <v/>
      </c>
      <c r="DL682" s="1" t="str">
        <f t="shared" si="837"/>
        <v/>
      </c>
      <c r="DM682" s="1" t="str">
        <f t="shared" si="837"/>
        <v/>
      </c>
      <c r="DN682" s="1" t="str">
        <f t="shared" si="837"/>
        <v/>
      </c>
      <c r="DO682" s="1" t="str">
        <f t="shared" si="837"/>
        <v/>
      </c>
      <c r="DP682" s="1" t="str">
        <f t="shared" si="837"/>
        <v/>
      </c>
      <c r="DQ682" s="1" t="str">
        <f t="shared" si="828"/>
        <v/>
      </c>
      <c r="DR682" s="1" t="str">
        <f t="shared" si="828"/>
        <v/>
      </c>
      <c r="DS682" s="1" t="str">
        <f t="shared" si="828"/>
        <v/>
      </c>
      <c r="DU682" s="1">
        <f t="shared" si="843"/>
        <v>0</v>
      </c>
      <c r="EG682" s="1">
        <f t="shared" si="834"/>
        <v>0</v>
      </c>
      <c r="EH682" s="1">
        <f t="shared" si="830"/>
        <v>1</v>
      </c>
      <c r="EI682" s="1">
        <f t="shared" si="830"/>
        <v>0</v>
      </c>
      <c r="EJ682" s="1">
        <f t="shared" si="830"/>
        <v>0</v>
      </c>
      <c r="EK682" s="1">
        <f t="shared" si="830"/>
        <v>0</v>
      </c>
      <c r="EL682" s="1">
        <f t="shared" si="830"/>
        <v>0</v>
      </c>
      <c r="EM682" s="1">
        <f t="shared" si="830"/>
        <v>0</v>
      </c>
      <c r="EN682" s="1">
        <f t="shared" si="830"/>
        <v>0</v>
      </c>
      <c r="EO682" s="1">
        <f t="shared" si="776"/>
        <v>0</v>
      </c>
      <c r="EP682" s="1">
        <f t="shared" si="776"/>
        <v>0</v>
      </c>
      <c r="EQ682" s="1">
        <f t="shared" si="776"/>
        <v>0</v>
      </c>
      <c r="ER682" s="33">
        <f t="shared" si="808"/>
        <v>0</v>
      </c>
      <c r="ES682" s="35">
        <f>ER682+DG682+AV682</f>
        <v>0</v>
      </c>
      <c r="ET682" s="35">
        <f t="shared" si="809"/>
        <v>0</v>
      </c>
      <c r="EU682" s="1" t="s">
        <v>59</v>
      </c>
      <c r="EV682" s="1" t="s">
        <v>38</v>
      </c>
      <c r="EW682" s="19">
        <f t="shared" si="810"/>
        <v>0</v>
      </c>
      <c r="FC682" s="1" t="s">
        <v>38</v>
      </c>
      <c r="FD682" s="19">
        <f t="shared" si="811"/>
        <v>0</v>
      </c>
      <c r="FJ682" s="1" t="s">
        <v>38</v>
      </c>
      <c r="FK682" s="19">
        <f t="shared" si="812"/>
        <v>0</v>
      </c>
      <c r="FR682" s="1">
        <f t="shared" si="813"/>
        <v>0</v>
      </c>
      <c r="FU682" s="1" t="s">
        <v>239</v>
      </c>
      <c r="FV682" s="37" t="str">
        <f t="shared" si="824"/>
        <v>tb</v>
      </c>
      <c r="FW682" s="34">
        <v>1</v>
      </c>
      <c r="FY682" s="1" t="s">
        <v>34</v>
      </c>
      <c r="FZ682" s="19">
        <f t="shared" si="814"/>
        <v>1</v>
      </c>
      <c r="GB682" s="1" t="s">
        <v>38</v>
      </c>
      <c r="GC682" s="19">
        <f t="shared" si="815"/>
        <v>0</v>
      </c>
      <c r="GD682" s="1" t="s">
        <v>38</v>
      </c>
      <c r="GE682" s="19">
        <f t="shared" si="816"/>
        <v>0</v>
      </c>
      <c r="GF682" s="1" t="s">
        <v>34</v>
      </c>
      <c r="GG682" s="19">
        <f t="shared" si="817"/>
        <v>1</v>
      </c>
    </row>
    <row r="683" spans="1:189" x14ac:dyDescent="0.3">
      <c r="A683" s="1">
        <v>911</v>
      </c>
      <c r="B683" s="1" t="s">
        <v>34</v>
      </c>
      <c r="C683" s="19" t="s">
        <v>35</v>
      </c>
      <c r="D683" s="19">
        <f t="shared" si="788"/>
        <v>0</v>
      </c>
      <c r="E683" s="38" t="s">
        <v>240</v>
      </c>
      <c r="F683" s="21" t="str">
        <f t="shared" si="789"/>
        <v>1943</v>
      </c>
      <c r="G683" s="21">
        <v>2005</v>
      </c>
      <c r="H683" s="22">
        <f t="shared" si="841"/>
        <v>62</v>
      </c>
      <c r="I683" s="1" t="str">
        <f t="shared" si="791"/>
        <v>&gt;50</v>
      </c>
      <c r="J683" s="1" t="s">
        <v>1610</v>
      </c>
      <c r="K683" s="1" t="s">
        <v>139</v>
      </c>
      <c r="L683" s="1">
        <f>VLOOKUP(K683,[1]areas!$C$3:$D$76,2,FALSE)</f>
        <v>15</v>
      </c>
      <c r="M683" s="1" t="str">
        <f t="shared" si="842"/>
        <v>0-20</v>
      </c>
      <c r="N683" s="19" t="s">
        <v>38</v>
      </c>
      <c r="O683" s="19">
        <f t="shared" si="793"/>
        <v>0</v>
      </c>
      <c r="P683" s="23">
        <v>37.200000000000003</v>
      </c>
      <c r="Q683" s="1">
        <v>161</v>
      </c>
      <c r="R683" s="1">
        <f t="shared" ref="R683:R690" si="850">POWER(Q683*0.01,2)</f>
        <v>2.5921000000000003</v>
      </c>
      <c r="S683" s="24">
        <f t="shared" ref="S683:S690" si="851">P683/R683</f>
        <v>14.35129817522472</v>
      </c>
      <c r="T683" s="19">
        <v>4</v>
      </c>
      <c r="U683" s="1">
        <v>8.4</v>
      </c>
      <c r="V683" s="1">
        <v>16</v>
      </c>
      <c r="W683" s="1" t="str">
        <f t="shared" si="794"/>
        <v>2: 51-100</v>
      </c>
      <c r="X683" s="1">
        <v>79</v>
      </c>
      <c r="Y683" s="26">
        <v>104</v>
      </c>
      <c r="Z683" s="26">
        <v>201</v>
      </c>
      <c r="AA683" s="26"/>
      <c r="AB683" s="26">
        <v>149</v>
      </c>
      <c r="AC683" s="26">
        <v>175</v>
      </c>
      <c r="AD683" s="26">
        <v>191</v>
      </c>
      <c r="AE683" s="26"/>
      <c r="AF683" s="26"/>
      <c r="AG683" s="26"/>
      <c r="AH683" s="26"/>
      <c r="AI683" s="27">
        <f t="shared" si="795"/>
        <v>201</v>
      </c>
      <c r="AJ683" s="27">
        <f t="shared" si="796"/>
        <v>0</v>
      </c>
      <c r="AK683" s="39">
        <v>775942</v>
      </c>
      <c r="AL683" s="26">
        <v>50</v>
      </c>
      <c r="AM683" s="26">
        <v>50</v>
      </c>
      <c r="AN683" s="26"/>
      <c r="AO683" s="26">
        <v>32000</v>
      </c>
      <c r="AP683" s="26">
        <v>50</v>
      </c>
      <c r="AQ683" s="26">
        <v>50</v>
      </c>
      <c r="AR683" s="26"/>
      <c r="AS683" s="26"/>
      <c r="AT683" s="26"/>
      <c r="AU683" s="26"/>
      <c r="AV683" s="28">
        <f t="shared" si="797"/>
        <v>0</v>
      </c>
      <c r="AW683" s="27" t="str">
        <f>"&gt;5"</f>
        <v>&gt;5</v>
      </c>
      <c r="AX683" s="29">
        <f t="shared" si="820"/>
        <v>5.89</v>
      </c>
      <c r="AY683" s="30">
        <f t="shared" si="831"/>
        <v>5.8898292598904796</v>
      </c>
      <c r="AZ683" s="30">
        <f t="shared" si="829"/>
        <v>1.6989700043360187</v>
      </c>
      <c r="BA683" s="30">
        <f t="shared" si="829"/>
        <v>1.6989700043360187</v>
      </c>
      <c r="BB683" s="30" t="str">
        <f t="shared" si="829"/>
        <v/>
      </c>
      <c r="BC683" s="30">
        <f t="shared" si="829"/>
        <v>4.5051499783199063</v>
      </c>
      <c r="BD683" s="30">
        <f t="shared" si="829"/>
        <v>1.6989700043360187</v>
      </c>
      <c r="BE683" s="30">
        <f t="shared" si="829"/>
        <v>1.6989700043360187</v>
      </c>
      <c r="BF683" s="30" t="str">
        <f t="shared" si="829"/>
        <v/>
      </c>
      <c r="BG683" s="30" t="str">
        <f t="shared" si="775"/>
        <v/>
      </c>
      <c r="BH683" s="30" t="str">
        <f t="shared" si="775"/>
        <v/>
      </c>
      <c r="BI683" s="30" t="str">
        <f t="shared" si="775"/>
        <v/>
      </c>
      <c r="BJ683" s="1" t="s">
        <v>58</v>
      </c>
      <c r="BK683" s="31" t="s">
        <v>58</v>
      </c>
      <c r="BL683" s="32" t="str">
        <f t="shared" si="798"/>
        <v/>
      </c>
      <c r="BN683" s="32" t="str">
        <f t="shared" si="799"/>
        <v/>
      </c>
      <c r="BO683" s="30">
        <f t="shared" si="800"/>
        <v>-4.1908592555544608</v>
      </c>
      <c r="BP683" s="30">
        <f t="shared" si="801"/>
        <v>-4.1908592555544608</v>
      </c>
      <c r="BQ683" s="30">
        <f t="shared" si="846"/>
        <v>0</v>
      </c>
      <c r="BR683" s="30" t="str">
        <f t="shared" si="846"/>
        <v/>
      </c>
      <c r="BS683" s="30" t="str">
        <f t="shared" si="846"/>
        <v/>
      </c>
      <c r="BT683" s="30">
        <f t="shared" si="844"/>
        <v>-2.8061799739838875</v>
      </c>
      <c r="BU683" s="30">
        <f t="shared" si="844"/>
        <v>0</v>
      </c>
      <c r="BV683" s="30" t="str">
        <f t="shared" si="844"/>
        <v/>
      </c>
      <c r="BW683" s="30" t="str">
        <f t="shared" si="844"/>
        <v/>
      </c>
      <c r="BX683" s="30" t="str">
        <f t="shared" si="844"/>
        <v/>
      </c>
      <c r="BY683" s="30" t="str">
        <f t="shared" si="844"/>
        <v/>
      </c>
      <c r="BZ683" s="1">
        <f t="shared" si="802"/>
        <v>0</v>
      </c>
      <c r="CA683" s="1">
        <f t="shared" si="847"/>
        <v>0</v>
      </c>
      <c r="CB683" s="1">
        <f t="shared" si="847"/>
        <v>0</v>
      </c>
      <c r="CC683" s="1">
        <f t="shared" si="847"/>
        <v>0</v>
      </c>
      <c r="CD683" s="1">
        <f t="shared" si="845"/>
        <v>0</v>
      </c>
      <c r="CE683" s="1">
        <f t="shared" si="845"/>
        <v>0</v>
      </c>
      <c r="CF683" s="1">
        <f t="shared" si="845"/>
        <v>0</v>
      </c>
      <c r="CG683" s="1">
        <f t="shared" si="845"/>
        <v>0</v>
      </c>
      <c r="CH683" s="1">
        <f t="shared" si="845"/>
        <v>0</v>
      </c>
      <c r="CI683" s="1">
        <f t="shared" si="845"/>
        <v>0</v>
      </c>
      <c r="CJ683" s="1">
        <f t="shared" si="803"/>
        <v>0</v>
      </c>
      <c r="CK683" s="1">
        <f t="shared" si="804"/>
        <v>0</v>
      </c>
      <c r="CL683" s="1">
        <f t="shared" si="786"/>
        <v>-4.1908592555544608</v>
      </c>
      <c r="CM683" s="1" t="str">
        <f t="shared" si="786"/>
        <v/>
      </c>
      <c r="CN683" s="1" t="str">
        <f t="shared" si="786"/>
        <v/>
      </c>
      <c r="CO683" s="1" t="str">
        <f t="shared" si="786"/>
        <v/>
      </c>
      <c r="CP683" s="1">
        <f t="shared" si="786"/>
        <v>-2.8061799739838875</v>
      </c>
      <c r="CQ683" s="1" t="str">
        <f t="shared" si="784"/>
        <v/>
      </c>
      <c r="CR683" s="1" t="str">
        <f t="shared" si="784"/>
        <v/>
      </c>
      <c r="CS683" s="1" t="str">
        <f t="shared" si="784"/>
        <v/>
      </c>
      <c r="CT683" s="1" t="str">
        <f t="shared" si="784"/>
        <v/>
      </c>
      <c r="CU683" s="1" t="str">
        <f t="shared" si="784"/>
        <v/>
      </c>
      <c r="CV683" s="1">
        <f t="shared" si="787"/>
        <v>0</v>
      </c>
      <c r="CW683" s="1">
        <f t="shared" si="787"/>
        <v>0</v>
      </c>
      <c r="CX683" s="1">
        <f t="shared" si="787"/>
        <v>0</v>
      </c>
      <c r="CY683" s="1">
        <f t="shared" si="787"/>
        <v>0</v>
      </c>
      <c r="CZ683" s="1">
        <f t="shared" si="787"/>
        <v>0</v>
      </c>
      <c r="DA683" s="1">
        <f t="shared" si="785"/>
        <v>0</v>
      </c>
      <c r="DB683" s="1">
        <f t="shared" si="785"/>
        <v>0</v>
      </c>
      <c r="DC683" s="1">
        <f t="shared" si="785"/>
        <v>0</v>
      </c>
      <c r="DD683" s="1">
        <f t="shared" si="785"/>
        <v>0</v>
      </c>
      <c r="DE683" s="1">
        <f t="shared" si="785"/>
        <v>0</v>
      </c>
      <c r="DF683" s="1">
        <f t="shared" si="805"/>
        <v>0</v>
      </c>
      <c r="DG683" s="33">
        <f t="shared" si="806"/>
        <v>0</v>
      </c>
      <c r="DH683" s="34">
        <f t="shared" si="807"/>
        <v>0</v>
      </c>
      <c r="DI683" s="1">
        <f t="shared" si="848"/>
        <v>25</v>
      </c>
      <c r="DJ683" s="1">
        <f t="shared" si="849"/>
        <v>122</v>
      </c>
      <c r="DK683" s="1">
        <f t="shared" si="837"/>
        <v>97</v>
      </c>
      <c r="DL683" s="1" t="str">
        <f t="shared" si="837"/>
        <v/>
      </c>
      <c r="DM683" s="1" t="str">
        <f t="shared" si="837"/>
        <v/>
      </c>
      <c r="DN683" s="1">
        <f t="shared" si="837"/>
        <v>26</v>
      </c>
      <c r="DO683" s="1">
        <f t="shared" si="837"/>
        <v>16</v>
      </c>
      <c r="DP683" s="1" t="str">
        <f t="shared" si="837"/>
        <v/>
      </c>
      <c r="DQ683" s="1" t="str">
        <f t="shared" si="828"/>
        <v/>
      </c>
      <c r="DR683" s="1" t="str">
        <f t="shared" si="828"/>
        <v/>
      </c>
      <c r="DS683" s="1" t="str">
        <f t="shared" si="828"/>
        <v/>
      </c>
      <c r="DT683" s="34">
        <f t="shared" ref="DT683:DT688" si="852">(STDEV(DI683:DS683))*-1</f>
        <v>-48.710368506099393</v>
      </c>
      <c r="DU683" s="1">
        <f t="shared" si="843"/>
        <v>0</v>
      </c>
      <c r="DV683" s="1">
        <f>IF((DJ683&lt;$DT683),1,0)</f>
        <v>0</v>
      </c>
      <c r="DW683" s="1">
        <f>IF((DK683&lt;$DT683),1,0)</f>
        <v>0</v>
      </c>
      <c r="DZ683" s="1">
        <f>IF((DN683&lt;$DT683),1,0)</f>
        <v>0</v>
      </c>
      <c r="EA683" s="1">
        <f>IF((DO683&lt;$DT683),1,0)</f>
        <v>0</v>
      </c>
      <c r="EF683" s="33">
        <f t="shared" ref="EF683:EF688" si="853">IF(SUM(DU683:EE683)&gt;0,1,0)</f>
        <v>0</v>
      </c>
      <c r="EG683" s="1">
        <f t="shared" si="834"/>
        <v>0</v>
      </c>
      <c r="EH683" s="1">
        <f t="shared" si="830"/>
        <v>0</v>
      </c>
      <c r="EI683" s="1">
        <f t="shared" si="830"/>
        <v>0</v>
      </c>
      <c r="EJ683" s="1">
        <f t="shared" si="830"/>
        <v>0</v>
      </c>
      <c r="EK683" s="1">
        <f t="shared" si="830"/>
        <v>0</v>
      </c>
      <c r="EL683" s="1">
        <f t="shared" si="830"/>
        <v>0</v>
      </c>
      <c r="EM683" s="1">
        <f t="shared" si="830"/>
        <v>0</v>
      </c>
      <c r="EN683" s="1">
        <f t="shared" si="830"/>
        <v>0</v>
      </c>
      <c r="EO683" s="1">
        <f t="shared" si="776"/>
        <v>0</v>
      </c>
      <c r="EP683" s="1">
        <f t="shared" si="776"/>
        <v>0</v>
      </c>
      <c r="EQ683" s="1">
        <f t="shared" si="776"/>
        <v>0</v>
      </c>
      <c r="ER683" s="33">
        <f t="shared" si="808"/>
        <v>1</v>
      </c>
      <c r="ES683" s="35">
        <f t="shared" ref="ES683:ES688" si="854">ER683+EF683+DG683+AV683</f>
        <v>1</v>
      </c>
      <c r="ET683" s="35">
        <f t="shared" si="809"/>
        <v>1</v>
      </c>
      <c r="EU683" s="1" t="s">
        <v>59</v>
      </c>
      <c r="EV683" s="1" t="s">
        <v>38</v>
      </c>
      <c r="EW683" s="19">
        <f t="shared" si="810"/>
        <v>0</v>
      </c>
      <c r="FC683" s="1" t="s">
        <v>38</v>
      </c>
      <c r="FD683" s="19">
        <f t="shared" si="811"/>
        <v>0</v>
      </c>
      <c r="FJ683" s="1" t="s">
        <v>38</v>
      </c>
      <c r="FK683" s="19">
        <f t="shared" si="812"/>
        <v>0</v>
      </c>
      <c r="FQ683" s="1" t="s">
        <v>85</v>
      </c>
      <c r="FR683" s="1">
        <f t="shared" si="813"/>
        <v>1</v>
      </c>
      <c r="FU683" s="1" t="s">
        <v>241</v>
      </c>
      <c r="FV683" s="37" t="str">
        <f t="shared" si="824"/>
        <v>tb</v>
      </c>
      <c r="FW683" s="34">
        <v>1</v>
      </c>
      <c r="FY683" s="1" t="s">
        <v>34</v>
      </c>
      <c r="FZ683" s="19">
        <f t="shared" si="814"/>
        <v>1</v>
      </c>
      <c r="GA683" s="1" t="s">
        <v>242</v>
      </c>
      <c r="GB683" s="1" t="s">
        <v>34</v>
      </c>
      <c r="GC683" s="19">
        <f t="shared" si="815"/>
        <v>1</v>
      </c>
      <c r="GD683" s="1" t="s">
        <v>38</v>
      </c>
      <c r="GE683" s="19">
        <f t="shared" si="816"/>
        <v>0</v>
      </c>
      <c r="GF683" s="1" t="s">
        <v>38</v>
      </c>
      <c r="GG683" s="19">
        <f t="shared" si="817"/>
        <v>0</v>
      </c>
    </row>
    <row r="684" spans="1:189" x14ac:dyDescent="0.3">
      <c r="A684" s="1">
        <v>914</v>
      </c>
      <c r="B684" s="1" t="s">
        <v>34</v>
      </c>
      <c r="C684" s="19" t="s">
        <v>35</v>
      </c>
      <c r="D684" s="19">
        <f t="shared" si="788"/>
        <v>0</v>
      </c>
      <c r="E684" s="38" t="s">
        <v>1228</v>
      </c>
      <c r="F684" s="21" t="str">
        <f t="shared" si="789"/>
        <v>1947</v>
      </c>
      <c r="G684" s="21">
        <v>2005</v>
      </c>
      <c r="H684" s="22">
        <f t="shared" si="841"/>
        <v>58</v>
      </c>
      <c r="I684" s="1" t="str">
        <f t="shared" si="791"/>
        <v>&gt;50</v>
      </c>
      <c r="J684" s="1" t="s">
        <v>1610</v>
      </c>
      <c r="K684" s="1" t="s">
        <v>93</v>
      </c>
      <c r="L684" s="1">
        <f>VLOOKUP(K684,[1]areas!$C$3:$D$76,2,FALSE)</f>
        <v>15</v>
      </c>
      <c r="M684" s="1" t="str">
        <f t="shared" si="842"/>
        <v>0-20</v>
      </c>
      <c r="N684" s="19" t="s">
        <v>38</v>
      </c>
      <c r="O684" s="19">
        <f t="shared" si="793"/>
        <v>0</v>
      </c>
      <c r="P684" s="23">
        <v>36.200000000000003</v>
      </c>
      <c r="Q684" s="1">
        <v>145</v>
      </c>
      <c r="R684" s="1">
        <f t="shared" si="850"/>
        <v>2.1025</v>
      </c>
      <c r="S684" s="24">
        <f t="shared" si="851"/>
        <v>17.217598097502975</v>
      </c>
      <c r="T684" s="19">
        <v>3</v>
      </c>
      <c r="U684" s="1">
        <v>8.3000000000000007</v>
      </c>
      <c r="V684" s="1">
        <v>19</v>
      </c>
      <c r="W684" s="1" t="str">
        <f t="shared" si="794"/>
        <v>1: 0-50</v>
      </c>
      <c r="X684" s="1">
        <v>46</v>
      </c>
      <c r="Y684" s="26">
        <v>159</v>
      </c>
      <c r="Z684" s="26"/>
      <c r="AA684" s="26">
        <v>334</v>
      </c>
      <c r="AB684" s="26">
        <v>507</v>
      </c>
      <c r="AC684" s="26"/>
      <c r="AD684" s="26"/>
      <c r="AE684" s="26"/>
      <c r="AF684" s="26"/>
      <c r="AG684" s="26"/>
      <c r="AH684" s="26"/>
      <c r="AI684" s="27">
        <f t="shared" si="795"/>
        <v>507</v>
      </c>
      <c r="AJ684" s="27">
        <f t="shared" si="796"/>
        <v>1</v>
      </c>
      <c r="AK684" s="39">
        <v>84000</v>
      </c>
      <c r="AL684" s="26">
        <v>50</v>
      </c>
      <c r="AM684" s="26"/>
      <c r="AN684" s="26">
        <v>50</v>
      </c>
      <c r="AO684" s="26">
        <v>50</v>
      </c>
      <c r="AP684" s="26"/>
      <c r="AQ684" s="26"/>
      <c r="AR684" s="26"/>
      <c r="AS684" s="26"/>
      <c r="AT684" s="26"/>
      <c r="AU684" s="26"/>
      <c r="AV684" s="28">
        <f t="shared" si="797"/>
        <v>0</v>
      </c>
      <c r="AW684" s="27" t="str">
        <f>"4-5"</f>
        <v>4-5</v>
      </c>
      <c r="AX684" s="29">
        <f t="shared" si="820"/>
        <v>4.9240000000000004</v>
      </c>
      <c r="AY684" s="30">
        <f t="shared" si="831"/>
        <v>4.924279286061882</v>
      </c>
      <c r="AZ684" s="30">
        <f t="shared" si="829"/>
        <v>1.6989700043360187</v>
      </c>
      <c r="BA684" s="30" t="str">
        <f t="shared" si="829"/>
        <v/>
      </c>
      <c r="BB684" s="30">
        <f t="shared" si="829"/>
        <v>1.6989700043360187</v>
      </c>
      <c r="BC684" s="30">
        <f t="shared" si="829"/>
        <v>1.6989700043360187</v>
      </c>
      <c r="BD684" s="30" t="str">
        <f t="shared" si="829"/>
        <v/>
      </c>
      <c r="BE684" s="30" t="str">
        <f t="shared" si="829"/>
        <v/>
      </c>
      <c r="BF684" s="30" t="str">
        <f t="shared" si="829"/>
        <v/>
      </c>
      <c r="BG684" s="30" t="str">
        <f t="shared" si="775"/>
        <v/>
      </c>
      <c r="BH684" s="30" t="str">
        <f t="shared" si="775"/>
        <v/>
      </c>
      <c r="BI684" s="30" t="str">
        <f t="shared" si="775"/>
        <v/>
      </c>
      <c r="BJ684" s="1" t="s">
        <v>38</v>
      </c>
      <c r="BK684" s="31" t="s">
        <v>38</v>
      </c>
      <c r="BL684" s="32">
        <f t="shared" si="798"/>
        <v>0</v>
      </c>
      <c r="BN684" s="32" t="str">
        <f t="shared" si="799"/>
        <v>0</v>
      </c>
      <c r="BO684" s="30">
        <f t="shared" si="800"/>
        <v>-3.2253092817258633</v>
      </c>
      <c r="BP684" s="30" t="str">
        <f t="shared" si="801"/>
        <v/>
      </c>
      <c r="BQ684" s="30" t="str">
        <f t="shared" si="846"/>
        <v/>
      </c>
      <c r="BR684" s="30" t="str">
        <f t="shared" si="846"/>
        <v/>
      </c>
      <c r="BS684" s="30">
        <f t="shared" si="846"/>
        <v>0</v>
      </c>
      <c r="BT684" s="30" t="str">
        <f t="shared" si="844"/>
        <v/>
      </c>
      <c r="BU684" s="30" t="str">
        <f t="shared" si="844"/>
        <v/>
      </c>
      <c r="BV684" s="30" t="str">
        <f t="shared" si="844"/>
        <v/>
      </c>
      <c r="BW684" s="30" t="str">
        <f t="shared" si="844"/>
        <v/>
      </c>
      <c r="BX684" s="30" t="str">
        <f t="shared" si="844"/>
        <v/>
      </c>
      <c r="BY684" s="30" t="str">
        <f t="shared" si="844"/>
        <v/>
      </c>
      <c r="BZ684" s="1">
        <f t="shared" si="802"/>
        <v>0</v>
      </c>
      <c r="CA684" s="1">
        <f t="shared" si="847"/>
        <v>0</v>
      </c>
      <c r="CB684" s="1">
        <f t="shared" si="847"/>
        <v>0</v>
      </c>
      <c r="CC684" s="1">
        <f t="shared" si="847"/>
        <v>0</v>
      </c>
      <c r="CD684" s="1">
        <f t="shared" si="845"/>
        <v>0</v>
      </c>
      <c r="CE684" s="1">
        <f t="shared" si="845"/>
        <v>0</v>
      </c>
      <c r="CF684" s="1">
        <f t="shared" si="845"/>
        <v>0</v>
      </c>
      <c r="CG684" s="1">
        <f t="shared" si="845"/>
        <v>0</v>
      </c>
      <c r="CH684" s="1">
        <f t="shared" si="845"/>
        <v>0</v>
      </c>
      <c r="CI684" s="1">
        <f t="shared" si="845"/>
        <v>0</v>
      </c>
      <c r="CJ684" s="1">
        <f t="shared" si="803"/>
        <v>0</v>
      </c>
      <c r="CK684" s="1">
        <f t="shared" si="804"/>
        <v>0</v>
      </c>
      <c r="CL684" s="1">
        <f t="shared" si="786"/>
        <v>-3.2253092817258633</v>
      </c>
      <c r="CM684" s="1" t="str">
        <f t="shared" si="786"/>
        <v/>
      </c>
      <c r="CN684" s="1" t="str">
        <f t="shared" si="786"/>
        <v/>
      </c>
      <c r="CO684" s="1" t="str">
        <f t="shared" si="786"/>
        <v/>
      </c>
      <c r="CP684" s="1" t="str">
        <f t="shared" si="786"/>
        <v/>
      </c>
      <c r="CQ684" s="1" t="str">
        <f t="shared" si="784"/>
        <v/>
      </c>
      <c r="CR684" s="1" t="str">
        <f t="shared" si="784"/>
        <v/>
      </c>
      <c r="CS684" s="1" t="str">
        <f t="shared" si="784"/>
        <v/>
      </c>
      <c r="CT684" s="1" t="str">
        <f t="shared" si="784"/>
        <v/>
      </c>
      <c r="CU684" s="1" t="str">
        <f t="shared" si="784"/>
        <v/>
      </c>
      <c r="CV684" s="1">
        <f t="shared" si="787"/>
        <v>0</v>
      </c>
      <c r="CW684" s="1">
        <f t="shared" si="787"/>
        <v>0</v>
      </c>
      <c r="CX684" s="1">
        <f t="shared" si="787"/>
        <v>0</v>
      </c>
      <c r="CY684" s="1">
        <f t="shared" si="787"/>
        <v>0</v>
      </c>
      <c r="CZ684" s="1">
        <f t="shared" si="787"/>
        <v>0</v>
      </c>
      <c r="DA684" s="1">
        <f t="shared" si="785"/>
        <v>0</v>
      </c>
      <c r="DB684" s="1">
        <f t="shared" si="785"/>
        <v>0</v>
      </c>
      <c r="DC684" s="1">
        <f t="shared" si="785"/>
        <v>0</v>
      </c>
      <c r="DD684" s="1">
        <f t="shared" si="785"/>
        <v>0</v>
      </c>
      <c r="DE684" s="1">
        <f t="shared" si="785"/>
        <v>0</v>
      </c>
      <c r="DF684" s="1">
        <f t="shared" si="805"/>
        <v>0</v>
      </c>
      <c r="DG684" s="33">
        <f t="shared" si="806"/>
        <v>0</v>
      </c>
      <c r="DH684" s="34">
        <f t="shared" si="807"/>
        <v>0</v>
      </c>
      <c r="DI684" s="1">
        <f t="shared" si="848"/>
        <v>113</v>
      </c>
      <c r="DJ684" s="1" t="str">
        <f t="shared" si="849"/>
        <v/>
      </c>
      <c r="DK684" s="1" t="str">
        <f t="shared" si="837"/>
        <v/>
      </c>
      <c r="DL684" s="1" t="str">
        <f t="shared" si="837"/>
        <v/>
      </c>
      <c r="DM684" s="1">
        <f t="shared" si="837"/>
        <v>173</v>
      </c>
      <c r="DN684" s="1" t="str">
        <f t="shared" si="837"/>
        <v/>
      </c>
      <c r="DO684" s="1" t="str">
        <f t="shared" si="837"/>
        <v/>
      </c>
      <c r="DP684" s="1" t="str">
        <f t="shared" si="837"/>
        <v/>
      </c>
      <c r="DQ684" s="1" t="str">
        <f t="shared" si="828"/>
        <v/>
      </c>
      <c r="DR684" s="1" t="str">
        <f t="shared" si="828"/>
        <v/>
      </c>
      <c r="DS684" s="1" t="str">
        <f t="shared" si="828"/>
        <v/>
      </c>
      <c r="DT684" s="34">
        <f t="shared" si="852"/>
        <v>-42.426406871192853</v>
      </c>
      <c r="DU684" s="1">
        <f t="shared" si="843"/>
        <v>0</v>
      </c>
      <c r="DY684" s="1">
        <f>IF((DM684&lt;$DT684),1,0)</f>
        <v>0</v>
      </c>
      <c r="EF684" s="33">
        <f t="shared" si="853"/>
        <v>0</v>
      </c>
      <c r="EG684" s="1">
        <f t="shared" si="834"/>
        <v>0</v>
      </c>
      <c r="EH684" s="1">
        <f t="shared" si="830"/>
        <v>0</v>
      </c>
      <c r="EI684" s="1">
        <f t="shared" si="830"/>
        <v>0</v>
      </c>
      <c r="EJ684" s="1">
        <f t="shared" si="830"/>
        <v>0</v>
      </c>
      <c r="EK684" s="1">
        <f t="shared" si="830"/>
        <v>1</v>
      </c>
      <c r="EL684" s="1">
        <f t="shared" si="830"/>
        <v>0</v>
      </c>
      <c r="EM684" s="1">
        <f t="shared" si="830"/>
        <v>0</v>
      </c>
      <c r="EN684" s="1">
        <f t="shared" si="830"/>
        <v>0</v>
      </c>
      <c r="EO684" s="1">
        <f t="shared" si="776"/>
        <v>0</v>
      </c>
      <c r="EP684" s="1">
        <f t="shared" si="776"/>
        <v>0</v>
      </c>
      <c r="EQ684" s="1">
        <f t="shared" si="776"/>
        <v>0</v>
      </c>
      <c r="ER684" s="33">
        <f t="shared" si="808"/>
        <v>0</v>
      </c>
      <c r="ES684" s="35">
        <f t="shared" si="854"/>
        <v>0</v>
      </c>
      <c r="ET684" s="35">
        <f t="shared" si="809"/>
        <v>0</v>
      </c>
      <c r="EU684" s="1" t="s">
        <v>59</v>
      </c>
      <c r="EV684" s="1" t="s">
        <v>34</v>
      </c>
      <c r="EW684" s="19">
        <f t="shared" si="810"/>
        <v>1</v>
      </c>
      <c r="EX684" s="1" t="s">
        <v>40</v>
      </c>
      <c r="FC684" s="1" t="s">
        <v>38</v>
      </c>
      <c r="FD684" s="19">
        <f t="shared" si="811"/>
        <v>0</v>
      </c>
      <c r="FJ684" s="1" t="s">
        <v>38</v>
      </c>
      <c r="FK684" s="19">
        <f t="shared" si="812"/>
        <v>0</v>
      </c>
      <c r="FQ684" s="1" t="s">
        <v>1229</v>
      </c>
      <c r="FR684" s="1">
        <f t="shared" si="813"/>
        <v>1</v>
      </c>
      <c r="FT684" s="1">
        <v>2.8</v>
      </c>
      <c r="FU684" s="1" t="s">
        <v>75</v>
      </c>
      <c r="FV684" s="37" t="str">
        <f t="shared" si="824"/>
        <v>tb</v>
      </c>
      <c r="FW684" s="34">
        <v>1</v>
      </c>
      <c r="FY684" s="1" t="s">
        <v>38</v>
      </c>
      <c r="FZ684" s="19">
        <f t="shared" si="814"/>
        <v>0</v>
      </c>
      <c r="GB684" s="1" t="s">
        <v>38</v>
      </c>
      <c r="GC684" s="19">
        <f t="shared" si="815"/>
        <v>0</v>
      </c>
      <c r="GD684" s="1" t="s">
        <v>38</v>
      </c>
      <c r="GE684" s="19">
        <f t="shared" si="816"/>
        <v>0</v>
      </c>
      <c r="GF684" s="1" t="s">
        <v>38</v>
      </c>
      <c r="GG684" s="19">
        <f t="shared" si="817"/>
        <v>0</v>
      </c>
    </row>
    <row r="685" spans="1:189" x14ac:dyDescent="0.3">
      <c r="A685" s="1">
        <v>915</v>
      </c>
      <c r="B685" s="1" t="s">
        <v>34</v>
      </c>
      <c r="C685" s="19" t="s">
        <v>35</v>
      </c>
      <c r="D685" s="19">
        <f t="shared" si="788"/>
        <v>0</v>
      </c>
      <c r="E685" s="38" t="s">
        <v>718</v>
      </c>
      <c r="F685" s="21" t="str">
        <f t="shared" si="789"/>
        <v>1967</v>
      </c>
      <c r="G685" s="21">
        <v>2005</v>
      </c>
      <c r="H685" s="22">
        <f t="shared" si="841"/>
        <v>38</v>
      </c>
      <c r="I685" s="1" t="str">
        <f t="shared" si="791"/>
        <v>31-40</v>
      </c>
      <c r="J685" s="1" t="s">
        <v>1607</v>
      </c>
      <c r="K685" s="1" t="s">
        <v>53</v>
      </c>
      <c r="L685" s="1">
        <f>VLOOKUP(K685,[1]areas!$C$3:$D$76,2,FALSE)</f>
        <v>30</v>
      </c>
      <c r="M685" s="1" t="str">
        <f t="shared" si="842"/>
        <v>21-40</v>
      </c>
      <c r="N685" s="19" t="s">
        <v>38</v>
      </c>
      <c r="O685" s="19">
        <f t="shared" si="793"/>
        <v>0</v>
      </c>
      <c r="P685" s="23">
        <v>61</v>
      </c>
      <c r="Q685" s="1">
        <v>159</v>
      </c>
      <c r="R685" s="1">
        <f t="shared" si="850"/>
        <v>2.5281000000000002</v>
      </c>
      <c r="S685" s="24">
        <f t="shared" si="851"/>
        <v>24.128792373719392</v>
      </c>
      <c r="T685" s="19">
        <v>4</v>
      </c>
      <c r="U685" s="1">
        <v>11.3</v>
      </c>
      <c r="V685" s="1">
        <v>38</v>
      </c>
      <c r="W685" s="1" t="str">
        <f t="shared" si="794"/>
        <v>4: 151-200</v>
      </c>
      <c r="X685" s="1">
        <v>170</v>
      </c>
      <c r="Y685" s="26">
        <v>254</v>
      </c>
      <c r="Z685" s="26">
        <v>198</v>
      </c>
      <c r="AA685" s="26">
        <v>391</v>
      </c>
      <c r="AB685" s="26">
        <v>372</v>
      </c>
      <c r="AC685" s="26"/>
      <c r="AD685" s="26"/>
      <c r="AE685" s="26"/>
      <c r="AF685" s="26"/>
      <c r="AG685" s="26"/>
      <c r="AH685" s="26"/>
      <c r="AI685" s="27">
        <f t="shared" si="795"/>
        <v>391</v>
      </c>
      <c r="AJ685" s="27">
        <f t="shared" si="796"/>
        <v>0</v>
      </c>
      <c r="AK685" s="39">
        <v>765842</v>
      </c>
      <c r="AL685" s="26">
        <v>50</v>
      </c>
      <c r="AM685" s="26">
        <v>50</v>
      </c>
      <c r="AN685" s="26">
        <v>50</v>
      </c>
      <c r="AO685" s="26">
        <v>50</v>
      </c>
      <c r="AP685" s="26"/>
      <c r="AQ685" s="26"/>
      <c r="AR685" s="26"/>
      <c r="AS685" s="26"/>
      <c r="AT685" s="26"/>
      <c r="AU685" s="26"/>
      <c r="AV685" s="28">
        <f t="shared" si="797"/>
        <v>0</v>
      </c>
      <c r="AW685" s="27" t="str">
        <f>"&gt;5"</f>
        <v>&gt;5</v>
      </c>
      <c r="AX685" s="29">
        <f t="shared" si="820"/>
        <v>5.8840000000000003</v>
      </c>
      <c r="AY685" s="30">
        <f t="shared" si="831"/>
        <v>5.8841391800686882</v>
      </c>
      <c r="AZ685" s="30">
        <f t="shared" si="829"/>
        <v>1.6989700043360187</v>
      </c>
      <c r="BA685" s="30">
        <f t="shared" si="829"/>
        <v>1.6989700043360187</v>
      </c>
      <c r="BB685" s="30">
        <f t="shared" si="829"/>
        <v>1.6989700043360187</v>
      </c>
      <c r="BC685" s="30">
        <f t="shared" si="829"/>
        <v>1.6989700043360187</v>
      </c>
      <c r="BD685" s="30" t="str">
        <f t="shared" si="829"/>
        <v/>
      </c>
      <c r="BE685" s="30" t="str">
        <f t="shared" si="829"/>
        <v/>
      </c>
      <c r="BF685" s="30" t="str">
        <f t="shared" si="829"/>
        <v/>
      </c>
      <c r="BG685" s="30" t="str">
        <f t="shared" si="775"/>
        <v/>
      </c>
      <c r="BH685" s="30" t="str">
        <f t="shared" si="775"/>
        <v/>
      </c>
      <c r="BI685" s="30" t="str">
        <f t="shared" si="775"/>
        <v/>
      </c>
      <c r="BJ685" s="1" t="s">
        <v>38</v>
      </c>
      <c r="BK685" s="31" t="s">
        <v>38</v>
      </c>
      <c r="BL685" s="32">
        <f t="shared" si="798"/>
        <v>0</v>
      </c>
      <c r="BN685" s="32" t="str">
        <f t="shared" si="799"/>
        <v>0</v>
      </c>
      <c r="BO685" s="30">
        <f t="shared" si="800"/>
        <v>-4.1851691757326694</v>
      </c>
      <c r="BP685" s="30">
        <f t="shared" si="801"/>
        <v>-4.1851691757326694</v>
      </c>
      <c r="BQ685" s="30">
        <f t="shared" si="846"/>
        <v>0</v>
      </c>
      <c r="BR685" s="30">
        <f t="shared" si="846"/>
        <v>0</v>
      </c>
      <c r="BS685" s="30">
        <f t="shared" si="846"/>
        <v>0</v>
      </c>
      <c r="BT685" s="30" t="str">
        <f t="shared" si="844"/>
        <v/>
      </c>
      <c r="BU685" s="30" t="str">
        <f t="shared" si="844"/>
        <v/>
      </c>
      <c r="BV685" s="30" t="str">
        <f t="shared" si="844"/>
        <v/>
      </c>
      <c r="BW685" s="30" t="str">
        <f t="shared" si="844"/>
        <v/>
      </c>
      <c r="BX685" s="30" t="str">
        <f t="shared" si="844"/>
        <v/>
      </c>
      <c r="BY685" s="30" t="str">
        <f t="shared" si="844"/>
        <v/>
      </c>
      <c r="BZ685" s="1">
        <f t="shared" si="802"/>
        <v>0</v>
      </c>
      <c r="CA685" s="1">
        <f t="shared" si="847"/>
        <v>0</v>
      </c>
      <c r="CB685" s="1">
        <f t="shared" si="847"/>
        <v>0</v>
      </c>
      <c r="CC685" s="1">
        <f t="shared" si="847"/>
        <v>0</v>
      </c>
      <c r="CD685" s="1">
        <f t="shared" si="845"/>
        <v>0</v>
      </c>
      <c r="CE685" s="1">
        <f t="shared" si="845"/>
        <v>0</v>
      </c>
      <c r="CF685" s="1">
        <f t="shared" si="845"/>
        <v>0</v>
      </c>
      <c r="CG685" s="1">
        <f t="shared" si="845"/>
        <v>0</v>
      </c>
      <c r="CH685" s="1">
        <f t="shared" si="845"/>
        <v>0</v>
      </c>
      <c r="CI685" s="1">
        <f t="shared" si="845"/>
        <v>0</v>
      </c>
      <c r="CJ685" s="1">
        <f t="shared" si="803"/>
        <v>0</v>
      </c>
      <c r="CK685" s="1">
        <f t="shared" si="804"/>
        <v>0</v>
      </c>
      <c r="CL685" s="1">
        <f t="shared" si="786"/>
        <v>-4.1851691757326694</v>
      </c>
      <c r="CM685" s="1" t="str">
        <f t="shared" si="786"/>
        <v/>
      </c>
      <c r="CN685" s="1" t="str">
        <f t="shared" si="786"/>
        <v/>
      </c>
      <c r="CO685" s="1" t="str">
        <f t="shared" si="786"/>
        <v/>
      </c>
      <c r="CP685" s="1" t="str">
        <f t="shared" si="786"/>
        <v/>
      </c>
      <c r="CQ685" s="1" t="str">
        <f t="shared" si="784"/>
        <v/>
      </c>
      <c r="CR685" s="1" t="str">
        <f t="shared" si="784"/>
        <v/>
      </c>
      <c r="CS685" s="1" t="str">
        <f t="shared" si="784"/>
        <v/>
      </c>
      <c r="CT685" s="1" t="str">
        <f t="shared" si="784"/>
        <v/>
      </c>
      <c r="CU685" s="1" t="str">
        <f t="shared" si="784"/>
        <v/>
      </c>
      <c r="CV685" s="1">
        <f t="shared" si="787"/>
        <v>0</v>
      </c>
      <c r="CW685" s="1">
        <f t="shared" si="787"/>
        <v>0</v>
      </c>
      <c r="CX685" s="1">
        <f t="shared" si="787"/>
        <v>0</v>
      </c>
      <c r="CY685" s="1">
        <f t="shared" si="787"/>
        <v>0</v>
      </c>
      <c r="CZ685" s="1">
        <f t="shared" si="787"/>
        <v>0</v>
      </c>
      <c r="DA685" s="1">
        <f t="shared" si="785"/>
        <v>0</v>
      </c>
      <c r="DB685" s="1">
        <f t="shared" si="785"/>
        <v>0</v>
      </c>
      <c r="DC685" s="1">
        <f t="shared" si="785"/>
        <v>0</v>
      </c>
      <c r="DD685" s="1">
        <f t="shared" si="785"/>
        <v>0</v>
      </c>
      <c r="DE685" s="1">
        <f t="shared" si="785"/>
        <v>0</v>
      </c>
      <c r="DF685" s="1">
        <f t="shared" si="805"/>
        <v>0</v>
      </c>
      <c r="DG685" s="33">
        <f t="shared" si="806"/>
        <v>0</v>
      </c>
      <c r="DH685" s="34">
        <f t="shared" si="807"/>
        <v>0</v>
      </c>
      <c r="DI685" s="1">
        <f t="shared" si="848"/>
        <v>84</v>
      </c>
      <c r="DJ685" s="1">
        <f t="shared" si="849"/>
        <v>28</v>
      </c>
      <c r="DK685" s="1">
        <f t="shared" si="837"/>
        <v>-56</v>
      </c>
      <c r="DL685" s="1">
        <f t="shared" si="837"/>
        <v>193</v>
      </c>
      <c r="DM685" s="1">
        <f t="shared" si="837"/>
        <v>-19</v>
      </c>
      <c r="DN685" s="1" t="str">
        <f t="shared" si="837"/>
        <v/>
      </c>
      <c r="DO685" s="1" t="str">
        <f t="shared" si="837"/>
        <v/>
      </c>
      <c r="DP685" s="1" t="str">
        <f t="shared" si="837"/>
        <v/>
      </c>
      <c r="DQ685" s="1" t="str">
        <f t="shared" si="828"/>
        <v/>
      </c>
      <c r="DR685" s="1" t="str">
        <f t="shared" si="828"/>
        <v/>
      </c>
      <c r="DS685" s="1" t="str">
        <f t="shared" si="828"/>
        <v/>
      </c>
      <c r="DT685" s="34">
        <f t="shared" si="852"/>
        <v>-97.475637982010667</v>
      </c>
      <c r="DU685" s="1">
        <f t="shared" si="843"/>
        <v>0</v>
      </c>
      <c r="DV685" s="1">
        <f>IF((DJ685&lt;$DT685),1,0)</f>
        <v>0</v>
      </c>
      <c r="DW685" s="1">
        <f>IF((DK685&lt;$DT685),1,0)</f>
        <v>0</v>
      </c>
      <c r="DX685" s="1">
        <f>IF((DL685&lt;$DT685),1,0)</f>
        <v>0</v>
      </c>
      <c r="DY685" s="1">
        <f>IF((DM685&lt;$DT685),1,0)</f>
        <v>0</v>
      </c>
      <c r="EF685" s="33">
        <f t="shared" si="853"/>
        <v>0</v>
      </c>
      <c r="EG685" s="1">
        <f t="shared" si="834"/>
        <v>0</v>
      </c>
      <c r="EH685" s="1">
        <f t="shared" si="830"/>
        <v>0</v>
      </c>
      <c r="EI685" s="1">
        <f t="shared" si="830"/>
        <v>0</v>
      </c>
      <c r="EJ685" s="1">
        <f t="shared" si="830"/>
        <v>0</v>
      </c>
      <c r="EK685" s="1">
        <f t="shared" si="830"/>
        <v>0</v>
      </c>
      <c r="EL685" s="1">
        <f t="shared" si="830"/>
        <v>0</v>
      </c>
      <c r="EM685" s="1">
        <f t="shared" si="830"/>
        <v>0</v>
      </c>
      <c r="EN685" s="1">
        <f t="shared" si="830"/>
        <v>0</v>
      </c>
      <c r="EO685" s="1">
        <f t="shared" si="776"/>
        <v>0</v>
      </c>
      <c r="EP685" s="1">
        <f t="shared" si="776"/>
        <v>0</v>
      </c>
      <c r="EQ685" s="1">
        <f t="shared" si="776"/>
        <v>0</v>
      </c>
      <c r="ER685" s="33">
        <f t="shared" si="808"/>
        <v>1</v>
      </c>
      <c r="ES685" s="35">
        <f t="shared" si="854"/>
        <v>1</v>
      </c>
      <c r="ET685" s="35">
        <f t="shared" si="809"/>
        <v>1</v>
      </c>
      <c r="EU685" s="1" t="s">
        <v>59</v>
      </c>
      <c r="EV685" s="1" t="s">
        <v>34</v>
      </c>
      <c r="EW685" s="19">
        <f t="shared" si="810"/>
        <v>1</v>
      </c>
      <c r="EX685" s="1" t="s">
        <v>40</v>
      </c>
      <c r="FC685" s="1" t="s">
        <v>38</v>
      </c>
      <c r="FD685" s="19">
        <f t="shared" si="811"/>
        <v>0</v>
      </c>
      <c r="FJ685" s="1" t="s">
        <v>38</v>
      </c>
      <c r="FK685" s="19">
        <f t="shared" si="812"/>
        <v>0</v>
      </c>
      <c r="FQ685" s="1" t="s">
        <v>676</v>
      </c>
      <c r="FR685" s="1">
        <f t="shared" si="813"/>
        <v>1</v>
      </c>
      <c r="FU685" s="1" t="s">
        <v>75</v>
      </c>
      <c r="FV685" s="37" t="str">
        <f t="shared" si="824"/>
        <v>tb</v>
      </c>
      <c r="FW685" s="34">
        <v>1</v>
      </c>
      <c r="FY685" s="1" t="s">
        <v>38</v>
      </c>
      <c r="FZ685" s="19">
        <f t="shared" si="814"/>
        <v>0</v>
      </c>
      <c r="GB685" s="1" t="s">
        <v>38</v>
      </c>
      <c r="GC685" s="19">
        <f t="shared" si="815"/>
        <v>0</v>
      </c>
      <c r="GD685" s="1" t="s">
        <v>38</v>
      </c>
      <c r="GE685" s="19">
        <f t="shared" si="816"/>
        <v>0</v>
      </c>
      <c r="GF685" s="1" t="s">
        <v>38</v>
      </c>
      <c r="GG685" s="19">
        <f t="shared" si="817"/>
        <v>0</v>
      </c>
    </row>
    <row r="686" spans="1:189" x14ac:dyDescent="0.3">
      <c r="A686" s="1">
        <v>918</v>
      </c>
      <c r="B686" s="1" t="s">
        <v>34</v>
      </c>
      <c r="C686" s="19" t="s">
        <v>47</v>
      </c>
      <c r="D686" s="19">
        <f t="shared" si="788"/>
        <v>1</v>
      </c>
      <c r="E686" s="38" t="s">
        <v>1230</v>
      </c>
      <c r="F686" s="21" t="str">
        <f t="shared" si="789"/>
        <v>1976</v>
      </c>
      <c r="G686" s="21">
        <v>2005</v>
      </c>
      <c r="H686" s="22">
        <f t="shared" si="841"/>
        <v>29</v>
      </c>
      <c r="I686" s="1" t="str">
        <f t="shared" si="791"/>
        <v>21-30</v>
      </c>
      <c r="J686" s="1" t="s">
        <v>1606</v>
      </c>
      <c r="K686" s="1" t="s">
        <v>93</v>
      </c>
      <c r="L686" s="1">
        <f>VLOOKUP(K686,[1]areas!$C$3:$D$76,2,FALSE)</f>
        <v>15</v>
      </c>
      <c r="M686" s="1" t="str">
        <f t="shared" si="842"/>
        <v>0-20</v>
      </c>
      <c r="N686" s="19" t="s">
        <v>34</v>
      </c>
      <c r="O686" s="19">
        <f t="shared" si="793"/>
        <v>1</v>
      </c>
      <c r="P686" s="23">
        <v>60.6</v>
      </c>
      <c r="Q686" s="1">
        <v>161</v>
      </c>
      <c r="R686" s="1">
        <f t="shared" si="850"/>
        <v>2.5921000000000003</v>
      </c>
      <c r="S686" s="24">
        <f t="shared" si="851"/>
        <v>23.378727672543494</v>
      </c>
      <c r="T686" s="19">
        <v>1</v>
      </c>
      <c r="U686" s="1">
        <v>14.1</v>
      </c>
      <c r="V686" s="1">
        <v>37</v>
      </c>
      <c r="W686" s="1" t="str">
        <f t="shared" si="794"/>
        <v>1: 0-50</v>
      </c>
      <c r="X686" s="1">
        <v>21</v>
      </c>
      <c r="Y686" s="26">
        <v>69</v>
      </c>
      <c r="Z686" s="26">
        <v>105</v>
      </c>
      <c r="AA686" s="26"/>
      <c r="AB686" s="26">
        <v>155</v>
      </c>
      <c r="AC686" s="26"/>
      <c r="AD686" s="26"/>
      <c r="AE686" s="26"/>
      <c r="AF686" s="26"/>
      <c r="AG686" s="26"/>
      <c r="AH686" s="26"/>
      <c r="AI686" s="27">
        <f t="shared" si="795"/>
        <v>155</v>
      </c>
      <c r="AJ686" s="27">
        <f t="shared" si="796"/>
        <v>0</v>
      </c>
      <c r="AK686" s="39">
        <v>550000</v>
      </c>
      <c r="AL686" s="26">
        <v>50</v>
      </c>
      <c r="AM686" s="26">
        <v>50</v>
      </c>
      <c r="AN686" s="26"/>
      <c r="AO686" s="26">
        <v>50</v>
      </c>
      <c r="AP686" s="26"/>
      <c r="AQ686" s="26"/>
      <c r="AR686" s="26"/>
      <c r="AS686" s="26"/>
      <c r="AT686" s="26"/>
      <c r="AU686" s="26"/>
      <c r="AV686" s="28">
        <f t="shared" si="797"/>
        <v>0</v>
      </c>
      <c r="AW686" s="27" t="str">
        <f>"&gt;5"</f>
        <v>&gt;5</v>
      </c>
      <c r="AX686" s="29">
        <f t="shared" si="820"/>
        <v>5.74</v>
      </c>
      <c r="AY686" s="30">
        <f t="shared" si="831"/>
        <v>5.7403626894942441</v>
      </c>
      <c r="AZ686" s="30">
        <f t="shared" si="829"/>
        <v>1.6989700043360187</v>
      </c>
      <c r="BA686" s="30">
        <f t="shared" si="829"/>
        <v>1.6989700043360187</v>
      </c>
      <c r="BB686" s="30" t="str">
        <f t="shared" si="829"/>
        <v/>
      </c>
      <c r="BC686" s="30">
        <f t="shared" si="829"/>
        <v>1.6989700043360187</v>
      </c>
      <c r="BD686" s="30" t="str">
        <f t="shared" si="829"/>
        <v/>
      </c>
      <c r="BE686" s="30" t="str">
        <f t="shared" si="829"/>
        <v/>
      </c>
      <c r="BF686" s="30" t="str">
        <f t="shared" si="829"/>
        <v/>
      </c>
      <c r="BG686" s="30" t="str">
        <f t="shared" si="775"/>
        <v/>
      </c>
      <c r="BH686" s="30" t="str">
        <f t="shared" si="775"/>
        <v/>
      </c>
      <c r="BI686" s="30" t="str">
        <f t="shared" si="775"/>
        <v/>
      </c>
      <c r="BJ686" s="1" t="s">
        <v>38</v>
      </c>
      <c r="BK686" s="31" t="s">
        <v>38</v>
      </c>
      <c r="BL686" s="32">
        <f t="shared" si="798"/>
        <v>0</v>
      </c>
      <c r="BN686" s="32" t="str">
        <f t="shared" si="799"/>
        <v>0</v>
      </c>
      <c r="BO686" s="30">
        <f t="shared" si="800"/>
        <v>-4.0413926851582254</v>
      </c>
      <c r="BP686" s="30">
        <f t="shared" si="801"/>
        <v>-4.0413926851582254</v>
      </c>
      <c r="BQ686" s="30">
        <f t="shared" si="846"/>
        <v>0</v>
      </c>
      <c r="BR686" s="30" t="str">
        <f t="shared" si="846"/>
        <v/>
      </c>
      <c r="BS686" s="30" t="str">
        <f t="shared" si="846"/>
        <v/>
      </c>
      <c r="BT686" s="30" t="str">
        <f t="shared" si="844"/>
        <v/>
      </c>
      <c r="BU686" s="30" t="str">
        <f t="shared" si="844"/>
        <v/>
      </c>
      <c r="BV686" s="30" t="str">
        <f t="shared" si="844"/>
        <v/>
      </c>
      <c r="BW686" s="30" t="str">
        <f t="shared" si="844"/>
        <v/>
      </c>
      <c r="BX686" s="30" t="str">
        <f t="shared" si="844"/>
        <v/>
      </c>
      <c r="BY686" s="30" t="str">
        <f t="shared" si="844"/>
        <v/>
      </c>
      <c r="BZ686" s="1">
        <f t="shared" si="802"/>
        <v>0</v>
      </c>
      <c r="CA686" s="1">
        <f t="shared" si="847"/>
        <v>0</v>
      </c>
      <c r="CB686" s="1">
        <f t="shared" si="847"/>
        <v>0</v>
      </c>
      <c r="CC686" s="1">
        <f t="shared" si="847"/>
        <v>0</v>
      </c>
      <c r="CD686" s="1">
        <f t="shared" si="845"/>
        <v>0</v>
      </c>
      <c r="CE686" s="1">
        <f t="shared" si="845"/>
        <v>0</v>
      </c>
      <c r="CF686" s="1">
        <f t="shared" si="845"/>
        <v>0</v>
      </c>
      <c r="CG686" s="1">
        <f t="shared" si="845"/>
        <v>0</v>
      </c>
      <c r="CH686" s="1">
        <f t="shared" si="845"/>
        <v>0</v>
      </c>
      <c r="CI686" s="1">
        <f t="shared" si="845"/>
        <v>0</v>
      </c>
      <c r="CJ686" s="1">
        <f t="shared" si="803"/>
        <v>0</v>
      </c>
      <c r="CK686" s="1">
        <f t="shared" si="804"/>
        <v>0</v>
      </c>
      <c r="CL686" s="1">
        <f t="shared" si="786"/>
        <v>-4.0413926851582254</v>
      </c>
      <c r="CM686" s="1" t="str">
        <f t="shared" si="786"/>
        <v/>
      </c>
      <c r="CN686" s="1" t="str">
        <f t="shared" si="786"/>
        <v/>
      </c>
      <c r="CO686" s="1" t="str">
        <f t="shared" si="786"/>
        <v/>
      </c>
      <c r="CP686" s="1" t="str">
        <f t="shared" si="786"/>
        <v/>
      </c>
      <c r="CQ686" s="1" t="str">
        <f t="shared" si="784"/>
        <v/>
      </c>
      <c r="CR686" s="1" t="str">
        <f t="shared" si="784"/>
        <v/>
      </c>
      <c r="CS686" s="1" t="str">
        <f t="shared" si="784"/>
        <v/>
      </c>
      <c r="CT686" s="1" t="str">
        <f t="shared" si="784"/>
        <v/>
      </c>
      <c r="CU686" s="1" t="str">
        <f t="shared" si="784"/>
        <v/>
      </c>
      <c r="CV686" s="1">
        <f t="shared" si="787"/>
        <v>0</v>
      </c>
      <c r="CW686" s="1">
        <f t="shared" si="787"/>
        <v>0</v>
      </c>
      <c r="CX686" s="1">
        <f t="shared" si="787"/>
        <v>0</v>
      </c>
      <c r="CY686" s="1">
        <f t="shared" si="787"/>
        <v>0</v>
      </c>
      <c r="CZ686" s="1">
        <f t="shared" si="787"/>
        <v>0</v>
      </c>
      <c r="DA686" s="1">
        <f t="shared" si="785"/>
        <v>0</v>
      </c>
      <c r="DB686" s="1">
        <f t="shared" si="785"/>
        <v>0</v>
      </c>
      <c r="DC686" s="1">
        <f t="shared" si="785"/>
        <v>0</v>
      </c>
      <c r="DD686" s="1">
        <f t="shared" si="785"/>
        <v>0</v>
      </c>
      <c r="DE686" s="1">
        <f t="shared" si="785"/>
        <v>0</v>
      </c>
      <c r="DF686" s="1">
        <f t="shared" si="805"/>
        <v>0</v>
      </c>
      <c r="DG686" s="33">
        <f t="shared" si="806"/>
        <v>0</v>
      </c>
      <c r="DH686" s="34">
        <f t="shared" si="807"/>
        <v>0</v>
      </c>
      <c r="DI686" s="1">
        <f t="shared" si="848"/>
        <v>48</v>
      </c>
      <c r="DJ686" s="1">
        <f t="shared" si="849"/>
        <v>84</v>
      </c>
      <c r="DK686" s="1">
        <f t="shared" si="837"/>
        <v>36</v>
      </c>
      <c r="DL686" s="1" t="str">
        <f t="shared" si="837"/>
        <v/>
      </c>
      <c r="DM686" s="1" t="str">
        <f t="shared" si="837"/>
        <v/>
      </c>
      <c r="DN686" s="1" t="str">
        <f t="shared" si="837"/>
        <v/>
      </c>
      <c r="DO686" s="1" t="str">
        <f t="shared" si="837"/>
        <v/>
      </c>
      <c r="DP686" s="1" t="str">
        <f t="shared" si="837"/>
        <v/>
      </c>
      <c r="DQ686" s="1" t="str">
        <f t="shared" si="828"/>
        <v/>
      </c>
      <c r="DR686" s="1" t="str">
        <f t="shared" si="828"/>
        <v/>
      </c>
      <c r="DS686" s="1" t="str">
        <f t="shared" si="828"/>
        <v/>
      </c>
      <c r="DT686" s="34">
        <f t="shared" si="852"/>
        <v>-24.979991993593593</v>
      </c>
      <c r="DU686" s="1">
        <f t="shared" si="843"/>
        <v>0</v>
      </c>
      <c r="DV686" s="1">
        <f t="shared" si="843"/>
        <v>0</v>
      </c>
      <c r="DW686" s="1">
        <f t="shared" si="843"/>
        <v>0</v>
      </c>
      <c r="EF686" s="33">
        <f t="shared" si="853"/>
        <v>0</v>
      </c>
      <c r="EG686" s="1">
        <f t="shared" si="834"/>
        <v>0</v>
      </c>
      <c r="EH686" s="1">
        <f t="shared" si="830"/>
        <v>0</v>
      </c>
      <c r="EI686" s="1">
        <f t="shared" si="830"/>
        <v>0</v>
      </c>
      <c r="EJ686" s="1">
        <f t="shared" si="830"/>
        <v>0</v>
      </c>
      <c r="EK686" s="1">
        <f t="shared" si="830"/>
        <v>0</v>
      </c>
      <c r="EL686" s="1">
        <f t="shared" si="830"/>
        <v>0</v>
      </c>
      <c r="EM686" s="1">
        <f t="shared" si="830"/>
        <v>0</v>
      </c>
      <c r="EN686" s="1">
        <f t="shared" si="830"/>
        <v>0</v>
      </c>
      <c r="EO686" s="1">
        <f t="shared" si="776"/>
        <v>0</v>
      </c>
      <c r="EP686" s="1">
        <f t="shared" si="776"/>
        <v>0</v>
      </c>
      <c r="EQ686" s="1">
        <f t="shared" si="776"/>
        <v>0</v>
      </c>
      <c r="ER686" s="33">
        <f t="shared" si="808"/>
        <v>1</v>
      </c>
      <c r="ES686" s="35">
        <f t="shared" si="854"/>
        <v>1</v>
      </c>
      <c r="ET686" s="35">
        <f t="shared" si="809"/>
        <v>1</v>
      </c>
      <c r="EU686" s="1" t="s">
        <v>59</v>
      </c>
      <c r="EV686" s="1" t="s">
        <v>38</v>
      </c>
      <c r="EW686" s="19">
        <f t="shared" si="810"/>
        <v>0</v>
      </c>
      <c r="FC686" s="1" t="s">
        <v>38</v>
      </c>
      <c r="FD686" s="19">
        <f t="shared" si="811"/>
        <v>0</v>
      </c>
      <c r="FJ686" s="1" t="s">
        <v>38</v>
      </c>
      <c r="FK686" s="19">
        <f t="shared" si="812"/>
        <v>0</v>
      </c>
      <c r="FQ686" s="1" t="s">
        <v>71</v>
      </c>
      <c r="FR686" s="1">
        <f t="shared" si="813"/>
        <v>1</v>
      </c>
      <c r="FU686" s="1" t="s">
        <v>1231</v>
      </c>
      <c r="FV686" s="37" t="str">
        <f t="shared" si="824"/>
        <v>other</v>
      </c>
      <c r="FW686" s="34">
        <v>0</v>
      </c>
      <c r="FY686" s="1" t="s">
        <v>38</v>
      </c>
      <c r="FZ686" s="19">
        <f t="shared" si="814"/>
        <v>0</v>
      </c>
      <c r="GB686" s="1" t="s">
        <v>38</v>
      </c>
      <c r="GC686" s="19">
        <f t="shared" si="815"/>
        <v>0</v>
      </c>
      <c r="GD686" s="1" t="s">
        <v>38</v>
      </c>
      <c r="GE686" s="19">
        <f t="shared" si="816"/>
        <v>0</v>
      </c>
      <c r="GF686" s="1" t="s">
        <v>38</v>
      </c>
      <c r="GG686" s="19">
        <f t="shared" si="817"/>
        <v>0</v>
      </c>
    </row>
    <row r="687" spans="1:189" x14ac:dyDescent="0.3">
      <c r="A687" s="1">
        <v>920</v>
      </c>
      <c r="B687" s="1" t="s">
        <v>34</v>
      </c>
      <c r="C687" s="19" t="s">
        <v>35</v>
      </c>
      <c r="D687" s="19">
        <f t="shared" si="788"/>
        <v>0</v>
      </c>
      <c r="E687" s="55" t="s">
        <v>1232</v>
      </c>
      <c r="F687" s="21" t="str">
        <f t="shared" si="789"/>
        <v>1951</v>
      </c>
      <c r="G687" s="21">
        <v>2005</v>
      </c>
      <c r="H687" s="22">
        <f t="shared" si="841"/>
        <v>54</v>
      </c>
      <c r="I687" s="1" t="str">
        <f t="shared" si="791"/>
        <v>&gt;50</v>
      </c>
      <c r="J687" s="1" t="s">
        <v>1610</v>
      </c>
      <c r="K687" s="1" t="s">
        <v>53</v>
      </c>
      <c r="L687" s="1">
        <f>VLOOKUP(K687,[1]areas!$C$3:$D$76,2,FALSE)</f>
        <v>30</v>
      </c>
      <c r="M687" s="1" t="str">
        <f t="shared" si="842"/>
        <v>21-40</v>
      </c>
      <c r="N687" s="19" t="s">
        <v>38</v>
      </c>
      <c r="O687" s="19">
        <f t="shared" si="793"/>
        <v>0</v>
      </c>
      <c r="P687" s="56">
        <v>49.9</v>
      </c>
      <c r="Q687" s="1">
        <v>157</v>
      </c>
      <c r="R687" s="1">
        <f t="shared" si="850"/>
        <v>2.4649000000000001</v>
      </c>
      <c r="S687" s="24">
        <f t="shared" si="851"/>
        <v>20.24422897480628</v>
      </c>
      <c r="T687" s="19">
        <v>2</v>
      </c>
      <c r="U687" s="1">
        <v>14.6</v>
      </c>
      <c r="V687" s="1">
        <v>27</v>
      </c>
      <c r="W687" s="1" t="str">
        <f t="shared" si="794"/>
        <v>2: 51-100</v>
      </c>
      <c r="X687" s="1">
        <v>72</v>
      </c>
      <c r="Y687" s="26">
        <v>177</v>
      </c>
      <c r="Z687" s="26">
        <v>260</v>
      </c>
      <c r="AA687" s="26">
        <v>300</v>
      </c>
      <c r="AB687" s="26">
        <v>359</v>
      </c>
      <c r="AC687" s="26"/>
      <c r="AD687" s="26"/>
      <c r="AE687" s="26"/>
      <c r="AF687" s="26"/>
      <c r="AG687" s="26"/>
      <c r="AH687" s="26"/>
      <c r="AI687" s="27">
        <f t="shared" si="795"/>
        <v>359</v>
      </c>
      <c r="AJ687" s="27">
        <f t="shared" si="796"/>
        <v>0</v>
      </c>
      <c r="AK687" s="39">
        <v>23602</v>
      </c>
      <c r="AL687" s="26">
        <v>50</v>
      </c>
      <c r="AM687" s="26">
        <v>50</v>
      </c>
      <c r="AN687" s="26">
        <v>50</v>
      </c>
      <c r="AO687" s="26">
        <v>50</v>
      </c>
      <c r="AP687" s="26"/>
      <c r="AQ687" s="26"/>
      <c r="AR687" s="26"/>
      <c r="AS687" s="26"/>
      <c r="AT687" s="26"/>
      <c r="AU687" s="26"/>
      <c r="AV687" s="28">
        <f t="shared" si="797"/>
        <v>0</v>
      </c>
      <c r="AW687" s="27" t="str">
        <f>"4-5"</f>
        <v>4-5</v>
      </c>
      <c r="AX687" s="29">
        <f t="shared" si="820"/>
        <v>4.3730000000000002</v>
      </c>
      <c r="AY687" s="30">
        <f t="shared" si="831"/>
        <v>4.3729488060277877</v>
      </c>
      <c r="AZ687" s="30">
        <f t="shared" si="829"/>
        <v>1.6989700043360187</v>
      </c>
      <c r="BA687" s="30">
        <f t="shared" si="829"/>
        <v>1.6989700043360187</v>
      </c>
      <c r="BB687" s="30">
        <f t="shared" si="829"/>
        <v>1.6989700043360187</v>
      </c>
      <c r="BC687" s="30">
        <f t="shared" si="829"/>
        <v>1.6989700043360187</v>
      </c>
      <c r="BD687" s="30" t="str">
        <f t="shared" si="829"/>
        <v/>
      </c>
      <c r="BE687" s="30" t="str">
        <f t="shared" si="829"/>
        <v/>
      </c>
      <c r="BF687" s="30" t="str">
        <f t="shared" si="829"/>
        <v/>
      </c>
      <c r="BG687" s="30" t="str">
        <f t="shared" si="775"/>
        <v/>
      </c>
      <c r="BH687" s="30" t="str">
        <f t="shared" si="775"/>
        <v/>
      </c>
      <c r="BI687" s="30" t="str">
        <f t="shared" si="775"/>
        <v/>
      </c>
      <c r="BJ687" s="1" t="s">
        <v>38</v>
      </c>
      <c r="BK687" s="31" t="s">
        <v>38</v>
      </c>
      <c r="BL687" s="32">
        <f t="shared" si="798"/>
        <v>0</v>
      </c>
      <c r="BN687" s="32" t="str">
        <f t="shared" si="799"/>
        <v>0</v>
      </c>
      <c r="BO687" s="30">
        <f t="shared" si="800"/>
        <v>-2.6739788016917689</v>
      </c>
      <c r="BP687" s="30">
        <f t="shared" si="801"/>
        <v>-2.6739788016917689</v>
      </c>
      <c r="BQ687" s="30">
        <f t="shared" si="846"/>
        <v>0</v>
      </c>
      <c r="BR687" s="30">
        <f t="shared" si="846"/>
        <v>0</v>
      </c>
      <c r="BS687" s="30">
        <f t="shared" si="846"/>
        <v>0</v>
      </c>
      <c r="BT687" s="30" t="str">
        <f t="shared" si="844"/>
        <v/>
      </c>
      <c r="BU687" s="30" t="str">
        <f t="shared" si="844"/>
        <v/>
      </c>
      <c r="BV687" s="30" t="str">
        <f t="shared" si="844"/>
        <v/>
      </c>
      <c r="BW687" s="30" t="str">
        <f t="shared" si="844"/>
        <v/>
      </c>
      <c r="BX687" s="30" t="str">
        <f t="shared" si="844"/>
        <v/>
      </c>
      <c r="BY687" s="30" t="str">
        <f t="shared" si="844"/>
        <v/>
      </c>
      <c r="BZ687" s="1">
        <f t="shared" si="802"/>
        <v>0</v>
      </c>
      <c r="CA687" s="1">
        <f t="shared" si="847"/>
        <v>0</v>
      </c>
      <c r="CB687" s="1">
        <f t="shared" si="847"/>
        <v>0</v>
      </c>
      <c r="CC687" s="1">
        <f t="shared" si="847"/>
        <v>0</v>
      </c>
      <c r="CD687" s="1">
        <f t="shared" si="845"/>
        <v>0</v>
      </c>
      <c r="CE687" s="1">
        <f t="shared" si="845"/>
        <v>0</v>
      </c>
      <c r="CF687" s="1">
        <f t="shared" si="845"/>
        <v>0</v>
      </c>
      <c r="CG687" s="1">
        <f t="shared" si="845"/>
        <v>0</v>
      </c>
      <c r="CH687" s="1">
        <f t="shared" si="845"/>
        <v>0</v>
      </c>
      <c r="CI687" s="1">
        <f t="shared" si="845"/>
        <v>0</v>
      </c>
      <c r="CJ687" s="1">
        <f t="shared" si="803"/>
        <v>0</v>
      </c>
      <c r="CK687" s="1">
        <f t="shared" si="804"/>
        <v>0</v>
      </c>
      <c r="CL687" s="1">
        <f t="shared" si="786"/>
        <v>-2.6739788016917689</v>
      </c>
      <c r="CM687" s="1" t="str">
        <f t="shared" si="786"/>
        <v/>
      </c>
      <c r="CN687" s="1" t="str">
        <f t="shared" si="786"/>
        <v/>
      </c>
      <c r="CO687" s="1" t="str">
        <f t="shared" si="786"/>
        <v/>
      </c>
      <c r="CP687" s="1" t="str">
        <f t="shared" si="786"/>
        <v/>
      </c>
      <c r="CQ687" s="1" t="str">
        <f t="shared" si="784"/>
        <v/>
      </c>
      <c r="CR687" s="1" t="str">
        <f t="shared" si="784"/>
        <v/>
      </c>
      <c r="CS687" s="1" t="str">
        <f t="shared" si="784"/>
        <v/>
      </c>
      <c r="CT687" s="1" t="str">
        <f t="shared" si="784"/>
        <v/>
      </c>
      <c r="CU687" s="1" t="str">
        <f t="shared" si="784"/>
        <v/>
      </c>
      <c r="CV687" s="1">
        <f t="shared" si="787"/>
        <v>0</v>
      </c>
      <c r="CW687" s="1">
        <f t="shared" si="787"/>
        <v>0</v>
      </c>
      <c r="CX687" s="1">
        <f t="shared" si="787"/>
        <v>0</v>
      </c>
      <c r="CY687" s="1">
        <f t="shared" si="787"/>
        <v>0</v>
      </c>
      <c r="CZ687" s="1">
        <f t="shared" si="787"/>
        <v>0</v>
      </c>
      <c r="DA687" s="1">
        <f t="shared" si="785"/>
        <v>0</v>
      </c>
      <c r="DB687" s="1">
        <f t="shared" si="785"/>
        <v>0</v>
      </c>
      <c r="DC687" s="1">
        <f t="shared" si="785"/>
        <v>0</v>
      </c>
      <c r="DD687" s="1">
        <f t="shared" si="785"/>
        <v>0</v>
      </c>
      <c r="DE687" s="1">
        <f t="shared" si="785"/>
        <v>0</v>
      </c>
      <c r="DF687" s="1">
        <f t="shared" si="805"/>
        <v>0</v>
      </c>
      <c r="DG687" s="33">
        <f t="shared" si="806"/>
        <v>0</v>
      </c>
      <c r="DH687" s="34">
        <f t="shared" si="807"/>
        <v>0</v>
      </c>
      <c r="DI687" s="1">
        <f t="shared" si="848"/>
        <v>105</v>
      </c>
      <c r="DJ687" s="1">
        <f t="shared" si="849"/>
        <v>188</v>
      </c>
      <c r="DK687" s="1">
        <f t="shared" si="837"/>
        <v>83</v>
      </c>
      <c r="DL687" s="1">
        <f t="shared" si="837"/>
        <v>40</v>
      </c>
      <c r="DM687" s="1">
        <f t="shared" si="837"/>
        <v>59</v>
      </c>
      <c r="DN687" s="1" t="str">
        <f t="shared" si="837"/>
        <v/>
      </c>
      <c r="DO687" s="1" t="str">
        <f t="shared" si="837"/>
        <v/>
      </c>
      <c r="DP687" s="1" t="str">
        <f t="shared" si="837"/>
        <v/>
      </c>
      <c r="DQ687" s="1" t="str">
        <f t="shared" si="828"/>
        <v/>
      </c>
      <c r="DR687" s="1" t="str">
        <f t="shared" si="828"/>
        <v/>
      </c>
      <c r="DS687" s="1" t="str">
        <f t="shared" si="828"/>
        <v/>
      </c>
      <c r="DT687" s="34">
        <f t="shared" si="852"/>
        <v>-57.476081981986212</v>
      </c>
      <c r="DU687" s="1">
        <f t="shared" si="843"/>
        <v>0</v>
      </c>
      <c r="DV687" s="1">
        <f t="shared" si="843"/>
        <v>0</v>
      </c>
      <c r="DW687" s="1">
        <f t="shared" si="843"/>
        <v>0</v>
      </c>
      <c r="DX687" s="1">
        <f>IF((DL687&lt;$DT687),1,0)</f>
        <v>0</v>
      </c>
      <c r="DY687" s="1">
        <f>IF((DM687&lt;$DT687),1,0)</f>
        <v>0</v>
      </c>
      <c r="EF687" s="33">
        <f t="shared" si="853"/>
        <v>0</v>
      </c>
      <c r="EG687" s="1">
        <f t="shared" si="834"/>
        <v>0</v>
      </c>
      <c r="EH687" s="1">
        <f t="shared" si="830"/>
        <v>0</v>
      </c>
      <c r="EI687" s="1">
        <f t="shared" si="830"/>
        <v>0</v>
      </c>
      <c r="EJ687" s="1">
        <f t="shared" si="830"/>
        <v>0</v>
      </c>
      <c r="EK687" s="1">
        <f t="shared" si="830"/>
        <v>0</v>
      </c>
      <c r="EL687" s="1">
        <f t="shared" si="830"/>
        <v>0</v>
      </c>
      <c r="EM687" s="1">
        <f t="shared" si="830"/>
        <v>0</v>
      </c>
      <c r="EN687" s="1">
        <f t="shared" si="830"/>
        <v>0</v>
      </c>
      <c r="EO687" s="1">
        <f t="shared" si="776"/>
        <v>0</v>
      </c>
      <c r="EP687" s="1">
        <f t="shared" si="776"/>
        <v>0</v>
      </c>
      <c r="EQ687" s="1">
        <f t="shared" si="776"/>
        <v>0</v>
      </c>
      <c r="ER687" s="33">
        <f t="shared" si="808"/>
        <v>1</v>
      </c>
      <c r="ES687" s="35">
        <f t="shared" si="854"/>
        <v>1</v>
      </c>
      <c r="ET687" s="35">
        <f t="shared" si="809"/>
        <v>1</v>
      </c>
      <c r="EU687" s="1" t="s">
        <v>59</v>
      </c>
      <c r="EV687" s="1" t="s">
        <v>38</v>
      </c>
      <c r="EW687" s="19">
        <f t="shared" si="810"/>
        <v>0</v>
      </c>
      <c r="FC687" s="1" t="s">
        <v>38</v>
      </c>
      <c r="FD687" s="19">
        <f t="shared" si="811"/>
        <v>0</v>
      </c>
      <c r="FK687" s="19" t="str">
        <f t="shared" si="812"/>
        <v/>
      </c>
      <c r="FQ687" s="1" t="s">
        <v>71</v>
      </c>
      <c r="FR687" s="1">
        <f t="shared" si="813"/>
        <v>1</v>
      </c>
      <c r="FU687" s="1" t="s">
        <v>1233</v>
      </c>
      <c r="FV687" s="37" t="str">
        <f t="shared" si="824"/>
        <v>other</v>
      </c>
      <c r="FW687" s="34">
        <v>0</v>
      </c>
      <c r="FY687" s="1" t="s">
        <v>38</v>
      </c>
      <c r="FZ687" s="19">
        <f t="shared" si="814"/>
        <v>0</v>
      </c>
      <c r="GB687" s="1" t="s">
        <v>38</v>
      </c>
      <c r="GC687" s="19">
        <f t="shared" si="815"/>
        <v>0</v>
      </c>
      <c r="GD687" s="1" t="s">
        <v>38</v>
      </c>
      <c r="GE687" s="19">
        <f t="shared" si="816"/>
        <v>0</v>
      </c>
      <c r="GF687" s="1" t="s">
        <v>38</v>
      </c>
      <c r="GG687" s="19">
        <f t="shared" si="817"/>
        <v>0</v>
      </c>
    </row>
    <row r="688" spans="1:189" x14ac:dyDescent="0.3">
      <c r="A688" s="1">
        <v>921</v>
      </c>
      <c r="B688" s="1" t="s">
        <v>34</v>
      </c>
      <c r="C688" s="19" t="s">
        <v>35</v>
      </c>
      <c r="D688" s="19">
        <f t="shared" si="788"/>
        <v>0</v>
      </c>
      <c r="E688" s="38" t="s">
        <v>1234</v>
      </c>
      <c r="F688" s="21" t="str">
        <f t="shared" si="789"/>
        <v>1955</v>
      </c>
      <c r="G688" s="21">
        <v>2005</v>
      </c>
      <c r="H688" s="22">
        <f t="shared" si="841"/>
        <v>50</v>
      </c>
      <c r="I688" s="1" t="str">
        <f t="shared" si="791"/>
        <v>41-50</v>
      </c>
      <c r="J688" s="1" t="s">
        <v>1608</v>
      </c>
      <c r="K688" s="1" t="s">
        <v>53</v>
      </c>
      <c r="L688" s="1">
        <f>VLOOKUP(K688,[1]areas!$C$3:$D$76,2,FALSE)</f>
        <v>30</v>
      </c>
      <c r="M688" s="1" t="str">
        <f t="shared" si="842"/>
        <v>21-40</v>
      </c>
      <c r="N688" s="19" t="s">
        <v>34</v>
      </c>
      <c r="O688" s="19">
        <f t="shared" si="793"/>
        <v>1</v>
      </c>
      <c r="P688" s="23">
        <v>79</v>
      </c>
      <c r="Q688" s="1">
        <v>156</v>
      </c>
      <c r="R688" s="1">
        <f t="shared" si="850"/>
        <v>2.4336000000000002</v>
      </c>
      <c r="S688" s="24">
        <f t="shared" si="851"/>
        <v>32.462195923734384</v>
      </c>
      <c r="T688" s="19">
        <v>3</v>
      </c>
      <c r="U688" s="1">
        <v>11.5</v>
      </c>
      <c r="V688" s="1">
        <v>18</v>
      </c>
      <c r="W688" s="1" t="str">
        <f t="shared" si="794"/>
        <v>5: 201-250</v>
      </c>
      <c r="X688" s="1">
        <v>239</v>
      </c>
      <c r="Y688" s="26">
        <v>229</v>
      </c>
      <c r="Z688" s="26">
        <v>231</v>
      </c>
      <c r="AA688" s="26">
        <v>324</v>
      </c>
      <c r="AB688" s="26">
        <v>306</v>
      </c>
      <c r="AC688" s="26">
        <v>295</v>
      </c>
      <c r="AD688" s="26"/>
      <c r="AE688" s="26"/>
      <c r="AF688" s="26"/>
      <c r="AG688" s="26"/>
      <c r="AH688" s="26"/>
      <c r="AI688" s="27">
        <f t="shared" si="795"/>
        <v>324</v>
      </c>
      <c r="AJ688" s="27">
        <f t="shared" si="796"/>
        <v>0</v>
      </c>
      <c r="AK688" s="39">
        <v>20028</v>
      </c>
      <c r="AL688" s="26">
        <v>50</v>
      </c>
      <c r="AM688" s="26">
        <v>50</v>
      </c>
      <c r="AN688" s="26">
        <v>50</v>
      </c>
      <c r="AO688" s="26">
        <v>50</v>
      </c>
      <c r="AP688" s="26">
        <v>50</v>
      </c>
      <c r="AQ688" s="26"/>
      <c r="AR688" s="26"/>
      <c r="AS688" s="26"/>
      <c r="AT688" s="26"/>
      <c r="AU688" s="26"/>
      <c r="AV688" s="28">
        <f t="shared" si="797"/>
        <v>0</v>
      </c>
      <c r="AW688" s="27" t="str">
        <f>"4-5"</f>
        <v>4-5</v>
      </c>
      <c r="AX688" s="29">
        <f t="shared" si="820"/>
        <v>4.3019999999999996</v>
      </c>
      <c r="AY688" s="30">
        <f t="shared" si="831"/>
        <v>4.3016375827268716</v>
      </c>
      <c r="AZ688" s="30">
        <f t="shared" si="829"/>
        <v>1.6989700043360187</v>
      </c>
      <c r="BA688" s="30">
        <f t="shared" si="829"/>
        <v>1.6989700043360187</v>
      </c>
      <c r="BB688" s="30">
        <f t="shared" si="829"/>
        <v>1.6989700043360187</v>
      </c>
      <c r="BC688" s="30">
        <f t="shared" si="829"/>
        <v>1.6989700043360187</v>
      </c>
      <c r="BD688" s="30">
        <f t="shared" si="829"/>
        <v>1.6989700043360187</v>
      </c>
      <c r="BE688" s="30" t="str">
        <f t="shared" si="829"/>
        <v/>
      </c>
      <c r="BF688" s="30" t="str">
        <f t="shared" si="829"/>
        <v/>
      </c>
      <c r="BG688" s="30" t="str">
        <f t="shared" si="775"/>
        <v/>
      </c>
      <c r="BH688" s="30" t="str">
        <f t="shared" si="775"/>
        <v/>
      </c>
      <c r="BI688" s="30" t="str">
        <f t="shared" si="775"/>
        <v/>
      </c>
      <c r="BJ688" s="1" t="s">
        <v>38</v>
      </c>
      <c r="BK688" s="31" t="s">
        <v>38</v>
      </c>
      <c r="BL688" s="32">
        <f t="shared" si="798"/>
        <v>0</v>
      </c>
      <c r="BN688" s="32" t="str">
        <f t="shared" si="799"/>
        <v>0</v>
      </c>
      <c r="BO688" s="30">
        <f t="shared" si="800"/>
        <v>-2.6026675783908528</v>
      </c>
      <c r="BP688" s="30">
        <f t="shared" si="801"/>
        <v>-2.6026675783908528</v>
      </c>
      <c r="BQ688" s="30">
        <f t="shared" si="846"/>
        <v>0</v>
      </c>
      <c r="BR688" s="30">
        <f t="shared" si="846"/>
        <v>0</v>
      </c>
      <c r="BS688" s="30">
        <f t="shared" si="846"/>
        <v>0</v>
      </c>
      <c r="BT688" s="30">
        <f t="shared" si="844"/>
        <v>0</v>
      </c>
      <c r="BU688" s="30" t="str">
        <f t="shared" si="844"/>
        <v/>
      </c>
      <c r="BV688" s="30" t="str">
        <f t="shared" si="844"/>
        <v/>
      </c>
      <c r="BW688" s="30" t="str">
        <f t="shared" si="844"/>
        <v/>
      </c>
      <c r="BX688" s="30" t="str">
        <f t="shared" si="844"/>
        <v/>
      </c>
      <c r="BY688" s="30" t="str">
        <f t="shared" si="844"/>
        <v/>
      </c>
      <c r="BZ688" s="1">
        <f t="shared" si="802"/>
        <v>0</v>
      </c>
      <c r="CA688" s="1">
        <f t="shared" si="847"/>
        <v>0</v>
      </c>
      <c r="CB688" s="1">
        <f t="shared" si="847"/>
        <v>0</v>
      </c>
      <c r="CC688" s="1">
        <f t="shared" si="847"/>
        <v>0</v>
      </c>
      <c r="CD688" s="1">
        <f t="shared" si="845"/>
        <v>0</v>
      </c>
      <c r="CE688" s="1">
        <f t="shared" si="845"/>
        <v>0</v>
      </c>
      <c r="CF688" s="1">
        <f t="shared" si="845"/>
        <v>0</v>
      </c>
      <c r="CG688" s="1">
        <f t="shared" si="845"/>
        <v>0</v>
      </c>
      <c r="CH688" s="1">
        <f t="shared" si="845"/>
        <v>0</v>
      </c>
      <c r="CI688" s="1">
        <f t="shared" si="845"/>
        <v>0</v>
      </c>
      <c r="CJ688" s="1">
        <f t="shared" si="803"/>
        <v>0</v>
      </c>
      <c r="CK688" s="1">
        <f t="shared" si="804"/>
        <v>0</v>
      </c>
      <c r="CL688" s="1">
        <f t="shared" si="786"/>
        <v>-2.6026675783908528</v>
      </c>
      <c r="CM688" s="1" t="str">
        <f t="shared" si="786"/>
        <v/>
      </c>
      <c r="CN688" s="1" t="str">
        <f t="shared" si="786"/>
        <v/>
      </c>
      <c r="CO688" s="1" t="str">
        <f t="shared" si="786"/>
        <v/>
      </c>
      <c r="CP688" s="1" t="str">
        <f t="shared" si="786"/>
        <v/>
      </c>
      <c r="CQ688" s="1" t="str">
        <f t="shared" si="784"/>
        <v/>
      </c>
      <c r="CR688" s="1" t="str">
        <f t="shared" si="784"/>
        <v/>
      </c>
      <c r="CS688" s="1" t="str">
        <f t="shared" si="784"/>
        <v/>
      </c>
      <c r="CT688" s="1" t="str">
        <f t="shared" si="784"/>
        <v/>
      </c>
      <c r="CU688" s="1" t="str">
        <f t="shared" si="784"/>
        <v/>
      </c>
      <c r="CV688" s="1">
        <f t="shared" si="787"/>
        <v>0</v>
      </c>
      <c r="CW688" s="1">
        <f t="shared" si="787"/>
        <v>0</v>
      </c>
      <c r="CX688" s="1">
        <f t="shared" si="787"/>
        <v>0</v>
      </c>
      <c r="CY688" s="1">
        <f t="shared" si="787"/>
        <v>0</v>
      </c>
      <c r="CZ688" s="1">
        <f t="shared" si="787"/>
        <v>0</v>
      </c>
      <c r="DA688" s="1">
        <f t="shared" si="785"/>
        <v>0</v>
      </c>
      <c r="DB688" s="1">
        <f t="shared" si="785"/>
        <v>0</v>
      </c>
      <c r="DC688" s="1">
        <f t="shared" si="785"/>
        <v>0</v>
      </c>
      <c r="DD688" s="1">
        <f t="shared" si="785"/>
        <v>0</v>
      </c>
      <c r="DE688" s="1">
        <f t="shared" si="785"/>
        <v>0</v>
      </c>
      <c r="DF688" s="1">
        <f t="shared" si="805"/>
        <v>0</v>
      </c>
      <c r="DG688" s="33">
        <f t="shared" si="806"/>
        <v>0</v>
      </c>
      <c r="DH688" s="34">
        <f t="shared" si="807"/>
        <v>0</v>
      </c>
      <c r="DI688" s="1">
        <f t="shared" si="848"/>
        <v>-10</v>
      </c>
      <c r="DJ688" s="1">
        <f t="shared" si="849"/>
        <v>-8</v>
      </c>
      <c r="DK688" s="1">
        <f t="shared" si="837"/>
        <v>2</v>
      </c>
      <c r="DL688" s="1">
        <f t="shared" si="837"/>
        <v>93</v>
      </c>
      <c r="DM688" s="1">
        <f t="shared" si="837"/>
        <v>-18</v>
      </c>
      <c r="DN688" s="1">
        <f t="shared" si="837"/>
        <v>-11</v>
      </c>
      <c r="DO688" s="1" t="str">
        <f t="shared" si="837"/>
        <v/>
      </c>
      <c r="DP688" s="1" t="str">
        <f t="shared" si="837"/>
        <v/>
      </c>
      <c r="DQ688" s="1" t="str">
        <f t="shared" si="828"/>
        <v/>
      </c>
      <c r="DR688" s="1" t="str">
        <f t="shared" si="828"/>
        <v/>
      </c>
      <c r="DS688" s="1" t="str">
        <f t="shared" si="828"/>
        <v/>
      </c>
      <c r="DT688" s="34">
        <f t="shared" si="852"/>
        <v>-42.137868954184192</v>
      </c>
      <c r="DU688" s="1">
        <f t="shared" si="843"/>
        <v>0</v>
      </c>
      <c r="DV688" s="1">
        <f t="shared" si="843"/>
        <v>0</v>
      </c>
      <c r="DW688" s="1">
        <f t="shared" si="843"/>
        <v>0</v>
      </c>
      <c r="DX688" s="1">
        <f>IF((DL688&lt;$DT688),1,0)</f>
        <v>0</v>
      </c>
      <c r="DY688" s="1">
        <f>IF((DM688&lt;$DT688),1,0)</f>
        <v>0</v>
      </c>
      <c r="DZ688" s="1">
        <f>IF((DN688&lt;$DT688),1,0)</f>
        <v>0</v>
      </c>
      <c r="EF688" s="33">
        <f t="shared" si="853"/>
        <v>0</v>
      </c>
      <c r="EG688" s="1">
        <f t="shared" si="834"/>
        <v>0</v>
      </c>
      <c r="EH688" s="1">
        <f t="shared" si="830"/>
        <v>0</v>
      </c>
      <c r="EI688" s="1">
        <f t="shared" si="830"/>
        <v>0</v>
      </c>
      <c r="EJ688" s="1">
        <f t="shared" si="830"/>
        <v>0</v>
      </c>
      <c r="EK688" s="1">
        <f t="shared" si="830"/>
        <v>0</v>
      </c>
      <c r="EL688" s="1">
        <f t="shared" si="830"/>
        <v>0</v>
      </c>
      <c r="EM688" s="1">
        <f t="shared" si="830"/>
        <v>0</v>
      </c>
      <c r="EN688" s="1">
        <f t="shared" si="830"/>
        <v>0</v>
      </c>
      <c r="EO688" s="1">
        <f t="shared" si="776"/>
        <v>0</v>
      </c>
      <c r="EP688" s="1">
        <f t="shared" si="776"/>
        <v>0</v>
      </c>
      <c r="EQ688" s="1">
        <f t="shared" si="776"/>
        <v>0</v>
      </c>
      <c r="ER688" s="33">
        <f t="shared" si="808"/>
        <v>1</v>
      </c>
      <c r="ES688" s="35">
        <f t="shared" si="854"/>
        <v>1</v>
      </c>
      <c r="ET688" s="35">
        <f t="shared" si="809"/>
        <v>1</v>
      </c>
      <c r="EU688" s="1" t="s">
        <v>1235</v>
      </c>
      <c r="EV688" s="1" t="s">
        <v>34</v>
      </c>
      <c r="EW688" s="19">
        <f t="shared" si="810"/>
        <v>1</v>
      </c>
      <c r="EX688" s="1" t="s">
        <v>40</v>
      </c>
      <c r="EY688" s="50">
        <v>39192</v>
      </c>
      <c r="FC688" s="1" t="s">
        <v>38</v>
      </c>
      <c r="FD688" s="19">
        <f t="shared" si="811"/>
        <v>0</v>
      </c>
      <c r="FJ688" s="1" t="s">
        <v>38</v>
      </c>
      <c r="FK688" s="19">
        <f t="shared" si="812"/>
        <v>0</v>
      </c>
      <c r="FQ688" s="1" t="s">
        <v>506</v>
      </c>
      <c r="FR688" s="1">
        <f t="shared" si="813"/>
        <v>1</v>
      </c>
      <c r="FT688" s="1">
        <v>3.5</v>
      </c>
      <c r="FV688" s="37" t="str">
        <f t="shared" si="824"/>
        <v>none</v>
      </c>
      <c r="FY688" s="1" t="s">
        <v>38</v>
      </c>
      <c r="FZ688" s="19">
        <f t="shared" si="814"/>
        <v>0</v>
      </c>
      <c r="GB688" s="1" t="s">
        <v>38</v>
      </c>
      <c r="GC688" s="19">
        <f t="shared" si="815"/>
        <v>0</v>
      </c>
      <c r="GD688" s="1" t="s">
        <v>38</v>
      </c>
      <c r="GE688" s="19">
        <f t="shared" si="816"/>
        <v>0</v>
      </c>
      <c r="GF688" s="1" t="s">
        <v>38</v>
      </c>
      <c r="GG688" s="19">
        <f t="shared" si="817"/>
        <v>0</v>
      </c>
    </row>
    <row r="689" spans="1:189" x14ac:dyDescent="0.3">
      <c r="A689" s="1">
        <v>922</v>
      </c>
      <c r="B689" s="1" t="s">
        <v>34</v>
      </c>
      <c r="C689" s="19" t="s">
        <v>35</v>
      </c>
      <c r="D689" s="19">
        <f t="shared" si="788"/>
        <v>0</v>
      </c>
      <c r="E689" s="38" t="s">
        <v>1232</v>
      </c>
      <c r="F689" s="21" t="str">
        <f t="shared" si="789"/>
        <v>1951</v>
      </c>
      <c r="G689" s="21">
        <v>2005</v>
      </c>
      <c r="H689" s="22">
        <f t="shared" si="841"/>
        <v>54</v>
      </c>
      <c r="I689" s="1" t="str">
        <f t="shared" si="791"/>
        <v>&gt;50</v>
      </c>
      <c r="J689" s="1" t="s">
        <v>1610</v>
      </c>
      <c r="N689" s="19"/>
      <c r="O689" s="19" t="str">
        <f t="shared" si="793"/>
        <v/>
      </c>
      <c r="P689" s="23">
        <v>57.6</v>
      </c>
      <c r="Q689" s="1">
        <v>147</v>
      </c>
      <c r="R689" s="1">
        <f t="shared" si="850"/>
        <v>2.1608999999999998</v>
      </c>
      <c r="S689" s="24">
        <f t="shared" si="851"/>
        <v>26.655560183256981</v>
      </c>
      <c r="T689" s="19">
        <v>4</v>
      </c>
      <c r="U689" s="1">
        <v>13.4</v>
      </c>
      <c r="V689" s="1">
        <v>18</v>
      </c>
      <c r="W689" s="1" t="str">
        <f t="shared" si="794"/>
        <v>7: 300+</v>
      </c>
      <c r="X689" s="1">
        <v>586</v>
      </c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7">
        <f t="shared" si="795"/>
        <v>586</v>
      </c>
      <c r="AJ689" s="27">
        <f t="shared" si="796"/>
        <v>1</v>
      </c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8" t="str">
        <f t="shared" si="797"/>
        <v/>
      </c>
      <c r="AW689" s="27"/>
      <c r="AX689" s="29" t="str">
        <f t="shared" si="820"/>
        <v/>
      </c>
      <c r="AY689" s="30" t="str">
        <f t="shared" si="831"/>
        <v/>
      </c>
      <c r="AZ689" s="30" t="str">
        <f t="shared" si="829"/>
        <v/>
      </c>
      <c r="BA689" s="30" t="str">
        <f t="shared" si="829"/>
        <v/>
      </c>
      <c r="BB689" s="30" t="str">
        <f t="shared" si="829"/>
        <v/>
      </c>
      <c r="BC689" s="30" t="str">
        <f t="shared" si="829"/>
        <v/>
      </c>
      <c r="BD689" s="30" t="str">
        <f t="shared" si="829"/>
        <v/>
      </c>
      <c r="BE689" s="30" t="str">
        <f t="shared" si="829"/>
        <v/>
      </c>
      <c r="BF689" s="30" t="str">
        <f t="shared" si="829"/>
        <v/>
      </c>
      <c r="BG689" s="30" t="str">
        <f t="shared" si="775"/>
        <v/>
      </c>
      <c r="BH689" s="30" t="str">
        <f t="shared" si="775"/>
        <v/>
      </c>
      <c r="BI689" s="30" t="str">
        <f t="shared" si="775"/>
        <v/>
      </c>
      <c r="BJ689" s="1" t="s">
        <v>38</v>
      </c>
      <c r="BK689" s="31" t="s">
        <v>38</v>
      </c>
      <c r="BL689" s="32">
        <f t="shared" si="798"/>
        <v>0</v>
      </c>
      <c r="BN689" s="32" t="str">
        <f t="shared" si="799"/>
        <v>0</v>
      </c>
      <c r="BO689" s="30" t="str">
        <f t="shared" si="800"/>
        <v/>
      </c>
      <c r="BP689" s="30" t="str">
        <f t="shared" si="801"/>
        <v/>
      </c>
      <c r="BQ689" s="30" t="str">
        <f t="shared" si="846"/>
        <v/>
      </c>
      <c r="BR689" s="30" t="str">
        <f t="shared" si="846"/>
        <v/>
      </c>
      <c r="BS689" s="30" t="str">
        <f t="shared" si="846"/>
        <v/>
      </c>
      <c r="BT689" s="30" t="str">
        <f t="shared" si="844"/>
        <v/>
      </c>
      <c r="BU689" s="30" t="str">
        <f t="shared" si="844"/>
        <v/>
      </c>
      <c r="BV689" s="30" t="str">
        <f t="shared" si="844"/>
        <v/>
      </c>
      <c r="BW689" s="30" t="str">
        <f t="shared" si="844"/>
        <v/>
      </c>
      <c r="BX689" s="30" t="str">
        <f t="shared" si="844"/>
        <v/>
      </c>
      <c r="BY689" s="30" t="str">
        <f t="shared" si="844"/>
        <v/>
      </c>
      <c r="BZ689" s="1">
        <f t="shared" si="802"/>
        <v>0</v>
      </c>
      <c r="CA689" s="1">
        <f t="shared" si="847"/>
        <v>0</v>
      </c>
      <c r="CB689" s="1">
        <f t="shared" si="847"/>
        <v>0</v>
      </c>
      <c r="CC689" s="1">
        <f t="shared" si="847"/>
        <v>0</v>
      </c>
      <c r="CD689" s="1">
        <f t="shared" si="845"/>
        <v>0</v>
      </c>
      <c r="CE689" s="1">
        <f t="shared" si="845"/>
        <v>0</v>
      </c>
      <c r="CF689" s="1">
        <f t="shared" si="845"/>
        <v>0</v>
      </c>
      <c r="CG689" s="1">
        <f t="shared" si="845"/>
        <v>0</v>
      </c>
      <c r="CH689" s="1">
        <f t="shared" si="845"/>
        <v>0</v>
      </c>
      <c r="CI689" s="1">
        <f t="shared" si="845"/>
        <v>0</v>
      </c>
      <c r="CJ689" s="1">
        <f t="shared" si="803"/>
        <v>0</v>
      </c>
      <c r="CK689" s="1">
        <f t="shared" si="804"/>
        <v>0</v>
      </c>
      <c r="CL689" s="1" t="str">
        <f t="shared" si="786"/>
        <v/>
      </c>
      <c r="CM689" s="1" t="str">
        <f t="shared" si="786"/>
        <v/>
      </c>
      <c r="CN689" s="1" t="str">
        <f t="shared" si="786"/>
        <v/>
      </c>
      <c r="CO689" s="1" t="str">
        <f t="shared" si="786"/>
        <v/>
      </c>
      <c r="CP689" s="1" t="str">
        <f t="shared" si="786"/>
        <v/>
      </c>
      <c r="CQ689" s="1" t="str">
        <f t="shared" si="784"/>
        <v/>
      </c>
      <c r="CR689" s="1" t="str">
        <f t="shared" si="784"/>
        <v/>
      </c>
      <c r="CS689" s="1" t="str">
        <f t="shared" si="784"/>
        <v/>
      </c>
      <c r="CT689" s="1" t="str">
        <f t="shared" si="784"/>
        <v/>
      </c>
      <c r="CU689" s="1" t="str">
        <f t="shared" si="784"/>
        <v/>
      </c>
      <c r="CV689" s="1">
        <f t="shared" si="787"/>
        <v>0</v>
      </c>
      <c r="CW689" s="1">
        <f t="shared" si="787"/>
        <v>0</v>
      </c>
      <c r="CX689" s="1">
        <f t="shared" si="787"/>
        <v>0</v>
      </c>
      <c r="CY689" s="1">
        <f t="shared" si="787"/>
        <v>0</v>
      </c>
      <c r="CZ689" s="1">
        <f t="shared" si="787"/>
        <v>0</v>
      </c>
      <c r="DA689" s="1">
        <f t="shared" si="785"/>
        <v>0</v>
      </c>
      <c r="DB689" s="1">
        <f t="shared" si="785"/>
        <v>0</v>
      </c>
      <c r="DC689" s="1">
        <f t="shared" si="785"/>
        <v>0</v>
      </c>
      <c r="DD689" s="1">
        <f t="shared" si="785"/>
        <v>0</v>
      </c>
      <c r="DE689" s="1">
        <f t="shared" si="785"/>
        <v>0</v>
      </c>
      <c r="DF689" s="1">
        <f t="shared" si="805"/>
        <v>0</v>
      </c>
      <c r="DG689" s="33">
        <f t="shared" si="806"/>
        <v>0</v>
      </c>
      <c r="DH689" s="34">
        <f t="shared" si="807"/>
        <v>0</v>
      </c>
      <c r="DI689" s="1" t="str">
        <f t="shared" si="848"/>
        <v/>
      </c>
      <c r="DJ689" s="1" t="str">
        <f t="shared" si="849"/>
        <v/>
      </c>
      <c r="DK689" s="1" t="str">
        <f t="shared" si="837"/>
        <v/>
      </c>
      <c r="DL689" s="1" t="str">
        <f t="shared" si="837"/>
        <v/>
      </c>
      <c r="DM689" s="1" t="str">
        <f t="shared" si="837"/>
        <v/>
      </c>
      <c r="DN689" s="1" t="str">
        <f t="shared" si="837"/>
        <v/>
      </c>
      <c r="DO689" s="1" t="str">
        <f t="shared" si="837"/>
        <v/>
      </c>
      <c r="DP689" s="1" t="str">
        <f t="shared" si="837"/>
        <v/>
      </c>
      <c r="DQ689" s="1" t="str">
        <f t="shared" si="828"/>
        <v/>
      </c>
      <c r="DR689" s="1" t="str">
        <f t="shared" si="828"/>
        <v/>
      </c>
      <c r="DS689" s="1" t="str">
        <f t="shared" si="828"/>
        <v/>
      </c>
      <c r="EG689" s="1">
        <f t="shared" si="834"/>
        <v>1</v>
      </c>
      <c r="EH689" s="1">
        <f t="shared" si="830"/>
        <v>0</v>
      </c>
      <c r="EI689" s="1">
        <f t="shared" si="830"/>
        <v>0</v>
      </c>
      <c r="EJ689" s="1">
        <f t="shared" si="830"/>
        <v>0</v>
      </c>
      <c r="EK689" s="1">
        <f t="shared" si="830"/>
        <v>0</v>
      </c>
      <c r="EL689" s="1">
        <f t="shared" si="830"/>
        <v>0</v>
      </c>
      <c r="EM689" s="1">
        <f t="shared" si="830"/>
        <v>0</v>
      </c>
      <c r="EN689" s="1">
        <f t="shared" si="830"/>
        <v>0</v>
      </c>
      <c r="EO689" s="1">
        <f t="shared" si="776"/>
        <v>0</v>
      </c>
      <c r="EP689" s="1">
        <f t="shared" si="776"/>
        <v>0</v>
      </c>
      <c r="EQ689" s="1">
        <f t="shared" si="776"/>
        <v>0</v>
      </c>
      <c r="ER689" s="33">
        <f t="shared" si="808"/>
        <v>0</v>
      </c>
      <c r="ES689" s="35">
        <f>ER689+DG689</f>
        <v>0</v>
      </c>
      <c r="ET689" s="35">
        <f t="shared" si="809"/>
        <v>0</v>
      </c>
      <c r="EU689" s="1" t="s">
        <v>59</v>
      </c>
      <c r="EV689" s="1" t="s">
        <v>38</v>
      </c>
      <c r="EW689" s="19">
        <f t="shared" si="810"/>
        <v>0</v>
      </c>
      <c r="FC689" s="1" t="s">
        <v>38</v>
      </c>
      <c r="FD689" s="19">
        <f t="shared" si="811"/>
        <v>0</v>
      </c>
      <c r="FJ689" s="1" t="s">
        <v>38</v>
      </c>
      <c r="FK689" s="19">
        <f t="shared" si="812"/>
        <v>0</v>
      </c>
      <c r="FR689" s="1">
        <f t="shared" si="813"/>
        <v>0</v>
      </c>
      <c r="FU689" s="1" t="s">
        <v>1236</v>
      </c>
      <c r="FV689" s="37" t="str">
        <f t="shared" si="824"/>
        <v>other</v>
      </c>
      <c r="FW689" s="34">
        <v>0</v>
      </c>
      <c r="FY689" s="1" t="s">
        <v>38</v>
      </c>
      <c r="FZ689" s="19">
        <f t="shared" si="814"/>
        <v>0</v>
      </c>
      <c r="GB689" s="1" t="s">
        <v>38</v>
      </c>
      <c r="GC689" s="19">
        <f t="shared" si="815"/>
        <v>0</v>
      </c>
      <c r="GD689" s="1" t="s">
        <v>34</v>
      </c>
      <c r="GE689" s="19">
        <f t="shared" si="816"/>
        <v>1</v>
      </c>
      <c r="GF689" s="1" t="s">
        <v>38</v>
      </c>
      <c r="GG689" s="19">
        <f t="shared" si="817"/>
        <v>0</v>
      </c>
    </row>
    <row r="690" spans="1:189" x14ac:dyDescent="0.3">
      <c r="A690" s="1">
        <v>923</v>
      </c>
      <c r="B690" s="1" t="s">
        <v>34</v>
      </c>
      <c r="C690" s="19" t="s">
        <v>47</v>
      </c>
      <c r="D690" s="19">
        <f t="shared" si="788"/>
        <v>1</v>
      </c>
      <c r="E690" s="38" t="s">
        <v>243</v>
      </c>
      <c r="F690" s="21" t="str">
        <f t="shared" si="789"/>
        <v>1962</v>
      </c>
      <c r="G690" s="21">
        <v>2005</v>
      </c>
      <c r="H690" s="22">
        <f t="shared" si="841"/>
        <v>43</v>
      </c>
      <c r="I690" s="1" t="str">
        <f t="shared" si="791"/>
        <v>41-50</v>
      </c>
      <c r="J690" s="1" t="s">
        <v>1608</v>
      </c>
      <c r="K690" s="1" t="s">
        <v>82</v>
      </c>
      <c r="L690" s="1">
        <f>VLOOKUP(K690,[1]areas!$C$3:$D$76,2,FALSE)</f>
        <v>20</v>
      </c>
      <c r="M690" s="1" t="str">
        <f t="shared" ref="M690:M709" si="855">IF(L690&lt;=20,"0-20",IF(L690&lt;=40,"21-40", IF(L690&lt;=60, "41-60", IF(L690&lt;=80,"61-80", "&gt;80"))))</f>
        <v>0-20</v>
      </c>
      <c r="N690" s="19" t="s">
        <v>38</v>
      </c>
      <c r="O690" s="19">
        <f t="shared" si="793"/>
        <v>0</v>
      </c>
      <c r="P690" s="23">
        <v>47</v>
      </c>
      <c r="Q690" s="1">
        <v>155</v>
      </c>
      <c r="R690" s="1">
        <f t="shared" si="850"/>
        <v>2.4025000000000003</v>
      </c>
      <c r="S690" s="24">
        <f t="shared" si="851"/>
        <v>19.562955254942764</v>
      </c>
      <c r="T690" s="19">
        <v>2</v>
      </c>
      <c r="U690" s="1">
        <v>10.5</v>
      </c>
      <c r="V690" s="1">
        <v>33</v>
      </c>
      <c r="W690" s="1" t="str">
        <f t="shared" si="794"/>
        <v>3: 101-150</v>
      </c>
      <c r="X690" s="1">
        <v>147</v>
      </c>
      <c r="Y690" s="26">
        <v>168</v>
      </c>
      <c r="Z690" s="26">
        <v>193</v>
      </c>
      <c r="AA690" s="26">
        <v>122</v>
      </c>
      <c r="AB690" s="26"/>
      <c r="AC690" s="26"/>
      <c r="AD690" s="26"/>
      <c r="AE690" s="26"/>
      <c r="AF690" s="26"/>
      <c r="AG690" s="26"/>
      <c r="AH690" s="26"/>
      <c r="AI690" s="27">
        <f t="shared" si="795"/>
        <v>193</v>
      </c>
      <c r="AJ690" s="27">
        <f t="shared" si="796"/>
        <v>0</v>
      </c>
      <c r="AK690" s="39">
        <v>163023</v>
      </c>
      <c r="AL690" s="26">
        <v>50</v>
      </c>
      <c r="AM690" s="26">
        <v>50</v>
      </c>
      <c r="AN690" s="26">
        <v>50</v>
      </c>
      <c r="AO690" s="26"/>
      <c r="AP690" s="26"/>
      <c r="AQ690" s="26"/>
      <c r="AR690" s="26"/>
      <c r="AS690" s="26"/>
      <c r="AT690" s="26"/>
      <c r="AU690" s="26"/>
      <c r="AV690" s="28">
        <f t="shared" si="797"/>
        <v>0</v>
      </c>
      <c r="AW690" s="27" t="str">
        <f>"&gt;5"</f>
        <v>&gt;5</v>
      </c>
      <c r="AX690" s="29">
        <f t="shared" si="820"/>
        <v>5.2119999999999997</v>
      </c>
      <c r="AY690" s="30">
        <f t="shared" si="831"/>
        <v>5.2122488808973362</v>
      </c>
      <c r="AZ690" s="30">
        <f t="shared" si="829"/>
        <v>1.6989700043360187</v>
      </c>
      <c r="BA690" s="30">
        <f t="shared" si="829"/>
        <v>1.6989700043360187</v>
      </c>
      <c r="BB690" s="30">
        <f t="shared" si="829"/>
        <v>1.6989700043360187</v>
      </c>
      <c r="BC690" s="30" t="str">
        <f t="shared" si="829"/>
        <v/>
      </c>
      <c r="BD690" s="30" t="str">
        <f t="shared" si="829"/>
        <v/>
      </c>
      <c r="BE690" s="30" t="str">
        <f t="shared" si="829"/>
        <v/>
      </c>
      <c r="BF690" s="30" t="str">
        <f t="shared" si="829"/>
        <v/>
      </c>
      <c r="BG690" s="30" t="str">
        <f t="shared" si="775"/>
        <v/>
      </c>
      <c r="BH690" s="30" t="str">
        <f t="shared" si="775"/>
        <v/>
      </c>
      <c r="BI690" s="30" t="str">
        <f t="shared" si="775"/>
        <v/>
      </c>
      <c r="BJ690" s="1" t="s">
        <v>58</v>
      </c>
      <c r="BK690" s="31" t="s">
        <v>58</v>
      </c>
      <c r="BL690" s="32" t="str">
        <f t="shared" si="798"/>
        <v/>
      </c>
      <c r="BN690" s="32" t="str">
        <f t="shared" si="799"/>
        <v/>
      </c>
      <c r="BO690" s="30">
        <f t="shared" si="800"/>
        <v>-3.5132788765613174</v>
      </c>
      <c r="BP690" s="30">
        <f t="shared" si="801"/>
        <v>-3.5132788765613174</v>
      </c>
      <c r="BQ690" s="30">
        <f t="shared" si="846"/>
        <v>0</v>
      </c>
      <c r="BR690" s="30">
        <f t="shared" si="846"/>
        <v>0</v>
      </c>
      <c r="BS690" s="30" t="str">
        <f t="shared" si="846"/>
        <v/>
      </c>
      <c r="BT690" s="30" t="str">
        <f t="shared" si="844"/>
        <v/>
      </c>
      <c r="BU690" s="30" t="str">
        <f t="shared" si="844"/>
        <v/>
      </c>
      <c r="BV690" s="30" t="str">
        <f t="shared" si="844"/>
        <v/>
      </c>
      <c r="BW690" s="30" t="str">
        <f t="shared" si="844"/>
        <v/>
      </c>
      <c r="BX690" s="30" t="str">
        <f t="shared" si="844"/>
        <v/>
      </c>
      <c r="BY690" s="30" t="str">
        <f t="shared" si="844"/>
        <v/>
      </c>
      <c r="BZ690" s="1">
        <f t="shared" si="802"/>
        <v>0</v>
      </c>
      <c r="CA690" s="1">
        <f t="shared" si="847"/>
        <v>0</v>
      </c>
      <c r="CB690" s="1">
        <f t="shared" si="847"/>
        <v>0</v>
      </c>
      <c r="CC690" s="1">
        <f t="shared" si="847"/>
        <v>0</v>
      </c>
      <c r="CD690" s="1">
        <f t="shared" si="845"/>
        <v>0</v>
      </c>
      <c r="CE690" s="1">
        <f t="shared" si="845"/>
        <v>0</v>
      </c>
      <c r="CF690" s="1">
        <f t="shared" si="845"/>
        <v>0</v>
      </c>
      <c r="CG690" s="1">
        <f t="shared" si="845"/>
        <v>0</v>
      </c>
      <c r="CH690" s="1">
        <f t="shared" si="845"/>
        <v>0</v>
      </c>
      <c r="CI690" s="1">
        <f t="shared" si="845"/>
        <v>0</v>
      </c>
      <c r="CJ690" s="1">
        <f t="shared" si="803"/>
        <v>0</v>
      </c>
      <c r="CK690" s="1">
        <f t="shared" si="804"/>
        <v>0</v>
      </c>
      <c r="CL690" s="1">
        <f t="shared" si="786"/>
        <v>-3.5132788765613174</v>
      </c>
      <c r="CM690" s="1" t="str">
        <f t="shared" si="786"/>
        <v/>
      </c>
      <c r="CN690" s="1" t="str">
        <f t="shared" si="786"/>
        <v/>
      </c>
      <c r="CO690" s="1" t="str">
        <f t="shared" si="786"/>
        <v/>
      </c>
      <c r="CP690" s="1" t="str">
        <f t="shared" si="786"/>
        <v/>
      </c>
      <c r="CQ690" s="1" t="str">
        <f t="shared" ref="CQ690:CU753" si="856">IF(OR(BE690="",BD690=""),"",IF(OR(BE690&gt;=LOG10(400),BD690&gt;=LOG10(400)),BE690-BD690,""))</f>
        <v/>
      </c>
      <c r="CR690" s="1" t="str">
        <f t="shared" si="856"/>
        <v/>
      </c>
      <c r="CS690" s="1" t="str">
        <f t="shared" si="856"/>
        <v/>
      </c>
      <c r="CT690" s="1" t="str">
        <f t="shared" si="856"/>
        <v/>
      </c>
      <c r="CU690" s="1" t="str">
        <f t="shared" si="856"/>
        <v/>
      </c>
      <c r="CV690" s="1">
        <f t="shared" si="787"/>
        <v>0</v>
      </c>
      <c r="CW690" s="1">
        <f t="shared" si="787"/>
        <v>0</v>
      </c>
      <c r="CX690" s="1">
        <f t="shared" si="787"/>
        <v>0</v>
      </c>
      <c r="CY690" s="1">
        <f t="shared" si="787"/>
        <v>0</v>
      </c>
      <c r="CZ690" s="1">
        <f t="shared" si="787"/>
        <v>0</v>
      </c>
      <c r="DA690" s="1">
        <f t="shared" ref="DA690:DE753" si="857">IF(OR(CQ690&lt;=0,CQ690=""),0,1)</f>
        <v>0</v>
      </c>
      <c r="DB690" s="1">
        <f t="shared" si="857"/>
        <v>0</v>
      </c>
      <c r="DC690" s="1">
        <f t="shared" si="857"/>
        <v>0</v>
      </c>
      <c r="DD690" s="1">
        <f t="shared" si="857"/>
        <v>0</v>
      </c>
      <c r="DE690" s="1">
        <f t="shared" si="857"/>
        <v>0</v>
      </c>
      <c r="DF690" s="1">
        <f t="shared" si="805"/>
        <v>0</v>
      </c>
      <c r="DG690" s="33">
        <f t="shared" si="806"/>
        <v>0</v>
      </c>
      <c r="DH690" s="34">
        <f t="shared" si="807"/>
        <v>0</v>
      </c>
      <c r="DI690" s="1">
        <f t="shared" si="848"/>
        <v>21</v>
      </c>
      <c r="DJ690" s="1">
        <f t="shared" si="849"/>
        <v>46</v>
      </c>
      <c r="DK690" s="1">
        <f t="shared" si="837"/>
        <v>25</v>
      </c>
      <c r="DL690" s="1">
        <f t="shared" si="837"/>
        <v>-71</v>
      </c>
      <c r="DM690" s="1" t="str">
        <f t="shared" si="837"/>
        <v/>
      </c>
      <c r="DN690" s="1" t="str">
        <f t="shared" si="837"/>
        <v/>
      </c>
      <c r="DO690" s="1" t="str">
        <f t="shared" si="837"/>
        <v/>
      </c>
      <c r="DP690" s="1" t="str">
        <f t="shared" si="837"/>
        <v/>
      </c>
      <c r="DQ690" s="1" t="str">
        <f t="shared" si="828"/>
        <v/>
      </c>
      <c r="DR690" s="1" t="str">
        <f t="shared" si="828"/>
        <v/>
      </c>
      <c r="DS690" s="1" t="str">
        <f t="shared" si="828"/>
        <v/>
      </c>
      <c r="DT690" s="34">
        <f>(STDEV(DI690:DS690))*-1</f>
        <v>-52.002403790594144</v>
      </c>
      <c r="DU690" s="1">
        <f>IF((DI690&lt;$DT690),1,0)</f>
        <v>0</v>
      </c>
      <c r="DV690" s="1">
        <f>IF((DJ690&lt;$DT690),1,0)</f>
        <v>0</v>
      </c>
      <c r="DW690" s="1">
        <f>IF((DK690&lt;$DT690),1,0)</f>
        <v>0</v>
      </c>
      <c r="DX690" s="1">
        <f>IF((DL690&lt;$DT690),1,0)</f>
        <v>1</v>
      </c>
      <c r="EF690" s="33">
        <f>IF(SUM(DU690:EE690)&gt;0,1,0)</f>
        <v>1</v>
      </c>
      <c r="EG690" s="1">
        <f t="shared" si="834"/>
        <v>0</v>
      </c>
      <c r="EH690" s="1">
        <f t="shared" si="830"/>
        <v>0</v>
      </c>
      <c r="EI690" s="1">
        <f t="shared" si="830"/>
        <v>0</v>
      </c>
      <c r="EJ690" s="1">
        <f t="shared" si="830"/>
        <v>0</v>
      </c>
      <c r="EK690" s="1">
        <f t="shared" si="830"/>
        <v>0</v>
      </c>
      <c r="EL690" s="1">
        <f t="shared" si="830"/>
        <v>0</v>
      </c>
      <c r="EM690" s="1">
        <f t="shared" si="830"/>
        <v>0</v>
      </c>
      <c r="EN690" s="1">
        <f t="shared" si="830"/>
        <v>0</v>
      </c>
      <c r="EO690" s="1">
        <f t="shared" si="776"/>
        <v>0</v>
      </c>
      <c r="EP690" s="1">
        <f t="shared" si="776"/>
        <v>0</v>
      </c>
      <c r="EQ690" s="1">
        <f t="shared" si="776"/>
        <v>0</v>
      </c>
      <c r="ER690" s="33">
        <f t="shared" si="808"/>
        <v>1</v>
      </c>
      <c r="ES690" s="35">
        <f>ER690+EF690+DG690+AV690</f>
        <v>2</v>
      </c>
      <c r="ET690" s="35">
        <f t="shared" si="809"/>
        <v>1</v>
      </c>
      <c r="EU690" s="1" t="s">
        <v>59</v>
      </c>
      <c r="EV690" s="1" t="s">
        <v>38</v>
      </c>
      <c r="EW690" s="19">
        <f t="shared" si="810"/>
        <v>0</v>
      </c>
      <c r="FC690" s="1" t="s">
        <v>38</v>
      </c>
      <c r="FD690" s="19">
        <f t="shared" si="811"/>
        <v>0</v>
      </c>
      <c r="FJ690" s="1" t="s">
        <v>34</v>
      </c>
      <c r="FK690" s="19">
        <f t="shared" si="812"/>
        <v>1</v>
      </c>
      <c r="FQ690" s="1" t="s">
        <v>71</v>
      </c>
      <c r="FR690" s="1">
        <f t="shared" si="813"/>
        <v>1</v>
      </c>
      <c r="FV690" s="37" t="str">
        <f t="shared" si="824"/>
        <v>none</v>
      </c>
      <c r="FY690" s="1" t="s">
        <v>34</v>
      </c>
      <c r="FZ690" s="19">
        <f t="shared" si="814"/>
        <v>1</v>
      </c>
      <c r="GB690" s="1" t="s">
        <v>34</v>
      </c>
      <c r="GC690" s="19">
        <f t="shared" si="815"/>
        <v>1</v>
      </c>
      <c r="GD690" s="1" t="s">
        <v>38</v>
      </c>
      <c r="GE690" s="19">
        <f t="shared" si="816"/>
        <v>0</v>
      </c>
      <c r="GF690" s="1" t="s">
        <v>34</v>
      </c>
      <c r="GG690" s="19">
        <f t="shared" si="817"/>
        <v>1</v>
      </c>
    </row>
    <row r="691" spans="1:189" x14ac:dyDescent="0.3">
      <c r="A691" s="1">
        <v>926</v>
      </c>
      <c r="B691" s="1" t="s">
        <v>34</v>
      </c>
      <c r="C691" s="19" t="s">
        <v>47</v>
      </c>
      <c r="D691" s="19">
        <f t="shared" si="788"/>
        <v>1</v>
      </c>
      <c r="E691" s="38" t="s">
        <v>244</v>
      </c>
      <c r="F691" s="21" t="str">
        <f t="shared" si="789"/>
        <v>1969</v>
      </c>
      <c r="G691" s="21">
        <v>2005</v>
      </c>
      <c r="H691" s="22">
        <f t="shared" si="841"/>
        <v>36</v>
      </c>
      <c r="I691" s="1" t="str">
        <f t="shared" si="791"/>
        <v>31-40</v>
      </c>
      <c r="J691" s="1" t="s">
        <v>1607</v>
      </c>
      <c r="K691" s="1" t="s">
        <v>228</v>
      </c>
      <c r="L691" s="1">
        <f>VLOOKUP(K691,[1]areas!$C$3:$D$76,2,FALSE)</f>
        <v>33</v>
      </c>
      <c r="M691" s="1" t="str">
        <f t="shared" si="855"/>
        <v>21-40</v>
      </c>
      <c r="N691" s="19" t="s">
        <v>34</v>
      </c>
      <c r="O691" s="19">
        <f t="shared" si="793"/>
        <v>1</v>
      </c>
      <c r="P691" s="23">
        <v>62</v>
      </c>
      <c r="S691" s="24"/>
      <c r="T691" s="19">
        <v>3</v>
      </c>
      <c r="U691" s="1">
        <v>12.2</v>
      </c>
      <c r="V691" s="1">
        <v>14</v>
      </c>
      <c r="W691" s="1" t="str">
        <f t="shared" si="794"/>
        <v>2: 51-100</v>
      </c>
      <c r="X691" s="1">
        <v>85</v>
      </c>
      <c r="Y691" s="26"/>
      <c r="Z691" s="26">
        <v>91</v>
      </c>
      <c r="AA691" s="26"/>
      <c r="AB691" s="26"/>
      <c r="AC691" s="26"/>
      <c r="AD691" s="26"/>
      <c r="AE691" s="26"/>
      <c r="AF691" s="26"/>
      <c r="AG691" s="26"/>
      <c r="AH691" s="26"/>
      <c r="AI691" s="27">
        <f t="shared" si="795"/>
        <v>91</v>
      </c>
      <c r="AJ691" s="27">
        <f t="shared" si="796"/>
        <v>0</v>
      </c>
      <c r="AK691" s="39">
        <v>205660</v>
      </c>
      <c r="AL691" s="26"/>
      <c r="AM691" s="26">
        <v>75000</v>
      </c>
      <c r="AN691" s="26"/>
      <c r="AO691" s="26"/>
      <c r="AP691" s="26"/>
      <c r="AQ691" s="26"/>
      <c r="AR691" s="26"/>
      <c r="AS691" s="26"/>
      <c r="AT691" s="26"/>
      <c r="AU691" s="26"/>
      <c r="AV691" s="28" t="str">
        <f t="shared" si="797"/>
        <v/>
      </c>
      <c r="AW691" s="27" t="str">
        <f>"&gt;5"</f>
        <v>&gt;5</v>
      </c>
      <c r="AX691" s="29">
        <f t="shared" si="820"/>
        <v>5.3129999999999997</v>
      </c>
      <c r="AY691" s="30">
        <f t="shared" si="831"/>
        <v>5.3131498314684942</v>
      </c>
      <c r="AZ691" s="30" t="str">
        <f t="shared" si="829"/>
        <v/>
      </c>
      <c r="BA691" s="30">
        <f t="shared" si="829"/>
        <v>4.8750612633917001</v>
      </c>
      <c r="BB691" s="30" t="str">
        <f t="shared" si="829"/>
        <v/>
      </c>
      <c r="BC691" s="30" t="str">
        <f t="shared" si="829"/>
        <v/>
      </c>
      <c r="BD691" s="30" t="str">
        <f t="shared" si="829"/>
        <v/>
      </c>
      <c r="BE691" s="30" t="str">
        <f t="shared" si="829"/>
        <v/>
      </c>
      <c r="BF691" s="30" t="str">
        <f t="shared" si="829"/>
        <v/>
      </c>
      <c r="BG691" s="30" t="str">
        <f t="shared" si="775"/>
        <v/>
      </c>
      <c r="BH691" s="30" t="str">
        <f t="shared" si="775"/>
        <v/>
      </c>
      <c r="BI691" s="30" t="str">
        <f t="shared" si="775"/>
        <v/>
      </c>
      <c r="BJ691" s="1" t="s">
        <v>58</v>
      </c>
      <c r="BK691" s="31" t="s">
        <v>58</v>
      </c>
      <c r="BL691" s="32" t="str">
        <f t="shared" si="798"/>
        <v/>
      </c>
      <c r="BN691" s="32" t="str">
        <f t="shared" si="799"/>
        <v/>
      </c>
      <c r="BO691" s="30" t="str">
        <f t="shared" si="800"/>
        <v/>
      </c>
      <c r="BP691" s="30">
        <f t="shared" si="801"/>
        <v>-0.43808856807679408</v>
      </c>
      <c r="BQ691" s="30" t="str">
        <f t="shared" si="846"/>
        <v/>
      </c>
      <c r="BR691" s="30" t="str">
        <f t="shared" si="846"/>
        <v/>
      </c>
      <c r="BS691" s="30" t="str">
        <f t="shared" si="846"/>
        <v/>
      </c>
      <c r="BT691" s="30" t="str">
        <f t="shared" si="844"/>
        <v/>
      </c>
      <c r="BU691" s="30" t="str">
        <f t="shared" si="844"/>
        <v/>
      </c>
      <c r="BV691" s="30" t="str">
        <f t="shared" si="844"/>
        <v/>
      </c>
      <c r="BW691" s="30" t="str">
        <f t="shared" si="844"/>
        <v/>
      </c>
      <c r="BX691" s="30" t="str">
        <f t="shared" si="844"/>
        <v/>
      </c>
      <c r="BY691" s="30" t="str">
        <f t="shared" si="844"/>
        <v/>
      </c>
      <c r="BZ691" s="1">
        <f t="shared" si="802"/>
        <v>0</v>
      </c>
      <c r="CA691" s="1">
        <f t="shared" si="847"/>
        <v>0</v>
      </c>
      <c r="CB691" s="1">
        <f t="shared" si="847"/>
        <v>0</v>
      </c>
      <c r="CC691" s="1">
        <f t="shared" si="847"/>
        <v>0</v>
      </c>
      <c r="CD691" s="1">
        <f t="shared" si="845"/>
        <v>0</v>
      </c>
      <c r="CE691" s="1">
        <f t="shared" si="845"/>
        <v>0</v>
      </c>
      <c r="CF691" s="1">
        <f t="shared" si="845"/>
        <v>0</v>
      </c>
      <c r="CG691" s="1">
        <f t="shared" si="845"/>
        <v>0</v>
      </c>
      <c r="CH691" s="1">
        <f t="shared" si="845"/>
        <v>0</v>
      </c>
      <c r="CI691" s="1">
        <f t="shared" si="845"/>
        <v>0</v>
      </c>
      <c r="CJ691" s="1">
        <f t="shared" si="803"/>
        <v>0</v>
      </c>
      <c r="CK691" s="1">
        <f t="shared" si="804"/>
        <v>0</v>
      </c>
      <c r="CL691" s="1" t="str">
        <f t="shared" ref="CL691:CP754" si="858">IF(OR(AZ691="",AY691=""),"",IF(OR(AZ691&gt;=LOG10(400),AY691&gt;=LOG10(400)),AZ691-AY691,""))</f>
        <v/>
      </c>
      <c r="CM691" s="1" t="str">
        <f t="shared" si="858"/>
        <v/>
      </c>
      <c r="CN691" s="1" t="str">
        <f t="shared" si="858"/>
        <v/>
      </c>
      <c r="CO691" s="1" t="str">
        <f t="shared" si="858"/>
        <v/>
      </c>
      <c r="CP691" s="1" t="str">
        <f t="shared" si="858"/>
        <v/>
      </c>
      <c r="CQ691" s="1" t="str">
        <f t="shared" si="856"/>
        <v/>
      </c>
      <c r="CR691" s="1" t="str">
        <f t="shared" si="856"/>
        <v/>
      </c>
      <c r="CS691" s="1" t="str">
        <f t="shared" si="856"/>
        <v/>
      </c>
      <c r="CT691" s="1" t="str">
        <f t="shared" si="856"/>
        <v/>
      </c>
      <c r="CU691" s="1" t="str">
        <f t="shared" si="856"/>
        <v/>
      </c>
      <c r="CV691" s="1">
        <f t="shared" ref="CV691:CZ754" si="859">IF(OR(CL691&lt;=0,CL691=""),0,1)</f>
        <v>0</v>
      </c>
      <c r="CW691" s="1">
        <f t="shared" si="859"/>
        <v>0</v>
      </c>
      <c r="CX691" s="1">
        <f t="shared" si="859"/>
        <v>0</v>
      </c>
      <c r="CY691" s="1">
        <f t="shared" si="859"/>
        <v>0</v>
      </c>
      <c r="CZ691" s="1">
        <f t="shared" si="859"/>
        <v>0</v>
      </c>
      <c r="DA691" s="1">
        <f t="shared" si="857"/>
        <v>0</v>
      </c>
      <c r="DB691" s="1">
        <f t="shared" si="857"/>
        <v>0</v>
      </c>
      <c r="DC691" s="1">
        <f t="shared" si="857"/>
        <v>0</v>
      </c>
      <c r="DD691" s="1">
        <f t="shared" si="857"/>
        <v>0</v>
      </c>
      <c r="DE691" s="1">
        <f t="shared" si="857"/>
        <v>0</v>
      </c>
      <c r="DF691" s="1">
        <f t="shared" si="805"/>
        <v>0</v>
      </c>
      <c r="DG691" s="33">
        <f t="shared" si="806"/>
        <v>0</v>
      </c>
      <c r="DH691" s="34">
        <f t="shared" si="807"/>
        <v>0</v>
      </c>
      <c r="DI691" s="1" t="str">
        <f t="shared" si="848"/>
        <v/>
      </c>
      <c r="DJ691" s="1">
        <f t="shared" si="849"/>
        <v>6</v>
      </c>
      <c r="DK691" s="1" t="str">
        <f t="shared" si="837"/>
        <v/>
      </c>
      <c r="DL691" s="1" t="str">
        <f t="shared" si="837"/>
        <v/>
      </c>
      <c r="DM691" s="1" t="str">
        <f t="shared" si="837"/>
        <v/>
      </c>
      <c r="DN691" s="1" t="str">
        <f t="shared" si="837"/>
        <v/>
      </c>
      <c r="DO691" s="1" t="str">
        <f t="shared" si="837"/>
        <v/>
      </c>
      <c r="DP691" s="1" t="str">
        <f t="shared" si="837"/>
        <v/>
      </c>
      <c r="DQ691" s="1" t="str">
        <f t="shared" si="828"/>
        <v/>
      </c>
      <c r="DR691" s="1" t="str">
        <f t="shared" si="828"/>
        <v/>
      </c>
      <c r="DS691" s="1" t="str">
        <f t="shared" si="828"/>
        <v/>
      </c>
      <c r="DV691" s="1">
        <f>IF((DJ691&lt;$DT691),1,0)</f>
        <v>0</v>
      </c>
      <c r="EG691" s="1">
        <f t="shared" si="834"/>
        <v>0</v>
      </c>
      <c r="EH691" s="1">
        <f t="shared" si="830"/>
        <v>0</v>
      </c>
      <c r="EI691" s="1">
        <f t="shared" si="830"/>
        <v>0</v>
      </c>
      <c r="EJ691" s="1">
        <f t="shared" si="830"/>
        <v>0</v>
      </c>
      <c r="EK691" s="1">
        <f t="shared" si="830"/>
        <v>0</v>
      </c>
      <c r="EL691" s="1">
        <f t="shared" si="830"/>
        <v>0</v>
      </c>
      <c r="EM691" s="1">
        <f t="shared" si="830"/>
        <v>0</v>
      </c>
      <c r="EN691" s="1">
        <f t="shared" si="830"/>
        <v>0</v>
      </c>
      <c r="EO691" s="1">
        <f t="shared" si="776"/>
        <v>0</v>
      </c>
      <c r="EP691" s="1">
        <f t="shared" si="776"/>
        <v>0</v>
      </c>
      <c r="EQ691" s="1">
        <f t="shared" si="776"/>
        <v>0</v>
      </c>
      <c r="ER691" s="33">
        <f t="shared" si="808"/>
        <v>1</v>
      </c>
      <c r="ES691" s="35">
        <f>ER691+DG691</f>
        <v>1</v>
      </c>
      <c r="ET691" s="35">
        <f t="shared" si="809"/>
        <v>1</v>
      </c>
      <c r="EU691" s="1" t="s">
        <v>245</v>
      </c>
      <c r="EV691" s="1" t="s">
        <v>34</v>
      </c>
      <c r="EW691" s="19">
        <f t="shared" si="810"/>
        <v>1</v>
      </c>
      <c r="EX691" s="1" t="s">
        <v>40</v>
      </c>
      <c r="FC691" s="1" t="s">
        <v>34</v>
      </c>
      <c r="FD691" s="19">
        <f t="shared" si="811"/>
        <v>1</v>
      </c>
      <c r="FE691" s="1" t="s">
        <v>112</v>
      </c>
      <c r="FJ691" s="1" t="s">
        <v>38</v>
      </c>
      <c r="FK691" s="19">
        <f t="shared" si="812"/>
        <v>0</v>
      </c>
      <c r="FQ691" s="1" t="s">
        <v>246</v>
      </c>
      <c r="FR691" s="1">
        <f t="shared" si="813"/>
        <v>1</v>
      </c>
      <c r="FU691" s="1" t="s">
        <v>75</v>
      </c>
      <c r="FV691" s="37" t="str">
        <f t="shared" si="824"/>
        <v>tb</v>
      </c>
      <c r="FW691" s="34">
        <v>1</v>
      </c>
      <c r="FY691" s="1" t="s">
        <v>34</v>
      </c>
      <c r="FZ691" s="19">
        <f t="shared" si="814"/>
        <v>1</v>
      </c>
      <c r="GB691" s="1" t="s">
        <v>38</v>
      </c>
      <c r="GC691" s="19">
        <f t="shared" si="815"/>
        <v>0</v>
      </c>
      <c r="GD691" s="1" t="s">
        <v>38</v>
      </c>
      <c r="GE691" s="19">
        <f t="shared" si="816"/>
        <v>0</v>
      </c>
      <c r="GF691" s="1" t="s">
        <v>34</v>
      </c>
      <c r="GG691" s="19">
        <f t="shared" si="817"/>
        <v>1</v>
      </c>
    </row>
    <row r="692" spans="1:189" x14ac:dyDescent="0.3">
      <c r="A692" s="1">
        <v>927</v>
      </c>
      <c r="B692" s="1" t="s">
        <v>34</v>
      </c>
      <c r="C692" s="19" t="s">
        <v>47</v>
      </c>
      <c r="D692" s="19">
        <f t="shared" si="788"/>
        <v>1</v>
      </c>
      <c r="E692" s="38" t="s">
        <v>247</v>
      </c>
      <c r="F692" s="21" t="str">
        <f t="shared" si="789"/>
        <v>1967</v>
      </c>
      <c r="G692" s="21">
        <v>2005</v>
      </c>
      <c r="H692" s="22">
        <f t="shared" si="841"/>
        <v>38</v>
      </c>
      <c r="I692" s="1" t="str">
        <f t="shared" si="791"/>
        <v>31-40</v>
      </c>
      <c r="J692" s="1" t="s">
        <v>1607</v>
      </c>
      <c r="K692" s="1" t="s">
        <v>53</v>
      </c>
      <c r="L692" s="1">
        <f>VLOOKUP(K692,[1]areas!$C$3:$D$76,2,FALSE)</f>
        <v>30</v>
      </c>
      <c r="M692" s="1" t="str">
        <f t="shared" si="855"/>
        <v>21-40</v>
      </c>
      <c r="N692" s="19" t="s">
        <v>38</v>
      </c>
      <c r="O692" s="19">
        <f t="shared" si="793"/>
        <v>0</v>
      </c>
      <c r="P692" s="23">
        <v>59</v>
      </c>
      <c r="Q692" s="1">
        <v>172</v>
      </c>
      <c r="R692" s="1">
        <f>POWER(Q692*0.01,2)</f>
        <v>2.9583999999999997</v>
      </c>
      <c r="S692" s="24">
        <f>P692/R692</f>
        <v>19.943212547322879</v>
      </c>
      <c r="T692" s="19">
        <v>4</v>
      </c>
      <c r="U692" s="1">
        <v>9.8000000000000007</v>
      </c>
      <c r="V692" s="1">
        <v>49</v>
      </c>
      <c r="W692" s="1" t="str">
        <f t="shared" si="794"/>
        <v>1: 0-50</v>
      </c>
      <c r="X692" s="1">
        <v>8</v>
      </c>
      <c r="Y692" s="26">
        <v>245</v>
      </c>
      <c r="Z692" s="26">
        <v>379</v>
      </c>
      <c r="AA692" s="26">
        <v>488</v>
      </c>
      <c r="AB692" s="26">
        <v>528</v>
      </c>
      <c r="AC692" s="26"/>
      <c r="AD692" s="26"/>
      <c r="AE692" s="26">
        <v>711</v>
      </c>
      <c r="AF692" s="26"/>
      <c r="AG692" s="26"/>
      <c r="AH692" s="26"/>
      <c r="AI692" s="27">
        <f t="shared" si="795"/>
        <v>711</v>
      </c>
      <c r="AJ692" s="27">
        <f t="shared" si="796"/>
        <v>1</v>
      </c>
      <c r="AK692" s="39">
        <v>86441</v>
      </c>
      <c r="AL692" s="26">
        <v>50</v>
      </c>
      <c r="AM692" s="26">
        <v>50</v>
      </c>
      <c r="AN692" s="26">
        <v>50</v>
      </c>
      <c r="AO692" s="26">
        <v>50</v>
      </c>
      <c r="AP692" s="26"/>
      <c r="AQ692" s="26"/>
      <c r="AR692" s="26">
        <v>410</v>
      </c>
      <c r="AS692" s="26"/>
      <c r="AT692" s="26"/>
      <c r="AU692" s="26"/>
      <c r="AV692" s="28">
        <f t="shared" si="797"/>
        <v>0</v>
      </c>
      <c r="AW692" s="27" t="str">
        <f>"4-5"</f>
        <v>4-5</v>
      </c>
      <c r="AX692" s="29">
        <f t="shared" si="820"/>
        <v>4.9370000000000003</v>
      </c>
      <c r="AY692" s="30">
        <f t="shared" si="831"/>
        <v>4.936719782412613</v>
      </c>
      <c r="AZ692" s="30">
        <f t="shared" si="829"/>
        <v>1.6989700043360187</v>
      </c>
      <c r="BA692" s="30">
        <f t="shared" si="829"/>
        <v>1.6989700043360187</v>
      </c>
      <c r="BB692" s="30">
        <f t="shared" si="829"/>
        <v>1.6989700043360187</v>
      </c>
      <c r="BC692" s="30">
        <f t="shared" si="829"/>
        <v>1.6989700043360187</v>
      </c>
      <c r="BD692" s="30" t="str">
        <f t="shared" si="829"/>
        <v/>
      </c>
      <c r="BE692" s="30" t="str">
        <f t="shared" si="829"/>
        <v/>
      </c>
      <c r="BF692" s="30">
        <f t="shared" si="829"/>
        <v>2.6127838567197355</v>
      </c>
      <c r="BG692" s="30" t="str">
        <f t="shared" si="775"/>
        <v/>
      </c>
      <c r="BH692" s="30" t="str">
        <f t="shared" si="775"/>
        <v/>
      </c>
      <c r="BI692" s="30" t="str">
        <f t="shared" si="775"/>
        <v/>
      </c>
      <c r="BJ692" s="1" t="s">
        <v>38</v>
      </c>
      <c r="BK692" s="31" t="s">
        <v>38</v>
      </c>
      <c r="BL692" s="32">
        <f t="shared" si="798"/>
        <v>0</v>
      </c>
      <c r="BN692" s="32" t="str">
        <f t="shared" si="799"/>
        <v>0</v>
      </c>
      <c r="BO692" s="30">
        <f t="shared" si="800"/>
        <v>-3.2377497780765943</v>
      </c>
      <c r="BP692" s="30">
        <f t="shared" si="801"/>
        <v>-3.2377497780765943</v>
      </c>
      <c r="BQ692" s="30">
        <f t="shared" si="846"/>
        <v>0</v>
      </c>
      <c r="BR692" s="30">
        <f t="shared" si="846"/>
        <v>0</v>
      </c>
      <c r="BS692" s="30">
        <f t="shared" si="846"/>
        <v>0</v>
      </c>
      <c r="BT692" s="30" t="str">
        <f t="shared" si="844"/>
        <v/>
      </c>
      <c r="BU692" s="30" t="str">
        <f t="shared" si="844"/>
        <v/>
      </c>
      <c r="BV692" s="30" t="str">
        <f t="shared" si="844"/>
        <v/>
      </c>
      <c r="BW692" s="30" t="str">
        <f t="shared" si="844"/>
        <v/>
      </c>
      <c r="BX692" s="30" t="str">
        <f t="shared" si="844"/>
        <v/>
      </c>
      <c r="BY692" s="30" t="str">
        <f t="shared" si="844"/>
        <v/>
      </c>
      <c r="BZ692" s="1">
        <f t="shared" si="802"/>
        <v>0</v>
      </c>
      <c r="CA692" s="1">
        <f t="shared" si="847"/>
        <v>0</v>
      </c>
      <c r="CB692" s="1">
        <f t="shared" si="847"/>
        <v>0</v>
      </c>
      <c r="CC692" s="1">
        <f t="shared" si="847"/>
        <v>0</v>
      </c>
      <c r="CD692" s="1">
        <f t="shared" si="845"/>
        <v>0</v>
      </c>
      <c r="CE692" s="1">
        <f t="shared" si="845"/>
        <v>0</v>
      </c>
      <c r="CF692" s="1">
        <f t="shared" si="845"/>
        <v>0</v>
      </c>
      <c r="CG692" s="1">
        <f t="shared" si="845"/>
        <v>0</v>
      </c>
      <c r="CH692" s="1">
        <f t="shared" si="845"/>
        <v>0</v>
      </c>
      <c r="CI692" s="1">
        <f t="shared" si="845"/>
        <v>0</v>
      </c>
      <c r="CJ692" s="1">
        <f t="shared" si="803"/>
        <v>0</v>
      </c>
      <c r="CK692" s="1">
        <f t="shared" si="804"/>
        <v>0</v>
      </c>
      <c r="CL692" s="1">
        <f t="shared" si="858"/>
        <v>-3.2377497780765943</v>
      </c>
      <c r="CM692" s="1" t="str">
        <f t="shared" si="858"/>
        <v/>
      </c>
      <c r="CN692" s="1" t="str">
        <f t="shared" si="858"/>
        <v/>
      </c>
      <c r="CO692" s="1" t="str">
        <f t="shared" si="858"/>
        <v/>
      </c>
      <c r="CP692" s="1" t="str">
        <f t="shared" si="858"/>
        <v/>
      </c>
      <c r="CQ692" s="1" t="str">
        <f t="shared" si="856"/>
        <v/>
      </c>
      <c r="CR692" s="1" t="str">
        <f t="shared" si="856"/>
        <v/>
      </c>
      <c r="CS692" s="1" t="str">
        <f t="shared" si="856"/>
        <v/>
      </c>
      <c r="CT692" s="1" t="str">
        <f t="shared" si="856"/>
        <v/>
      </c>
      <c r="CU692" s="1" t="str">
        <f t="shared" si="856"/>
        <v/>
      </c>
      <c r="CV692" s="1">
        <f t="shared" si="859"/>
        <v>0</v>
      </c>
      <c r="CW692" s="1">
        <f t="shared" si="859"/>
        <v>0</v>
      </c>
      <c r="CX692" s="1">
        <f t="shared" si="859"/>
        <v>0</v>
      </c>
      <c r="CY692" s="1">
        <f t="shared" si="859"/>
        <v>0</v>
      </c>
      <c r="CZ692" s="1">
        <f t="shared" si="859"/>
        <v>0</v>
      </c>
      <c r="DA692" s="1">
        <f t="shared" si="857"/>
        <v>0</v>
      </c>
      <c r="DB692" s="1">
        <f t="shared" si="857"/>
        <v>0</v>
      </c>
      <c r="DC692" s="1">
        <f t="shared" si="857"/>
        <v>0</v>
      </c>
      <c r="DD692" s="1">
        <f t="shared" si="857"/>
        <v>0</v>
      </c>
      <c r="DE692" s="1">
        <f t="shared" si="857"/>
        <v>0</v>
      </c>
      <c r="DF692" s="1">
        <f t="shared" si="805"/>
        <v>0</v>
      </c>
      <c r="DG692" s="33">
        <f t="shared" si="806"/>
        <v>0</v>
      </c>
      <c r="DH692" s="34">
        <f t="shared" si="807"/>
        <v>0</v>
      </c>
      <c r="DI692" s="1">
        <f t="shared" si="848"/>
        <v>237</v>
      </c>
      <c r="DJ692" s="1">
        <f t="shared" si="849"/>
        <v>371</v>
      </c>
      <c r="DK692" s="1">
        <f t="shared" si="837"/>
        <v>134</v>
      </c>
      <c r="DL692" s="1">
        <f t="shared" si="837"/>
        <v>109</v>
      </c>
      <c r="DM692" s="1">
        <f t="shared" si="837"/>
        <v>40</v>
      </c>
      <c r="DN692" s="1" t="str">
        <f t="shared" si="837"/>
        <v/>
      </c>
      <c r="DO692" s="1" t="str">
        <f t="shared" si="837"/>
        <v/>
      </c>
      <c r="DP692" s="1" t="str">
        <f t="shared" si="837"/>
        <v/>
      </c>
      <c r="DQ692" s="1" t="str">
        <f t="shared" si="828"/>
        <v/>
      </c>
      <c r="DR692" s="1" t="str">
        <f t="shared" si="828"/>
        <v/>
      </c>
      <c r="DS692" s="1" t="str">
        <f t="shared" si="828"/>
        <v/>
      </c>
      <c r="DT692" s="34">
        <f>(STDEV(DI692:DS692))*-1</f>
        <v>-128.90965828827566</v>
      </c>
      <c r="DU692" s="1">
        <f>IF((DI692&lt;$DT692),1,0)</f>
        <v>0</v>
      </c>
      <c r="DV692" s="1">
        <f>IF((DJ692&lt;$DT692),1,0)</f>
        <v>0</v>
      </c>
      <c r="DW692" s="1">
        <f>IF((DK692&lt;$DT692),1,0)</f>
        <v>0</v>
      </c>
      <c r="DX692" s="1">
        <f>IF((DL692&lt;$DT692),1,0)</f>
        <v>0</v>
      </c>
      <c r="DY692" s="1">
        <f>IF((DM692&lt;$DT692),1,0)</f>
        <v>0</v>
      </c>
      <c r="EF692" s="33">
        <f>IF(SUM(DU692:EE692)&gt;0,1,0)</f>
        <v>0</v>
      </c>
      <c r="EG692" s="1">
        <f t="shared" si="834"/>
        <v>0</v>
      </c>
      <c r="EH692" s="1">
        <f t="shared" si="830"/>
        <v>0</v>
      </c>
      <c r="EI692" s="1">
        <f t="shared" si="830"/>
        <v>0</v>
      </c>
      <c r="EJ692" s="1">
        <f t="shared" si="830"/>
        <v>0</v>
      </c>
      <c r="EK692" s="1">
        <f t="shared" si="830"/>
        <v>1</v>
      </c>
      <c r="EL692" s="1">
        <f t="shared" si="830"/>
        <v>0</v>
      </c>
      <c r="EM692" s="1">
        <f t="shared" si="830"/>
        <v>0</v>
      </c>
      <c r="EN692" s="1">
        <f t="shared" si="830"/>
        <v>1</v>
      </c>
      <c r="EO692" s="1">
        <f t="shared" si="776"/>
        <v>0</v>
      </c>
      <c r="EP692" s="1">
        <f t="shared" si="776"/>
        <v>0</v>
      </c>
      <c r="EQ692" s="1">
        <f t="shared" si="776"/>
        <v>0</v>
      </c>
      <c r="ER692" s="33">
        <f t="shared" si="808"/>
        <v>0</v>
      </c>
      <c r="ES692" s="35">
        <f>ER692+EF692+DG692+AV692</f>
        <v>0</v>
      </c>
      <c r="ET692" s="35">
        <f t="shared" si="809"/>
        <v>0</v>
      </c>
      <c r="EU692" s="1" t="s">
        <v>59</v>
      </c>
      <c r="EV692" s="1" t="s">
        <v>38</v>
      </c>
      <c r="EW692" s="19">
        <f t="shared" si="810"/>
        <v>0</v>
      </c>
      <c r="FC692" s="1" t="s">
        <v>38</v>
      </c>
      <c r="FD692" s="19">
        <f t="shared" si="811"/>
        <v>0</v>
      </c>
      <c r="FJ692" s="1" t="s">
        <v>38</v>
      </c>
      <c r="FK692" s="19">
        <f t="shared" si="812"/>
        <v>0</v>
      </c>
      <c r="FQ692" s="1" t="s">
        <v>67</v>
      </c>
      <c r="FR692" s="1">
        <f t="shared" si="813"/>
        <v>1</v>
      </c>
      <c r="FV692" s="37" t="str">
        <f t="shared" si="824"/>
        <v>none</v>
      </c>
      <c r="FY692" s="1" t="s">
        <v>34</v>
      </c>
      <c r="FZ692" s="19">
        <f t="shared" si="814"/>
        <v>1</v>
      </c>
      <c r="GB692" s="1" t="s">
        <v>38</v>
      </c>
      <c r="GC692" s="19">
        <f t="shared" si="815"/>
        <v>0</v>
      </c>
      <c r="GD692" s="1" t="s">
        <v>38</v>
      </c>
      <c r="GE692" s="19">
        <f t="shared" si="816"/>
        <v>0</v>
      </c>
      <c r="GF692" s="1" t="s">
        <v>38</v>
      </c>
      <c r="GG692" s="19">
        <f t="shared" si="817"/>
        <v>0</v>
      </c>
    </row>
    <row r="693" spans="1:189" x14ac:dyDescent="0.3">
      <c r="A693" s="1">
        <v>928</v>
      </c>
      <c r="B693" s="1" t="s">
        <v>34</v>
      </c>
      <c r="C693" s="19" t="s">
        <v>47</v>
      </c>
      <c r="D693" s="19">
        <f t="shared" si="788"/>
        <v>1</v>
      </c>
      <c r="E693" s="38" t="s">
        <v>248</v>
      </c>
      <c r="F693" s="21" t="str">
        <f t="shared" si="789"/>
        <v>1975</v>
      </c>
      <c r="G693" s="21">
        <v>2005</v>
      </c>
      <c r="H693" s="22">
        <f t="shared" si="841"/>
        <v>30</v>
      </c>
      <c r="I693" s="1" t="str">
        <f t="shared" si="791"/>
        <v>21-30</v>
      </c>
      <c r="J693" s="1" t="s">
        <v>1606</v>
      </c>
      <c r="K693" s="1" t="s">
        <v>93</v>
      </c>
      <c r="L693" s="1">
        <f>VLOOKUP(K693,[1]areas!$C$3:$D$76,2,FALSE)</f>
        <v>15</v>
      </c>
      <c r="M693" s="1" t="str">
        <f t="shared" si="855"/>
        <v>0-20</v>
      </c>
      <c r="N693" s="19" t="s">
        <v>34</v>
      </c>
      <c r="O693" s="19">
        <f t="shared" si="793"/>
        <v>1</v>
      </c>
      <c r="P693" s="23">
        <v>58.8</v>
      </c>
      <c r="S693" s="24"/>
      <c r="T693" s="19">
        <v>3</v>
      </c>
      <c r="U693" s="1">
        <v>12.3</v>
      </c>
      <c r="V693" s="1">
        <v>25</v>
      </c>
      <c r="W693" s="1" t="str">
        <f t="shared" si="794"/>
        <v>3: 101-150</v>
      </c>
      <c r="X693" s="1">
        <v>112</v>
      </c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7">
        <f t="shared" si="795"/>
        <v>112</v>
      </c>
      <c r="AJ693" s="27">
        <f t="shared" si="796"/>
        <v>0</v>
      </c>
      <c r="AK693" s="39">
        <v>202203</v>
      </c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8" t="str">
        <f t="shared" si="797"/>
        <v/>
      </c>
      <c r="AW693" s="27" t="str">
        <f>"&gt;5"</f>
        <v>&gt;5</v>
      </c>
      <c r="AX693" s="29">
        <f t="shared" si="820"/>
        <v>5.306</v>
      </c>
      <c r="AY693" s="30">
        <f t="shared" si="831"/>
        <v>5.3057875947454889</v>
      </c>
      <c r="AZ693" s="30" t="str">
        <f t="shared" si="829"/>
        <v/>
      </c>
      <c r="BA693" s="30" t="str">
        <f t="shared" si="829"/>
        <v/>
      </c>
      <c r="BB693" s="30" t="str">
        <f t="shared" si="829"/>
        <v/>
      </c>
      <c r="BC693" s="30" t="str">
        <f t="shared" si="829"/>
        <v/>
      </c>
      <c r="BD693" s="30" t="str">
        <f t="shared" si="829"/>
        <v/>
      </c>
      <c r="BE693" s="30" t="str">
        <f t="shared" si="829"/>
        <v/>
      </c>
      <c r="BF693" s="30" t="str">
        <f t="shared" si="829"/>
        <v/>
      </c>
      <c r="BG693" s="30" t="str">
        <f t="shared" si="829"/>
        <v/>
      </c>
      <c r="BH693" s="30" t="str">
        <f t="shared" si="829"/>
        <v/>
      </c>
      <c r="BI693" s="30" t="str">
        <f t="shared" si="829"/>
        <v/>
      </c>
      <c r="BJ693" s="1" t="s">
        <v>38</v>
      </c>
      <c r="BK693" s="31" t="s">
        <v>38</v>
      </c>
      <c r="BL693" s="32">
        <f t="shared" si="798"/>
        <v>0</v>
      </c>
      <c r="BM693" s="31">
        <v>1</v>
      </c>
      <c r="BN693" s="32" t="str">
        <f t="shared" si="799"/>
        <v>0</v>
      </c>
      <c r="BO693" s="30" t="str">
        <f t="shared" si="800"/>
        <v/>
      </c>
      <c r="BP693" s="30" t="str">
        <f t="shared" si="801"/>
        <v/>
      </c>
      <c r="BQ693" s="30" t="str">
        <f t="shared" si="846"/>
        <v/>
      </c>
      <c r="BR693" s="30" t="str">
        <f t="shared" si="846"/>
        <v/>
      </c>
      <c r="BS693" s="30" t="str">
        <f t="shared" si="846"/>
        <v/>
      </c>
      <c r="BT693" s="30" t="str">
        <f t="shared" si="844"/>
        <v/>
      </c>
      <c r="BU693" s="30" t="str">
        <f t="shared" si="844"/>
        <v/>
      </c>
      <c r="BV693" s="30" t="str">
        <f t="shared" si="844"/>
        <v/>
      </c>
      <c r="BW693" s="30" t="str">
        <f t="shared" si="844"/>
        <v/>
      </c>
      <c r="BX693" s="30" t="str">
        <f t="shared" si="844"/>
        <v/>
      </c>
      <c r="BY693" s="30" t="str">
        <f t="shared" si="844"/>
        <v/>
      </c>
      <c r="BZ693" s="1">
        <f t="shared" si="802"/>
        <v>0</v>
      </c>
      <c r="CA693" s="1">
        <f t="shared" si="847"/>
        <v>0</v>
      </c>
      <c r="CB693" s="1">
        <f t="shared" si="847"/>
        <v>0</v>
      </c>
      <c r="CC693" s="1">
        <f t="shared" si="847"/>
        <v>0</v>
      </c>
      <c r="CD693" s="1">
        <f t="shared" si="845"/>
        <v>0</v>
      </c>
      <c r="CE693" s="1">
        <f t="shared" si="845"/>
        <v>0</v>
      </c>
      <c r="CF693" s="1">
        <f t="shared" si="845"/>
        <v>0</v>
      </c>
      <c r="CG693" s="1">
        <f t="shared" si="845"/>
        <v>0</v>
      </c>
      <c r="CH693" s="1">
        <f t="shared" si="845"/>
        <v>0</v>
      </c>
      <c r="CI693" s="1">
        <f t="shared" si="845"/>
        <v>0</v>
      </c>
      <c r="CJ693" s="1">
        <f t="shared" si="803"/>
        <v>0</v>
      </c>
      <c r="CK693" s="1">
        <f t="shared" si="804"/>
        <v>0</v>
      </c>
      <c r="CL693" s="1" t="str">
        <f t="shared" si="858"/>
        <v/>
      </c>
      <c r="CM693" s="1" t="str">
        <f t="shared" si="858"/>
        <v/>
      </c>
      <c r="CN693" s="1" t="str">
        <f t="shared" si="858"/>
        <v/>
      </c>
      <c r="CO693" s="1" t="str">
        <f t="shared" si="858"/>
        <v/>
      </c>
      <c r="CP693" s="1" t="str">
        <f t="shared" si="858"/>
        <v/>
      </c>
      <c r="CQ693" s="1" t="str">
        <f t="shared" si="856"/>
        <v/>
      </c>
      <c r="CR693" s="1" t="str">
        <f t="shared" si="856"/>
        <v/>
      </c>
      <c r="CS693" s="1" t="str">
        <f t="shared" si="856"/>
        <v/>
      </c>
      <c r="CT693" s="1" t="str">
        <f t="shared" si="856"/>
        <v/>
      </c>
      <c r="CU693" s="1" t="str">
        <f t="shared" si="856"/>
        <v/>
      </c>
      <c r="CV693" s="1">
        <f t="shared" si="859"/>
        <v>0</v>
      </c>
      <c r="CW693" s="1">
        <f t="shared" si="859"/>
        <v>0</v>
      </c>
      <c r="CX693" s="1">
        <f t="shared" si="859"/>
        <v>0</v>
      </c>
      <c r="CY693" s="1">
        <f t="shared" si="859"/>
        <v>0</v>
      </c>
      <c r="CZ693" s="1">
        <f t="shared" si="859"/>
        <v>0</v>
      </c>
      <c r="DA693" s="1">
        <f t="shared" si="857"/>
        <v>0</v>
      </c>
      <c r="DB693" s="1">
        <f t="shared" si="857"/>
        <v>0</v>
      </c>
      <c r="DC693" s="1">
        <f t="shared" si="857"/>
        <v>0</v>
      </c>
      <c r="DD693" s="1">
        <f t="shared" si="857"/>
        <v>0</v>
      </c>
      <c r="DE693" s="1">
        <f t="shared" si="857"/>
        <v>0</v>
      </c>
      <c r="DF693" s="1">
        <f t="shared" si="805"/>
        <v>0</v>
      </c>
      <c r="DG693" s="33">
        <f t="shared" si="806"/>
        <v>0</v>
      </c>
      <c r="DH693" s="34">
        <f t="shared" si="807"/>
        <v>0</v>
      </c>
      <c r="DI693" s="1" t="str">
        <f t="shared" si="848"/>
        <v/>
      </c>
      <c r="DJ693" s="1" t="str">
        <f t="shared" si="849"/>
        <v/>
      </c>
      <c r="DK693" s="1" t="str">
        <f t="shared" si="837"/>
        <v/>
      </c>
      <c r="DL693" s="1" t="str">
        <f t="shared" si="837"/>
        <v/>
      </c>
      <c r="DM693" s="1" t="str">
        <f t="shared" si="837"/>
        <v/>
      </c>
      <c r="DN693" s="1" t="str">
        <f t="shared" si="837"/>
        <v/>
      </c>
      <c r="DO693" s="1" t="str">
        <f t="shared" si="837"/>
        <v/>
      </c>
      <c r="DP693" s="1" t="str">
        <f t="shared" si="837"/>
        <v/>
      </c>
      <c r="DQ693" s="1" t="str">
        <f t="shared" si="828"/>
        <v/>
      </c>
      <c r="DR693" s="1" t="str">
        <f t="shared" si="828"/>
        <v/>
      </c>
      <c r="DS693" s="1" t="str">
        <f t="shared" si="828"/>
        <v/>
      </c>
      <c r="EG693" s="1">
        <f t="shared" si="834"/>
        <v>0</v>
      </c>
      <c r="EH693" s="1">
        <f t="shared" si="830"/>
        <v>0</v>
      </c>
      <c r="EI693" s="1">
        <f t="shared" si="830"/>
        <v>0</v>
      </c>
      <c r="EJ693" s="1">
        <f t="shared" si="830"/>
        <v>0</v>
      </c>
      <c r="EK693" s="1">
        <f t="shared" si="830"/>
        <v>0</v>
      </c>
      <c r="EL693" s="1">
        <f t="shared" si="830"/>
        <v>0</v>
      </c>
      <c r="EM693" s="1">
        <f t="shared" si="830"/>
        <v>0</v>
      </c>
      <c r="EN693" s="1">
        <f t="shared" si="830"/>
        <v>0</v>
      </c>
      <c r="EO693" s="1">
        <f t="shared" si="830"/>
        <v>0</v>
      </c>
      <c r="EP693" s="1">
        <f t="shared" si="830"/>
        <v>0</v>
      </c>
      <c r="EQ693" s="1">
        <f t="shared" si="830"/>
        <v>0</v>
      </c>
      <c r="ER693" s="33">
        <f t="shared" si="808"/>
        <v>1</v>
      </c>
      <c r="ES693" s="35">
        <f>ER693+DG693</f>
        <v>1</v>
      </c>
      <c r="ET693" s="35">
        <f t="shared" si="809"/>
        <v>1</v>
      </c>
      <c r="EU693" s="1" t="s">
        <v>59</v>
      </c>
      <c r="EV693" s="1" t="s">
        <v>38</v>
      </c>
      <c r="EW693" s="19">
        <f t="shared" si="810"/>
        <v>0</v>
      </c>
      <c r="FC693" s="1" t="s">
        <v>38</v>
      </c>
      <c r="FD693" s="19">
        <f t="shared" si="811"/>
        <v>0</v>
      </c>
      <c r="FJ693" s="1" t="s">
        <v>38</v>
      </c>
      <c r="FK693" s="19">
        <f t="shared" si="812"/>
        <v>0</v>
      </c>
      <c r="FR693" s="1">
        <f t="shared" si="813"/>
        <v>0</v>
      </c>
      <c r="FU693" s="1" t="s">
        <v>209</v>
      </c>
      <c r="FV693" s="37" t="str">
        <f t="shared" si="824"/>
        <v>tb</v>
      </c>
      <c r="FW693" s="34">
        <v>1</v>
      </c>
      <c r="FY693" s="1" t="s">
        <v>34</v>
      </c>
      <c r="FZ693" s="19">
        <f t="shared" si="814"/>
        <v>1</v>
      </c>
      <c r="GB693" s="1" t="s">
        <v>38</v>
      </c>
      <c r="GC693" s="19">
        <f t="shared" si="815"/>
        <v>0</v>
      </c>
      <c r="GD693" s="1" t="s">
        <v>38</v>
      </c>
      <c r="GE693" s="19">
        <f t="shared" si="816"/>
        <v>0</v>
      </c>
      <c r="GF693" s="1" t="s">
        <v>34</v>
      </c>
      <c r="GG693" s="19">
        <f t="shared" si="817"/>
        <v>1</v>
      </c>
    </row>
    <row r="694" spans="1:189" x14ac:dyDescent="0.3">
      <c r="A694" s="1">
        <v>930</v>
      </c>
      <c r="B694" s="1" t="s">
        <v>34</v>
      </c>
      <c r="C694" s="19" t="s">
        <v>35</v>
      </c>
      <c r="D694" s="19">
        <f t="shared" si="788"/>
        <v>0</v>
      </c>
      <c r="E694" s="38" t="s">
        <v>1237</v>
      </c>
      <c r="F694" s="21" t="str">
        <f t="shared" si="789"/>
        <v>1967</v>
      </c>
      <c r="G694" s="21">
        <v>2005</v>
      </c>
      <c r="H694" s="22">
        <f t="shared" si="841"/>
        <v>38</v>
      </c>
      <c r="I694" s="1" t="str">
        <f t="shared" si="791"/>
        <v>31-40</v>
      </c>
      <c r="J694" s="1" t="s">
        <v>1607</v>
      </c>
      <c r="K694" s="1" t="s">
        <v>53</v>
      </c>
      <c r="L694" s="1">
        <f>VLOOKUP(K694,[1]areas!$C$3:$D$76,2,FALSE)</f>
        <v>30</v>
      </c>
      <c r="M694" s="1" t="str">
        <f t="shared" si="855"/>
        <v>21-40</v>
      </c>
      <c r="N694" s="19" t="s">
        <v>34</v>
      </c>
      <c r="O694" s="19">
        <f t="shared" si="793"/>
        <v>1</v>
      </c>
      <c r="P694" s="23">
        <v>58.9</v>
      </c>
      <c r="Q694" s="1">
        <v>148</v>
      </c>
      <c r="R694" s="1">
        <f>POWER(Q694*0.01,2)</f>
        <v>2.1903999999999999</v>
      </c>
      <c r="S694" s="24">
        <f>P694/R694</f>
        <v>26.890065741417093</v>
      </c>
      <c r="T694" s="19">
        <v>2</v>
      </c>
      <c r="U694" s="1">
        <v>12.3</v>
      </c>
      <c r="V694" s="1">
        <v>24</v>
      </c>
      <c r="W694" s="1" t="str">
        <f t="shared" si="794"/>
        <v>3: 101-150</v>
      </c>
      <c r="X694" s="1">
        <v>112</v>
      </c>
      <c r="Y694" s="26">
        <v>207</v>
      </c>
      <c r="Z694" s="26">
        <v>192</v>
      </c>
      <c r="AA694" s="26">
        <v>71</v>
      </c>
      <c r="AB694" s="26">
        <v>200</v>
      </c>
      <c r="AC694" s="26">
        <v>219</v>
      </c>
      <c r="AD694" s="26">
        <v>182</v>
      </c>
      <c r="AE694" s="26">
        <v>150</v>
      </c>
      <c r="AF694" s="26">
        <v>347</v>
      </c>
      <c r="AG694" s="26"/>
      <c r="AH694" s="26"/>
      <c r="AI694" s="27">
        <f t="shared" si="795"/>
        <v>347</v>
      </c>
      <c r="AJ694" s="27">
        <f t="shared" si="796"/>
        <v>0</v>
      </c>
      <c r="AK694" s="39">
        <v>1300</v>
      </c>
      <c r="AL694" s="26">
        <v>43</v>
      </c>
      <c r="AM694" s="26">
        <v>50</v>
      </c>
      <c r="AN694" s="26">
        <v>670000</v>
      </c>
      <c r="AO694" s="26">
        <v>13000</v>
      </c>
      <c r="AP694" s="26">
        <v>28000</v>
      </c>
      <c r="AQ694" s="26">
        <v>24000</v>
      </c>
      <c r="AR694" s="26">
        <v>38000</v>
      </c>
      <c r="AS694" s="26">
        <v>50</v>
      </c>
      <c r="AT694" s="26"/>
      <c r="AU694" s="26"/>
      <c r="AV694" s="28" t="str">
        <f t="shared" si="797"/>
        <v/>
      </c>
      <c r="AW694" s="27" t="str">
        <f>"&lt;4"</f>
        <v>&lt;4</v>
      </c>
      <c r="AX694" s="29">
        <f t="shared" si="820"/>
        <v>3.1139999999999999</v>
      </c>
      <c r="AY694" s="30">
        <f t="shared" si="831"/>
        <v>3.1139433523068369</v>
      </c>
      <c r="AZ694" s="30">
        <f t="shared" si="831"/>
        <v>1.6334684555795864</v>
      </c>
      <c r="BA694" s="30">
        <f t="shared" si="831"/>
        <v>1.6989700043360187</v>
      </c>
      <c r="BB694" s="30">
        <f t="shared" si="831"/>
        <v>5.826074802700826</v>
      </c>
      <c r="BC694" s="30">
        <f t="shared" si="831"/>
        <v>4.1139433523068369</v>
      </c>
      <c r="BD694" s="30">
        <f t="shared" si="831"/>
        <v>4.4471580313422194</v>
      </c>
      <c r="BE694" s="30">
        <f t="shared" si="831"/>
        <v>4.3802112417116064</v>
      </c>
      <c r="BF694" s="30">
        <f t="shared" si="831"/>
        <v>4.5797835966168101</v>
      </c>
      <c r="BG694" s="30">
        <f t="shared" si="831"/>
        <v>1.6989700043360187</v>
      </c>
      <c r="BH694" s="30" t="str">
        <f t="shared" si="831"/>
        <v/>
      </c>
      <c r="BI694" s="30" t="str">
        <f t="shared" si="831"/>
        <v/>
      </c>
      <c r="BJ694" s="1" t="s">
        <v>38</v>
      </c>
      <c r="BK694" s="31" t="s">
        <v>38</v>
      </c>
      <c r="BL694" s="32">
        <f t="shared" si="798"/>
        <v>0</v>
      </c>
      <c r="BN694" s="32" t="str">
        <f t="shared" si="799"/>
        <v>0</v>
      </c>
      <c r="BO694" s="30">
        <f t="shared" si="800"/>
        <v>-1.4804748967272505</v>
      </c>
      <c r="BP694" s="30">
        <f t="shared" si="801"/>
        <v>-1.4149733479708182</v>
      </c>
      <c r="BQ694" s="30">
        <f t="shared" si="846"/>
        <v>6.5501548756432326E-2</v>
      </c>
      <c r="BR694" s="30">
        <f t="shared" si="846"/>
        <v>4.1271047983648073</v>
      </c>
      <c r="BS694" s="30">
        <f t="shared" si="846"/>
        <v>-1.7121314503939891</v>
      </c>
      <c r="BT694" s="30">
        <f t="shared" si="844"/>
        <v>0.33321467903538249</v>
      </c>
      <c r="BU694" s="30">
        <f t="shared" si="844"/>
        <v>-6.6946789630613068E-2</v>
      </c>
      <c r="BV694" s="30">
        <f t="shared" si="844"/>
        <v>0.19957235490520375</v>
      </c>
      <c r="BW694" s="30">
        <f t="shared" si="844"/>
        <v>-2.8808135922807914</v>
      </c>
      <c r="BX694" s="30" t="str">
        <f t="shared" si="844"/>
        <v/>
      </c>
      <c r="BY694" s="30" t="str">
        <f t="shared" si="844"/>
        <v/>
      </c>
      <c r="BZ694" s="1">
        <f t="shared" si="802"/>
        <v>0</v>
      </c>
      <c r="CA694" s="1">
        <f t="shared" si="847"/>
        <v>1</v>
      </c>
      <c r="CB694" s="1">
        <f t="shared" si="847"/>
        <v>1</v>
      </c>
      <c r="CC694" s="1">
        <f t="shared" si="847"/>
        <v>0</v>
      </c>
      <c r="CD694" s="1">
        <f t="shared" si="845"/>
        <v>1</v>
      </c>
      <c r="CE694" s="1">
        <f t="shared" si="845"/>
        <v>0</v>
      </c>
      <c r="CF694" s="1">
        <f t="shared" si="845"/>
        <v>1</v>
      </c>
      <c r="CG694" s="1">
        <f t="shared" si="845"/>
        <v>0</v>
      </c>
      <c r="CH694" s="1">
        <f t="shared" si="845"/>
        <v>0</v>
      </c>
      <c r="CI694" s="1">
        <f t="shared" si="845"/>
        <v>0</v>
      </c>
      <c r="CJ694" s="1">
        <f t="shared" si="803"/>
        <v>4</v>
      </c>
      <c r="CK694" s="1">
        <f t="shared" si="804"/>
        <v>1</v>
      </c>
      <c r="CL694" s="1">
        <f t="shared" si="858"/>
        <v>-1.4804748967272505</v>
      </c>
      <c r="CM694" s="1" t="str">
        <f t="shared" si="858"/>
        <v/>
      </c>
      <c r="CN694" s="1">
        <f t="shared" si="858"/>
        <v>4.1271047983648073</v>
      </c>
      <c r="CO694" s="1">
        <f t="shared" si="858"/>
        <v>-1.7121314503939891</v>
      </c>
      <c r="CP694" s="1">
        <f t="shared" si="858"/>
        <v>0.33321467903538249</v>
      </c>
      <c r="CQ694" s="1">
        <f t="shared" si="856"/>
        <v>-6.6946789630613068E-2</v>
      </c>
      <c r="CR694" s="1">
        <f t="shared" si="856"/>
        <v>0.19957235490520375</v>
      </c>
      <c r="CS694" s="1">
        <f t="shared" si="856"/>
        <v>-2.8808135922807914</v>
      </c>
      <c r="CT694" s="1" t="str">
        <f t="shared" si="856"/>
        <v/>
      </c>
      <c r="CU694" s="1" t="str">
        <f t="shared" si="856"/>
        <v/>
      </c>
      <c r="CV694" s="1">
        <f t="shared" si="859"/>
        <v>0</v>
      </c>
      <c r="CW694" s="1">
        <f t="shared" si="859"/>
        <v>0</v>
      </c>
      <c r="CX694" s="1">
        <f t="shared" si="859"/>
        <v>1</v>
      </c>
      <c r="CY694" s="1">
        <f t="shared" si="859"/>
        <v>0</v>
      </c>
      <c r="CZ694" s="1">
        <f t="shared" si="859"/>
        <v>1</v>
      </c>
      <c r="DA694" s="1">
        <f t="shared" si="857"/>
        <v>0</v>
      </c>
      <c r="DB694" s="1">
        <f t="shared" si="857"/>
        <v>1</v>
      </c>
      <c r="DC694" s="1">
        <f t="shared" si="857"/>
        <v>0</v>
      </c>
      <c r="DD694" s="1">
        <f t="shared" si="857"/>
        <v>0</v>
      </c>
      <c r="DE694" s="1">
        <f t="shared" si="857"/>
        <v>0</v>
      </c>
      <c r="DF694" s="1">
        <f t="shared" si="805"/>
        <v>3</v>
      </c>
      <c r="DG694" s="33">
        <f t="shared" si="806"/>
        <v>1</v>
      </c>
      <c r="DH694" s="34">
        <f t="shared" si="807"/>
        <v>0</v>
      </c>
      <c r="DI694" s="1">
        <f t="shared" si="848"/>
        <v>95</v>
      </c>
      <c r="DJ694" s="1">
        <f t="shared" si="849"/>
        <v>80</v>
      </c>
      <c r="DK694" s="1">
        <f t="shared" si="837"/>
        <v>-15</v>
      </c>
      <c r="DL694" s="1">
        <f t="shared" si="837"/>
        <v>-121</v>
      </c>
      <c r="DM694" s="1">
        <f t="shared" si="837"/>
        <v>129</v>
      </c>
      <c r="DN694" s="1">
        <f t="shared" si="837"/>
        <v>19</v>
      </c>
      <c r="DO694" s="1">
        <f t="shared" si="837"/>
        <v>-37</v>
      </c>
      <c r="DP694" s="1">
        <f t="shared" si="837"/>
        <v>-32</v>
      </c>
      <c r="DQ694" s="1">
        <f t="shared" si="828"/>
        <v>197</v>
      </c>
      <c r="DR694" s="1" t="str">
        <f t="shared" si="828"/>
        <v/>
      </c>
      <c r="DS694" s="1" t="str">
        <f t="shared" si="828"/>
        <v/>
      </c>
      <c r="DT694" s="34">
        <f>(STDEV(DI694:DS694))*-1</f>
        <v>-98.406046562190483</v>
      </c>
      <c r="DU694" s="1">
        <f t="shared" ref="DU694:EC694" si="860">IF((DI694&lt;$DT694),1,0)</f>
        <v>0</v>
      </c>
      <c r="DV694" s="1">
        <f t="shared" si="860"/>
        <v>0</v>
      </c>
      <c r="DW694" s="1">
        <f t="shared" si="860"/>
        <v>0</v>
      </c>
      <c r="DX694" s="1">
        <f t="shared" si="860"/>
        <v>1</v>
      </c>
      <c r="DY694" s="1">
        <f t="shared" si="860"/>
        <v>0</v>
      </c>
      <c r="DZ694" s="1">
        <f t="shared" si="860"/>
        <v>0</v>
      </c>
      <c r="EA694" s="1">
        <f t="shared" si="860"/>
        <v>0</v>
      </c>
      <c r="EB694" s="1">
        <f t="shared" si="860"/>
        <v>0</v>
      </c>
      <c r="EC694" s="1">
        <f t="shared" si="860"/>
        <v>0</v>
      </c>
      <c r="EF694" s="33">
        <f>IF(SUM(DU694:EE694)&gt;0,1,0)</f>
        <v>1</v>
      </c>
      <c r="EG694" s="1">
        <f t="shared" si="834"/>
        <v>0</v>
      </c>
      <c r="EH694" s="1">
        <f t="shared" si="834"/>
        <v>0</v>
      </c>
      <c r="EI694" s="1">
        <f t="shared" si="834"/>
        <v>0</v>
      </c>
      <c r="EJ694" s="1">
        <f t="shared" si="834"/>
        <v>0</v>
      </c>
      <c r="EK694" s="1">
        <f t="shared" si="834"/>
        <v>0</v>
      </c>
      <c r="EL694" s="1">
        <f t="shared" si="834"/>
        <v>0</v>
      </c>
      <c r="EM694" s="1">
        <f t="shared" si="834"/>
        <v>0</v>
      </c>
      <c r="EN694" s="1">
        <f t="shared" si="834"/>
        <v>0</v>
      </c>
      <c r="EO694" s="1">
        <f t="shared" si="834"/>
        <v>0</v>
      </c>
      <c r="EP694" s="1">
        <f t="shared" si="834"/>
        <v>0</v>
      </c>
      <c r="EQ694" s="1">
        <f t="shared" si="834"/>
        <v>0</v>
      </c>
      <c r="ER694" s="33">
        <f t="shared" si="808"/>
        <v>1</v>
      </c>
      <c r="ES694" s="35">
        <f>ER694+EF694+DG694</f>
        <v>3</v>
      </c>
      <c r="ET694" s="35">
        <f t="shared" si="809"/>
        <v>1</v>
      </c>
      <c r="EU694" s="1" t="s">
        <v>1238</v>
      </c>
      <c r="EV694" s="1" t="s">
        <v>34</v>
      </c>
      <c r="EW694" s="19">
        <f t="shared" si="810"/>
        <v>1</v>
      </c>
      <c r="EX694" s="1" t="s">
        <v>40</v>
      </c>
      <c r="EY694" s="50">
        <v>38915</v>
      </c>
      <c r="EZ694" s="1" t="s">
        <v>34</v>
      </c>
      <c r="FA694" s="1" t="s">
        <v>112</v>
      </c>
      <c r="FB694" s="50">
        <v>39860</v>
      </c>
      <c r="FC694" s="1" t="s">
        <v>34</v>
      </c>
      <c r="FD694" s="19">
        <f t="shared" si="811"/>
        <v>1</v>
      </c>
      <c r="FE694" s="1" t="s">
        <v>40</v>
      </c>
      <c r="FF694" s="50">
        <v>38943</v>
      </c>
      <c r="FJ694" s="1" t="s">
        <v>38</v>
      </c>
      <c r="FK694" s="19">
        <f t="shared" si="812"/>
        <v>0</v>
      </c>
      <c r="FQ694" s="1" t="s">
        <v>1218</v>
      </c>
      <c r="FR694" s="1">
        <f t="shared" si="813"/>
        <v>1</v>
      </c>
      <c r="FT694" s="1">
        <v>5.5</v>
      </c>
      <c r="FV694" s="37" t="str">
        <f t="shared" si="824"/>
        <v>none</v>
      </c>
      <c r="FY694" s="1" t="s">
        <v>38</v>
      </c>
      <c r="FZ694" s="19">
        <f t="shared" si="814"/>
        <v>0</v>
      </c>
      <c r="GB694" s="1" t="s">
        <v>34</v>
      </c>
      <c r="GC694" s="19">
        <f t="shared" si="815"/>
        <v>1</v>
      </c>
      <c r="GD694" s="1" t="s">
        <v>38</v>
      </c>
      <c r="GE694" s="19">
        <f t="shared" si="816"/>
        <v>0</v>
      </c>
      <c r="GF694" s="1" t="s">
        <v>38</v>
      </c>
      <c r="GG694" s="19">
        <f t="shared" si="817"/>
        <v>0</v>
      </c>
    </row>
    <row r="695" spans="1:189" x14ac:dyDescent="0.3">
      <c r="A695" s="1">
        <v>932</v>
      </c>
      <c r="B695" s="1" t="s">
        <v>34</v>
      </c>
      <c r="C695" s="19" t="s">
        <v>35</v>
      </c>
      <c r="D695" s="19">
        <f t="shared" si="788"/>
        <v>0</v>
      </c>
      <c r="E695" s="38" t="s">
        <v>1239</v>
      </c>
      <c r="F695" s="21" t="str">
        <f t="shared" si="789"/>
        <v>1966</v>
      </c>
      <c r="G695" s="21">
        <v>2005</v>
      </c>
      <c r="H695" s="22">
        <f t="shared" si="841"/>
        <v>39</v>
      </c>
      <c r="I695" s="1" t="str">
        <f t="shared" si="791"/>
        <v>31-40</v>
      </c>
      <c r="J695" s="1" t="s">
        <v>1607</v>
      </c>
      <c r="K695" s="1" t="s">
        <v>93</v>
      </c>
      <c r="L695" s="1">
        <f>VLOOKUP(K695,[1]areas!$C$3:$D$76,2,FALSE)</f>
        <v>15</v>
      </c>
      <c r="M695" s="1" t="str">
        <f t="shared" si="855"/>
        <v>0-20</v>
      </c>
      <c r="N695" s="19" t="s">
        <v>34</v>
      </c>
      <c r="O695" s="19">
        <f t="shared" si="793"/>
        <v>1</v>
      </c>
      <c r="P695" s="23">
        <v>75.400000000000006</v>
      </c>
      <c r="Q695" s="1">
        <v>160</v>
      </c>
      <c r="R695" s="1">
        <f>POWER(Q695*0.01,2)</f>
        <v>2.5600000000000005</v>
      </c>
      <c r="S695" s="24">
        <f>P695/R695</f>
        <v>29.453124999999996</v>
      </c>
      <c r="T695" s="19">
        <v>2</v>
      </c>
      <c r="U695" s="1">
        <v>12.2</v>
      </c>
      <c r="V695" s="1">
        <v>17</v>
      </c>
      <c r="W695" s="1" t="str">
        <f t="shared" si="794"/>
        <v>4: 151-200</v>
      </c>
      <c r="X695" s="1">
        <v>193</v>
      </c>
      <c r="Y695" s="26">
        <v>330</v>
      </c>
      <c r="Z695" s="26"/>
      <c r="AA695" s="26">
        <v>449</v>
      </c>
      <c r="AB695" s="26">
        <v>448</v>
      </c>
      <c r="AC695" s="26"/>
      <c r="AD695" s="26"/>
      <c r="AE695" s="26"/>
      <c r="AF695" s="26"/>
      <c r="AG695" s="26"/>
      <c r="AH695" s="26"/>
      <c r="AI695" s="27">
        <f t="shared" si="795"/>
        <v>449</v>
      </c>
      <c r="AJ695" s="27">
        <f t="shared" si="796"/>
        <v>0</v>
      </c>
      <c r="AK695" s="39">
        <v>5861</v>
      </c>
      <c r="AL695" s="26">
        <v>50</v>
      </c>
      <c r="AM695" s="26">
        <v>50</v>
      </c>
      <c r="AN695" s="26">
        <v>50</v>
      </c>
      <c r="AO695" s="26">
        <v>50</v>
      </c>
      <c r="AP695" s="26"/>
      <c r="AQ695" s="26"/>
      <c r="AR695" s="26"/>
      <c r="AS695" s="26"/>
      <c r="AT695" s="26"/>
      <c r="AU695" s="26"/>
      <c r="AV695" s="28">
        <f t="shared" si="797"/>
        <v>0</v>
      </c>
      <c r="AW695" s="27" t="str">
        <f>"&lt;4"</f>
        <v>&lt;4</v>
      </c>
      <c r="AX695" s="29">
        <f t="shared" si="820"/>
        <v>3.7679999999999998</v>
      </c>
      <c r="AY695" s="30">
        <f t="shared" si="831"/>
        <v>3.7679717213816191</v>
      </c>
      <c r="AZ695" s="30">
        <f t="shared" si="831"/>
        <v>1.6989700043360187</v>
      </c>
      <c r="BA695" s="30">
        <f t="shared" si="831"/>
        <v>1.6989700043360187</v>
      </c>
      <c r="BB695" s="30">
        <f t="shared" si="831"/>
        <v>1.6989700043360187</v>
      </c>
      <c r="BC695" s="30">
        <f t="shared" si="831"/>
        <v>1.6989700043360187</v>
      </c>
      <c r="BD695" s="30" t="str">
        <f t="shared" si="831"/>
        <v/>
      </c>
      <c r="BE695" s="30" t="str">
        <f t="shared" si="831"/>
        <v/>
      </c>
      <c r="BF695" s="30" t="str">
        <f t="shared" si="831"/>
        <v/>
      </c>
      <c r="BG695" s="30" t="str">
        <f t="shared" si="831"/>
        <v/>
      </c>
      <c r="BH695" s="30" t="str">
        <f t="shared" si="831"/>
        <v/>
      </c>
      <c r="BI695" s="30" t="str">
        <f t="shared" si="831"/>
        <v/>
      </c>
      <c r="BJ695" s="1" t="s">
        <v>38</v>
      </c>
      <c r="BK695" s="31" t="s">
        <v>38</v>
      </c>
      <c r="BL695" s="32">
        <f t="shared" si="798"/>
        <v>0</v>
      </c>
      <c r="BN695" s="32" t="str">
        <f t="shared" si="799"/>
        <v>0</v>
      </c>
      <c r="BO695" s="30">
        <f t="shared" si="800"/>
        <v>-2.0690017170456003</v>
      </c>
      <c r="BP695" s="30">
        <f t="shared" si="801"/>
        <v>-2.0690017170456003</v>
      </c>
      <c r="BQ695" s="30">
        <f t="shared" si="846"/>
        <v>0</v>
      </c>
      <c r="BR695" s="30">
        <f t="shared" si="846"/>
        <v>0</v>
      </c>
      <c r="BS695" s="30">
        <f t="shared" si="846"/>
        <v>0</v>
      </c>
      <c r="BT695" s="30" t="str">
        <f t="shared" si="844"/>
        <v/>
      </c>
      <c r="BU695" s="30" t="str">
        <f t="shared" si="844"/>
        <v/>
      </c>
      <c r="BV695" s="30" t="str">
        <f t="shared" si="844"/>
        <v/>
      </c>
      <c r="BW695" s="30" t="str">
        <f t="shared" si="844"/>
        <v/>
      </c>
      <c r="BX695" s="30" t="str">
        <f t="shared" si="844"/>
        <v/>
      </c>
      <c r="BY695" s="30" t="str">
        <f t="shared" si="844"/>
        <v/>
      </c>
      <c r="BZ695" s="1">
        <f t="shared" si="802"/>
        <v>0</v>
      </c>
      <c r="CA695" s="1">
        <f t="shared" si="847"/>
        <v>0</v>
      </c>
      <c r="CB695" s="1">
        <f t="shared" si="847"/>
        <v>0</v>
      </c>
      <c r="CC695" s="1">
        <f t="shared" si="847"/>
        <v>0</v>
      </c>
      <c r="CD695" s="1">
        <f t="shared" si="845"/>
        <v>0</v>
      </c>
      <c r="CE695" s="1">
        <f t="shared" si="845"/>
        <v>0</v>
      </c>
      <c r="CF695" s="1">
        <f t="shared" si="845"/>
        <v>0</v>
      </c>
      <c r="CG695" s="1">
        <f t="shared" si="845"/>
        <v>0</v>
      </c>
      <c r="CH695" s="1">
        <f t="shared" si="845"/>
        <v>0</v>
      </c>
      <c r="CI695" s="1">
        <f t="shared" si="845"/>
        <v>0</v>
      </c>
      <c r="CJ695" s="1">
        <f t="shared" si="803"/>
        <v>0</v>
      </c>
      <c r="CK695" s="1">
        <f t="shared" si="804"/>
        <v>0</v>
      </c>
      <c r="CL695" s="1">
        <f t="shared" si="858"/>
        <v>-2.0690017170456003</v>
      </c>
      <c r="CM695" s="1" t="str">
        <f t="shared" si="858"/>
        <v/>
      </c>
      <c r="CN695" s="1" t="str">
        <f t="shared" si="858"/>
        <v/>
      </c>
      <c r="CO695" s="1" t="str">
        <f t="shared" si="858"/>
        <v/>
      </c>
      <c r="CP695" s="1" t="str">
        <f t="shared" si="858"/>
        <v/>
      </c>
      <c r="CQ695" s="1" t="str">
        <f t="shared" si="856"/>
        <v/>
      </c>
      <c r="CR695" s="1" t="str">
        <f t="shared" si="856"/>
        <v/>
      </c>
      <c r="CS695" s="1" t="str">
        <f t="shared" si="856"/>
        <v/>
      </c>
      <c r="CT695" s="1" t="str">
        <f t="shared" si="856"/>
        <v/>
      </c>
      <c r="CU695" s="1" t="str">
        <f t="shared" si="856"/>
        <v/>
      </c>
      <c r="CV695" s="1">
        <f t="shared" si="859"/>
        <v>0</v>
      </c>
      <c r="CW695" s="1">
        <f t="shared" si="859"/>
        <v>0</v>
      </c>
      <c r="CX695" s="1">
        <f t="shared" si="859"/>
        <v>0</v>
      </c>
      <c r="CY695" s="1">
        <f t="shared" si="859"/>
        <v>0</v>
      </c>
      <c r="CZ695" s="1">
        <f t="shared" si="859"/>
        <v>0</v>
      </c>
      <c r="DA695" s="1">
        <f t="shared" si="857"/>
        <v>0</v>
      </c>
      <c r="DB695" s="1">
        <f t="shared" si="857"/>
        <v>0</v>
      </c>
      <c r="DC695" s="1">
        <f t="shared" si="857"/>
        <v>0</v>
      </c>
      <c r="DD695" s="1">
        <f t="shared" si="857"/>
        <v>0</v>
      </c>
      <c r="DE695" s="1">
        <f t="shared" si="857"/>
        <v>0</v>
      </c>
      <c r="DF695" s="1">
        <f t="shared" si="805"/>
        <v>0</v>
      </c>
      <c r="DG695" s="33">
        <f t="shared" si="806"/>
        <v>0</v>
      </c>
      <c r="DH695" s="34">
        <f t="shared" si="807"/>
        <v>0</v>
      </c>
      <c r="DI695" s="1">
        <f t="shared" si="848"/>
        <v>137</v>
      </c>
      <c r="DJ695" s="1" t="str">
        <f t="shared" si="849"/>
        <v/>
      </c>
      <c r="DK695" s="1" t="str">
        <f t="shared" si="837"/>
        <v/>
      </c>
      <c r="DL695" s="1" t="str">
        <f t="shared" si="837"/>
        <v/>
      </c>
      <c r="DM695" s="1">
        <f t="shared" si="837"/>
        <v>-1</v>
      </c>
      <c r="DN695" s="1" t="str">
        <f t="shared" si="837"/>
        <v/>
      </c>
      <c r="DO695" s="1" t="str">
        <f t="shared" si="837"/>
        <v/>
      </c>
      <c r="DP695" s="1" t="str">
        <f t="shared" si="837"/>
        <v/>
      </c>
      <c r="DQ695" s="1" t="str">
        <f t="shared" si="828"/>
        <v/>
      </c>
      <c r="DR695" s="1" t="str">
        <f t="shared" si="828"/>
        <v/>
      </c>
      <c r="DS695" s="1" t="str">
        <f t="shared" si="828"/>
        <v/>
      </c>
      <c r="DT695" s="34">
        <f>(STDEV(DI695:DS695))*-1</f>
        <v>-97.580735803743565</v>
      </c>
      <c r="DU695" s="1">
        <f>IF((DI695&lt;$DT695),1,0)</f>
        <v>0</v>
      </c>
      <c r="DY695" s="1">
        <f>IF((DM695&lt;$DT695),1,0)</f>
        <v>0</v>
      </c>
      <c r="EF695" s="33">
        <f>IF(SUM(DU695:EE695)&gt;0,1,0)</f>
        <v>0</v>
      </c>
      <c r="EG695" s="1">
        <f t="shared" si="834"/>
        <v>0</v>
      </c>
      <c r="EH695" s="1">
        <f t="shared" si="834"/>
        <v>0</v>
      </c>
      <c r="EI695" s="1">
        <f t="shared" si="834"/>
        <v>0</v>
      </c>
      <c r="EJ695" s="1">
        <f t="shared" si="834"/>
        <v>0</v>
      </c>
      <c r="EK695" s="1">
        <f t="shared" si="834"/>
        <v>0</v>
      </c>
      <c r="EL695" s="1">
        <f t="shared" si="834"/>
        <v>0</v>
      </c>
      <c r="EM695" s="1">
        <f t="shared" si="834"/>
        <v>0</v>
      </c>
      <c r="EN695" s="1">
        <f t="shared" si="834"/>
        <v>0</v>
      </c>
      <c r="EO695" s="1">
        <f t="shared" si="834"/>
        <v>0</v>
      </c>
      <c r="EP695" s="1">
        <f t="shared" si="834"/>
        <v>0</v>
      </c>
      <c r="EQ695" s="1">
        <f t="shared" si="834"/>
        <v>0</v>
      </c>
      <c r="ER695" s="33">
        <f t="shared" si="808"/>
        <v>1</v>
      </c>
      <c r="ES695" s="35">
        <f>ER695+EF695+DG695+AV695</f>
        <v>1</v>
      </c>
      <c r="ET695" s="35">
        <f t="shared" si="809"/>
        <v>1</v>
      </c>
      <c r="EU695" s="1" t="s">
        <v>59</v>
      </c>
      <c r="EV695" s="1" t="s">
        <v>34</v>
      </c>
      <c r="EW695" s="19">
        <f t="shared" si="810"/>
        <v>1</v>
      </c>
      <c r="EX695" s="1" t="s">
        <v>40</v>
      </c>
      <c r="FC695" s="1" t="s">
        <v>38</v>
      </c>
      <c r="FD695" s="19">
        <f t="shared" si="811"/>
        <v>0</v>
      </c>
      <c r="FK695" s="19" t="str">
        <f t="shared" si="812"/>
        <v/>
      </c>
      <c r="FQ695" s="1" t="s">
        <v>44</v>
      </c>
      <c r="FR695" s="1">
        <f t="shared" si="813"/>
        <v>1</v>
      </c>
      <c r="FT695" s="1">
        <v>4.5</v>
      </c>
      <c r="FU695" s="1" t="s">
        <v>1240</v>
      </c>
      <c r="FV695" s="37" t="str">
        <f t="shared" si="824"/>
        <v>other</v>
      </c>
      <c r="FW695" s="34">
        <v>0</v>
      </c>
      <c r="FY695" s="1" t="s">
        <v>38</v>
      </c>
      <c r="FZ695" s="19">
        <f t="shared" si="814"/>
        <v>0</v>
      </c>
      <c r="GB695" s="1" t="s">
        <v>38</v>
      </c>
      <c r="GC695" s="19">
        <f t="shared" si="815"/>
        <v>0</v>
      </c>
      <c r="GD695" s="1" t="s">
        <v>38</v>
      </c>
      <c r="GE695" s="19">
        <f t="shared" si="816"/>
        <v>0</v>
      </c>
      <c r="GF695" s="1" t="s">
        <v>38</v>
      </c>
      <c r="GG695" s="19">
        <f t="shared" si="817"/>
        <v>0</v>
      </c>
    </row>
    <row r="696" spans="1:189" x14ac:dyDescent="0.3">
      <c r="A696" s="1">
        <v>934</v>
      </c>
      <c r="B696" s="1" t="s">
        <v>34</v>
      </c>
      <c r="C696" s="19" t="s">
        <v>35</v>
      </c>
      <c r="D696" s="19">
        <f t="shared" si="788"/>
        <v>0</v>
      </c>
      <c r="E696" s="38" t="s">
        <v>1241</v>
      </c>
      <c r="F696" s="21" t="str">
        <f t="shared" si="789"/>
        <v>1971</v>
      </c>
      <c r="G696" s="21">
        <v>2005</v>
      </c>
      <c r="H696" s="22">
        <f t="shared" si="841"/>
        <v>34</v>
      </c>
      <c r="I696" s="1" t="str">
        <f t="shared" si="791"/>
        <v>31-40</v>
      </c>
      <c r="J696" s="1" t="s">
        <v>1607</v>
      </c>
      <c r="K696" s="1" t="s">
        <v>53</v>
      </c>
      <c r="L696" s="1">
        <f>VLOOKUP(K696,[1]areas!$C$3:$D$76,2,FALSE)</f>
        <v>30</v>
      </c>
      <c r="M696" s="1" t="str">
        <f t="shared" si="855"/>
        <v>21-40</v>
      </c>
      <c r="N696" s="19" t="s">
        <v>34</v>
      </c>
      <c r="O696" s="19">
        <f t="shared" si="793"/>
        <v>1</v>
      </c>
      <c r="P696" s="23">
        <v>80.2</v>
      </c>
      <c r="S696" s="24"/>
      <c r="T696" s="19">
        <v>4</v>
      </c>
      <c r="U696" s="1">
        <v>13</v>
      </c>
      <c r="V696" s="1">
        <v>16</v>
      </c>
      <c r="W696" s="1" t="str">
        <f t="shared" si="794"/>
        <v>4: 151-200</v>
      </c>
      <c r="X696" s="1">
        <v>170</v>
      </c>
      <c r="Y696" s="26">
        <v>161</v>
      </c>
      <c r="Z696" s="26">
        <v>318</v>
      </c>
      <c r="AA696" s="26">
        <v>309</v>
      </c>
      <c r="AB696" s="26">
        <v>381</v>
      </c>
      <c r="AC696" s="26"/>
      <c r="AD696" s="26"/>
      <c r="AE696" s="26"/>
      <c r="AF696" s="26"/>
      <c r="AG696" s="26"/>
      <c r="AH696" s="26"/>
      <c r="AI696" s="27">
        <f t="shared" si="795"/>
        <v>381</v>
      </c>
      <c r="AJ696" s="27">
        <f t="shared" si="796"/>
        <v>0</v>
      </c>
      <c r="AK696" s="39">
        <v>135721</v>
      </c>
      <c r="AL696" s="26">
        <v>50</v>
      </c>
      <c r="AM696" s="26">
        <v>50</v>
      </c>
      <c r="AN696" s="26">
        <v>50</v>
      </c>
      <c r="AO696" s="26">
        <v>50</v>
      </c>
      <c r="AP696" s="26"/>
      <c r="AQ696" s="26"/>
      <c r="AR696" s="26"/>
      <c r="AS696" s="26"/>
      <c r="AT696" s="26"/>
      <c r="AU696" s="26"/>
      <c r="AV696" s="28">
        <f t="shared" si="797"/>
        <v>0</v>
      </c>
      <c r="AW696" s="27" t="str">
        <f>"&gt;5"</f>
        <v>&gt;5</v>
      </c>
      <c r="AX696" s="29">
        <f t="shared" si="820"/>
        <v>5.133</v>
      </c>
      <c r="AY696" s="30">
        <f t="shared" si="831"/>
        <v>5.132647050891161</v>
      </c>
      <c r="AZ696" s="30">
        <f t="shared" si="831"/>
        <v>1.6989700043360187</v>
      </c>
      <c r="BA696" s="30">
        <f t="shared" si="831"/>
        <v>1.6989700043360187</v>
      </c>
      <c r="BB696" s="30">
        <f t="shared" si="831"/>
        <v>1.6989700043360187</v>
      </c>
      <c r="BC696" s="30">
        <f t="shared" si="831"/>
        <v>1.6989700043360187</v>
      </c>
      <c r="BD696" s="30" t="str">
        <f t="shared" si="831"/>
        <v/>
      </c>
      <c r="BE696" s="30" t="str">
        <f t="shared" si="831"/>
        <v/>
      </c>
      <c r="BF696" s="30" t="str">
        <f t="shared" si="831"/>
        <v/>
      </c>
      <c r="BG696" s="30" t="str">
        <f t="shared" si="831"/>
        <v/>
      </c>
      <c r="BH696" s="30" t="str">
        <f t="shared" si="831"/>
        <v/>
      </c>
      <c r="BI696" s="30" t="str">
        <f t="shared" si="831"/>
        <v/>
      </c>
      <c r="BJ696" s="1" t="s">
        <v>38</v>
      </c>
      <c r="BK696" s="31" t="s">
        <v>38</v>
      </c>
      <c r="BL696" s="32">
        <f t="shared" si="798"/>
        <v>0</v>
      </c>
      <c r="BN696" s="32" t="str">
        <f t="shared" si="799"/>
        <v>0</v>
      </c>
      <c r="BO696" s="30">
        <f t="shared" si="800"/>
        <v>-3.4336770465551423</v>
      </c>
      <c r="BP696" s="30">
        <f t="shared" si="801"/>
        <v>-3.4336770465551423</v>
      </c>
      <c r="BQ696" s="30">
        <f t="shared" si="846"/>
        <v>0</v>
      </c>
      <c r="BR696" s="30">
        <f t="shared" si="846"/>
        <v>0</v>
      </c>
      <c r="BS696" s="30">
        <f t="shared" si="846"/>
        <v>0</v>
      </c>
      <c r="BT696" s="30" t="str">
        <f t="shared" si="844"/>
        <v/>
      </c>
      <c r="BU696" s="30" t="str">
        <f t="shared" si="844"/>
        <v/>
      </c>
      <c r="BV696" s="30" t="str">
        <f t="shared" si="844"/>
        <v/>
      </c>
      <c r="BW696" s="30" t="str">
        <f t="shared" si="844"/>
        <v/>
      </c>
      <c r="BX696" s="30" t="str">
        <f t="shared" si="844"/>
        <v/>
      </c>
      <c r="BY696" s="30" t="str">
        <f t="shared" si="844"/>
        <v/>
      </c>
      <c r="BZ696" s="1">
        <f t="shared" si="802"/>
        <v>0</v>
      </c>
      <c r="CA696" s="1">
        <f t="shared" si="847"/>
        <v>0</v>
      </c>
      <c r="CB696" s="1">
        <f t="shared" si="847"/>
        <v>0</v>
      </c>
      <c r="CC696" s="1">
        <f t="shared" si="847"/>
        <v>0</v>
      </c>
      <c r="CD696" s="1">
        <f t="shared" si="845"/>
        <v>0</v>
      </c>
      <c r="CE696" s="1">
        <f t="shared" si="845"/>
        <v>0</v>
      </c>
      <c r="CF696" s="1">
        <f t="shared" si="845"/>
        <v>0</v>
      </c>
      <c r="CG696" s="1">
        <f t="shared" si="845"/>
        <v>0</v>
      </c>
      <c r="CH696" s="1">
        <f t="shared" si="845"/>
        <v>0</v>
      </c>
      <c r="CI696" s="1">
        <f t="shared" si="845"/>
        <v>0</v>
      </c>
      <c r="CJ696" s="1">
        <f t="shared" si="803"/>
        <v>0</v>
      </c>
      <c r="CK696" s="1">
        <f t="shared" si="804"/>
        <v>0</v>
      </c>
      <c r="CL696" s="1">
        <f t="shared" si="858"/>
        <v>-3.4336770465551423</v>
      </c>
      <c r="CM696" s="1" t="str">
        <f t="shared" si="858"/>
        <v/>
      </c>
      <c r="CN696" s="1" t="str">
        <f t="shared" si="858"/>
        <v/>
      </c>
      <c r="CO696" s="1" t="str">
        <f t="shared" si="858"/>
        <v/>
      </c>
      <c r="CP696" s="1" t="str">
        <f t="shared" si="858"/>
        <v/>
      </c>
      <c r="CQ696" s="1" t="str">
        <f t="shared" si="856"/>
        <v/>
      </c>
      <c r="CR696" s="1" t="str">
        <f t="shared" si="856"/>
        <v/>
      </c>
      <c r="CS696" s="1" t="str">
        <f t="shared" si="856"/>
        <v/>
      </c>
      <c r="CT696" s="1" t="str">
        <f t="shared" si="856"/>
        <v/>
      </c>
      <c r="CU696" s="1" t="str">
        <f t="shared" si="856"/>
        <v/>
      </c>
      <c r="CV696" s="1">
        <f t="shared" si="859"/>
        <v>0</v>
      </c>
      <c r="CW696" s="1">
        <f t="shared" si="859"/>
        <v>0</v>
      </c>
      <c r="CX696" s="1">
        <f t="shared" si="859"/>
        <v>0</v>
      </c>
      <c r="CY696" s="1">
        <f t="shared" si="859"/>
        <v>0</v>
      </c>
      <c r="CZ696" s="1">
        <f t="shared" si="859"/>
        <v>0</v>
      </c>
      <c r="DA696" s="1">
        <f t="shared" si="857"/>
        <v>0</v>
      </c>
      <c r="DB696" s="1">
        <f t="shared" si="857"/>
        <v>0</v>
      </c>
      <c r="DC696" s="1">
        <f t="shared" si="857"/>
        <v>0</v>
      </c>
      <c r="DD696" s="1">
        <f t="shared" si="857"/>
        <v>0</v>
      </c>
      <c r="DE696" s="1">
        <f t="shared" si="857"/>
        <v>0</v>
      </c>
      <c r="DF696" s="1">
        <f t="shared" si="805"/>
        <v>0</v>
      </c>
      <c r="DG696" s="33">
        <f t="shared" si="806"/>
        <v>0</v>
      </c>
      <c r="DH696" s="34">
        <f t="shared" si="807"/>
        <v>0</v>
      </c>
      <c r="DI696" s="1">
        <f t="shared" si="848"/>
        <v>-9</v>
      </c>
      <c r="DJ696" s="1">
        <f t="shared" si="849"/>
        <v>148</v>
      </c>
      <c r="DK696" s="1">
        <f t="shared" si="837"/>
        <v>157</v>
      </c>
      <c r="DL696" s="1">
        <f t="shared" si="837"/>
        <v>-9</v>
      </c>
      <c r="DM696" s="1">
        <f t="shared" si="837"/>
        <v>72</v>
      </c>
      <c r="DN696" s="1" t="str">
        <f t="shared" si="837"/>
        <v/>
      </c>
      <c r="DO696" s="1" t="str">
        <f t="shared" si="837"/>
        <v/>
      </c>
      <c r="DP696" s="1" t="str">
        <f t="shared" si="837"/>
        <v/>
      </c>
      <c r="DQ696" s="1" t="str">
        <f t="shared" si="828"/>
        <v/>
      </c>
      <c r="DR696" s="1" t="str">
        <f t="shared" si="828"/>
        <v/>
      </c>
      <c r="DS696" s="1" t="str">
        <f t="shared" si="828"/>
        <v/>
      </c>
      <c r="DT696" s="34">
        <f>(STDEV(DI696:DS696))*-1</f>
        <v>-80.812746519345566</v>
      </c>
      <c r="DU696" s="1">
        <f>IF((DI696&lt;$DT696),1,0)</f>
        <v>0</v>
      </c>
      <c r="DV696" s="1">
        <f t="shared" ref="DV696:DX697" si="861">IF((DJ696&lt;$DT696),1,0)</f>
        <v>0</v>
      </c>
      <c r="DW696" s="1">
        <f t="shared" si="861"/>
        <v>0</v>
      </c>
      <c r="DX696" s="1">
        <f t="shared" si="861"/>
        <v>0</v>
      </c>
      <c r="DY696" s="1">
        <f>IF((DM696&lt;$DT696),1,0)</f>
        <v>0</v>
      </c>
      <c r="EF696" s="33">
        <f>IF(SUM(DU696:EE696)&gt;0,1,0)</f>
        <v>0</v>
      </c>
      <c r="EG696" s="1">
        <f t="shared" si="834"/>
        <v>0</v>
      </c>
      <c r="EH696" s="1">
        <f t="shared" si="834"/>
        <v>0</v>
      </c>
      <c r="EI696" s="1">
        <f t="shared" si="834"/>
        <v>0</v>
      </c>
      <c r="EJ696" s="1">
        <f t="shared" si="834"/>
        <v>0</v>
      </c>
      <c r="EK696" s="1">
        <f t="shared" si="834"/>
        <v>0</v>
      </c>
      <c r="EL696" s="1">
        <f t="shared" si="834"/>
        <v>0</v>
      </c>
      <c r="EM696" s="1">
        <f t="shared" si="834"/>
        <v>0</v>
      </c>
      <c r="EN696" s="1">
        <f t="shared" si="834"/>
        <v>0</v>
      </c>
      <c r="EO696" s="1">
        <f t="shared" si="834"/>
        <v>0</v>
      </c>
      <c r="EP696" s="1">
        <f t="shared" si="834"/>
        <v>0</v>
      </c>
      <c r="EQ696" s="1">
        <f t="shared" si="834"/>
        <v>0</v>
      </c>
      <c r="ER696" s="33">
        <f t="shared" si="808"/>
        <v>1</v>
      </c>
      <c r="ES696" s="35">
        <f>ER696+EF696+DG696+AV696</f>
        <v>1</v>
      </c>
      <c r="ET696" s="35">
        <f t="shared" si="809"/>
        <v>1</v>
      </c>
      <c r="EU696" s="1" t="s">
        <v>59</v>
      </c>
      <c r="EV696" s="1" t="s">
        <v>38</v>
      </c>
      <c r="EW696" s="19">
        <f t="shared" si="810"/>
        <v>0</v>
      </c>
      <c r="FC696" s="1" t="s">
        <v>42</v>
      </c>
      <c r="FD696" s="19" t="str">
        <f t="shared" si="811"/>
        <v/>
      </c>
      <c r="FE696" s="1" t="s">
        <v>40</v>
      </c>
      <c r="FJ696" s="1" t="s">
        <v>38</v>
      </c>
      <c r="FK696" s="19">
        <f t="shared" si="812"/>
        <v>0</v>
      </c>
      <c r="FQ696" s="1" t="s">
        <v>44</v>
      </c>
      <c r="FR696" s="1">
        <f t="shared" si="813"/>
        <v>1</v>
      </c>
      <c r="FT696" s="1">
        <v>4.8</v>
      </c>
      <c r="FV696" s="37" t="str">
        <f t="shared" si="824"/>
        <v>none</v>
      </c>
      <c r="FY696" s="1" t="s">
        <v>38</v>
      </c>
      <c r="FZ696" s="19">
        <f t="shared" si="814"/>
        <v>0</v>
      </c>
      <c r="GB696" s="1" t="s">
        <v>38</v>
      </c>
      <c r="GC696" s="19">
        <f t="shared" si="815"/>
        <v>0</v>
      </c>
      <c r="GD696" s="1" t="s">
        <v>38</v>
      </c>
      <c r="GE696" s="19">
        <f t="shared" si="816"/>
        <v>0</v>
      </c>
      <c r="GF696" s="1" t="s">
        <v>38</v>
      </c>
      <c r="GG696" s="19">
        <f t="shared" si="817"/>
        <v>0</v>
      </c>
    </row>
    <row r="697" spans="1:189" x14ac:dyDescent="0.3">
      <c r="A697" s="1">
        <v>935</v>
      </c>
      <c r="B697" s="1" t="s">
        <v>34</v>
      </c>
      <c r="C697" s="19" t="s">
        <v>47</v>
      </c>
      <c r="D697" s="19">
        <f t="shared" si="788"/>
        <v>1</v>
      </c>
      <c r="E697" s="38" t="s">
        <v>1242</v>
      </c>
      <c r="F697" s="21" t="str">
        <f t="shared" si="789"/>
        <v>1976</v>
      </c>
      <c r="G697" s="21">
        <v>2005</v>
      </c>
      <c r="H697" s="22">
        <f t="shared" si="841"/>
        <v>29</v>
      </c>
      <c r="I697" s="1" t="str">
        <f t="shared" si="791"/>
        <v>21-30</v>
      </c>
      <c r="J697" s="1" t="s">
        <v>1606</v>
      </c>
      <c r="K697" s="1" t="s">
        <v>53</v>
      </c>
      <c r="L697" s="1">
        <f>VLOOKUP(K697,[1]areas!$C$3:$D$76,2,FALSE)</f>
        <v>30</v>
      </c>
      <c r="M697" s="1" t="str">
        <f t="shared" si="855"/>
        <v>21-40</v>
      </c>
      <c r="N697" s="19" t="s">
        <v>38</v>
      </c>
      <c r="O697" s="19">
        <f t="shared" si="793"/>
        <v>0</v>
      </c>
      <c r="P697" s="23">
        <v>74</v>
      </c>
      <c r="Q697" s="1">
        <v>181</v>
      </c>
      <c r="R697" s="1">
        <f>POWER(Q697*0.01,2)</f>
        <v>3.2761</v>
      </c>
      <c r="S697" s="24">
        <f>P697/R697</f>
        <v>22.587833094227893</v>
      </c>
      <c r="T697" s="19">
        <v>3</v>
      </c>
      <c r="U697" s="1">
        <v>15.1</v>
      </c>
      <c r="V697" s="1">
        <v>20</v>
      </c>
      <c r="W697" s="1" t="str">
        <f t="shared" si="794"/>
        <v>3: 101-150</v>
      </c>
      <c r="X697" s="1">
        <v>120</v>
      </c>
      <c r="Y697" s="26">
        <v>126</v>
      </c>
      <c r="Z697" s="26">
        <v>219</v>
      </c>
      <c r="AA697" s="26">
        <v>217</v>
      </c>
      <c r="AB697" s="26">
        <v>214</v>
      </c>
      <c r="AC697" s="26"/>
      <c r="AD697" s="26"/>
      <c r="AE697" s="26"/>
      <c r="AF697" s="26"/>
      <c r="AG697" s="26"/>
      <c r="AH697" s="26"/>
      <c r="AI697" s="27">
        <f t="shared" si="795"/>
        <v>219</v>
      </c>
      <c r="AJ697" s="27">
        <f t="shared" si="796"/>
        <v>0</v>
      </c>
      <c r="AK697" s="39">
        <v>77678</v>
      </c>
      <c r="AL697" s="26">
        <v>310000</v>
      </c>
      <c r="AM697" s="26">
        <v>50</v>
      </c>
      <c r="AN697" s="26">
        <v>2100</v>
      </c>
      <c r="AO697" s="26">
        <v>3700</v>
      </c>
      <c r="AP697" s="26"/>
      <c r="AQ697" s="26"/>
      <c r="AR697" s="26"/>
      <c r="AS697" s="26"/>
      <c r="AT697" s="26"/>
      <c r="AU697" s="26"/>
      <c r="AV697" s="28">
        <f t="shared" si="797"/>
        <v>1</v>
      </c>
      <c r="AW697" s="27" t="str">
        <f>"4-5"</f>
        <v>4-5</v>
      </c>
      <c r="AX697" s="29">
        <f t="shared" si="820"/>
        <v>4.8899999999999997</v>
      </c>
      <c r="AY697" s="30">
        <f t="shared" si="831"/>
        <v>4.8902980351267038</v>
      </c>
      <c r="AZ697" s="30">
        <f t="shared" si="831"/>
        <v>5.4913616938342731</v>
      </c>
      <c r="BA697" s="30">
        <f t="shared" si="831"/>
        <v>1.6989700043360187</v>
      </c>
      <c r="BB697" s="30">
        <f t="shared" si="831"/>
        <v>3.3222192947339191</v>
      </c>
      <c r="BC697" s="30">
        <f t="shared" si="831"/>
        <v>3.568201724066995</v>
      </c>
      <c r="BD697" s="30" t="str">
        <f t="shared" si="831"/>
        <v/>
      </c>
      <c r="BE697" s="30" t="str">
        <f t="shared" si="831"/>
        <v/>
      </c>
      <c r="BF697" s="30" t="str">
        <f t="shared" si="831"/>
        <v/>
      </c>
      <c r="BG697" s="30" t="str">
        <f t="shared" si="831"/>
        <v/>
      </c>
      <c r="BH697" s="30" t="str">
        <f t="shared" si="831"/>
        <v/>
      </c>
      <c r="BI697" s="30" t="str">
        <f t="shared" si="831"/>
        <v/>
      </c>
      <c r="BJ697" s="1" t="s">
        <v>38</v>
      </c>
      <c r="BK697" s="31" t="s">
        <v>38</v>
      </c>
      <c r="BL697" s="32">
        <f t="shared" si="798"/>
        <v>0</v>
      </c>
      <c r="BN697" s="32" t="str">
        <f t="shared" si="799"/>
        <v>0</v>
      </c>
      <c r="BO697" s="30">
        <f t="shared" si="800"/>
        <v>0.60106365870756928</v>
      </c>
      <c r="BP697" s="30">
        <f t="shared" si="801"/>
        <v>-3.1913280307906851</v>
      </c>
      <c r="BQ697" s="30">
        <f t="shared" si="846"/>
        <v>-3.7923916894982543</v>
      </c>
      <c r="BR697" s="30">
        <f t="shared" si="846"/>
        <v>1.6232492903979003</v>
      </c>
      <c r="BS697" s="30">
        <f t="shared" si="846"/>
        <v>0.2459824293330759</v>
      </c>
      <c r="BT697" s="30" t="str">
        <f t="shared" si="844"/>
        <v/>
      </c>
      <c r="BU697" s="30" t="str">
        <f t="shared" si="844"/>
        <v/>
      </c>
      <c r="BV697" s="30" t="str">
        <f t="shared" si="844"/>
        <v/>
      </c>
      <c r="BW697" s="30" t="str">
        <f t="shared" si="844"/>
        <v/>
      </c>
      <c r="BX697" s="30" t="str">
        <f t="shared" si="844"/>
        <v/>
      </c>
      <c r="BY697" s="30" t="str">
        <f t="shared" si="844"/>
        <v/>
      </c>
      <c r="BZ697" s="1">
        <f t="shared" si="802"/>
        <v>1</v>
      </c>
      <c r="CA697" s="1">
        <f t="shared" si="847"/>
        <v>0</v>
      </c>
      <c r="CB697" s="1">
        <f t="shared" si="847"/>
        <v>1</v>
      </c>
      <c r="CC697" s="1">
        <f t="shared" si="847"/>
        <v>1</v>
      </c>
      <c r="CD697" s="1">
        <f t="shared" si="845"/>
        <v>0</v>
      </c>
      <c r="CE697" s="1">
        <f t="shared" si="845"/>
        <v>0</v>
      </c>
      <c r="CF697" s="1">
        <f t="shared" si="845"/>
        <v>0</v>
      </c>
      <c r="CG697" s="1">
        <f t="shared" si="845"/>
        <v>0</v>
      </c>
      <c r="CH697" s="1">
        <f t="shared" si="845"/>
        <v>0</v>
      </c>
      <c r="CI697" s="1">
        <f t="shared" si="845"/>
        <v>0</v>
      </c>
      <c r="CJ697" s="1">
        <f t="shared" si="803"/>
        <v>3</v>
      </c>
      <c r="CK697" s="1">
        <f t="shared" si="804"/>
        <v>1</v>
      </c>
      <c r="CL697" s="1">
        <f t="shared" si="858"/>
        <v>0.60106365870756928</v>
      </c>
      <c r="CM697" s="1">
        <f t="shared" si="858"/>
        <v>-3.7923916894982543</v>
      </c>
      <c r="CN697" s="1">
        <f t="shared" si="858"/>
        <v>1.6232492903979003</v>
      </c>
      <c r="CO697" s="1">
        <f t="shared" si="858"/>
        <v>0.2459824293330759</v>
      </c>
      <c r="CP697" s="1" t="str">
        <f t="shared" si="858"/>
        <v/>
      </c>
      <c r="CQ697" s="1" t="str">
        <f t="shared" si="856"/>
        <v/>
      </c>
      <c r="CR697" s="1" t="str">
        <f t="shared" si="856"/>
        <v/>
      </c>
      <c r="CS697" s="1" t="str">
        <f t="shared" si="856"/>
        <v/>
      </c>
      <c r="CT697" s="1" t="str">
        <f t="shared" si="856"/>
        <v/>
      </c>
      <c r="CU697" s="1" t="str">
        <f t="shared" si="856"/>
        <v/>
      </c>
      <c r="CV697" s="1">
        <f t="shared" si="859"/>
        <v>1</v>
      </c>
      <c r="CW697" s="1">
        <f t="shared" si="859"/>
        <v>0</v>
      </c>
      <c r="CX697" s="1">
        <f t="shared" si="859"/>
        <v>1</v>
      </c>
      <c r="CY697" s="1">
        <f t="shared" si="859"/>
        <v>1</v>
      </c>
      <c r="CZ697" s="1">
        <f t="shared" si="859"/>
        <v>0</v>
      </c>
      <c r="DA697" s="1">
        <f t="shared" si="857"/>
        <v>0</v>
      </c>
      <c r="DB697" s="1">
        <f t="shared" si="857"/>
        <v>0</v>
      </c>
      <c r="DC697" s="1">
        <f t="shared" si="857"/>
        <v>0</v>
      </c>
      <c r="DD697" s="1">
        <f t="shared" si="857"/>
        <v>0</v>
      </c>
      <c r="DE697" s="1">
        <f t="shared" si="857"/>
        <v>0</v>
      </c>
      <c r="DF697" s="1">
        <f t="shared" si="805"/>
        <v>3</v>
      </c>
      <c r="DG697" s="33">
        <f t="shared" si="806"/>
        <v>1</v>
      </c>
      <c r="DH697" s="34">
        <f t="shared" si="807"/>
        <v>0</v>
      </c>
      <c r="DI697" s="1">
        <f t="shared" si="848"/>
        <v>6</v>
      </c>
      <c r="DJ697" s="1">
        <f t="shared" si="849"/>
        <v>99</v>
      </c>
      <c r="DK697" s="1">
        <f t="shared" si="837"/>
        <v>93</v>
      </c>
      <c r="DL697" s="1">
        <f t="shared" si="837"/>
        <v>-2</v>
      </c>
      <c r="DM697" s="1">
        <f t="shared" si="837"/>
        <v>-3</v>
      </c>
      <c r="DN697" s="1" t="str">
        <f t="shared" si="837"/>
        <v/>
      </c>
      <c r="DO697" s="1" t="str">
        <f t="shared" si="837"/>
        <v/>
      </c>
      <c r="DP697" s="1" t="str">
        <f t="shared" si="837"/>
        <v/>
      </c>
      <c r="DQ697" s="1" t="str">
        <f t="shared" si="828"/>
        <v/>
      </c>
      <c r="DR697" s="1" t="str">
        <f t="shared" si="828"/>
        <v/>
      </c>
      <c r="DS697" s="1" t="str">
        <f t="shared" si="828"/>
        <v/>
      </c>
      <c r="DT697" s="34">
        <f>(STDEV(DI697:DS697))*-1</f>
        <v>-52.557587463657427</v>
      </c>
      <c r="DU697" s="1">
        <f>IF((DI697&lt;$DT697),1,0)</f>
        <v>0</v>
      </c>
      <c r="DV697" s="1">
        <f t="shared" si="861"/>
        <v>0</v>
      </c>
      <c r="DW697" s="1">
        <f t="shared" si="861"/>
        <v>0</v>
      </c>
      <c r="DX697" s="1">
        <f t="shared" si="861"/>
        <v>0</v>
      </c>
      <c r="DY697" s="1">
        <f>IF((DM697&lt;$DT697),1,0)</f>
        <v>0</v>
      </c>
      <c r="EF697" s="33">
        <f>IF(SUM(DU697:EE697)&gt;0,1,0)</f>
        <v>0</v>
      </c>
      <c r="EG697" s="1">
        <f t="shared" si="834"/>
        <v>0</v>
      </c>
      <c r="EH697" s="1">
        <f t="shared" si="834"/>
        <v>0</v>
      </c>
      <c r="EI697" s="1">
        <f t="shared" si="834"/>
        <v>0</v>
      </c>
      <c r="EJ697" s="1">
        <f t="shared" si="834"/>
        <v>0</v>
      </c>
      <c r="EK697" s="1">
        <f t="shared" si="834"/>
        <v>0</v>
      </c>
      <c r="EL697" s="1">
        <f t="shared" si="834"/>
        <v>0</v>
      </c>
      <c r="EM697" s="1">
        <f t="shared" si="834"/>
        <v>0</v>
      </c>
      <c r="EN697" s="1">
        <f t="shared" si="834"/>
        <v>0</v>
      </c>
      <c r="EO697" s="1">
        <f t="shared" si="834"/>
        <v>0</v>
      </c>
      <c r="EP697" s="1">
        <f t="shared" si="834"/>
        <v>0</v>
      </c>
      <c r="EQ697" s="1">
        <f t="shared" si="834"/>
        <v>0</v>
      </c>
      <c r="ER697" s="33">
        <f t="shared" si="808"/>
        <v>1</v>
      </c>
      <c r="ES697" s="35">
        <f>ER697+EF697+DG697+AV697</f>
        <v>3</v>
      </c>
      <c r="ET697" s="35">
        <f t="shared" si="809"/>
        <v>1</v>
      </c>
      <c r="EU697" s="1" t="s">
        <v>59</v>
      </c>
      <c r="EV697" s="1" t="s">
        <v>38</v>
      </c>
      <c r="EW697" s="19">
        <f t="shared" si="810"/>
        <v>0</v>
      </c>
      <c r="FC697" s="1" t="s">
        <v>34</v>
      </c>
      <c r="FD697" s="19">
        <f t="shared" si="811"/>
        <v>1</v>
      </c>
      <c r="FE697" s="1" t="s">
        <v>40</v>
      </c>
      <c r="FJ697" s="1" t="s">
        <v>38</v>
      </c>
      <c r="FK697" s="19">
        <f t="shared" si="812"/>
        <v>0</v>
      </c>
      <c r="FQ697" s="1" t="s">
        <v>44</v>
      </c>
      <c r="FR697" s="1">
        <f t="shared" si="813"/>
        <v>1</v>
      </c>
      <c r="FT697" s="1">
        <v>4.5</v>
      </c>
      <c r="FV697" s="37" t="str">
        <f t="shared" si="824"/>
        <v>none</v>
      </c>
      <c r="FY697" s="1" t="s">
        <v>38</v>
      </c>
      <c r="FZ697" s="19">
        <f t="shared" si="814"/>
        <v>0</v>
      </c>
      <c r="GB697" s="1" t="s">
        <v>38</v>
      </c>
      <c r="GC697" s="19">
        <f t="shared" si="815"/>
        <v>0</v>
      </c>
      <c r="GD697" s="1" t="s">
        <v>38</v>
      </c>
      <c r="GE697" s="19">
        <f t="shared" si="816"/>
        <v>0</v>
      </c>
      <c r="GF697" s="1" t="s">
        <v>38</v>
      </c>
      <c r="GG697" s="19">
        <f t="shared" si="817"/>
        <v>0</v>
      </c>
    </row>
    <row r="698" spans="1:189" x14ac:dyDescent="0.3">
      <c r="A698" s="1">
        <v>937</v>
      </c>
      <c r="B698" s="1" t="s">
        <v>34</v>
      </c>
      <c r="C698" s="19" t="s">
        <v>47</v>
      </c>
      <c r="D698" s="19">
        <f t="shared" si="788"/>
        <v>1</v>
      </c>
      <c r="E698" s="38" t="s">
        <v>1243</v>
      </c>
      <c r="F698" s="21" t="str">
        <f t="shared" si="789"/>
        <v>1954</v>
      </c>
      <c r="G698" s="21">
        <v>2005</v>
      </c>
      <c r="H698" s="22">
        <f t="shared" si="841"/>
        <v>51</v>
      </c>
      <c r="I698" s="1" t="str">
        <f t="shared" si="791"/>
        <v>&gt;50</v>
      </c>
      <c r="J698" s="1" t="s">
        <v>1610</v>
      </c>
      <c r="K698" s="1" t="s">
        <v>1244</v>
      </c>
      <c r="L698" s="1">
        <f>VLOOKUP(K698,[1]areas!$C$3:$D$76,2,FALSE)</f>
        <v>18</v>
      </c>
      <c r="M698" s="1" t="str">
        <f t="shared" si="855"/>
        <v>0-20</v>
      </c>
      <c r="N698" s="19" t="s">
        <v>38</v>
      </c>
      <c r="O698" s="19">
        <f t="shared" si="793"/>
        <v>0</v>
      </c>
      <c r="P698" s="23">
        <v>65</v>
      </c>
      <c r="S698" s="24"/>
      <c r="T698" s="19">
        <v>3</v>
      </c>
      <c r="U698" s="1">
        <v>13.3</v>
      </c>
      <c r="V698" s="1">
        <v>31</v>
      </c>
      <c r="W698" s="1" t="str">
        <f t="shared" si="794"/>
        <v>3: 101-150</v>
      </c>
      <c r="X698" s="1">
        <v>137</v>
      </c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7">
        <f t="shared" si="795"/>
        <v>137</v>
      </c>
      <c r="AJ698" s="27">
        <f t="shared" si="796"/>
        <v>0</v>
      </c>
      <c r="AK698" s="39">
        <v>1000000</v>
      </c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8" t="str">
        <f t="shared" si="797"/>
        <v/>
      </c>
      <c r="AW698" s="27" t="str">
        <f>"&gt;5"</f>
        <v>&gt;5</v>
      </c>
      <c r="AX698" s="29">
        <f t="shared" si="820"/>
        <v>6</v>
      </c>
      <c r="AY698" s="30">
        <f t="shared" si="831"/>
        <v>6</v>
      </c>
      <c r="AZ698" s="30" t="str">
        <f t="shared" si="831"/>
        <v/>
      </c>
      <c r="BA698" s="30" t="str">
        <f t="shared" si="831"/>
        <v/>
      </c>
      <c r="BB698" s="30" t="str">
        <f t="shared" si="831"/>
        <v/>
      </c>
      <c r="BC698" s="30" t="str">
        <f t="shared" si="831"/>
        <v/>
      </c>
      <c r="BD698" s="30" t="str">
        <f t="shared" si="831"/>
        <v/>
      </c>
      <c r="BE698" s="30" t="str">
        <f t="shared" si="831"/>
        <v/>
      </c>
      <c r="BF698" s="30" t="str">
        <f t="shared" si="831"/>
        <v/>
      </c>
      <c r="BG698" s="30" t="str">
        <f t="shared" si="831"/>
        <v/>
      </c>
      <c r="BH698" s="30" t="str">
        <f t="shared" si="831"/>
        <v/>
      </c>
      <c r="BI698" s="30" t="str">
        <f t="shared" si="831"/>
        <v/>
      </c>
      <c r="BJ698" s="1" t="s">
        <v>38</v>
      </c>
      <c r="BK698" s="31" t="s">
        <v>38</v>
      </c>
      <c r="BL698" s="32">
        <f t="shared" si="798"/>
        <v>0</v>
      </c>
      <c r="BN698" s="32" t="str">
        <f t="shared" si="799"/>
        <v>0</v>
      </c>
      <c r="BO698" s="30" t="str">
        <f t="shared" si="800"/>
        <v/>
      </c>
      <c r="BP698" s="30" t="str">
        <f t="shared" si="801"/>
        <v/>
      </c>
      <c r="BQ698" s="30" t="str">
        <f t="shared" si="846"/>
        <v/>
      </c>
      <c r="BR698" s="30" t="str">
        <f t="shared" si="846"/>
        <v/>
      </c>
      <c r="BS698" s="30" t="str">
        <f t="shared" si="846"/>
        <v/>
      </c>
      <c r="BT698" s="30" t="str">
        <f t="shared" si="844"/>
        <v/>
      </c>
      <c r="BU698" s="30" t="str">
        <f t="shared" si="844"/>
        <v/>
      </c>
      <c r="BV698" s="30" t="str">
        <f t="shared" si="844"/>
        <v/>
      </c>
      <c r="BW698" s="30" t="str">
        <f t="shared" si="844"/>
        <v/>
      </c>
      <c r="BX698" s="30" t="str">
        <f t="shared" si="844"/>
        <v/>
      </c>
      <c r="BY698" s="30" t="str">
        <f t="shared" si="844"/>
        <v/>
      </c>
      <c r="BZ698" s="1">
        <f t="shared" si="802"/>
        <v>0</v>
      </c>
      <c r="CA698" s="1">
        <f t="shared" si="847"/>
        <v>0</v>
      </c>
      <c r="CB698" s="1">
        <f t="shared" si="847"/>
        <v>0</v>
      </c>
      <c r="CC698" s="1">
        <f t="shared" si="847"/>
        <v>0</v>
      </c>
      <c r="CD698" s="1">
        <f t="shared" si="845"/>
        <v>0</v>
      </c>
      <c r="CE698" s="1">
        <f t="shared" si="845"/>
        <v>0</v>
      </c>
      <c r="CF698" s="1">
        <f t="shared" si="845"/>
        <v>0</v>
      </c>
      <c r="CG698" s="1">
        <f t="shared" si="845"/>
        <v>0</v>
      </c>
      <c r="CH698" s="1">
        <f t="shared" si="845"/>
        <v>0</v>
      </c>
      <c r="CI698" s="1">
        <f t="shared" si="845"/>
        <v>0</v>
      </c>
      <c r="CJ698" s="1">
        <f t="shared" si="803"/>
        <v>0</v>
      </c>
      <c r="CK698" s="1">
        <f t="shared" si="804"/>
        <v>0</v>
      </c>
      <c r="CL698" s="1" t="str">
        <f t="shared" si="858"/>
        <v/>
      </c>
      <c r="CM698" s="1" t="str">
        <f t="shared" si="858"/>
        <v/>
      </c>
      <c r="CN698" s="1" t="str">
        <f t="shared" si="858"/>
        <v/>
      </c>
      <c r="CO698" s="1" t="str">
        <f t="shared" si="858"/>
        <v/>
      </c>
      <c r="CP698" s="1" t="str">
        <f t="shared" si="858"/>
        <v/>
      </c>
      <c r="CQ698" s="1" t="str">
        <f t="shared" si="856"/>
        <v/>
      </c>
      <c r="CR698" s="1" t="str">
        <f t="shared" si="856"/>
        <v/>
      </c>
      <c r="CS698" s="1" t="str">
        <f t="shared" si="856"/>
        <v/>
      </c>
      <c r="CT698" s="1" t="str">
        <f t="shared" si="856"/>
        <v/>
      </c>
      <c r="CU698" s="1" t="str">
        <f t="shared" si="856"/>
        <v/>
      </c>
      <c r="CV698" s="1">
        <f t="shared" si="859"/>
        <v>0</v>
      </c>
      <c r="CW698" s="1">
        <f t="shared" si="859"/>
        <v>0</v>
      </c>
      <c r="CX698" s="1">
        <f t="shared" si="859"/>
        <v>0</v>
      </c>
      <c r="CY698" s="1">
        <f t="shared" si="859"/>
        <v>0</v>
      </c>
      <c r="CZ698" s="1">
        <f t="shared" si="859"/>
        <v>0</v>
      </c>
      <c r="DA698" s="1">
        <f t="shared" si="857"/>
        <v>0</v>
      </c>
      <c r="DB698" s="1">
        <f t="shared" si="857"/>
        <v>0</v>
      </c>
      <c r="DC698" s="1">
        <f t="shared" si="857"/>
        <v>0</v>
      </c>
      <c r="DD698" s="1">
        <f t="shared" si="857"/>
        <v>0</v>
      </c>
      <c r="DE698" s="1">
        <f t="shared" si="857"/>
        <v>0</v>
      </c>
      <c r="DF698" s="1">
        <f t="shared" si="805"/>
        <v>0</v>
      </c>
      <c r="DG698" s="33">
        <f t="shared" si="806"/>
        <v>0</v>
      </c>
      <c r="DH698" s="34">
        <f t="shared" si="807"/>
        <v>0</v>
      </c>
      <c r="DI698" s="1" t="str">
        <f t="shared" si="848"/>
        <v/>
      </c>
      <c r="DJ698" s="1" t="str">
        <f t="shared" si="849"/>
        <v/>
      </c>
      <c r="DK698" s="1" t="str">
        <f t="shared" si="837"/>
        <v/>
      </c>
      <c r="DL698" s="1" t="str">
        <f t="shared" si="837"/>
        <v/>
      </c>
      <c r="DM698" s="1" t="str">
        <f t="shared" si="837"/>
        <v/>
      </c>
      <c r="DN698" s="1" t="str">
        <f t="shared" si="837"/>
        <v/>
      </c>
      <c r="DO698" s="1" t="str">
        <f t="shared" si="837"/>
        <v/>
      </c>
      <c r="DP698" s="1" t="str">
        <f t="shared" si="837"/>
        <v/>
      </c>
      <c r="DQ698" s="1" t="str">
        <f t="shared" si="828"/>
        <v/>
      </c>
      <c r="DR698" s="1" t="str">
        <f t="shared" si="828"/>
        <v/>
      </c>
      <c r="DS698" s="1" t="str">
        <f t="shared" si="828"/>
        <v/>
      </c>
      <c r="EG698" s="1">
        <f t="shared" si="834"/>
        <v>0</v>
      </c>
      <c r="EH698" s="1">
        <f t="shared" si="834"/>
        <v>0</v>
      </c>
      <c r="EI698" s="1">
        <f t="shared" si="834"/>
        <v>0</v>
      </c>
      <c r="EJ698" s="1">
        <f t="shared" si="834"/>
        <v>0</v>
      </c>
      <c r="EK698" s="1">
        <f t="shared" si="834"/>
        <v>0</v>
      </c>
      <c r="EL698" s="1">
        <f t="shared" si="834"/>
        <v>0</v>
      </c>
      <c r="EM698" s="1">
        <f t="shared" si="834"/>
        <v>0</v>
      </c>
      <c r="EN698" s="1">
        <f t="shared" si="834"/>
        <v>0</v>
      </c>
      <c r="EO698" s="1">
        <f t="shared" si="834"/>
        <v>0</v>
      </c>
      <c r="EP698" s="1">
        <f t="shared" si="834"/>
        <v>0</v>
      </c>
      <c r="EQ698" s="1">
        <f t="shared" si="834"/>
        <v>0</v>
      </c>
      <c r="ER698" s="33">
        <f t="shared" si="808"/>
        <v>1</v>
      </c>
      <c r="ES698" s="35">
        <f>ER698+DG698</f>
        <v>1</v>
      </c>
      <c r="ET698" s="35">
        <f t="shared" si="809"/>
        <v>1</v>
      </c>
      <c r="EU698" s="1" t="s">
        <v>256</v>
      </c>
      <c r="EV698" s="1" t="s">
        <v>38</v>
      </c>
      <c r="EW698" s="19">
        <f t="shared" si="810"/>
        <v>0</v>
      </c>
      <c r="FC698" s="1" t="s">
        <v>38</v>
      </c>
      <c r="FD698" s="19">
        <f t="shared" si="811"/>
        <v>0</v>
      </c>
      <c r="FJ698" s="1" t="s">
        <v>38</v>
      </c>
      <c r="FK698" s="19">
        <f t="shared" si="812"/>
        <v>0</v>
      </c>
      <c r="FR698" s="1">
        <f t="shared" si="813"/>
        <v>0</v>
      </c>
      <c r="FV698" s="37" t="str">
        <f t="shared" si="824"/>
        <v>none</v>
      </c>
      <c r="FY698" s="1" t="s">
        <v>38</v>
      </c>
      <c r="FZ698" s="19">
        <f t="shared" si="814"/>
        <v>0</v>
      </c>
      <c r="GB698" s="1" t="s">
        <v>38</v>
      </c>
      <c r="GC698" s="19">
        <f t="shared" si="815"/>
        <v>0</v>
      </c>
      <c r="GD698" s="1" t="s">
        <v>34</v>
      </c>
      <c r="GE698" s="19">
        <f t="shared" si="816"/>
        <v>1</v>
      </c>
      <c r="GF698" s="1" t="s">
        <v>38</v>
      </c>
      <c r="GG698" s="19">
        <f t="shared" si="817"/>
        <v>0</v>
      </c>
    </row>
    <row r="699" spans="1:189" x14ac:dyDescent="0.3">
      <c r="A699" s="1">
        <v>938</v>
      </c>
      <c r="B699" s="39" t="s">
        <v>34</v>
      </c>
      <c r="C699" s="19" t="s">
        <v>35</v>
      </c>
      <c r="D699" s="19">
        <f t="shared" si="788"/>
        <v>0</v>
      </c>
      <c r="E699" s="38" t="s">
        <v>1245</v>
      </c>
      <c r="F699" s="21" t="str">
        <f t="shared" si="789"/>
        <v>1977</v>
      </c>
      <c r="G699" s="21">
        <v>2005</v>
      </c>
      <c r="H699" s="22">
        <f t="shared" si="841"/>
        <v>28</v>
      </c>
      <c r="I699" s="1" t="str">
        <f t="shared" si="791"/>
        <v>21-30</v>
      </c>
      <c r="J699" s="1" t="s">
        <v>1606</v>
      </c>
      <c r="K699" s="1" t="s">
        <v>93</v>
      </c>
      <c r="L699" s="1">
        <f>VLOOKUP(K699,[1]areas!$C$3:$D$76,2,FALSE)</f>
        <v>15</v>
      </c>
      <c r="M699" s="1" t="str">
        <f t="shared" si="855"/>
        <v>0-20</v>
      </c>
      <c r="N699" s="19" t="s">
        <v>38</v>
      </c>
      <c r="O699" s="19">
        <f t="shared" si="793"/>
        <v>0</v>
      </c>
      <c r="P699" s="23">
        <v>75</v>
      </c>
      <c r="Q699" s="1">
        <v>167</v>
      </c>
      <c r="R699" s="1">
        <f>POWER(Q699*0.01,2)</f>
        <v>2.7888999999999999</v>
      </c>
      <c r="S699" s="24">
        <f>P699/R699</f>
        <v>26.892323138154829</v>
      </c>
      <c r="T699" s="19">
        <v>2</v>
      </c>
      <c r="U699" s="1">
        <v>9.1999999999999993</v>
      </c>
      <c r="V699" s="1">
        <v>12</v>
      </c>
      <c r="W699" s="1" t="str">
        <f t="shared" si="794"/>
        <v>2: 51-100</v>
      </c>
      <c r="X699" s="1">
        <v>85</v>
      </c>
      <c r="Y699" s="26"/>
      <c r="Z699" s="26">
        <v>159</v>
      </c>
      <c r="AA699" s="26">
        <v>251</v>
      </c>
      <c r="AB699" s="26">
        <v>161</v>
      </c>
      <c r="AC699" s="26">
        <v>205</v>
      </c>
      <c r="AD699" s="26">
        <v>292</v>
      </c>
      <c r="AE699" s="26">
        <v>391</v>
      </c>
      <c r="AF699" s="26"/>
      <c r="AG699" s="26"/>
      <c r="AH699" s="26"/>
      <c r="AI699" s="27">
        <f t="shared" si="795"/>
        <v>391</v>
      </c>
      <c r="AJ699" s="27">
        <f t="shared" si="796"/>
        <v>0</v>
      </c>
      <c r="AK699" s="39">
        <v>343500</v>
      </c>
      <c r="AL699" s="26"/>
      <c r="AM699" s="26">
        <v>8000</v>
      </c>
      <c r="AN699" s="26">
        <v>4100</v>
      </c>
      <c r="AO699" s="26">
        <v>31000</v>
      </c>
      <c r="AP699" s="26">
        <v>45000</v>
      </c>
      <c r="AQ699" s="26">
        <v>50</v>
      </c>
      <c r="AR699" s="26">
        <v>50</v>
      </c>
      <c r="AS699" s="26"/>
      <c r="AT699" s="26"/>
      <c r="AU699" s="26"/>
      <c r="AV699" s="28" t="str">
        <f t="shared" si="797"/>
        <v/>
      </c>
      <c r="AW699" s="27" t="str">
        <f>"&gt;5"</f>
        <v>&gt;5</v>
      </c>
      <c r="AX699" s="29">
        <f t="shared" si="820"/>
        <v>5.5359999999999996</v>
      </c>
      <c r="AY699" s="30">
        <f t="shared" si="831"/>
        <v>5.5359267413955688</v>
      </c>
      <c r="AZ699" s="30" t="str">
        <f t="shared" si="831"/>
        <v/>
      </c>
      <c r="BA699" s="30">
        <f t="shared" si="831"/>
        <v>3.9030899869919438</v>
      </c>
      <c r="BB699" s="30">
        <f t="shared" si="831"/>
        <v>3.6127838567197355</v>
      </c>
      <c r="BC699" s="30">
        <f t="shared" si="831"/>
        <v>4.4913616938342731</v>
      </c>
      <c r="BD699" s="30">
        <f t="shared" si="831"/>
        <v>4.653212513775344</v>
      </c>
      <c r="BE699" s="30">
        <f t="shared" si="831"/>
        <v>1.6989700043360187</v>
      </c>
      <c r="BF699" s="30">
        <f t="shared" si="831"/>
        <v>1.6989700043360187</v>
      </c>
      <c r="BG699" s="30" t="str">
        <f t="shared" si="831"/>
        <v/>
      </c>
      <c r="BH699" s="30" t="str">
        <f t="shared" si="831"/>
        <v/>
      </c>
      <c r="BI699" s="30" t="str">
        <f t="shared" si="831"/>
        <v/>
      </c>
      <c r="BJ699" s="1" t="s">
        <v>38</v>
      </c>
      <c r="BK699" s="31" t="s">
        <v>38</v>
      </c>
      <c r="BL699" s="32">
        <f t="shared" si="798"/>
        <v>0</v>
      </c>
      <c r="BN699" s="32" t="str">
        <f t="shared" si="799"/>
        <v>0</v>
      </c>
      <c r="BO699" s="30" t="str">
        <f t="shared" si="800"/>
        <v/>
      </c>
      <c r="BP699" s="30">
        <f t="shared" si="801"/>
        <v>-1.6328367544036251</v>
      </c>
      <c r="BQ699" s="30" t="str">
        <f t="shared" si="846"/>
        <v/>
      </c>
      <c r="BR699" s="30">
        <f t="shared" si="846"/>
        <v>-0.29030613027220831</v>
      </c>
      <c r="BS699" s="30">
        <f t="shared" si="846"/>
        <v>0.87857783711453763</v>
      </c>
      <c r="BT699" s="30">
        <f t="shared" si="844"/>
        <v>0.16185081994107087</v>
      </c>
      <c r="BU699" s="30">
        <f t="shared" si="844"/>
        <v>-2.9542425094393252</v>
      </c>
      <c r="BV699" s="30">
        <f t="shared" si="844"/>
        <v>0</v>
      </c>
      <c r="BW699" s="30" t="str">
        <f t="shared" si="844"/>
        <v/>
      </c>
      <c r="BX699" s="30" t="str">
        <f t="shared" si="844"/>
        <v/>
      </c>
      <c r="BY699" s="30" t="str">
        <f t="shared" si="844"/>
        <v/>
      </c>
      <c r="BZ699" s="1">
        <f t="shared" si="802"/>
        <v>0</v>
      </c>
      <c r="CA699" s="1">
        <f t="shared" si="847"/>
        <v>0</v>
      </c>
      <c r="CB699" s="1">
        <f t="shared" si="847"/>
        <v>0</v>
      </c>
      <c r="CC699" s="1">
        <f t="shared" si="847"/>
        <v>1</v>
      </c>
      <c r="CD699" s="1">
        <f t="shared" si="845"/>
        <v>1</v>
      </c>
      <c r="CE699" s="1">
        <f t="shared" si="845"/>
        <v>0</v>
      </c>
      <c r="CF699" s="1">
        <f t="shared" si="845"/>
        <v>0</v>
      </c>
      <c r="CG699" s="1">
        <f t="shared" si="845"/>
        <v>0</v>
      </c>
      <c r="CH699" s="1">
        <f t="shared" si="845"/>
        <v>0</v>
      </c>
      <c r="CI699" s="1">
        <f t="shared" si="845"/>
        <v>0</v>
      </c>
      <c r="CJ699" s="1">
        <f t="shared" si="803"/>
        <v>2</v>
      </c>
      <c r="CK699" s="1">
        <f t="shared" si="804"/>
        <v>1</v>
      </c>
      <c r="CL699" s="1" t="str">
        <f t="shared" si="858"/>
        <v/>
      </c>
      <c r="CM699" s="1" t="str">
        <f t="shared" si="858"/>
        <v/>
      </c>
      <c r="CN699" s="1">
        <f t="shared" si="858"/>
        <v>-0.29030613027220831</v>
      </c>
      <c r="CO699" s="1">
        <f t="shared" si="858"/>
        <v>0.87857783711453763</v>
      </c>
      <c r="CP699" s="1">
        <f t="shared" si="858"/>
        <v>0.16185081994107087</v>
      </c>
      <c r="CQ699" s="1">
        <f t="shared" si="856"/>
        <v>-2.9542425094393252</v>
      </c>
      <c r="CR699" s="1" t="str">
        <f t="shared" si="856"/>
        <v/>
      </c>
      <c r="CS699" s="1" t="str">
        <f t="shared" si="856"/>
        <v/>
      </c>
      <c r="CT699" s="1" t="str">
        <f t="shared" si="856"/>
        <v/>
      </c>
      <c r="CU699" s="1" t="str">
        <f t="shared" si="856"/>
        <v/>
      </c>
      <c r="CV699" s="1">
        <f t="shared" si="859"/>
        <v>0</v>
      </c>
      <c r="CW699" s="1">
        <f t="shared" si="859"/>
        <v>0</v>
      </c>
      <c r="CX699" s="1">
        <f t="shared" si="859"/>
        <v>0</v>
      </c>
      <c r="CY699" s="1">
        <f t="shared" si="859"/>
        <v>1</v>
      </c>
      <c r="CZ699" s="1">
        <f t="shared" si="859"/>
        <v>1</v>
      </c>
      <c r="DA699" s="1">
        <f t="shared" si="857"/>
        <v>0</v>
      </c>
      <c r="DB699" s="1">
        <f t="shared" si="857"/>
        <v>0</v>
      </c>
      <c r="DC699" s="1">
        <f t="shared" si="857"/>
        <v>0</v>
      </c>
      <c r="DD699" s="1">
        <f t="shared" si="857"/>
        <v>0</v>
      </c>
      <c r="DE699" s="1">
        <f t="shared" si="857"/>
        <v>0</v>
      </c>
      <c r="DF699" s="1">
        <f t="shared" si="805"/>
        <v>2</v>
      </c>
      <c r="DG699" s="33">
        <f t="shared" si="806"/>
        <v>1</v>
      </c>
      <c r="DH699" s="34">
        <f t="shared" si="807"/>
        <v>0</v>
      </c>
      <c r="DI699" s="1" t="str">
        <f t="shared" si="848"/>
        <v/>
      </c>
      <c r="DJ699" s="1">
        <f t="shared" si="849"/>
        <v>74</v>
      </c>
      <c r="DK699" s="1" t="str">
        <f t="shared" si="837"/>
        <v/>
      </c>
      <c r="DL699" s="1">
        <f t="shared" si="837"/>
        <v>92</v>
      </c>
      <c r="DM699" s="1">
        <f t="shared" si="837"/>
        <v>-90</v>
      </c>
      <c r="DN699" s="1">
        <f t="shared" si="837"/>
        <v>44</v>
      </c>
      <c r="DO699" s="1">
        <f t="shared" si="837"/>
        <v>87</v>
      </c>
      <c r="DP699" s="1">
        <f t="shared" si="837"/>
        <v>99</v>
      </c>
      <c r="DQ699" s="1" t="str">
        <f t="shared" si="828"/>
        <v/>
      </c>
      <c r="DR699" s="1" t="str">
        <f t="shared" si="828"/>
        <v/>
      </c>
      <c r="DS699" s="1" t="str">
        <f t="shared" si="828"/>
        <v/>
      </c>
      <c r="DT699" s="34">
        <f>(STDEV(DI699:DS699))*-1</f>
        <v>-71.74956445860839</v>
      </c>
      <c r="DV699" s="1">
        <f>IF((DJ699&lt;$DT699),1,0)</f>
        <v>0</v>
      </c>
      <c r="DX699" s="1">
        <f>IF((DL699&lt;$DT699),1,0)</f>
        <v>0</v>
      </c>
      <c r="DY699" s="1">
        <f>IF((DM699&lt;$DT699),1,0)</f>
        <v>1</v>
      </c>
      <c r="DZ699" s="1">
        <f>IF((DN699&lt;$DT699),1,0)</f>
        <v>0</v>
      </c>
      <c r="EA699" s="1">
        <f>IF((DO699&lt;$DT699),1,0)</f>
        <v>0</v>
      </c>
      <c r="EB699" s="1">
        <f>IF((DP699&lt;$DT699),1,0)</f>
        <v>0</v>
      </c>
      <c r="EF699" s="33">
        <f>IF(SUM(DU699:EE699)&gt;0,1,0)</f>
        <v>1</v>
      </c>
      <c r="EG699" s="1">
        <f t="shared" si="834"/>
        <v>0</v>
      </c>
      <c r="EH699" s="1">
        <f t="shared" si="834"/>
        <v>0</v>
      </c>
      <c r="EI699" s="1">
        <f t="shared" si="834"/>
        <v>0</v>
      </c>
      <c r="EJ699" s="1">
        <f t="shared" si="834"/>
        <v>0</v>
      </c>
      <c r="EK699" s="1">
        <f t="shared" si="834"/>
        <v>0</v>
      </c>
      <c r="EL699" s="1">
        <f t="shared" si="834"/>
        <v>0</v>
      </c>
      <c r="EM699" s="1">
        <f t="shared" si="834"/>
        <v>0</v>
      </c>
      <c r="EN699" s="1">
        <f t="shared" si="834"/>
        <v>0</v>
      </c>
      <c r="EO699" s="1">
        <f t="shared" si="834"/>
        <v>0</v>
      </c>
      <c r="EP699" s="1">
        <f t="shared" si="834"/>
        <v>0</v>
      </c>
      <c r="EQ699" s="1">
        <f t="shared" si="834"/>
        <v>0</v>
      </c>
      <c r="ER699" s="33">
        <f t="shared" si="808"/>
        <v>1</v>
      </c>
      <c r="ES699" s="35">
        <f>ER699+EF699+DG699</f>
        <v>3</v>
      </c>
      <c r="ET699" s="35">
        <f t="shared" si="809"/>
        <v>1</v>
      </c>
      <c r="EU699" s="1" t="s">
        <v>280</v>
      </c>
      <c r="EV699" s="1" t="s">
        <v>34</v>
      </c>
      <c r="EW699" s="19">
        <f t="shared" si="810"/>
        <v>1</v>
      </c>
      <c r="EX699" s="1" t="s">
        <v>112</v>
      </c>
      <c r="EY699" s="50">
        <v>39393</v>
      </c>
      <c r="FC699" s="1" t="s">
        <v>38</v>
      </c>
      <c r="FD699" s="19">
        <f t="shared" si="811"/>
        <v>0</v>
      </c>
      <c r="FJ699" s="1" t="s">
        <v>38</v>
      </c>
      <c r="FK699" s="19">
        <f t="shared" si="812"/>
        <v>0</v>
      </c>
      <c r="FQ699" s="1" t="s">
        <v>71</v>
      </c>
      <c r="FR699" s="1">
        <f t="shared" si="813"/>
        <v>1</v>
      </c>
      <c r="FV699" s="37" t="str">
        <f t="shared" si="824"/>
        <v>none</v>
      </c>
      <c r="FY699" s="1" t="s">
        <v>38</v>
      </c>
      <c r="FZ699" s="19">
        <f t="shared" si="814"/>
        <v>0</v>
      </c>
      <c r="GB699" s="1" t="s">
        <v>38</v>
      </c>
      <c r="GC699" s="19">
        <f t="shared" si="815"/>
        <v>0</v>
      </c>
      <c r="GD699" s="1" t="s">
        <v>34</v>
      </c>
      <c r="GE699" s="19">
        <f t="shared" si="816"/>
        <v>1</v>
      </c>
      <c r="GF699" s="1" t="s">
        <v>38</v>
      </c>
      <c r="GG699" s="19">
        <f t="shared" si="817"/>
        <v>0</v>
      </c>
    </row>
    <row r="700" spans="1:189" x14ac:dyDescent="0.3">
      <c r="A700" s="18">
        <v>941</v>
      </c>
      <c r="B700" s="1" t="s">
        <v>34</v>
      </c>
      <c r="C700" s="19" t="s">
        <v>35</v>
      </c>
      <c r="D700" s="19">
        <f t="shared" si="788"/>
        <v>0</v>
      </c>
      <c r="E700" s="38" t="s">
        <v>1246</v>
      </c>
      <c r="F700" s="21" t="str">
        <f t="shared" si="789"/>
        <v>1963</v>
      </c>
      <c r="G700" s="21">
        <v>2005</v>
      </c>
      <c r="H700" s="22">
        <f t="shared" si="841"/>
        <v>42</v>
      </c>
      <c r="I700" s="1" t="str">
        <f t="shared" si="791"/>
        <v>41-50</v>
      </c>
      <c r="J700" s="1" t="s">
        <v>1608</v>
      </c>
      <c r="K700" s="1" t="s">
        <v>93</v>
      </c>
      <c r="L700" s="1">
        <f>VLOOKUP(K700,[1]areas!$C$3:$D$76,2,FALSE)</f>
        <v>15</v>
      </c>
      <c r="M700" s="1" t="str">
        <f t="shared" si="855"/>
        <v>0-20</v>
      </c>
      <c r="N700" s="19" t="s">
        <v>38</v>
      </c>
      <c r="O700" s="19">
        <f t="shared" si="793"/>
        <v>0</v>
      </c>
      <c r="P700" s="23">
        <v>116.5</v>
      </c>
      <c r="Q700" s="1">
        <v>163</v>
      </c>
      <c r="R700" s="1">
        <f>POWER(Q700*0.01,2)</f>
        <v>2.6569000000000003</v>
      </c>
      <c r="S700" s="24">
        <f>P700/R700</f>
        <v>43.848093642967363</v>
      </c>
      <c r="T700" s="19">
        <v>3</v>
      </c>
      <c r="U700" s="1">
        <v>12.1</v>
      </c>
      <c r="V700" s="1">
        <v>27</v>
      </c>
      <c r="W700" s="1" t="str">
        <f t="shared" si="794"/>
        <v>3: 101-150</v>
      </c>
      <c r="X700" s="1">
        <v>127</v>
      </c>
      <c r="Y700" s="26">
        <v>417</v>
      </c>
      <c r="Z700" s="26"/>
      <c r="AA700" s="26">
        <v>325</v>
      </c>
      <c r="AB700" s="26">
        <v>404</v>
      </c>
      <c r="AC700" s="26"/>
      <c r="AD700" s="26"/>
      <c r="AE700" s="26"/>
      <c r="AF700" s="26"/>
      <c r="AG700" s="26"/>
      <c r="AH700" s="26"/>
      <c r="AI700" s="27">
        <f t="shared" si="795"/>
        <v>417</v>
      </c>
      <c r="AJ700" s="27">
        <f t="shared" si="796"/>
        <v>0</v>
      </c>
      <c r="AK700" s="39">
        <v>65219</v>
      </c>
      <c r="AL700" s="26">
        <v>50</v>
      </c>
      <c r="AM700" s="26"/>
      <c r="AN700" s="26">
        <v>50</v>
      </c>
      <c r="AO700" s="26">
        <v>30</v>
      </c>
      <c r="AP700" s="26"/>
      <c r="AQ700" s="26"/>
      <c r="AR700" s="26"/>
      <c r="AS700" s="26"/>
      <c r="AT700" s="26"/>
      <c r="AU700" s="26"/>
      <c r="AV700" s="28">
        <f t="shared" si="797"/>
        <v>0</v>
      </c>
      <c r="AW700" s="27" t="str">
        <f>"4-5"</f>
        <v>4-5</v>
      </c>
      <c r="AX700" s="29">
        <f t="shared" si="820"/>
        <v>4.8140000000000001</v>
      </c>
      <c r="AY700" s="30">
        <f t="shared" si="831"/>
        <v>4.814374135503189</v>
      </c>
      <c r="AZ700" s="30">
        <f t="shared" si="831"/>
        <v>1.6989700043360187</v>
      </c>
      <c r="BA700" s="30" t="str">
        <f t="shared" si="831"/>
        <v/>
      </c>
      <c r="BB700" s="30">
        <f t="shared" si="831"/>
        <v>1.6989700043360187</v>
      </c>
      <c r="BC700" s="30">
        <f t="shared" si="831"/>
        <v>1.4771212547196624</v>
      </c>
      <c r="BD700" s="30" t="str">
        <f t="shared" si="831"/>
        <v/>
      </c>
      <c r="BE700" s="30" t="str">
        <f t="shared" si="831"/>
        <v/>
      </c>
      <c r="BF700" s="30" t="str">
        <f t="shared" si="831"/>
        <v/>
      </c>
      <c r="BG700" s="30" t="str">
        <f t="shared" si="831"/>
        <v/>
      </c>
      <c r="BH700" s="30" t="str">
        <f t="shared" si="831"/>
        <v/>
      </c>
      <c r="BI700" s="30" t="str">
        <f t="shared" si="831"/>
        <v/>
      </c>
      <c r="BJ700" s="1" t="s">
        <v>38</v>
      </c>
      <c r="BK700" s="31" t="s">
        <v>38</v>
      </c>
      <c r="BL700" s="32">
        <f t="shared" si="798"/>
        <v>0</v>
      </c>
      <c r="BN700" s="32" t="str">
        <f t="shared" si="799"/>
        <v>0</v>
      </c>
      <c r="BO700" s="30">
        <f t="shared" si="800"/>
        <v>-3.1154041311671703</v>
      </c>
      <c r="BP700" s="30" t="str">
        <f t="shared" si="801"/>
        <v/>
      </c>
      <c r="BQ700" s="30" t="str">
        <f t="shared" si="846"/>
        <v/>
      </c>
      <c r="BR700" s="30" t="str">
        <f t="shared" si="846"/>
        <v/>
      </c>
      <c r="BS700" s="30">
        <f t="shared" si="846"/>
        <v>-0.22184874961635637</v>
      </c>
      <c r="BT700" s="30" t="str">
        <f t="shared" si="844"/>
        <v/>
      </c>
      <c r="BU700" s="30" t="str">
        <f t="shared" si="844"/>
        <v/>
      </c>
      <c r="BV700" s="30" t="str">
        <f t="shared" si="844"/>
        <v/>
      </c>
      <c r="BW700" s="30" t="str">
        <f t="shared" si="844"/>
        <v/>
      </c>
      <c r="BX700" s="30" t="str">
        <f t="shared" si="844"/>
        <v/>
      </c>
      <c r="BY700" s="30" t="str">
        <f t="shared" si="844"/>
        <v/>
      </c>
      <c r="BZ700" s="1">
        <f t="shared" si="802"/>
        <v>0</v>
      </c>
      <c r="CA700" s="1">
        <f t="shared" si="847"/>
        <v>0</v>
      </c>
      <c r="CB700" s="1">
        <f t="shared" si="847"/>
        <v>0</v>
      </c>
      <c r="CC700" s="1">
        <f t="shared" si="847"/>
        <v>0</v>
      </c>
      <c r="CD700" s="1">
        <f t="shared" si="845"/>
        <v>0</v>
      </c>
      <c r="CE700" s="1">
        <f t="shared" si="845"/>
        <v>0</v>
      </c>
      <c r="CF700" s="1">
        <f t="shared" si="845"/>
        <v>0</v>
      </c>
      <c r="CG700" s="1">
        <f t="shared" si="845"/>
        <v>0</v>
      </c>
      <c r="CH700" s="1">
        <f t="shared" si="845"/>
        <v>0</v>
      </c>
      <c r="CI700" s="1">
        <f t="shared" si="845"/>
        <v>0</v>
      </c>
      <c r="CJ700" s="1">
        <f t="shared" si="803"/>
        <v>0</v>
      </c>
      <c r="CK700" s="1">
        <f t="shared" si="804"/>
        <v>0</v>
      </c>
      <c r="CL700" s="1">
        <f t="shared" si="858"/>
        <v>-3.1154041311671703</v>
      </c>
      <c r="CM700" s="1" t="str">
        <f t="shared" si="858"/>
        <v/>
      </c>
      <c r="CN700" s="1" t="str">
        <f t="shared" si="858"/>
        <v/>
      </c>
      <c r="CO700" s="1" t="str">
        <f t="shared" si="858"/>
        <v/>
      </c>
      <c r="CP700" s="1" t="str">
        <f t="shared" si="858"/>
        <v/>
      </c>
      <c r="CQ700" s="1" t="str">
        <f t="shared" si="856"/>
        <v/>
      </c>
      <c r="CR700" s="1" t="str">
        <f t="shared" si="856"/>
        <v/>
      </c>
      <c r="CS700" s="1" t="str">
        <f t="shared" si="856"/>
        <v/>
      </c>
      <c r="CT700" s="1" t="str">
        <f t="shared" si="856"/>
        <v/>
      </c>
      <c r="CU700" s="1" t="str">
        <f t="shared" si="856"/>
        <v/>
      </c>
      <c r="CV700" s="1">
        <f t="shared" si="859"/>
        <v>0</v>
      </c>
      <c r="CW700" s="1">
        <f t="shared" si="859"/>
        <v>0</v>
      </c>
      <c r="CX700" s="1">
        <f t="shared" si="859"/>
        <v>0</v>
      </c>
      <c r="CY700" s="1">
        <f t="shared" si="859"/>
        <v>0</v>
      </c>
      <c r="CZ700" s="1">
        <f t="shared" si="859"/>
        <v>0</v>
      </c>
      <c r="DA700" s="1">
        <f t="shared" si="857"/>
        <v>0</v>
      </c>
      <c r="DB700" s="1">
        <f t="shared" si="857"/>
        <v>0</v>
      </c>
      <c r="DC700" s="1">
        <f t="shared" si="857"/>
        <v>0</v>
      </c>
      <c r="DD700" s="1">
        <f t="shared" si="857"/>
        <v>0</v>
      </c>
      <c r="DE700" s="1">
        <f t="shared" si="857"/>
        <v>0</v>
      </c>
      <c r="DF700" s="1">
        <f t="shared" si="805"/>
        <v>0</v>
      </c>
      <c r="DG700" s="33">
        <f t="shared" si="806"/>
        <v>0</v>
      </c>
      <c r="DH700" s="34">
        <f t="shared" si="807"/>
        <v>0</v>
      </c>
      <c r="DI700" s="1">
        <f t="shared" si="848"/>
        <v>290</v>
      </c>
      <c r="DJ700" s="1" t="str">
        <f t="shared" si="849"/>
        <v/>
      </c>
      <c r="DK700" s="1" t="str">
        <f t="shared" si="837"/>
        <v/>
      </c>
      <c r="DL700" s="1" t="str">
        <f t="shared" si="837"/>
        <v/>
      </c>
      <c r="DM700" s="1">
        <f t="shared" si="837"/>
        <v>79</v>
      </c>
      <c r="DN700" s="1" t="str">
        <f t="shared" si="837"/>
        <v/>
      </c>
      <c r="DO700" s="1" t="str">
        <f t="shared" si="837"/>
        <v/>
      </c>
      <c r="DP700" s="1" t="str">
        <f t="shared" si="837"/>
        <v/>
      </c>
      <c r="DQ700" s="1" t="str">
        <f t="shared" si="828"/>
        <v/>
      </c>
      <c r="DR700" s="1" t="str">
        <f t="shared" si="828"/>
        <v/>
      </c>
      <c r="DS700" s="1" t="str">
        <f t="shared" si="828"/>
        <v/>
      </c>
      <c r="DT700" s="34">
        <f>(STDEV(DI700:DS700))*-1</f>
        <v>-149.19953083036154</v>
      </c>
      <c r="DU700" s="1">
        <f>IF((DI700&lt;$DT700),1,0)</f>
        <v>0</v>
      </c>
      <c r="DY700" s="1">
        <f>IF((DM700&lt;$DT700),1,0)</f>
        <v>0</v>
      </c>
      <c r="EF700" s="33">
        <f>IF(SUM(DU700:EE700)&gt;0,1,0)</f>
        <v>0</v>
      </c>
      <c r="EG700" s="1">
        <f t="shared" si="834"/>
        <v>0</v>
      </c>
      <c r="EH700" s="1">
        <f t="shared" si="834"/>
        <v>0</v>
      </c>
      <c r="EI700" s="1">
        <f t="shared" si="834"/>
        <v>0</v>
      </c>
      <c r="EJ700" s="1">
        <f t="shared" si="834"/>
        <v>0</v>
      </c>
      <c r="EK700" s="1">
        <f t="shared" si="834"/>
        <v>0</v>
      </c>
      <c r="EL700" s="1">
        <f t="shared" si="834"/>
        <v>0</v>
      </c>
      <c r="EM700" s="1">
        <f t="shared" si="834"/>
        <v>0</v>
      </c>
      <c r="EN700" s="1">
        <f t="shared" si="834"/>
        <v>0</v>
      </c>
      <c r="EO700" s="1">
        <f t="shared" si="834"/>
        <v>0</v>
      </c>
      <c r="EP700" s="1">
        <f t="shared" si="834"/>
        <v>0</v>
      </c>
      <c r="EQ700" s="1">
        <f t="shared" si="834"/>
        <v>0</v>
      </c>
      <c r="ER700" s="33">
        <f t="shared" si="808"/>
        <v>1</v>
      </c>
      <c r="ES700" s="35">
        <f>ER700+EF700+DG700+AV700</f>
        <v>1</v>
      </c>
      <c r="ET700" s="35">
        <f t="shared" si="809"/>
        <v>1</v>
      </c>
      <c r="EU700" s="1" t="s">
        <v>59</v>
      </c>
      <c r="EV700" s="1" t="s">
        <v>38</v>
      </c>
      <c r="EW700" s="19">
        <f t="shared" si="810"/>
        <v>0</v>
      </c>
      <c r="FC700" s="1" t="s">
        <v>38</v>
      </c>
      <c r="FD700" s="19">
        <f t="shared" si="811"/>
        <v>0</v>
      </c>
      <c r="FJ700" s="1" t="s">
        <v>38</v>
      </c>
      <c r="FK700" s="19">
        <f t="shared" si="812"/>
        <v>0</v>
      </c>
      <c r="FQ700" s="1" t="s">
        <v>67</v>
      </c>
      <c r="FR700" s="1">
        <f t="shared" si="813"/>
        <v>1</v>
      </c>
      <c r="FU700" s="1" t="s">
        <v>72</v>
      </c>
      <c r="FV700" s="37" t="str">
        <f t="shared" si="824"/>
        <v>other</v>
      </c>
      <c r="FW700" s="34">
        <v>0</v>
      </c>
      <c r="FY700" s="1" t="s">
        <v>38</v>
      </c>
      <c r="FZ700" s="19">
        <f t="shared" si="814"/>
        <v>0</v>
      </c>
      <c r="GB700" s="1" t="s">
        <v>38</v>
      </c>
      <c r="GC700" s="19">
        <f t="shared" si="815"/>
        <v>0</v>
      </c>
      <c r="GD700" s="1" t="s">
        <v>38</v>
      </c>
      <c r="GE700" s="19">
        <f t="shared" si="816"/>
        <v>0</v>
      </c>
      <c r="GF700" s="1" t="s">
        <v>38</v>
      </c>
      <c r="GG700" s="19">
        <f t="shared" si="817"/>
        <v>0</v>
      </c>
    </row>
    <row r="701" spans="1:189" x14ac:dyDescent="0.3">
      <c r="A701" s="18">
        <v>942</v>
      </c>
      <c r="B701" s="1" t="s">
        <v>34</v>
      </c>
      <c r="C701" s="19" t="s">
        <v>35</v>
      </c>
      <c r="D701" s="19">
        <f t="shared" si="788"/>
        <v>0</v>
      </c>
      <c r="E701" s="38" t="s">
        <v>1247</v>
      </c>
      <c r="F701" s="21" t="str">
        <f t="shared" si="789"/>
        <v>1961</v>
      </c>
      <c r="G701" s="21">
        <v>2005</v>
      </c>
      <c r="H701" s="22">
        <f t="shared" si="841"/>
        <v>44</v>
      </c>
      <c r="I701" s="1" t="str">
        <f t="shared" si="791"/>
        <v>41-50</v>
      </c>
      <c r="J701" s="1" t="s">
        <v>1608</v>
      </c>
      <c r="K701" s="1" t="s">
        <v>53</v>
      </c>
      <c r="L701" s="1">
        <f>VLOOKUP(K701,[1]areas!$C$3:$D$76,2,FALSE)</f>
        <v>30</v>
      </c>
      <c r="M701" s="1" t="str">
        <f t="shared" si="855"/>
        <v>21-40</v>
      </c>
      <c r="N701" s="19" t="s">
        <v>34</v>
      </c>
      <c r="O701" s="19">
        <f t="shared" si="793"/>
        <v>1</v>
      </c>
      <c r="P701" s="23">
        <v>54.8</v>
      </c>
      <c r="S701" s="24"/>
      <c r="T701" s="19">
        <v>3</v>
      </c>
      <c r="U701" s="1">
        <v>17</v>
      </c>
      <c r="V701" s="1">
        <v>60</v>
      </c>
      <c r="W701" s="1" t="str">
        <f t="shared" si="794"/>
        <v>6: 251-300</v>
      </c>
      <c r="X701" s="1">
        <v>273</v>
      </c>
      <c r="Y701" s="26">
        <v>357</v>
      </c>
      <c r="Z701" s="26">
        <v>484</v>
      </c>
      <c r="AA701" s="26">
        <v>499</v>
      </c>
      <c r="AB701" s="26">
        <v>514</v>
      </c>
      <c r="AC701" s="26"/>
      <c r="AD701" s="26"/>
      <c r="AE701" s="26"/>
      <c r="AF701" s="26"/>
      <c r="AG701" s="26"/>
      <c r="AH701" s="26"/>
      <c r="AI701" s="27">
        <f t="shared" si="795"/>
        <v>514</v>
      </c>
      <c r="AJ701" s="27">
        <f t="shared" si="796"/>
        <v>1</v>
      </c>
      <c r="AK701" s="39">
        <v>340000</v>
      </c>
      <c r="AL701" s="26">
        <v>50</v>
      </c>
      <c r="AM701" s="26">
        <v>50</v>
      </c>
      <c r="AN701" s="26">
        <v>50</v>
      </c>
      <c r="AO701" s="26">
        <v>50</v>
      </c>
      <c r="AP701" s="26"/>
      <c r="AQ701" s="26"/>
      <c r="AR701" s="26"/>
      <c r="AS701" s="26"/>
      <c r="AT701" s="26"/>
      <c r="AU701" s="26"/>
      <c r="AV701" s="28">
        <f t="shared" si="797"/>
        <v>0</v>
      </c>
      <c r="AW701" s="27" t="str">
        <f>"&gt;5"</f>
        <v>&gt;5</v>
      </c>
      <c r="AX701" s="29">
        <f t="shared" si="820"/>
        <v>5.5309999999999997</v>
      </c>
      <c r="AY701" s="30">
        <f t="shared" si="831"/>
        <v>5.5314789170422554</v>
      </c>
      <c r="AZ701" s="30">
        <f t="shared" si="831"/>
        <v>1.6989700043360187</v>
      </c>
      <c r="BA701" s="30">
        <f t="shared" si="831"/>
        <v>1.6989700043360187</v>
      </c>
      <c r="BB701" s="30">
        <f t="shared" si="831"/>
        <v>1.6989700043360187</v>
      </c>
      <c r="BC701" s="30">
        <f t="shared" si="831"/>
        <v>1.6989700043360187</v>
      </c>
      <c r="BD701" s="30" t="str">
        <f t="shared" si="831"/>
        <v/>
      </c>
      <c r="BE701" s="30" t="str">
        <f t="shared" si="831"/>
        <v/>
      </c>
      <c r="BF701" s="30" t="str">
        <f t="shared" si="831"/>
        <v/>
      </c>
      <c r="BG701" s="30" t="str">
        <f t="shared" si="831"/>
        <v/>
      </c>
      <c r="BH701" s="30" t="str">
        <f t="shared" si="831"/>
        <v/>
      </c>
      <c r="BI701" s="30" t="str">
        <f t="shared" si="831"/>
        <v/>
      </c>
      <c r="BJ701" s="1" t="s">
        <v>58</v>
      </c>
      <c r="BK701" s="31" t="s">
        <v>58</v>
      </c>
      <c r="BL701" s="32" t="str">
        <f t="shared" si="798"/>
        <v/>
      </c>
      <c r="BN701" s="32" t="str">
        <f t="shared" si="799"/>
        <v/>
      </c>
      <c r="BO701" s="30">
        <f t="shared" si="800"/>
        <v>-3.8325089127062366</v>
      </c>
      <c r="BP701" s="30">
        <f t="shared" si="801"/>
        <v>-3.8325089127062366</v>
      </c>
      <c r="BQ701" s="30">
        <f t="shared" si="846"/>
        <v>0</v>
      </c>
      <c r="BR701" s="30">
        <f t="shared" si="846"/>
        <v>0</v>
      </c>
      <c r="BS701" s="30">
        <f t="shared" si="846"/>
        <v>0</v>
      </c>
      <c r="BT701" s="30" t="str">
        <f t="shared" si="844"/>
        <v/>
      </c>
      <c r="BU701" s="30" t="str">
        <f t="shared" si="844"/>
        <v/>
      </c>
      <c r="BV701" s="30" t="str">
        <f t="shared" si="844"/>
        <v/>
      </c>
      <c r="BW701" s="30" t="str">
        <f t="shared" si="844"/>
        <v/>
      </c>
      <c r="BX701" s="30" t="str">
        <f t="shared" si="844"/>
        <v/>
      </c>
      <c r="BY701" s="30" t="str">
        <f t="shared" si="844"/>
        <v/>
      </c>
      <c r="BZ701" s="1">
        <f t="shared" si="802"/>
        <v>0</v>
      </c>
      <c r="CA701" s="1">
        <f t="shared" si="847"/>
        <v>0</v>
      </c>
      <c r="CB701" s="1">
        <f t="shared" si="847"/>
        <v>0</v>
      </c>
      <c r="CC701" s="1">
        <f t="shared" si="847"/>
        <v>0</v>
      </c>
      <c r="CD701" s="1">
        <f t="shared" si="845"/>
        <v>0</v>
      </c>
      <c r="CE701" s="1">
        <f t="shared" si="845"/>
        <v>0</v>
      </c>
      <c r="CF701" s="1">
        <f t="shared" si="845"/>
        <v>0</v>
      </c>
      <c r="CG701" s="1">
        <f t="shared" si="845"/>
        <v>0</v>
      </c>
      <c r="CH701" s="1">
        <f t="shared" si="845"/>
        <v>0</v>
      </c>
      <c r="CI701" s="1">
        <f t="shared" si="845"/>
        <v>0</v>
      </c>
      <c r="CJ701" s="1">
        <f t="shared" si="803"/>
        <v>0</v>
      </c>
      <c r="CK701" s="1">
        <f t="shared" si="804"/>
        <v>0</v>
      </c>
      <c r="CL701" s="1">
        <f t="shared" si="858"/>
        <v>-3.8325089127062366</v>
      </c>
      <c r="CM701" s="1" t="str">
        <f t="shared" si="858"/>
        <v/>
      </c>
      <c r="CN701" s="1" t="str">
        <f t="shared" si="858"/>
        <v/>
      </c>
      <c r="CO701" s="1" t="str">
        <f t="shared" si="858"/>
        <v/>
      </c>
      <c r="CP701" s="1" t="str">
        <f t="shared" si="858"/>
        <v/>
      </c>
      <c r="CQ701" s="1" t="str">
        <f t="shared" si="856"/>
        <v/>
      </c>
      <c r="CR701" s="1" t="str">
        <f t="shared" si="856"/>
        <v/>
      </c>
      <c r="CS701" s="1" t="str">
        <f t="shared" si="856"/>
        <v/>
      </c>
      <c r="CT701" s="1" t="str">
        <f t="shared" si="856"/>
        <v/>
      </c>
      <c r="CU701" s="1" t="str">
        <f t="shared" si="856"/>
        <v/>
      </c>
      <c r="CV701" s="1">
        <f t="shared" si="859"/>
        <v>0</v>
      </c>
      <c r="CW701" s="1">
        <f t="shared" si="859"/>
        <v>0</v>
      </c>
      <c r="CX701" s="1">
        <f t="shared" si="859"/>
        <v>0</v>
      </c>
      <c r="CY701" s="1">
        <f t="shared" si="859"/>
        <v>0</v>
      </c>
      <c r="CZ701" s="1">
        <f t="shared" si="859"/>
        <v>0</v>
      </c>
      <c r="DA701" s="1">
        <f t="shared" si="857"/>
        <v>0</v>
      </c>
      <c r="DB701" s="1">
        <f t="shared" si="857"/>
        <v>0</v>
      </c>
      <c r="DC701" s="1">
        <f t="shared" si="857"/>
        <v>0</v>
      </c>
      <c r="DD701" s="1">
        <f t="shared" si="857"/>
        <v>0</v>
      </c>
      <c r="DE701" s="1">
        <f t="shared" si="857"/>
        <v>0</v>
      </c>
      <c r="DF701" s="1">
        <f t="shared" si="805"/>
        <v>0</v>
      </c>
      <c r="DG701" s="33">
        <f t="shared" si="806"/>
        <v>0</v>
      </c>
      <c r="DH701" s="34">
        <f t="shared" si="807"/>
        <v>0</v>
      </c>
      <c r="DI701" s="1">
        <f t="shared" si="848"/>
        <v>84</v>
      </c>
      <c r="DJ701" s="1">
        <f t="shared" si="849"/>
        <v>211</v>
      </c>
      <c r="DK701" s="1">
        <f t="shared" si="837"/>
        <v>127</v>
      </c>
      <c r="DL701" s="1">
        <f t="shared" si="837"/>
        <v>15</v>
      </c>
      <c r="DM701" s="1">
        <f t="shared" si="837"/>
        <v>15</v>
      </c>
      <c r="DN701" s="1" t="str">
        <f t="shared" si="837"/>
        <v/>
      </c>
      <c r="DO701" s="1" t="str">
        <f t="shared" si="837"/>
        <v/>
      </c>
      <c r="DP701" s="1" t="str">
        <f t="shared" si="837"/>
        <v/>
      </c>
      <c r="DQ701" s="1" t="str">
        <f t="shared" si="828"/>
        <v/>
      </c>
      <c r="DR701" s="1" t="str">
        <f t="shared" si="828"/>
        <v/>
      </c>
      <c r="DS701" s="1" t="str">
        <f t="shared" si="828"/>
        <v/>
      </c>
      <c r="DT701" s="34">
        <f>(STDEV(DI701:DS701))*-1</f>
        <v>-82.606295159630534</v>
      </c>
      <c r="DU701" s="1">
        <f>IF((DI701&lt;$DT701),1,0)</f>
        <v>0</v>
      </c>
      <c r="DV701" s="1">
        <f t="shared" ref="DV701:DX703" si="862">IF((DJ701&lt;$DT701),1,0)</f>
        <v>0</v>
      </c>
      <c r="DW701" s="1">
        <f t="shared" si="862"/>
        <v>0</v>
      </c>
      <c r="DX701" s="1">
        <f t="shared" si="862"/>
        <v>0</v>
      </c>
      <c r="DY701" s="1">
        <f>IF((DM701&lt;$DT701),1,0)</f>
        <v>0</v>
      </c>
      <c r="EF701" s="33">
        <f>IF(SUM(DU701:EE701)&gt;0,1,0)</f>
        <v>0</v>
      </c>
      <c r="EG701" s="1">
        <f t="shared" si="834"/>
        <v>0</v>
      </c>
      <c r="EH701" s="1">
        <f t="shared" si="834"/>
        <v>0</v>
      </c>
      <c r="EI701" s="1">
        <f t="shared" si="834"/>
        <v>0</v>
      </c>
      <c r="EJ701" s="1">
        <f t="shared" si="834"/>
        <v>0</v>
      </c>
      <c r="EK701" s="1">
        <f t="shared" si="834"/>
        <v>1</v>
      </c>
      <c r="EL701" s="1">
        <f t="shared" si="834"/>
        <v>0</v>
      </c>
      <c r="EM701" s="1">
        <f t="shared" si="834"/>
        <v>0</v>
      </c>
      <c r="EN701" s="1">
        <f t="shared" si="834"/>
        <v>0</v>
      </c>
      <c r="EO701" s="1">
        <f t="shared" si="834"/>
        <v>0</v>
      </c>
      <c r="EP701" s="1">
        <f t="shared" si="834"/>
        <v>0</v>
      </c>
      <c r="EQ701" s="1">
        <f t="shared" si="834"/>
        <v>0</v>
      </c>
      <c r="ER701" s="33">
        <f t="shared" si="808"/>
        <v>0</v>
      </c>
      <c r="ES701" s="35">
        <f>ER701+EF701+DG701+AV701</f>
        <v>0</v>
      </c>
      <c r="ET701" s="35">
        <f t="shared" si="809"/>
        <v>0</v>
      </c>
      <c r="EU701" s="1" t="s">
        <v>59</v>
      </c>
      <c r="EV701" s="1" t="s">
        <v>34</v>
      </c>
      <c r="EW701" s="19">
        <f t="shared" si="810"/>
        <v>1</v>
      </c>
      <c r="EX701" s="1" t="s">
        <v>40</v>
      </c>
      <c r="FC701" s="1" t="s">
        <v>38</v>
      </c>
      <c r="FD701" s="19">
        <f t="shared" si="811"/>
        <v>0</v>
      </c>
      <c r="FJ701" s="1" t="s">
        <v>38</v>
      </c>
      <c r="FK701" s="19">
        <f t="shared" si="812"/>
        <v>0</v>
      </c>
      <c r="FQ701" s="1" t="s">
        <v>44</v>
      </c>
      <c r="FR701" s="1">
        <f t="shared" si="813"/>
        <v>1</v>
      </c>
      <c r="FT701" s="1">
        <v>3.4</v>
      </c>
      <c r="FU701" s="1" t="s">
        <v>1248</v>
      </c>
      <c r="FV701" s="37" t="str">
        <f t="shared" si="824"/>
        <v>other</v>
      </c>
      <c r="FW701" s="34">
        <v>0</v>
      </c>
      <c r="FY701" s="1" t="s">
        <v>38</v>
      </c>
      <c r="FZ701" s="19">
        <f t="shared" si="814"/>
        <v>0</v>
      </c>
      <c r="GB701" s="1" t="s">
        <v>38</v>
      </c>
      <c r="GC701" s="19">
        <f t="shared" si="815"/>
        <v>0</v>
      </c>
      <c r="GD701" s="1" t="s">
        <v>38</v>
      </c>
      <c r="GE701" s="19">
        <f t="shared" si="816"/>
        <v>0</v>
      </c>
      <c r="GF701" s="1" t="s">
        <v>34</v>
      </c>
      <c r="GG701" s="19">
        <f t="shared" si="817"/>
        <v>1</v>
      </c>
    </row>
    <row r="702" spans="1:189" x14ac:dyDescent="0.3">
      <c r="A702" s="18">
        <v>943</v>
      </c>
      <c r="B702" s="1" t="s">
        <v>34</v>
      </c>
      <c r="C702" s="19" t="s">
        <v>35</v>
      </c>
      <c r="D702" s="19">
        <f t="shared" si="788"/>
        <v>0</v>
      </c>
      <c r="E702" s="38" t="s">
        <v>1249</v>
      </c>
      <c r="F702" s="21" t="str">
        <f t="shared" si="789"/>
        <v>1963</v>
      </c>
      <c r="G702" s="21">
        <v>2005</v>
      </c>
      <c r="H702" s="22">
        <f t="shared" si="841"/>
        <v>42</v>
      </c>
      <c r="I702" s="1" t="str">
        <f t="shared" si="791"/>
        <v>41-50</v>
      </c>
      <c r="J702" s="1" t="s">
        <v>1608</v>
      </c>
      <c r="K702" s="1" t="s">
        <v>53</v>
      </c>
      <c r="L702" s="1">
        <f>VLOOKUP(K702,[1]areas!$C$3:$D$76,2,FALSE)</f>
        <v>30</v>
      </c>
      <c r="M702" s="1" t="str">
        <f t="shared" si="855"/>
        <v>21-40</v>
      </c>
      <c r="N702" s="19" t="s">
        <v>38</v>
      </c>
      <c r="O702" s="19">
        <f t="shared" si="793"/>
        <v>0</v>
      </c>
      <c r="P702" s="23">
        <v>89</v>
      </c>
      <c r="S702" s="24"/>
      <c r="T702" s="19">
        <v>2</v>
      </c>
      <c r="U702" s="1">
        <v>12.9</v>
      </c>
      <c r="V702" s="1">
        <v>47</v>
      </c>
      <c r="W702" s="1" t="str">
        <f t="shared" si="794"/>
        <v>3: 101-150</v>
      </c>
      <c r="X702" s="1">
        <v>127</v>
      </c>
      <c r="Y702" s="26">
        <v>135</v>
      </c>
      <c r="Z702" s="26">
        <v>182</v>
      </c>
      <c r="AA702" s="26">
        <v>286</v>
      </c>
      <c r="AB702" s="26">
        <v>453</v>
      </c>
      <c r="AC702" s="26">
        <v>318</v>
      </c>
      <c r="AD702" s="26">
        <v>371</v>
      </c>
      <c r="AE702" s="26"/>
      <c r="AF702" s="26"/>
      <c r="AG702" s="26"/>
      <c r="AH702" s="26"/>
      <c r="AI702" s="27">
        <f t="shared" si="795"/>
        <v>453</v>
      </c>
      <c r="AJ702" s="27">
        <f t="shared" si="796"/>
        <v>0</v>
      </c>
      <c r="AK702" s="39">
        <v>18569</v>
      </c>
      <c r="AL702" s="26">
        <v>50</v>
      </c>
      <c r="AM702" s="26">
        <v>50</v>
      </c>
      <c r="AN702" s="26">
        <v>42</v>
      </c>
      <c r="AO702" s="26">
        <v>50</v>
      </c>
      <c r="AP702" s="26">
        <v>50</v>
      </c>
      <c r="AQ702" s="26">
        <v>50</v>
      </c>
      <c r="AR702" s="26"/>
      <c r="AS702" s="26"/>
      <c r="AT702" s="26"/>
      <c r="AU702" s="26"/>
      <c r="AV702" s="28">
        <f t="shared" si="797"/>
        <v>0</v>
      </c>
      <c r="AW702" s="27" t="str">
        <f>"4-5"</f>
        <v>4-5</v>
      </c>
      <c r="AX702" s="29">
        <f t="shared" si="820"/>
        <v>4.2690000000000001</v>
      </c>
      <c r="AY702" s="30">
        <f t="shared" si="831"/>
        <v>4.2687885162235837</v>
      </c>
      <c r="AZ702" s="30">
        <f t="shared" si="831"/>
        <v>1.6989700043360187</v>
      </c>
      <c r="BA702" s="30">
        <f t="shared" si="831"/>
        <v>1.6989700043360187</v>
      </c>
      <c r="BB702" s="30">
        <f t="shared" si="831"/>
        <v>1.6232492903979006</v>
      </c>
      <c r="BC702" s="30">
        <f t="shared" si="831"/>
        <v>1.6989700043360187</v>
      </c>
      <c r="BD702" s="30">
        <f t="shared" si="831"/>
        <v>1.6989700043360187</v>
      </c>
      <c r="BE702" s="30">
        <f t="shared" si="831"/>
        <v>1.6989700043360187</v>
      </c>
      <c r="BF702" s="30" t="str">
        <f t="shared" si="831"/>
        <v/>
      </c>
      <c r="BG702" s="30" t="str">
        <f t="shared" si="831"/>
        <v/>
      </c>
      <c r="BH702" s="30" t="str">
        <f t="shared" si="831"/>
        <v/>
      </c>
      <c r="BI702" s="30" t="str">
        <f t="shared" si="831"/>
        <v/>
      </c>
      <c r="BJ702" s="1" t="s">
        <v>38</v>
      </c>
      <c r="BK702" s="31" t="s">
        <v>38</v>
      </c>
      <c r="BL702" s="32">
        <f t="shared" si="798"/>
        <v>0</v>
      </c>
      <c r="BN702" s="32" t="str">
        <f t="shared" si="799"/>
        <v>0</v>
      </c>
      <c r="BO702" s="30">
        <f t="shared" si="800"/>
        <v>-2.5698185118875649</v>
      </c>
      <c r="BP702" s="30">
        <f t="shared" si="801"/>
        <v>-2.5698185118875649</v>
      </c>
      <c r="BQ702" s="30">
        <f t="shared" si="846"/>
        <v>0</v>
      </c>
      <c r="BR702" s="30">
        <f t="shared" si="846"/>
        <v>-7.5720713938118189E-2</v>
      </c>
      <c r="BS702" s="30">
        <f t="shared" si="846"/>
        <v>7.5720713938118189E-2</v>
      </c>
      <c r="BT702" s="30">
        <f t="shared" si="844"/>
        <v>0</v>
      </c>
      <c r="BU702" s="30">
        <f t="shared" si="844"/>
        <v>0</v>
      </c>
      <c r="BV702" s="30" t="str">
        <f t="shared" si="844"/>
        <v/>
      </c>
      <c r="BW702" s="30" t="str">
        <f t="shared" si="844"/>
        <v/>
      </c>
      <c r="BX702" s="30" t="str">
        <f t="shared" si="844"/>
        <v/>
      </c>
      <c r="BY702" s="30" t="str">
        <f t="shared" si="844"/>
        <v/>
      </c>
      <c r="BZ702" s="1">
        <f t="shared" si="802"/>
        <v>0</v>
      </c>
      <c r="CA702" s="1">
        <f t="shared" si="847"/>
        <v>0</v>
      </c>
      <c r="CB702" s="1">
        <f t="shared" si="847"/>
        <v>0</v>
      </c>
      <c r="CC702" s="1">
        <f t="shared" si="847"/>
        <v>1</v>
      </c>
      <c r="CD702" s="1">
        <f t="shared" si="845"/>
        <v>0</v>
      </c>
      <c r="CE702" s="1">
        <f t="shared" si="845"/>
        <v>0</v>
      </c>
      <c r="CF702" s="1">
        <f t="shared" si="845"/>
        <v>0</v>
      </c>
      <c r="CG702" s="1">
        <f t="shared" si="845"/>
        <v>0</v>
      </c>
      <c r="CH702" s="1">
        <f t="shared" si="845"/>
        <v>0</v>
      </c>
      <c r="CI702" s="1">
        <f t="shared" si="845"/>
        <v>0</v>
      </c>
      <c r="CJ702" s="1">
        <f t="shared" si="803"/>
        <v>1</v>
      </c>
      <c r="CK702" s="1">
        <f t="shared" si="804"/>
        <v>1</v>
      </c>
      <c r="CL702" s="1">
        <f t="shared" si="858"/>
        <v>-2.5698185118875649</v>
      </c>
      <c r="CM702" s="1" t="str">
        <f t="shared" si="858"/>
        <v/>
      </c>
      <c r="CN702" s="1" t="str">
        <f t="shared" si="858"/>
        <v/>
      </c>
      <c r="CO702" s="1" t="str">
        <f t="shared" si="858"/>
        <v/>
      </c>
      <c r="CP702" s="1" t="str">
        <f t="shared" si="858"/>
        <v/>
      </c>
      <c r="CQ702" s="1" t="str">
        <f t="shared" si="856"/>
        <v/>
      </c>
      <c r="CR702" s="1" t="str">
        <f t="shared" si="856"/>
        <v/>
      </c>
      <c r="CS702" s="1" t="str">
        <f t="shared" si="856"/>
        <v/>
      </c>
      <c r="CT702" s="1" t="str">
        <f t="shared" si="856"/>
        <v/>
      </c>
      <c r="CU702" s="1" t="str">
        <f t="shared" si="856"/>
        <v/>
      </c>
      <c r="CV702" s="1">
        <f t="shared" si="859"/>
        <v>0</v>
      </c>
      <c r="CW702" s="1">
        <f t="shared" si="859"/>
        <v>0</v>
      </c>
      <c r="CX702" s="1">
        <f t="shared" si="859"/>
        <v>0</v>
      </c>
      <c r="CY702" s="1">
        <f t="shared" si="859"/>
        <v>0</v>
      </c>
      <c r="CZ702" s="1">
        <f t="shared" si="859"/>
        <v>0</v>
      </c>
      <c r="DA702" s="1">
        <f t="shared" si="857"/>
        <v>0</v>
      </c>
      <c r="DB702" s="1">
        <f t="shared" si="857"/>
        <v>0</v>
      </c>
      <c r="DC702" s="1">
        <f t="shared" si="857"/>
        <v>0</v>
      </c>
      <c r="DD702" s="1">
        <f t="shared" si="857"/>
        <v>0</v>
      </c>
      <c r="DE702" s="1">
        <f t="shared" si="857"/>
        <v>0</v>
      </c>
      <c r="DF702" s="1">
        <f t="shared" si="805"/>
        <v>0</v>
      </c>
      <c r="DG702" s="33">
        <f t="shared" si="806"/>
        <v>0</v>
      </c>
      <c r="DH702" s="34">
        <f t="shared" si="807"/>
        <v>1</v>
      </c>
      <c r="DI702" s="1">
        <f t="shared" si="848"/>
        <v>8</v>
      </c>
      <c r="DJ702" s="1">
        <f t="shared" si="849"/>
        <v>55</v>
      </c>
      <c r="DK702" s="1">
        <f t="shared" si="837"/>
        <v>47</v>
      </c>
      <c r="DL702" s="1">
        <f t="shared" si="837"/>
        <v>104</v>
      </c>
      <c r="DM702" s="1">
        <f t="shared" si="837"/>
        <v>167</v>
      </c>
      <c r="DN702" s="1">
        <f t="shared" si="837"/>
        <v>-135</v>
      </c>
      <c r="DO702" s="1">
        <f t="shared" si="837"/>
        <v>53</v>
      </c>
      <c r="DP702" s="1" t="str">
        <f t="shared" si="837"/>
        <v/>
      </c>
      <c r="DQ702" s="1" t="str">
        <f t="shared" si="828"/>
        <v/>
      </c>
      <c r="DR702" s="1" t="str">
        <f t="shared" si="828"/>
        <v/>
      </c>
      <c r="DS702" s="1" t="str">
        <f t="shared" si="828"/>
        <v/>
      </c>
      <c r="DT702" s="34">
        <f>(STDEV(DI702:DS702))*-1</f>
        <v>-93.332227884609935</v>
      </c>
      <c r="DU702" s="1">
        <f>IF((DI702&lt;$DT702),1,0)</f>
        <v>0</v>
      </c>
      <c r="DV702" s="1">
        <f t="shared" si="862"/>
        <v>0</v>
      </c>
      <c r="DW702" s="1">
        <f t="shared" si="862"/>
        <v>0</v>
      </c>
      <c r="DX702" s="1">
        <f t="shared" si="862"/>
        <v>0</v>
      </c>
      <c r="DY702" s="1">
        <f>IF((DM702&lt;$DT702),1,0)</f>
        <v>0</v>
      </c>
      <c r="DZ702" s="1">
        <f>IF((DN702&lt;$DT702),1,0)</f>
        <v>1</v>
      </c>
      <c r="EA702" s="1">
        <f>IF((DO702&lt;$DT702),1,0)</f>
        <v>0</v>
      </c>
      <c r="EF702" s="33">
        <f>IF(SUM(DU702:EE702)&gt;0,1,0)</f>
        <v>1</v>
      </c>
      <c r="EG702" s="1">
        <f t="shared" si="834"/>
        <v>0</v>
      </c>
      <c r="EH702" s="1">
        <f t="shared" si="834"/>
        <v>0</v>
      </c>
      <c r="EI702" s="1">
        <f t="shared" si="834"/>
        <v>0</v>
      </c>
      <c r="EJ702" s="1">
        <f t="shared" si="834"/>
        <v>0</v>
      </c>
      <c r="EK702" s="1">
        <f t="shared" si="834"/>
        <v>0</v>
      </c>
      <c r="EL702" s="1">
        <f t="shared" si="834"/>
        <v>0</v>
      </c>
      <c r="EM702" s="1">
        <f t="shared" si="834"/>
        <v>0</v>
      </c>
      <c r="EN702" s="1">
        <f t="shared" si="834"/>
        <v>0</v>
      </c>
      <c r="EO702" s="1">
        <f t="shared" si="834"/>
        <v>0</v>
      </c>
      <c r="EP702" s="1">
        <f t="shared" si="834"/>
        <v>0</v>
      </c>
      <c r="EQ702" s="1">
        <f t="shared" si="834"/>
        <v>0</v>
      </c>
      <c r="ER702" s="33">
        <f t="shared" si="808"/>
        <v>1</v>
      </c>
      <c r="ES702" s="35">
        <f>ER702+EF702+DG702+AV702</f>
        <v>2</v>
      </c>
      <c r="ET702" s="35">
        <f t="shared" si="809"/>
        <v>1</v>
      </c>
      <c r="EU702" s="1" t="s">
        <v>224</v>
      </c>
      <c r="EV702" s="1" t="s">
        <v>38</v>
      </c>
      <c r="EW702" s="19">
        <f t="shared" si="810"/>
        <v>0</v>
      </c>
      <c r="FC702" s="1" t="s">
        <v>38</v>
      </c>
      <c r="FD702" s="19">
        <f t="shared" si="811"/>
        <v>0</v>
      </c>
      <c r="FJ702" s="1" t="s">
        <v>38</v>
      </c>
      <c r="FK702" s="19">
        <f t="shared" si="812"/>
        <v>0</v>
      </c>
      <c r="FQ702" s="1" t="s">
        <v>67</v>
      </c>
      <c r="FR702" s="1">
        <f t="shared" si="813"/>
        <v>1</v>
      </c>
      <c r="FV702" s="37" t="str">
        <f t="shared" si="824"/>
        <v>none</v>
      </c>
      <c r="FY702" s="1" t="s">
        <v>38</v>
      </c>
      <c r="FZ702" s="19">
        <f t="shared" si="814"/>
        <v>0</v>
      </c>
      <c r="GB702" s="1" t="s">
        <v>38</v>
      </c>
      <c r="GC702" s="19">
        <f t="shared" si="815"/>
        <v>0</v>
      </c>
      <c r="GD702" s="1" t="s">
        <v>34</v>
      </c>
      <c r="GE702" s="19">
        <f t="shared" si="816"/>
        <v>1</v>
      </c>
      <c r="GF702" s="1" t="s">
        <v>38</v>
      </c>
      <c r="GG702" s="19">
        <f t="shared" si="817"/>
        <v>0</v>
      </c>
    </row>
    <row r="703" spans="1:189" x14ac:dyDescent="0.3">
      <c r="A703" s="18">
        <v>944</v>
      </c>
      <c r="B703" s="1" t="s">
        <v>34</v>
      </c>
      <c r="C703" s="19" t="s">
        <v>35</v>
      </c>
      <c r="D703" s="19">
        <f t="shared" si="788"/>
        <v>0</v>
      </c>
      <c r="E703" s="38" t="s">
        <v>1250</v>
      </c>
      <c r="F703" s="21" t="str">
        <f t="shared" si="789"/>
        <v>1963</v>
      </c>
      <c r="G703" s="21">
        <v>2005</v>
      </c>
      <c r="H703" s="22">
        <f t="shared" si="841"/>
        <v>42</v>
      </c>
      <c r="I703" s="1" t="str">
        <f t="shared" si="791"/>
        <v>41-50</v>
      </c>
      <c r="J703" s="1" t="s">
        <v>1608</v>
      </c>
      <c r="K703" s="1" t="s">
        <v>57</v>
      </c>
      <c r="L703" s="1">
        <f>VLOOKUP(K703,[1]areas!$C$3:$D$76,2,FALSE)</f>
        <v>60</v>
      </c>
      <c r="M703" s="1" t="str">
        <f t="shared" si="855"/>
        <v>41-60</v>
      </c>
      <c r="N703" s="19" t="s">
        <v>38</v>
      </c>
      <c r="O703" s="19">
        <f t="shared" si="793"/>
        <v>0</v>
      </c>
      <c r="P703" s="23">
        <v>108</v>
      </c>
      <c r="Q703" s="1">
        <v>156</v>
      </c>
      <c r="R703" s="1">
        <f>POWER(Q703*0.01,2)</f>
        <v>2.4336000000000002</v>
      </c>
      <c r="S703" s="24">
        <f>P703/R703</f>
        <v>44.378698224852066</v>
      </c>
      <c r="T703" s="19"/>
      <c r="U703" s="1">
        <v>12.5</v>
      </c>
      <c r="V703" s="1">
        <v>29</v>
      </c>
      <c r="W703" s="1" t="str">
        <f t="shared" si="794"/>
        <v>4: 151-200</v>
      </c>
      <c r="X703" s="1">
        <v>152</v>
      </c>
      <c r="Y703" s="26">
        <v>170</v>
      </c>
      <c r="Z703" s="26">
        <v>310</v>
      </c>
      <c r="AA703" s="26">
        <v>367</v>
      </c>
      <c r="AB703" s="26"/>
      <c r="AC703" s="26"/>
      <c r="AD703" s="26"/>
      <c r="AE703" s="26"/>
      <c r="AF703" s="26"/>
      <c r="AG703" s="26"/>
      <c r="AH703" s="26"/>
      <c r="AI703" s="27">
        <f t="shared" si="795"/>
        <v>367</v>
      </c>
      <c r="AJ703" s="27">
        <f t="shared" si="796"/>
        <v>0</v>
      </c>
      <c r="AK703" s="39">
        <v>50205</v>
      </c>
      <c r="AL703" s="26">
        <v>50</v>
      </c>
      <c r="AM703" s="26">
        <v>50</v>
      </c>
      <c r="AN703" s="26">
        <v>50</v>
      </c>
      <c r="AO703" s="26"/>
      <c r="AP703" s="26"/>
      <c r="AQ703" s="26"/>
      <c r="AR703" s="26"/>
      <c r="AS703" s="26"/>
      <c r="AT703" s="26"/>
      <c r="AU703" s="26"/>
      <c r="AV703" s="28">
        <f t="shared" si="797"/>
        <v>0</v>
      </c>
      <c r="AW703" s="27" t="str">
        <f>"4-5"</f>
        <v>4-5</v>
      </c>
      <c r="AX703" s="29">
        <f t="shared" si="820"/>
        <v>4.7009999999999996</v>
      </c>
      <c r="AY703" s="30">
        <f t="shared" si="831"/>
        <v>4.7007469714134587</v>
      </c>
      <c r="AZ703" s="30">
        <f t="shared" si="831"/>
        <v>1.6989700043360187</v>
      </c>
      <c r="BA703" s="30">
        <f t="shared" si="831"/>
        <v>1.6989700043360187</v>
      </c>
      <c r="BB703" s="30">
        <f t="shared" si="831"/>
        <v>1.6989700043360187</v>
      </c>
      <c r="BC703" s="30" t="str">
        <f t="shared" si="831"/>
        <v/>
      </c>
      <c r="BD703" s="30" t="str">
        <f t="shared" si="831"/>
        <v/>
      </c>
      <c r="BE703" s="30" t="str">
        <f t="shared" si="831"/>
        <v/>
      </c>
      <c r="BF703" s="30" t="str">
        <f t="shared" si="831"/>
        <v/>
      </c>
      <c r="BG703" s="30" t="str">
        <f t="shared" si="831"/>
        <v/>
      </c>
      <c r="BH703" s="30" t="str">
        <f t="shared" si="831"/>
        <v/>
      </c>
      <c r="BI703" s="30" t="str">
        <f t="shared" si="831"/>
        <v/>
      </c>
      <c r="BJ703" s="1" t="s">
        <v>38</v>
      </c>
      <c r="BK703" s="31" t="s">
        <v>38</v>
      </c>
      <c r="BL703" s="32">
        <f t="shared" si="798"/>
        <v>0</v>
      </c>
      <c r="BN703" s="32" t="str">
        <f t="shared" si="799"/>
        <v>0</v>
      </c>
      <c r="BO703" s="30">
        <f t="shared" si="800"/>
        <v>-3.0017769670774399</v>
      </c>
      <c r="BP703" s="30">
        <f t="shared" si="801"/>
        <v>-3.0017769670774399</v>
      </c>
      <c r="BQ703" s="30">
        <f t="shared" si="846"/>
        <v>0</v>
      </c>
      <c r="BR703" s="30">
        <f t="shared" si="846"/>
        <v>0</v>
      </c>
      <c r="BS703" s="30" t="str">
        <f t="shared" si="846"/>
        <v/>
      </c>
      <c r="BT703" s="30" t="str">
        <f t="shared" si="844"/>
        <v/>
      </c>
      <c r="BU703" s="30" t="str">
        <f t="shared" si="844"/>
        <v/>
      </c>
      <c r="BV703" s="30" t="str">
        <f t="shared" si="844"/>
        <v/>
      </c>
      <c r="BW703" s="30" t="str">
        <f t="shared" si="844"/>
        <v/>
      </c>
      <c r="BX703" s="30" t="str">
        <f t="shared" si="844"/>
        <v/>
      </c>
      <c r="BY703" s="30" t="str">
        <f t="shared" si="844"/>
        <v/>
      </c>
      <c r="BZ703" s="1">
        <f t="shared" si="802"/>
        <v>0</v>
      </c>
      <c r="CA703" s="1">
        <f t="shared" si="847"/>
        <v>0</v>
      </c>
      <c r="CB703" s="1">
        <f t="shared" si="847"/>
        <v>0</v>
      </c>
      <c r="CC703" s="1">
        <f t="shared" si="847"/>
        <v>0</v>
      </c>
      <c r="CD703" s="1">
        <f t="shared" si="845"/>
        <v>0</v>
      </c>
      <c r="CE703" s="1">
        <f t="shared" si="845"/>
        <v>0</v>
      </c>
      <c r="CF703" s="1">
        <f t="shared" si="845"/>
        <v>0</v>
      </c>
      <c r="CG703" s="1">
        <f t="shared" si="845"/>
        <v>0</v>
      </c>
      <c r="CH703" s="1">
        <f t="shared" si="845"/>
        <v>0</v>
      </c>
      <c r="CI703" s="1">
        <f t="shared" si="845"/>
        <v>0</v>
      </c>
      <c r="CJ703" s="1">
        <f t="shared" si="803"/>
        <v>0</v>
      </c>
      <c r="CK703" s="1">
        <f t="shared" si="804"/>
        <v>0</v>
      </c>
      <c r="CL703" s="1">
        <f t="shared" si="858"/>
        <v>-3.0017769670774399</v>
      </c>
      <c r="CM703" s="1" t="str">
        <f t="shared" si="858"/>
        <v/>
      </c>
      <c r="CN703" s="1" t="str">
        <f t="shared" si="858"/>
        <v/>
      </c>
      <c r="CO703" s="1" t="str">
        <f t="shared" si="858"/>
        <v/>
      </c>
      <c r="CP703" s="1" t="str">
        <f t="shared" si="858"/>
        <v/>
      </c>
      <c r="CQ703" s="1" t="str">
        <f t="shared" si="856"/>
        <v/>
      </c>
      <c r="CR703" s="1" t="str">
        <f t="shared" si="856"/>
        <v/>
      </c>
      <c r="CS703" s="1" t="str">
        <f t="shared" si="856"/>
        <v/>
      </c>
      <c r="CT703" s="1" t="str">
        <f t="shared" si="856"/>
        <v/>
      </c>
      <c r="CU703" s="1" t="str">
        <f t="shared" si="856"/>
        <v/>
      </c>
      <c r="CV703" s="1">
        <f t="shared" si="859"/>
        <v>0</v>
      </c>
      <c r="CW703" s="1">
        <f t="shared" si="859"/>
        <v>0</v>
      </c>
      <c r="CX703" s="1">
        <f t="shared" si="859"/>
        <v>0</v>
      </c>
      <c r="CY703" s="1">
        <f t="shared" si="859"/>
        <v>0</v>
      </c>
      <c r="CZ703" s="1">
        <f t="shared" si="859"/>
        <v>0</v>
      </c>
      <c r="DA703" s="1">
        <f t="shared" si="857"/>
        <v>0</v>
      </c>
      <c r="DB703" s="1">
        <f t="shared" si="857"/>
        <v>0</v>
      </c>
      <c r="DC703" s="1">
        <f t="shared" si="857"/>
        <v>0</v>
      </c>
      <c r="DD703" s="1">
        <f t="shared" si="857"/>
        <v>0</v>
      </c>
      <c r="DE703" s="1">
        <f t="shared" si="857"/>
        <v>0</v>
      </c>
      <c r="DF703" s="1">
        <f t="shared" si="805"/>
        <v>0</v>
      </c>
      <c r="DG703" s="33">
        <f t="shared" si="806"/>
        <v>0</v>
      </c>
      <c r="DH703" s="34">
        <f t="shared" si="807"/>
        <v>0</v>
      </c>
      <c r="DI703" s="1">
        <f t="shared" si="848"/>
        <v>18</v>
      </c>
      <c r="DJ703" s="1">
        <f t="shared" si="849"/>
        <v>158</v>
      </c>
      <c r="DK703" s="1">
        <f t="shared" si="837"/>
        <v>140</v>
      </c>
      <c r="DL703" s="1">
        <f t="shared" si="837"/>
        <v>57</v>
      </c>
      <c r="DM703" s="1" t="str">
        <f t="shared" si="837"/>
        <v/>
      </c>
      <c r="DN703" s="1" t="str">
        <f t="shared" si="837"/>
        <v/>
      </c>
      <c r="DO703" s="1" t="str">
        <f t="shared" si="837"/>
        <v/>
      </c>
      <c r="DP703" s="1" t="str">
        <f t="shared" si="837"/>
        <v/>
      </c>
      <c r="DQ703" s="1" t="str">
        <f t="shared" si="828"/>
        <v/>
      </c>
      <c r="DR703" s="1" t="str">
        <f t="shared" si="828"/>
        <v/>
      </c>
      <c r="DS703" s="1" t="str">
        <f t="shared" si="828"/>
        <v/>
      </c>
      <c r="DT703" s="34">
        <f>(STDEV(DI703:DS703))*-1</f>
        <v>-66.720186850257946</v>
      </c>
      <c r="DU703" s="1">
        <f>IF((DI703&lt;$DT703),1,0)</f>
        <v>0</v>
      </c>
      <c r="DV703" s="1">
        <f t="shared" si="862"/>
        <v>0</v>
      </c>
      <c r="DW703" s="1">
        <f t="shared" si="862"/>
        <v>0</v>
      </c>
      <c r="DX703" s="1">
        <f t="shared" si="862"/>
        <v>0</v>
      </c>
      <c r="EF703" s="33">
        <f>IF(SUM(DU703:EE703)&gt;0,1,0)</f>
        <v>0</v>
      </c>
      <c r="EG703" s="1">
        <f t="shared" si="834"/>
        <v>0</v>
      </c>
      <c r="EH703" s="1">
        <f t="shared" si="834"/>
        <v>0</v>
      </c>
      <c r="EI703" s="1">
        <f t="shared" si="834"/>
        <v>0</v>
      </c>
      <c r="EJ703" s="1">
        <f t="shared" si="834"/>
        <v>0</v>
      </c>
      <c r="EK703" s="1">
        <f t="shared" si="834"/>
        <v>0</v>
      </c>
      <c r="EL703" s="1">
        <f t="shared" si="834"/>
        <v>0</v>
      </c>
      <c r="EM703" s="1">
        <f t="shared" si="834"/>
        <v>0</v>
      </c>
      <c r="EN703" s="1">
        <f t="shared" si="834"/>
        <v>0</v>
      </c>
      <c r="EO703" s="1">
        <f t="shared" si="834"/>
        <v>0</v>
      </c>
      <c r="EP703" s="1">
        <f t="shared" si="834"/>
        <v>0</v>
      </c>
      <c r="EQ703" s="1">
        <f t="shared" si="834"/>
        <v>0</v>
      </c>
      <c r="ER703" s="33">
        <f t="shared" si="808"/>
        <v>1</v>
      </c>
      <c r="ES703" s="35">
        <f>ER703+EF703+DG703+AV703</f>
        <v>1</v>
      </c>
      <c r="ET703" s="35">
        <f t="shared" si="809"/>
        <v>1</v>
      </c>
      <c r="EU703" s="1" t="s">
        <v>256</v>
      </c>
      <c r="EV703" s="1" t="s">
        <v>38</v>
      </c>
      <c r="EW703" s="19">
        <f t="shared" si="810"/>
        <v>0</v>
      </c>
      <c r="FC703" s="1" t="s">
        <v>34</v>
      </c>
      <c r="FD703" s="19">
        <f t="shared" si="811"/>
        <v>1</v>
      </c>
      <c r="FE703" s="1" t="s">
        <v>60</v>
      </c>
      <c r="FJ703" s="1" t="s">
        <v>38</v>
      </c>
      <c r="FK703" s="19">
        <f t="shared" si="812"/>
        <v>0</v>
      </c>
      <c r="FQ703" s="1" t="s">
        <v>67</v>
      </c>
      <c r="FR703" s="1">
        <f t="shared" si="813"/>
        <v>1</v>
      </c>
      <c r="FV703" s="37" t="str">
        <f t="shared" si="824"/>
        <v>none</v>
      </c>
      <c r="FY703" s="1" t="s">
        <v>38</v>
      </c>
      <c r="FZ703" s="19">
        <f t="shared" si="814"/>
        <v>0</v>
      </c>
      <c r="GB703" s="1" t="s">
        <v>34</v>
      </c>
      <c r="GC703" s="19">
        <f t="shared" si="815"/>
        <v>1</v>
      </c>
      <c r="GD703" s="1" t="s">
        <v>38</v>
      </c>
      <c r="GE703" s="19">
        <f t="shared" si="816"/>
        <v>0</v>
      </c>
      <c r="GF703" s="1" t="s">
        <v>38</v>
      </c>
      <c r="GG703" s="19">
        <f t="shared" si="817"/>
        <v>0</v>
      </c>
    </row>
    <row r="704" spans="1:189" x14ac:dyDescent="0.3">
      <c r="A704" s="18">
        <v>945</v>
      </c>
      <c r="B704" s="1" t="s">
        <v>34</v>
      </c>
      <c r="C704" s="19" t="s">
        <v>35</v>
      </c>
      <c r="D704" s="19">
        <f t="shared" si="788"/>
        <v>0</v>
      </c>
      <c r="E704" s="38" t="s">
        <v>1251</v>
      </c>
      <c r="F704" s="21" t="str">
        <f t="shared" si="789"/>
        <v>1973</v>
      </c>
      <c r="G704" s="21">
        <v>2005</v>
      </c>
      <c r="H704" s="22">
        <f t="shared" si="841"/>
        <v>32</v>
      </c>
      <c r="I704" s="1" t="str">
        <f t="shared" si="791"/>
        <v>31-40</v>
      </c>
      <c r="J704" s="1" t="s">
        <v>1607</v>
      </c>
      <c r="K704" s="1" t="s">
        <v>53</v>
      </c>
      <c r="L704" s="1">
        <f>VLOOKUP(K704,[1]areas!$C$3:$D$76,2,FALSE)</f>
        <v>30</v>
      </c>
      <c r="M704" s="1" t="str">
        <f t="shared" si="855"/>
        <v>21-40</v>
      </c>
      <c r="N704" s="19" t="s">
        <v>38</v>
      </c>
      <c r="O704" s="19">
        <f t="shared" si="793"/>
        <v>0</v>
      </c>
      <c r="P704" s="23">
        <v>53.6</v>
      </c>
      <c r="Q704" s="1">
        <v>167</v>
      </c>
      <c r="R704" s="1">
        <f>POWER(Q704*0.01,2)</f>
        <v>2.7888999999999999</v>
      </c>
      <c r="S704" s="24">
        <f>P704/R704</f>
        <v>19.219046936067986</v>
      </c>
      <c r="T704" s="19">
        <v>3</v>
      </c>
      <c r="U704" s="1">
        <v>9.1999999999999993</v>
      </c>
      <c r="V704" s="1">
        <v>27</v>
      </c>
      <c r="W704" s="1" t="str">
        <f t="shared" si="794"/>
        <v>3: 101-150</v>
      </c>
      <c r="X704" s="1">
        <v>145</v>
      </c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7">
        <f t="shared" si="795"/>
        <v>145</v>
      </c>
      <c r="AJ704" s="27">
        <f t="shared" si="796"/>
        <v>0</v>
      </c>
      <c r="AK704" s="39">
        <v>53633</v>
      </c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8" t="str">
        <f t="shared" si="797"/>
        <v/>
      </c>
      <c r="AW704" s="27" t="str">
        <f>"4-5"</f>
        <v>4-5</v>
      </c>
      <c r="AX704" s="29">
        <f t="shared" si="820"/>
        <v>4.7290000000000001</v>
      </c>
      <c r="AY704" s="30">
        <f t="shared" si="831"/>
        <v>4.7294320902132299</v>
      </c>
      <c r="AZ704" s="30" t="str">
        <f t="shared" si="831"/>
        <v/>
      </c>
      <c r="BA704" s="30" t="str">
        <f t="shared" si="831"/>
        <v/>
      </c>
      <c r="BB704" s="30" t="str">
        <f t="shared" si="831"/>
        <v/>
      </c>
      <c r="BC704" s="30" t="str">
        <f t="shared" si="831"/>
        <v/>
      </c>
      <c r="BD704" s="30" t="str">
        <f t="shared" si="831"/>
        <v/>
      </c>
      <c r="BE704" s="30" t="str">
        <f t="shared" si="831"/>
        <v/>
      </c>
      <c r="BF704" s="30" t="str">
        <f t="shared" si="831"/>
        <v/>
      </c>
      <c r="BG704" s="30" t="str">
        <f t="shared" si="831"/>
        <v/>
      </c>
      <c r="BH704" s="30" t="str">
        <f t="shared" si="831"/>
        <v/>
      </c>
      <c r="BI704" s="30" t="str">
        <f t="shared" si="831"/>
        <v/>
      </c>
      <c r="BJ704" s="1" t="s">
        <v>34</v>
      </c>
      <c r="BK704" s="31" t="s">
        <v>34</v>
      </c>
      <c r="BL704" s="32">
        <f t="shared" si="798"/>
        <v>1</v>
      </c>
      <c r="BN704" s="32" t="str">
        <f t="shared" si="799"/>
        <v>&gt;1</v>
      </c>
      <c r="BO704" s="30" t="str">
        <f t="shared" si="800"/>
        <v/>
      </c>
      <c r="BP704" s="30" t="str">
        <f t="shared" si="801"/>
        <v/>
      </c>
      <c r="BQ704" s="30" t="str">
        <f t="shared" si="846"/>
        <v/>
      </c>
      <c r="BR704" s="30" t="str">
        <f t="shared" si="846"/>
        <v/>
      </c>
      <c r="BS704" s="30" t="str">
        <f t="shared" si="846"/>
        <v/>
      </c>
      <c r="BT704" s="30" t="str">
        <f t="shared" si="844"/>
        <v/>
      </c>
      <c r="BU704" s="30" t="str">
        <f t="shared" si="844"/>
        <v/>
      </c>
      <c r="BV704" s="30" t="str">
        <f t="shared" si="844"/>
        <v/>
      </c>
      <c r="BW704" s="30" t="str">
        <f t="shared" si="844"/>
        <v/>
      </c>
      <c r="BX704" s="30" t="str">
        <f t="shared" si="844"/>
        <v/>
      </c>
      <c r="BY704" s="30" t="str">
        <f t="shared" si="844"/>
        <v/>
      </c>
      <c r="BZ704" s="1">
        <f t="shared" si="802"/>
        <v>0</v>
      </c>
      <c r="CA704" s="1">
        <f t="shared" si="847"/>
        <v>0</v>
      </c>
      <c r="CB704" s="1">
        <f t="shared" si="847"/>
        <v>0</v>
      </c>
      <c r="CC704" s="1">
        <f t="shared" si="847"/>
        <v>0</v>
      </c>
      <c r="CD704" s="1">
        <f t="shared" si="845"/>
        <v>0</v>
      </c>
      <c r="CE704" s="1">
        <f t="shared" si="845"/>
        <v>0</v>
      </c>
      <c r="CF704" s="1">
        <f t="shared" si="845"/>
        <v>0</v>
      </c>
      <c r="CG704" s="1">
        <f t="shared" si="845"/>
        <v>0</v>
      </c>
      <c r="CH704" s="1">
        <f t="shared" si="845"/>
        <v>0</v>
      </c>
      <c r="CI704" s="1">
        <f t="shared" si="845"/>
        <v>0</v>
      </c>
      <c r="CJ704" s="1">
        <f t="shared" si="803"/>
        <v>0</v>
      </c>
      <c r="CK704" s="1">
        <f t="shared" si="804"/>
        <v>0</v>
      </c>
      <c r="CL704" s="1" t="str">
        <f t="shared" si="858"/>
        <v/>
      </c>
      <c r="CM704" s="1" t="str">
        <f t="shared" si="858"/>
        <v/>
      </c>
      <c r="CN704" s="1" t="str">
        <f t="shared" si="858"/>
        <v/>
      </c>
      <c r="CO704" s="1" t="str">
        <f t="shared" si="858"/>
        <v/>
      </c>
      <c r="CP704" s="1" t="str">
        <f t="shared" si="858"/>
        <v/>
      </c>
      <c r="CQ704" s="1" t="str">
        <f t="shared" si="856"/>
        <v/>
      </c>
      <c r="CR704" s="1" t="str">
        <f t="shared" si="856"/>
        <v/>
      </c>
      <c r="CS704" s="1" t="str">
        <f t="shared" si="856"/>
        <v/>
      </c>
      <c r="CT704" s="1" t="str">
        <f t="shared" si="856"/>
        <v/>
      </c>
      <c r="CU704" s="1" t="str">
        <f t="shared" si="856"/>
        <v/>
      </c>
      <c r="CV704" s="1">
        <f t="shared" si="859"/>
        <v>0</v>
      </c>
      <c r="CW704" s="1">
        <f t="shared" si="859"/>
        <v>0</v>
      </c>
      <c r="CX704" s="1">
        <f t="shared" si="859"/>
        <v>0</v>
      </c>
      <c r="CY704" s="1">
        <f t="shared" si="859"/>
        <v>0</v>
      </c>
      <c r="CZ704" s="1">
        <f t="shared" si="859"/>
        <v>0</v>
      </c>
      <c r="DA704" s="1">
        <f t="shared" si="857"/>
        <v>0</v>
      </c>
      <c r="DB704" s="1">
        <f t="shared" si="857"/>
        <v>0</v>
      </c>
      <c r="DC704" s="1">
        <f t="shared" si="857"/>
        <v>0</v>
      </c>
      <c r="DD704" s="1">
        <f t="shared" si="857"/>
        <v>0</v>
      </c>
      <c r="DE704" s="1">
        <f t="shared" si="857"/>
        <v>0</v>
      </c>
      <c r="DF704" s="1">
        <f t="shared" si="805"/>
        <v>0</v>
      </c>
      <c r="DG704" s="33">
        <f t="shared" si="806"/>
        <v>0</v>
      </c>
      <c r="DH704" s="34">
        <f t="shared" si="807"/>
        <v>0</v>
      </c>
      <c r="DI704" s="1" t="str">
        <f t="shared" si="848"/>
        <v/>
      </c>
      <c r="DJ704" s="1" t="str">
        <f t="shared" si="849"/>
        <v/>
      </c>
      <c r="DK704" s="1" t="str">
        <f t="shared" si="837"/>
        <v/>
      </c>
      <c r="DL704" s="1" t="str">
        <f t="shared" si="837"/>
        <v/>
      </c>
      <c r="DM704" s="1" t="str">
        <f t="shared" si="837"/>
        <v/>
      </c>
      <c r="DN704" s="1" t="str">
        <f t="shared" si="837"/>
        <v/>
      </c>
      <c r="DO704" s="1" t="str">
        <f t="shared" si="837"/>
        <v/>
      </c>
      <c r="DP704" s="1" t="str">
        <f t="shared" si="837"/>
        <v/>
      </c>
      <c r="DQ704" s="1" t="str">
        <f t="shared" si="828"/>
        <v/>
      </c>
      <c r="DR704" s="1" t="str">
        <f t="shared" si="828"/>
        <v/>
      </c>
      <c r="DS704" s="1" t="str">
        <f t="shared" si="828"/>
        <v/>
      </c>
      <c r="EG704" s="1">
        <f t="shared" si="834"/>
        <v>0</v>
      </c>
      <c r="EH704" s="1">
        <f t="shared" si="834"/>
        <v>0</v>
      </c>
      <c r="EI704" s="1">
        <f t="shared" si="834"/>
        <v>0</v>
      </c>
      <c r="EJ704" s="1">
        <f t="shared" si="834"/>
        <v>0</v>
      </c>
      <c r="EK704" s="1">
        <f t="shared" si="834"/>
        <v>0</v>
      </c>
      <c r="EL704" s="1">
        <f t="shared" si="834"/>
        <v>0</v>
      </c>
      <c r="EM704" s="1">
        <f t="shared" si="834"/>
        <v>0</v>
      </c>
      <c r="EN704" s="1">
        <f t="shared" si="834"/>
        <v>0</v>
      </c>
      <c r="EO704" s="1">
        <f t="shared" si="834"/>
        <v>0</v>
      </c>
      <c r="EP704" s="1">
        <f t="shared" si="834"/>
        <v>0</v>
      </c>
      <c r="EQ704" s="1">
        <f t="shared" si="834"/>
        <v>0</v>
      </c>
      <c r="ER704" s="33">
        <f t="shared" si="808"/>
        <v>1</v>
      </c>
      <c r="ES704" s="35">
        <f>ER704+DG704</f>
        <v>1</v>
      </c>
      <c r="ET704" s="35">
        <f t="shared" si="809"/>
        <v>1</v>
      </c>
      <c r="EU704" s="1" t="s">
        <v>50</v>
      </c>
      <c r="EV704" s="1" t="s">
        <v>38</v>
      </c>
      <c r="EW704" s="19">
        <f t="shared" si="810"/>
        <v>0</v>
      </c>
      <c r="FC704" s="1" t="s">
        <v>38</v>
      </c>
      <c r="FD704" s="19">
        <f t="shared" si="811"/>
        <v>0</v>
      </c>
      <c r="FJ704" s="1" t="s">
        <v>38</v>
      </c>
      <c r="FK704" s="19">
        <f t="shared" si="812"/>
        <v>0</v>
      </c>
      <c r="FR704" s="1">
        <f t="shared" si="813"/>
        <v>0</v>
      </c>
      <c r="FU704" s="1" t="s">
        <v>234</v>
      </c>
      <c r="FV704" s="37" t="str">
        <f t="shared" si="824"/>
        <v>tb</v>
      </c>
      <c r="FW704" s="34">
        <v>1</v>
      </c>
      <c r="FX704" s="1" t="s">
        <v>335</v>
      </c>
      <c r="FY704" s="1" t="s">
        <v>38</v>
      </c>
      <c r="FZ704" s="19">
        <f t="shared" si="814"/>
        <v>0</v>
      </c>
      <c r="GB704" s="1" t="s">
        <v>38</v>
      </c>
      <c r="GC704" s="19">
        <f t="shared" si="815"/>
        <v>0</v>
      </c>
      <c r="GD704" s="1" t="s">
        <v>38</v>
      </c>
      <c r="GE704" s="19">
        <f t="shared" si="816"/>
        <v>0</v>
      </c>
      <c r="GF704" s="1" t="s">
        <v>38</v>
      </c>
      <c r="GG704" s="19">
        <f t="shared" si="817"/>
        <v>0</v>
      </c>
    </row>
    <row r="705" spans="1:189" x14ac:dyDescent="0.3">
      <c r="A705" s="18">
        <v>947</v>
      </c>
      <c r="B705" s="1" t="s">
        <v>34</v>
      </c>
      <c r="C705" s="19" t="s">
        <v>35</v>
      </c>
      <c r="D705" s="19">
        <f t="shared" si="788"/>
        <v>0</v>
      </c>
      <c r="E705" s="38" t="s">
        <v>250</v>
      </c>
      <c r="F705" s="21" t="str">
        <f t="shared" si="789"/>
        <v>1964</v>
      </c>
      <c r="G705" s="21">
        <v>2005</v>
      </c>
      <c r="H705" s="22">
        <f t="shared" si="841"/>
        <v>41</v>
      </c>
      <c r="I705" s="1" t="str">
        <f t="shared" si="791"/>
        <v>41-50</v>
      </c>
      <c r="J705" s="1" t="s">
        <v>1608</v>
      </c>
      <c r="K705" s="1" t="s">
        <v>53</v>
      </c>
      <c r="L705" s="1">
        <f>VLOOKUP(K705,[1]areas!$C$3:$D$76,2,FALSE)</f>
        <v>30</v>
      </c>
      <c r="M705" s="1" t="str">
        <f t="shared" si="855"/>
        <v>21-40</v>
      </c>
      <c r="N705" s="19" t="s">
        <v>34</v>
      </c>
      <c r="O705" s="19">
        <f t="shared" si="793"/>
        <v>1</v>
      </c>
      <c r="P705" s="23">
        <v>56.2</v>
      </c>
      <c r="Q705" s="1">
        <v>150</v>
      </c>
      <c r="R705" s="1">
        <f>POWER(Q705*0.01,2)</f>
        <v>2.25</v>
      </c>
      <c r="S705" s="24">
        <f>P705/R705</f>
        <v>24.977777777777778</v>
      </c>
      <c r="T705" s="19">
        <v>4</v>
      </c>
      <c r="U705" s="1">
        <v>12.5</v>
      </c>
      <c r="V705" s="1">
        <v>23</v>
      </c>
      <c r="W705" s="1" t="str">
        <f t="shared" si="794"/>
        <v>3: 101-150</v>
      </c>
      <c r="X705" s="1">
        <v>103</v>
      </c>
      <c r="Y705" s="26">
        <v>40</v>
      </c>
      <c r="Z705" s="26"/>
      <c r="AA705" s="26"/>
      <c r="AB705" s="26"/>
      <c r="AC705" s="26"/>
      <c r="AD705" s="26"/>
      <c r="AE705" s="26"/>
      <c r="AF705" s="26"/>
      <c r="AG705" s="26"/>
      <c r="AH705" s="26"/>
      <c r="AI705" s="27">
        <f t="shared" si="795"/>
        <v>103</v>
      </c>
      <c r="AJ705" s="27">
        <f t="shared" si="796"/>
        <v>0</v>
      </c>
      <c r="AK705" s="39">
        <v>223881</v>
      </c>
      <c r="AL705" s="26">
        <v>559346</v>
      </c>
      <c r="AM705" s="26"/>
      <c r="AN705" s="26"/>
      <c r="AO705" s="26"/>
      <c r="AP705" s="26"/>
      <c r="AQ705" s="26"/>
      <c r="AR705" s="26"/>
      <c r="AS705" s="26"/>
      <c r="AT705" s="26"/>
      <c r="AU705" s="26"/>
      <c r="AV705" s="28">
        <f t="shared" si="797"/>
        <v>1</v>
      </c>
      <c r="AW705" s="27" t="str">
        <f>"&gt;5"</f>
        <v>&gt;5</v>
      </c>
      <c r="AX705" s="29">
        <f t="shared" si="820"/>
        <v>5.35</v>
      </c>
      <c r="AY705" s="30">
        <f t="shared" si="831"/>
        <v>5.3500172380842184</v>
      </c>
      <c r="AZ705" s="30">
        <f t="shared" si="831"/>
        <v>5.7476805366976018</v>
      </c>
      <c r="BA705" s="30" t="str">
        <f t="shared" si="831"/>
        <v/>
      </c>
      <c r="BB705" s="30" t="str">
        <f t="shared" si="831"/>
        <v/>
      </c>
      <c r="BC705" s="30" t="str">
        <f t="shared" si="831"/>
        <v/>
      </c>
      <c r="BD705" s="30" t="str">
        <f t="shared" si="831"/>
        <v/>
      </c>
      <c r="BE705" s="30" t="str">
        <f t="shared" si="831"/>
        <v/>
      </c>
      <c r="BF705" s="30" t="str">
        <f t="shared" si="831"/>
        <v/>
      </c>
      <c r="BG705" s="30" t="str">
        <f t="shared" si="831"/>
        <v/>
      </c>
      <c r="BH705" s="30" t="str">
        <f t="shared" si="831"/>
        <v/>
      </c>
      <c r="BI705" s="30" t="str">
        <f t="shared" si="831"/>
        <v/>
      </c>
      <c r="BJ705" s="1" t="s">
        <v>38</v>
      </c>
      <c r="BK705" s="31" t="s">
        <v>38</v>
      </c>
      <c r="BL705" s="32">
        <f t="shared" si="798"/>
        <v>0</v>
      </c>
      <c r="BN705" s="32" t="str">
        <f t="shared" si="799"/>
        <v>0</v>
      </c>
      <c r="BO705" s="30">
        <f t="shared" si="800"/>
        <v>0.39766329861338345</v>
      </c>
      <c r="BP705" s="30" t="str">
        <f t="shared" si="801"/>
        <v/>
      </c>
      <c r="BQ705" s="30" t="str">
        <f t="shared" si="846"/>
        <v/>
      </c>
      <c r="BR705" s="30" t="str">
        <f t="shared" si="846"/>
        <v/>
      </c>
      <c r="BS705" s="30" t="str">
        <f t="shared" si="846"/>
        <v/>
      </c>
      <c r="BT705" s="30" t="str">
        <f t="shared" si="844"/>
        <v/>
      </c>
      <c r="BU705" s="30" t="str">
        <f t="shared" si="844"/>
        <v/>
      </c>
      <c r="BV705" s="30" t="str">
        <f t="shared" si="844"/>
        <v/>
      </c>
      <c r="BW705" s="30" t="str">
        <f t="shared" si="844"/>
        <v/>
      </c>
      <c r="BX705" s="30" t="str">
        <f t="shared" si="844"/>
        <v/>
      </c>
      <c r="BY705" s="30" t="str">
        <f t="shared" si="844"/>
        <v/>
      </c>
      <c r="BZ705" s="1">
        <f t="shared" si="802"/>
        <v>1</v>
      </c>
      <c r="CA705" s="1">
        <f t="shared" si="847"/>
        <v>0</v>
      </c>
      <c r="CB705" s="1">
        <f t="shared" si="847"/>
        <v>0</v>
      </c>
      <c r="CC705" s="1">
        <f t="shared" si="847"/>
        <v>0</v>
      </c>
      <c r="CD705" s="1">
        <f t="shared" si="845"/>
        <v>0</v>
      </c>
      <c r="CE705" s="1">
        <f t="shared" si="845"/>
        <v>0</v>
      </c>
      <c r="CF705" s="1">
        <f t="shared" si="845"/>
        <v>0</v>
      </c>
      <c r="CG705" s="1">
        <f t="shared" si="845"/>
        <v>0</v>
      </c>
      <c r="CH705" s="1">
        <f t="shared" si="845"/>
        <v>0</v>
      </c>
      <c r="CI705" s="1">
        <f t="shared" si="845"/>
        <v>0</v>
      </c>
      <c r="CJ705" s="1">
        <f t="shared" si="803"/>
        <v>1</v>
      </c>
      <c r="CK705" s="1">
        <f t="shared" si="804"/>
        <v>1</v>
      </c>
      <c r="CL705" s="1">
        <f t="shared" si="858"/>
        <v>0.39766329861338345</v>
      </c>
      <c r="CM705" s="1" t="str">
        <f t="shared" si="858"/>
        <v/>
      </c>
      <c r="CN705" s="1" t="str">
        <f t="shared" si="858"/>
        <v/>
      </c>
      <c r="CO705" s="1" t="str">
        <f t="shared" si="858"/>
        <v/>
      </c>
      <c r="CP705" s="1" t="str">
        <f t="shared" si="858"/>
        <v/>
      </c>
      <c r="CQ705" s="1" t="str">
        <f t="shared" si="856"/>
        <v/>
      </c>
      <c r="CR705" s="1" t="str">
        <f t="shared" si="856"/>
        <v/>
      </c>
      <c r="CS705" s="1" t="str">
        <f t="shared" si="856"/>
        <v/>
      </c>
      <c r="CT705" s="1" t="str">
        <f t="shared" si="856"/>
        <v/>
      </c>
      <c r="CU705" s="1" t="str">
        <f t="shared" si="856"/>
        <v/>
      </c>
      <c r="CV705" s="1">
        <f t="shared" si="859"/>
        <v>1</v>
      </c>
      <c r="CW705" s="1">
        <f t="shared" si="859"/>
        <v>0</v>
      </c>
      <c r="CX705" s="1">
        <f t="shared" si="859"/>
        <v>0</v>
      </c>
      <c r="CY705" s="1">
        <f t="shared" si="859"/>
        <v>0</v>
      </c>
      <c r="CZ705" s="1">
        <f t="shared" si="859"/>
        <v>0</v>
      </c>
      <c r="DA705" s="1">
        <f t="shared" si="857"/>
        <v>0</v>
      </c>
      <c r="DB705" s="1">
        <f t="shared" si="857"/>
        <v>0</v>
      </c>
      <c r="DC705" s="1">
        <f t="shared" si="857"/>
        <v>0</v>
      </c>
      <c r="DD705" s="1">
        <f t="shared" si="857"/>
        <v>0</v>
      </c>
      <c r="DE705" s="1">
        <f t="shared" si="857"/>
        <v>0</v>
      </c>
      <c r="DF705" s="1">
        <f t="shared" si="805"/>
        <v>1</v>
      </c>
      <c r="DG705" s="33">
        <f t="shared" si="806"/>
        <v>1</v>
      </c>
      <c r="DH705" s="34">
        <f t="shared" si="807"/>
        <v>0</v>
      </c>
      <c r="DI705" s="1">
        <f t="shared" si="848"/>
        <v>-63</v>
      </c>
      <c r="DJ705" s="1" t="str">
        <f t="shared" si="849"/>
        <v/>
      </c>
      <c r="DK705" s="1" t="str">
        <f t="shared" si="837"/>
        <v/>
      </c>
      <c r="DL705" s="1" t="str">
        <f t="shared" si="837"/>
        <v/>
      </c>
      <c r="DM705" s="1" t="str">
        <f t="shared" si="837"/>
        <v/>
      </c>
      <c r="DN705" s="1" t="str">
        <f t="shared" si="837"/>
        <v/>
      </c>
      <c r="DO705" s="1" t="str">
        <f t="shared" si="837"/>
        <v/>
      </c>
      <c r="DP705" s="1" t="str">
        <f t="shared" si="837"/>
        <v/>
      </c>
      <c r="DQ705" s="1" t="str">
        <f t="shared" si="828"/>
        <v/>
      </c>
      <c r="DR705" s="1" t="str">
        <f t="shared" si="828"/>
        <v/>
      </c>
      <c r="DS705" s="1" t="str">
        <f t="shared" si="828"/>
        <v/>
      </c>
      <c r="DU705" s="1">
        <f>IF((DI705&lt;$DT705),1,0)</f>
        <v>1</v>
      </c>
      <c r="EG705" s="1">
        <f t="shared" si="834"/>
        <v>0</v>
      </c>
      <c r="EH705" s="1">
        <f t="shared" si="834"/>
        <v>0</v>
      </c>
      <c r="EI705" s="1">
        <f t="shared" si="834"/>
        <v>0</v>
      </c>
      <c r="EJ705" s="1">
        <f t="shared" si="834"/>
        <v>0</v>
      </c>
      <c r="EK705" s="1">
        <f t="shared" si="834"/>
        <v>0</v>
      </c>
      <c r="EL705" s="1">
        <f t="shared" si="834"/>
        <v>0</v>
      </c>
      <c r="EM705" s="1">
        <f t="shared" si="834"/>
        <v>0</v>
      </c>
      <c r="EN705" s="1">
        <f t="shared" si="834"/>
        <v>0</v>
      </c>
      <c r="EO705" s="1">
        <f t="shared" si="834"/>
        <v>0</v>
      </c>
      <c r="EP705" s="1">
        <f t="shared" si="834"/>
        <v>0</v>
      </c>
      <c r="EQ705" s="1">
        <f t="shared" si="834"/>
        <v>0</v>
      </c>
      <c r="ER705" s="33">
        <f t="shared" si="808"/>
        <v>1</v>
      </c>
      <c r="ES705" s="35">
        <f>ER705+DG705+AV705</f>
        <v>3</v>
      </c>
      <c r="ET705" s="35">
        <f t="shared" si="809"/>
        <v>1</v>
      </c>
      <c r="EU705" s="1" t="s">
        <v>59</v>
      </c>
      <c r="EV705" s="1" t="s">
        <v>34</v>
      </c>
      <c r="EW705" s="19">
        <f t="shared" si="810"/>
        <v>1</v>
      </c>
      <c r="EX705" s="1" t="s">
        <v>112</v>
      </c>
      <c r="FC705" s="1" t="s">
        <v>38</v>
      </c>
      <c r="FD705" s="19">
        <f t="shared" si="811"/>
        <v>0</v>
      </c>
      <c r="FJ705" s="1" t="s">
        <v>34</v>
      </c>
      <c r="FK705" s="19">
        <f t="shared" si="812"/>
        <v>1</v>
      </c>
      <c r="FL705" s="1" t="s">
        <v>43</v>
      </c>
      <c r="FR705" s="1">
        <f t="shared" si="813"/>
        <v>0</v>
      </c>
      <c r="FU705" s="1" t="s">
        <v>75</v>
      </c>
      <c r="FV705" s="37" t="str">
        <f t="shared" si="824"/>
        <v>tb</v>
      </c>
      <c r="FW705" s="34">
        <v>1</v>
      </c>
      <c r="FY705" s="1" t="s">
        <v>34</v>
      </c>
      <c r="FZ705" s="19">
        <f t="shared" si="814"/>
        <v>1</v>
      </c>
      <c r="GB705" s="1" t="s">
        <v>34</v>
      </c>
      <c r="GC705" s="19">
        <f t="shared" si="815"/>
        <v>1</v>
      </c>
      <c r="GD705" s="1" t="s">
        <v>38</v>
      </c>
      <c r="GE705" s="19">
        <f t="shared" si="816"/>
        <v>0</v>
      </c>
      <c r="GF705" s="1" t="s">
        <v>34</v>
      </c>
      <c r="GG705" s="19">
        <f t="shared" si="817"/>
        <v>1</v>
      </c>
    </row>
    <row r="706" spans="1:189" x14ac:dyDescent="0.3">
      <c r="A706" s="18">
        <v>949</v>
      </c>
      <c r="B706" s="1" t="s">
        <v>34</v>
      </c>
      <c r="C706" s="19" t="s">
        <v>35</v>
      </c>
      <c r="D706" s="19">
        <f t="shared" ref="D706:D747" si="863">IF(C706="f",0,1)</f>
        <v>0</v>
      </c>
      <c r="E706" s="38" t="s">
        <v>1252</v>
      </c>
      <c r="F706" s="21" t="str">
        <f t="shared" ref="F706:F769" si="864">RIGHT(E706,4)</f>
        <v>1962</v>
      </c>
      <c r="G706" s="21">
        <v>2005</v>
      </c>
      <c r="H706" s="22">
        <f t="shared" si="841"/>
        <v>43</v>
      </c>
      <c r="I706" s="1" t="str">
        <f t="shared" ref="I706:I769" si="865">IF(H706&lt;=20,"0-20",IF(H706&lt;=30,"21-30", IF(H706&lt;=40, "31-40", IF(H706&lt;=50,"41-50", "&gt;50"))))</f>
        <v>41-50</v>
      </c>
      <c r="J706" s="1" t="s">
        <v>1608</v>
      </c>
      <c r="K706" s="1" t="s">
        <v>93</v>
      </c>
      <c r="L706" s="1">
        <f>VLOOKUP(K706,[1]areas!$C$3:$D$76,2,FALSE)</f>
        <v>15</v>
      </c>
      <c r="M706" s="1" t="str">
        <f t="shared" si="855"/>
        <v>0-20</v>
      </c>
      <c r="N706" s="19" t="s">
        <v>38</v>
      </c>
      <c r="O706" s="19">
        <f t="shared" ref="O706:O769" si="866">IF(N706="y",1,IF(N706="n",0,""))</f>
        <v>0</v>
      </c>
      <c r="P706" s="23">
        <v>61.8</v>
      </c>
      <c r="S706" s="24"/>
      <c r="T706" s="19">
        <v>2</v>
      </c>
      <c r="U706" s="1">
        <v>10.4</v>
      </c>
      <c r="V706" s="1">
        <v>24</v>
      </c>
      <c r="W706" s="1" t="str">
        <f t="shared" ref="W706:W769" si="867">IF(X706="","",IF(AND(X706&gt;=0,X706&lt;=50),"1: 0-50",IF(AND(X706&gt;50,X706&lt;=100),"2: 51-100",IF(AND(X706&gt;100,X706&lt;=150),"3: 101-150",IF(AND(X706&gt;150,X706&lt;=200),"4: 151-200",IF(AND(X706&gt;=201,X706&lt;=250),"5: 201-250",IF(AND(X706&gt;250,X706&lt;=300),"6: 251-300",IF(X706&gt;300,"7: 300+",""))))))))</f>
        <v>4: 151-200</v>
      </c>
      <c r="X706" s="1">
        <v>198</v>
      </c>
      <c r="Y706" s="26">
        <v>249</v>
      </c>
      <c r="Z706" s="26">
        <v>404</v>
      </c>
      <c r="AA706" s="26">
        <v>460</v>
      </c>
      <c r="AB706" s="26">
        <v>440</v>
      </c>
      <c r="AC706" s="26"/>
      <c r="AD706" s="26"/>
      <c r="AE706" s="26"/>
      <c r="AF706" s="26"/>
      <c r="AG706" s="26"/>
      <c r="AH706" s="26"/>
      <c r="AI706" s="27">
        <f t="shared" ref="AI706:AI769" si="868">MAX(X706:AH706)</f>
        <v>460</v>
      </c>
      <c r="AJ706" s="27">
        <f t="shared" ref="AJ706:AJ769" si="869">IF(AI706&gt;=500,1,IF(AI706&lt;500,0,""))</f>
        <v>0</v>
      </c>
      <c r="AK706" s="39">
        <v>3362</v>
      </c>
      <c r="AL706" s="26">
        <v>50</v>
      </c>
      <c r="AM706" s="26">
        <v>50</v>
      </c>
      <c r="AN706" s="26">
        <v>50</v>
      </c>
      <c r="AO706" s="26">
        <v>50</v>
      </c>
      <c r="AP706" s="26"/>
      <c r="AQ706" s="26"/>
      <c r="AR706" s="26"/>
      <c r="AS706" s="26"/>
      <c r="AT706" s="26"/>
      <c r="AU706" s="26"/>
      <c r="AV706" s="28">
        <f t="shared" ref="AV706:AV769" si="870">IF(AL706&gt;50,1,IF(AL706=50,0,""))</f>
        <v>0</v>
      </c>
      <c r="AW706" s="27" t="str">
        <f>"&lt;4"</f>
        <v>&lt;4</v>
      </c>
      <c r="AX706" s="29">
        <f t="shared" si="820"/>
        <v>3.5270000000000001</v>
      </c>
      <c r="AY706" s="30">
        <f t="shared" si="831"/>
        <v>3.5265977091034522</v>
      </c>
      <c r="AZ706" s="30">
        <f t="shared" si="831"/>
        <v>1.6989700043360187</v>
      </c>
      <c r="BA706" s="30">
        <f t="shared" si="831"/>
        <v>1.6989700043360187</v>
      </c>
      <c r="BB706" s="30">
        <f t="shared" si="831"/>
        <v>1.6989700043360187</v>
      </c>
      <c r="BC706" s="30">
        <f t="shared" si="831"/>
        <v>1.6989700043360187</v>
      </c>
      <c r="BD706" s="30" t="str">
        <f t="shared" si="831"/>
        <v/>
      </c>
      <c r="BE706" s="30" t="str">
        <f t="shared" si="831"/>
        <v/>
      </c>
      <c r="BF706" s="30" t="str">
        <f t="shared" si="831"/>
        <v/>
      </c>
      <c r="BG706" s="30" t="str">
        <f t="shared" si="831"/>
        <v/>
      </c>
      <c r="BH706" s="30" t="str">
        <f t="shared" si="831"/>
        <v/>
      </c>
      <c r="BI706" s="30" t="str">
        <f t="shared" si="831"/>
        <v/>
      </c>
      <c r="BJ706" s="1" t="s">
        <v>38</v>
      </c>
      <c r="BK706" s="31" t="s">
        <v>38</v>
      </c>
      <c r="BL706" s="32">
        <f t="shared" ref="BL706:BL769" si="871">IF(BK706="y",1,IF(BK706="n",0,""))</f>
        <v>0</v>
      </c>
      <c r="BN706" s="32" t="str">
        <f t="shared" ref="BN706:BN769" si="872">IF(BL706=0,"0",IF(BL706="","",IF(AND(BL706=1,BM706=""),"&gt;1","1")))</f>
        <v>0</v>
      </c>
      <c r="BO706" s="30">
        <f t="shared" ref="BO706:BO769" si="873">IF(OR(AZ706="",AY706=""),"",AZ706-AY706)</f>
        <v>-1.8276277047674334</v>
      </c>
      <c r="BP706" s="30">
        <f t="shared" ref="BP706:BP769" si="874">IF(OR(BA706="",AY706=""),"",BA706-AY706)</f>
        <v>-1.8276277047674334</v>
      </c>
      <c r="BQ706" s="30">
        <f t="shared" si="846"/>
        <v>0</v>
      </c>
      <c r="BR706" s="30">
        <f t="shared" si="846"/>
        <v>0</v>
      </c>
      <c r="BS706" s="30">
        <f t="shared" si="846"/>
        <v>0</v>
      </c>
      <c r="BT706" s="30" t="str">
        <f t="shared" si="844"/>
        <v/>
      </c>
      <c r="BU706" s="30" t="str">
        <f t="shared" si="844"/>
        <v/>
      </c>
      <c r="BV706" s="30" t="str">
        <f t="shared" si="844"/>
        <v/>
      </c>
      <c r="BW706" s="30" t="str">
        <f t="shared" si="844"/>
        <v/>
      </c>
      <c r="BX706" s="30" t="str">
        <f t="shared" si="844"/>
        <v/>
      </c>
      <c r="BY706" s="30" t="str">
        <f t="shared" si="844"/>
        <v/>
      </c>
      <c r="BZ706" s="1">
        <f t="shared" ref="BZ706:BZ769" si="875">IF(OR(BO706&lt;=0,BO706=""),0,1)</f>
        <v>0</v>
      </c>
      <c r="CA706" s="1">
        <f t="shared" si="847"/>
        <v>0</v>
      </c>
      <c r="CB706" s="1">
        <f t="shared" si="847"/>
        <v>0</v>
      </c>
      <c r="CC706" s="1">
        <f t="shared" si="847"/>
        <v>0</v>
      </c>
      <c r="CD706" s="1">
        <f t="shared" si="845"/>
        <v>0</v>
      </c>
      <c r="CE706" s="1">
        <f t="shared" si="845"/>
        <v>0</v>
      </c>
      <c r="CF706" s="1">
        <f t="shared" si="845"/>
        <v>0</v>
      </c>
      <c r="CG706" s="1">
        <f t="shared" si="845"/>
        <v>0</v>
      </c>
      <c r="CH706" s="1">
        <f t="shared" si="845"/>
        <v>0</v>
      </c>
      <c r="CI706" s="1">
        <f t="shared" si="845"/>
        <v>0</v>
      </c>
      <c r="CJ706" s="1">
        <f t="shared" ref="CJ706:CJ769" si="876">SUM(BZ706:CI706)</f>
        <v>0</v>
      </c>
      <c r="CK706" s="1">
        <f t="shared" ref="CK706:CK769" si="877">IF(CJ706=0,0,1)</f>
        <v>0</v>
      </c>
      <c r="CL706" s="1">
        <f t="shared" si="858"/>
        <v>-1.8276277047674334</v>
      </c>
      <c r="CM706" s="1" t="str">
        <f t="shared" si="858"/>
        <v/>
      </c>
      <c r="CN706" s="1" t="str">
        <f t="shared" si="858"/>
        <v/>
      </c>
      <c r="CO706" s="1" t="str">
        <f t="shared" si="858"/>
        <v/>
      </c>
      <c r="CP706" s="1" t="str">
        <f t="shared" si="858"/>
        <v/>
      </c>
      <c r="CQ706" s="1" t="str">
        <f t="shared" si="856"/>
        <v/>
      </c>
      <c r="CR706" s="1" t="str">
        <f t="shared" si="856"/>
        <v/>
      </c>
      <c r="CS706" s="1" t="str">
        <f t="shared" si="856"/>
        <v/>
      </c>
      <c r="CT706" s="1" t="str">
        <f t="shared" si="856"/>
        <v/>
      </c>
      <c r="CU706" s="1" t="str">
        <f t="shared" si="856"/>
        <v/>
      </c>
      <c r="CV706" s="1">
        <f t="shared" si="859"/>
        <v>0</v>
      </c>
      <c r="CW706" s="1">
        <f t="shared" si="859"/>
        <v>0</v>
      </c>
      <c r="CX706" s="1">
        <f t="shared" si="859"/>
        <v>0</v>
      </c>
      <c r="CY706" s="1">
        <f t="shared" si="859"/>
        <v>0</v>
      </c>
      <c r="CZ706" s="1">
        <f t="shared" si="859"/>
        <v>0</v>
      </c>
      <c r="DA706" s="1">
        <f t="shared" si="857"/>
        <v>0</v>
      </c>
      <c r="DB706" s="1">
        <f t="shared" si="857"/>
        <v>0</v>
      </c>
      <c r="DC706" s="1">
        <f t="shared" si="857"/>
        <v>0</v>
      </c>
      <c r="DD706" s="1">
        <f t="shared" si="857"/>
        <v>0</v>
      </c>
      <c r="DE706" s="1">
        <f t="shared" si="857"/>
        <v>0</v>
      </c>
      <c r="DF706" s="1">
        <f t="shared" ref="DF706:DF769" si="878">SUM(CV706:DE706)</f>
        <v>0</v>
      </c>
      <c r="DG706" s="33">
        <f t="shared" ref="DG706:DG769" si="879">IF(DF706=0,0,1)</f>
        <v>0</v>
      </c>
      <c r="DH706" s="34">
        <f t="shared" ref="DH706:DH769" si="880">(CK706-DG706)</f>
        <v>0</v>
      </c>
      <c r="DI706" s="1">
        <f t="shared" si="848"/>
        <v>51</v>
      </c>
      <c r="DJ706" s="1">
        <f t="shared" si="849"/>
        <v>206</v>
      </c>
      <c r="DK706" s="1">
        <f t="shared" si="837"/>
        <v>155</v>
      </c>
      <c r="DL706" s="1">
        <f t="shared" si="837"/>
        <v>56</v>
      </c>
      <c r="DM706" s="1">
        <f t="shared" si="837"/>
        <v>-20</v>
      </c>
      <c r="DN706" s="1" t="str">
        <f t="shared" si="837"/>
        <v/>
      </c>
      <c r="DO706" s="1" t="str">
        <f t="shared" si="837"/>
        <v/>
      </c>
      <c r="DP706" s="1" t="str">
        <f t="shared" si="837"/>
        <v/>
      </c>
      <c r="DQ706" s="1" t="str">
        <f t="shared" si="828"/>
        <v/>
      </c>
      <c r="DR706" s="1" t="str">
        <f t="shared" si="828"/>
        <v/>
      </c>
      <c r="DS706" s="1" t="str">
        <f t="shared" si="828"/>
        <v/>
      </c>
      <c r="DT706" s="34">
        <f>(STDEV(DI706:DS706))*-1</f>
        <v>-90.07940941191832</v>
      </c>
      <c r="DU706" s="1">
        <f>IF((DI706&lt;$DT706),1,0)</f>
        <v>0</v>
      </c>
      <c r="DV706" s="1">
        <f>IF((DJ706&lt;$DT706),1,0)</f>
        <v>0</v>
      </c>
      <c r="DW706" s="1">
        <f>IF((DK706&lt;$DT706),1,0)</f>
        <v>0</v>
      </c>
      <c r="DX706" s="1">
        <f>IF((DL706&lt;$DT706),1,0)</f>
        <v>0</v>
      </c>
      <c r="DY706" s="1">
        <f>IF((DM706&lt;$DT706),1,0)</f>
        <v>0</v>
      </c>
      <c r="EF706" s="33">
        <f>IF(SUM(DU706:EE706)&gt;0,1,0)</f>
        <v>0</v>
      </c>
      <c r="EG706" s="1">
        <f t="shared" si="834"/>
        <v>0</v>
      </c>
      <c r="EH706" s="1">
        <f t="shared" si="834"/>
        <v>0</v>
      </c>
      <c r="EI706" s="1">
        <f t="shared" si="834"/>
        <v>0</v>
      </c>
      <c r="EJ706" s="1">
        <f t="shared" si="834"/>
        <v>0</v>
      </c>
      <c r="EK706" s="1">
        <f t="shared" si="834"/>
        <v>0</v>
      </c>
      <c r="EL706" s="1">
        <f t="shared" si="834"/>
        <v>0</v>
      </c>
      <c r="EM706" s="1">
        <f t="shared" si="834"/>
        <v>0</v>
      </c>
      <c r="EN706" s="1">
        <f t="shared" si="834"/>
        <v>0</v>
      </c>
      <c r="EO706" s="1">
        <f t="shared" si="834"/>
        <v>0</v>
      </c>
      <c r="EP706" s="1">
        <f t="shared" si="834"/>
        <v>0</v>
      </c>
      <c r="EQ706" s="1">
        <f t="shared" si="834"/>
        <v>0</v>
      </c>
      <c r="ER706" s="33">
        <f t="shared" ref="ER706:ER769" si="881">IF(SUM(EG706:EQ706)&gt;0,0,1)</f>
        <v>1</v>
      </c>
      <c r="ES706" s="35">
        <f>ER706+EF706+DG706+AV706</f>
        <v>1</v>
      </c>
      <c r="ET706" s="35">
        <f t="shared" ref="ET706:ET769" si="882">IF(ES706&gt;=1,1,0)</f>
        <v>1</v>
      </c>
      <c r="EU706" s="1" t="s">
        <v>59</v>
      </c>
      <c r="EV706" s="1" t="s">
        <v>34</v>
      </c>
      <c r="EW706" s="19">
        <f t="shared" ref="EW706:EW769" si="883">IF(EV706="y",1,IF(EV706="n",0,""))</f>
        <v>1</v>
      </c>
      <c r="EX706" s="1" t="s">
        <v>40</v>
      </c>
      <c r="FC706" s="1" t="s">
        <v>38</v>
      </c>
      <c r="FD706" s="19">
        <f t="shared" ref="FD706:FD769" si="884">IF(FC706="y",1,IF(FC706="n",0,""))</f>
        <v>0</v>
      </c>
      <c r="FJ706" s="1" t="s">
        <v>38</v>
      </c>
      <c r="FK706" s="19">
        <f t="shared" ref="FK706:FK769" si="885">IF(FJ706="y",1,IF(FJ706="n",0,""))</f>
        <v>0</v>
      </c>
      <c r="FQ706" s="1" t="s">
        <v>67</v>
      </c>
      <c r="FR706" s="1">
        <f t="shared" ref="FR706:FR769" si="886">ISTEXT(FQ706)+0</f>
        <v>1</v>
      </c>
      <c r="FU706" s="1" t="s">
        <v>925</v>
      </c>
      <c r="FV706" s="37" t="str">
        <f t="shared" si="824"/>
        <v>other</v>
      </c>
      <c r="FW706" s="34">
        <v>0</v>
      </c>
      <c r="FY706" s="1" t="s">
        <v>38</v>
      </c>
      <c r="FZ706" s="19">
        <f t="shared" ref="FZ706:FZ769" si="887">IF(FY706="y",1,IF(FY706="n",0,""))</f>
        <v>0</v>
      </c>
      <c r="GB706" s="1" t="s">
        <v>38</v>
      </c>
      <c r="GC706" s="19">
        <f t="shared" ref="GC706:GC769" si="888">IF(GB706="y",1,IF(GB706="n",0,""))</f>
        <v>0</v>
      </c>
      <c r="GD706" s="1" t="s">
        <v>38</v>
      </c>
      <c r="GE706" s="19">
        <f t="shared" ref="GE706:GE769" si="889">IF(GD706="y",1,IF(GD706="n",0,""))</f>
        <v>0</v>
      </c>
      <c r="GF706" s="1" t="s">
        <v>38</v>
      </c>
      <c r="GG706" s="19">
        <f t="shared" ref="GG706:GG769" si="890">IF(GF706="y",1,IF(GF706="n",0,""))</f>
        <v>0</v>
      </c>
    </row>
    <row r="707" spans="1:189" x14ac:dyDescent="0.3">
      <c r="A707" s="18">
        <v>950</v>
      </c>
      <c r="B707" s="1" t="s">
        <v>34</v>
      </c>
      <c r="C707" s="19" t="s">
        <v>35</v>
      </c>
      <c r="D707" s="19">
        <f t="shared" si="863"/>
        <v>0</v>
      </c>
      <c r="E707" s="38" t="s">
        <v>252</v>
      </c>
      <c r="F707" s="21" t="str">
        <f t="shared" si="864"/>
        <v>1945</v>
      </c>
      <c r="G707" s="21">
        <v>2005</v>
      </c>
      <c r="H707" s="22">
        <f t="shared" si="841"/>
        <v>60</v>
      </c>
      <c r="I707" s="1" t="str">
        <f t="shared" si="865"/>
        <v>&gt;50</v>
      </c>
      <c r="J707" s="1" t="s">
        <v>1610</v>
      </c>
      <c r="K707" s="1" t="s">
        <v>253</v>
      </c>
      <c r="L707" s="1">
        <f>VLOOKUP(K707,[1]areas!$C$3:$D$76,2,FALSE)</f>
        <v>22</v>
      </c>
      <c r="M707" s="1" t="str">
        <f t="shared" si="855"/>
        <v>21-40</v>
      </c>
      <c r="N707" s="19" t="s">
        <v>38</v>
      </c>
      <c r="O707" s="19">
        <f t="shared" si="866"/>
        <v>0</v>
      </c>
      <c r="P707" s="23">
        <v>49.2</v>
      </c>
      <c r="S707" s="24"/>
      <c r="T707" s="19">
        <v>3</v>
      </c>
      <c r="U707" s="1">
        <v>10.8</v>
      </c>
      <c r="V707" s="1">
        <v>33</v>
      </c>
      <c r="W707" s="1" t="str">
        <f t="shared" si="867"/>
        <v>2: 51-100</v>
      </c>
      <c r="X707" s="1">
        <v>64</v>
      </c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7">
        <f t="shared" si="868"/>
        <v>64</v>
      </c>
      <c r="AJ707" s="27">
        <f t="shared" si="869"/>
        <v>0</v>
      </c>
      <c r="AK707" s="39">
        <v>290000</v>
      </c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8" t="str">
        <f t="shared" si="870"/>
        <v/>
      </c>
      <c r="AW707" s="27" t="str">
        <f>"&gt;5"</f>
        <v>&gt;5</v>
      </c>
      <c r="AX707" s="29">
        <f t="shared" ref="AX707:AX770" si="891">IF(AY707="","",ROUND(LOG10(AK707),3))</f>
        <v>5.4619999999999997</v>
      </c>
      <c r="AY707" s="30">
        <f t="shared" si="831"/>
        <v>5.4623979978989565</v>
      </c>
      <c r="AZ707" s="30" t="str">
        <f t="shared" si="831"/>
        <v/>
      </c>
      <c r="BA707" s="30" t="str">
        <f t="shared" si="831"/>
        <v/>
      </c>
      <c r="BB707" s="30" t="str">
        <f t="shared" si="831"/>
        <v/>
      </c>
      <c r="BC707" s="30" t="str">
        <f t="shared" si="831"/>
        <v/>
      </c>
      <c r="BD707" s="30" t="str">
        <f t="shared" si="831"/>
        <v/>
      </c>
      <c r="BE707" s="30" t="str">
        <f t="shared" si="831"/>
        <v/>
      </c>
      <c r="BF707" s="30" t="str">
        <f t="shared" si="831"/>
        <v/>
      </c>
      <c r="BG707" s="30" t="str">
        <f t="shared" si="831"/>
        <v/>
      </c>
      <c r="BH707" s="30" t="str">
        <f t="shared" si="831"/>
        <v/>
      </c>
      <c r="BI707" s="30" t="str">
        <f t="shared" si="831"/>
        <v/>
      </c>
      <c r="BJ707" s="1" t="s">
        <v>58</v>
      </c>
      <c r="BK707" s="31" t="s">
        <v>58</v>
      </c>
      <c r="BL707" s="32" t="str">
        <f t="shared" si="871"/>
        <v/>
      </c>
      <c r="BN707" s="32" t="str">
        <f t="shared" si="872"/>
        <v/>
      </c>
      <c r="BO707" s="30" t="str">
        <f t="shared" si="873"/>
        <v/>
      </c>
      <c r="BP707" s="30" t="str">
        <f t="shared" si="874"/>
        <v/>
      </c>
      <c r="BQ707" s="30" t="str">
        <f t="shared" si="846"/>
        <v/>
      </c>
      <c r="BR707" s="30" t="str">
        <f t="shared" si="846"/>
        <v/>
      </c>
      <c r="BS707" s="30" t="str">
        <f t="shared" si="846"/>
        <v/>
      </c>
      <c r="BT707" s="30" t="str">
        <f t="shared" si="844"/>
        <v/>
      </c>
      <c r="BU707" s="30" t="str">
        <f t="shared" si="844"/>
        <v/>
      </c>
      <c r="BV707" s="30" t="str">
        <f t="shared" si="844"/>
        <v/>
      </c>
      <c r="BW707" s="30" t="str">
        <f t="shared" si="844"/>
        <v/>
      </c>
      <c r="BX707" s="30" t="str">
        <f t="shared" si="844"/>
        <v/>
      </c>
      <c r="BY707" s="30" t="str">
        <f t="shared" si="844"/>
        <v/>
      </c>
      <c r="BZ707" s="1">
        <f t="shared" si="875"/>
        <v>0</v>
      </c>
      <c r="CA707" s="1">
        <f t="shared" si="847"/>
        <v>0</v>
      </c>
      <c r="CB707" s="1">
        <f t="shared" si="847"/>
        <v>0</v>
      </c>
      <c r="CC707" s="1">
        <f t="shared" si="847"/>
        <v>0</v>
      </c>
      <c r="CD707" s="1">
        <f t="shared" si="845"/>
        <v>0</v>
      </c>
      <c r="CE707" s="1">
        <f t="shared" si="845"/>
        <v>0</v>
      </c>
      <c r="CF707" s="1">
        <f t="shared" si="845"/>
        <v>0</v>
      </c>
      <c r="CG707" s="1">
        <f t="shared" si="845"/>
        <v>0</v>
      </c>
      <c r="CH707" s="1">
        <f t="shared" si="845"/>
        <v>0</v>
      </c>
      <c r="CI707" s="1">
        <f t="shared" si="845"/>
        <v>0</v>
      </c>
      <c r="CJ707" s="1">
        <f t="shared" si="876"/>
        <v>0</v>
      </c>
      <c r="CK707" s="1">
        <f t="shared" si="877"/>
        <v>0</v>
      </c>
      <c r="CL707" s="1" t="str">
        <f t="shared" si="858"/>
        <v/>
      </c>
      <c r="CM707" s="1" t="str">
        <f t="shared" si="858"/>
        <v/>
      </c>
      <c r="CN707" s="1" t="str">
        <f t="shared" si="858"/>
        <v/>
      </c>
      <c r="CO707" s="1" t="str">
        <f t="shared" si="858"/>
        <v/>
      </c>
      <c r="CP707" s="1" t="str">
        <f t="shared" si="858"/>
        <v/>
      </c>
      <c r="CQ707" s="1" t="str">
        <f t="shared" si="856"/>
        <v/>
      </c>
      <c r="CR707" s="1" t="str">
        <f t="shared" si="856"/>
        <v/>
      </c>
      <c r="CS707" s="1" t="str">
        <f t="shared" si="856"/>
        <v/>
      </c>
      <c r="CT707" s="1" t="str">
        <f t="shared" si="856"/>
        <v/>
      </c>
      <c r="CU707" s="1" t="str">
        <f t="shared" si="856"/>
        <v/>
      </c>
      <c r="CV707" s="1">
        <f t="shared" si="859"/>
        <v>0</v>
      </c>
      <c r="CW707" s="1">
        <f t="shared" si="859"/>
        <v>0</v>
      </c>
      <c r="CX707" s="1">
        <f t="shared" si="859"/>
        <v>0</v>
      </c>
      <c r="CY707" s="1">
        <f t="shared" si="859"/>
        <v>0</v>
      </c>
      <c r="CZ707" s="1">
        <f t="shared" si="859"/>
        <v>0</v>
      </c>
      <c r="DA707" s="1">
        <f t="shared" si="857"/>
        <v>0</v>
      </c>
      <c r="DB707" s="1">
        <f t="shared" si="857"/>
        <v>0</v>
      </c>
      <c r="DC707" s="1">
        <f t="shared" si="857"/>
        <v>0</v>
      </c>
      <c r="DD707" s="1">
        <f t="shared" si="857"/>
        <v>0</v>
      </c>
      <c r="DE707" s="1">
        <f t="shared" si="857"/>
        <v>0</v>
      </c>
      <c r="DF707" s="1">
        <f t="shared" si="878"/>
        <v>0</v>
      </c>
      <c r="DG707" s="33">
        <f t="shared" si="879"/>
        <v>0</v>
      </c>
      <c r="DH707" s="34">
        <f t="shared" si="880"/>
        <v>0</v>
      </c>
      <c r="DI707" s="1" t="str">
        <f t="shared" si="848"/>
        <v/>
      </c>
      <c r="DJ707" s="1" t="str">
        <f t="shared" si="849"/>
        <v/>
      </c>
      <c r="DK707" s="1" t="str">
        <f t="shared" si="837"/>
        <v/>
      </c>
      <c r="DL707" s="1" t="str">
        <f t="shared" si="837"/>
        <v/>
      </c>
      <c r="DM707" s="1" t="str">
        <f t="shared" si="837"/>
        <v/>
      </c>
      <c r="DN707" s="1" t="str">
        <f t="shared" si="837"/>
        <v/>
      </c>
      <c r="DO707" s="1" t="str">
        <f t="shared" si="837"/>
        <v/>
      </c>
      <c r="DP707" s="1" t="str">
        <f t="shared" si="837"/>
        <v/>
      </c>
      <c r="DQ707" s="1" t="str">
        <f t="shared" si="828"/>
        <v/>
      </c>
      <c r="DR707" s="1" t="str">
        <f t="shared" si="828"/>
        <v/>
      </c>
      <c r="DS707" s="1" t="str">
        <f t="shared" si="828"/>
        <v/>
      </c>
      <c r="EG707" s="1">
        <f t="shared" si="834"/>
        <v>0</v>
      </c>
      <c r="EH707" s="1">
        <f t="shared" si="834"/>
        <v>0</v>
      </c>
      <c r="EI707" s="1">
        <f t="shared" si="834"/>
        <v>0</v>
      </c>
      <c r="EJ707" s="1">
        <f t="shared" si="834"/>
        <v>0</v>
      </c>
      <c r="EK707" s="1">
        <f t="shared" si="834"/>
        <v>0</v>
      </c>
      <c r="EL707" s="1">
        <f t="shared" si="834"/>
        <v>0</v>
      </c>
      <c r="EM707" s="1">
        <f t="shared" si="834"/>
        <v>0</v>
      </c>
      <c r="EN707" s="1">
        <f t="shared" si="834"/>
        <v>0</v>
      </c>
      <c r="EO707" s="1">
        <f t="shared" si="834"/>
        <v>0</v>
      </c>
      <c r="EP707" s="1">
        <f t="shared" si="834"/>
        <v>0</v>
      </c>
      <c r="EQ707" s="1">
        <f t="shared" si="834"/>
        <v>0</v>
      </c>
      <c r="ER707" s="33">
        <f t="shared" si="881"/>
        <v>1</v>
      </c>
      <c r="ES707" s="35">
        <f>ER707+DG707</f>
        <v>1</v>
      </c>
      <c r="ET707" s="35">
        <f t="shared" si="882"/>
        <v>1</v>
      </c>
      <c r="EU707" s="1" t="s">
        <v>59</v>
      </c>
      <c r="EV707" s="1" t="s">
        <v>38</v>
      </c>
      <c r="EW707" s="19">
        <f t="shared" si="883"/>
        <v>0</v>
      </c>
      <c r="FC707" s="1" t="s">
        <v>38</v>
      </c>
      <c r="FD707" s="19">
        <f t="shared" si="884"/>
        <v>0</v>
      </c>
      <c r="FJ707" s="1" t="s">
        <v>38</v>
      </c>
      <c r="FK707" s="19">
        <f t="shared" si="885"/>
        <v>0</v>
      </c>
      <c r="FR707" s="1">
        <f t="shared" si="886"/>
        <v>0</v>
      </c>
      <c r="FU707" s="1" t="s">
        <v>254</v>
      </c>
      <c r="FV707" s="37" t="str">
        <f t="shared" ref="FV707:FV770" si="892">IF(FU707="","none",IF(ISNUMBER(SEARCH("tb",FU707)),"tb","other"))</f>
        <v>other</v>
      </c>
      <c r="FW707" s="34">
        <v>0</v>
      </c>
      <c r="FY707" s="1" t="s">
        <v>34</v>
      </c>
      <c r="FZ707" s="19">
        <f t="shared" si="887"/>
        <v>1</v>
      </c>
      <c r="GB707" s="1" t="s">
        <v>38</v>
      </c>
      <c r="GC707" s="19">
        <f t="shared" si="888"/>
        <v>0</v>
      </c>
      <c r="GD707" s="1" t="s">
        <v>38</v>
      </c>
      <c r="GE707" s="19">
        <f t="shared" si="889"/>
        <v>0</v>
      </c>
      <c r="GF707" s="1" t="s">
        <v>34</v>
      </c>
      <c r="GG707" s="19">
        <f t="shared" si="890"/>
        <v>1</v>
      </c>
    </row>
    <row r="708" spans="1:189" x14ac:dyDescent="0.3">
      <c r="A708" s="18">
        <v>951</v>
      </c>
      <c r="B708" s="1" t="s">
        <v>34</v>
      </c>
      <c r="C708" s="19" t="s">
        <v>47</v>
      </c>
      <c r="D708" s="19">
        <f t="shared" si="863"/>
        <v>1</v>
      </c>
      <c r="E708" s="38" t="s">
        <v>255</v>
      </c>
      <c r="F708" s="21" t="str">
        <f t="shared" si="864"/>
        <v>1978</v>
      </c>
      <c r="G708" s="21">
        <v>2005</v>
      </c>
      <c r="H708" s="22">
        <f t="shared" si="841"/>
        <v>27</v>
      </c>
      <c r="I708" s="1" t="str">
        <f t="shared" si="865"/>
        <v>21-30</v>
      </c>
      <c r="J708" s="1" t="s">
        <v>1606</v>
      </c>
      <c r="K708" s="1" t="s">
        <v>53</v>
      </c>
      <c r="L708" s="1">
        <f>VLOOKUP(K708,[1]areas!$C$3:$D$76,2,FALSE)</f>
        <v>30</v>
      </c>
      <c r="M708" s="1" t="str">
        <f t="shared" si="855"/>
        <v>21-40</v>
      </c>
      <c r="N708" s="19" t="s">
        <v>38</v>
      </c>
      <c r="O708" s="19">
        <f t="shared" si="866"/>
        <v>0</v>
      </c>
      <c r="P708" s="23">
        <v>59.2</v>
      </c>
      <c r="Q708" s="1">
        <v>177</v>
      </c>
      <c r="R708" s="1">
        <f>POWER(Q708*0.01,2)</f>
        <v>3.1329000000000002</v>
      </c>
      <c r="S708" s="24">
        <f>P708/R708</f>
        <v>18.89623032972645</v>
      </c>
      <c r="T708" s="19">
        <v>4</v>
      </c>
      <c r="U708" s="1">
        <v>12.4</v>
      </c>
      <c r="V708" s="1">
        <v>13</v>
      </c>
      <c r="W708" s="1" t="str">
        <f t="shared" si="867"/>
        <v>4: 151-200</v>
      </c>
      <c r="X708" s="1">
        <v>170</v>
      </c>
      <c r="Y708" s="26">
        <v>247</v>
      </c>
      <c r="Z708" s="26"/>
      <c r="AA708" s="26"/>
      <c r="AB708" s="26"/>
      <c r="AC708" s="26"/>
      <c r="AD708" s="26"/>
      <c r="AE708" s="26"/>
      <c r="AF708" s="26"/>
      <c r="AG708" s="26"/>
      <c r="AH708" s="26"/>
      <c r="AI708" s="27">
        <f t="shared" si="868"/>
        <v>247</v>
      </c>
      <c r="AJ708" s="27">
        <f t="shared" si="869"/>
        <v>0</v>
      </c>
      <c r="AK708" s="39">
        <v>1000000</v>
      </c>
      <c r="AL708" s="26">
        <v>86991</v>
      </c>
      <c r="AM708" s="26"/>
      <c r="AN708" s="26"/>
      <c r="AO708" s="26"/>
      <c r="AP708" s="26"/>
      <c r="AQ708" s="26"/>
      <c r="AR708" s="26"/>
      <c r="AS708" s="26"/>
      <c r="AT708" s="26"/>
      <c r="AU708" s="26"/>
      <c r="AV708" s="28">
        <f t="shared" si="870"/>
        <v>1</v>
      </c>
      <c r="AW708" s="27" t="str">
        <f>"&gt;5"</f>
        <v>&gt;5</v>
      </c>
      <c r="AX708" s="29">
        <f t="shared" si="891"/>
        <v>6</v>
      </c>
      <c r="AY708" s="30">
        <f t="shared" si="831"/>
        <v>6</v>
      </c>
      <c r="AZ708" s="30">
        <f t="shared" si="831"/>
        <v>4.9394743232792777</v>
      </c>
      <c r="BA708" s="30" t="str">
        <f t="shared" si="831"/>
        <v/>
      </c>
      <c r="BB708" s="30" t="str">
        <f t="shared" si="831"/>
        <v/>
      </c>
      <c r="BC708" s="30" t="str">
        <f t="shared" si="831"/>
        <v/>
      </c>
      <c r="BD708" s="30" t="str">
        <f t="shared" si="831"/>
        <v/>
      </c>
      <c r="BE708" s="30" t="str">
        <f t="shared" si="831"/>
        <v/>
      </c>
      <c r="BF708" s="30" t="str">
        <f t="shared" si="831"/>
        <v/>
      </c>
      <c r="BG708" s="30" t="str">
        <f t="shared" si="831"/>
        <v/>
      </c>
      <c r="BH708" s="30" t="str">
        <f t="shared" si="831"/>
        <v/>
      </c>
      <c r="BI708" s="30" t="str">
        <f t="shared" si="831"/>
        <v/>
      </c>
      <c r="BJ708" s="1" t="s">
        <v>58</v>
      </c>
      <c r="BK708" s="31" t="s">
        <v>58</v>
      </c>
      <c r="BL708" s="32" t="str">
        <f t="shared" si="871"/>
        <v/>
      </c>
      <c r="BN708" s="32" t="str">
        <f t="shared" si="872"/>
        <v/>
      </c>
      <c r="BO708" s="30">
        <f t="shared" si="873"/>
        <v>-1.0605256767207223</v>
      </c>
      <c r="BP708" s="30" t="str">
        <f t="shared" si="874"/>
        <v/>
      </c>
      <c r="BQ708" s="30" t="str">
        <f t="shared" si="846"/>
        <v/>
      </c>
      <c r="BR708" s="30" t="str">
        <f t="shared" si="846"/>
        <v/>
      </c>
      <c r="BS708" s="30" t="str">
        <f t="shared" si="846"/>
        <v/>
      </c>
      <c r="BT708" s="30" t="str">
        <f t="shared" si="844"/>
        <v/>
      </c>
      <c r="BU708" s="30" t="str">
        <f t="shared" si="844"/>
        <v/>
      </c>
      <c r="BV708" s="30" t="str">
        <f t="shared" si="844"/>
        <v/>
      </c>
      <c r="BW708" s="30" t="str">
        <f t="shared" si="844"/>
        <v/>
      </c>
      <c r="BX708" s="30" t="str">
        <f t="shared" si="844"/>
        <v/>
      </c>
      <c r="BY708" s="30" t="str">
        <f t="shared" si="844"/>
        <v/>
      </c>
      <c r="BZ708" s="1">
        <f t="shared" si="875"/>
        <v>0</v>
      </c>
      <c r="CA708" s="1">
        <f t="shared" si="847"/>
        <v>0</v>
      </c>
      <c r="CB708" s="1">
        <f t="shared" si="847"/>
        <v>0</v>
      </c>
      <c r="CC708" s="1">
        <f t="shared" si="847"/>
        <v>0</v>
      </c>
      <c r="CD708" s="1">
        <f t="shared" si="845"/>
        <v>0</v>
      </c>
      <c r="CE708" s="1">
        <f t="shared" si="845"/>
        <v>0</v>
      </c>
      <c r="CF708" s="1">
        <f t="shared" si="845"/>
        <v>0</v>
      </c>
      <c r="CG708" s="1">
        <f t="shared" si="845"/>
        <v>0</v>
      </c>
      <c r="CH708" s="1">
        <f t="shared" si="845"/>
        <v>0</v>
      </c>
      <c r="CI708" s="1">
        <f t="shared" si="845"/>
        <v>0</v>
      </c>
      <c r="CJ708" s="1">
        <f t="shared" si="876"/>
        <v>0</v>
      </c>
      <c r="CK708" s="1">
        <f t="shared" si="877"/>
        <v>0</v>
      </c>
      <c r="CL708" s="1">
        <f t="shared" si="858"/>
        <v>-1.0605256767207223</v>
      </c>
      <c r="CM708" s="1" t="str">
        <f t="shared" si="858"/>
        <v/>
      </c>
      <c r="CN708" s="1" t="str">
        <f t="shared" si="858"/>
        <v/>
      </c>
      <c r="CO708" s="1" t="str">
        <f t="shared" si="858"/>
        <v/>
      </c>
      <c r="CP708" s="1" t="str">
        <f t="shared" si="858"/>
        <v/>
      </c>
      <c r="CQ708" s="1" t="str">
        <f t="shared" si="856"/>
        <v/>
      </c>
      <c r="CR708" s="1" t="str">
        <f t="shared" si="856"/>
        <v/>
      </c>
      <c r="CS708" s="1" t="str">
        <f t="shared" si="856"/>
        <v/>
      </c>
      <c r="CT708" s="1" t="str">
        <f t="shared" si="856"/>
        <v/>
      </c>
      <c r="CU708" s="1" t="str">
        <f t="shared" si="856"/>
        <v/>
      </c>
      <c r="CV708" s="1">
        <f t="shared" si="859"/>
        <v>0</v>
      </c>
      <c r="CW708" s="1">
        <f t="shared" si="859"/>
        <v>0</v>
      </c>
      <c r="CX708" s="1">
        <f t="shared" si="859"/>
        <v>0</v>
      </c>
      <c r="CY708" s="1">
        <f t="shared" si="859"/>
        <v>0</v>
      </c>
      <c r="CZ708" s="1">
        <f t="shared" si="859"/>
        <v>0</v>
      </c>
      <c r="DA708" s="1">
        <f t="shared" si="857"/>
        <v>0</v>
      </c>
      <c r="DB708" s="1">
        <f t="shared" si="857"/>
        <v>0</v>
      </c>
      <c r="DC708" s="1">
        <f t="shared" si="857"/>
        <v>0</v>
      </c>
      <c r="DD708" s="1">
        <f t="shared" si="857"/>
        <v>0</v>
      </c>
      <c r="DE708" s="1">
        <f t="shared" si="857"/>
        <v>0</v>
      </c>
      <c r="DF708" s="1">
        <f t="shared" si="878"/>
        <v>0</v>
      </c>
      <c r="DG708" s="33">
        <f t="shared" si="879"/>
        <v>0</v>
      </c>
      <c r="DH708" s="34">
        <f t="shared" si="880"/>
        <v>0</v>
      </c>
      <c r="DI708" s="1">
        <f t="shared" si="848"/>
        <v>77</v>
      </c>
      <c r="DJ708" s="1" t="str">
        <f t="shared" si="849"/>
        <v/>
      </c>
      <c r="DK708" s="1" t="str">
        <f t="shared" si="837"/>
        <v/>
      </c>
      <c r="DL708" s="1" t="str">
        <f t="shared" si="837"/>
        <v/>
      </c>
      <c r="DM708" s="1" t="str">
        <f t="shared" si="837"/>
        <v/>
      </c>
      <c r="DN708" s="1" t="str">
        <f t="shared" ref="DN708:DS771" si="893">IF(OR(AB708="",AC708=""),"",AC708-AB708)</f>
        <v/>
      </c>
      <c r="DO708" s="1" t="str">
        <f t="shared" si="893"/>
        <v/>
      </c>
      <c r="DP708" s="1" t="str">
        <f t="shared" si="893"/>
        <v/>
      </c>
      <c r="DQ708" s="1" t="str">
        <f t="shared" si="828"/>
        <v/>
      </c>
      <c r="DR708" s="1" t="str">
        <f t="shared" si="828"/>
        <v/>
      </c>
      <c r="DS708" s="1" t="str">
        <f t="shared" si="828"/>
        <v/>
      </c>
      <c r="DU708" s="1">
        <f t="shared" ref="DU708:DY720" si="894">IF((DI708&lt;$DT708),1,0)</f>
        <v>0</v>
      </c>
      <c r="EG708" s="1">
        <f t="shared" si="834"/>
        <v>0</v>
      </c>
      <c r="EH708" s="1">
        <f t="shared" si="834"/>
        <v>0</v>
      </c>
      <c r="EI708" s="1">
        <f t="shared" si="834"/>
        <v>0</v>
      </c>
      <c r="EJ708" s="1">
        <f t="shared" si="834"/>
        <v>0</v>
      </c>
      <c r="EK708" s="1">
        <f t="shared" si="834"/>
        <v>0</v>
      </c>
      <c r="EL708" s="1">
        <f t="shared" si="834"/>
        <v>0</v>
      </c>
      <c r="EM708" s="1">
        <f t="shared" si="834"/>
        <v>0</v>
      </c>
      <c r="EN708" s="1">
        <f t="shared" si="834"/>
        <v>0</v>
      </c>
      <c r="EO708" s="1">
        <f t="shared" si="834"/>
        <v>0</v>
      </c>
      <c r="EP708" s="1">
        <f t="shared" si="834"/>
        <v>0</v>
      </c>
      <c r="EQ708" s="1">
        <f t="shared" si="834"/>
        <v>0</v>
      </c>
      <c r="ER708" s="33">
        <f t="shared" si="881"/>
        <v>1</v>
      </c>
      <c r="ES708" s="35">
        <f>ER708+DG708+AV708</f>
        <v>2</v>
      </c>
      <c r="ET708" s="35">
        <f t="shared" si="882"/>
        <v>1</v>
      </c>
      <c r="EU708" s="1" t="s">
        <v>256</v>
      </c>
      <c r="EV708" s="1" t="s">
        <v>38</v>
      </c>
      <c r="EW708" s="19">
        <f t="shared" si="883"/>
        <v>0</v>
      </c>
      <c r="FC708" s="1" t="s">
        <v>38</v>
      </c>
      <c r="FD708" s="19">
        <f t="shared" si="884"/>
        <v>0</v>
      </c>
      <c r="FJ708" s="1" t="s">
        <v>38</v>
      </c>
      <c r="FK708" s="19">
        <f t="shared" si="885"/>
        <v>0</v>
      </c>
      <c r="FR708" s="1">
        <f t="shared" si="886"/>
        <v>0</v>
      </c>
      <c r="FU708" s="1" t="s">
        <v>257</v>
      </c>
      <c r="FV708" s="37" t="str">
        <f t="shared" si="892"/>
        <v>tb</v>
      </c>
      <c r="FW708" s="34">
        <v>1</v>
      </c>
      <c r="FY708" s="1" t="s">
        <v>34</v>
      </c>
      <c r="FZ708" s="19">
        <f t="shared" si="887"/>
        <v>1</v>
      </c>
      <c r="GB708" s="1" t="s">
        <v>38</v>
      </c>
      <c r="GC708" s="19">
        <f t="shared" si="888"/>
        <v>0</v>
      </c>
      <c r="GD708" s="1" t="s">
        <v>38</v>
      </c>
      <c r="GE708" s="19">
        <f t="shared" si="889"/>
        <v>0</v>
      </c>
      <c r="GF708" s="1" t="s">
        <v>34</v>
      </c>
      <c r="GG708" s="19">
        <f t="shared" si="890"/>
        <v>1</v>
      </c>
    </row>
    <row r="709" spans="1:189" x14ac:dyDescent="0.3">
      <c r="A709" s="18">
        <v>954</v>
      </c>
      <c r="B709" s="1" t="s">
        <v>34</v>
      </c>
      <c r="C709" s="19" t="s">
        <v>47</v>
      </c>
      <c r="D709" s="19">
        <f t="shared" si="863"/>
        <v>1</v>
      </c>
      <c r="E709" s="38" t="s">
        <v>258</v>
      </c>
      <c r="F709" s="21" t="str">
        <f t="shared" si="864"/>
        <v>1971</v>
      </c>
      <c r="G709" s="21">
        <v>2005</v>
      </c>
      <c r="H709" s="22">
        <f t="shared" si="841"/>
        <v>34</v>
      </c>
      <c r="I709" s="1" t="str">
        <f t="shared" si="865"/>
        <v>31-40</v>
      </c>
      <c r="J709" s="1" t="s">
        <v>1607</v>
      </c>
      <c r="K709" s="1" t="s">
        <v>139</v>
      </c>
      <c r="L709" s="1">
        <f>VLOOKUP(K709,[1]areas!$C$3:$D$76,2,FALSE)</f>
        <v>15</v>
      </c>
      <c r="M709" s="1" t="str">
        <f t="shared" si="855"/>
        <v>0-20</v>
      </c>
      <c r="N709" s="19" t="s">
        <v>34</v>
      </c>
      <c r="O709" s="19">
        <f t="shared" si="866"/>
        <v>1</v>
      </c>
      <c r="P709" s="23">
        <v>57.6</v>
      </c>
      <c r="Q709" s="1">
        <v>166</v>
      </c>
      <c r="R709" s="1">
        <f>POWER(Q709*0.01,2)</f>
        <v>2.7556000000000003</v>
      </c>
      <c r="S709" s="24">
        <f>P709/R709</f>
        <v>20.902888663086078</v>
      </c>
      <c r="T709" s="19">
        <v>3</v>
      </c>
      <c r="U709" s="1">
        <v>16.7</v>
      </c>
      <c r="V709" s="1">
        <v>25</v>
      </c>
      <c r="W709" s="1" t="str">
        <f t="shared" si="867"/>
        <v>1: 0-50</v>
      </c>
      <c r="X709" s="1">
        <v>46</v>
      </c>
      <c r="Y709" s="26">
        <v>217</v>
      </c>
      <c r="Z709" s="26">
        <v>312</v>
      </c>
      <c r="AA709" s="26">
        <v>118</v>
      </c>
      <c r="AB709" s="26"/>
      <c r="AC709" s="26"/>
      <c r="AD709" s="26">
        <v>60</v>
      </c>
      <c r="AE709" s="26"/>
      <c r="AF709" s="26"/>
      <c r="AG709" s="26"/>
      <c r="AH709" s="26"/>
      <c r="AI709" s="27">
        <f t="shared" si="868"/>
        <v>312</v>
      </c>
      <c r="AJ709" s="27">
        <f t="shared" si="869"/>
        <v>0</v>
      </c>
      <c r="AK709" s="39">
        <v>45251</v>
      </c>
      <c r="AL709" s="26">
        <v>78</v>
      </c>
      <c r="AM709" s="26">
        <v>50</v>
      </c>
      <c r="AN709" s="26">
        <v>95000</v>
      </c>
      <c r="AO709" s="26"/>
      <c r="AP709" s="26"/>
      <c r="AQ709" s="26">
        <v>23000</v>
      </c>
      <c r="AR709" s="26"/>
      <c r="AS709" s="26"/>
      <c r="AT709" s="26"/>
      <c r="AU709" s="26"/>
      <c r="AV709" s="28">
        <f t="shared" si="870"/>
        <v>1</v>
      </c>
      <c r="AW709" s="27" t="str">
        <f>"4-5"</f>
        <v>4-5</v>
      </c>
      <c r="AX709" s="29">
        <f t="shared" si="891"/>
        <v>4.6559999999999997</v>
      </c>
      <c r="AY709" s="30">
        <f t="shared" si="831"/>
        <v>4.65562818110328</v>
      </c>
      <c r="AZ709" s="30">
        <f t="shared" si="831"/>
        <v>1.8920946026904804</v>
      </c>
      <c r="BA709" s="30">
        <f t="shared" si="831"/>
        <v>1.6989700043360187</v>
      </c>
      <c r="BB709" s="30">
        <f t="shared" si="831"/>
        <v>4.9777236052888476</v>
      </c>
      <c r="BC709" s="30" t="str">
        <f t="shared" si="831"/>
        <v/>
      </c>
      <c r="BD709" s="30" t="str">
        <f t="shared" si="831"/>
        <v/>
      </c>
      <c r="BE709" s="30">
        <f t="shared" si="831"/>
        <v>4.3617278360175931</v>
      </c>
      <c r="BF709" s="30" t="str">
        <f t="shared" si="831"/>
        <v/>
      </c>
      <c r="BG709" s="30" t="str">
        <f t="shared" si="831"/>
        <v/>
      </c>
      <c r="BH709" s="30" t="str">
        <f t="shared" si="831"/>
        <v/>
      </c>
      <c r="BI709" s="30" t="str">
        <f t="shared" si="831"/>
        <v/>
      </c>
      <c r="BJ709" s="1" t="s">
        <v>38</v>
      </c>
      <c r="BK709" s="31" t="s">
        <v>38</v>
      </c>
      <c r="BL709" s="32">
        <f t="shared" si="871"/>
        <v>0</v>
      </c>
      <c r="BN709" s="32" t="str">
        <f t="shared" si="872"/>
        <v>0</v>
      </c>
      <c r="BO709" s="30">
        <f t="shared" si="873"/>
        <v>-2.7635335784127997</v>
      </c>
      <c r="BP709" s="30">
        <f t="shared" si="874"/>
        <v>-2.9566581767672613</v>
      </c>
      <c r="BQ709" s="30">
        <f t="shared" si="846"/>
        <v>-0.19312459835446161</v>
      </c>
      <c r="BR709" s="30">
        <f t="shared" si="846"/>
        <v>3.2787536009528289</v>
      </c>
      <c r="BS709" s="30" t="str">
        <f t="shared" si="846"/>
        <v/>
      </c>
      <c r="BT709" s="30" t="str">
        <f t="shared" si="844"/>
        <v/>
      </c>
      <c r="BU709" s="30" t="str">
        <f t="shared" si="844"/>
        <v/>
      </c>
      <c r="BV709" s="30" t="str">
        <f t="shared" si="844"/>
        <v/>
      </c>
      <c r="BW709" s="30" t="str">
        <f t="shared" si="844"/>
        <v/>
      </c>
      <c r="BX709" s="30" t="str">
        <f t="shared" si="844"/>
        <v/>
      </c>
      <c r="BY709" s="30" t="str">
        <f t="shared" si="844"/>
        <v/>
      </c>
      <c r="BZ709" s="1">
        <f t="shared" si="875"/>
        <v>0</v>
      </c>
      <c r="CA709" s="1">
        <f t="shared" si="847"/>
        <v>0</v>
      </c>
      <c r="CB709" s="1">
        <f t="shared" si="847"/>
        <v>1</v>
      </c>
      <c r="CC709" s="1">
        <f t="shared" si="847"/>
        <v>0</v>
      </c>
      <c r="CD709" s="1">
        <f t="shared" si="845"/>
        <v>0</v>
      </c>
      <c r="CE709" s="1">
        <f t="shared" si="845"/>
        <v>0</v>
      </c>
      <c r="CF709" s="1">
        <f t="shared" si="845"/>
        <v>0</v>
      </c>
      <c r="CG709" s="1">
        <f t="shared" si="845"/>
        <v>0</v>
      </c>
      <c r="CH709" s="1">
        <f t="shared" si="845"/>
        <v>0</v>
      </c>
      <c r="CI709" s="1">
        <f t="shared" si="845"/>
        <v>0</v>
      </c>
      <c r="CJ709" s="1">
        <f t="shared" si="876"/>
        <v>1</v>
      </c>
      <c r="CK709" s="1">
        <f t="shared" si="877"/>
        <v>1</v>
      </c>
      <c r="CL709" s="1">
        <f t="shared" si="858"/>
        <v>-2.7635335784127997</v>
      </c>
      <c r="CM709" s="1" t="str">
        <f t="shared" si="858"/>
        <v/>
      </c>
      <c r="CN709" s="1">
        <f t="shared" si="858"/>
        <v>3.2787536009528289</v>
      </c>
      <c r="CO709" s="1" t="str">
        <f t="shared" si="858"/>
        <v/>
      </c>
      <c r="CP709" s="1" t="str">
        <f t="shared" si="858"/>
        <v/>
      </c>
      <c r="CQ709" s="1" t="str">
        <f t="shared" si="856"/>
        <v/>
      </c>
      <c r="CR709" s="1" t="str">
        <f t="shared" si="856"/>
        <v/>
      </c>
      <c r="CS709" s="1" t="str">
        <f t="shared" si="856"/>
        <v/>
      </c>
      <c r="CT709" s="1" t="str">
        <f t="shared" si="856"/>
        <v/>
      </c>
      <c r="CU709" s="1" t="str">
        <f t="shared" si="856"/>
        <v/>
      </c>
      <c r="CV709" s="1">
        <f t="shared" si="859"/>
        <v>0</v>
      </c>
      <c r="CW709" s="1">
        <f t="shared" si="859"/>
        <v>0</v>
      </c>
      <c r="CX709" s="1">
        <f t="shared" si="859"/>
        <v>1</v>
      </c>
      <c r="CY709" s="1">
        <f t="shared" si="859"/>
        <v>0</v>
      </c>
      <c r="CZ709" s="1">
        <f t="shared" si="859"/>
        <v>0</v>
      </c>
      <c r="DA709" s="1">
        <f t="shared" si="857"/>
        <v>0</v>
      </c>
      <c r="DB709" s="1">
        <f t="shared" si="857"/>
        <v>0</v>
      </c>
      <c r="DC709" s="1">
        <f t="shared" si="857"/>
        <v>0</v>
      </c>
      <c r="DD709" s="1">
        <f t="shared" si="857"/>
        <v>0</v>
      </c>
      <c r="DE709" s="1">
        <f t="shared" si="857"/>
        <v>0</v>
      </c>
      <c r="DF709" s="1">
        <f t="shared" si="878"/>
        <v>1</v>
      </c>
      <c r="DG709" s="33">
        <f t="shared" si="879"/>
        <v>1</v>
      </c>
      <c r="DH709" s="34">
        <f t="shared" si="880"/>
        <v>0</v>
      </c>
      <c r="DI709" s="1">
        <f t="shared" si="848"/>
        <v>171</v>
      </c>
      <c r="DJ709" s="1">
        <f t="shared" si="849"/>
        <v>266</v>
      </c>
      <c r="DK709" s="1">
        <f t="shared" ref="DK709:DS772" si="895">IF(OR(Y709="",Z709=""),"",Z709-Y709)</f>
        <v>95</v>
      </c>
      <c r="DL709" s="1">
        <f t="shared" si="895"/>
        <v>-194</v>
      </c>
      <c r="DM709" s="1" t="str">
        <f t="shared" si="895"/>
        <v/>
      </c>
      <c r="DN709" s="1" t="str">
        <f t="shared" si="893"/>
        <v/>
      </c>
      <c r="DO709" s="1" t="str">
        <f t="shared" si="893"/>
        <v/>
      </c>
      <c r="DP709" s="1" t="str">
        <f t="shared" si="893"/>
        <v/>
      </c>
      <c r="DQ709" s="1" t="str">
        <f t="shared" si="828"/>
        <v/>
      </c>
      <c r="DR709" s="1" t="str">
        <f t="shared" si="828"/>
        <v/>
      </c>
      <c r="DS709" s="1" t="str">
        <f t="shared" si="828"/>
        <v/>
      </c>
      <c r="DT709" s="34">
        <f t="shared" ref="DT709:DT735" si="896">(STDEV(DI709:DS709))*-1</f>
        <v>-198.40782914660062</v>
      </c>
      <c r="DU709" s="1">
        <f t="shared" si="894"/>
        <v>0</v>
      </c>
      <c r="DV709" s="1">
        <f t="shared" si="894"/>
        <v>0</v>
      </c>
      <c r="DW709" s="1">
        <f t="shared" si="894"/>
        <v>0</v>
      </c>
      <c r="DX709" s="1">
        <f t="shared" si="894"/>
        <v>0</v>
      </c>
      <c r="EF709" s="33">
        <f t="shared" ref="EF709:EF735" si="897">IF(SUM(DU709:EE709)&gt;0,1,0)</f>
        <v>0</v>
      </c>
      <c r="EG709" s="1">
        <f t="shared" si="834"/>
        <v>0</v>
      </c>
      <c r="EH709" s="1">
        <f t="shared" si="834"/>
        <v>0</v>
      </c>
      <c r="EI709" s="1">
        <f t="shared" si="834"/>
        <v>0</v>
      </c>
      <c r="EJ709" s="1">
        <f t="shared" si="834"/>
        <v>0</v>
      </c>
      <c r="EK709" s="1">
        <f t="shared" si="834"/>
        <v>0</v>
      </c>
      <c r="EL709" s="1">
        <f t="shared" si="834"/>
        <v>0</v>
      </c>
      <c r="EM709" s="1">
        <f t="shared" si="834"/>
        <v>0</v>
      </c>
      <c r="EN709" s="1">
        <f t="shared" si="834"/>
        <v>0</v>
      </c>
      <c r="EO709" s="1">
        <f t="shared" si="834"/>
        <v>0</v>
      </c>
      <c r="EP709" s="1">
        <f t="shared" si="834"/>
        <v>0</v>
      </c>
      <c r="EQ709" s="1">
        <f t="shared" si="834"/>
        <v>0</v>
      </c>
      <c r="ER709" s="33">
        <f t="shared" si="881"/>
        <v>1</v>
      </c>
      <c r="ES709" s="35">
        <f t="shared" ref="ES709:ES729" si="898">ER709+EF709+DG709+AV709</f>
        <v>3</v>
      </c>
      <c r="ET709" s="35">
        <f t="shared" si="882"/>
        <v>1</v>
      </c>
      <c r="EU709" s="1" t="s">
        <v>59</v>
      </c>
      <c r="EV709" s="1" t="s">
        <v>38</v>
      </c>
      <c r="EW709" s="19">
        <f t="shared" si="883"/>
        <v>0</v>
      </c>
      <c r="FC709" s="1" t="s">
        <v>34</v>
      </c>
      <c r="FD709" s="19">
        <f t="shared" si="884"/>
        <v>1</v>
      </c>
      <c r="FE709" s="1" t="s">
        <v>70</v>
      </c>
      <c r="FF709" s="50"/>
      <c r="FJ709" s="1" t="s">
        <v>38</v>
      </c>
      <c r="FK709" s="19">
        <f t="shared" si="885"/>
        <v>0</v>
      </c>
      <c r="FQ709" s="1" t="s">
        <v>71</v>
      </c>
      <c r="FR709" s="1">
        <f t="shared" si="886"/>
        <v>1</v>
      </c>
      <c r="FU709" s="1" t="s">
        <v>259</v>
      </c>
      <c r="FV709" s="37" t="str">
        <f t="shared" si="892"/>
        <v>other</v>
      </c>
      <c r="FW709" s="34">
        <v>0</v>
      </c>
      <c r="FY709" s="1" t="s">
        <v>34</v>
      </c>
      <c r="FZ709" s="19">
        <f t="shared" si="887"/>
        <v>1</v>
      </c>
      <c r="GA709" s="1" t="s">
        <v>133</v>
      </c>
      <c r="GB709" s="1" t="s">
        <v>34</v>
      </c>
      <c r="GC709" s="19">
        <f t="shared" si="888"/>
        <v>1</v>
      </c>
      <c r="GD709" s="1" t="s">
        <v>38</v>
      </c>
      <c r="GE709" s="19">
        <f t="shared" si="889"/>
        <v>0</v>
      </c>
      <c r="GF709" s="1" t="s">
        <v>38</v>
      </c>
      <c r="GG709" s="19">
        <f t="shared" si="890"/>
        <v>0</v>
      </c>
    </row>
    <row r="710" spans="1:189" x14ac:dyDescent="0.3">
      <c r="A710" s="18">
        <v>956</v>
      </c>
      <c r="B710" s="1" t="s">
        <v>34</v>
      </c>
      <c r="C710" s="19" t="s">
        <v>35</v>
      </c>
      <c r="D710" s="19">
        <f t="shared" si="863"/>
        <v>0</v>
      </c>
      <c r="E710" s="38" t="s">
        <v>1253</v>
      </c>
      <c r="F710" s="21" t="str">
        <f t="shared" si="864"/>
        <v>1973</v>
      </c>
      <c r="G710" s="21">
        <v>2005</v>
      </c>
      <c r="H710" s="22">
        <f t="shared" si="841"/>
        <v>32</v>
      </c>
      <c r="I710" s="1" t="str">
        <f t="shared" si="865"/>
        <v>31-40</v>
      </c>
      <c r="J710" s="1" t="s">
        <v>1607</v>
      </c>
      <c r="N710" s="19"/>
      <c r="O710" s="19" t="str">
        <f t="shared" si="866"/>
        <v/>
      </c>
      <c r="P710" s="23">
        <v>68.5</v>
      </c>
      <c r="Q710" s="1">
        <v>161</v>
      </c>
      <c r="R710" s="1">
        <f>POWER(Q710*0.01,2)</f>
        <v>2.5921000000000003</v>
      </c>
      <c r="S710" s="24">
        <f>P710/R710</f>
        <v>26.42644959685197</v>
      </c>
      <c r="T710" s="19"/>
      <c r="U710" s="1">
        <v>10.3</v>
      </c>
      <c r="V710" s="1">
        <v>14</v>
      </c>
      <c r="W710" s="1" t="str">
        <f t="shared" si="867"/>
        <v>2: 51-100</v>
      </c>
      <c r="X710" s="1">
        <v>79</v>
      </c>
      <c r="Y710" s="26">
        <v>374</v>
      </c>
      <c r="Z710" s="26">
        <v>451</v>
      </c>
      <c r="AA710" s="26">
        <v>110</v>
      </c>
      <c r="AB710" s="26">
        <v>448</v>
      </c>
      <c r="AC710" s="26">
        <v>612</v>
      </c>
      <c r="AD710" s="26">
        <v>498</v>
      </c>
      <c r="AE710" s="26">
        <v>683</v>
      </c>
      <c r="AF710" s="26"/>
      <c r="AG710" s="26"/>
      <c r="AH710" s="26"/>
      <c r="AI710" s="27">
        <f t="shared" si="868"/>
        <v>683</v>
      </c>
      <c r="AJ710" s="27">
        <f t="shared" si="869"/>
        <v>1</v>
      </c>
      <c r="AK710" s="39">
        <v>359724</v>
      </c>
      <c r="AL710" s="26">
        <v>50</v>
      </c>
      <c r="AM710" s="26">
        <v>50</v>
      </c>
      <c r="AN710" s="26">
        <v>50</v>
      </c>
      <c r="AO710" s="26">
        <v>90000</v>
      </c>
      <c r="AP710" s="26">
        <v>50</v>
      </c>
      <c r="AQ710" s="26">
        <v>50</v>
      </c>
      <c r="AR710" s="26">
        <v>50</v>
      </c>
      <c r="AS710" s="26"/>
      <c r="AT710" s="26"/>
      <c r="AU710" s="26"/>
      <c r="AV710" s="28">
        <f t="shared" si="870"/>
        <v>0</v>
      </c>
      <c r="AW710" s="27" t="str">
        <f>"&gt;5"</f>
        <v>&gt;5</v>
      </c>
      <c r="AX710" s="29">
        <f t="shared" si="891"/>
        <v>5.556</v>
      </c>
      <c r="AY710" s="30">
        <f t="shared" si="831"/>
        <v>5.555969413964899</v>
      </c>
      <c r="AZ710" s="30">
        <f t="shared" si="831"/>
        <v>1.6989700043360187</v>
      </c>
      <c r="BA710" s="30">
        <f t="shared" si="831"/>
        <v>1.6989700043360187</v>
      </c>
      <c r="BB710" s="30">
        <f t="shared" si="831"/>
        <v>1.6989700043360187</v>
      </c>
      <c r="BC710" s="30">
        <f t="shared" si="831"/>
        <v>4.9542425094393252</v>
      </c>
      <c r="BD710" s="30">
        <f t="shared" si="831"/>
        <v>1.6989700043360187</v>
      </c>
      <c r="BE710" s="30">
        <f t="shared" si="831"/>
        <v>1.6989700043360187</v>
      </c>
      <c r="BF710" s="30">
        <f t="shared" si="831"/>
        <v>1.6989700043360187</v>
      </c>
      <c r="BG710" s="30" t="str">
        <f t="shared" si="831"/>
        <v/>
      </c>
      <c r="BH710" s="30" t="str">
        <f t="shared" si="831"/>
        <v/>
      </c>
      <c r="BI710" s="30" t="str">
        <f t="shared" si="831"/>
        <v/>
      </c>
      <c r="BJ710" s="1" t="s">
        <v>38</v>
      </c>
      <c r="BK710" s="31" t="s">
        <v>38</v>
      </c>
      <c r="BL710" s="32">
        <f t="shared" si="871"/>
        <v>0</v>
      </c>
      <c r="BN710" s="32" t="str">
        <f t="shared" si="872"/>
        <v>0</v>
      </c>
      <c r="BO710" s="30">
        <f t="shared" si="873"/>
        <v>-3.8569994096288802</v>
      </c>
      <c r="BP710" s="30">
        <f t="shared" si="874"/>
        <v>-3.8569994096288802</v>
      </c>
      <c r="BQ710" s="30">
        <f t="shared" si="846"/>
        <v>0</v>
      </c>
      <c r="BR710" s="30">
        <f t="shared" si="846"/>
        <v>0</v>
      </c>
      <c r="BS710" s="30">
        <f t="shared" si="846"/>
        <v>3.2552725051033065</v>
      </c>
      <c r="BT710" s="30">
        <f t="shared" si="844"/>
        <v>-3.2552725051033065</v>
      </c>
      <c r="BU710" s="30">
        <f t="shared" si="844"/>
        <v>0</v>
      </c>
      <c r="BV710" s="30">
        <f t="shared" si="844"/>
        <v>0</v>
      </c>
      <c r="BW710" s="30" t="str">
        <f t="shared" si="844"/>
        <v/>
      </c>
      <c r="BX710" s="30" t="str">
        <f t="shared" si="844"/>
        <v/>
      </c>
      <c r="BY710" s="30" t="str">
        <f t="shared" si="844"/>
        <v/>
      </c>
      <c r="BZ710" s="1">
        <f t="shared" si="875"/>
        <v>0</v>
      </c>
      <c r="CA710" s="1">
        <f t="shared" si="847"/>
        <v>0</v>
      </c>
      <c r="CB710" s="1">
        <f t="shared" si="847"/>
        <v>0</v>
      </c>
      <c r="CC710" s="1">
        <f t="shared" si="847"/>
        <v>1</v>
      </c>
      <c r="CD710" s="1">
        <f t="shared" si="845"/>
        <v>0</v>
      </c>
      <c r="CE710" s="1">
        <f t="shared" si="845"/>
        <v>0</v>
      </c>
      <c r="CF710" s="1">
        <f t="shared" si="845"/>
        <v>0</v>
      </c>
      <c r="CG710" s="1">
        <f t="shared" si="845"/>
        <v>0</v>
      </c>
      <c r="CH710" s="1">
        <f t="shared" si="845"/>
        <v>0</v>
      </c>
      <c r="CI710" s="1">
        <f t="shared" si="845"/>
        <v>0</v>
      </c>
      <c r="CJ710" s="1">
        <f t="shared" si="876"/>
        <v>1</v>
      </c>
      <c r="CK710" s="1">
        <f t="shared" si="877"/>
        <v>1</v>
      </c>
      <c r="CL710" s="1">
        <f t="shared" si="858"/>
        <v>-3.8569994096288802</v>
      </c>
      <c r="CM710" s="1" t="str">
        <f t="shared" si="858"/>
        <v/>
      </c>
      <c r="CN710" s="1" t="str">
        <f t="shared" si="858"/>
        <v/>
      </c>
      <c r="CO710" s="1">
        <f t="shared" si="858"/>
        <v>3.2552725051033065</v>
      </c>
      <c r="CP710" s="1">
        <f t="shared" si="858"/>
        <v>-3.2552725051033065</v>
      </c>
      <c r="CQ710" s="1" t="str">
        <f t="shared" si="856"/>
        <v/>
      </c>
      <c r="CR710" s="1" t="str">
        <f t="shared" si="856"/>
        <v/>
      </c>
      <c r="CS710" s="1" t="str">
        <f t="shared" si="856"/>
        <v/>
      </c>
      <c r="CT710" s="1" t="str">
        <f t="shared" si="856"/>
        <v/>
      </c>
      <c r="CU710" s="1" t="str">
        <f t="shared" si="856"/>
        <v/>
      </c>
      <c r="CV710" s="1">
        <f t="shared" si="859"/>
        <v>0</v>
      </c>
      <c r="CW710" s="1">
        <f t="shared" si="859"/>
        <v>0</v>
      </c>
      <c r="CX710" s="1">
        <f t="shared" si="859"/>
        <v>0</v>
      </c>
      <c r="CY710" s="1">
        <f t="shared" si="859"/>
        <v>1</v>
      </c>
      <c r="CZ710" s="1">
        <f t="shared" si="859"/>
        <v>0</v>
      </c>
      <c r="DA710" s="1">
        <f t="shared" si="857"/>
        <v>0</v>
      </c>
      <c r="DB710" s="1">
        <f t="shared" si="857"/>
        <v>0</v>
      </c>
      <c r="DC710" s="1">
        <f t="shared" si="857"/>
        <v>0</v>
      </c>
      <c r="DD710" s="1">
        <f t="shared" si="857"/>
        <v>0</v>
      </c>
      <c r="DE710" s="1">
        <f t="shared" si="857"/>
        <v>0</v>
      </c>
      <c r="DF710" s="1">
        <f t="shared" si="878"/>
        <v>1</v>
      </c>
      <c r="DG710" s="33">
        <f t="shared" si="879"/>
        <v>1</v>
      </c>
      <c r="DH710" s="34">
        <f t="shared" si="880"/>
        <v>0</v>
      </c>
      <c r="DI710" s="1">
        <f t="shared" si="848"/>
        <v>295</v>
      </c>
      <c r="DJ710" s="1">
        <f t="shared" si="849"/>
        <v>372</v>
      </c>
      <c r="DK710" s="1">
        <f t="shared" si="895"/>
        <v>77</v>
      </c>
      <c r="DL710" s="1">
        <f t="shared" si="895"/>
        <v>-341</v>
      </c>
      <c r="DM710" s="1">
        <f t="shared" si="895"/>
        <v>338</v>
      </c>
      <c r="DN710" s="1">
        <f t="shared" si="893"/>
        <v>164</v>
      </c>
      <c r="DO710" s="1">
        <f t="shared" si="893"/>
        <v>-114</v>
      </c>
      <c r="DP710" s="1">
        <f t="shared" si="893"/>
        <v>185</v>
      </c>
      <c r="DQ710" s="1" t="str">
        <f t="shared" si="828"/>
        <v/>
      </c>
      <c r="DR710" s="1" t="str">
        <f t="shared" si="828"/>
        <v/>
      </c>
      <c r="DS710" s="1" t="str">
        <f t="shared" si="828"/>
        <v/>
      </c>
      <c r="DT710" s="34">
        <f t="shared" si="896"/>
        <v>-244.04566317450863</v>
      </c>
      <c r="DU710" s="1">
        <f t="shared" si="894"/>
        <v>0</v>
      </c>
      <c r="DV710" s="1">
        <f t="shared" si="894"/>
        <v>0</v>
      </c>
      <c r="DW710" s="1">
        <f t="shared" si="894"/>
        <v>0</v>
      </c>
      <c r="DX710" s="1">
        <f t="shared" si="894"/>
        <v>1</v>
      </c>
      <c r="DY710" s="1">
        <f>IF((DM710&lt;$DT710),1,0)</f>
        <v>0</v>
      </c>
      <c r="DZ710" s="1">
        <f>IF((DN710&lt;$DT710),1,0)</f>
        <v>0</v>
      </c>
      <c r="EA710" s="1">
        <f>IF((DO710&lt;$DT710),1,0)</f>
        <v>0</v>
      </c>
      <c r="EB710" s="1">
        <f>IF((DP710&lt;$DT710),1,0)</f>
        <v>0</v>
      </c>
      <c r="EF710" s="33">
        <f t="shared" si="897"/>
        <v>1</v>
      </c>
      <c r="EG710" s="1">
        <f t="shared" si="834"/>
        <v>0</v>
      </c>
      <c r="EH710" s="1">
        <f t="shared" si="834"/>
        <v>0</v>
      </c>
      <c r="EI710" s="1">
        <f t="shared" si="834"/>
        <v>0</v>
      </c>
      <c r="EJ710" s="1">
        <f t="shared" si="834"/>
        <v>0</v>
      </c>
      <c r="EK710" s="1">
        <f t="shared" si="834"/>
        <v>0</v>
      </c>
      <c r="EL710" s="1">
        <f t="shared" si="834"/>
        <v>1</v>
      </c>
      <c r="EM710" s="1">
        <f t="shared" si="834"/>
        <v>0</v>
      </c>
      <c r="EN710" s="1">
        <f t="shared" si="834"/>
        <v>1</v>
      </c>
      <c r="EO710" s="1">
        <f t="shared" si="834"/>
        <v>0</v>
      </c>
      <c r="EP710" s="1">
        <f t="shared" si="834"/>
        <v>0</v>
      </c>
      <c r="EQ710" s="1">
        <f t="shared" si="834"/>
        <v>0</v>
      </c>
      <c r="ER710" s="33">
        <f t="shared" si="881"/>
        <v>0</v>
      </c>
      <c r="ES710" s="35">
        <f t="shared" si="898"/>
        <v>2</v>
      </c>
      <c r="ET710" s="35">
        <f t="shared" si="882"/>
        <v>1</v>
      </c>
      <c r="EU710" s="1" t="s">
        <v>280</v>
      </c>
      <c r="EV710" s="1" t="s">
        <v>34</v>
      </c>
      <c r="EW710" s="19">
        <f t="shared" si="883"/>
        <v>1</v>
      </c>
      <c r="EX710" s="1" t="s">
        <v>112</v>
      </c>
      <c r="EY710" s="50">
        <v>39359</v>
      </c>
      <c r="FC710" s="1" t="s">
        <v>38</v>
      </c>
      <c r="FD710" s="19">
        <f t="shared" si="884"/>
        <v>0</v>
      </c>
      <c r="FJ710" s="1" t="s">
        <v>38</v>
      </c>
      <c r="FK710" s="19">
        <f t="shared" si="885"/>
        <v>0</v>
      </c>
      <c r="FQ710" s="1" t="s">
        <v>1254</v>
      </c>
      <c r="FR710" s="1">
        <f t="shared" si="886"/>
        <v>1</v>
      </c>
      <c r="FV710" s="37" t="str">
        <f t="shared" si="892"/>
        <v>none</v>
      </c>
      <c r="FY710" s="1" t="s">
        <v>38</v>
      </c>
      <c r="FZ710" s="19">
        <f t="shared" si="887"/>
        <v>0</v>
      </c>
      <c r="GB710" s="1" t="s">
        <v>38</v>
      </c>
      <c r="GC710" s="19">
        <f t="shared" si="888"/>
        <v>0</v>
      </c>
      <c r="GD710" s="1" t="s">
        <v>38</v>
      </c>
      <c r="GE710" s="19">
        <f t="shared" si="889"/>
        <v>0</v>
      </c>
      <c r="GF710" s="1" t="s">
        <v>38</v>
      </c>
      <c r="GG710" s="19">
        <f t="shared" si="890"/>
        <v>0</v>
      </c>
    </row>
    <row r="711" spans="1:189" x14ac:dyDescent="0.3">
      <c r="A711" s="18">
        <v>958</v>
      </c>
      <c r="B711" s="1" t="s">
        <v>34</v>
      </c>
      <c r="C711" s="19" t="s">
        <v>47</v>
      </c>
      <c r="D711" s="19">
        <f t="shared" si="863"/>
        <v>1</v>
      </c>
      <c r="E711" s="38" t="s">
        <v>1255</v>
      </c>
      <c r="F711" s="21" t="str">
        <f t="shared" si="864"/>
        <v>1965</v>
      </c>
      <c r="G711" s="21">
        <v>2005</v>
      </c>
      <c r="H711" s="22">
        <f t="shared" si="841"/>
        <v>40</v>
      </c>
      <c r="I711" s="1" t="str">
        <f t="shared" si="865"/>
        <v>31-40</v>
      </c>
      <c r="J711" s="1" t="s">
        <v>1607</v>
      </c>
      <c r="K711" s="1" t="s">
        <v>93</v>
      </c>
      <c r="L711" s="1">
        <f>VLOOKUP(K711,[1]areas!$C$3:$D$76,2,FALSE)</f>
        <v>15</v>
      </c>
      <c r="M711" s="1" t="str">
        <f t="shared" ref="M711:M741" si="899">IF(L711&lt;=20,"0-20",IF(L711&lt;=40,"21-40", IF(L711&lt;=60, "41-60", IF(L711&lt;=80,"61-80", "&gt;80"))))</f>
        <v>0-20</v>
      </c>
      <c r="N711" s="19" t="s">
        <v>34</v>
      </c>
      <c r="O711" s="19">
        <f t="shared" si="866"/>
        <v>1</v>
      </c>
      <c r="P711" s="23">
        <v>51.4</v>
      </c>
      <c r="S711" s="24"/>
      <c r="T711" s="19">
        <v>4</v>
      </c>
      <c r="U711" s="1">
        <v>14</v>
      </c>
      <c r="V711" s="1">
        <v>17</v>
      </c>
      <c r="W711" s="1" t="str">
        <f t="shared" si="867"/>
        <v>3: 101-150</v>
      </c>
      <c r="X711" s="1">
        <v>142</v>
      </c>
      <c r="Y711" s="26">
        <v>99</v>
      </c>
      <c r="Z711" s="26">
        <v>173</v>
      </c>
      <c r="AA711" s="26">
        <v>223</v>
      </c>
      <c r="AB711" s="26">
        <v>225</v>
      </c>
      <c r="AC711" s="26"/>
      <c r="AD711" s="26"/>
      <c r="AE711" s="26"/>
      <c r="AF711" s="26"/>
      <c r="AG711" s="26"/>
      <c r="AH711" s="26"/>
      <c r="AI711" s="27">
        <f t="shared" si="868"/>
        <v>225</v>
      </c>
      <c r="AJ711" s="27">
        <f t="shared" si="869"/>
        <v>0</v>
      </c>
      <c r="AK711" s="39">
        <v>39381</v>
      </c>
      <c r="AL711" s="26">
        <v>360</v>
      </c>
      <c r="AM711" s="26">
        <v>50</v>
      </c>
      <c r="AN711" s="26">
        <v>50</v>
      </c>
      <c r="AO711" s="26">
        <v>50</v>
      </c>
      <c r="AP711" s="26"/>
      <c r="AQ711" s="26"/>
      <c r="AR711" s="26"/>
      <c r="AS711" s="26"/>
      <c r="AT711" s="26"/>
      <c r="AU711" s="26"/>
      <c r="AV711" s="28">
        <f t="shared" si="870"/>
        <v>1</v>
      </c>
      <c r="AW711" s="27" t="str">
        <f>"4-5"</f>
        <v>4-5</v>
      </c>
      <c r="AX711" s="29">
        <f t="shared" si="891"/>
        <v>4.5949999999999998</v>
      </c>
      <c r="AY711" s="30">
        <f t="shared" si="831"/>
        <v>4.5952867399627859</v>
      </c>
      <c r="AZ711" s="30">
        <f t="shared" si="831"/>
        <v>2.5563025007672873</v>
      </c>
      <c r="BA711" s="30">
        <f t="shared" si="831"/>
        <v>1.6989700043360187</v>
      </c>
      <c r="BB711" s="30">
        <f t="shared" si="831"/>
        <v>1.6989700043360187</v>
      </c>
      <c r="BC711" s="30">
        <f t="shared" si="831"/>
        <v>1.6989700043360187</v>
      </c>
      <c r="BD711" s="30" t="str">
        <f t="shared" si="831"/>
        <v/>
      </c>
      <c r="BE711" s="30" t="str">
        <f t="shared" si="831"/>
        <v/>
      </c>
      <c r="BF711" s="30" t="str">
        <f t="shared" si="831"/>
        <v/>
      </c>
      <c r="BG711" s="30" t="str">
        <f t="shared" si="831"/>
        <v/>
      </c>
      <c r="BH711" s="30" t="str">
        <f t="shared" si="831"/>
        <v/>
      </c>
      <c r="BI711" s="30" t="str">
        <f t="shared" si="831"/>
        <v/>
      </c>
      <c r="BJ711" s="1" t="s">
        <v>38</v>
      </c>
      <c r="BK711" s="31" t="s">
        <v>38</v>
      </c>
      <c r="BL711" s="32">
        <f t="shared" si="871"/>
        <v>0</v>
      </c>
      <c r="BN711" s="32" t="str">
        <f t="shared" si="872"/>
        <v>0</v>
      </c>
      <c r="BO711" s="30">
        <f t="shared" si="873"/>
        <v>-2.0389842391954986</v>
      </c>
      <c r="BP711" s="30">
        <f t="shared" si="874"/>
        <v>-2.8963167356267672</v>
      </c>
      <c r="BQ711" s="30">
        <f t="shared" si="846"/>
        <v>-0.85733249643126852</v>
      </c>
      <c r="BR711" s="30">
        <f t="shared" si="846"/>
        <v>0</v>
      </c>
      <c r="BS711" s="30">
        <f t="shared" si="846"/>
        <v>0</v>
      </c>
      <c r="BT711" s="30" t="str">
        <f t="shared" si="844"/>
        <v/>
      </c>
      <c r="BU711" s="30" t="str">
        <f t="shared" si="844"/>
        <v/>
      </c>
      <c r="BV711" s="30" t="str">
        <f t="shared" si="844"/>
        <v/>
      </c>
      <c r="BW711" s="30" t="str">
        <f t="shared" si="844"/>
        <v/>
      </c>
      <c r="BX711" s="30" t="str">
        <f t="shared" si="844"/>
        <v/>
      </c>
      <c r="BY711" s="30" t="str">
        <f t="shared" si="844"/>
        <v/>
      </c>
      <c r="BZ711" s="1">
        <f t="shared" si="875"/>
        <v>0</v>
      </c>
      <c r="CA711" s="1">
        <f t="shared" si="847"/>
        <v>0</v>
      </c>
      <c r="CB711" s="1">
        <f t="shared" si="847"/>
        <v>0</v>
      </c>
      <c r="CC711" s="1">
        <f t="shared" si="847"/>
        <v>0</v>
      </c>
      <c r="CD711" s="1">
        <f t="shared" si="845"/>
        <v>0</v>
      </c>
      <c r="CE711" s="1">
        <f t="shared" si="845"/>
        <v>0</v>
      </c>
      <c r="CF711" s="1">
        <f t="shared" si="845"/>
        <v>0</v>
      </c>
      <c r="CG711" s="1">
        <f t="shared" si="845"/>
        <v>0</v>
      </c>
      <c r="CH711" s="1">
        <f t="shared" si="845"/>
        <v>0</v>
      </c>
      <c r="CI711" s="1">
        <f t="shared" si="845"/>
        <v>0</v>
      </c>
      <c r="CJ711" s="1">
        <f t="shared" si="876"/>
        <v>0</v>
      </c>
      <c r="CK711" s="1">
        <f t="shared" si="877"/>
        <v>0</v>
      </c>
      <c r="CL711" s="1">
        <f t="shared" si="858"/>
        <v>-2.0389842391954986</v>
      </c>
      <c r="CM711" s="1" t="str">
        <f t="shared" si="858"/>
        <v/>
      </c>
      <c r="CN711" s="1" t="str">
        <f t="shared" si="858"/>
        <v/>
      </c>
      <c r="CO711" s="1" t="str">
        <f t="shared" si="858"/>
        <v/>
      </c>
      <c r="CP711" s="1" t="str">
        <f t="shared" si="858"/>
        <v/>
      </c>
      <c r="CQ711" s="1" t="str">
        <f t="shared" si="856"/>
        <v/>
      </c>
      <c r="CR711" s="1" t="str">
        <f t="shared" si="856"/>
        <v/>
      </c>
      <c r="CS711" s="1" t="str">
        <f t="shared" si="856"/>
        <v/>
      </c>
      <c r="CT711" s="1" t="str">
        <f t="shared" si="856"/>
        <v/>
      </c>
      <c r="CU711" s="1" t="str">
        <f t="shared" si="856"/>
        <v/>
      </c>
      <c r="CV711" s="1">
        <f t="shared" si="859"/>
        <v>0</v>
      </c>
      <c r="CW711" s="1">
        <f t="shared" si="859"/>
        <v>0</v>
      </c>
      <c r="CX711" s="1">
        <f t="shared" si="859"/>
        <v>0</v>
      </c>
      <c r="CY711" s="1">
        <f t="shared" si="859"/>
        <v>0</v>
      </c>
      <c r="CZ711" s="1">
        <f t="shared" si="859"/>
        <v>0</v>
      </c>
      <c r="DA711" s="1">
        <f t="shared" si="857"/>
        <v>0</v>
      </c>
      <c r="DB711" s="1">
        <f t="shared" si="857"/>
        <v>0</v>
      </c>
      <c r="DC711" s="1">
        <f t="shared" si="857"/>
        <v>0</v>
      </c>
      <c r="DD711" s="1">
        <f t="shared" si="857"/>
        <v>0</v>
      </c>
      <c r="DE711" s="1">
        <f t="shared" si="857"/>
        <v>0</v>
      </c>
      <c r="DF711" s="1">
        <f t="shared" si="878"/>
        <v>0</v>
      </c>
      <c r="DG711" s="33">
        <f t="shared" si="879"/>
        <v>0</v>
      </c>
      <c r="DH711" s="34">
        <f t="shared" si="880"/>
        <v>0</v>
      </c>
      <c r="DI711" s="1">
        <f t="shared" si="848"/>
        <v>-43</v>
      </c>
      <c r="DJ711" s="1">
        <f t="shared" si="849"/>
        <v>31</v>
      </c>
      <c r="DK711" s="1">
        <f t="shared" si="895"/>
        <v>74</v>
      </c>
      <c r="DL711" s="1">
        <f t="shared" si="895"/>
        <v>50</v>
      </c>
      <c r="DM711" s="1">
        <f t="shared" si="895"/>
        <v>2</v>
      </c>
      <c r="DN711" s="1" t="str">
        <f t="shared" si="893"/>
        <v/>
      </c>
      <c r="DO711" s="1" t="str">
        <f t="shared" si="893"/>
        <v/>
      </c>
      <c r="DP711" s="1" t="str">
        <f t="shared" si="893"/>
        <v/>
      </c>
      <c r="DQ711" s="1" t="str">
        <f t="shared" si="828"/>
        <v/>
      </c>
      <c r="DR711" s="1" t="str">
        <f t="shared" si="828"/>
        <v/>
      </c>
      <c r="DS711" s="1" t="str">
        <f t="shared" si="828"/>
        <v/>
      </c>
      <c r="DT711" s="34">
        <f t="shared" si="896"/>
        <v>-45.251519311510414</v>
      </c>
      <c r="DU711" s="1">
        <f t="shared" si="894"/>
        <v>0</v>
      </c>
      <c r="DV711" s="1">
        <f t="shared" si="894"/>
        <v>0</v>
      </c>
      <c r="DW711" s="1">
        <f t="shared" si="894"/>
        <v>0</v>
      </c>
      <c r="DX711" s="1">
        <f t="shared" si="894"/>
        <v>0</v>
      </c>
      <c r="DY711" s="1">
        <f>IF((DM711&lt;$DT711),1,0)</f>
        <v>0</v>
      </c>
      <c r="EF711" s="33">
        <f t="shared" si="897"/>
        <v>0</v>
      </c>
      <c r="EG711" s="1">
        <f t="shared" si="834"/>
        <v>0</v>
      </c>
      <c r="EH711" s="1">
        <f t="shared" si="834"/>
        <v>0</v>
      </c>
      <c r="EI711" s="1">
        <f t="shared" si="834"/>
        <v>0</v>
      </c>
      <c r="EJ711" s="1">
        <f t="shared" si="834"/>
        <v>0</v>
      </c>
      <c r="EK711" s="1">
        <f t="shared" si="834"/>
        <v>0</v>
      </c>
      <c r="EL711" s="1">
        <f t="shared" si="834"/>
        <v>0</v>
      </c>
      <c r="EM711" s="1">
        <f t="shared" si="834"/>
        <v>0</v>
      </c>
      <c r="EN711" s="1">
        <f t="shared" si="834"/>
        <v>0</v>
      </c>
      <c r="EO711" s="1">
        <f t="shared" si="834"/>
        <v>0</v>
      </c>
      <c r="EP711" s="1">
        <f t="shared" si="834"/>
        <v>0</v>
      </c>
      <c r="EQ711" s="1">
        <f t="shared" si="834"/>
        <v>0</v>
      </c>
      <c r="ER711" s="33">
        <f t="shared" si="881"/>
        <v>1</v>
      </c>
      <c r="ES711" s="35">
        <f t="shared" si="898"/>
        <v>2</v>
      </c>
      <c r="ET711" s="35">
        <f t="shared" si="882"/>
        <v>1</v>
      </c>
      <c r="EU711" s="1" t="s">
        <v>59</v>
      </c>
      <c r="EV711" s="1" t="s">
        <v>38</v>
      </c>
      <c r="EW711" s="19">
        <f t="shared" si="883"/>
        <v>0</v>
      </c>
      <c r="FC711" s="1" t="s">
        <v>38</v>
      </c>
      <c r="FD711" s="19">
        <f t="shared" si="884"/>
        <v>0</v>
      </c>
      <c r="FJ711" s="1" t="s">
        <v>38</v>
      </c>
      <c r="FK711" s="19">
        <f t="shared" si="885"/>
        <v>0</v>
      </c>
      <c r="FR711" s="1">
        <f t="shared" si="886"/>
        <v>0</v>
      </c>
      <c r="FU711" s="1" t="s">
        <v>1256</v>
      </c>
      <c r="FV711" s="37" t="str">
        <f t="shared" si="892"/>
        <v>other</v>
      </c>
      <c r="FW711" s="34">
        <v>0</v>
      </c>
      <c r="FY711" s="1" t="s">
        <v>38</v>
      </c>
      <c r="FZ711" s="19">
        <f t="shared" si="887"/>
        <v>0</v>
      </c>
      <c r="GB711" s="1" t="s">
        <v>38</v>
      </c>
      <c r="GC711" s="19">
        <f t="shared" si="888"/>
        <v>0</v>
      </c>
      <c r="GD711" s="1" t="s">
        <v>38</v>
      </c>
      <c r="GE711" s="19">
        <f t="shared" si="889"/>
        <v>0</v>
      </c>
      <c r="GF711" s="1" t="s">
        <v>38</v>
      </c>
      <c r="GG711" s="19">
        <f t="shared" si="890"/>
        <v>0</v>
      </c>
    </row>
    <row r="712" spans="1:189" x14ac:dyDescent="0.3">
      <c r="A712" s="18">
        <v>961</v>
      </c>
      <c r="B712" s="1" t="s">
        <v>34</v>
      </c>
      <c r="C712" s="19" t="s">
        <v>47</v>
      </c>
      <c r="D712" s="19">
        <f t="shared" si="863"/>
        <v>1</v>
      </c>
      <c r="E712" s="38" t="s">
        <v>1257</v>
      </c>
      <c r="F712" s="21" t="str">
        <f t="shared" si="864"/>
        <v>1969</v>
      </c>
      <c r="G712" s="21">
        <v>2005</v>
      </c>
      <c r="H712" s="22">
        <f t="shared" si="841"/>
        <v>36</v>
      </c>
      <c r="I712" s="1" t="str">
        <f t="shared" si="865"/>
        <v>31-40</v>
      </c>
      <c r="J712" s="1" t="s">
        <v>1607</v>
      </c>
      <c r="K712" s="1" t="s">
        <v>93</v>
      </c>
      <c r="L712" s="1">
        <f>VLOOKUP(K712,[1]areas!$C$3:$D$76,2,FALSE)</f>
        <v>15</v>
      </c>
      <c r="M712" s="1" t="str">
        <f t="shared" si="899"/>
        <v>0-20</v>
      </c>
      <c r="N712" s="19" t="s">
        <v>38</v>
      </c>
      <c r="O712" s="19">
        <f t="shared" si="866"/>
        <v>0</v>
      </c>
      <c r="P712" s="23">
        <v>64</v>
      </c>
      <c r="S712" s="24"/>
      <c r="T712" s="19">
        <v>3</v>
      </c>
      <c r="U712" s="1">
        <v>11.7</v>
      </c>
      <c r="V712" s="1">
        <v>32</v>
      </c>
      <c r="W712" s="1" t="str">
        <f t="shared" si="867"/>
        <v>2: 51-100</v>
      </c>
      <c r="X712" s="1">
        <v>62</v>
      </c>
      <c r="Y712" s="26">
        <v>86</v>
      </c>
      <c r="Z712" s="26">
        <v>22</v>
      </c>
      <c r="AA712" s="26">
        <v>232</v>
      </c>
      <c r="AB712" s="26"/>
      <c r="AC712" s="26"/>
      <c r="AD712" s="26"/>
      <c r="AE712" s="26"/>
      <c r="AF712" s="26"/>
      <c r="AG712" s="26"/>
      <c r="AH712" s="26"/>
      <c r="AI712" s="27">
        <f t="shared" si="868"/>
        <v>232</v>
      </c>
      <c r="AJ712" s="27">
        <f t="shared" si="869"/>
        <v>0</v>
      </c>
      <c r="AK712" s="39">
        <v>346946</v>
      </c>
      <c r="AL712" s="26">
        <v>73203</v>
      </c>
      <c r="AM712" s="26">
        <v>690000</v>
      </c>
      <c r="AN712" s="26">
        <v>64</v>
      </c>
      <c r="AO712" s="26"/>
      <c r="AP712" s="26"/>
      <c r="AQ712" s="26"/>
      <c r="AR712" s="26"/>
      <c r="AS712" s="26"/>
      <c r="AT712" s="26"/>
      <c r="AU712" s="26"/>
      <c r="AV712" s="28">
        <f t="shared" si="870"/>
        <v>1</v>
      </c>
      <c r="AW712" s="27" t="str">
        <f t="shared" ref="AW712:AW718" si="900">"&gt;5"</f>
        <v>&gt;5</v>
      </c>
      <c r="AX712" s="29">
        <f t="shared" si="891"/>
        <v>5.54</v>
      </c>
      <c r="AY712" s="30">
        <f t="shared" si="831"/>
        <v>5.54026188479952</v>
      </c>
      <c r="AZ712" s="30">
        <f t="shared" si="831"/>
        <v>4.8645288796478452</v>
      </c>
      <c r="BA712" s="30">
        <f t="shared" si="831"/>
        <v>5.8388490907372557</v>
      </c>
      <c r="BB712" s="30">
        <f t="shared" si="831"/>
        <v>1.8061799739838871</v>
      </c>
      <c r="BC712" s="30" t="str">
        <f t="shared" si="831"/>
        <v/>
      </c>
      <c r="BD712" s="30" t="str">
        <f t="shared" si="831"/>
        <v/>
      </c>
      <c r="BE712" s="30" t="str">
        <f t="shared" si="831"/>
        <v/>
      </c>
      <c r="BF712" s="30" t="str">
        <f t="shared" si="831"/>
        <v/>
      </c>
      <c r="BG712" s="30" t="str">
        <f t="shared" si="831"/>
        <v/>
      </c>
      <c r="BH712" s="30" t="str">
        <f t="shared" si="831"/>
        <v/>
      </c>
      <c r="BI712" s="30" t="str">
        <f t="shared" si="831"/>
        <v/>
      </c>
      <c r="BJ712" s="1" t="s">
        <v>38</v>
      </c>
      <c r="BK712" s="31" t="s">
        <v>38</v>
      </c>
      <c r="BL712" s="32">
        <f t="shared" si="871"/>
        <v>0</v>
      </c>
      <c r="BN712" s="32" t="str">
        <f t="shared" si="872"/>
        <v>0</v>
      </c>
      <c r="BO712" s="30">
        <f t="shared" si="873"/>
        <v>-0.67573300515167478</v>
      </c>
      <c r="BP712" s="30">
        <f t="shared" si="874"/>
        <v>0.29858720593773569</v>
      </c>
      <c r="BQ712" s="30">
        <f t="shared" si="846"/>
        <v>0.97432021108941047</v>
      </c>
      <c r="BR712" s="30">
        <f t="shared" si="846"/>
        <v>-4.0326691167533681</v>
      </c>
      <c r="BS712" s="30" t="str">
        <f t="shared" si="846"/>
        <v/>
      </c>
      <c r="BT712" s="30" t="str">
        <f t="shared" si="844"/>
        <v/>
      </c>
      <c r="BU712" s="30" t="str">
        <f t="shared" si="844"/>
        <v/>
      </c>
      <c r="BV712" s="30" t="str">
        <f t="shared" si="844"/>
        <v/>
      </c>
      <c r="BW712" s="30" t="str">
        <f t="shared" si="844"/>
        <v/>
      </c>
      <c r="BX712" s="30" t="str">
        <f t="shared" si="844"/>
        <v/>
      </c>
      <c r="BY712" s="30" t="str">
        <f t="shared" si="844"/>
        <v/>
      </c>
      <c r="BZ712" s="1">
        <f t="shared" si="875"/>
        <v>0</v>
      </c>
      <c r="CA712" s="1">
        <f t="shared" si="847"/>
        <v>1</v>
      </c>
      <c r="CB712" s="1">
        <f t="shared" si="847"/>
        <v>0</v>
      </c>
      <c r="CC712" s="1">
        <f t="shared" si="847"/>
        <v>0</v>
      </c>
      <c r="CD712" s="1">
        <f t="shared" si="845"/>
        <v>0</v>
      </c>
      <c r="CE712" s="1">
        <f t="shared" si="845"/>
        <v>0</v>
      </c>
      <c r="CF712" s="1">
        <f t="shared" si="845"/>
        <v>0</v>
      </c>
      <c r="CG712" s="1">
        <f t="shared" si="845"/>
        <v>0</v>
      </c>
      <c r="CH712" s="1">
        <f t="shared" si="845"/>
        <v>0</v>
      </c>
      <c r="CI712" s="1">
        <f t="shared" si="845"/>
        <v>0</v>
      </c>
      <c r="CJ712" s="1">
        <f t="shared" si="876"/>
        <v>1</v>
      </c>
      <c r="CK712" s="1">
        <f t="shared" si="877"/>
        <v>1</v>
      </c>
      <c r="CL712" s="1">
        <f t="shared" si="858"/>
        <v>-0.67573300515167478</v>
      </c>
      <c r="CM712" s="1">
        <f t="shared" si="858"/>
        <v>0.97432021108941047</v>
      </c>
      <c r="CN712" s="1">
        <f t="shared" si="858"/>
        <v>-4.0326691167533681</v>
      </c>
      <c r="CO712" s="1" t="str">
        <f t="shared" si="858"/>
        <v/>
      </c>
      <c r="CP712" s="1" t="str">
        <f t="shared" si="858"/>
        <v/>
      </c>
      <c r="CQ712" s="1" t="str">
        <f t="shared" si="856"/>
        <v/>
      </c>
      <c r="CR712" s="1" t="str">
        <f t="shared" si="856"/>
        <v/>
      </c>
      <c r="CS712" s="1" t="str">
        <f t="shared" si="856"/>
        <v/>
      </c>
      <c r="CT712" s="1" t="str">
        <f t="shared" si="856"/>
        <v/>
      </c>
      <c r="CU712" s="1" t="str">
        <f t="shared" si="856"/>
        <v/>
      </c>
      <c r="CV712" s="1">
        <f t="shared" si="859"/>
        <v>0</v>
      </c>
      <c r="CW712" s="1">
        <f t="shared" si="859"/>
        <v>1</v>
      </c>
      <c r="CX712" s="1">
        <f t="shared" si="859"/>
        <v>0</v>
      </c>
      <c r="CY712" s="1">
        <f t="shared" si="859"/>
        <v>0</v>
      </c>
      <c r="CZ712" s="1">
        <f t="shared" si="859"/>
        <v>0</v>
      </c>
      <c r="DA712" s="1">
        <f t="shared" si="857"/>
        <v>0</v>
      </c>
      <c r="DB712" s="1">
        <f t="shared" si="857"/>
        <v>0</v>
      </c>
      <c r="DC712" s="1">
        <f t="shared" si="857"/>
        <v>0</v>
      </c>
      <c r="DD712" s="1">
        <f t="shared" si="857"/>
        <v>0</v>
      </c>
      <c r="DE712" s="1">
        <f t="shared" si="857"/>
        <v>0</v>
      </c>
      <c r="DF712" s="1">
        <f t="shared" si="878"/>
        <v>1</v>
      </c>
      <c r="DG712" s="33">
        <f t="shared" si="879"/>
        <v>1</v>
      </c>
      <c r="DH712" s="34">
        <f t="shared" si="880"/>
        <v>0</v>
      </c>
      <c r="DI712" s="1">
        <f t="shared" si="848"/>
        <v>24</v>
      </c>
      <c r="DJ712" s="1">
        <f t="shared" si="849"/>
        <v>-40</v>
      </c>
      <c r="DK712" s="1">
        <f t="shared" si="895"/>
        <v>-64</v>
      </c>
      <c r="DL712" s="1">
        <f t="shared" si="895"/>
        <v>210</v>
      </c>
      <c r="DM712" s="1" t="str">
        <f t="shared" si="895"/>
        <v/>
      </c>
      <c r="DN712" s="1" t="str">
        <f t="shared" si="893"/>
        <v/>
      </c>
      <c r="DO712" s="1" t="str">
        <f t="shared" si="893"/>
        <v/>
      </c>
      <c r="DP712" s="1" t="str">
        <f t="shared" si="893"/>
        <v/>
      </c>
      <c r="DQ712" s="1" t="str">
        <f t="shared" si="828"/>
        <v/>
      </c>
      <c r="DR712" s="1" t="str">
        <f t="shared" si="828"/>
        <v/>
      </c>
      <c r="DS712" s="1" t="str">
        <f t="shared" si="828"/>
        <v/>
      </c>
      <c r="DT712" s="34">
        <f t="shared" si="896"/>
        <v>-124.0255350052292</v>
      </c>
      <c r="DU712" s="1">
        <f t="shared" si="894"/>
        <v>0</v>
      </c>
      <c r="DV712" s="1">
        <f t="shared" si="894"/>
        <v>0</v>
      </c>
      <c r="DW712" s="1">
        <f t="shared" si="894"/>
        <v>0</v>
      </c>
      <c r="DX712" s="1">
        <f t="shared" si="894"/>
        <v>0</v>
      </c>
      <c r="EF712" s="33">
        <f t="shared" si="897"/>
        <v>0</v>
      </c>
      <c r="EG712" s="1">
        <f t="shared" si="834"/>
        <v>0</v>
      </c>
      <c r="EH712" s="1">
        <f t="shared" si="834"/>
        <v>0</v>
      </c>
      <c r="EI712" s="1">
        <f t="shared" si="834"/>
        <v>0</v>
      </c>
      <c r="EJ712" s="1">
        <f t="shared" si="834"/>
        <v>0</v>
      </c>
      <c r="EK712" s="1">
        <f t="shared" si="834"/>
        <v>0</v>
      </c>
      <c r="EL712" s="1">
        <f t="shared" si="834"/>
        <v>0</v>
      </c>
      <c r="EM712" s="1">
        <f t="shared" si="834"/>
        <v>0</v>
      </c>
      <c r="EN712" s="1">
        <f t="shared" si="834"/>
        <v>0</v>
      </c>
      <c r="EO712" s="1">
        <f t="shared" si="834"/>
        <v>0</v>
      </c>
      <c r="EP712" s="1">
        <f t="shared" si="834"/>
        <v>0</v>
      </c>
      <c r="EQ712" s="1">
        <f t="shared" si="834"/>
        <v>0</v>
      </c>
      <c r="ER712" s="33">
        <f t="shared" si="881"/>
        <v>1</v>
      </c>
      <c r="ES712" s="35">
        <f t="shared" si="898"/>
        <v>3</v>
      </c>
      <c r="ET712" s="35">
        <f t="shared" si="882"/>
        <v>1</v>
      </c>
      <c r="EU712" s="1" t="s">
        <v>59</v>
      </c>
      <c r="EV712" s="1" t="s">
        <v>34</v>
      </c>
      <c r="EW712" s="19">
        <f t="shared" si="883"/>
        <v>1</v>
      </c>
      <c r="EX712" s="1" t="s">
        <v>112</v>
      </c>
      <c r="FC712" s="1" t="s">
        <v>34</v>
      </c>
      <c r="FD712" s="19">
        <f t="shared" si="884"/>
        <v>1</v>
      </c>
      <c r="FE712" s="1" t="s">
        <v>40</v>
      </c>
      <c r="FJ712" s="1" t="s">
        <v>38</v>
      </c>
      <c r="FK712" s="19">
        <f t="shared" si="885"/>
        <v>0</v>
      </c>
      <c r="FQ712" s="1" t="s">
        <v>369</v>
      </c>
      <c r="FR712" s="1">
        <f t="shared" si="886"/>
        <v>1</v>
      </c>
      <c r="FT712" s="1">
        <v>10.3</v>
      </c>
      <c r="FU712" s="1" t="s">
        <v>72</v>
      </c>
      <c r="FV712" s="37" t="str">
        <f t="shared" si="892"/>
        <v>other</v>
      </c>
      <c r="FW712" s="34">
        <v>0</v>
      </c>
      <c r="FY712" s="1" t="s">
        <v>38</v>
      </c>
      <c r="FZ712" s="19">
        <f t="shared" si="887"/>
        <v>0</v>
      </c>
      <c r="GB712" s="1" t="s">
        <v>34</v>
      </c>
      <c r="GC712" s="19">
        <f t="shared" si="888"/>
        <v>1</v>
      </c>
      <c r="GD712" s="1" t="s">
        <v>38</v>
      </c>
      <c r="GE712" s="19">
        <f t="shared" si="889"/>
        <v>0</v>
      </c>
      <c r="GF712" s="1" t="s">
        <v>38</v>
      </c>
      <c r="GG712" s="19">
        <f t="shared" si="890"/>
        <v>0</v>
      </c>
    </row>
    <row r="713" spans="1:189" x14ac:dyDescent="0.3">
      <c r="A713" s="18">
        <v>963</v>
      </c>
      <c r="B713" s="1" t="s">
        <v>34</v>
      </c>
      <c r="C713" s="19" t="s">
        <v>47</v>
      </c>
      <c r="D713" s="19">
        <f t="shared" si="863"/>
        <v>1</v>
      </c>
      <c r="E713" s="38" t="s">
        <v>1258</v>
      </c>
      <c r="F713" s="21" t="str">
        <f t="shared" si="864"/>
        <v>1968</v>
      </c>
      <c r="G713" s="21">
        <v>2005</v>
      </c>
      <c r="H713" s="22">
        <f t="shared" si="841"/>
        <v>37</v>
      </c>
      <c r="I713" s="1" t="str">
        <f t="shared" si="865"/>
        <v>31-40</v>
      </c>
      <c r="J713" s="1" t="s">
        <v>1607</v>
      </c>
      <c r="K713" s="1" t="s">
        <v>93</v>
      </c>
      <c r="L713" s="1">
        <f>VLOOKUP(K713,[1]areas!$C$3:$D$76,2,FALSE)</f>
        <v>15</v>
      </c>
      <c r="M713" s="1" t="str">
        <f t="shared" si="899"/>
        <v>0-20</v>
      </c>
      <c r="N713" s="19" t="s">
        <v>38</v>
      </c>
      <c r="O713" s="19">
        <f t="shared" si="866"/>
        <v>0</v>
      </c>
      <c r="P713" s="23">
        <v>64.400000000000006</v>
      </c>
      <c r="Q713" s="1">
        <v>174</v>
      </c>
      <c r="R713" s="1">
        <f>POWER(Q713*0.01,2)</f>
        <v>3.0276000000000001</v>
      </c>
      <c r="S713" s="24">
        <f>P713/R713</f>
        <v>21.270973708548027</v>
      </c>
      <c r="T713" s="19">
        <v>3</v>
      </c>
      <c r="U713" s="1">
        <v>15.9</v>
      </c>
      <c r="V713" s="1">
        <v>17</v>
      </c>
      <c r="W713" s="1" t="str">
        <f t="shared" si="867"/>
        <v>3: 101-150</v>
      </c>
      <c r="X713" s="1">
        <v>132</v>
      </c>
      <c r="Y713" s="26">
        <v>195</v>
      </c>
      <c r="Z713" s="26">
        <v>273</v>
      </c>
      <c r="AA713" s="26">
        <v>334</v>
      </c>
      <c r="AB713" s="26">
        <v>367</v>
      </c>
      <c r="AC713" s="26"/>
      <c r="AD713" s="26"/>
      <c r="AE713" s="26"/>
      <c r="AF713" s="26"/>
      <c r="AG713" s="26"/>
      <c r="AH713" s="26"/>
      <c r="AI713" s="27">
        <f t="shared" si="868"/>
        <v>367</v>
      </c>
      <c r="AJ713" s="27">
        <f t="shared" si="869"/>
        <v>0</v>
      </c>
      <c r="AK713" s="39">
        <v>169547</v>
      </c>
      <c r="AL713" s="26">
        <v>50</v>
      </c>
      <c r="AM713" s="26">
        <v>50</v>
      </c>
      <c r="AN713" s="26">
        <v>50</v>
      </c>
      <c r="AO713" s="26">
        <v>50</v>
      </c>
      <c r="AP713" s="26"/>
      <c r="AQ713" s="26"/>
      <c r="AR713" s="26"/>
      <c r="AS713" s="26"/>
      <c r="AT713" s="26"/>
      <c r="AU713" s="26"/>
      <c r="AV713" s="28">
        <f t="shared" si="870"/>
        <v>0</v>
      </c>
      <c r="AW713" s="27" t="str">
        <f t="shared" si="900"/>
        <v>&gt;5</v>
      </c>
      <c r="AX713" s="29">
        <f t="shared" si="891"/>
        <v>5.2290000000000001</v>
      </c>
      <c r="AY713" s="30">
        <f t="shared" si="831"/>
        <v>5.2292901096848965</v>
      </c>
      <c r="AZ713" s="30">
        <f t="shared" si="831"/>
        <v>1.6989700043360187</v>
      </c>
      <c r="BA713" s="30">
        <f t="shared" si="831"/>
        <v>1.6989700043360187</v>
      </c>
      <c r="BB713" s="30">
        <f t="shared" si="831"/>
        <v>1.6989700043360187</v>
      </c>
      <c r="BC713" s="30">
        <f t="shared" si="831"/>
        <v>1.6989700043360187</v>
      </c>
      <c r="BD713" s="30" t="str">
        <f t="shared" si="831"/>
        <v/>
      </c>
      <c r="BE713" s="30" t="str">
        <f t="shared" si="831"/>
        <v/>
      </c>
      <c r="BF713" s="30" t="str">
        <f t="shared" si="831"/>
        <v/>
      </c>
      <c r="BG713" s="30" t="str">
        <f t="shared" si="831"/>
        <v/>
      </c>
      <c r="BH713" s="30" t="str">
        <f t="shared" si="831"/>
        <v/>
      </c>
      <c r="BI713" s="30" t="str">
        <f t="shared" si="831"/>
        <v/>
      </c>
      <c r="BJ713" s="1" t="s">
        <v>38</v>
      </c>
      <c r="BK713" s="31" t="s">
        <v>38</v>
      </c>
      <c r="BL713" s="32">
        <f t="shared" si="871"/>
        <v>0</v>
      </c>
      <c r="BN713" s="32" t="str">
        <f t="shared" si="872"/>
        <v>0</v>
      </c>
      <c r="BO713" s="30">
        <f t="shared" si="873"/>
        <v>-3.5303201053488777</v>
      </c>
      <c r="BP713" s="30">
        <f t="shared" si="874"/>
        <v>-3.5303201053488777</v>
      </c>
      <c r="BQ713" s="30">
        <f t="shared" si="846"/>
        <v>0</v>
      </c>
      <c r="BR713" s="30">
        <f t="shared" si="846"/>
        <v>0</v>
      </c>
      <c r="BS713" s="30">
        <f t="shared" si="846"/>
        <v>0</v>
      </c>
      <c r="BT713" s="30" t="str">
        <f t="shared" si="844"/>
        <v/>
      </c>
      <c r="BU713" s="30" t="str">
        <f t="shared" si="844"/>
        <v/>
      </c>
      <c r="BV713" s="30" t="str">
        <f t="shared" si="844"/>
        <v/>
      </c>
      <c r="BW713" s="30" t="str">
        <f t="shared" si="844"/>
        <v/>
      </c>
      <c r="BX713" s="30" t="str">
        <f t="shared" si="844"/>
        <v/>
      </c>
      <c r="BY713" s="30" t="str">
        <f t="shared" si="844"/>
        <v/>
      </c>
      <c r="BZ713" s="1">
        <f t="shared" si="875"/>
        <v>0</v>
      </c>
      <c r="CA713" s="1">
        <f t="shared" si="847"/>
        <v>0</v>
      </c>
      <c r="CB713" s="1">
        <f t="shared" si="847"/>
        <v>0</v>
      </c>
      <c r="CC713" s="1">
        <f t="shared" si="847"/>
        <v>0</v>
      </c>
      <c r="CD713" s="1">
        <f t="shared" si="845"/>
        <v>0</v>
      </c>
      <c r="CE713" s="1">
        <f t="shared" si="845"/>
        <v>0</v>
      </c>
      <c r="CF713" s="1">
        <f t="shared" si="845"/>
        <v>0</v>
      </c>
      <c r="CG713" s="1">
        <f t="shared" si="845"/>
        <v>0</v>
      </c>
      <c r="CH713" s="1">
        <f t="shared" si="845"/>
        <v>0</v>
      </c>
      <c r="CI713" s="1">
        <f t="shared" si="845"/>
        <v>0</v>
      </c>
      <c r="CJ713" s="1">
        <f t="shared" si="876"/>
        <v>0</v>
      </c>
      <c r="CK713" s="1">
        <f t="shared" si="877"/>
        <v>0</v>
      </c>
      <c r="CL713" s="1">
        <f t="shared" si="858"/>
        <v>-3.5303201053488777</v>
      </c>
      <c r="CM713" s="1" t="str">
        <f t="shared" si="858"/>
        <v/>
      </c>
      <c r="CN713" s="1" t="str">
        <f t="shared" si="858"/>
        <v/>
      </c>
      <c r="CO713" s="1" t="str">
        <f t="shared" si="858"/>
        <v/>
      </c>
      <c r="CP713" s="1" t="str">
        <f t="shared" si="858"/>
        <v/>
      </c>
      <c r="CQ713" s="1" t="str">
        <f t="shared" si="856"/>
        <v/>
      </c>
      <c r="CR713" s="1" t="str">
        <f t="shared" si="856"/>
        <v/>
      </c>
      <c r="CS713" s="1" t="str">
        <f t="shared" si="856"/>
        <v/>
      </c>
      <c r="CT713" s="1" t="str">
        <f t="shared" si="856"/>
        <v/>
      </c>
      <c r="CU713" s="1" t="str">
        <f t="shared" si="856"/>
        <v/>
      </c>
      <c r="CV713" s="1">
        <f t="shared" si="859"/>
        <v>0</v>
      </c>
      <c r="CW713" s="1">
        <f t="shared" si="859"/>
        <v>0</v>
      </c>
      <c r="CX713" s="1">
        <f t="shared" si="859"/>
        <v>0</v>
      </c>
      <c r="CY713" s="1">
        <f t="shared" si="859"/>
        <v>0</v>
      </c>
      <c r="CZ713" s="1">
        <f t="shared" si="859"/>
        <v>0</v>
      </c>
      <c r="DA713" s="1">
        <f t="shared" si="857"/>
        <v>0</v>
      </c>
      <c r="DB713" s="1">
        <f t="shared" si="857"/>
        <v>0</v>
      </c>
      <c r="DC713" s="1">
        <f t="shared" si="857"/>
        <v>0</v>
      </c>
      <c r="DD713" s="1">
        <f t="shared" si="857"/>
        <v>0</v>
      </c>
      <c r="DE713" s="1">
        <f t="shared" si="857"/>
        <v>0</v>
      </c>
      <c r="DF713" s="1">
        <f t="shared" si="878"/>
        <v>0</v>
      </c>
      <c r="DG713" s="33">
        <f t="shared" si="879"/>
        <v>0</v>
      </c>
      <c r="DH713" s="34">
        <f t="shared" si="880"/>
        <v>0</v>
      </c>
      <c r="DI713" s="1">
        <f t="shared" si="848"/>
        <v>63</v>
      </c>
      <c r="DJ713" s="1">
        <f t="shared" si="849"/>
        <v>141</v>
      </c>
      <c r="DK713" s="1">
        <f t="shared" si="895"/>
        <v>78</v>
      </c>
      <c r="DL713" s="1">
        <f t="shared" si="895"/>
        <v>61</v>
      </c>
      <c r="DM713" s="1">
        <f t="shared" si="895"/>
        <v>33</v>
      </c>
      <c r="DN713" s="1" t="str">
        <f t="shared" si="893"/>
        <v/>
      </c>
      <c r="DO713" s="1" t="str">
        <f t="shared" si="893"/>
        <v/>
      </c>
      <c r="DP713" s="1" t="str">
        <f t="shared" si="893"/>
        <v/>
      </c>
      <c r="DQ713" s="1" t="str">
        <f t="shared" si="828"/>
        <v/>
      </c>
      <c r="DR713" s="1" t="str">
        <f t="shared" si="828"/>
        <v/>
      </c>
      <c r="DS713" s="1" t="str">
        <f t="shared" si="828"/>
        <v/>
      </c>
      <c r="DT713" s="34">
        <f t="shared" si="896"/>
        <v>-40.214425272531244</v>
      </c>
      <c r="DU713" s="1">
        <f t="shared" si="894"/>
        <v>0</v>
      </c>
      <c r="DV713" s="1">
        <f t="shared" si="894"/>
        <v>0</v>
      </c>
      <c r="DW713" s="1">
        <f t="shared" si="894"/>
        <v>0</v>
      </c>
      <c r="DX713" s="1">
        <f t="shared" si="894"/>
        <v>0</v>
      </c>
      <c r="DY713" s="1">
        <f t="shared" si="894"/>
        <v>0</v>
      </c>
      <c r="EF713" s="33">
        <f t="shared" si="897"/>
        <v>0</v>
      </c>
      <c r="EG713" s="1">
        <f t="shared" si="834"/>
        <v>0</v>
      </c>
      <c r="EH713" s="1">
        <f t="shared" si="834"/>
        <v>0</v>
      </c>
      <c r="EI713" s="1">
        <f t="shared" si="834"/>
        <v>0</v>
      </c>
      <c r="EJ713" s="1">
        <f t="shared" si="834"/>
        <v>0</v>
      </c>
      <c r="EK713" s="1">
        <f t="shared" si="834"/>
        <v>0</v>
      </c>
      <c r="EL713" s="1">
        <f t="shared" si="834"/>
        <v>0</v>
      </c>
      <c r="EM713" s="1">
        <f t="shared" si="834"/>
        <v>0</v>
      </c>
      <c r="EN713" s="1">
        <f t="shared" si="834"/>
        <v>0</v>
      </c>
      <c r="EO713" s="1">
        <f t="shared" si="834"/>
        <v>0</v>
      </c>
      <c r="EP713" s="1">
        <f t="shared" si="834"/>
        <v>0</v>
      </c>
      <c r="EQ713" s="1">
        <f t="shared" si="834"/>
        <v>0</v>
      </c>
      <c r="ER713" s="33">
        <f t="shared" si="881"/>
        <v>1</v>
      </c>
      <c r="ES713" s="35">
        <f t="shared" si="898"/>
        <v>1</v>
      </c>
      <c r="ET713" s="35">
        <f t="shared" si="882"/>
        <v>1</v>
      </c>
      <c r="EU713" s="1" t="s">
        <v>59</v>
      </c>
      <c r="EV713" s="1" t="s">
        <v>38</v>
      </c>
      <c r="EW713" s="19">
        <f t="shared" si="883"/>
        <v>0</v>
      </c>
      <c r="FC713" s="1" t="s">
        <v>38</v>
      </c>
      <c r="FD713" s="19">
        <f t="shared" si="884"/>
        <v>0</v>
      </c>
      <c r="FJ713" s="1" t="s">
        <v>38</v>
      </c>
      <c r="FK713" s="19">
        <f t="shared" si="885"/>
        <v>0</v>
      </c>
      <c r="FR713" s="1">
        <f t="shared" si="886"/>
        <v>0</v>
      </c>
      <c r="FV713" s="37" t="str">
        <f t="shared" si="892"/>
        <v>none</v>
      </c>
      <c r="FY713" s="1" t="s">
        <v>38</v>
      </c>
      <c r="FZ713" s="19">
        <f t="shared" si="887"/>
        <v>0</v>
      </c>
      <c r="GB713" s="1" t="s">
        <v>38</v>
      </c>
      <c r="GC713" s="19">
        <f t="shared" si="888"/>
        <v>0</v>
      </c>
      <c r="GD713" s="1" t="s">
        <v>38</v>
      </c>
      <c r="GE713" s="19">
        <f t="shared" si="889"/>
        <v>0</v>
      </c>
      <c r="GF713" s="1" t="s">
        <v>38</v>
      </c>
      <c r="GG713" s="19">
        <f t="shared" si="890"/>
        <v>0</v>
      </c>
    </row>
    <row r="714" spans="1:189" x14ac:dyDescent="0.3">
      <c r="A714" s="18">
        <v>964</v>
      </c>
      <c r="B714" s="1" t="s">
        <v>34</v>
      </c>
      <c r="C714" s="19" t="s">
        <v>35</v>
      </c>
      <c r="D714" s="19">
        <f t="shared" si="863"/>
        <v>0</v>
      </c>
      <c r="E714" s="38" t="s">
        <v>1259</v>
      </c>
      <c r="F714" s="21" t="str">
        <f t="shared" si="864"/>
        <v>1968</v>
      </c>
      <c r="G714" s="21">
        <v>2005</v>
      </c>
      <c r="H714" s="22">
        <f t="shared" si="841"/>
        <v>37</v>
      </c>
      <c r="I714" s="1" t="str">
        <f t="shared" si="865"/>
        <v>31-40</v>
      </c>
      <c r="J714" s="1" t="s">
        <v>1607</v>
      </c>
      <c r="K714" s="1" t="s">
        <v>53</v>
      </c>
      <c r="L714" s="1">
        <f>VLOOKUP(K714,[1]areas!$C$3:$D$76,2,FALSE)</f>
        <v>30</v>
      </c>
      <c r="M714" s="1" t="str">
        <f t="shared" si="899"/>
        <v>21-40</v>
      </c>
      <c r="N714" s="19" t="s">
        <v>38</v>
      </c>
      <c r="O714" s="19">
        <f t="shared" si="866"/>
        <v>0</v>
      </c>
      <c r="P714" s="23">
        <v>44</v>
      </c>
      <c r="Q714" s="1">
        <v>152</v>
      </c>
      <c r="R714" s="1">
        <f>POWER(Q714*0.01,2)</f>
        <v>2.3104</v>
      </c>
      <c r="S714" s="24">
        <f>P714/R714</f>
        <v>19.044321329639889</v>
      </c>
      <c r="T714" s="19">
        <v>3</v>
      </c>
      <c r="U714" s="1">
        <v>8.9</v>
      </c>
      <c r="V714" s="1">
        <v>26</v>
      </c>
      <c r="W714" s="1" t="str">
        <f t="shared" si="867"/>
        <v>3: 101-150</v>
      </c>
      <c r="X714" s="1">
        <v>128</v>
      </c>
      <c r="Y714" s="26">
        <v>235</v>
      </c>
      <c r="Z714" s="26">
        <v>272</v>
      </c>
      <c r="AA714" s="26">
        <v>103</v>
      </c>
      <c r="AB714" s="26">
        <v>445</v>
      </c>
      <c r="AC714" s="26">
        <v>367</v>
      </c>
      <c r="AD714" s="26">
        <v>454</v>
      </c>
      <c r="AE714" s="26">
        <v>715</v>
      </c>
      <c r="AF714" s="26"/>
      <c r="AG714" s="26"/>
      <c r="AH714" s="26"/>
      <c r="AI714" s="27">
        <f t="shared" si="868"/>
        <v>715</v>
      </c>
      <c r="AJ714" s="27">
        <f t="shared" si="869"/>
        <v>1</v>
      </c>
      <c r="AK714" s="39">
        <v>1000000</v>
      </c>
      <c r="AL714" s="26">
        <v>50</v>
      </c>
      <c r="AM714" s="26">
        <v>50</v>
      </c>
      <c r="AN714" s="26">
        <v>50</v>
      </c>
      <c r="AO714" s="26">
        <v>50</v>
      </c>
      <c r="AP714" s="26">
        <v>50</v>
      </c>
      <c r="AQ714" s="26">
        <v>50</v>
      </c>
      <c r="AR714" s="26">
        <v>50</v>
      </c>
      <c r="AS714" s="26"/>
      <c r="AT714" s="26"/>
      <c r="AU714" s="26"/>
      <c r="AV714" s="28">
        <f t="shared" si="870"/>
        <v>0</v>
      </c>
      <c r="AW714" s="27" t="str">
        <f t="shared" si="900"/>
        <v>&gt;5</v>
      </c>
      <c r="AX714" s="29">
        <f t="shared" si="891"/>
        <v>6</v>
      </c>
      <c r="AY714" s="30">
        <f t="shared" ref="AY714:BI777" si="901">IF(AK714="","",LOG10(AK714))</f>
        <v>6</v>
      </c>
      <c r="AZ714" s="30">
        <f t="shared" si="901"/>
        <v>1.6989700043360187</v>
      </c>
      <c r="BA714" s="30">
        <f t="shared" si="901"/>
        <v>1.6989700043360187</v>
      </c>
      <c r="BB714" s="30">
        <f t="shared" si="901"/>
        <v>1.6989700043360187</v>
      </c>
      <c r="BC714" s="30">
        <f t="shared" si="901"/>
        <v>1.6989700043360187</v>
      </c>
      <c r="BD714" s="30">
        <f t="shared" si="901"/>
        <v>1.6989700043360187</v>
      </c>
      <c r="BE714" s="30">
        <f t="shared" si="901"/>
        <v>1.6989700043360187</v>
      </c>
      <c r="BF714" s="30">
        <f t="shared" si="901"/>
        <v>1.6989700043360187</v>
      </c>
      <c r="BG714" s="30" t="str">
        <f t="shared" si="901"/>
        <v/>
      </c>
      <c r="BH714" s="30" t="str">
        <f t="shared" si="901"/>
        <v/>
      </c>
      <c r="BI714" s="30" t="str">
        <f t="shared" si="901"/>
        <v/>
      </c>
      <c r="BJ714" s="1" t="s">
        <v>38</v>
      </c>
      <c r="BK714" s="31" t="s">
        <v>38</v>
      </c>
      <c r="BL714" s="32">
        <f t="shared" si="871"/>
        <v>0</v>
      </c>
      <c r="BN714" s="32" t="str">
        <f t="shared" si="872"/>
        <v>0</v>
      </c>
      <c r="BO714" s="30">
        <f t="shared" si="873"/>
        <v>-4.3010299956639813</v>
      </c>
      <c r="BP714" s="30">
        <f t="shared" si="874"/>
        <v>-4.3010299956639813</v>
      </c>
      <c r="BQ714" s="30">
        <f t="shared" si="846"/>
        <v>0</v>
      </c>
      <c r="BR714" s="30">
        <f t="shared" si="846"/>
        <v>0</v>
      </c>
      <c r="BS714" s="30">
        <f t="shared" si="846"/>
        <v>0</v>
      </c>
      <c r="BT714" s="30">
        <f t="shared" si="844"/>
        <v>0</v>
      </c>
      <c r="BU714" s="30">
        <f t="shared" si="844"/>
        <v>0</v>
      </c>
      <c r="BV714" s="30">
        <f t="shared" si="844"/>
        <v>0</v>
      </c>
      <c r="BW714" s="30" t="str">
        <f t="shared" si="844"/>
        <v/>
      </c>
      <c r="BX714" s="30" t="str">
        <f t="shared" si="844"/>
        <v/>
      </c>
      <c r="BY714" s="30" t="str">
        <f t="shared" si="844"/>
        <v/>
      </c>
      <c r="BZ714" s="1">
        <f t="shared" si="875"/>
        <v>0</v>
      </c>
      <c r="CA714" s="1">
        <f t="shared" si="847"/>
        <v>0</v>
      </c>
      <c r="CB714" s="1">
        <f t="shared" si="847"/>
        <v>0</v>
      </c>
      <c r="CC714" s="1">
        <f t="shared" si="847"/>
        <v>0</v>
      </c>
      <c r="CD714" s="1">
        <f t="shared" si="845"/>
        <v>0</v>
      </c>
      <c r="CE714" s="1">
        <f t="shared" si="845"/>
        <v>0</v>
      </c>
      <c r="CF714" s="1">
        <f t="shared" si="845"/>
        <v>0</v>
      </c>
      <c r="CG714" s="1">
        <f t="shared" si="845"/>
        <v>0</v>
      </c>
      <c r="CH714" s="1">
        <f t="shared" si="845"/>
        <v>0</v>
      </c>
      <c r="CI714" s="1">
        <f t="shared" si="845"/>
        <v>0</v>
      </c>
      <c r="CJ714" s="1">
        <f t="shared" si="876"/>
        <v>0</v>
      </c>
      <c r="CK714" s="1">
        <f t="shared" si="877"/>
        <v>0</v>
      </c>
      <c r="CL714" s="1">
        <f t="shared" si="858"/>
        <v>-4.3010299956639813</v>
      </c>
      <c r="CM714" s="1" t="str">
        <f t="shared" si="858"/>
        <v/>
      </c>
      <c r="CN714" s="1" t="str">
        <f t="shared" si="858"/>
        <v/>
      </c>
      <c r="CO714" s="1" t="str">
        <f t="shared" si="858"/>
        <v/>
      </c>
      <c r="CP714" s="1" t="str">
        <f t="shared" si="858"/>
        <v/>
      </c>
      <c r="CQ714" s="1" t="str">
        <f t="shared" si="856"/>
        <v/>
      </c>
      <c r="CR714" s="1" t="str">
        <f t="shared" si="856"/>
        <v/>
      </c>
      <c r="CS714" s="1" t="str">
        <f t="shared" si="856"/>
        <v/>
      </c>
      <c r="CT714" s="1" t="str">
        <f t="shared" si="856"/>
        <v/>
      </c>
      <c r="CU714" s="1" t="str">
        <f t="shared" si="856"/>
        <v/>
      </c>
      <c r="CV714" s="1">
        <f t="shared" si="859"/>
        <v>0</v>
      </c>
      <c r="CW714" s="1">
        <f t="shared" si="859"/>
        <v>0</v>
      </c>
      <c r="CX714" s="1">
        <f t="shared" si="859"/>
        <v>0</v>
      </c>
      <c r="CY714" s="1">
        <f t="shared" si="859"/>
        <v>0</v>
      </c>
      <c r="CZ714" s="1">
        <f t="shared" si="859"/>
        <v>0</v>
      </c>
      <c r="DA714" s="1">
        <f t="shared" si="857"/>
        <v>0</v>
      </c>
      <c r="DB714" s="1">
        <f t="shared" si="857"/>
        <v>0</v>
      </c>
      <c r="DC714" s="1">
        <f t="shared" si="857"/>
        <v>0</v>
      </c>
      <c r="DD714" s="1">
        <f t="shared" si="857"/>
        <v>0</v>
      </c>
      <c r="DE714" s="1">
        <f t="shared" si="857"/>
        <v>0</v>
      </c>
      <c r="DF714" s="1">
        <f t="shared" si="878"/>
        <v>0</v>
      </c>
      <c r="DG714" s="33">
        <f t="shared" si="879"/>
        <v>0</v>
      </c>
      <c r="DH714" s="34">
        <f t="shared" si="880"/>
        <v>0</v>
      </c>
      <c r="DI714" s="1">
        <f t="shared" si="848"/>
        <v>107</v>
      </c>
      <c r="DJ714" s="1">
        <f t="shared" si="849"/>
        <v>144</v>
      </c>
      <c r="DK714" s="1">
        <f t="shared" si="895"/>
        <v>37</v>
      </c>
      <c r="DL714" s="1">
        <f t="shared" si="895"/>
        <v>-169</v>
      </c>
      <c r="DM714" s="1">
        <f t="shared" si="895"/>
        <v>342</v>
      </c>
      <c r="DN714" s="1">
        <f t="shared" si="893"/>
        <v>-78</v>
      </c>
      <c r="DO714" s="1">
        <f t="shared" si="893"/>
        <v>87</v>
      </c>
      <c r="DP714" s="1">
        <f t="shared" si="893"/>
        <v>261</v>
      </c>
      <c r="DQ714" s="1" t="str">
        <f t="shared" si="828"/>
        <v/>
      </c>
      <c r="DR714" s="1" t="str">
        <f t="shared" si="828"/>
        <v/>
      </c>
      <c r="DS714" s="1" t="str">
        <f t="shared" si="828"/>
        <v/>
      </c>
      <c r="DT714" s="34">
        <f t="shared" si="896"/>
        <v>-166.50091162341596</v>
      </c>
      <c r="DU714" s="1">
        <f t="shared" si="894"/>
        <v>0</v>
      </c>
      <c r="DV714" s="1">
        <f t="shared" si="894"/>
        <v>0</v>
      </c>
      <c r="DW714" s="1">
        <f t="shared" si="894"/>
        <v>0</v>
      </c>
      <c r="DX714" s="1">
        <f t="shared" si="894"/>
        <v>1</v>
      </c>
      <c r="DY714" s="1">
        <f t="shared" si="894"/>
        <v>0</v>
      </c>
      <c r="DZ714" s="1">
        <f>IF((DN714&lt;$DT714),1,0)</f>
        <v>0</v>
      </c>
      <c r="EA714" s="1">
        <f>IF((DO714&lt;$DT714),1,0)</f>
        <v>0</v>
      </c>
      <c r="EB714" s="1">
        <f>IF((DP714&lt;$DT714),1,0)</f>
        <v>0</v>
      </c>
      <c r="EF714" s="33">
        <f t="shared" si="897"/>
        <v>1</v>
      </c>
      <c r="EG714" s="1">
        <f t="shared" ref="EG714:EQ777" si="902">IF(OR(X714&lt;500,X714=""),0,1)</f>
        <v>0</v>
      </c>
      <c r="EH714" s="1">
        <f t="shared" si="902"/>
        <v>0</v>
      </c>
      <c r="EI714" s="1">
        <f t="shared" si="902"/>
        <v>0</v>
      </c>
      <c r="EJ714" s="1">
        <f t="shared" si="902"/>
        <v>0</v>
      </c>
      <c r="EK714" s="1">
        <f t="shared" si="902"/>
        <v>0</v>
      </c>
      <c r="EL714" s="1">
        <f t="shared" si="902"/>
        <v>0</v>
      </c>
      <c r="EM714" s="1">
        <f t="shared" si="902"/>
        <v>0</v>
      </c>
      <c r="EN714" s="1">
        <f t="shared" si="902"/>
        <v>1</v>
      </c>
      <c r="EO714" s="1">
        <f t="shared" si="902"/>
        <v>0</v>
      </c>
      <c r="EP714" s="1">
        <f t="shared" si="902"/>
        <v>0</v>
      </c>
      <c r="EQ714" s="1">
        <f t="shared" si="902"/>
        <v>0</v>
      </c>
      <c r="ER714" s="33">
        <f t="shared" si="881"/>
        <v>0</v>
      </c>
      <c r="ES714" s="35">
        <f t="shared" si="898"/>
        <v>1</v>
      </c>
      <c r="ET714" s="35">
        <f t="shared" si="882"/>
        <v>1</v>
      </c>
      <c r="EU714" s="1" t="s">
        <v>1235</v>
      </c>
      <c r="EV714" s="1" t="s">
        <v>34</v>
      </c>
      <c r="EW714" s="19">
        <f t="shared" si="883"/>
        <v>1</v>
      </c>
      <c r="EX714" s="1" t="s">
        <v>40</v>
      </c>
      <c r="EY714" s="50">
        <v>38939</v>
      </c>
      <c r="FC714" s="1" t="s">
        <v>34</v>
      </c>
      <c r="FD714" s="19">
        <f t="shared" si="884"/>
        <v>1</v>
      </c>
      <c r="FE714" s="1" t="s">
        <v>40</v>
      </c>
      <c r="FF714" s="50">
        <v>38957</v>
      </c>
      <c r="FJ714" s="1" t="s">
        <v>38</v>
      </c>
      <c r="FK714" s="19">
        <f t="shared" si="885"/>
        <v>0</v>
      </c>
      <c r="FQ714" s="1" t="s">
        <v>369</v>
      </c>
      <c r="FR714" s="1">
        <f t="shared" si="886"/>
        <v>1</v>
      </c>
      <c r="FT714" s="1">
        <v>6.7</v>
      </c>
      <c r="FU714" s="1" t="s">
        <v>1260</v>
      </c>
      <c r="FV714" s="37" t="str">
        <f t="shared" si="892"/>
        <v>other</v>
      </c>
      <c r="FW714" s="34">
        <v>0</v>
      </c>
      <c r="FY714" s="1" t="s">
        <v>38</v>
      </c>
      <c r="FZ714" s="19">
        <f t="shared" si="887"/>
        <v>0</v>
      </c>
      <c r="GB714" s="1" t="s">
        <v>38</v>
      </c>
      <c r="GC714" s="19">
        <f t="shared" si="888"/>
        <v>0</v>
      </c>
      <c r="GD714" s="1" t="s">
        <v>38</v>
      </c>
      <c r="GE714" s="19">
        <f t="shared" si="889"/>
        <v>0</v>
      </c>
      <c r="GF714" s="1" t="s">
        <v>38</v>
      </c>
      <c r="GG714" s="19">
        <f t="shared" si="890"/>
        <v>0</v>
      </c>
    </row>
    <row r="715" spans="1:189" x14ac:dyDescent="0.3">
      <c r="A715" s="18">
        <v>965</v>
      </c>
      <c r="B715" s="1" t="s">
        <v>34</v>
      </c>
      <c r="C715" s="19" t="s">
        <v>35</v>
      </c>
      <c r="D715" s="19">
        <f t="shared" si="863"/>
        <v>0</v>
      </c>
      <c r="E715" s="38" t="s">
        <v>1261</v>
      </c>
      <c r="F715" s="21" t="str">
        <f t="shared" si="864"/>
        <v>1973</v>
      </c>
      <c r="G715" s="21">
        <v>2005</v>
      </c>
      <c r="H715" s="22">
        <f t="shared" si="841"/>
        <v>32</v>
      </c>
      <c r="I715" s="1" t="str">
        <f t="shared" si="865"/>
        <v>31-40</v>
      </c>
      <c r="J715" s="1" t="s">
        <v>1607</v>
      </c>
      <c r="K715" s="1" t="s">
        <v>82</v>
      </c>
      <c r="L715" s="1">
        <f>VLOOKUP(K715,[1]areas!$C$3:$D$76,2,FALSE)</f>
        <v>20</v>
      </c>
      <c r="M715" s="1" t="str">
        <f t="shared" si="899"/>
        <v>0-20</v>
      </c>
      <c r="N715" s="19" t="s">
        <v>38</v>
      </c>
      <c r="O715" s="19">
        <f t="shared" si="866"/>
        <v>0</v>
      </c>
      <c r="P715" s="23">
        <v>37.200000000000003</v>
      </c>
      <c r="Q715" s="1">
        <v>160</v>
      </c>
      <c r="R715" s="1">
        <f>POWER(Q715*0.01,2)</f>
        <v>2.5600000000000005</v>
      </c>
      <c r="S715" s="24">
        <f>P715/R715</f>
        <v>14.531249999999998</v>
      </c>
      <c r="T715" s="19">
        <v>4</v>
      </c>
      <c r="U715" s="1">
        <v>8.1999999999999993</v>
      </c>
      <c r="V715" s="1">
        <v>61</v>
      </c>
      <c r="W715" s="1" t="str">
        <f t="shared" si="867"/>
        <v>1: 0-50</v>
      </c>
      <c r="X715" s="1">
        <v>7</v>
      </c>
      <c r="Y715" s="26">
        <v>135</v>
      </c>
      <c r="Z715" s="26">
        <v>222</v>
      </c>
      <c r="AA715" s="26">
        <v>482</v>
      </c>
      <c r="AB715" s="26">
        <v>401</v>
      </c>
      <c r="AC715" s="26"/>
      <c r="AD715" s="26"/>
      <c r="AE715" s="26"/>
      <c r="AF715" s="26"/>
      <c r="AG715" s="26"/>
      <c r="AH715" s="26"/>
      <c r="AI715" s="27">
        <f t="shared" si="868"/>
        <v>482</v>
      </c>
      <c r="AJ715" s="27">
        <f t="shared" si="869"/>
        <v>0</v>
      </c>
      <c r="AK715" s="39">
        <v>931587</v>
      </c>
      <c r="AL715" s="26">
        <v>50</v>
      </c>
      <c r="AM715" s="26">
        <v>482</v>
      </c>
      <c r="AN715" s="26">
        <v>50</v>
      </c>
      <c r="AO715" s="26">
        <v>50</v>
      </c>
      <c r="AP715" s="26"/>
      <c r="AQ715" s="26"/>
      <c r="AR715" s="26"/>
      <c r="AS715" s="26"/>
      <c r="AT715" s="26"/>
      <c r="AU715" s="26"/>
      <c r="AV715" s="28">
        <f t="shared" si="870"/>
        <v>0</v>
      </c>
      <c r="AW715" s="27" t="str">
        <f t="shared" si="900"/>
        <v>&gt;5</v>
      </c>
      <c r="AX715" s="29">
        <f t="shared" si="891"/>
        <v>5.9690000000000003</v>
      </c>
      <c r="AY715" s="30">
        <f t="shared" si="901"/>
        <v>5.9692234194636979</v>
      </c>
      <c r="AZ715" s="30">
        <f t="shared" si="901"/>
        <v>1.6989700043360187</v>
      </c>
      <c r="BA715" s="30">
        <f t="shared" si="901"/>
        <v>2.6830470382388496</v>
      </c>
      <c r="BB715" s="30">
        <f t="shared" si="901"/>
        <v>1.6989700043360187</v>
      </c>
      <c r="BC715" s="30">
        <f t="shared" si="901"/>
        <v>1.6989700043360187</v>
      </c>
      <c r="BD715" s="30" t="str">
        <f t="shared" si="901"/>
        <v/>
      </c>
      <c r="BE715" s="30" t="str">
        <f t="shared" si="901"/>
        <v/>
      </c>
      <c r="BF715" s="30" t="str">
        <f t="shared" si="901"/>
        <v/>
      </c>
      <c r="BG715" s="30" t="str">
        <f t="shared" si="901"/>
        <v/>
      </c>
      <c r="BH715" s="30" t="str">
        <f t="shared" si="901"/>
        <v/>
      </c>
      <c r="BI715" s="30" t="str">
        <f t="shared" si="901"/>
        <v/>
      </c>
      <c r="BJ715" s="1" t="s">
        <v>38</v>
      </c>
      <c r="BK715" s="31" t="s">
        <v>38</v>
      </c>
      <c r="BL715" s="32">
        <f t="shared" si="871"/>
        <v>0</v>
      </c>
      <c r="BN715" s="32" t="str">
        <f t="shared" si="872"/>
        <v>0</v>
      </c>
      <c r="BO715" s="30">
        <f t="shared" si="873"/>
        <v>-4.2702534151276792</v>
      </c>
      <c r="BP715" s="30">
        <f t="shared" si="874"/>
        <v>-3.2861763812248483</v>
      </c>
      <c r="BQ715" s="30">
        <f t="shared" si="846"/>
        <v>0.98407703390283086</v>
      </c>
      <c r="BR715" s="30">
        <f t="shared" si="846"/>
        <v>-0.98407703390283086</v>
      </c>
      <c r="BS715" s="30">
        <f t="shared" si="846"/>
        <v>0</v>
      </c>
      <c r="BT715" s="30" t="str">
        <f t="shared" si="844"/>
        <v/>
      </c>
      <c r="BU715" s="30" t="str">
        <f t="shared" si="844"/>
        <v/>
      </c>
      <c r="BV715" s="30" t="str">
        <f t="shared" si="844"/>
        <v/>
      </c>
      <c r="BW715" s="30" t="str">
        <f t="shared" si="844"/>
        <v/>
      </c>
      <c r="BX715" s="30" t="str">
        <f t="shared" si="844"/>
        <v/>
      </c>
      <c r="BY715" s="30" t="str">
        <f t="shared" si="844"/>
        <v/>
      </c>
      <c r="BZ715" s="1">
        <f t="shared" si="875"/>
        <v>0</v>
      </c>
      <c r="CA715" s="1">
        <f t="shared" si="847"/>
        <v>1</v>
      </c>
      <c r="CB715" s="1">
        <f t="shared" si="847"/>
        <v>0</v>
      </c>
      <c r="CC715" s="1">
        <f t="shared" si="847"/>
        <v>0</v>
      </c>
      <c r="CD715" s="1">
        <f t="shared" si="845"/>
        <v>0</v>
      </c>
      <c r="CE715" s="1">
        <f t="shared" si="845"/>
        <v>0</v>
      </c>
      <c r="CF715" s="1">
        <f t="shared" si="845"/>
        <v>0</v>
      </c>
      <c r="CG715" s="1">
        <f t="shared" si="845"/>
        <v>0</v>
      </c>
      <c r="CH715" s="1">
        <f t="shared" si="845"/>
        <v>0</v>
      </c>
      <c r="CI715" s="1">
        <f t="shared" si="845"/>
        <v>0</v>
      </c>
      <c r="CJ715" s="1">
        <f t="shared" si="876"/>
        <v>1</v>
      </c>
      <c r="CK715" s="1">
        <f t="shared" si="877"/>
        <v>1</v>
      </c>
      <c r="CL715" s="1">
        <f t="shared" si="858"/>
        <v>-4.2702534151276792</v>
      </c>
      <c r="CM715" s="1">
        <f t="shared" si="858"/>
        <v>0.98407703390283086</v>
      </c>
      <c r="CN715" s="1">
        <f t="shared" si="858"/>
        <v>-0.98407703390283086</v>
      </c>
      <c r="CO715" s="1" t="str">
        <f t="shared" si="858"/>
        <v/>
      </c>
      <c r="CP715" s="1" t="str">
        <f t="shared" si="858"/>
        <v/>
      </c>
      <c r="CQ715" s="1" t="str">
        <f t="shared" si="856"/>
        <v/>
      </c>
      <c r="CR715" s="1" t="str">
        <f t="shared" si="856"/>
        <v/>
      </c>
      <c r="CS715" s="1" t="str">
        <f t="shared" si="856"/>
        <v/>
      </c>
      <c r="CT715" s="1" t="str">
        <f t="shared" si="856"/>
        <v/>
      </c>
      <c r="CU715" s="1" t="str">
        <f t="shared" si="856"/>
        <v/>
      </c>
      <c r="CV715" s="1">
        <f t="shared" si="859"/>
        <v>0</v>
      </c>
      <c r="CW715" s="1">
        <f t="shared" si="859"/>
        <v>1</v>
      </c>
      <c r="CX715" s="1">
        <f t="shared" si="859"/>
        <v>0</v>
      </c>
      <c r="CY715" s="1">
        <f t="shared" si="859"/>
        <v>0</v>
      </c>
      <c r="CZ715" s="1">
        <f t="shared" si="859"/>
        <v>0</v>
      </c>
      <c r="DA715" s="1">
        <f t="shared" si="857"/>
        <v>0</v>
      </c>
      <c r="DB715" s="1">
        <f t="shared" si="857"/>
        <v>0</v>
      </c>
      <c r="DC715" s="1">
        <f t="shared" si="857"/>
        <v>0</v>
      </c>
      <c r="DD715" s="1">
        <f t="shared" si="857"/>
        <v>0</v>
      </c>
      <c r="DE715" s="1">
        <f t="shared" si="857"/>
        <v>0</v>
      </c>
      <c r="DF715" s="1">
        <f t="shared" si="878"/>
        <v>1</v>
      </c>
      <c r="DG715" s="33">
        <f t="shared" si="879"/>
        <v>1</v>
      </c>
      <c r="DH715" s="34">
        <f t="shared" si="880"/>
        <v>0</v>
      </c>
      <c r="DI715" s="1">
        <f t="shared" si="848"/>
        <v>128</v>
      </c>
      <c r="DJ715" s="1">
        <f t="shared" si="849"/>
        <v>215</v>
      </c>
      <c r="DK715" s="1">
        <f t="shared" si="895"/>
        <v>87</v>
      </c>
      <c r="DL715" s="1">
        <f t="shared" si="895"/>
        <v>260</v>
      </c>
      <c r="DM715" s="1">
        <f t="shared" si="895"/>
        <v>-81</v>
      </c>
      <c r="DN715" s="1" t="str">
        <f t="shared" si="893"/>
        <v/>
      </c>
      <c r="DO715" s="1" t="str">
        <f t="shared" si="893"/>
        <v/>
      </c>
      <c r="DP715" s="1" t="str">
        <f t="shared" si="893"/>
        <v/>
      </c>
      <c r="DQ715" s="1" t="str">
        <f t="shared" si="828"/>
        <v/>
      </c>
      <c r="DR715" s="1" t="str">
        <f t="shared" si="828"/>
        <v/>
      </c>
      <c r="DS715" s="1" t="str">
        <f t="shared" si="828"/>
        <v/>
      </c>
      <c r="DT715" s="34">
        <f t="shared" si="896"/>
        <v>-132.44130775554885</v>
      </c>
      <c r="DU715" s="1">
        <f t="shared" si="894"/>
        <v>0</v>
      </c>
      <c r="DV715" s="1">
        <f t="shared" si="894"/>
        <v>0</v>
      </c>
      <c r="DW715" s="1">
        <f t="shared" si="894"/>
        <v>0</v>
      </c>
      <c r="DX715" s="1">
        <f t="shared" si="894"/>
        <v>0</v>
      </c>
      <c r="DY715" s="1">
        <f t="shared" si="894"/>
        <v>0</v>
      </c>
      <c r="EF715" s="33">
        <f t="shared" si="897"/>
        <v>0</v>
      </c>
      <c r="EG715" s="1">
        <f t="shared" si="902"/>
        <v>0</v>
      </c>
      <c r="EH715" s="1">
        <f t="shared" si="902"/>
        <v>0</v>
      </c>
      <c r="EI715" s="1">
        <f t="shared" si="902"/>
        <v>0</v>
      </c>
      <c r="EJ715" s="1">
        <f t="shared" si="902"/>
        <v>0</v>
      </c>
      <c r="EK715" s="1">
        <f t="shared" si="902"/>
        <v>0</v>
      </c>
      <c r="EL715" s="1">
        <f t="shared" si="902"/>
        <v>0</v>
      </c>
      <c r="EM715" s="1">
        <f t="shared" si="902"/>
        <v>0</v>
      </c>
      <c r="EN715" s="1">
        <f t="shared" si="902"/>
        <v>0</v>
      </c>
      <c r="EO715" s="1">
        <f t="shared" si="902"/>
        <v>0</v>
      </c>
      <c r="EP715" s="1">
        <f t="shared" si="902"/>
        <v>0</v>
      </c>
      <c r="EQ715" s="1">
        <f t="shared" si="902"/>
        <v>0</v>
      </c>
      <c r="ER715" s="33">
        <f t="shared" si="881"/>
        <v>1</v>
      </c>
      <c r="ES715" s="35">
        <f t="shared" si="898"/>
        <v>2</v>
      </c>
      <c r="ET715" s="35">
        <f t="shared" si="882"/>
        <v>1</v>
      </c>
      <c r="EU715" s="1" t="s">
        <v>59</v>
      </c>
      <c r="EV715" s="1" t="s">
        <v>34</v>
      </c>
      <c r="EW715" s="19">
        <f t="shared" si="883"/>
        <v>1</v>
      </c>
      <c r="EX715" s="1" t="s">
        <v>858</v>
      </c>
      <c r="FC715" s="1" t="s">
        <v>38</v>
      </c>
      <c r="FD715" s="19">
        <f t="shared" si="884"/>
        <v>0</v>
      </c>
      <c r="FJ715" s="1" t="s">
        <v>38</v>
      </c>
      <c r="FK715" s="19">
        <f t="shared" si="885"/>
        <v>0</v>
      </c>
      <c r="FQ715" s="1" t="s">
        <v>67</v>
      </c>
      <c r="FR715" s="1">
        <f t="shared" si="886"/>
        <v>1</v>
      </c>
      <c r="FU715" s="1" t="s">
        <v>1262</v>
      </c>
      <c r="FV715" s="37" t="str">
        <f t="shared" si="892"/>
        <v>other</v>
      </c>
      <c r="FW715" s="34">
        <v>0</v>
      </c>
      <c r="FY715" s="1" t="s">
        <v>38</v>
      </c>
      <c r="FZ715" s="19">
        <f t="shared" si="887"/>
        <v>0</v>
      </c>
      <c r="GB715" s="1" t="s">
        <v>38</v>
      </c>
      <c r="GC715" s="19">
        <f t="shared" si="888"/>
        <v>0</v>
      </c>
      <c r="GD715" s="1" t="s">
        <v>38</v>
      </c>
      <c r="GE715" s="19">
        <f t="shared" si="889"/>
        <v>0</v>
      </c>
      <c r="GF715" s="1" t="s">
        <v>38</v>
      </c>
      <c r="GG715" s="19">
        <f t="shared" si="890"/>
        <v>0</v>
      </c>
    </row>
    <row r="716" spans="1:189" x14ac:dyDescent="0.3">
      <c r="A716" s="18">
        <v>968</v>
      </c>
      <c r="B716" s="1" t="s">
        <v>34</v>
      </c>
      <c r="C716" s="19" t="s">
        <v>35</v>
      </c>
      <c r="D716" s="19">
        <f t="shared" si="863"/>
        <v>0</v>
      </c>
      <c r="E716" s="38" t="s">
        <v>1264</v>
      </c>
      <c r="F716" s="21" t="str">
        <f t="shared" si="864"/>
        <v>1965</v>
      </c>
      <c r="G716" s="21">
        <v>2005</v>
      </c>
      <c r="H716" s="22">
        <f t="shared" si="841"/>
        <v>40</v>
      </c>
      <c r="I716" s="1" t="str">
        <f t="shared" si="865"/>
        <v>31-40</v>
      </c>
      <c r="J716" s="1" t="s">
        <v>1607</v>
      </c>
      <c r="K716" s="1" t="s">
        <v>93</v>
      </c>
      <c r="L716" s="1">
        <f>VLOOKUP(K716,[1]areas!$C$3:$D$76,2,FALSE)</f>
        <v>15</v>
      </c>
      <c r="M716" s="1" t="str">
        <f t="shared" si="899"/>
        <v>0-20</v>
      </c>
      <c r="N716" s="19" t="s">
        <v>34</v>
      </c>
      <c r="O716" s="19">
        <f t="shared" si="866"/>
        <v>1</v>
      </c>
      <c r="P716" s="23">
        <v>59</v>
      </c>
      <c r="S716" s="24"/>
      <c r="T716" s="19">
        <v>3</v>
      </c>
      <c r="U716" s="1">
        <v>12.9</v>
      </c>
      <c r="V716" s="1">
        <v>30</v>
      </c>
      <c r="W716" s="1" t="str">
        <f t="shared" si="867"/>
        <v>3: 101-150</v>
      </c>
      <c r="X716" s="1">
        <v>128</v>
      </c>
      <c r="Y716" s="26">
        <v>259</v>
      </c>
      <c r="Z716" s="26">
        <v>233</v>
      </c>
      <c r="AA716" s="26">
        <v>328</v>
      </c>
      <c r="AB716" s="26">
        <v>320</v>
      </c>
      <c r="AC716" s="26">
        <v>349</v>
      </c>
      <c r="AD716" s="26"/>
      <c r="AE716" s="26">
        <v>436</v>
      </c>
      <c r="AF716" s="26"/>
      <c r="AG716" s="26"/>
      <c r="AH716" s="26"/>
      <c r="AI716" s="27">
        <f t="shared" si="868"/>
        <v>436</v>
      </c>
      <c r="AJ716" s="27">
        <f t="shared" si="869"/>
        <v>0</v>
      </c>
      <c r="AK716" s="39">
        <v>699706</v>
      </c>
      <c r="AL716" s="26">
        <v>65</v>
      </c>
      <c r="AM716" s="26">
        <v>50</v>
      </c>
      <c r="AN716" s="26">
        <v>71</v>
      </c>
      <c r="AO716" s="26">
        <v>50</v>
      </c>
      <c r="AP716" s="26">
        <v>50</v>
      </c>
      <c r="AQ716" s="26"/>
      <c r="AR716" s="26">
        <v>50</v>
      </c>
      <c r="AS716" s="26"/>
      <c r="AT716" s="26"/>
      <c r="AU716" s="26"/>
      <c r="AV716" s="28">
        <f t="shared" si="870"/>
        <v>1</v>
      </c>
      <c r="AW716" s="27" t="str">
        <f t="shared" si="900"/>
        <v>&gt;5</v>
      </c>
      <c r="AX716" s="29">
        <f t="shared" si="891"/>
        <v>5.8449999999999998</v>
      </c>
      <c r="AY716" s="30">
        <f t="shared" si="901"/>
        <v>5.8449155980163559</v>
      </c>
      <c r="AZ716" s="30">
        <f t="shared" si="901"/>
        <v>1.8129133566428555</v>
      </c>
      <c r="BA716" s="30">
        <f t="shared" si="901"/>
        <v>1.6989700043360187</v>
      </c>
      <c r="BB716" s="30">
        <f t="shared" si="901"/>
        <v>1.8512583487190752</v>
      </c>
      <c r="BC716" s="30">
        <f t="shared" si="901"/>
        <v>1.6989700043360187</v>
      </c>
      <c r="BD716" s="30">
        <f t="shared" si="901"/>
        <v>1.6989700043360187</v>
      </c>
      <c r="BE716" s="30" t="str">
        <f t="shared" si="901"/>
        <v/>
      </c>
      <c r="BF716" s="30">
        <f t="shared" si="901"/>
        <v>1.6989700043360187</v>
      </c>
      <c r="BG716" s="30" t="str">
        <f t="shared" si="901"/>
        <v/>
      </c>
      <c r="BH716" s="30" t="str">
        <f t="shared" si="901"/>
        <v/>
      </c>
      <c r="BI716" s="30" t="str">
        <f t="shared" si="901"/>
        <v/>
      </c>
      <c r="BJ716" s="1" t="s">
        <v>38</v>
      </c>
      <c r="BK716" s="31" t="s">
        <v>38</v>
      </c>
      <c r="BL716" s="32">
        <f t="shared" si="871"/>
        <v>0</v>
      </c>
      <c r="BN716" s="32" t="str">
        <f t="shared" si="872"/>
        <v>0</v>
      </c>
      <c r="BO716" s="30">
        <f t="shared" si="873"/>
        <v>-4.0320022413735002</v>
      </c>
      <c r="BP716" s="30">
        <f t="shared" si="874"/>
        <v>-4.1459455936803371</v>
      </c>
      <c r="BQ716" s="30">
        <f t="shared" si="846"/>
        <v>-0.11394335230683672</v>
      </c>
      <c r="BR716" s="30">
        <f t="shared" si="846"/>
        <v>0.1522883443830565</v>
      </c>
      <c r="BS716" s="30">
        <f t="shared" si="846"/>
        <v>-0.1522883443830565</v>
      </c>
      <c r="BT716" s="30">
        <f t="shared" si="844"/>
        <v>0</v>
      </c>
      <c r="BU716" s="30" t="str">
        <f t="shared" si="844"/>
        <v/>
      </c>
      <c r="BV716" s="30" t="str">
        <f t="shared" si="844"/>
        <v/>
      </c>
      <c r="BW716" s="30" t="str">
        <f t="shared" si="844"/>
        <v/>
      </c>
      <c r="BX716" s="30" t="str">
        <f t="shared" si="844"/>
        <v/>
      </c>
      <c r="BY716" s="30" t="str">
        <f t="shared" si="844"/>
        <v/>
      </c>
      <c r="BZ716" s="1">
        <f t="shared" si="875"/>
        <v>0</v>
      </c>
      <c r="CA716" s="1">
        <f t="shared" si="847"/>
        <v>0</v>
      </c>
      <c r="CB716" s="1">
        <f t="shared" si="847"/>
        <v>1</v>
      </c>
      <c r="CC716" s="1">
        <f t="shared" si="847"/>
        <v>0</v>
      </c>
      <c r="CD716" s="1">
        <f t="shared" si="845"/>
        <v>0</v>
      </c>
      <c r="CE716" s="1">
        <f t="shared" si="845"/>
        <v>0</v>
      </c>
      <c r="CF716" s="1">
        <f t="shared" si="845"/>
        <v>0</v>
      </c>
      <c r="CG716" s="1">
        <f t="shared" si="845"/>
        <v>0</v>
      </c>
      <c r="CH716" s="1">
        <f t="shared" si="845"/>
        <v>0</v>
      </c>
      <c r="CI716" s="1">
        <f t="shared" si="845"/>
        <v>0</v>
      </c>
      <c r="CJ716" s="1">
        <f t="shared" si="876"/>
        <v>1</v>
      </c>
      <c r="CK716" s="1">
        <f t="shared" si="877"/>
        <v>1</v>
      </c>
      <c r="CL716" s="1">
        <f t="shared" si="858"/>
        <v>-4.0320022413735002</v>
      </c>
      <c r="CM716" s="1" t="str">
        <f t="shared" si="858"/>
        <v/>
      </c>
      <c r="CN716" s="1" t="str">
        <f t="shared" si="858"/>
        <v/>
      </c>
      <c r="CO716" s="1" t="str">
        <f t="shared" si="858"/>
        <v/>
      </c>
      <c r="CP716" s="1" t="str">
        <f t="shared" si="858"/>
        <v/>
      </c>
      <c r="CQ716" s="1" t="str">
        <f t="shared" si="856"/>
        <v/>
      </c>
      <c r="CR716" s="1" t="str">
        <f t="shared" si="856"/>
        <v/>
      </c>
      <c r="CS716" s="1" t="str">
        <f t="shared" si="856"/>
        <v/>
      </c>
      <c r="CT716" s="1" t="str">
        <f t="shared" si="856"/>
        <v/>
      </c>
      <c r="CU716" s="1" t="str">
        <f t="shared" si="856"/>
        <v/>
      </c>
      <c r="CV716" s="1">
        <f t="shared" si="859"/>
        <v>0</v>
      </c>
      <c r="CW716" s="1">
        <f t="shared" si="859"/>
        <v>0</v>
      </c>
      <c r="CX716" s="1">
        <f t="shared" si="859"/>
        <v>0</v>
      </c>
      <c r="CY716" s="1">
        <f t="shared" si="859"/>
        <v>0</v>
      </c>
      <c r="CZ716" s="1">
        <f t="shared" si="859"/>
        <v>0</v>
      </c>
      <c r="DA716" s="1">
        <f t="shared" si="857"/>
        <v>0</v>
      </c>
      <c r="DB716" s="1">
        <f t="shared" si="857"/>
        <v>0</v>
      </c>
      <c r="DC716" s="1">
        <f t="shared" si="857"/>
        <v>0</v>
      </c>
      <c r="DD716" s="1">
        <f t="shared" si="857"/>
        <v>0</v>
      </c>
      <c r="DE716" s="1">
        <f t="shared" si="857"/>
        <v>0</v>
      </c>
      <c r="DF716" s="1">
        <f t="shared" si="878"/>
        <v>0</v>
      </c>
      <c r="DG716" s="33">
        <f t="shared" si="879"/>
        <v>0</v>
      </c>
      <c r="DH716" s="34">
        <f t="shared" si="880"/>
        <v>1</v>
      </c>
      <c r="DI716" s="1">
        <f t="shared" si="848"/>
        <v>131</v>
      </c>
      <c r="DJ716" s="1">
        <f t="shared" si="849"/>
        <v>105</v>
      </c>
      <c r="DK716" s="1">
        <f t="shared" si="895"/>
        <v>-26</v>
      </c>
      <c r="DL716" s="1">
        <f t="shared" si="895"/>
        <v>95</v>
      </c>
      <c r="DM716" s="1">
        <f t="shared" si="895"/>
        <v>-8</v>
      </c>
      <c r="DN716" s="1">
        <f t="shared" si="893"/>
        <v>29</v>
      </c>
      <c r="DO716" s="1" t="str">
        <f t="shared" si="893"/>
        <v/>
      </c>
      <c r="DP716" s="1" t="str">
        <f t="shared" si="893"/>
        <v/>
      </c>
      <c r="DQ716" s="1" t="str">
        <f t="shared" si="828"/>
        <v/>
      </c>
      <c r="DR716" s="1" t="str">
        <f t="shared" si="828"/>
        <v/>
      </c>
      <c r="DS716" s="1" t="str">
        <f t="shared" si="828"/>
        <v/>
      </c>
      <c r="DT716" s="34">
        <f t="shared" si="896"/>
        <v>-64.929705579701093</v>
      </c>
      <c r="DU716" s="1">
        <f t="shared" si="894"/>
        <v>0</v>
      </c>
      <c r="DV716" s="1">
        <f t="shared" si="894"/>
        <v>0</v>
      </c>
      <c r="DW716" s="1">
        <f t="shared" si="894"/>
        <v>0</v>
      </c>
      <c r="DX716" s="1">
        <f t="shared" si="894"/>
        <v>0</v>
      </c>
      <c r="DY716" s="1">
        <f t="shared" si="894"/>
        <v>0</v>
      </c>
      <c r="DZ716" s="1">
        <f>IF((DN716&lt;$DT716),1,0)</f>
        <v>0</v>
      </c>
      <c r="EF716" s="33">
        <f t="shared" si="897"/>
        <v>0</v>
      </c>
      <c r="EG716" s="1">
        <f t="shared" si="902"/>
        <v>0</v>
      </c>
      <c r="EH716" s="1">
        <f t="shared" si="902"/>
        <v>0</v>
      </c>
      <c r="EI716" s="1">
        <f t="shared" si="902"/>
        <v>0</v>
      </c>
      <c r="EJ716" s="1">
        <f t="shared" si="902"/>
        <v>0</v>
      </c>
      <c r="EK716" s="1">
        <f t="shared" si="902"/>
        <v>0</v>
      </c>
      <c r="EL716" s="1">
        <f t="shared" si="902"/>
        <v>0</v>
      </c>
      <c r="EM716" s="1">
        <f t="shared" si="902"/>
        <v>0</v>
      </c>
      <c r="EN716" s="1">
        <f t="shared" si="902"/>
        <v>0</v>
      </c>
      <c r="EO716" s="1">
        <f t="shared" si="902"/>
        <v>0</v>
      </c>
      <c r="EP716" s="1">
        <f t="shared" si="902"/>
        <v>0</v>
      </c>
      <c r="EQ716" s="1">
        <f t="shared" si="902"/>
        <v>0</v>
      </c>
      <c r="ER716" s="33">
        <f t="shared" si="881"/>
        <v>1</v>
      </c>
      <c r="ES716" s="35">
        <f t="shared" si="898"/>
        <v>2</v>
      </c>
      <c r="ET716" s="35">
        <f t="shared" si="882"/>
        <v>1</v>
      </c>
      <c r="EU716" s="1" t="s">
        <v>50</v>
      </c>
      <c r="EV716" s="1" t="s">
        <v>38</v>
      </c>
      <c r="EW716" s="19">
        <f t="shared" si="883"/>
        <v>0</v>
      </c>
      <c r="EX716" s="1" t="s">
        <v>40</v>
      </c>
      <c r="EY716" s="50">
        <v>39486</v>
      </c>
      <c r="FC716" s="1" t="s">
        <v>38</v>
      </c>
      <c r="FD716" s="19">
        <f t="shared" si="884"/>
        <v>0</v>
      </c>
      <c r="FJ716" s="1" t="s">
        <v>38</v>
      </c>
      <c r="FK716" s="19">
        <f t="shared" si="885"/>
        <v>0</v>
      </c>
      <c r="FQ716" s="1" t="s">
        <v>67</v>
      </c>
      <c r="FR716" s="1">
        <f t="shared" si="886"/>
        <v>1</v>
      </c>
      <c r="FU716" s="1" t="s">
        <v>1265</v>
      </c>
      <c r="FV716" s="37" t="str">
        <f t="shared" si="892"/>
        <v>tb</v>
      </c>
      <c r="FW716" s="34">
        <v>1</v>
      </c>
      <c r="FY716" s="1" t="s">
        <v>38</v>
      </c>
      <c r="FZ716" s="19">
        <f t="shared" si="887"/>
        <v>0</v>
      </c>
      <c r="GB716" s="1" t="s">
        <v>34</v>
      </c>
      <c r="GC716" s="19">
        <f t="shared" si="888"/>
        <v>1</v>
      </c>
      <c r="GD716" s="1" t="s">
        <v>38</v>
      </c>
      <c r="GE716" s="19">
        <f t="shared" si="889"/>
        <v>0</v>
      </c>
      <c r="GF716" s="1" t="s">
        <v>38</v>
      </c>
      <c r="GG716" s="19">
        <f t="shared" si="890"/>
        <v>0</v>
      </c>
    </row>
    <row r="717" spans="1:189" x14ac:dyDescent="0.3">
      <c r="A717" s="18">
        <v>969</v>
      </c>
      <c r="B717" s="1" t="s">
        <v>34</v>
      </c>
      <c r="C717" s="19" t="s">
        <v>35</v>
      </c>
      <c r="D717" s="19">
        <f t="shared" si="863"/>
        <v>0</v>
      </c>
      <c r="E717" s="38" t="s">
        <v>1264</v>
      </c>
      <c r="F717" s="21" t="str">
        <f t="shared" si="864"/>
        <v>1965</v>
      </c>
      <c r="G717" s="21">
        <v>2005</v>
      </c>
      <c r="H717" s="22">
        <f t="shared" si="841"/>
        <v>40</v>
      </c>
      <c r="I717" s="1" t="str">
        <f t="shared" si="865"/>
        <v>31-40</v>
      </c>
      <c r="J717" s="1" t="s">
        <v>1607</v>
      </c>
      <c r="K717" s="1" t="s">
        <v>53</v>
      </c>
      <c r="L717" s="1">
        <f>VLOOKUP(K717,[1]areas!$C$3:$D$76,2,FALSE)</f>
        <v>30</v>
      </c>
      <c r="M717" s="1" t="str">
        <f t="shared" si="899"/>
        <v>21-40</v>
      </c>
      <c r="N717" s="19" t="s">
        <v>34</v>
      </c>
      <c r="O717" s="19">
        <f t="shared" si="866"/>
        <v>1</v>
      </c>
      <c r="P717" s="23">
        <v>57.1</v>
      </c>
      <c r="Q717" s="1">
        <v>162</v>
      </c>
      <c r="R717" s="1">
        <f>POWER(Q717*0.01,2)</f>
        <v>2.6244000000000005</v>
      </c>
      <c r="S717" s="24">
        <f>P717/R717</f>
        <v>21.757354061880807</v>
      </c>
      <c r="T717" s="19">
        <v>2</v>
      </c>
      <c r="U717" s="1">
        <v>15.1</v>
      </c>
      <c r="V717" s="1">
        <v>33</v>
      </c>
      <c r="W717" s="1" t="str">
        <f t="shared" si="867"/>
        <v>4: 151-200</v>
      </c>
      <c r="X717" s="1">
        <v>176</v>
      </c>
      <c r="Y717" s="26">
        <v>234</v>
      </c>
      <c r="Z717" s="26">
        <v>219</v>
      </c>
      <c r="AA717" s="26">
        <v>353</v>
      </c>
      <c r="AB717" s="26">
        <v>264</v>
      </c>
      <c r="AC717" s="26"/>
      <c r="AD717" s="26">
        <v>544</v>
      </c>
      <c r="AE717" s="26">
        <v>531</v>
      </c>
      <c r="AF717" s="26">
        <v>552</v>
      </c>
      <c r="AG717" s="26"/>
      <c r="AH717" s="26"/>
      <c r="AI717" s="27">
        <f t="shared" si="868"/>
        <v>552</v>
      </c>
      <c r="AJ717" s="27">
        <f t="shared" si="869"/>
        <v>1</v>
      </c>
      <c r="AK717" s="39">
        <v>105625</v>
      </c>
      <c r="AL717" s="26">
        <v>50</v>
      </c>
      <c r="AM717" s="26">
        <v>50</v>
      </c>
      <c r="AN717" s="26">
        <v>50</v>
      </c>
      <c r="AO717" s="26">
        <v>50</v>
      </c>
      <c r="AP717" s="26"/>
      <c r="AQ717" s="26">
        <v>50</v>
      </c>
      <c r="AR717" s="26">
        <v>50</v>
      </c>
      <c r="AS717" s="26">
        <v>50</v>
      </c>
      <c r="AT717" s="26"/>
      <c r="AU717" s="26"/>
      <c r="AV717" s="28">
        <f t="shared" si="870"/>
        <v>0</v>
      </c>
      <c r="AW717" s="27" t="str">
        <f t="shared" si="900"/>
        <v>&gt;5</v>
      </c>
      <c r="AX717" s="29">
        <f t="shared" si="891"/>
        <v>5.024</v>
      </c>
      <c r="AY717" s="30">
        <f t="shared" si="901"/>
        <v>5.0237667219577489</v>
      </c>
      <c r="AZ717" s="30">
        <f t="shared" si="901"/>
        <v>1.6989700043360187</v>
      </c>
      <c r="BA717" s="30">
        <f t="shared" si="901"/>
        <v>1.6989700043360187</v>
      </c>
      <c r="BB717" s="30">
        <f t="shared" si="901"/>
        <v>1.6989700043360187</v>
      </c>
      <c r="BC717" s="30">
        <f t="shared" si="901"/>
        <v>1.6989700043360187</v>
      </c>
      <c r="BD717" s="30" t="str">
        <f t="shared" si="901"/>
        <v/>
      </c>
      <c r="BE717" s="30">
        <f t="shared" si="901"/>
        <v>1.6989700043360187</v>
      </c>
      <c r="BF717" s="30">
        <f t="shared" si="901"/>
        <v>1.6989700043360187</v>
      </c>
      <c r="BG717" s="30">
        <f t="shared" si="901"/>
        <v>1.6989700043360187</v>
      </c>
      <c r="BH717" s="30" t="str">
        <f t="shared" si="901"/>
        <v/>
      </c>
      <c r="BI717" s="30" t="str">
        <f t="shared" si="901"/>
        <v/>
      </c>
      <c r="BJ717" s="1" t="s">
        <v>38</v>
      </c>
      <c r="BK717" s="31" t="s">
        <v>38</v>
      </c>
      <c r="BL717" s="32">
        <f t="shared" si="871"/>
        <v>0</v>
      </c>
      <c r="BN717" s="32" t="str">
        <f t="shared" si="872"/>
        <v>0</v>
      </c>
      <c r="BO717" s="30">
        <f t="shared" si="873"/>
        <v>-3.3247967176217301</v>
      </c>
      <c r="BP717" s="30">
        <f t="shared" si="874"/>
        <v>-3.3247967176217301</v>
      </c>
      <c r="BQ717" s="30">
        <f t="shared" si="846"/>
        <v>0</v>
      </c>
      <c r="BR717" s="30">
        <f t="shared" si="846"/>
        <v>0</v>
      </c>
      <c r="BS717" s="30">
        <f t="shared" si="846"/>
        <v>0</v>
      </c>
      <c r="BT717" s="30" t="str">
        <f t="shared" si="844"/>
        <v/>
      </c>
      <c r="BU717" s="30" t="str">
        <f t="shared" si="844"/>
        <v/>
      </c>
      <c r="BV717" s="30">
        <f t="shared" si="844"/>
        <v>0</v>
      </c>
      <c r="BW717" s="30">
        <f t="shared" si="844"/>
        <v>0</v>
      </c>
      <c r="BX717" s="30" t="str">
        <f t="shared" si="844"/>
        <v/>
      </c>
      <c r="BY717" s="30" t="str">
        <f t="shared" si="844"/>
        <v/>
      </c>
      <c r="BZ717" s="1">
        <f t="shared" si="875"/>
        <v>0</v>
      </c>
      <c r="CA717" s="1">
        <f t="shared" si="847"/>
        <v>0</v>
      </c>
      <c r="CB717" s="1">
        <f t="shared" si="847"/>
        <v>0</v>
      </c>
      <c r="CC717" s="1">
        <f t="shared" si="847"/>
        <v>0</v>
      </c>
      <c r="CD717" s="1">
        <f t="shared" si="845"/>
        <v>0</v>
      </c>
      <c r="CE717" s="1">
        <f t="shared" si="845"/>
        <v>0</v>
      </c>
      <c r="CF717" s="1">
        <f t="shared" si="845"/>
        <v>0</v>
      </c>
      <c r="CG717" s="1">
        <f t="shared" si="845"/>
        <v>0</v>
      </c>
      <c r="CH717" s="1">
        <f t="shared" si="845"/>
        <v>0</v>
      </c>
      <c r="CI717" s="1">
        <f t="shared" si="845"/>
        <v>0</v>
      </c>
      <c r="CJ717" s="1">
        <f t="shared" si="876"/>
        <v>0</v>
      </c>
      <c r="CK717" s="1">
        <f t="shared" si="877"/>
        <v>0</v>
      </c>
      <c r="CL717" s="1">
        <f t="shared" si="858"/>
        <v>-3.3247967176217301</v>
      </c>
      <c r="CM717" s="1" t="str">
        <f t="shared" si="858"/>
        <v/>
      </c>
      <c r="CN717" s="1" t="str">
        <f t="shared" si="858"/>
        <v/>
      </c>
      <c r="CO717" s="1" t="str">
        <f t="shared" si="858"/>
        <v/>
      </c>
      <c r="CP717" s="1" t="str">
        <f t="shared" si="858"/>
        <v/>
      </c>
      <c r="CQ717" s="1" t="str">
        <f t="shared" si="856"/>
        <v/>
      </c>
      <c r="CR717" s="1" t="str">
        <f t="shared" si="856"/>
        <v/>
      </c>
      <c r="CS717" s="1" t="str">
        <f t="shared" si="856"/>
        <v/>
      </c>
      <c r="CT717" s="1" t="str">
        <f t="shared" si="856"/>
        <v/>
      </c>
      <c r="CU717" s="1" t="str">
        <f t="shared" si="856"/>
        <v/>
      </c>
      <c r="CV717" s="1">
        <f t="shared" si="859"/>
        <v>0</v>
      </c>
      <c r="CW717" s="1">
        <f t="shared" si="859"/>
        <v>0</v>
      </c>
      <c r="CX717" s="1">
        <f t="shared" si="859"/>
        <v>0</v>
      </c>
      <c r="CY717" s="1">
        <f t="shared" si="859"/>
        <v>0</v>
      </c>
      <c r="CZ717" s="1">
        <f t="shared" si="859"/>
        <v>0</v>
      </c>
      <c r="DA717" s="1">
        <f t="shared" si="857"/>
        <v>0</v>
      </c>
      <c r="DB717" s="1">
        <f t="shared" si="857"/>
        <v>0</v>
      </c>
      <c r="DC717" s="1">
        <f t="shared" si="857"/>
        <v>0</v>
      </c>
      <c r="DD717" s="1">
        <f t="shared" si="857"/>
        <v>0</v>
      </c>
      <c r="DE717" s="1">
        <f t="shared" si="857"/>
        <v>0</v>
      </c>
      <c r="DF717" s="1">
        <f t="shared" si="878"/>
        <v>0</v>
      </c>
      <c r="DG717" s="33">
        <f t="shared" si="879"/>
        <v>0</v>
      </c>
      <c r="DH717" s="34">
        <f t="shared" si="880"/>
        <v>0</v>
      </c>
      <c r="DI717" s="1">
        <f t="shared" si="848"/>
        <v>58</v>
      </c>
      <c r="DJ717" s="1">
        <f t="shared" si="849"/>
        <v>43</v>
      </c>
      <c r="DK717" s="1">
        <f t="shared" si="895"/>
        <v>-15</v>
      </c>
      <c r="DL717" s="1">
        <f t="shared" si="895"/>
        <v>134</v>
      </c>
      <c r="DM717" s="1">
        <f t="shared" si="895"/>
        <v>-89</v>
      </c>
      <c r="DN717" s="1" t="str">
        <f t="shared" si="893"/>
        <v/>
      </c>
      <c r="DO717" s="1" t="str">
        <f t="shared" si="893"/>
        <v/>
      </c>
      <c r="DP717" s="1">
        <f t="shared" si="893"/>
        <v>-13</v>
      </c>
      <c r="DQ717" s="1">
        <f t="shared" si="893"/>
        <v>21</v>
      </c>
      <c r="DR717" s="1" t="str">
        <f t="shared" si="893"/>
        <v/>
      </c>
      <c r="DS717" s="1" t="str">
        <f t="shared" si="893"/>
        <v/>
      </c>
      <c r="DT717" s="34">
        <f t="shared" si="896"/>
        <v>-69.719506049666791</v>
      </c>
      <c r="DU717" s="1">
        <f t="shared" si="894"/>
        <v>0</v>
      </c>
      <c r="DV717" s="1">
        <f t="shared" si="894"/>
        <v>0</v>
      </c>
      <c r="DW717" s="1">
        <f t="shared" si="894"/>
        <v>0</v>
      </c>
      <c r="DX717" s="1">
        <f t="shared" si="894"/>
        <v>0</v>
      </c>
      <c r="DY717" s="1">
        <f t="shared" si="894"/>
        <v>1</v>
      </c>
      <c r="EB717" s="1">
        <f>IF((DP717&lt;$DT717),1,0)</f>
        <v>0</v>
      </c>
      <c r="EC717" s="1">
        <f>IF((DQ717&lt;$DT717),1,0)</f>
        <v>0</v>
      </c>
      <c r="EF717" s="33">
        <f t="shared" si="897"/>
        <v>1</v>
      </c>
      <c r="EG717" s="1">
        <f t="shared" si="902"/>
        <v>0</v>
      </c>
      <c r="EH717" s="1">
        <f t="shared" si="902"/>
        <v>0</v>
      </c>
      <c r="EI717" s="1">
        <f t="shared" si="902"/>
        <v>0</v>
      </c>
      <c r="EJ717" s="1">
        <f t="shared" si="902"/>
        <v>0</v>
      </c>
      <c r="EK717" s="1">
        <f t="shared" si="902"/>
        <v>0</v>
      </c>
      <c r="EL717" s="1">
        <f t="shared" si="902"/>
        <v>0</v>
      </c>
      <c r="EM717" s="1">
        <f t="shared" si="902"/>
        <v>1</v>
      </c>
      <c r="EN717" s="1">
        <f t="shared" si="902"/>
        <v>1</v>
      </c>
      <c r="EO717" s="1">
        <f t="shared" si="902"/>
        <v>1</v>
      </c>
      <c r="EP717" s="1">
        <f t="shared" si="902"/>
        <v>0</v>
      </c>
      <c r="EQ717" s="1">
        <f t="shared" si="902"/>
        <v>0</v>
      </c>
      <c r="ER717" s="33">
        <f t="shared" si="881"/>
        <v>0</v>
      </c>
      <c r="ES717" s="35">
        <f t="shared" si="898"/>
        <v>1</v>
      </c>
      <c r="ET717" s="35">
        <f t="shared" si="882"/>
        <v>1</v>
      </c>
      <c r="EU717" s="1" t="s">
        <v>447</v>
      </c>
      <c r="EV717" s="1" t="s">
        <v>34</v>
      </c>
      <c r="EW717" s="19">
        <f t="shared" si="883"/>
        <v>1</v>
      </c>
      <c r="EX717" s="1" t="s">
        <v>40</v>
      </c>
      <c r="EY717" s="50">
        <v>38844</v>
      </c>
      <c r="EZ717" s="1" t="s">
        <v>34</v>
      </c>
      <c r="FA717" s="1" t="s">
        <v>40</v>
      </c>
      <c r="FB717" s="50">
        <v>39668</v>
      </c>
      <c r="FC717" s="1" t="s">
        <v>38</v>
      </c>
      <c r="FD717" s="19">
        <f t="shared" si="884"/>
        <v>0</v>
      </c>
      <c r="FJ717" s="1" t="s">
        <v>38</v>
      </c>
      <c r="FK717" s="19">
        <f t="shared" si="885"/>
        <v>0</v>
      </c>
      <c r="FR717" s="1">
        <f t="shared" si="886"/>
        <v>0</v>
      </c>
      <c r="FV717" s="37" t="str">
        <f t="shared" si="892"/>
        <v>none</v>
      </c>
      <c r="FY717" s="1" t="s">
        <v>38</v>
      </c>
      <c r="FZ717" s="19">
        <f t="shared" si="887"/>
        <v>0</v>
      </c>
      <c r="GB717" s="1" t="s">
        <v>38</v>
      </c>
      <c r="GC717" s="19">
        <f t="shared" si="888"/>
        <v>0</v>
      </c>
      <c r="GD717" s="1" t="s">
        <v>38</v>
      </c>
      <c r="GE717" s="19">
        <f t="shared" si="889"/>
        <v>0</v>
      </c>
      <c r="GF717" s="1" t="s">
        <v>38</v>
      </c>
      <c r="GG717" s="19">
        <f t="shared" si="890"/>
        <v>0</v>
      </c>
    </row>
    <row r="718" spans="1:189" x14ac:dyDescent="0.3">
      <c r="A718" s="18">
        <v>970</v>
      </c>
      <c r="B718" s="1" t="s">
        <v>34</v>
      </c>
      <c r="C718" s="19" t="s">
        <v>35</v>
      </c>
      <c r="D718" s="19">
        <f t="shared" si="863"/>
        <v>0</v>
      </c>
      <c r="E718" s="38" t="s">
        <v>1266</v>
      </c>
      <c r="F718" s="21" t="str">
        <f t="shared" si="864"/>
        <v>1971</v>
      </c>
      <c r="G718" s="21">
        <v>2005</v>
      </c>
      <c r="H718" s="22">
        <f t="shared" si="841"/>
        <v>34</v>
      </c>
      <c r="I718" s="1" t="str">
        <f t="shared" si="865"/>
        <v>31-40</v>
      </c>
      <c r="J718" s="1" t="s">
        <v>1607</v>
      </c>
      <c r="K718" s="1" t="s">
        <v>53</v>
      </c>
      <c r="L718" s="1">
        <f>VLOOKUP(K718,[1]areas!$C$3:$D$76,2,FALSE)</f>
        <v>30</v>
      </c>
      <c r="M718" s="1" t="str">
        <f t="shared" si="899"/>
        <v>21-40</v>
      </c>
      <c r="N718" s="19" t="s">
        <v>38</v>
      </c>
      <c r="O718" s="19">
        <f t="shared" si="866"/>
        <v>0</v>
      </c>
      <c r="P718" s="23">
        <v>61.8</v>
      </c>
      <c r="Q718" s="1">
        <v>164</v>
      </c>
      <c r="R718" s="1">
        <f>POWER(Q718*0.01,2)</f>
        <v>2.6896000000000004</v>
      </c>
      <c r="S718" s="24">
        <f>P718/R718</f>
        <v>22.977394408090419</v>
      </c>
      <c r="T718" s="19">
        <v>3</v>
      </c>
      <c r="U718" s="1">
        <v>7.7</v>
      </c>
      <c r="V718" s="1">
        <v>26</v>
      </c>
      <c r="W718" s="1" t="str">
        <f t="shared" si="867"/>
        <v>3: 101-150</v>
      </c>
      <c r="X718" s="1">
        <v>132</v>
      </c>
      <c r="Y718" s="26">
        <v>283</v>
      </c>
      <c r="Z718" s="26">
        <v>27</v>
      </c>
      <c r="AA718" s="26">
        <v>320</v>
      </c>
      <c r="AB718" s="26">
        <v>561</v>
      </c>
      <c r="AC718" s="26"/>
      <c r="AD718" s="26"/>
      <c r="AE718" s="26"/>
      <c r="AF718" s="26"/>
      <c r="AG718" s="26"/>
      <c r="AH718" s="26"/>
      <c r="AI718" s="27">
        <f t="shared" si="868"/>
        <v>561</v>
      </c>
      <c r="AJ718" s="27">
        <f t="shared" si="869"/>
        <v>1</v>
      </c>
      <c r="AK718" s="39">
        <v>825675</v>
      </c>
      <c r="AL718" s="26">
        <v>50</v>
      </c>
      <c r="AM718" s="26">
        <v>50</v>
      </c>
      <c r="AN718" s="26">
        <v>50</v>
      </c>
      <c r="AO718" s="26">
        <v>50</v>
      </c>
      <c r="AP718" s="26"/>
      <c r="AQ718" s="26"/>
      <c r="AR718" s="26"/>
      <c r="AS718" s="26"/>
      <c r="AT718" s="26"/>
      <c r="AU718" s="26"/>
      <c r="AV718" s="28">
        <f t="shared" si="870"/>
        <v>0</v>
      </c>
      <c r="AW718" s="27" t="str">
        <f t="shared" si="900"/>
        <v>&gt;5</v>
      </c>
      <c r="AX718" s="29">
        <f t="shared" si="891"/>
        <v>5.9169999999999998</v>
      </c>
      <c r="AY718" s="30">
        <f t="shared" si="901"/>
        <v>5.9168091351149661</v>
      </c>
      <c r="AZ718" s="30">
        <f t="shared" si="901"/>
        <v>1.6989700043360187</v>
      </c>
      <c r="BA718" s="30">
        <f t="shared" si="901"/>
        <v>1.6989700043360187</v>
      </c>
      <c r="BB718" s="30">
        <f t="shared" si="901"/>
        <v>1.6989700043360187</v>
      </c>
      <c r="BC718" s="30">
        <f t="shared" si="901"/>
        <v>1.6989700043360187</v>
      </c>
      <c r="BD718" s="30" t="str">
        <f t="shared" si="901"/>
        <v/>
      </c>
      <c r="BE718" s="30" t="str">
        <f t="shared" si="901"/>
        <v/>
      </c>
      <c r="BF718" s="30" t="str">
        <f t="shared" si="901"/>
        <v/>
      </c>
      <c r="BG718" s="30" t="str">
        <f t="shared" si="901"/>
        <v/>
      </c>
      <c r="BH718" s="30" t="str">
        <f t="shared" si="901"/>
        <v/>
      </c>
      <c r="BI718" s="30" t="str">
        <f t="shared" si="901"/>
        <v/>
      </c>
      <c r="BJ718" s="1" t="s">
        <v>38</v>
      </c>
      <c r="BK718" s="31" t="s">
        <v>38</v>
      </c>
      <c r="BL718" s="32">
        <f t="shared" si="871"/>
        <v>0</v>
      </c>
      <c r="BN718" s="32" t="str">
        <f t="shared" si="872"/>
        <v>0</v>
      </c>
      <c r="BO718" s="30">
        <f t="shared" si="873"/>
        <v>-4.2178391307789473</v>
      </c>
      <c r="BP718" s="30">
        <f t="shared" si="874"/>
        <v>-4.2178391307789473</v>
      </c>
      <c r="BQ718" s="30">
        <f t="shared" si="846"/>
        <v>0</v>
      </c>
      <c r="BR718" s="30">
        <f t="shared" si="846"/>
        <v>0</v>
      </c>
      <c r="BS718" s="30">
        <f t="shared" si="846"/>
        <v>0</v>
      </c>
      <c r="BT718" s="30" t="str">
        <f t="shared" si="844"/>
        <v/>
      </c>
      <c r="BU718" s="30" t="str">
        <f t="shared" si="844"/>
        <v/>
      </c>
      <c r="BV718" s="30" t="str">
        <f t="shared" si="844"/>
        <v/>
      </c>
      <c r="BW718" s="30" t="str">
        <f t="shared" si="844"/>
        <v/>
      </c>
      <c r="BX718" s="30" t="str">
        <f t="shared" si="844"/>
        <v/>
      </c>
      <c r="BY718" s="30" t="str">
        <f t="shared" si="844"/>
        <v/>
      </c>
      <c r="BZ718" s="1">
        <f t="shared" si="875"/>
        <v>0</v>
      </c>
      <c r="CA718" s="1">
        <f t="shared" si="847"/>
        <v>0</v>
      </c>
      <c r="CB718" s="1">
        <f t="shared" si="847"/>
        <v>0</v>
      </c>
      <c r="CC718" s="1">
        <f t="shared" si="847"/>
        <v>0</v>
      </c>
      <c r="CD718" s="1">
        <f t="shared" si="845"/>
        <v>0</v>
      </c>
      <c r="CE718" s="1">
        <f t="shared" si="845"/>
        <v>0</v>
      </c>
      <c r="CF718" s="1">
        <f t="shared" si="845"/>
        <v>0</v>
      </c>
      <c r="CG718" s="1">
        <f t="shared" si="845"/>
        <v>0</v>
      </c>
      <c r="CH718" s="1">
        <f t="shared" si="845"/>
        <v>0</v>
      </c>
      <c r="CI718" s="1">
        <f t="shared" si="845"/>
        <v>0</v>
      </c>
      <c r="CJ718" s="1">
        <f t="shared" si="876"/>
        <v>0</v>
      </c>
      <c r="CK718" s="1">
        <f t="shared" si="877"/>
        <v>0</v>
      </c>
      <c r="CL718" s="1">
        <f t="shared" si="858"/>
        <v>-4.2178391307789473</v>
      </c>
      <c r="CM718" s="1" t="str">
        <f t="shared" si="858"/>
        <v/>
      </c>
      <c r="CN718" s="1" t="str">
        <f t="shared" si="858"/>
        <v/>
      </c>
      <c r="CO718" s="1" t="str">
        <f t="shared" si="858"/>
        <v/>
      </c>
      <c r="CP718" s="1" t="str">
        <f t="shared" si="858"/>
        <v/>
      </c>
      <c r="CQ718" s="1" t="str">
        <f t="shared" si="856"/>
        <v/>
      </c>
      <c r="CR718" s="1" t="str">
        <f t="shared" si="856"/>
        <v/>
      </c>
      <c r="CS718" s="1" t="str">
        <f t="shared" si="856"/>
        <v/>
      </c>
      <c r="CT718" s="1" t="str">
        <f t="shared" si="856"/>
        <v/>
      </c>
      <c r="CU718" s="1" t="str">
        <f t="shared" si="856"/>
        <v/>
      </c>
      <c r="CV718" s="1">
        <f t="shared" si="859"/>
        <v>0</v>
      </c>
      <c r="CW718" s="1">
        <f t="shared" si="859"/>
        <v>0</v>
      </c>
      <c r="CX718" s="1">
        <f t="shared" si="859"/>
        <v>0</v>
      </c>
      <c r="CY718" s="1">
        <f t="shared" si="859"/>
        <v>0</v>
      </c>
      <c r="CZ718" s="1">
        <f t="shared" si="859"/>
        <v>0</v>
      </c>
      <c r="DA718" s="1">
        <f t="shared" si="857"/>
        <v>0</v>
      </c>
      <c r="DB718" s="1">
        <f t="shared" si="857"/>
        <v>0</v>
      </c>
      <c r="DC718" s="1">
        <f t="shared" si="857"/>
        <v>0</v>
      </c>
      <c r="DD718" s="1">
        <f t="shared" si="857"/>
        <v>0</v>
      </c>
      <c r="DE718" s="1">
        <f t="shared" si="857"/>
        <v>0</v>
      </c>
      <c r="DF718" s="1">
        <f t="shared" si="878"/>
        <v>0</v>
      </c>
      <c r="DG718" s="33">
        <f t="shared" si="879"/>
        <v>0</v>
      </c>
      <c r="DH718" s="34">
        <f t="shared" si="880"/>
        <v>0</v>
      </c>
      <c r="DI718" s="1">
        <f t="shared" si="848"/>
        <v>151</v>
      </c>
      <c r="DJ718" s="1">
        <f t="shared" si="849"/>
        <v>-105</v>
      </c>
      <c r="DK718" s="1">
        <f t="shared" si="895"/>
        <v>-256</v>
      </c>
      <c r="DL718" s="1">
        <f t="shared" si="895"/>
        <v>293</v>
      </c>
      <c r="DM718" s="1">
        <f t="shared" si="895"/>
        <v>241</v>
      </c>
      <c r="DN718" s="1" t="str">
        <f t="shared" si="893"/>
        <v/>
      </c>
      <c r="DO718" s="1" t="str">
        <f t="shared" si="893"/>
        <v/>
      </c>
      <c r="DP718" s="1" t="str">
        <f t="shared" si="893"/>
        <v/>
      </c>
      <c r="DQ718" s="1" t="str">
        <f t="shared" si="893"/>
        <v/>
      </c>
      <c r="DR718" s="1" t="str">
        <f t="shared" si="893"/>
        <v/>
      </c>
      <c r="DS718" s="1" t="str">
        <f t="shared" si="893"/>
        <v/>
      </c>
      <c r="DT718" s="34">
        <f t="shared" si="896"/>
        <v>-235.74180791705149</v>
      </c>
      <c r="DU718" s="1">
        <f t="shared" si="894"/>
        <v>0</v>
      </c>
      <c r="DV718" s="1">
        <f t="shared" si="894"/>
        <v>0</v>
      </c>
      <c r="DW718" s="1">
        <f t="shared" si="894"/>
        <v>1</v>
      </c>
      <c r="DX718" s="1">
        <f t="shared" si="894"/>
        <v>0</v>
      </c>
      <c r="DY718" s="1">
        <f t="shared" si="894"/>
        <v>0</v>
      </c>
      <c r="EF718" s="33">
        <f t="shared" si="897"/>
        <v>1</v>
      </c>
      <c r="EG718" s="1">
        <f t="shared" si="902"/>
        <v>0</v>
      </c>
      <c r="EH718" s="1">
        <f t="shared" si="902"/>
        <v>0</v>
      </c>
      <c r="EI718" s="1">
        <f t="shared" si="902"/>
        <v>0</v>
      </c>
      <c r="EJ718" s="1">
        <f t="shared" si="902"/>
        <v>0</v>
      </c>
      <c r="EK718" s="1">
        <f t="shared" si="902"/>
        <v>1</v>
      </c>
      <c r="EL718" s="1">
        <f t="shared" si="902"/>
        <v>0</v>
      </c>
      <c r="EM718" s="1">
        <f t="shared" si="902"/>
        <v>0</v>
      </c>
      <c r="EN718" s="1">
        <f t="shared" si="902"/>
        <v>0</v>
      </c>
      <c r="EO718" s="1">
        <f t="shared" si="902"/>
        <v>0</v>
      </c>
      <c r="EP718" s="1">
        <f t="shared" si="902"/>
        <v>0</v>
      </c>
      <c r="EQ718" s="1">
        <f t="shared" si="902"/>
        <v>0</v>
      </c>
      <c r="ER718" s="33">
        <f t="shared" si="881"/>
        <v>0</v>
      </c>
      <c r="ES718" s="35">
        <f t="shared" si="898"/>
        <v>1</v>
      </c>
      <c r="ET718" s="35">
        <f t="shared" si="882"/>
        <v>1</v>
      </c>
      <c r="EU718" s="1" t="s">
        <v>50</v>
      </c>
      <c r="EV718" s="1" t="s">
        <v>34</v>
      </c>
      <c r="EW718" s="19">
        <f t="shared" si="883"/>
        <v>1</v>
      </c>
      <c r="EX718" s="1" t="s">
        <v>40</v>
      </c>
      <c r="FC718" s="1" t="s">
        <v>38</v>
      </c>
      <c r="FD718" s="19">
        <f t="shared" si="884"/>
        <v>0</v>
      </c>
      <c r="FJ718" s="1" t="s">
        <v>38</v>
      </c>
      <c r="FK718" s="19">
        <f t="shared" si="885"/>
        <v>0</v>
      </c>
      <c r="FQ718" s="1" t="s">
        <v>67</v>
      </c>
      <c r="FR718" s="1">
        <f t="shared" si="886"/>
        <v>1</v>
      </c>
      <c r="FU718" s="1" t="s">
        <v>72</v>
      </c>
      <c r="FV718" s="37" t="str">
        <f t="shared" si="892"/>
        <v>other</v>
      </c>
      <c r="FW718" s="34">
        <v>0</v>
      </c>
      <c r="FY718" s="1" t="s">
        <v>38</v>
      </c>
      <c r="FZ718" s="19">
        <f t="shared" si="887"/>
        <v>0</v>
      </c>
      <c r="GB718" s="1" t="s">
        <v>38</v>
      </c>
      <c r="GC718" s="19">
        <f t="shared" si="888"/>
        <v>0</v>
      </c>
      <c r="GD718" s="1" t="s">
        <v>38</v>
      </c>
      <c r="GE718" s="19">
        <f t="shared" si="889"/>
        <v>0</v>
      </c>
      <c r="GF718" s="1" t="s">
        <v>38</v>
      </c>
      <c r="GG718" s="19">
        <f t="shared" si="890"/>
        <v>0</v>
      </c>
    </row>
    <row r="719" spans="1:189" x14ac:dyDescent="0.3">
      <c r="A719" s="18">
        <v>971</v>
      </c>
      <c r="B719" s="1" t="s">
        <v>34</v>
      </c>
      <c r="C719" s="19" t="s">
        <v>35</v>
      </c>
      <c r="D719" s="19">
        <f t="shared" si="863"/>
        <v>0</v>
      </c>
      <c r="E719" s="38" t="s">
        <v>1267</v>
      </c>
      <c r="F719" s="21" t="str">
        <f t="shared" si="864"/>
        <v>1966</v>
      </c>
      <c r="G719" s="21">
        <v>2005</v>
      </c>
      <c r="H719" s="22">
        <f t="shared" si="841"/>
        <v>39</v>
      </c>
      <c r="I719" s="1" t="str">
        <f t="shared" si="865"/>
        <v>31-40</v>
      </c>
      <c r="J719" s="1" t="s">
        <v>1607</v>
      </c>
      <c r="K719" s="1" t="s">
        <v>53</v>
      </c>
      <c r="L719" s="1">
        <f>VLOOKUP(K719,[1]areas!$C$3:$D$76,2,FALSE)</f>
        <v>30</v>
      </c>
      <c r="M719" s="1" t="str">
        <f t="shared" si="899"/>
        <v>21-40</v>
      </c>
      <c r="N719" s="19" t="s">
        <v>34</v>
      </c>
      <c r="O719" s="19">
        <f t="shared" si="866"/>
        <v>1</v>
      </c>
      <c r="P719" s="23">
        <v>70.400000000000006</v>
      </c>
      <c r="Q719" s="1">
        <v>174</v>
      </c>
      <c r="R719" s="1">
        <f>POWER(Q719*0.01,2)</f>
        <v>3.0276000000000001</v>
      </c>
      <c r="S719" s="24">
        <f>P719/R719</f>
        <v>23.252741445369271</v>
      </c>
      <c r="T719" s="19">
        <v>3</v>
      </c>
      <c r="U719" s="1">
        <v>11.5</v>
      </c>
      <c r="V719" s="1">
        <v>29</v>
      </c>
      <c r="W719" s="1" t="str">
        <f t="shared" si="867"/>
        <v>2: 51-100</v>
      </c>
      <c r="X719" s="1">
        <v>80</v>
      </c>
      <c r="Y719" s="26">
        <v>409</v>
      </c>
      <c r="Z719" s="26">
        <v>366</v>
      </c>
      <c r="AA719" s="26">
        <v>342</v>
      </c>
      <c r="AB719" s="26">
        <v>389</v>
      </c>
      <c r="AC719" s="26">
        <v>396</v>
      </c>
      <c r="AD719" s="26">
        <v>561</v>
      </c>
      <c r="AE719" s="26">
        <v>522</v>
      </c>
      <c r="AF719" s="26"/>
      <c r="AG719" s="26"/>
      <c r="AH719" s="26"/>
      <c r="AI719" s="27">
        <f t="shared" si="868"/>
        <v>561</v>
      </c>
      <c r="AJ719" s="27">
        <f t="shared" si="869"/>
        <v>1</v>
      </c>
      <c r="AK719" s="39">
        <v>78244</v>
      </c>
      <c r="AL719" s="26">
        <v>50</v>
      </c>
      <c r="AM719" s="26">
        <v>50</v>
      </c>
      <c r="AN719" s="26">
        <v>50</v>
      </c>
      <c r="AO719" s="26">
        <v>50</v>
      </c>
      <c r="AP719" s="26">
        <v>50</v>
      </c>
      <c r="AQ719" s="26">
        <v>50</v>
      </c>
      <c r="AR719" s="26">
        <v>50</v>
      </c>
      <c r="AS719" s="26"/>
      <c r="AT719" s="26"/>
      <c r="AU719" s="26"/>
      <c r="AV719" s="28">
        <f t="shared" si="870"/>
        <v>0</v>
      </c>
      <c r="AW719" s="27" t="str">
        <f>"4-5"</f>
        <v>4-5</v>
      </c>
      <c r="AX719" s="29">
        <f t="shared" si="891"/>
        <v>4.8929999999999998</v>
      </c>
      <c r="AY719" s="30">
        <f t="shared" si="901"/>
        <v>4.893451044406369</v>
      </c>
      <c r="AZ719" s="30">
        <f t="shared" si="901"/>
        <v>1.6989700043360187</v>
      </c>
      <c r="BA719" s="30">
        <f t="shared" si="901"/>
        <v>1.6989700043360187</v>
      </c>
      <c r="BB719" s="30">
        <f t="shared" si="901"/>
        <v>1.6989700043360187</v>
      </c>
      <c r="BC719" s="30">
        <f t="shared" si="901"/>
        <v>1.6989700043360187</v>
      </c>
      <c r="BD719" s="30">
        <f t="shared" si="901"/>
        <v>1.6989700043360187</v>
      </c>
      <c r="BE719" s="30">
        <f t="shared" si="901"/>
        <v>1.6989700043360187</v>
      </c>
      <c r="BF719" s="30">
        <f t="shared" si="901"/>
        <v>1.6989700043360187</v>
      </c>
      <c r="BG719" s="30" t="str">
        <f t="shared" si="901"/>
        <v/>
      </c>
      <c r="BH719" s="30" t="str">
        <f t="shared" si="901"/>
        <v/>
      </c>
      <c r="BI719" s="30" t="str">
        <f t="shared" si="901"/>
        <v/>
      </c>
      <c r="BJ719" s="1" t="s">
        <v>38</v>
      </c>
      <c r="BK719" s="31" t="s">
        <v>38</v>
      </c>
      <c r="BL719" s="32">
        <f t="shared" si="871"/>
        <v>0</v>
      </c>
      <c r="BN719" s="32" t="str">
        <f t="shared" si="872"/>
        <v>0</v>
      </c>
      <c r="BO719" s="30">
        <f t="shared" si="873"/>
        <v>-3.1944810400703503</v>
      </c>
      <c r="BP719" s="30">
        <f t="shared" si="874"/>
        <v>-3.1944810400703503</v>
      </c>
      <c r="BQ719" s="30">
        <f t="shared" si="846"/>
        <v>0</v>
      </c>
      <c r="BR719" s="30">
        <f t="shared" si="846"/>
        <v>0</v>
      </c>
      <c r="BS719" s="30">
        <f t="shared" si="846"/>
        <v>0</v>
      </c>
      <c r="BT719" s="30">
        <f t="shared" si="844"/>
        <v>0</v>
      </c>
      <c r="BU719" s="30">
        <f t="shared" si="844"/>
        <v>0</v>
      </c>
      <c r="BV719" s="30">
        <f t="shared" si="844"/>
        <v>0</v>
      </c>
      <c r="BW719" s="30" t="str">
        <f t="shared" si="844"/>
        <v/>
      </c>
      <c r="BX719" s="30" t="str">
        <f t="shared" si="844"/>
        <v/>
      </c>
      <c r="BY719" s="30" t="str">
        <f t="shared" si="844"/>
        <v/>
      </c>
      <c r="BZ719" s="1">
        <f t="shared" si="875"/>
        <v>0</v>
      </c>
      <c r="CA719" s="1">
        <f t="shared" si="847"/>
        <v>0</v>
      </c>
      <c r="CB719" s="1">
        <f t="shared" si="847"/>
        <v>0</v>
      </c>
      <c r="CC719" s="1">
        <f t="shared" si="847"/>
        <v>0</v>
      </c>
      <c r="CD719" s="1">
        <f t="shared" si="845"/>
        <v>0</v>
      </c>
      <c r="CE719" s="1">
        <f t="shared" si="845"/>
        <v>0</v>
      </c>
      <c r="CF719" s="1">
        <f t="shared" si="845"/>
        <v>0</v>
      </c>
      <c r="CG719" s="1">
        <f t="shared" si="845"/>
        <v>0</v>
      </c>
      <c r="CH719" s="1">
        <f t="shared" si="845"/>
        <v>0</v>
      </c>
      <c r="CI719" s="1">
        <f t="shared" si="845"/>
        <v>0</v>
      </c>
      <c r="CJ719" s="1">
        <f t="shared" si="876"/>
        <v>0</v>
      </c>
      <c r="CK719" s="1">
        <f t="shared" si="877"/>
        <v>0</v>
      </c>
      <c r="CL719" s="1">
        <f t="shared" si="858"/>
        <v>-3.1944810400703503</v>
      </c>
      <c r="CM719" s="1" t="str">
        <f t="shared" si="858"/>
        <v/>
      </c>
      <c r="CN719" s="1" t="str">
        <f t="shared" si="858"/>
        <v/>
      </c>
      <c r="CO719" s="1" t="str">
        <f t="shared" si="858"/>
        <v/>
      </c>
      <c r="CP719" s="1" t="str">
        <f t="shared" si="858"/>
        <v/>
      </c>
      <c r="CQ719" s="1" t="str">
        <f t="shared" si="856"/>
        <v/>
      </c>
      <c r="CR719" s="1" t="str">
        <f t="shared" si="856"/>
        <v/>
      </c>
      <c r="CS719" s="1" t="str">
        <f t="shared" si="856"/>
        <v/>
      </c>
      <c r="CT719" s="1" t="str">
        <f t="shared" si="856"/>
        <v/>
      </c>
      <c r="CU719" s="1" t="str">
        <f t="shared" si="856"/>
        <v/>
      </c>
      <c r="CV719" s="1">
        <f t="shared" si="859"/>
        <v>0</v>
      </c>
      <c r="CW719" s="1">
        <f t="shared" si="859"/>
        <v>0</v>
      </c>
      <c r="CX719" s="1">
        <f t="shared" si="859"/>
        <v>0</v>
      </c>
      <c r="CY719" s="1">
        <f t="shared" si="859"/>
        <v>0</v>
      </c>
      <c r="CZ719" s="1">
        <f t="shared" si="859"/>
        <v>0</v>
      </c>
      <c r="DA719" s="1">
        <f t="shared" si="857"/>
        <v>0</v>
      </c>
      <c r="DB719" s="1">
        <f t="shared" si="857"/>
        <v>0</v>
      </c>
      <c r="DC719" s="1">
        <f t="shared" si="857"/>
        <v>0</v>
      </c>
      <c r="DD719" s="1">
        <f t="shared" si="857"/>
        <v>0</v>
      </c>
      <c r="DE719" s="1">
        <f t="shared" si="857"/>
        <v>0</v>
      </c>
      <c r="DF719" s="1">
        <f t="shared" si="878"/>
        <v>0</v>
      </c>
      <c r="DG719" s="33">
        <f t="shared" si="879"/>
        <v>0</v>
      </c>
      <c r="DH719" s="34">
        <f t="shared" si="880"/>
        <v>0</v>
      </c>
      <c r="DI719" s="1">
        <f t="shared" si="848"/>
        <v>329</v>
      </c>
      <c r="DJ719" s="1">
        <f t="shared" si="849"/>
        <v>286</v>
      </c>
      <c r="DK719" s="1">
        <f t="shared" si="895"/>
        <v>-43</v>
      </c>
      <c r="DL719" s="1">
        <f t="shared" si="895"/>
        <v>-24</v>
      </c>
      <c r="DM719" s="1">
        <f t="shared" si="895"/>
        <v>47</v>
      </c>
      <c r="DN719" s="1">
        <f t="shared" si="893"/>
        <v>7</v>
      </c>
      <c r="DO719" s="1">
        <f t="shared" si="893"/>
        <v>165</v>
      </c>
      <c r="DP719" s="1">
        <f t="shared" si="893"/>
        <v>-39</v>
      </c>
      <c r="DQ719" s="1" t="str">
        <f t="shared" si="893"/>
        <v/>
      </c>
      <c r="DR719" s="1" t="str">
        <f t="shared" si="893"/>
        <v/>
      </c>
      <c r="DS719" s="1" t="str">
        <f t="shared" si="893"/>
        <v/>
      </c>
      <c r="DT719" s="34">
        <f t="shared" si="896"/>
        <v>-149.86565412299873</v>
      </c>
      <c r="DU719" s="1">
        <f t="shared" si="894"/>
        <v>0</v>
      </c>
      <c r="DV719" s="1">
        <f t="shared" si="894"/>
        <v>0</v>
      </c>
      <c r="DW719" s="1">
        <f t="shared" si="894"/>
        <v>0</v>
      </c>
      <c r="DX719" s="1">
        <f t="shared" si="894"/>
        <v>0</v>
      </c>
      <c r="DY719" s="1">
        <f t="shared" si="894"/>
        <v>0</v>
      </c>
      <c r="DZ719" s="1">
        <f>IF((DN719&lt;$DT719),1,0)</f>
        <v>0</v>
      </c>
      <c r="EA719" s="1">
        <f>IF((DO719&lt;$DT719),1,0)</f>
        <v>0</v>
      </c>
      <c r="EB719" s="1">
        <f>IF((DP719&lt;$DT719),1,0)</f>
        <v>0</v>
      </c>
      <c r="EF719" s="33">
        <f t="shared" si="897"/>
        <v>0</v>
      </c>
      <c r="EG719" s="1">
        <f t="shared" si="902"/>
        <v>0</v>
      </c>
      <c r="EH719" s="1">
        <f t="shared" si="902"/>
        <v>0</v>
      </c>
      <c r="EI719" s="1">
        <f t="shared" si="902"/>
        <v>0</v>
      </c>
      <c r="EJ719" s="1">
        <f t="shared" si="902"/>
        <v>0</v>
      </c>
      <c r="EK719" s="1">
        <f t="shared" si="902"/>
        <v>0</v>
      </c>
      <c r="EL719" s="1">
        <f t="shared" si="902"/>
        <v>0</v>
      </c>
      <c r="EM719" s="1">
        <f t="shared" si="902"/>
        <v>1</v>
      </c>
      <c r="EN719" s="1">
        <f t="shared" si="902"/>
        <v>1</v>
      </c>
      <c r="EO719" s="1">
        <f t="shared" si="902"/>
        <v>0</v>
      </c>
      <c r="EP719" s="1">
        <f t="shared" si="902"/>
        <v>0</v>
      </c>
      <c r="EQ719" s="1">
        <f t="shared" si="902"/>
        <v>0</v>
      </c>
      <c r="ER719" s="33">
        <f t="shared" si="881"/>
        <v>0</v>
      </c>
      <c r="ES719" s="35">
        <f t="shared" si="898"/>
        <v>0</v>
      </c>
      <c r="ET719" s="35">
        <f t="shared" si="882"/>
        <v>0</v>
      </c>
      <c r="EU719" s="1" t="s">
        <v>224</v>
      </c>
      <c r="EV719" s="1" t="s">
        <v>38</v>
      </c>
      <c r="EW719" s="19">
        <f t="shared" si="883"/>
        <v>0</v>
      </c>
      <c r="FC719" s="1" t="s">
        <v>34</v>
      </c>
      <c r="FD719" s="19">
        <f t="shared" si="884"/>
        <v>1</v>
      </c>
      <c r="FE719" s="1" t="s">
        <v>43</v>
      </c>
      <c r="FJ719" s="1" t="s">
        <v>38</v>
      </c>
      <c r="FK719" s="19">
        <f t="shared" si="885"/>
        <v>0</v>
      </c>
      <c r="FR719" s="1">
        <f t="shared" si="886"/>
        <v>0</v>
      </c>
      <c r="FU719" s="1" t="s">
        <v>1268</v>
      </c>
      <c r="FV719" s="37" t="str">
        <f t="shared" si="892"/>
        <v>other</v>
      </c>
      <c r="FW719" s="34">
        <v>0</v>
      </c>
      <c r="FY719" s="1" t="s">
        <v>38</v>
      </c>
      <c r="FZ719" s="19">
        <f t="shared" si="887"/>
        <v>0</v>
      </c>
      <c r="GB719" s="1" t="s">
        <v>38</v>
      </c>
      <c r="GC719" s="19">
        <f t="shared" si="888"/>
        <v>0</v>
      </c>
      <c r="GD719" s="1" t="s">
        <v>38</v>
      </c>
      <c r="GE719" s="19">
        <f t="shared" si="889"/>
        <v>0</v>
      </c>
      <c r="GF719" s="1" t="s">
        <v>38</v>
      </c>
      <c r="GG719" s="19">
        <f t="shared" si="890"/>
        <v>0</v>
      </c>
    </row>
    <row r="720" spans="1:189" x14ac:dyDescent="0.3">
      <c r="A720" s="18">
        <v>972</v>
      </c>
      <c r="B720" s="1" t="s">
        <v>34</v>
      </c>
      <c r="C720" s="19" t="s">
        <v>47</v>
      </c>
      <c r="D720" s="19">
        <f t="shared" si="863"/>
        <v>1</v>
      </c>
      <c r="E720" s="38" t="s">
        <v>1269</v>
      </c>
      <c r="F720" s="21" t="str">
        <f t="shared" si="864"/>
        <v>1961</v>
      </c>
      <c r="G720" s="21">
        <v>2005</v>
      </c>
      <c r="H720" s="22">
        <f t="shared" si="841"/>
        <v>44</v>
      </c>
      <c r="I720" s="1" t="str">
        <f t="shared" si="865"/>
        <v>41-50</v>
      </c>
      <c r="J720" s="1" t="s">
        <v>1608</v>
      </c>
      <c r="K720" s="1" t="s">
        <v>53</v>
      </c>
      <c r="L720" s="1">
        <f>VLOOKUP(K720,[1]areas!$C$3:$D$76,2,FALSE)</f>
        <v>30</v>
      </c>
      <c r="M720" s="1" t="str">
        <f t="shared" si="899"/>
        <v>21-40</v>
      </c>
      <c r="N720" s="19" t="s">
        <v>38</v>
      </c>
      <c r="O720" s="19">
        <f t="shared" si="866"/>
        <v>0</v>
      </c>
      <c r="P720" s="23">
        <v>58.6</v>
      </c>
      <c r="Q720" s="1">
        <v>176</v>
      </c>
      <c r="R720" s="1">
        <f>POWER(Q720*0.01,2)</f>
        <v>3.0975999999999999</v>
      </c>
      <c r="S720" s="24">
        <f>P720/R720</f>
        <v>18.917871900826448</v>
      </c>
      <c r="T720" s="19">
        <v>2</v>
      </c>
      <c r="W720" s="1" t="str">
        <f t="shared" si="867"/>
        <v/>
      </c>
      <c r="Y720" s="26">
        <v>164</v>
      </c>
      <c r="Z720" s="26">
        <v>209</v>
      </c>
      <c r="AA720" s="26">
        <v>337</v>
      </c>
      <c r="AB720" s="26">
        <v>262</v>
      </c>
      <c r="AC720" s="26"/>
      <c r="AD720" s="26"/>
      <c r="AE720" s="26"/>
      <c r="AF720" s="26"/>
      <c r="AG720" s="26"/>
      <c r="AH720" s="26"/>
      <c r="AI720" s="27">
        <f t="shared" si="868"/>
        <v>337</v>
      </c>
      <c r="AJ720" s="27">
        <f t="shared" si="869"/>
        <v>0</v>
      </c>
      <c r="AL720" s="26">
        <v>50</v>
      </c>
      <c r="AM720" s="26">
        <v>64</v>
      </c>
      <c r="AN720" s="26">
        <v>67</v>
      </c>
      <c r="AO720" s="26">
        <v>50</v>
      </c>
      <c r="AP720" s="26"/>
      <c r="AQ720" s="26"/>
      <c r="AR720" s="26"/>
      <c r="AS720" s="26"/>
      <c r="AT720" s="26"/>
      <c r="AU720" s="26"/>
      <c r="AV720" s="28">
        <f t="shared" si="870"/>
        <v>0</v>
      </c>
      <c r="AW720" s="27"/>
      <c r="AX720" s="29" t="str">
        <f t="shared" si="891"/>
        <v/>
      </c>
      <c r="AY720" s="30" t="str">
        <f t="shared" si="901"/>
        <v/>
      </c>
      <c r="AZ720" s="30">
        <f t="shared" si="901"/>
        <v>1.6989700043360187</v>
      </c>
      <c r="BA720" s="30">
        <f t="shared" si="901"/>
        <v>1.8061799739838871</v>
      </c>
      <c r="BB720" s="30">
        <f t="shared" si="901"/>
        <v>1.8260748027008264</v>
      </c>
      <c r="BC720" s="30">
        <f t="shared" si="901"/>
        <v>1.6989700043360187</v>
      </c>
      <c r="BD720" s="30" t="str">
        <f t="shared" si="901"/>
        <v/>
      </c>
      <c r="BE720" s="30" t="str">
        <f t="shared" si="901"/>
        <v/>
      </c>
      <c r="BF720" s="30" t="str">
        <f t="shared" si="901"/>
        <v/>
      </c>
      <c r="BG720" s="30" t="str">
        <f t="shared" si="901"/>
        <v/>
      </c>
      <c r="BH720" s="30" t="str">
        <f t="shared" si="901"/>
        <v/>
      </c>
      <c r="BI720" s="30" t="str">
        <f t="shared" si="901"/>
        <v/>
      </c>
      <c r="BJ720" s="1" t="s">
        <v>38</v>
      </c>
      <c r="BK720" s="31" t="s">
        <v>38</v>
      </c>
      <c r="BL720" s="32">
        <f t="shared" si="871"/>
        <v>0</v>
      </c>
      <c r="BN720" s="32" t="str">
        <f t="shared" si="872"/>
        <v>0</v>
      </c>
      <c r="BO720" s="30" t="str">
        <f t="shared" si="873"/>
        <v/>
      </c>
      <c r="BP720" s="30" t="str">
        <f t="shared" si="874"/>
        <v/>
      </c>
      <c r="BQ720" s="30">
        <f t="shared" si="846"/>
        <v>0.10720996964786833</v>
      </c>
      <c r="BR720" s="30">
        <f t="shared" si="846"/>
        <v>1.9894828716939372E-2</v>
      </c>
      <c r="BS720" s="30">
        <f t="shared" si="846"/>
        <v>-0.1271047983648077</v>
      </c>
      <c r="BT720" s="30" t="str">
        <f t="shared" si="844"/>
        <v/>
      </c>
      <c r="BU720" s="30" t="str">
        <f t="shared" si="844"/>
        <v/>
      </c>
      <c r="BV720" s="30" t="str">
        <f t="shared" si="844"/>
        <v/>
      </c>
      <c r="BW720" s="30" t="str">
        <f t="shared" si="844"/>
        <v/>
      </c>
      <c r="BX720" s="30" t="str">
        <f t="shared" si="844"/>
        <v/>
      </c>
      <c r="BY720" s="30" t="str">
        <f t="shared" si="844"/>
        <v/>
      </c>
      <c r="BZ720" s="1">
        <f t="shared" si="875"/>
        <v>0</v>
      </c>
      <c r="CA720" s="1">
        <f t="shared" si="847"/>
        <v>1</v>
      </c>
      <c r="CB720" s="1">
        <f t="shared" si="847"/>
        <v>1</v>
      </c>
      <c r="CC720" s="1">
        <f t="shared" si="847"/>
        <v>0</v>
      </c>
      <c r="CD720" s="1">
        <f t="shared" si="845"/>
        <v>0</v>
      </c>
      <c r="CE720" s="1">
        <f t="shared" si="845"/>
        <v>0</v>
      </c>
      <c r="CF720" s="1">
        <f t="shared" si="845"/>
        <v>0</v>
      </c>
      <c r="CG720" s="1">
        <f t="shared" si="845"/>
        <v>0</v>
      </c>
      <c r="CH720" s="1">
        <f t="shared" si="845"/>
        <v>0</v>
      </c>
      <c r="CI720" s="1">
        <f t="shared" si="845"/>
        <v>0</v>
      </c>
      <c r="CJ720" s="1">
        <f t="shared" si="876"/>
        <v>2</v>
      </c>
      <c r="CK720" s="1">
        <f t="shared" si="877"/>
        <v>1</v>
      </c>
      <c r="CL720" s="1" t="str">
        <f t="shared" si="858"/>
        <v/>
      </c>
      <c r="CM720" s="1" t="str">
        <f t="shared" si="858"/>
        <v/>
      </c>
      <c r="CN720" s="1" t="str">
        <f t="shared" si="858"/>
        <v/>
      </c>
      <c r="CO720" s="1" t="str">
        <f t="shared" si="858"/>
        <v/>
      </c>
      <c r="CP720" s="1" t="str">
        <f t="shared" si="858"/>
        <v/>
      </c>
      <c r="CQ720" s="1" t="str">
        <f t="shared" si="856"/>
        <v/>
      </c>
      <c r="CR720" s="1" t="str">
        <f t="shared" si="856"/>
        <v/>
      </c>
      <c r="CS720" s="1" t="str">
        <f t="shared" si="856"/>
        <v/>
      </c>
      <c r="CT720" s="1" t="str">
        <f t="shared" si="856"/>
        <v/>
      </c>
      <c r="CU720" s="1" t="str">
        <f t="shared" si="856"/>
        <v/>
      </c>
      <c r="CV720" s="1">
        <f t="shared" si="859"/>
        <v>0</v>
      </c>
      <c r="CW720" s="1">
        <f t="shared" si="859"/>
        <v>0</v>
      </c>
      <c r="CX720" s="1">
        <f t="shared" si="859"/>
        <v>0</v>
      </c>
      <c r="CY720" s="1">
        <f t="shared" si="859"/>
        <v>0</v>
      </c>
      <c r="CZ720" s="1">
        <f t="shared" si="859"/>
        <v>0</v>
      </c>
      <c r="DA720" s="1">
        <f t="shared" si="857"/>
        <v>0</v>
      </c>
      <c r="DB720" s="1">
        <f t="shared" si="857"/>
        <v>0</v>
      </c>
      <c r="DC720" s="1">
        <f t="shared" si="857"/>
        <v>0</v>
      </c>
      <c r="DD720" s="1">
        <f t="shared" si="857"/>
        <v>0</v>
      </c>
      <c r="DE720" s="1">
        <f t="shared" si="857"/>
        <v>0</v>
      </c>
      <c r="DF720" s="1">
        <f t="shared" si="878"/>
        <v>0</v>
      </c>
      <c r="DG720" s="33">
        <f t="shared" si="879"/>
        <v>0</v>
      </c>
      <c r="DH720" s="34">
        <f t="shared" si="880"/>
        <v>1</v>
      </c>
      <c r="DI720" s="1" t="str">
        <f t="shared" si="848"/>
        <v/>
      </c>
      <c r="DJ720" s="1" t="str">
        <f t="shared" si="849"/>
        <v/>
      </c>
      <c r="DK720" s="1">
        <f t="shared" si="895"/>
        <v>45</v>
      </c>
      <c r="DL720" s="1">
        <f t="shared" si="895"/>
        <v>128</v>
      </c>
      <c r="DM720" s="1">
        <f t="shared" si="895"/>
        <v>-75</v>
      </c>
      <c r="DN720" s="1" t="str">
        <f t="shared" si="893"/>
        <v/>
      </c>
      <c r="DO720" s="1" t="str">
        <f t="shared" si="893"/>
        <v/>
      </c>
      <c r="DP720" s="1" t="str">
        <f t="shared" si="893"/>
        <v/>
      </c>
      <c r="DQ720" s="1" t="str">
        <f t="shared" si="893"/>
        <v/>
      </c>
      <c r="DR720" s="1" t="str">
        <f t="shared" si="893"/>
        <v/>
      </c>
      <c r="DS720" s="1" t="str">
        <f t="shared" si="893"/>
        <v/>
      </c>
      <c r="DT720" s="34">
        <f t="shared" si="896"/>
        <v>-102.06043960973975</v>
      </c>
      <c r="DW720" s="1">
        <f>IF((DK720&lt;$DT720),1,0)</f>
        <v>0</v>
      </c>
      <c r="DX720" s="1">
        <f>IF((DL720&lt;$DT720),1,0)</f>
        <v>0</v>
      </c>
      <c r="DY720" s="1">
        <f t="shared" si="894"/>
        <v>0</v>
      </c>
      <c r="EF720" s="33">
        <f t="shared" si="897"/>
        <v>0</v>
      </c>
      <c r="EG720" s="1">
        <f t="shared" si="902"/>
        <v>0</v>
      </c>
      <c r="EH720" s="1">
        <f t="shared" si="902"/>
        <v>0</v>
      </c>
      <c r="EI720" s="1">
        <f t="shared" si="902"/>
        <v>0</v>
      </c>
      <c r="EJ720" s="1">
        <f t="shared" si="902"/>
        <v>0</v>
      </c>
      <c r="EK720" s="1">
        <f t="shared" si="902"/>
        <v>0</v>
      </c>
      <c r="EL720" s="1">
        <f t="shared" si="902"/>
        <v>0</v>
      </c>
      <c r="EM720" s="1">
        <f t="shared" si="902"/>
        <v>0</v>
      </c>
      <c r="EN720" s="1">
        <f t="shared" si="902"/>
        <v>0</v>
      </c>
      <c r="EO720" s="1">
        <f t="shared" si="902"/>
        <v>0</v>
      </c>
      <c r="EP720" s="1">
        <f t="shared" si="902"/>
        <v>0</v>
      </c>
      <c r="EQ720" s="1">
        <f t="shared" si="902"/>
        <v>0</v>
      </c>
      <c r="ER720" s="33">
        <f t="shared" si="881"/>
        <v>1</v>
      </c>
      <c r="ES720" s="35">
        <f t="shared" si="898"/>
        <v>1</v>
      </c>
      <c r="ET720" s="35">
        <f t="shared" si="882"/>
        <v>1</v>
      </c>
      <c r="EU720" s="1" t="s">
        <v>59</v>
      </c>
      <c r="EV720" s="1" t="s">
        <v>34</v>
      </c>
      <c r="EW720" s="19">
        <f t="shared" si="883"/>
        <v>1</v>
      </c>
      <c r="EX720" s="1" t="s">
        <v>40</v>
      </c>
      <c r="FC720" s="1" t="s">
        <v>38</v>
      </c>
      <c r="FD720" s="19">
        <f t="shared" si="884"/>
        <v>0</v>
      </c>
      <c r="FJ720" s="1" t="s">
        <v>38</v>
      </c>
      <c r="FK720" s="19">
        <f t="shared" si="885"/>
        <v>0</v>
      </c>
      <c r="FQ720" s="1" t="s">
        <v>1270</v>
      </c>
      <c r="FR720" s="1">
        <f t="shared" si="886"/>
        <v>1</v>
      </c>
      <c r="FT720" s="1">
        <v>3.1</v>
      </c>
      <c r="FV720" s="37" t="str">
        <f t="shared" si="892"/>
        <v>none</v>
      </c>
      <c r="FY720" s="1" t="s">
        <v>38</v>
      </c>
      <c r="FZ720" s="19">
        <f t="shared" si="887"/>
        <v>0</v>
      </c>
      <c r="GB720" s="1" t="s">
        <v>38</v>
      </c>
      <c r="GC720" s="19">
        <f t="shared" si="888"/>
        <v>0</v>
      </c>
      <c r="GD720" s="1" t="s">
        <v>38</v>
      </c>
      <c r="GE720" s="19">
        <f t="shared" si="889"/>
        <v>0</v>
      </c>
      <c r="GF720" s="1" t="s">
        <v>38</v>
      </c>
      <c r="GG720" s="19">
        <f t="shared" si="890"/>
        <v>0</v>
      </c>
    </row>
    <row r="721" spans="1:189" x14ac:dyDescent="0.3">
      <c r="A721" s="18">
        <v>973</v>
      </c>
      <c r="B721" s="1" t="s">
        <v>34</v>
      </c>
      <c r="C721" s="19" t="s">
        <v>35</v>
      </c>
      <c r="D721" s="19">
        <f t="shared" si="863"/>
        <v>0</v>
      </c>
      <c r="E721" s="38" t="s">
        <v>260</v>
      </c>
      <c r="F721" s="21" t="str">
        <f t="shared" si="864"/>
        <v>1979</v>
      </c>
      <c r="G721" s="21">
        <v>2005</v>
      </c>
      <c r="H721" s="22">
        <f t="shared" si="841"/>
        <v>26</v>
      </c>
      <c r="I721" s="1" t="str">
        <f t="shared" si="865"/>
        <v>21-30</v>
      </c>
      <c r="J721" s="1" t="s">
        <v>1606</v>
      </c>
      <c r="K721" s="1" t="s">
        <v>261</v>
      </c>
      <c r="L721" s="1">
        <f>VLOOKUP(K721,[1]areas!$C$3:$D$76,2,FALSE)</f>
        <v>12</v>
      </c>
      <c r="M721" s="1" t="str">
        <f t="shared" si="899"/>
        <v>0-20</v>
      </c>
      <c r="N721" s="19" t="s">
        <v>38</v>
      </c>
      <c r="O721" s="19">
        <f t="shared" si="866"/>
        <v>0</v>
      </c>
      <c r="P721" s="23">
        <v>49.2</v>
      </c>
      <c r="S721" s="24"/>
      <c r="T721" s="19">
        <v>4</v>
      </c>
      <c r="U721" s="1">
        <v>10.4</v>
      </c>
      <c r="V721" s="1">
        <v>19</v>
      </c>
      <c r="W721" s="1" t="str">
        <f t="shared" si="867"/>
        <v>2: 51-100</v>
      </c>
      <c r="X721" s="1">
        <v>99</v>
      </c>
      <c r="Y721" s="26">
        <v>249</v>
      </c>
      <c r="Z721" s="26">
        <v>370</v>
      </c>
      <c r="AA721" s="26"/>
      <c r="AB721" s="26">
        <v>163</v>
      </c>
      <c r="AC721" s="26"/>
      <c r="AD721" s="26"/>
      <c r="AE721" s="26"/>
      <c r="AF721" s="26"/>
      <c r="AG721" s="26"/>
      <c r="AH721" s="26"/>
      <c r="AI721" s="27">
        <f t="shared" si="868"/>
        <v>370</v>
      </c>
      <c r="AJ721" s="27">
        <f t="shared" si="869"/>
        <v>0</v>
      </c>
      <c r="AK721" s="39">
        <v>1000000</v>
      </c>
      <c r="AL721" s="26">
        <v>50</v>
      </c>
      <c r="AM721" s="26">
        <v>50</v>
      </c>
      <c r="AN721" s="26"/>
      <c r="AO721" s="26">
        <v>84000</v>
      </c>
      <c r="AP721" s="26"/>
      <c r="AQ721" s="26"/>
      <c r="AR721" s="26"/>
      <c r="AS721" s="26"/>
      <c r="AT721" s="26"/>
      <c r="AU721" s="26"/>
      <c r="AV721" s="28">
        <f t="shared" si="870"/>
        <v>0</v>
      </c>
      <c r="AW721" s="27" t="str">
        <f>"&gt;5"</f>
        <v>&gt;5</v>
      </c>
      <c r="AX721" s="29">
        <f t="shared" si="891"/>
        <v>6</v>
      </c>
      <c r="AY721" s="30">
        <f t="shared" si="901"/>
        <v>6</v>
      </c>
      <c r="AZ721" s="30">
        <f t="shared" si="901"/>
        <v>1.6989700043360187</v>
      </c>
      <c r="BA721" s="30">
        <f t="shared" si="901"/>
        <v>1.6989700043360187</v>
      </c>
      <c r="BB721" s="30" t="str">
        <f t="shared" si="901"/>
        <v/>
      </c>
      <c r="BC721" s="30">
        <f t="shared" si="901"/>
        <v>4.924279286061882</v>
      </c>
      <c r="BD721" s="30" t="str">
        <f t="shared" si="901"/>
        <v/>
      </c>
      <c r="BE721" s="30" t="str">
        <f t="shared" si="901"/>
        <v/>
      </c>
      <c r="BF721" s="30" t="str">
        <f t="shared" si="901"/>
        <v/>
      </c>
      <c r="BG721" s="30" t="str">
        <f t="shared" si="901"/>
        <v/>
      </c>
      <c r="BH721" s="30" t="str">
        <f t="shared" si="901"/>
        <v/>
      </c>
      <c r="BI721" s="30" t="str">
        <f t="shared" si="901"/>
        <v/>
      </c>
      <c r="BJ721" s="1" t="s">
        <v>38</v>
      </c>
      <c r="BK721" s="31" t="s">
        <v>38</v>
      </c>
      <c r="BL721" s="32">
        <f t="shared" si="871"/>
        <v>0</v>
      </c>
      <c r="BN721" s="32" t="str">
        <f t="shared" si="872"/>
        <v>0</v>
      </c>
      <c r="BO721" s="30">
        <f t="shared" si="873"/>
        <v>-4.3010299956639813</v>
      </c>
      <c r="BP721" s="30">
        <f t="shared" si="874"/>
        <v>-4.3010299956639813</v>
      </c>
      <c r="BQ721" s="30">
        <f t="shared" si="846"/>
        <v>0</v>
      </c>
      <c r="BR721" s="30" t="str">
        <f t="shared" si="846"/>
        <v/>
      </c>
      <c r="BS721" s="30" t="str">
        <f t="shared" si="846"/>
        <v/>
      </c>
      <c r="BT721" s="30" t="str">
        <f t="shared" si="846"/>
        <v/>
      </c>
      <c r="BU721" s="30" t="str">
        <f t="shared" si="846"/>
        <v/>
      </c>
      <c r="BV721" s="30" t="str">
        <f t="shared" si="846"/>
        <v/>
      </c>
      <c r="BW721" s="30" t="str">
        <f t="shared" si="846"/>
        <v/>
      </c>
      <c r="BX721" s="30" t="str">
        <f t="shared" si="846"/>
        <v/>
      </c>
      <c r="BY721" s="30" t="str">
        <f t="shared" si="846"/>
        <v/>
      </c>
      <c r="BZ721" s="1">
        <f t="shared" si="875"/>
        <v>0</v>
      </c>
      <c r="CA721" s="1">
        <f t="shared" si="847"/>
        <v>0</v>
      </c>
      <c r="CB721" s="1">
        <f t="shared" si="847"/>
        <v>0</v>
      </c>
      <c r="CC721" s="1">
        <f t="shared" si="847"/>
        <v>0</v>
      </c>
      <c r="CD721" s="1">
        <f t="shared" si="847"/>
        <v>0</v>
      </c>
      <c r="CE721" s="1">
        <f t="shared" si="847"/>
        <v>0</v>
      </c>
      <c r="CF721" s="1">
        <f t="shared" si="847"/>
        <v>0</v>
      </c>
      <c r="CG721" s="1">
        <f t="shared" si="847"/>
        <v>0</v>
      </c>
      <c r="CH721" s="1">
        <f t="shared" si="847"/>
        <v>0</v>
      </c>
      <c r="CI721" s="1">
        <f t="shared" si="847"/>
        <v>0</v>
      </c>
      <c r="CJ721" s="1">
        <f t="shared" si="876"/>
        <v>0</v>
      </c>
      <c r="CK721" s="1">
        <f t="shared" si="877"/>
        <v>0</v>
      </c>
      <c r="CL721" s="1">
        <f t="shared" si="858"/>
        <v>-4.3010299956639813</v>
      </c>
      <c r="CM721" s="1" t="str">
        <f t="shared" si="858"/>
        <v/>
      </c>
      <c r="CN721" s="1" t="str">
        <f t="shared" si="858"/>
        <v/>
      </c>
      <c r="CO721" s="1" t="str">
        <f t="shared" si="858"/>
        <v/>
      </c>
      <c r="CP721" s="1" t="str">
        <f t="shared" si="858"/>
        <v/>
      </c>
      <c r="CQ721" s="1" t="str">
        <f t="shared" si="856"/>
        <v/>
      </c>
      <c r="CR721" s="1" t="str">
        <f t="shared" si="856"/>
        <v/>
      </c>
      <c r="CS721" s="1" t="str">
        <f t="shared" si="856"/>
        <v/>
      </c>
      <c r="CT721" s="1" t="str">
        <f t="shared" si="856"/>
        <v/>
      </c>
      <c r="CU721" s="1" t="str">
        <f t="shared" si="856"/>
        <v/>
      </c>
      <c r="CV721" s="1">
        <f t="shared" si="859"/>
        <v>0</v>
      </c>
      <c r="CW721" s="1">
        <f t="shared" si="859"/>
        <v>0</v>
      </c>
      <c r="CX721" s="1">
        <f t="shared" si="859"/>
        <v>0</v>
      </c>
      <c r="CY721" s="1">
        <f t="shared" si="859"/>
        <v>0</v>
      </c>
      <c r="CZ721" s="1">
        <f t="shared" si="859"/>
        <v>0</v>
      </c>
      <c r="DA721" s="1">
        <f t="shared" si="857"/>
        <v>0</v>
      </c>
      <c r="DB721" s="1">
        <f t="shared" si="857"/>
        <v>0</v>
      </c>
      <c r="DC721" s="1">
        <f t="shared" si="857"/>
        <v>0</v>
      </c>
      <c r="DD721" s="1">
        <f t="shared" si="857"/>
        <v>0</v>
      </c>
      <c r="DE721" s="1">
        <f t="shared" si="857"/>
        <v>0</v>
      </c>
      <c r="DF721" s="1">
        <f t="shared" si="878"/>
        <v>0</v>
      </c>
      <c r="DG721" s="33">
        <f t="shared" si="879"/>
        <v>0</v>
      </c>
      <c r="DH721" s="34">
        <f t="shared" si="880"/>
        <v>0</v>
      </c>
      <c r="DI721" s="1">
        <f t="shared" si="848"/>
        <v>150</v>
      </c>
      <c r="DJ721" s="1">
        <f t="shared" si="849"/>
        <v>271</v>
      </c>
      <c r="DK721" s="1">
        <f t="shared" si="895"/>
        <v>121</v>
      </c>
      <c r="DL721" s="1" t="str">
        <f t="shared" si="895"/>
        <v/>
      </c>
      <c r="DM721" s="1" t="str">
        <f t="shared" si="895"/>
        <v/>
      </c>
      <c r="DN721" s="1" t="str">
        <f t="shared" si="893"/>
        <v/>
      </c>
      <c r="DO721" s="1" t="str">
        <f t="shared" si="893"/>
        <v/>
      </c>
      <c r="DP721" s="1" t="str">
        <f t="shared" si="893"/>
        <v/>
      </c>
      <c r="DQ721" s="1" t="str">
        <f t="shared" si="893"/>
        <v/>
      </c>
      <c r="DR721" s="1" t="str">
        <f t="shared" si="893"/>
        <v/>
      </c>
      <c r="DS721" s="1" t="str">
        <f t="shared" si="893"/>
        <v/>
      </c>
      <c r="DT721" s="34">
        <f t="shared" si="896"/>
        <v>-79.563391916969806</v>
      </c>
      <c r="DU721" s="1">
        <f t="shared" ref="DU721:EC728" si="903">IF((DI721&lt;$DT721),1,0)</f>
        <v>0</v>
      </c>
      <c r="DV721" s="1">
        <f t="shared" si="903"/>
        <v>0</v>
      </c>
      <c r="DW721" s="1">
        <f t="shared" si="903"/>
        <v>0</v>
      </c>
      <c r="EF721" s="33">
        <f t="shared" si="897"/>
        <v>0</v>
      </c>
      <c r="EG721" s="1">
        <f t="shared" si="902"/>
        <v>0</v>
      </c>
      <c r="EH721" s="1">
        <f t="shared" si="902"/>
        <v>0</v>
      </c>
      <c r="EI721" s="1">
        <f t="shared" si="902"/>
        <v>0</v>
      </c>
      <c r="EJ721" s="1">
        <f t="shared" si="902"/>
        <v>0</v>
      </c>
      <c r="EK721" s="1">
        <f t="shared" si="902"/>
        <v>0</v>
      </c>
      <c r="EL721" s="1">
        <f t="shared" si="902"/>
        <v>0</v>
      </c>
      <c r="EM721" s="1">
        <f t="shared" si="902"/>
        <v>0</v>
      </c>
      <c r="EN721" s="1">
        <f t="shared" si="902"/>
        <v>0</v>
      </c>
      <c r="EO721" s="1">
        <f t="shared" si="902"/>
        <v>0</v>
      </c>
      <c r="EP721" s="1">
        <f t="shared" si="902"/>
        <v>0</v>
      </c>
      <c r="EQ721" s="1">
        <f t="shared" si="902"/>
        <v>0</v>
      </c>
      <c r="ER721" s="33">
        <f t="shared" si="881"/>
        <v>1</v>
      </c>
      <c r="ES721" s="35">
        <f t="shared" si="898"/>
        <v>1</v>
      </c>
      <c r="ET721" s="35">
        <f t="shared" si="882"/>
        <v>1</v>
      </c>
      <c r="EU721" s="1" t="s">
        <v>59</v>
      </c>
      <c r="EV721" s="1" t="s">
        <v>34</v>
      </c>
      <c r="EW721" s="19">
        <f t="shared" si="883"/>
        <v>1</v>
      </c>
      <c r="FC721" s="1" t="s">
        <v>34</v>
      </c>
      <c r="FD721" s="19">
        <f t="shared" si="884"/>
        <v>1</v>
      </c>
      <c r="FE721" s="1" t="s">
        <v>43</v>
      </c>
      <c r="FJ721" s="1" t="s">
        <v>38</v>
      </c>
      <c r="FK721" s="19">
        <f t="shared" si="885"/>
        <v>0</v>
      </c>
      <c r="FQ721" s="1" t="s">
        <v>71</v>
      </c>
      <c r="FR721" s="1">
        <f t="shared" si="886"/>
        <v>1</v>
      </c>
      <c r="FU721" s="1" t="s">
        <v>75</v>
      </c>
      <c r="FV721" s="37" t="str">
        <f t="shared" si="892"/>
        <v>tb</v>
      </c>
      <c r="FW721" s="34">
        <v>1</v>
      </c>
      <c r="FY721" s="1" t="s">
        <v>34</v>
      </c>
      <c r="FZ721" s="19">
        <f t="shared" si="887"/>
        <v>1</v>
      </c>
      <c r="GB721" s="1" t="s">
        <v>34</v>
      </c>
      <c r="GC721" s="19">
        <f t="shared" si="888"/>
        <v>1</v>
      </c>
      <c r="GD721" s="1" t="s">
        <v>38</v>
      </c>
      <c r="GE721" s="19">
        <f t="shared" si="889"/>
        <v>0</v>
      </c>
      <c r="GF721" s="1" t="s">
        <v>38</v>
      </c>
      <c r="GG721" s="19">
        <f t="shared" si="890"/>
        <v>0</v>
      </c>
    </row>
    <row r="722" spans="1:189" x14ac:dyDescent="0.3">
      <c r="A722" s="18">
        <v>975</v>
      </c>
      <c r="B722" s="1" t="s">
        <v>34</v>
      </c>
      <c r="C722" s="19" t="s">
        <v>47</v>
      </c>
      <c r="D722" s="19">
        <f t="shared" si="863"/>
        <v>1</v>
      </c>
      <c r="E722" s="38" t="s">
        <v>262</v>
      </c>
      <c r="F722" s="21" t="str">
        <f t="shared" si="864"/>
        <v>1969</v>
      </c>
      <c r="G722" s="21">
        <v>2005</v>
      </c>
      <c r="H722" s="22">
        <f t="shared" si="841"/>
        <v>36</v>
      </c>
      <c r="I722" s="1" t="str">
        <f t="shared" si="865"/>
        <v>31-40</v>
      </c>
      <c r="J722" s="1" t="s">
        <v>1607</v>
      </c>
      <c r="K722" s="1" t="s">
        <v>53</v>
      </c>
      <c r="L722" s="1">
        <f>VLOOKUP(K722,[1]areas!$C$3:$D$76,2,FALSE)</f>
        <v>30</v>
      </c>
      <c r="M722" s="1" t="str">
        <f t="shared" si="899"/>
        <v>21-40</v>
      </c>
      <c r="N722" s="19" t="s">
        <v>38</v>
      </c>
      <c r="O722" s="19">
        <f t="shared" si="866"/>
        <v>0</v>
      </c>
      <c r="P722" s="23">
        <v>66.3</v>
      </c>
      <c r="Q722" s="1">
        <v>168</v>
      </c>
      <c r="R722" s="1">
        <f>POWER(Q722*0.01,2)</f>
        <v>2.8223999999999996</v>
      </c>
      <c r="S722" s="24">
        <f>P722/R722</f>
        <v>23.490646258503403</v>
      </c>
      <c r="T722" s="19">
        <v>3</v>
      </c>
      <c r="U722" s="1">
        <v>13.8</v>
      </c>
      <c r="V722" s="1">
        <v>28</v>
      </c>
      <c r="W722" s="1" t="str">
        <f t="shared" si="867"/>
        <v>2: 51-100</v>
      </c>
      <c r="X722" s="1">
        <v>84</v>
      </c>
      <c r="Y722" s="26">
        <v>130</v>
      </c>
      <c r="Z722" s="26">
        <v>275</v>
      </c>
      <c r="AA722" s="26"/>
      <c r="AB722" s="26"/>
      <c r="AC722" s="26"/>
      <c r="AD722" s="26"/>
      <c r="AE722" s="26"/>
      <c r="AF722" s="26"/>
      <c r="AG722" s="26"/>
      <c r="AH722" s="26"/>
      <c r="AI722" s="27">
        <f t="shared" si="868"/>
        <v>275</v>
      </c>
      <c r="AJ722" s="27">
        <f t="shared" si="869"/>
        <v>0</v>
      </c>
      <c r="AK722" s="39">
        <v>56555</v>
      </c>
      <c r="AL722" s="26">
        <v>50</v>
      </c>
      <c r="AM722" s="26">
        <v>50</v>
      </c>
      <c r="AN722" s="26"/>
      <c r="AO722" s="26"/>
      <c r="AP722" s="26"/>
      <c r="AQ722" s="26"/>
      <c r="AR722" s="26"/>
      <c r="AS722" s="26"/>
      <c r="AT722" s="26"/>
      <c r="AU722" s="26"/>
      <c r="AV722" s="28">
        <f t="shared" si="870"/>
        <v>0</v>
      </c>
      <c r="AW722" s="27" t="str">
        <f>"4-5"</f>
        <v>4-5</v>
      </c>
      <c r="AX722" s="29">
        <f t="shared" si="891"/>
        <v>4.7519999999999998</v>
      </c>
      <c r="AY722" s="30">
        <f t="shared" si="901"/>
        <v>4.7524710067224341</v>
      </c>
      <c r="AZ722" s="30">
        <f t="shared" si="901"/>
        <v>1.6989700043360187</v>
      </c>
      <c r="BA722" s="30">
        <f t="shared" si="901"/>
        <v>1.6989700043360187</v>
      </c>
      <c r="BB722" s="30" t="str">
        <f t="shared" si="901"/>
        <v/>
      </c>
      <c r="BC722" s="30" t="str">
        <f t="shared" si="901"/>
        <v/>
      </c>
      <c r="BD722" s="30" t="str">
        <f t="shared" si="901"/>
        <v/>
      </c>
      <c r="BE722" s="30" t="str">
        <f t="shared" si="901"/>
        <v/>
      </c>
      <c r="BF722" s="30" t="str">
        <f t="shared" si="901"/>
        <v/>
      </c>
      <c r="BG722" s="30" t="str">
        <f t="shared" si="901"/>
        <v/>
      </c>
      <c r="BH722" s="30" t="str">
        <f t="shared" si="901"/>
        <v/>
      </c>
      <c r="BI722" s="30" t="str">
        <f t="shared" si="901"/>
        <v/>
      </c>
      <c r="BJ722" s="1" t="s">
        <v>38</v>
      </c>
      <c r="BK722" s="31" t="s">
        <v>38</v>
      </c>
      <c r="BL722" s="32">
        <f t="shared" si="871"/>
        <v>0</v>
      </c>
      <c r="BN722" s="32" t="str">
        <f t="shared" si="872"/>
        <v>0</v>
      </c>
      <c r="BO722" s="30">
        <f t="shared" si="873"/>
        <v>-3.0535010023864153</v>
      </c>
      <c r="BP722" s="30">
        <f t="shared" si="874"/>
        <v>-3.0535010023864153</v>
      </c>
      <c r="BQ722" s="30">
        <f t="shared" si="846"/>
        <v>0</v>
      </c>
      <c r="BR722" s="30" t="str">
        <f t="shared" si="846"/>
        <v/>
      </c>
      <c r="BS722" s="30" t="str">
        <f t="shared" si="846"/>
        <v/>
      </c>
      <c r="BT722" s="30" t="str">
        <f t="shared" si="846"/>
        <v/>
      </c>
      <c r="BU722" s="30" t="str">
        <f t="shared" si="846"/>
        <v/>
      </c>
      <c r="BV722" s="30" t="str">
        <f t="shared" si="846"/>
        <v/>
      </c>
      <c r="BW722" s="30" t="str">
        <f t="shared" si="846"/>
        <v/>
      </c>
      <c r="BX722" s="30" t="str">
        <f t="shared" si="846"/>
        <v/>
      </c>
      <c r="BY722" s="30" t="str">
        <f t="shared" si="846"/>
        <v/>
      </c>
      <c r="BZ722" s="1">
        <f t="shared" si="875"/>
        <v>0</v>
      </c>
      <c r="CA722" s="1">
        <f t="shared" si="847"/>
        <v>0</v>
      </c>
      <c r="CB722" s="1">
        <f t="shared" si="847"/>
        <v>0</v>
      </c>
      <c r="CC722" s="1">
        <f t="shared" si="847"/>
        <v>0</v>
      </c>
      <c r="CD722" s="1">
        <f t="shared" si="847"/>
        <v>0</v>
      </c>
      <c r="CE722" s="1">
        <f t="shared" si="847"/>
        <v>0</v>
      </c>
      <c r="CF722" s="1">
        <f t="shared" si="847"/>
        <v>0</v>
      </c>
      <c r="CG722" s="1">
        <f t="shared" si="847"/>
        <v>0</v>
      </c>
      <c r="CH722" s="1">
        <f t="shared" si="847"/>
        <v>0</v>
      </c>
      <c r="CI722" s="1">
        <f t="shared" si="847"/>
        <v>0</v>
      </c>
      <c r="CJ722" s="1">
        <f t="shared" si="876"/>
        <v>0</v>
      </c>
      <c r="CK722" s="1">
        <f t="shared" si="877"/>
        <v>0</v>
      </c>
      <c r="CL722" s="1">
        <f t="shared" si="858"/>
        <v>-3.0535010023864153</v>
      </c>
      <c r="CM722" s="1" t="str">
        <f t="shared" si="858"/>
        <v/>
      </c>
      <c r="CN722" s="1" t="str">
        <f t="shared" si="858"/>
        <v/>
      </c>
      <c r="CO722" s="1" t="str">
        <f t="shared" si="858"/>
        <v/>
      </c>
      <c r="CP722" s="1" t="str">
        <f t="shared" si="858"/>
        <v/>
      </c>
      <c r="CQ722" s="1" t="str">
        <f t="shared" si="856"/>
        <v/>
      </c>
      <c r="CR722" s="1" t="str">
        <f t="shared" si="856"/>
        <v/>
      </c>
      <c r="CS722" s="1" t="str">
        <f t="shared" si="856"/>
        <v/>
      </c>
      <c r="CT722" s="1" t="str">
        <f t="shared" si="856"/>
        <v/>
      </c>
      <c r="CU722" s="1" t="str">
        <f t="shared" si="856"/>
        <v/>
      </c>
      <c r="CV722" s="1">
        <f t="shared" si="859"/>
        <v>0</v>
      </c>
      <c r="CW722" s="1">
        <f t="shared" si="859"/>
        <v>0</v>
      </c>
      <c r="CX722" s="1">
        <f t="shared" si="859"/>
        <v>0</v>
      </c>
      <c r="CY722" s="1">
        <f t="shared" si="859"/>
        <v>0</v>
      </c>
      <c r="CZ722" s="1">
        <f t="shared" si="859"/>
        <v>0</v>
      </c>
      <c r="DA722" s="1">
        <f t="shared" si="857"/>
        <v>0</v>
      </c>
      <c r="DB722" s="1">
        <f t="shared" si="857"/>
        <v>0</v>
      </c>
      <c r="DC722" s="1">
        <f t="shared" si="857"/>
        <v>0</v>
      </c>
      <c r="DD722" s="1">
        <f t="shared" si="857"/>
        <v>0</v>
      </c>
      <c r="DE722" s="1">
        <f t="shared" si="857"/>
        <v>0</v>
      </c>
      <c r="DF722" s="1">
        <f t="shared" si="878"/>
        <v>0</v>
      </c>
      <c r="DG722" s="33">
        <f t="shared" si="879"/>
        <v>0</v>
      </c>
      <c r="DH722" s="34">
        <f t="shared" si="880"/>
        <v>0</v>
      </c>
      <c r="DI722" s="1">
        <f t="shared" si="848"/>
        <v>46</v>
      </c>
      <c r="DJ722" s="1">
        <f t="shared" si="849"/>
        <v>191</v>
      </c>
      <c r="DK722" s="1">
        <f t="shared" si="895"/>
        <v>145</v>
      </c>
      <c r="DL722" s="1" t="str">
        <f t="shared" si="895"/>
        <v/>
      </c>
      <c r="DM722" s="1" t="str">
        <f t="shared" si="895"/>
        <v/>
      </c>
      <c r="DN722" s="1" t="str">
        <f t="shared" si="893"/>
        <v/>
      </c>
      <c r="DO722" s="1" t="str">
        <f t="shared" si="893"/>
        <v/>
      </c>
      <c r="DP722" s="1" t="str">
        <f t="shared" si="893"/>
        <v/>
      </c>
      <c r="DQ722" s="1" t="str">
        <f t="shared" si="893"/>
        <v/>
      </c>
      <c r="DR722" s="1" t="str">
        <f t="shared" si="893"/>
        <v/>
      </c>
      <c r="DS722" s="1" t="str">
        <f t="shared" si="893"/>
        <v/>
      </c>
      <c r="DT722" s="34">
        <f t="shared" si="896"/>
        <v>-74.09678355592321</v>
      </c>
      <c r="DU722" s="1">
        <f t="shared" si="903"/>
        <v>0</v>
      </c>
      <c r="DV722" s="1">
        <f t="shared" si="903"/>
        <v>0</v>
      </c>
      <c r="DW722" s="1">
        <f t="shared" si="903"/>
        <v>0</v>
      </c>
      <c r="EF722" s="33">
        <f t="shared" si="897"/>
        <v>0</v>
      </c>
      <c r="EG722" s="1">
        <f t="shared" si="902"/>
        <v>0</v>
      </c>
      <c r="EH722" s="1">
        <f t="shared" si="902"/>
        <v>0</v>
      </c>
      <c r="EI722" s="1">
        <f t="shared" si="902"/>
        <v>0</v>
      </c>
      <c r="EJ722" s="1">
        <f t="shared" si="902"/>
        <v>0</v>
      </c>
      <c r="EK722" s="1">
        <f t="shared" si="902"/>
        <v>0</v>
      </c>
      <c r="EL722" s="1">
        <f t="shared" si="902"/>
        <v>0</v>
      </c>
      <c r="EM722" s="1">
        <f t="shared" si="902"/>
        <v>0</v>
      </c>
      <c r="EN722" s="1">
        <f t="shared" si="902"/>
        <v>0</v>
      </c>
      <c r="EO722" s="1">
        <f t="shared" si="902"/>
        <v>0</v>
      </c>
      <c r="EP722" s="1">
        <f t="shared" si="902"/>
        <v>0</v>
      </c>
      <c r="EQ722" s="1">
        <f t="shared" si="902"/>
        <v>0</v>
      </c>
      <c r="ER722" s="33">
        <f t="shared" si="881"/>
        <v>1</v>
      </c>
      <c r="ES722" s="35">
        <f t="shared" si="898"/>
        <v>1</v>
      </c>
      <c r="ET722" s="35">
        <f t="shared" si="882"/>
        <v>1</v>
      </c>
      <c r="EU722" s="1" t="s">
        <v>59</v>
      </c>
      <c r="EV722" s="1" t="s">
        <v>34</v>
      </c>
      <c r="EW722" s="19">
        <f t="shared" si="883"/>
        <v>1</v>
      </c>
      <c r="EX722" s="1" t="s">
        <v>40</v>
      </c>
      <c r="FC722" s="1" t="s">
        <v>34</v>
      </c>
      <c r="FD722" s="19">
        <f t="shared" si="884"/>
        <v>1</v>
      </c>
      <c r="FE722" s="1" t="s">
        <v>43</v>
      </c>
      <c r="FJ722" s="1" t="s">
        <v>38</v>
      </c>
      <c r="FK722" s="19">
        <f t="shared" si="885"/>
        <v>0</v>
      </c>
      <c r="FQ722" s="1" t="s">
        <v>187</v>
      </c>
      <c r="FR722" s="1">
        <f t="shared" si="886"/>
        <v>1</v>
      </c>
      <c r="FU722" s="1" t="s">
        <v>75</v>
      </c>
      <c r="FV722" s="37" t="str">
        <f t="shared" si="892"/>
        <v>tb</v>
      </c>
      <c r="FW722" s="34">
        <v>1</v>
      </c>
      <c r="FY722" s="1" t="s">
        <v>34</v>
      </c>
      <c r="FZ722" s="19">
        <f t="shared" si="887"/>
        <v>1</v>
      </c>
      <c r="GB722" s="1" t="s">
        <v>34</v>
      </c>
      <c r="GC722" s="19">
        <f t="shared" si="888"/>
        <v>1</v>
      </c>
      <c r="GD722" s="1" t="s">
        <v>38</v>
      </c>
      <c r="GE722" s="19">
        <f t="shared" si="889"/>
        <v>0</v>
      </c>
      <c r="GF722" s="1" t="s">
        <v>38</v>
      </c>
      <c r="GG722" s="19">
        <f t="shared" si="890"/>
        <v>0</v>
      </c>
    </row>
    <row r="723" spans="1:189" x14ac:dyDescent="0.3">
      <c r="A723" s="18">
        <v>976</v>
      </c>
      <c r="B723" s="1" t="s">
        <v>34</v>
      </c>
      <c r="C723" s="19" t="s">
        <v>35</v>
      </c>
      <c r="D723" s="19">
        <f t="shared" si="863"/>
        <v>0</v>
      </c>
      <c r="E723" s="38" t="s">
        <v>1271</v>
      </c>
      <c r="F723" s="21" t="str">
        <f t="shared" si="864"/>
        <v>1973</v>
      </c>
      <c r="G723" s="21">
        <v>2005</v>
      </c>
      <c r="H723" s="22">
        <f t="shared" si="841"/>
        <v>32</v>
      </c>
      <c r="I723" s="1" t="str">
        <f t="shared" si="865"/>
        <v>31-40</v>
      </c>
      <c r="J723" s="1" t="s">
        <v>1607</v>
      </c>
      <c r="K723" s="1" t="s">
        <v>53</v>
      </c>
      <c r="L723" s="1">
        <f>VLOOKUP(K723,[1]areas!$C$3:$D$76,2,FALSE)</f>
        <v>30</v>
      </c>
      <c r="M723" s="1" t="str">
        <f t="shared" si="899"/>
        <v>21-40</v>
      </c>
      <c r="N723" s="19" t="s">
        <v>38</v>
      </c>
      <c r="O723" s="19">
        <f t="shared" si="866"/>
        <v>0</v>
      </c>
      <c r="P723" s="23">
        <v>50.4</v>
      </c>
      <c r="Q723" s="1">
        <v>149</v>
      </c>
      <c r="R723" s="1">
        <f>POWER(Q723*0.01,2)</f>
        <v>2.2201</v>
      </c>
      <c r="S723" s="24">
        <f>P723/R723</f>
        <v>22.701680104499797</v>
      </c>
      <c r="T723" s="19">
        <v>3</v>
      </c>
      <c r="W723" s="1" t="str">
        <f t="shared" si="867"/>
        <v/>
      </c>
      <c r="Y723" s="26">
        <v>319</v>
      </c>
      <c r="Z723" s="26">
        <v>232</v>
      </c>
      <c r="AA723" s="26">
        <v>209</v>
      </c>
      <c r="AB723" s="26">
        <v>254</v>
      </c>
      <c r="AC723" s="26"/>
      <c r="AD723" s="26"/>
      <c r="AE723" s="26"/>
      <c r="AF723" s="26"/>
      <c r="AG723" s="26"/>
      <c r="AH723" s="26"/>
      <c r="AI723" s="27">
        <f t="shared" si="868"/>
        <v>319</v>
      </c>
      <c r="AJ723" s="27">
        <f t="shared" si="869"/>
        <v>0</v>
      </c>
      <c r="AL723" s="26">
        <v>50</v>
      </c>
      <c r="AM723" s="26">
        <v>50</v>
      </c>
      <c r="AN723" s="26">
        <v>50</v>
      </c>
      <c r="AO723" s="26">
        <v>50</v>
      </c>
      <c r="AP723" s="26"/>
      <c r="AQ723" s="26"/>
      <c r="AR723" s="26"/>
      <c r="AS723" s="26"/>
      <c r="AT723" s="26"/>
      <c r="AU723" s="26"/>
      <c r="AV723" s="28">
        <f t="shared" si="870"/>
        <v>0</v>
      </c>
      <c r="AW723" s="27"/>
      <c r="AX723" s="29" t="str">
        <f t="shared" si="891"/>
        <v/>
      </c>
      <c r="AY723" s="30" t="str">
        <f t="shared" si="901"/>
        <v/>
      </c>
      <c r="AZ723" s="30">
        <f t="shared" si="901"/>
        <v>1.6989700043360187</v>
      </c>
      <c r="BA723" s="30">
        <f t="shared" si="901"/>
        <v>1.6989700043360187</v>
      </c>
      <c r="BB723" s="30">
        <f t="shared" si="901"/>
        <v>1.6989700043360187</v>
      </c>
      <c r="BC723" s="30">
        <f t="shared" si="901"/>
        <v>1.6989700043360187</v>
      </c>
      <c r="BD723" s="30" t="str">
        <f t="shared" si="901"/>
        <v/>
      </c>
      <c r="BE723" s="30" t="str">
        <f t="shared" si="901"/>
        <v/>
      </c>
      <c r="BF723" s="30" t="str">
        <f t="shared" si="901"/>
        <v/>
      </c>
      <c r="BG723" s="30" t="str">
        <f t="shared" si="901"/>
        <v/>
      </c>
      <c r="BH723" s="30" t="str">
        <f t="shared" si="901"/>
        <v/>
      </c>
      <c r="BI723" s="30" t="str">
        <f t="shared" si="901"/>
        <v/>
      </c>
      <c r="BJ723" s="1" t="s">
        <v>38</v>
      </c>
      <c r="BK723" s="31" t="s">
        <v>38</v>
      </c>
      <c r="BL723" s="32">
        <f t="shared" si="871"/>
        <v>0</v>
      </c>
      <c r="BN723" s="32" t="str">
        <f t="shared" si="872"/>
        <v>0</v>
      </c>
      <c r="BO723" s="30" t="str">
        <f t="shared" si="873"/>
        <v/>
      </c>
      <c r="BP723" s="30" t="str">
        <f t="shared" si="874"/>
        <v/>
      </c>
      <c r="BQ723" s="30">
        <f t="shared" si="846"/>
        <v>0</v>
      </c>
      <c r="BR723" s="30">
        <f t="shared" si="846"/>
        <v>0</v>
      </c>
      <c r="BS723" s="30">
        <f t="shared" si="846"/>
        <v>0</v>
      </c>
      <c r="BT723" s="30" t="str">
        <f t="shared" si="846"/>
        <v/>
      </c>
      <c r="BU723" s="30" t="str">
        <f t="shared" si="846"/>
        <v/>
      </c>
      <c r="BV723" s="30" t="str">
        <f t="shared" si="846"/>
        <v/>
      </c>
      <c r="BW723" s="30" t="str">
        <f t="shared" si="846"/>
        <v/>
      </c>
      <c r="BX723" s="30" t="str">
        <f t="shared" si="846"/>
        <v/>
      </c>
      <c r="BY723" s="30" t="str">
        <f t="shared" si="846"/>
        <v/>
      </c>
      <c r="BZ723" s="1">
        <f t="shared" si="875"/>
        <v>0</v>
      </c>
      <c r="CA723" s="1">
        <f t="shared" si="847"/>
        <v>0</v>
      </c>
      <c r="CB723" s="1">
        <f t="shared" si="847"/>
        <v>0</v>
      </c>
      <c r="CC723" s="1">
        <f t="shared" si="847"/>
        <v>0</v>
      </c>
      <c r="CD723" s="1">
        <f t="shared" si="847"/>
        <v>0</v>
      </c>
      <c r="CE723" s="1">
        <f t="shared" si="847"/>
        <v>0</v>
      </c>
      <c r="CF723" s="1">
        <f t="shared" si="847"/>
        <v>0</v>
      </c>
      <c r="CG723" s="1">
        <f t="shared" si="847"/>
        <v>0</v>
      </c>
      <c r="CH723" s="1">
        <f t="shared" si="847"/>
        <v>0</v>
      </c>
      <c r="CI723" s="1">
        <f t="shared" si="847"/>
        <v>0</v>
      </c>
      <c r="CJ723" s="1">
        <f t="shared" si="876"/>
        <v>0</v>
      </c>
      <c r="CK723" s="1">
        <f t="shared" si="877"/>
        <v>0</v>
      </c>
      <c r="CL723" s="1" t="str">
        <f t="shared" si="858"/>
        <v/>
      </c>
      <c r="CM723" s="1" t="str">
        <f t="shared" si="858"/>
        <v/>
      </c>
      <c r="CN723" s="1" t="str">
        <f t="shared" si="858"/>
        <v/>
      </c>
      <c r="CO723" s="1" t="str">
        <f t="shared" si="858"/>
        <v/>
      </c>
      <c r="CP723" s="1" t="str">
        <f t="shared" si="858"/>
        <v/>
      </c>
      <c r="CQ723" s="1" t="str">
        <f t="shared" si="856"/>
        <v/>
      </c>
      <c r="CR723" s="1" t="str">
        <f t="shared" si="856"/>
        <v/>
      </c>
      <c r="CS723" s="1" t="str">
        <f t="shared" si="856"/>
        <v/>
      </c>
      <c r="CT723" s="1" t="str">
        <f t="shared" si="856"/>
        <v/>
      </c>
      <c r="CU723" s="1" t="str">
        <f t="shared" si="856"/>
        <v/>
      </c>
      <c r="CV723" s="1">
        <f t="shared" si="859"/>
        <v>0</v>
      </c>
      <c r="CW723" s="1">
        <f t="shared" si="859"/>
        <v>0</v>
      </c>
      <c r="CX723" s="1">
        <f t="shared" si="859"/>
        <v>0</v>
      </c>
      <c r="CY723" s="1">
        <f t="shared" si="859"/>
        <v>0</v>
      </c>
      <c r="CZ723" s="1">
        <f t="shared" si="859"/>
        <v>0</v>
      </c>
      <c r="DA723" s="1">
        <f t="shared" si="857"/>
        <v>0</v>
      </c>
      <c r="DB723" s="1">
        <f t="shared" si="857"/>
        <v>0</v>
      </c>
      <c r="DC723" s="1">
        <f t="shared" si="857"/>
        <v>0</v>
      </c>
      <c r="DD723" s="1">
        <f t="shared" si="857"/>
        <v>0</v>
      </c>
      <c r="DE723" s="1">
        <f t="shared" si="857"/>
        <v>0</v>
      </c>
      <c r="DF723" s="1">
        <f t="shared" si="878"/>
        <v>0</v>
      </c>
      <c r="DG723" s="33">
        <f t="shared" si="879"/>
        <v>0</v>
      </c>
      <c r="DH723" s="34">
        <f t="shared" si="880"/>
        <v>0</v>
      </c>
      <c r="DI723" s="1" t="str">
        <f t="shared" si="848"/>
        <v/>
      </c>
      <c r="DJ723" s="1" t="str">
        <f t="shared" si="849"/>
        <v/>
      </c>
      <c r="DK723" s="1">
        <f t="shared" si="895"/>
        <v>-87</v>
      </c>
      <c r="DL723" s="1">
        <f t="shared" si="895"/>
        <v>-23</v>
      </c>
      <c r="DM723" s="1">
        <f t="shared" si="895"/>
        <v>45</v>
      </c>
      <c r="DN723" s="1" t="str">
        <f t="shared" si="893"/>
        <v/>
      </c>
      <c r="DO723" s="1" t="str">
        <f t="shared" si="893"/>
        <v/>
      </c>
      <c r="DP723" s="1" t="str">
        <f t="shared" si="893"/>
        <v/>
      </c>
      <c r="DQ723" s="1" t="str">
        <f t="shared" si="893"/>
        <v/>
      </c>
      <c r="DR723" s="1" t="str">
        <f t="shared" si="893"/>
        <v/>
      </c>
      <c r="DS723" s="1" t="str">
        <f t="shared" si="893"/>
        <v/>
      </c>
      <c r="DT723" s="34">
        <f t="shared" si="896"/>
        <v>-66.010100237261668</v>
      </c>
      <c r="DW723" s="1">
        <f t="shared" si="903"/>
        <v>1</v>
      </c>
      <c r="DX723" s="1">
        <f t="shared" si="903"/>
        <v>0</v>
      </c>
      <c r="DY723" s="1">
        <f t="shared" si="903"/>
        <v>0</v>
      </c>
      <c r="EF723" s="33">
        <f t="shared" si="897"/>
        <v>1</v>
      </c>
      <c r="EG723" s="1">
        <f t="shared" si="902"/>
        <v>0</v>
      </c>
      <c r="EH723" s="1">
        <f t="shared" si="902"/>
        <v>0</v>
      </c>
      <c r="EI723" s="1">
        <f t="shared" si="902"/>
        <v>0</v>
      </c>
      <c r="EJ723" s="1">
        <f t="shared" si="902"/>
        <v>0</v>
      </c>
      <c r="EK723" s="1">
        <f t="shared" si="902"/>
        <v>0</v>
      </c>
      <c r="EL723" s="1">
        <f t="shared" si="902"/>
        <v>0</v>
      </c>
      <c r="EM723" s="1">
        <f t="shared" si="902"/>
        <v>0</v>
      </c>
      <c r="EN723" s="1">
        <f t="shared" si="902"/>
        <v>0</v>
      </c>
      <c r="EO723" s="1">
        <f t="shared" si="902"/>
        <v>0</v>
      </c>
      <c r="EP723" s="1">
        <f t="shared" si="902"/>
        <v>0</v>
      </c>
      <c r="EQ723" s="1">
        <f t="shared" si="902"/>
        <v>0</v>
      </c>
      <c r="ER723" s="33">
        <f t="shared" si="881"/>
        <v>1</v>
      </c>
      <c r="ES723" s="35">
        <f t="shared" si="898"/>
        <v>2</v>
      </c>
      <c r="ET723" s="35">
        <f t="shared" si="882"/>
        <v>1</v>
      </c>
      <c r="EU723" s="1" t="s">
        <v>59</v>
      </c>
      <c r="EV723" s="1" t="s">
        <v>34</v>
      </c>
      <c r="EW723" s="19">
        <f t="shared" si="883"/>
        <v>1</v>
      </c>
      <c r="EX723" s="1" t="s">
        <v>40</v>
      </c>
      <c r="FC723" s="1" t="s">
        <v>38</v>
      </c>
      <c r="FD723" s="19">
        <f t="shared" si="884"/>
        <v>0</v>
      </c>
      <c r="FJ723" s="1" t="s">
        <v>38</v>
      </c>
      <c r="FK723" s="19">
        <f t="shared" si="885"/>
        <v>0</v>
      </c>
      <c r="FQ723" s="1" t="s">
        <v>751</v>
      </c>
      <c r="FR723" s="1">
        <f t="shared" si="886"/>
        <v>1</v>
      </c>
      <c r="FT723" s="1">
        <v>4.0999999999999996</v>
      </c>
      <c r="FU723" s="1" t="s">
        <v>75</v>
      </c>
      <c r="FV723" s="37" t="str">
        <f t="shared" si="892"/>
        <v>tb</v>
      </c>
      <c r="FW723" s="34">
        <v>1</v>
      </c>
      <c r="FY723" s="1" t="s">
        <v>38</v>
      </c>
      <c r="FZ723" s="19">
        <f t="shared" si="887"/>
        <v>0</v>
      </c>
      <c r="GB723" s="1" t="s">
        <v>38</v>
      </c>
      <c r="GC723" s="19">
        <f t="shared" si="888"/>
        <v>0</v>
      </c>
      <c r="GD723" s="1" t="s">
        <v>34</v>
      </c>
      <c r="GE723" s="19">
        <f t="shared" si="889"/>
        <v>1</v>
      </c>
      <c r="GF723" s="1" t="s">
        <v>38</v>
      </c>
      <c r="GG723" s="19">
        <f t="shared" si="890"/>
        <v>0</v>
      </c>
    </row>
    <row r="724" spans="1:189" x14ac:dyDescent="0.3">
      <c r="A724" s="18">
        <v>982</v>
      </c>
      <c r="B724" s="1" t="s">
        <v>34</v>
      </c>
      <c r="C724" s="19" t="s">
        <v>35</v>
      </c>
      <c r="D724" s="19">
        <f t="shared" si="863"/>
        <v>0</v>
      </c>
      <c r="E724" s="38" t="s">
        <v>1272</v>
      </c>
      <c r="F724" s="21" t="str">
        <f t="shared" si="864"/>
        <v>1964</v>
      </c>
      <c r="G724" s="21">
        <v>2005</v>
      </c>
      <c r="H724" s="22">
        <f t="shared" si="841"/>
        <v>41</v>
      </c>
      <c r="I724" s="1" t="str">
        <f t="shared" si="865"/>
        <v>41-50</v>
      </c>
      <c r="J724" s="1" t="s">
        <v>1608</v>
      </c>
      <c r="K724" s="1" t="s">
        <v>1273</v>
      </c>
      <c r="L724" s="1">
        <f>VLOOKUP(K724,[1]areas!$C$3:$D$76,2,FALSE)</f>
        <v>20</v>
      </c>
      <c r="M724" s="1" t="str">
        <f t="shared" si="899"/>
        <v>0-20</v>
      </c>
      <c r="N724" s="19" t="s">
        <v>38</v>
      </c>
      <c r="O724" s="19">
        <f t="shared" si="866"/>
        <v>0</v>
      </c>
      <c r="P724" s="23">
        <v>72</v>
      </c>
      <c r="Q724" s="1">
        <v>161</v>
      </c>
      <c r="R724" s="1">
        <f>POWER(Q724*0.01,2)</f>
        <v>2.5921000000000003</v>
      </c>
      <c r="S724" s="24">
        <f>P724/R724</f>
        <v>27.776706145596233</v>
      </c>
      <c r="T724" s="19">
        <v>3</v>
      </c>
      <c r="U724" s="1">
        <v>11.9</v>
      </c>
      <c r="V724" s="1">
        <v>27</v>
      </c>
      <c r="W724" s="1" t="str">
        <f t="shared" si="867"/>
        <v>4: 151-200</v>
      </c>
      <c r="X724" s="1">
        <v>185</v>
      </c>
      <c r="Y724" s="26">
        <v>174</v>
      </c>
      <c r="Z724" s="26">
        <v>203</v>
      </c>
      <c r="AA724" s="26">
        <v>213</v>
      </c>
      <c r="AB724" s="26">
        <v>269</v>
      </c>
      <c r="AC724" s="26">
        <v>299</v>
      </c>
      <c r="AD724" s="26">
        <v>383</v>
      </c>
      <c r="AE724" s="26">
        <v>322</v>
      </c>
      <c r="AF724" s="26">
        <v>251</v>
      </c>
      <c r="AG724" s="26"/>
      <c r="AH724" s="26"/>
      <c r="AI724" s="27">
        <f t="shared" si="868"/>
        <v>383</v>
      </c>
      <c r="AJ724" s="27">
        <f t="shared" si="869"/>
        <v>0</v>
      </c>
      <c r="AK724" s="39">
        <v>47184</v>
      </c>
      <c r="AL724" s="26">
        <v>50</v>
      </c>
      <c r="AM724" s="26">
        <v>50</v>
      </c>
      <c r="AN724" s="26">
        <v>50</v>
      </c>
      <c r="AO724" s="26">
        <v>50</v>
      </c>
      <c r="AP724" s="26">
        <v>50</v>
      </c>
      <c r="AQ724" s="26">
        <v>50</v>
      </c>
      <c r="AR724" s="26">
        <v>50</v>
      </c>
      <c r="AS724" s="26">
        <v>50</v>
      </c>
      <c r="AT724" s="26"/>
      <c r="AU724" s="26"/>
      <c r="AV724" s="28">
        <f t="shared" si="870"/>
        <v>0</v>
      </c>
      <c r="AW724" s="27" t="str">
        <f>"4-5"</f>
        <v>4-5</v>
      </c>
      <c r="AX724" s="29">
        <f t="shared" si="891"/>
        <v>4.6740000000000004</v>
      </c>
      <c r="AY724" s="30">
        <f t="shared" si="901"/>
        <v>4.673794755207723</v>
      </c>
      <c r="AZ724" s="30">
        <f t="shared" si="901"/>
        <v>1.6989700043360187</v>
      </c>
      <c r="BA724" s="30">
        <f t="shared" si="901"/>
        <v>1.6989700043360187</v>
      </c>
      <c r="BB724" s="30">
        <f t="shared" si="901"/>
        <v>1.6989700043360187</v>
      </c>
      <c r="BC724" s="30">
        <f t="shared" si="901"/>
        <v>1.6989700043360187</v>
      </c>
      <c r="BD724" s="30">
        <f t="shared" si="901"/>
        <v>1.6989700043360187</v>
      </c>
      <c r="BE724" s="30">
        <f t="shared" si="901"/>
        <v>1.6989700043360187</v>
      </c>
      <c r="BF724" s="30">
        <f t="shared" si="901"/>
        <v>1.6989700043360187</v>
      </c>
      <c r="BG724" s="30">
        <f t="shared" si="901"/>
        <v>1.6989700043360187</v>
      </c>
      <c r="BH724" s="30" t="str">
        <f t="shared" si="901"/>
        <v/>
      </c>
      <c r="BI724" s="30" t="str">
        <f t="shared" si="901"/>
        <v/>
      </c>
      <c r="BJ724" s="1" t="s">
        <v>38</v>
      </c>
      <c r="BK724" s="31" t="s">
        <v>38</v>
      </c>
      <c r="BL724" s="32">
        <f t="shared" si="871"/>
        <v>0</v>
      </c>
      <c r="BN724" s="32" t="str">
        <f t="shared" si="872"/>
        <v>0</v>
      </c>
      <c r="BO724" s="30">
        <f t="shared" si="873"/>
        <v>-2.9748247508717043</v>
      </c>
      <c r="BP724" s="30">
        <f t="shared" si="874"/>
        <v>-2.9748247508717043</v>
      </c>
      <c r="BQ724" s="30">
        <f t="shared" si="846"/>
        <v>0</v>
      </c>
      <c r="BR724" s="30">
        <f t="shared" si="846"/>
        <v>0</v>
      </c>
      <c r="BS724" s="30">
        <f t="shared" si="846"/>
        <v>0</v>
      </c>
      <c r="BT724" s="30">
        <f t="shared" si="846"/>
        <v>0</v>
      </c>
      <c r="BU724" s="30">
        <f t="shared" si="846"/>
        <v>0</v>
      </c>
      <c r="BV724" s="30">
        <f t="shared" si="846"/>
        <v>0</v>
      </c>
      <c r="BW724" s="30">
        <f t="shared" si="846"/>
        <v>0</v>
      </c>
      <c r="BX724" s="30" t="str">
        <f t="shared" si="846"/>
        <v/>
      </c>
      <c r="BY724" s="30" t="str">
        <f t="shared" si="846"/>
        <v/>
      </c>
      <c r="BZ724" s="1">
        <f t="shared" si="875"/>
        <v>0</v>
      </c>
      <c r="CA724" s="1">
        <f t="shared" si="847"/>
        <v>0</v>
      </c>
      <c r="CB724" s="1">
        <f t="shared" si="847"/>
        <v>0</v>
      </c>
      <c r="CC724" s="1">
        <f t="shared" si="847"/>
        <v>0</v>
      </c>
      <c r="CD724" s="1">
        <f t="shared" si="847"/>
        <v>0</v>
      </c>
      <c r="CE724" s="1">
        <f t="shared" si="847"/>
        <v>0</v>
      </c>
      <c r="CF724" s="1">
        <f t="shared" si="847"/>
        <v>0</v>
      </c>
      <c r="CG724" s="1">
        <f t="shared" si="847"/>
        <v>0</v>
      </c>
      <c r="CH724" s="1">
        <f t="shared" si="847"/>
        <v>0</v>
      </c>
      <c r="CI724" s="1">
        <f t="shared" si="847"/>
        <v>0</v>
      </c>
      <c r="CJ724" s="1">
        <f t="shared" si="876"/>
        <v>0</v>
      </c>
      <c r="CK724" s="1">
        <f t="shared" si="877"/>
        <v>0</v>
      </c>
      <c r="CL724" s="1">
        <f t="shared" si="858"/>
        <v>-2.9748247508717043</v>
      </c>
      <c r="CM724" s="1" t="str">
        <f t="shared" si="858"/>
        <v/>
      </c>
      <c r="CN724" s="1" t="str">
        <f t="shared" si="858"/>
        <v/>
      </c>
      <c r="CO724" s="1" t="str">
        <f t="shared" si="858"/>
        <v/>
      </c>
      <c r="CP724" s="1" t="str">
        <f t="shared" si="858"/>
        <v/>
      </c>
      <c r="CQ724" s="1" t="str">
        <f t="shared" si="856"/>
        <v/>
      </c>
      <c r="CR724" s="1" t="str">
        <f t="shared" si="856"/>
        <v/>
      </c>
      <c r="CS724" s="1" t="str">
        <f t="shared" si="856"/>
        <v/>
      </c>
      <c r="CT724" s="1" t="str">
        <f t="shared" si="856"/>
        <v/>
      </c>
      <c r="CU724" s="1" t="str">
        <f t="shared" si="856"/>
        <v/>
      </c>
      <c r="CV724" s="1">
        <f t="shared" si="859"/>
        <v>0</v>
      </c>
      <c r="CW724" s="1">
        <f t="shared" si="859"/>
        <v>0</v>
      </c>
      <c r="CX724" s="1">
        <f t="shared" si="859"/>
        <v>0</v>
      </c>
      <c r="CY724" s="1">
        <f t="shared" si="859"/>
        <v>0</v>
      </c>
      <c r="CZ724" s="1">
        <f t="shared" si="859"/>
        <v>0</v>
      </c>
      <c r="DA724" s="1">
        <f t="shared" si="857"/>
        <v>0</v>
      </c>
      <c r="DB724" s="1">
        <f t="shared" si="857"/>
        <v>0</v>
      </c>
      <c r="DC724" s="1">
        <f t="shared" si="857"/>
        <v>0</v>
      </c>
      <c r="DD724" s="1">
        <f t="shared" si="857"/>
        <v>0</v>
      </c>
      <c r="DE724" s="1">
        <f t="shared" si="857"/>
        <v>0</v>
      </c>
      <c r="DF724" s="1">
        <f t="shared" si="878"/>
        <v>0</v>
      </c>
      <c r="DG724" s="33">
        <f t="shared" si="879"/>
        <v>0</v>
      </c>
      <c r="DH724" s="34">
        <f t="shared" si="880"/>
        <v>0</v>
      </c>
      <c r="DI724" s="1">
        <f t="shared" si="848"/>
        <v>-11</v>
      </c>
      <c r="DJ724" s="1">
        <f t="shared" si="849"/>
        <v>18</v>
      </c>
      <c r="DK724" s="1">
        <f t="shared" si="895"/>
        <v>29</v>
      </c>
      <c r="DL724" s="1">
        <f t="shared" si="895"/>
        <v>10</v>
      </c>
      <c r="DM724" s="1">
        <f t="shared" si="895"/>
        <v>56</v>
      </c>
      <c r="DN724" s="1">
        <f t="shared" si="893"/>
        <v>30</v>
      </c>
      <c r="DO724" s="1">
        <f t="shared" si="893"/>
        <v>84</v>
      </c>
      <c r="DP724" s="1">
        <f t="shared" si="893"/>
        <v>-61</v>
      </c>
      <c r="DQ724" s="1">
        <f t="shared" si="893"/>
        <v>-71</v>
      </c>
      <c r="DR724" s="1" t="str">
        <f t="shared" si="893"/>
        <v/>
      </c>
      <c r="DS724" s="1" t="str">
        <f t="shared" si="893"/>
        <v/>
      </c>
      <c r="DT724" s="34">
        <f t="shared" si="896"/>
        <v>-50.566787519082126</v>
      </c>
      <c r="DU724" s="1">
        <f t="shared" ref="DU724:DV728" si="904">IF((DI724&lt;$DT724),1,0)</f>
        <v>0</v>
      </c>
      <c r="DV724" s="1">
        <f t="shared" si="904"/>
        <v>0</v>
      </c>
      <c r="DW724" s="1">
        <f t="shared" si="903"/>
        <v>0</v>
      </c>
      <c r="DX724" s="1">
        <f t="shared" si="903"/>
        <v>0</v>
      </c>
      <c r="DY724" s="1">
        <f t="shared" si="903"/>
        <v>0</v>
      </c>
      <c r="DZ724" s="1">
        <f t="shared" si="903"/>
        <v>0</v>
      </c>
      <c r="EA724" s="1">
        <f t="shared" si="903"/>
        <v>0</v>
      </c>
      <c r="EB724" s="1">
        <f t="shared" si="903"/>
        <v>1</v>
      </c>
      <c r="EC724" s="1">
        <f t="shared" si="903"/>
        <v>1</v>
      </c>
      <c r="EF724" s="33">
        <f t="shared" si="897"/>
        <v>1</v>
      </c>
      <c r="EG724" s="1">
        <f t="shared" si="902"/>
        <v>0</v>
      </c>
      <c r="EH724" s="1">
        <f t="shared" si="902"/>
        <v>0</v>
      </c>
      <c r="EI724" s="1">
        <f t="shared" si="902"/>
        <v>0</v>
      </c>
      <c r="EJ724" s="1">
        <f t="shared" si="902"/>
        <v>0</v>
      </c>
      <c r="EK724" s="1">
        <f t="shared" si="902"/>
        <v>0</v>
      </c>
      <c r="EL724" s="1">
        <f t="shared" si="902"/>
        <v>0</v>
      </c>
      <c r="EM724" s="1">
        <f t="shared" si="902"/>
        <v>0</v>
      </c>
      <c r="EN724" s="1">
        <f t="shared" si="902"/>
        <v>0</v>
      </c>
      <c r="EO724" s="1">
        <f t="shared" si="902"/>
        <v>0</v>
      </c>
      <c r="EP724" s="1">
        <f t="shared" si="902"/>
        <v>0</v>
      </c>
      <c r="EQ724" s="1">
        <f t="shared" si="902"/>
        <v>0</v>
      </c>
      <c r="ER724" s="33">
        <f t="shared" si="881"/>
        <v>1</v>
      </c>
      <c r="ES724" s="35">
        <f t="shared" si="898"/>
        <v>2</v>
      </c>
      <c r="ET724" s="35">
        <f t="shared" si="882"/>
        <v>1</v>
      </c>
      <c r="EU724" s="1" t="s">
        <v>59</v>
      </c>
      <c r="EV724" s="1" t="s">
        <v>38</v>
      </c>
      <c r="EW724" s="19">
        <f t="shared" si="883"/>
        <v>0</v>
      </c>
      <c r="FC724" s="1" t="s">
        <v>38</v>
      </c>
      <c r="FD724" s="19">
        <f t="shared" si="884"/>
        <v>0</v>
      </c>
      <c r="FJ724" s="1" t="s">
        <v>38</v>
      </c>
      <c r="FK724" s="19">
        <f t="shared" si="885"/>
        <v>0</v>
      </c>
      <c r="FQ724" s="1" t="s">
        <v>67</v>
      </c>
      <c r="FR724" s="1">
        <f t="shared" si="886"/>
        <v>1</v>
      </c>
      <c r="FU724" s="1" t="s">
        <v>1155</v>
      </c>
      <c r="FV724" s="37" t="str">
        <f t="shared" si="892"/>
        <v>other</v>
      </c>
      <c r="FW724" s="34">
        <v>0</v>
      </c>
      <c r="FY724" s="1" t="s">
        <v>38</v>
      </c>
      <c r="FZ724" s="19">
        <f t="shared" si="887"/>
        <v>0</v>
      </c>
      <c r="GB724" s="1" t="s">
        <v>38</v>
      </c>
      <c r="GC724" s="19">
        <f t="shared" si="888"/>
        <v>0</v>
      </c>
      <c r="GD724" s="1" t="s">
        <v>38</v>
      </c>
      <c r="GE724" s="19">
        <f t="shared" si="889"/>
        <v>0</v>
      </c>
      <c r="GF724" s="1" t="s">
        <v>38</v>
      </c>
      <c r="GG724" s="19">
        <f t="shared" si="890"/>
        <v>0</v>
      </c>
    </row>
    <row r="725" spans="1:189" x14ac:dyDescent="0.3">
      <c r="A725" s="18">
        <v>983</v>
      </c>
      <c r="B725" s="1" t="s">
        <v>34</v>
      </c>
      <c r="C725" s="19" t="s">
        <v>35</v>
      </c>
      <c r="D725" s="19">
        <f t="shared" si="863"/>
        <v>0</v>
      </c>
      <c r="E725" s="38" t="s">
        <v>1274</v>
      </c>
      <c r="F725" s="21" t="str">
        <f t="shared" si="864"/>
        <v>1977</v>
      </c>
      <c r="G725" s="21">
        <v>2005</v>
      </c>
      <c r="H725" s="22">
        <f t="shared" si="841"/>
        <v>28</v>
      </c>
      <c r="I725" s="1" t="str">
        <f t="shared" si="865"/>
        <v>21-30</v>
      </c>
      <c r="J725" s="1" t="s">
        <v>1606</v>
      </c>
      <c r="K725" s="1" t="s">
        <v>319</v>
      </c>
      <c r="L725" s="1">
        <f>VLOOKUP(K725,[1]areas!$C$3:$D$76,2,FALSE)</f>
        <v>48</v>
      </c>
      <c r="M725" s="1" t="str">
        <f t="shared" si="899"/>
        <v>41-60</v>
      </c>
      <c r="N725" s="19" t="s">
        <v>38</v>
      </c>
      <c r="O725" s="19">
        <f t="shared" si="866"/>
        <v>0</v>
      </c>
      <c r="P725" s="23">
        <v>43</v>
      </c>
      <c r="S725" s="24"/>
      <c r="T725" s="19">
        <v>3</v>
      </c>
      <c r="U725" s="1">
        <v>9.5</v>
      </c>
      <c r="V725" s="1">
        <v>20</v>
      </c>
      <c r="W725" s="1" t="str">
        <f t="shared" si="867"/>
        <v>2: 51-100</v>
      </c>
      <c r="X725" s="1">
        <v>92</v>
      </c>
      <c r="Y725" s="26">
        <v>206</v>
      </c>
      <c r="Z725" s="26">
        <v>162</v>
      </c>
      <c r="AA725" s="26">
        <v>179</v>
      </c>
      <c r="AB725" s="26">
        <v>175</v>
      </c>
      <c r="AC725" s="26">
        <v>186</v>
      </c>
      <c r="AD725" s="26">
        <v>110</v>
      </c>
      <c r="AE725" s="26">
        <v>149</v>
      </c>
      <c r="AF725" s="26">
        <v>147</v>
      </c>
      <c r="AG725" s="26"/>
      <c r="AH725" s="26"/>
      <c r="AI725" s="27">
        <f t="shared" si="868"/>
        <v>206</v>
      </c>
      <c r="AJ725" s="27">
        <f t="shared" si="869"/>
        <v>0</v>
      </c>
      <c r="AK725" s="39">
        <v>98865</v>
      </c>
      <c r="AL725" s="26">
        <v>50</v>
      </c>
      <c r="AM725" s="26">
        <v>50</v>
      </c>
      <c r="AN725" s="26">
        <v>50</v>
      </c>
      <c r="AO725" s="26">
        <v>50</v>
      </c>
      <c r="AP725" s="26">
        <v>50</v>
      </c>
      <c r="AQ725" s="26">
        <v>50</v>
      </c>
      <c r="AR725" s="26">
        <v>50</v>
      </c>
      <c r="AS725" s="26">
        <v>50</v>
      </c>
      <c r="AT725" s="26"/>
      <c r="AU725" s="26"/>
      <c r="AV725" s="28">
        <f t="shared" si="870"/>
        <v>0</v>
      </c>
      <c r="AW725" s="27" t="str">
        <f>"4-5"</f>
        <v>4-5</v>
      </c>
      <c r="AX725" s="29">
        <f t="shared" si="891"/>
        <v>4.9950000000000001</v>
      </c>
      <c r="AY725" s="30">
        <f t="shared" si="901"/>
        <v>4.9950425706958539</v>
      </c>
      <c r="AZ725" s="30">
        <f t="shared" si="901"/>
        <v>1.6989700043360187</v>
      </c>
      <c r="BA725" s="30">
        <f t="shared" si="901"/>
        <v>1.6989700043360187</v>
      </c>
      <c r="BB725" s="30">
        <f t="shared" si="901"/>
        <v>1.6989700043360187</v>
      </c>
      <c r="BC725" s="30">
        <f t="shared" si="901"/>
        <v>1.6989700043360187</v>
      </c>
      <c r="BD725" s="30">
        <f t="shared" si="901"/>
        <v>1.6989700043360187</v>
      </c>
      <c r="BE725" s="30">
        <f t="shared" si="901"/>
        <v>1.6989700043360187</v>
      </c>
      <c r="BF725" s="30">
        <f t="shared" si="901"/>
        <v>1.6989700043360187</v>
      </c>
      <c r="BG725" s="30">
        <f t="shared" si="901"/>
        <v>1.6989700043360187</v>
      </c>
      <c r="BH725" s="30" t="str">
        <f t="shared" si="901"/>
        <v/>
      </c>
      <c r="BI725" s="30" t="str">
        <f t="shared" si="901"/>
        <v/>
      </c>
      <c r="BJ725" s="1" t="s">
        <v>38</v>
      </c>
      <c r="BK725" s="31" t="s">
        <v>38</v>
      </c>
      <c r="BL725" s="32">
        <f t="shared" si="871"/>
        <v>0</v>
      </c>
      <c r="BN725" s="32" t="str">
        <f t="shared" si="872"/>
        <v>0</v>
      </c>
      <c r="BO725" s="30">
        <f t="shared" si="873"/>
        <v>-3.2960725663598351</v>
      </c>
      <c r="BP725" s="30">
        <f t="shared" si="874"/>
        <v>-3.2960725663598351</v>
      </c>
      <c r="BQ725" s="30">
        <f t="shared" si="846"/>
        <v>0</v>
      </c>
      <c r="BR725" s="30">
        <f t="shared" si="846"/>
        <v>0</v>
      </c>
      <c r="BS725" s="30">
        <f t="shared" si="846"/>
        <v>0</v>
      </c>
      <c r="BT725" s="30">
        <f t="shared" si="846"/>
        <v>0</v>
      </c>
      <c r="BU725" s="30">
        <f t="shared" si="846"/>
        <v>0</v>
      </c>
      <c r="BV725" s="30">
        <f t="shared" si="846"/>
        <v>0</v>
      </c>
      <c r="BW725" s="30">
        <f t="shared" si="846"/>
        <v>0</v>
      </c>
      <c r="BX725" s="30" t="str">
        <f t="shared" si="846"/>
        <v/>
      </c>
      <c r="BY725" s="30" t="str">
        <f t="shared" si="846"/>
        <v/>
      </c>
      <c r="BZ725" s="1">
        <f t="shared" si="875"/>
        <v>0</v>
      </c>
      <c r="CA725" s="1">
        <f t="shared" si="847"/>
        <v>0</v>
      </c>
      <c r="CB725" s="1">
        <f t="shared" si="847"/>
        <v>0</v>
      </c>
      <c r="CC725" s="1">
        <f t="shared" si="847"/>
        <v>0</v>
      </c>
      <c r="CD725" s="1">
        <f t="shared" si="847"/>
        <v>0</v>
      </c>
      <c r="CE725" s="1">
        <f t="shared" si="847"/>
        <v>0</v>
      </c>
      <c r="CF725" s="1">
        <f t="shared" si="847"/>
        <v>0</v>
      </c>
      <c r="CG725" s="1">
        <f t="shared" si="847"/>
        <v>0</v>
      </c>
      <c r="CH725" s="1">
        <f t="shared" si="847"/>
        <v>0</v>
      </c>
      <c r="CI725" s="1">
        <f t="shared" si="847"/>
        <v>0</v>
      </c>
      <c r="CJ725" s="1">
        <f t="shared" si="876"/>
        <v>0</v>
      </c>
      <c r="CK725" s="1">
        <f t="shared" si="877"/>
        <v>0</v>
      </c>
      <c r="CL725" s="1">
        <f t="shared" si="858"/>
        <v>-3.2960725663598351</v>
      </c>
      <c r="CM725" s="1" t="str">
        <f t="shared" si="858"/>
        <v/>
      </c>
      <c r="CN725" s="1" t="str">
        <f t="shared" si="858"/>
        <v/>
      </c>
      <c r="CO725" s="1" t="str">
        <f t="shared" si="858"/>
        <v/>
      </c>
      <c r="CP725" s="1" t="str">
        <f t="shared" si="858"/>
        <v/>
      </c>
      <c r="CQ725" s="1" t="str">
        <f t="shared" si="856"/>
        <v/>
      </c>
      <c r="CR725" s="1" t="str">
        <f t="shared" si="856"/>
        <v/>
      </c>
      <c r="CS725" s="1" t="str">
        <f t="shared" si="856"/>
        <v/>
      </c>
      <c r="CT725" s="1" t="str">
        <f t="shared" si="856"/>
        <v/>
      </c>
      <c r="CU725" s="1" t="str">
        <f t="shared" si="856"/>
        <v/>
      </c>
      <c r="CV725" s="1">
        <f t="shared" si="859"/>
        <v>0</v>
      </c>
      <c r="CW725" s="1">
        <f t="shared" si="859"/>
        <v>0</v>
      </c>
      <c r="CX725" s="1">
        <f t="shared" si="859"/>
        <v>0</v>
      </c>
      <c r="CY725" s="1">
        <f t="shared" si="859"/>
        <v>0</v>
      </c>
      <c r="CZ725" s="1">
        <f t="shared" si="859"/>
        <v>0</v>
      </c>
      <c r="DA725" s="1">
        <f t="shared" si="857"/>
        <v>0</v>
      </c>
      <c r="DB725" s="1">
        <f t="shared" si="857"/>
        <v>0</v>
      </c>
      <c r="DC725" s="1">
        <f t="shared" si="857"/>
        <v>0</v>
      </c>
      <c r="DD725" s="1">
        <f t="shared" si="857"/>
        <v>0</v>
      </c>
      <c r="DE725" s="1">
        <f t="shared" si="857"/>
        <v>0</v>
      </c>
      <c r="DF725" s="1">
        <f t="shared" si="878"/>
        <v>0</v>
      </c>
      <c r="DG725" s="33">
        <f t="shared" si="879"/>
        <v>0</v>
      </c>
      <c r="DH725" s="34">
        <f t="shared" si="880"/>
        <v>0</v>
      </c>
      <c r="DI725" s="1">
        <f t="shared" si="848"/>
        <v>114</v>
      </c>
      <c r="DJ725" s="1">
        <f t="shared" si="849"/>
        <v>70</v>
      </c>
      <c r="DK725" s="1">
        <f t="shared" si="895"/>
        <v>-44</v>
      </c>
      <c r="DL725" s="1">
        <f t="shared" si="895"/>
        <v>17</v>
      </c>
      <c r="DM725" s="1">
        <f t="shared" si="895"/>
        <v>-4</v>
      </c>
      <c r="DN725" s="1">
        <f t="shared" si="893"/>
        <v>11</v>
      </c>
      <c r="DO725" s="1">
        <f t="shared" si="893"/>
        <v>-76</v>
      </c>
      <c r="DP725" s="1">
        <f t="shared" si="893"/>
        <v>39</v>
      </c>
      <c r="DQ725" s="1">
        <f t="shared" si="893"/>
        <v>-2</v>
      </c>
      <c r="DR725" s="1" t="str">
        <f t="shared" si="893"/>
        <v/>
      </c>
      <c r="DS725" s="1" t="str">
        <f t="shared" si="893"/>
        <v/>
      </c>
      <c r="DT725" s="34">
        <f t="shared" si="896"/>
        <v>-56.814268552108558</v>
      </c>
      <c r="DU725" s="1">
        <f t="shared" si="904"/>
        <v>0</v>
      </c>
      <c r="DV725" s="1">
        <f t="shared" si="904"/>
        <v>0</v>
      </c>
      <c r="DW725" s="1">
        <f t="shared" si="903"/>
        <v>0</v>
      </c>
      <c r="DX725" s="1">
        <f t="shared" si="903"/>
        <v>0</v>
      </c>
      <c r="DY725" s="1">
        <f t="shared" si="903"/>
        <v>0</v>
      </c>
      <c r="DZ725" s="1">
        <f t="shared" si="903"/>
        <v>0</v>
      </c>
      <c r="EA725" s="1">
        <f t="shared" si="903"/>
        <v>1</v>
      </c>
      <c r="EB725" s="1">
        <f t="shared" si="903"/>
        <v>0</v>
      </c>
      <c r="EC725" s="1">
        <f t="shared" si="903"/>
        <v>0</v>
      </c>
      <c r="EF725" s="33">
        <f t="shared" si="897"/>
        <v>1</v>
      </c>
      <c r="EG725" s="1">
        <f t="shared" si="902"/>
        <v>0</v>
      </c>
      <c r="EH725" s="1">
        <f t="shared" si="902"/>
        <v>0</v>
      </c>
      <c r="EI725" s="1">
        <f t="shared" si="902"/>
        <v>0</v>
      </c>
      <c r="EJ725" s="1">
        <f t="shared" si="902"/>
        <v>0</v>
      </c>
      <c r="EK725" s="1">
        <f t="shared" si="902"/>
        <v>0</v>
      </c>
      <c r="EL725" s="1">
        <f t="shared" si="902"/>
        <v>0</v>
      </c>
      <c r="EM725" s="1">
        <f t="shared" si="902"/>
        <v>0</v>
      </c>
      <c r="EN725" s="1">
        <f t="shared" si="902"/>
        <v>0</v>
      </c>
      <c r="EO725" s="1">
        <f t="shared" si="902"/>
        <v>0</v>
      </c>
      <c r="EP725" s="1">
        <f t="shared" si="902"/>
        <v>0</v>
      </c>
      <c r="EQ725" s="1">
        <f t="shared" si="902"/>
        <v>0</v>
      </c>
      <c r="ER725" s="33">
        <f t="shared" si="881"/>
        <v>1</v>
      </c>
      <c r="ES725" s="35">
        <f t="shared" si="898"/>
        <v>2</v>
      </c>
      <c r="ET725" s="35">
        <f t="shared" si="882"/>
        <v>1</v>
      </c>
      <c r="EU725" s="1" t="s">
        <v>1275</v>
      </c>
      <c r="EV725" s="1" t="s">
        <v>34</v>
      </c>
      <c r="EW725" s="19">
        <f t="shared" si="883"/>
        <v>1</v>
      </c>
      <c r="EX725" s="1" t="s">
        <v>40</v>
      </c>
      <c r="EY725" s="50">
        <v>39073</v>
      </c>
      <c r="EZ725" s="1" t="s">
        <v>34</v>
      </c>
      <c r="FA725" s="1" t="s">
        <v>40</v>
      </c>
      <c r="FB725" s="50">
        <v>40121</v>
      </c>
      <c r="FC725" s="1" t="s">
        <v>38</v>
      </c>
      <c r="FD725" s="19">
        <f t="shared" si="884"/>
        <v>0</v>
      </c>
      <c r="FJ725" s="1" t="s">
        <v>38</v>
      </c>
      <c r="FK725" s="19">
        <f t="shared" si="885"/>
        <v>0</v>
      </c>
      <c r="FQ725" s="1" t="s">
        <v>1276</v>
      </c>
      <c r="FR725" s="1">
        <f t="shared" si="886"/>
        <v>1</v>
      </c>
      <c r="FT725" s="1">
        <v>4.4000000000000004</v>
      </c>
      <c r="FU725" s="1" t="s">
        <v>1277</v>
      </c>
      <c r="FV725" s="37" t="str">
        <f t="shared" si="892"/>
        <v>tb</v>
      </c>
      <c r="FW725" s="34">
        <v>1</v>
      </c>
      <c r="FY725" s="1" t="s">
        <v>38</v>
      </c>
      <c r="FZ725" s="19">
        <f t="shared" si="887"/>
        <v>0</v>
      </c>
      <c r="GB725" s="1" t="s">
        <v>38</v>
      </c>
      <c r="GC725" s="19">
        <f t="shared" si="888"/>
        <v>0</v>
      </c>
      <c r="GD725" s="1" t="s">
        <v>38</v>
      </c>
      <c r="GE725" s="19">
        <f t="shared" si="889"/>
        <v>0</v>
      </c>
      <c r="GF725" s="1" t="s">
        <v>38</v>
      </c>
      <c r="GG725" s="19">
        <f t="shared" si="890"/>
        <v>0</v>
      </c>
    </row>
    <row r="726" spans="1:189" x14ac:dyDescent="0.3">
      <c r="A726" s="18">
        <v>984</v>
      </c>
      <c r="B726" s="1" t="s">
        <v>34</v>
      </c>
      <c r="C726" s="19" t="s">
        <v>35</v>
      </c>
      <c r="D726" s="19">
        <f t="shared" si="863"/>
        <v>0</v>
      </c>
      <c r="E726" s="38" t="s">
        <v>1278</v>
      </c>
      <c r="F726" s="21" t="str">
        <f t="shared" si="864"/>
        <v>1979</v>
      </c>
      <c r="G726" s="21">
        <v>2005</v>
      </c>
      <c r="H726" s="22">
        <f t="shared" si="841"/>
        <v>26</v>
      </c>
      <c r="I726" s="1" t="str">
        <f t="shared" si="865"/>
        <v>21-30</v>
      </c>
      <c r="J726" s="1" t="s">
        <v>1606</v>
      </c>
      <c r="K726" s="1" t="s">
        <v>53</v>
      </c>
      <c r="L726" s="1">
        <f>VLOOKUP(K726,[1]areas!$C$3:$D$76,2,FALSE)</f>
        <v>30</v>
      </c>
      <c r="M726" s="1" t="str">
        <f t="shared" si="899"/>
        <v>21-40</v>
      </c>
      <c r="N726" s="19" t="s">
        <v>38</v>
      </c>
      <c r="O726" s="19">
        <f t="shared" si="866"/>
        <v>0</v>
      </c>
      <c r="P726" s="23">
        <v>59</v>
      </c>
      <c r="Q726" s="1">
        <v>150</v>
      </c>
      <c r="R726" s="1">
        <f>POWER(Q726*0.01,2)</f>
        <v>2.25</v>
      </c>
      <c r="S726" s="24">
        <f>P726/R726</f>
        <v>26.222222222222221</v>
      </c>
      <c r="T726" s="19">
        <v>2</v>
      </c>
      <c r="U726" s="1">
        <v>11</v>
      </c>
      <c r="V726" s="1">
        <v>20</v>
      </c>
      <c r="W726" s="1" t="str">
        <f t="shared" si="867"/>
        <v>3: 101-150</v>
      </c>
      <c r="X726" s="1">
        <v>145</v>
      </c>
      <c r="Y726" s="26">
        <v>170</v>
      </c>
      <c r="Z726" s="26">
        <v>301</v>
      </c>
      <c r="AA726" s="26">
        <v>375</v>
      </c>
      <c r="AB726" s="26"/>
      <c r="AC726" s="26"/>
      <c r="AD726" s="26"/>
      <c r="AE726" s="26"/>
      <c r="AF726" s="26"/>
      <c r="AG726" s="26"/>
      <c r="AH726" s="26"/>
      <c r="AI726" s="27">
        <f t="shared" si="868"/>
        <v>375</v>
      </c>
      <c r="AJ726" s="27">
        <f t="shared" si="869"/>
        <v>0</v>
      </c>
      <c r="AK726" s="39">
        <v>3599</v>
      </c>
      <c r="AL726" s="26">
        <v>50</v>
      </c>
      <c r="AM726" s="26">
        <v>50</v>
      </c>
      <c r="AN726" s="26">
        <v>50</v>
      </c>
      <c r="AO726" s="26"/>
      <c r="AP726" s="26"/>
      <c r="AQ726" s="26"/>
      <c r="AR726" s="26"/>
      <c r="AS726" s="26"/>
      <c r="AT726" s="26"/>
      <c r="AU726" s="26"/>
      <c r="AV726" s="28">
        <f t="shared" si="870"/>
        <v>0</v>
      </c>
      <c r="AW726" s="27" t="str">
        <f>"&lt;4"</f>
        <v>&lt;4</v>
      </c>
      <c r="AX726" s="29">
        <f t="shared" si="891"/>
        <v>3.556</v>
      </c>
      <c r="AY726" s="30">
        <f t="shared" si="901"/>
        <v>3.5561818466529114</v>
      </c>
      <c r="AZ726" s="30">
        <f t="shared" si="901"/>
        <v>1.6989700043360187</v>
      </c>
      <c r="BA726" s="30">
        <f t="shared" si="901"/>
        <v>1.6989700043360187</v>
      </c>
      <c r="BB726" s="30">
        <f t="shared" si="901"/>
        <v>1.6989700043360187</v>
      </c>
      <c r="BC726" s="30" t="str">
        <f t="shared" si="901"/>
        <v/>
      </c>
      <c r="BD726" s="30" t="str">
        <f t="shared" si="901"/>
        <v/>
      </c>
      <c r="BE726" s="30" t="str">
        <f t="shared" si="901"/>
        <v/>
      </c>
      <c r="BF726" s="30" t="str">
        <f t="shared" si="901"/>
        <v/>
      </c>
      <c r="BG726" s="30" t="str">
        <f t="shared" si="901"/>
        <v/>
      </c>
      <c r="BH726" s="30" t="str">
        <f t="shared" si="901"/>
        <v/>
      </c>
      <c r="BI726" s="30" t="str">
        <f t="shared" si="901"/>
        <v/>
      </c>
      <c r="BJ726" s="1" t="s">
        <v>38</v>
      </c>
      <c r="BK726" s="31" t="s">
        <v>38</v>
      </c>
      <c r="BL726" s="32">
        <f t="shared" si="871"/>
        <v>0</v>
      </c>
      <c r="BN726" s="32" t="str">
        <f t="shared" si="872"/>
        <v>0</v>
      </c>
      <c r="BO726" s="30">
        <f t="shared" si="873"/>
        <v>-1.8572118423168926</v>
      </c>
      <c r="BP726" s="30">
        <f t="shared" si="874"/>
        <v>-1.8572118423168926</v>
      </c>
      <c r="BQ726" s="30">
        <f t="shared" si="846"/>
        <v>0</v>
      </c>
      <c r="BR726" s="30">
        <f t="shared" si="846"/>
        <v>0</v>
      </c>
      <c r="BS726" s="30" t="str">
        <f t="shared" si="846"/>
        <v/>
      </c>
      <c r="BT726" s="30" t="str">
        <f t="shared" si="846"/>
        <v/>
      </c>
      <c r="BU726" s="30" t="str">
        <f t="shared" si="846"/>
        <v/>
      </c>
      <c r="BV726" s="30" t="str">
        <f t="shared" si="846"/>
        <v/>
      </c>
      <c r="BW726" s="30" t="str">
        <f t="shared" si="846"/>
        <v/>
      </c>
      <c r="BX726" s="30" t="str">
        <f t="shared" si="846"/>
        <v/>
      </c>
      <c r="BY726" s="30" t="str">
        <f t="shared" si="846"/>
        <v/>
      </c>
      <c r="BZ726" s="1">
        <f t="shared" si="875"/>
        <v>0</v>
      </c>
      <c r="CA726" s="1">
        <f t="shared" si="847"/>
        <v>0</v>
      </c>
      <c r="CB726" s="1">
        <f t="shared" si="847"/>
        <v>0</v>
      </c>
      <c r="CC726" s="1">
        <f t="shared" si="847"/>
        <v>0</v>
      </c>
      <c r="CD726" s="1">
        <f t="shared" si="847"/>
        <v>0</v>
      </c>
      <c r="CE726" s="1">
        <f t="shared" si="847"/>
        <v>0</v>
      </c>
      <c r="CF726" s="1">
        <f t="shared" si="847"/>
        <v>0</v>
      </c>
      <c r="CG726" s="1">
        <f t="shared" si="847"/>
        <v>0</v>
      </c>
      <c r="CH726" s="1">
        <f t="shared" si="847"/>
        <v>0</v>
      </c>
      <c r="CI726" s="1">
        <f t="shared" si="847"/>
        <v>0</v>
      </c>
      <c r="CJ726" s="1">
        <f t="shared" si="876"/>
        <v>0</v>
      </c>
      <c r="CK726" s="1">
        <f t="shared" si="877"/>
        <v>0</v>
      </c>
      <c r="CL726" s="1">
        <f t="shared" si="858"/>
        <v>-1.8572118423168926</v>
      </c>
      <c r="CM726" s="1" t="str">
        <f t="shared" si="858"/>
        <v/>
      </c>
      <c r="CN726" s="1" t="str">
        <f t="shared" si="858"/>
        <v/>
      </c>
      <c r="CO726" s="1" t="str">
        <f t="shared" si="858"/>
        <v/>
      </c>
      <c r="CP726" s="1" t="str">
        <f t="shared" si="858"/>
        <v/>
      </c>
      <c r="CQ726" s="1" t="str">
        <f t="shared" si="856"/>
        <v/>
      </c>
      <c r="CR726" s="1" t="str">
        <f t="shared" si="856"/>
        <v/>
      </c>
      <c r="CS726" s="1" t="str">
        <f t="shared" si="856"/>
        <v/>
      </c>
      <c r="CT726" s="1" t="str">
        <f t="shared" si="856"/>
        <v/>
      </c>
      <c r="CU726" s="1" t="str">
        <f t="shared" si="856"/>
        <v/>
      </c>
      <c r="CV726" s="1">
        <f t="shared" si="859"/>
        <v>0</v>
      </c>
      <c r="CW726" s="1">
        <f t="shared" si="859"/>
        <v>0</v>
      </c>
      <c r="CX726" s="1">
        <f t="shared" si="859"/>
        <v>0</v>
      </c>
      <c r="CY726" s="1">
        <f t="shared" si="859"/>
        <v>0</v>
      </c>
      <c r="CZ726" s="1">
        <f t="shared" si="859"/>
        <v>0</v>
      </c>
      <c r="DA726" s="1">
        <f t="shared" si="857"/>
        <v>0</v>
      </c>
      <c r="DB726" s="1">
        <f t="shared" si="857"/>
        <v>0</v>
      </c>
      <c r="DC726" s="1">
        <f t="shared" si="857"/>
        <v>0</v>
      </c>
      <c r="DD726" s="1">
        <f t="shared" si="857"/>
        <v>0</v>
      </c>
      <c r="DE726" s="1">
        <f t="shared" si="857"/>
        <v>0</v>
      </c>
      <c r="DF726" s="1">
        <f t="shared" si="878"/>
        <v>0</v>
      </c>
      <c r="DG726" s="33">
        <f t="shared" si="879"/>
        <v>0</v>
      </c>
      <c r="DH726" s="34">
        <f t="shared" si="880"/>
        <v>0</v>
      </c>
      <c r="DI726" s="1">
        <f t="shared" si="848"/>
        <v>25</v>
      </c>
      <c r="DJ726" s="1">
        <f t="shared" si="849"/>
        <v>156</v>
      </c>
      <c r="DK726" s="1">
        <f t="shared" si="895"/>
        <v>131</v>
      </c>
      <c r="DL726" s="1">
        <f t="shared" si="895"/>
        <v>74</v>
      </c>
      <c r="DM726" s="1" t="str">
        <f t="shared" si="895"/>
        <v/>
      </c>
      <c r="DN726" s="1" t="str">
        <f t="shared" si="893"/>
        <v/>
      </c>
      <c r="DO726" s="1" t="str">
        <f t="shared" si="893"/>
        <v/>
      </c>
      <c r="DP726" s="1" t="str">
        <f t="shared" si="893"/>
        <v/>
      </c>
      <c r="DQ726" s="1" t="str">
        <f t="shared" si="893"/>
        <v/>
      </c>
      <c r="DR726" s="1" t="str">
        <f t="shared" si="893"/>
        <v/>
      </c>
      <c r="DS726" s="1" t="str">
        <f t="shared" si="893"/>
        <v/>
      </c>
      <c r="DT726" s="34">
        <f t="shared" si="896"/>
        <v>-58.733863032041974</v>
      </c>
      <c r="DU726" s="1">
        <f t="shared" si="904"/>
        <v>0</v>
      </c>
      <c r="DV726" s="1">
        <f t="shared" si="904"/>
        <v>0</v>
      </c>
      <c r="DW726" s="1">
        <f t="shared" si="903"/>
        <v>0</v>
      </c>
      <c r="DX726" s="1">
        <f t="shared" si="903"/>
        <v>0</v>
      </c>
      <c r="EF726" s="33">
        <f t="shared" si="897"/>
        <v>0</v>
      </c>
      <c r="EG726" s="1">
        <f t="shared" si="902"/>
        <v>0</v>
      </c>
      <c r="EH726" s="1">
        <f t="shared" si="902"/>
        <v>0</v>
      </c>
      <c r="EI726" s="1">
        <f t="shared" si="902"/>
        <v>0</v>
      </c>
      <c r="EJ726" s="1">
        <f t="shared" si="902"/>
        <v>0</v>
      </c>
      <c r="EK726" s="1">
        <f t="shared" si="902"/>
        <v>0</v>
      </c>
      <c r="EL726" s="1">
        <f t="shared" si="902"/>
        <v>0</v>
      </c>
      <c r="EM726" s="1">
        <f t="shared" si="902"/>
        <v>0</v>
      </c>
      <c r="EN726" s="1">
        <f t="shared" si="902"/>
        <v>0</v>
      </c>
      <c r="EO726" s="1">
        <f t="shared" si="902"/>
        <v>0</v>
      </c>
      <c r="EP726" s="1">
        <f t="shared" si="902"/>
        <v>0</v>
      </c>
      <c r="EQ726" s="1">
        <f t="shared" si="902"/>
        <v>0</v>
      </c>
      <c r="ER726" s="33">
        <f t="shared" si="881"/>
        <v>1</v>
      </c>
      <c r="ES726" s="35">
        <f t="shared" si="898"/>
        <v>1</v>
      </c>
      <c r="ET726" s="35">
        <f t="shared" si="882"/>
        <v>1</v>
      </c>
      <c r="EU726" s="1" t="s">
        <v>50</v>
      </c>
      <c r="EV726" s="1" t="s">
        <v>34</v>
      </c>
      <c r="EW726" s="19">
        <f t="shared" si="883"/>
        <v>1</v>
      </c>
      <c r="EX726" s="1" t="s">
        <v>40</v>
      </c>
      <c r="FC726" s="1" t="s">
        <v>38</v>
      </c>
      <c r="FD726" s="19">
        <f t="shared" si="884"/>
        <v>0</v>
      </c>
      <c r="FJ726" s="1" t="s">
        <v>38</v>
      </c>
      <c r="FK726" s="19">
        <f t="shared" si="885"/>
        <v>0</v>
      </c>
      <c r="FQ726" s="1" t="s">
        <v>44</v>
      </c>
      <c r="FR726" s="1">
        <f t="shared" si="886"/>
        <v>1</v>
      </c>
      <c r="FT726" s="1">
        <v>2.8</v>
      </c>
      <c r="FU726" s="1" t="s">
        <v>225</v>
      </c>
      <c r="FV726" s="37" t="str">
        <f t="shared" si="892"/>
        <v>other</v>
      </c>
      <c r="FW726" s="34">
        <v>0</v>
      </c>
      <c r="FY726" s="1" t="s">
        <v>38</v>
      </c>
      <c r="FZ726" s="19">
        <f t="shared" si="887"/>
        <v>0</v>
      </c>
      <c r="GB726" s="1" t="s">
        <v>38</v>
      </c>
      <c r="GC726" s="19">
        <f t="shared" si="888"/>
        <v>0</v>
      </c>
      <c r="GD726" s="1" t="s">
        <v>38</v>
      </c>
      <c r="GE726" s="19">
        <f t="shared" si="889"/>
        <v>0</v>
      </c>
      <c r="GF726" s="1" t="s">
        <v>38</v>
      </c>
      <c r="GG726" s="19">
        <f t="shared" si="890"/>
        <v>0</v>
      </c>
    </row>
    <row r="727" spans="1:189" x14ac:dyDescent="0.3">
      <c r="A727" s="18">
        <v>985</v>
      </c>
      <c r="B727" s="1" t="s">
        <v>34</v>
      </c>
      <c r="C727" s="19" t="s">
        <v>35</v>
      </c>
      <c r="D727" s="19">
        <f t="shared" si="863"/>
        <v>0</v>
      </c>
      <c r="E727" s="38" t="s">
        <v>1279</v>
      </c>
      <c r="F727" s="21" t="str">
        <f t="shared" si="864"/>
        <v>1955</v>
      </c>
      <c r="G727" s="21">
        <v>2005</v>
      </c>
      <c r="H727" s="22">
        <f t="shared" si="841"/>
        <v>50</v>
      </c>
      <c r="I727" s="1" t="str">
        <f t="shared" si="865"/>
        <v>41-50</v>
      </c>
      <c r="J727" s="1" t="s">
        <v>1608</v>
      </c>
      <c r="K727" s="1" t="s">
        <v>312</v>
      </c>
      <c r="L727" s="1">
        <f>VLOOKUP(K727,[1]areas!$C$3:$D$76,2,FALSE)</f>
        <v>25</v>
      </c>
      <c r="M727" s="1" t="str">
        <f t="shared" si="899"/>
        <v>21-40</v>
      </c>
      <c r="N727" s="19" t="s">
        <v>34</v>
      </c>
      <c r="O727" s="19">
        <f t="shared" si="866"/>
        <v>1</v>
      </c>
      <c r="P727" s="23">
        <v>55.4</v>
      </c>
      <c r="S727" s="24"/>
      <c r="T727" s="19">
        <v>4</v>
      </c>
      <c r="V727" s="1">
        <v>45</v>
      </c>
      <c r="W727" s="1" t="str">
        <f t="shared" si="867"/>
        <v>1: 0-50</v>
      </c>
      <c r="X727" s="1">
        <v>17</v>
      </c>
      <c r="Y727" s="26">
        <v>132</v>
      </c>
      <c r="Z727" s="26">
        <v>276</v>
      </c>
      <c r="AA727" s="26">
        <v>256</v>
      </c>
      <c r="AB727" s="26">
        <v>298</v>
      </c>
      <c r="AC727" s="26"/>
      <c r="AD727" s="26"/>
      <c r="AE727" s="26"/>
      <c r="AF727" s="26"/>
      <c r="AG727" s="26"/>
      <c r="AH727" s="26"/>
      <c r="AI727" s="27">
        <f t="shared" si="868"/>
        <v>298</v>
      </c>
      <c r="AJ727" s="27">
        <f t="shared" si="869"/>
        <v>0</v>
      </c>
      <c r="AL727" s="26">
        <v>50</v>
      </c>
      <c r="AM727" s="26">
        <v>50</v>
      </c>
      <c r="AN727" s="26">
        <v>50</v>
      </c>
      <c r="AO727" s="26">
        <v>50</v>
      </c>
      <c r="AP727" s="26"/>
      <c r="AQ727" s="26"/>
      <c r="AR727" s="26"/>
      <c r="AS727" s="26"/>
      <c r="AT727" s="26"/>
      <c r="AU727" s="26"/>
      <c r="AV727" s="28">
        <f t="shared" si="870"/>
        <v>0</v>
      </c>
      <c r="AW727" s="27"/>
      <c r="AX727" s="29" t="str">
        <f t="shared" si="891"/>
        <v/>
      </c>
      <c r="AY727" s="30" t="str">
        <f t="shared" si="901"/>
        <v/>
      </c>
      <c r="AZ727" s="30">
        <f t="shared" si="901"/>
        <v>1.6989700043360187</v>
      </c>
      <c r="BA727" s="30">
        <f t="shared" si="901"/>
        <v>1.6989700043360187</v>
      </c>
      <c r="BB727" s="30">
        <f t="shared" si="901"/>
        <v>1.6989700043360187</v>
      </c>
      <c r="BC727" s="30">
        <f t="shared" si="901"/>
        <v>1.6989700043360187</v>
      </c>
      <c r="BD727" s="30" t="str">
        <f t="shared" si="901"/>
        <v/>
      </c>
      <c r="BE727" s="30" t="str">
        <f t="shared" si="901"/>
        <v/>
      </c>
      <c r="BF727" s="30" t="str">
        <f t="shared" si="901"/>
        <v/>
      </c>
      <c r="BG727" s="30" t="str">
        <f t="shared" si="901"/>
        <v/>
      </c>
      <c r="BH727" s="30" t="str">
        <f t="shared" si="901"/>
        <v/>
      </c>
      <c r="BI727" s="30" t="str">
        <f t="shared" si="901"/>
        <v/>
      </c>
      <c r="BJ727" s="1" t="s">
        <v>38</v>
      </c>
      <c r="BK727" s="31" t="s">
        <v>38</v>
      </c>
      <c r="BL727" s="32">
        <f t="shared" si="871"/>
        <v>0</v>
      </c>
      <c r="BN727" s="32" t="str">
        <f t="shared" si="872"/>
        <v>0</v>
      </c>
      <c r="BO727" s="30" t="str">
        <f t="shared" si="873"/>
        <v/>
      </c>
      <c r="BP727" s="30" t="str">
        <f t="shared" si="874"/>
        <v/>
      </c>
      <c r="BQ727" s="30">
        <f t="shared" si="846"/>
        <v>0</v>
      </c>
      <c r="BR727" s="30">
        <f t="shared" si="846"/>
        <v>0</v>
      </c>
      <c r="BS727" s="30">
        <f t="shared" si="846"/>
        <v>0</v>
      </c>
      <c r="BT727" s="30" t="str">
        <f t="shared" si="846"/>
        <v/>
      </c>
      <c r="BU727" s="30" t="str">
        <f t="shared" si="846"/>
        <v/>
      </c>
      <c r="BV727" s="30" t="str">
        <f t="shared" si="846"/>
        <v/>
      </c>
      <c r="BW727" s="30" t="str">
        <f t="shared" si="846"/>
        <v/>
      </c>
      <c r="BX727" s="30" t="str">
        <f t="shared" si="846"/>
        <v/>
      </c>
      <c r="BY727" s="30" t="str">
        <f t="shared" si="846"/>
        <v/>
      </c>
      <c r="BZ727" s="1">
        <f t="shared" si="875"/>
        <v>0</v>
      </c>
      <c r="CA727" s="1">
        <f t="shared" si="847"/>
        <v>0</v>
      </c>
      <c r="CB727" s="1">
        <f t="shared" si="847"/>
        <v>0</v>
      </c>
      <c r="CC727" s="1">
        <f t="shared" si="847"/>
        <v>0</v>
      </c>
      <c r="CD727" s="1">
        <f t="shared" si="847"/>
        <v>0</v>
      </c>
      <c r="CE727" s="1">
        <f t="shared" si="847"/>
        <v>0</v>
      </c>
      <c r="CF727" s="1">
        <f t="shared" si="847"/>
        <v>0</v>
      </c>
      <c r="CG727" s="1">
        <f t="shared" si="847"/>
        <v>0</v>
      </c>
      <c r="CH727" s="1">
        <f t="shared" si="847"/>
        <v>0</v>
      </c>
      <c r="CI727" s="1">
        <f t="shared" si="847"/>
        <v>0</v>
      </c>
      <c r="CJ727" s="1">
        <f t="shared" si="876"/>
        <v>0</v>
      </c>
      <c r="CK727" s="1">
        <f t="shared" si="877"/>
        <v>0</v>
      </c>
      <c r="CL727" s="1" t="str">
        <f t="shared" si="858"/>
        <v/>
      </c>
      <c r="CM727" s="1" t="str">
        <f t="shared" si="858"/>
        <v/>
      </c>
      <c r="CN727" s="1" t="str">
        <f t="shared" si="858"/>
        <v/>
      </c>
      <c r="CO727" s="1" t="str">
        <f t="shared" si="858"/>
        <v/>
      </c>
      <c r="CP727" s="1" t="str">
        <f t="shared" si="858"/>
        <v/>
      </c>
      <c r="CQ727" s="1" t="str">
        <f t="shared" si="856"/>
        <v/>
      </c>
      <c r="CR727" s="1" t="str">
        <f t="shared" si="856"/>
        <v/>
      </c>
      <c r="CS727" s="1" t="str">
        <f t="shared" si="856"/>
        <v/>
      </c>
      <c r="CT727" s="1" t="str">
        <f t="shared" si="856"/>
        <v/>
      </c>
      <c r="CU727" s="1" t="str">
        <f t="shared" si="856"/>
        <v/>
      </c>
      <c r="CV727" s="1">
        <f t="shared" si="859"/>
        <v>0</v>
      </c>
      <c r="CW727" s="1">
        <f t="shared" si="859"/>
        <v>0</v>
      </c>
      <c r="CX727" s="1">
        <f t="shared" si="859"/>
        <v>0</v>
      </c>
      <c r="CY727" s="1">
        <f t="shared" si="859"/>
        <v>0</v>
      </c>
      <c r="CZ727" s="1">
        <f t="shared" si="859"/>
        <v>0</v>
      </c>
      <c r="DA727" s="1">
        <f t="shared" si="857"/>
        <v>0</v>
      </c>
      <c r="DB727" s="1">
        <f t="shared" si="857"/>
        <v>0</v>
      </c>
      <c r="DC727" s="1">
        <f t="shared" si="857"/>
        <v>0</v>
      </c>
      <c r="DD727" s="1">
        <f t="shared" si="857"/>
        <v>0</v>
      </c>
      <c r="DE727" s="1">
        <f t="shared" si="857"/>
        <v>0</v>
      </c>
      <c r="DF727" s="1">
        <f t="shared" si="878"/>
        <v>0</v>
      </c>
      <c r="DG727" s="33">
        <f t="shared" si="879"/>
        <v>0</v>
      </c>
      <c r="DH727" s="34">
        <f t="shared" si="880"/>
        <v>0</v>
      </c>
      <c r="DI727" s="1">
        <f t="shared" si="848"/>
        <v>115</v>
      </c>
      <c r="DJ727" s="1">
        <f t="shared" si="849"/>
        <v>259</v>
      </c>
      <c r="DK727" s="1">
        <f t="shared" si="895"/>
        <v>144</v>
      </c>
      <c r="DL727" s="1">
        <f t="shared" si="895"/>
        <v>-20</v>
      </c>
      <c r="DM727" s="1">
        <f t="shared" si="895"/>
        <v>42</v>
      </c>
      <c r="DN727" s="1" t="str">
        <f t="shared" si="893"/>
        <v/>
      </c>
      <c r="DO727" s="1" t="str">
        <f t="shared" si="893"/>
        <v/>
      </c>
      <c r="DP727" s="1" t="str">
        <f t="shared" si="893"/>
        <v/>
      </c>
      <c r="DQ727" s="1" t="str">
        <f t="shared" si="893"/>
        <v/>
      </c>
      <c r="DR727" s="1" t="str">
        <f t="shared" si="893"/>
        <v/>
      </c>
      <c r="DS727" s="1" t="str">
        <f t="shared" si="893"/>
        <v/>
      </c>
      <c r="DT727" s="34">
        <f t="shared" si="896"/>
        <v>-105.93158169309095</v>
      </c>
      <c r="DU727" s="1">
        <f t="shared" si="904"/>
        <v>0</v>
      </c>
      <c r="DV727" s="1">
        <f t="shared" si="904"/>
        <v>0</v>
      </c>
      <c r="DW727" s="1">
        <f t="shared" si="903"/>
        <v>0</v>
      </c>
      <c r="DX727" s="1">
        <f t="shared" si="903"/>
        <v>0</v>
      </c>
      <c r="DY727" s="1">
        <f>IF((DM727&lt;$DT727),1,0)</f>
        <v>0</v>
      </c>
      <c r="EF727" s="33">
        <f t="shared" si="897"/>
        <v>0</v>
      </c>
      <c r="EG727" s="1">
        <f t="shared" si="902"/>
        <v>0</v>
      </c>
      <c r="EH727" s="1">
        <f t="shared" si="902"/>
        <v>0</v>
      </c>
      <c r="EI727" s="1">
        <f t="shared" si="902"/>
        <v>0</v>
      </c>
      <c r="EJ727" s="1">
        <f t="shared" si="902"/>
        <v>0</v>
      </c>
      <c r="EK727" s="1">
        <f t="shared" si="902"/>
        <v>0</v>
      </c>
      <c r="EL727" s="1">
        <f t="shared" si="902"/>
        <v>0</v>
      </c>
      <c r="EM727" s="1">
        <f t="shared" si="902"/>
        <v>0</v>
      </c>
      <c r="EN727" s="1">
        <f t="shared" si="902"/>
        <v>0</v>
      </c>
      <c r="EO727" s="1">
        <f t="shared" si="902"/>
        <v>0</v>
      </c>
      <c r="EP727" s="1">
        <f t="shared" si="902"/>
        <v>0</v>
      </c>
      <c r="EQ727" s="1">
        <f t="shared" si="902"/>
        <v>0</v>
      </c>
      <c r="ER727" s="33">
        <f t="shared" si="881"/>
        <v>1</v>
      </c>
      <c r="ES727" s="35">
        <f t="shared" si="898"/>
        <v>1</v>
      </c>
      <c r="ET727" s="35">
        <f t="shared" si="882"/>
        <v>1</v>
      </c>
      <c r="EU727" s="1" t="s">
        <v>59</v>
      </c>
      <c r="EV727" s="1" t="s">
        <v>38</v>
      </c>
      <c r="EW727" s="19">
        <f t="shared" si="883"/>
        <v>0</v>
      </c>
      <c r="FC727" s="1" t="s">
        <v>34</v>
      </c>
      <c r="FD727" s="19">
        <f t="shared" si="884"/>
        <v>1</v>
      </c>
      <c r="FE727" s="1" t="s">
        <v>40</v>
      </c>
      <c r="FJ727" s="1" t="s">
        <v>38</v>
      </c>
      <c r="FK727" s="19">
        <f t="shared" si="885"/>
        <v>0</v>
      </c>
      <c r="FQ727" s="1" t="s">
        <v>275</v>
      </c>
      <c r="FR727" s="1">
        <f t="shared" si="886"/>
        <v>1</v>
      </c>
      <c r="FT727" s="1">
        <v>5.9</v>
      </c>
      <c r="FU727" s="1" t="s">
        <v>1262</v>
      </c>
      <c r="FV727" s="37" t="str">
        <f t="shared" si="892"/>
        <v>other</v>
      </c>
      <c r="FW727" s="34">
        <v>0</v>
      </c>
      <c r="FY727" s="1" t="s">
        <v>38</v>
      </c>
      <c r="FZ727" s="19">
        <f t="shared" si="887"/>
        <v>0</v>
      </c>
      <c r="GB727" s="1" t="s">
        <v>38</v>
      </c>
      <c r="GC727" s="19">
        <f t="shared" si="888"/>
        <v>0</v>
      </c>
      <c r="GD727" s="1" t="s">
        <v>38</v>
      </c>
      <c r="GE727" s="19">
        <f t="shared" si="889"/>
        <v>0</v>
      </c>
      <c r="GF727" s="1" t="s">
        <v>38</v>
      </c>
      <c r="GG727" s="19">
        <f t="shared" si="890"/>
        <v>0</v>
      </c>
    </row>
    <row r="728" spans="1:189" x14ac:dyDescent="0.3">
      <c r="A728" s="18">
        <v>987</v>
      </c>
      <c r="B728" s="1" t="s">
        <v>34</v>
      </c>
      <c r="C728" s="19" t="s">
        <v>35</v>
      </c>
      <c r="D728" s="19">
        <f t="shared" si="863"/>
        <v>0</v>
      </c>
      <c r="E728" s="38" t="s">
        <v>1280</v>
      </c>
      <c r="F728" s="21" t="str">
        <f t="shared" si="864"/>
        <v>1970</v>
      </c>
      <c r="G728" s="21">
        <v>2005</v>
      </c>
      <c r="H728" s="22">
        <f t="shared" si="841"/>
        <v>35</v>
      </c>
      <c r="I728" s="1" t="str">
        <f t="shared" si="865"/>
        <v>31-40</v>
      </c>
      <c r="J728" s="1" t="s">
        <v>1607</v>
      </c>
      <c r="K728" s="1" t="s">
        <v>53</v>
      </c>
      <c r="L728" s="1">
        <f>VLOOKUP(K728,[1]areas!$C$3:$D$76,2,FALSE)</f>
        <v>30</v>
      </c>
      <c r="M728" s="1" t="str">
        <f t="shared" si="899"/>
        <v>21-40</v>
      </c>
      <c r="N728" s="19" t="s">
        <v>38</v>
      </c>
      <c r="O728" s="19">
        <f t="shared" si="866"/>
        <v>0</v>
      </c>
      <c r="P728" s="23">
        <v>81</v>
      </c>
      <c r="Q728" s="1">
        <v>164</v>
      </c>
      <c r="R728" s="1">
        <f>POWER(Q728*0.01,2)</f>
        <v>2.6896000000000004</v>
      </c>
      <c r="S728" s="24">
        <f>P728/R728</f>
        <v>30.116002379535985</v>
      </c>
      <c r="T728" s="19">
        <v>3</v>
      </c>
      <c r="U728" s="1">
        <v>9.1999999999999993</v>
      </c>
      <c r="V728" s="1">
        <v>32</v>
      </c>
      <c r="W728" s="1" t="str">
        <f t="shared" si="867"/>
        <v>2: 51-100</v>
      </c>
      <c r="X728" s="1">
        <v>70</v>
      </c>
      <c r="Y728" s="26">
        <v>97</v>
      </c>
      <c r="Z728" s="26">
        <v>143</v>
      </c>
      <c r="AA728" s="26">
        <v>171</v>
      </c>
      <c r="AB728" s="26">
        <v>176</v>
      </c>
      <c r="AC728" s="26"/>
      <c r="AD728" s="26">
        <v>156</v>
      </c>
      <c r="AE728" s="26">
        <v>171</v>
      </c>
      <c r="AF728" s="26">
        <v>187</v>
      </c>
      <c r="AG728" s="26"/>
      <c r="AH728" s="26"/>
      <c r="AI728" s="27">
        <f t="shared" si="868"/>
        <v>187</v>
      </c>
      <c r="AJ728" s="27">
        <f t="shared" si="869"/>
        <v>0</v>
      </c>
      <c r="AK728" s="39">
        <v>18716</v>
      </c>
      <c r="AL728" s="26">
        <v>50</v>
      </c>
      <c r="AM728" s="26">
        <v>50</v>
      </c>
      <c r="AN728" s="26">
        <v>50</v>
      </c>
      <c r="AO728" s="26">
        <v>50</v>
      </c>
      <c r="AP728" s="26"/>
      <c r="AQ728" s="26">
        <v>50</v>
      </c>
      <c r="AR728" s="26">
        <v>50</v>
      </c>
      <c r="AS728" s="26">
        <v>140</v>
      </c>
      <c r="AT728" s="26"/>
      <c r="AU728" s="26"/>
      <c r="AV728" s="28">
        <f t="shared" si="870"/>
        <v>0</v>
      </c>
      <c r="AW728" s="27" t="str">
        <f>"4-5"</f>
        <v>4-5</v>
      </c>
      <c r="AX728" s="29">
        <f t="shared" si="891"/>
        <v>4.2720000000000002</v>
      </c>
      <c r="AY728" s="30">
        <f t="shared" si="901"/>
        <v>4.2722130365201423</v>
      </c>
      <c r="AZ728" s="30">
        <f t="shared" si="901"/>
        <v>1.6989700043360187</v>
      </c>
      <c r="BA728" s="30">
        <f t="shared" si="901"/>
        <v>1.6989700043360187</v>
      </c>
      <c r="BB728" s="30">
        <f t="shared" si="901"/>
        <v>1.6989700043360187</v>
      </c>
      <c r="BC728" s="30">
        <f t="shared" si="901"/>
        <v>1.6989700043360187</v>
      </c>
      <c r="BD728" s="30" t="str">
        <f t="shared" si="901"/>
        <v/>
      </c>
      <c r="BE728" s="30">
        <f t="shared" si="901"/>
        <v>1.6989700043360187</v>
      </c>
      <c r="BF728" s="30">
        <f t="shared" si="901"/>
        <v>1.6989700043360187</v>
      </c>
      <c r="BG728" s="30">
        <f t="shared" si="901"/>
        <v>2.1461280356782382</v>
      </c>
      <c r="BH728" s="30" t="str">
        <f t="shared" si="901"/>
        <v/>
      </c>
      <c r="BI728" s="30" t="str">
        <f t="shared" si="901"/>
        <v/>
      </c>
      <c r="BJ728" s="1" t="s">
        <v>38</v>
      </c>
      <c r="BK728" s="31" t="s">
        <v>38</v>
      </c>
      <c r="BL728" s="32">
        <f t="shared" si="871"/>
        <v>0</v>
      </c>
      <c r="BN728" s="32" t="str">
        <f t="shared" si="872"/>
        <v>0</v>
      </c>
      <c r="BO728" s="30">
        <f t="shared" si="873"/>
        <v>-2.5732430321841235</v>
      </c>
      <c r="BP728" s="30">
        <f t="shared" si="874"/>
        <v>-2.5732430321841235</v>
      </c>
      <c r="BQ728" s="30">
        <f t="shared" si="846"/>
        <v>0</v>
      </c>
      <c r="BR728" s="30">
        <f t="shared" si="846"/>
        <v>0</v>
      </c>
      <c r="BS728" s="30">
        <f t="shared" si="846"/>
        <v>0</v>
      </c>
      <c r="BT728" s="30" t="str">
        <f t="shared" si="846"/>
        <v/>
      </c>
      <c r="BU728" s="30" t="str">
        <f t="shared" si="846"/>
        <v/>
      </c>
      <c r="BV728" s="30">
        <f t="shared" si="846"/>
        <v>0</v>
      </c>
      <c r="BW728" s="30">
        <f t="shared" si="846"/>
        <v>0.44715803134221943</v>
      </c>
      <c r="BX728" s="30" t="str">
        <f t="shared" si="846"/>
        <v/>
      </c>
      <c r="BY728" s="30" t="str">
        <f t="shared" si="846"/>
        <v/>
      </c>
      <c r="BZ728" s="1">
        <f t="shared" si="875"/>
        <v>0</v>
      </c>
      <c r="CA728" s="1">
        <f t="shared" si="847"/>
        <v>0</v>
      </c>
      <c r="CB728" s="1">
        <f t="shared" si="847"/>
        <v>0</v>
      </c>
      <c r="CC728" s="1">
        <f t="shared" si="847"/>
        <v>0</v>
      </c>
      <c r="CD728" s="1">
        <f t="shared" si="847"/>
        <v>0</v>
      </c>
      <c r="CE728" s="1">
        <f t="shared" si="847"/>
        <v>0</v>
      </c>
      <c r="CF728" s="1">
        <f t="shared" si="847"/>
        <v>0</v>
      </c>
      <c r="CG728" s="1">
        <f t="shared" si="847"/>
        <v>1</v>
      </c>
      <c r="CH728" s="1">
        <f t="shared" si="847"/>
        <v>0</v>
      </c>
      <c r="CI728" s="1">
        <f t="shared" si="847"/>
        <v>0</v>
      </c>
      <c r="CJ728" s="1">
        <f t="shared" si="876"/>
        <v>1</v>
      </c>
      <c r="CK728" s="1">
        <f t="shared" si="877"/>
        <v>1</v>
      </c>
      <c r="CL728" s="1">
        <f t="shared" si="858"/>
        <v>-2.5732430321841235</v>
      </c>
      <c r="CM728" s="1" t="str">
        <f t="shared" si="858"/>
        <v/>
      </c>
      <c r="CN728" s="1" t="str">
        <f t="shared" si="858"/>
        <v/>
      </c>
      <c r="CO728" s="1" t="str">
        <f t="shared" si="858"/>
        <v/>
      </c>
      <c r="CP728" s="1" t="str">
        <f t="shared" si="858"/>
        <v/>
      </c>
      <c r="CQ728" s="1" t="str">
        <f t="shared" si="856"/>
        <v/>
      </c>
      <c r="CR728" s="1" t="str">
        <f t="shared" si="856"/>
        <v/>
      </c>
      <c r="CS728" s="1" t="str">
        <f t="shared" si="856"/>
        <v/>
      </c>
      <c r="CT728" s="1" t="str">
        <f t="shared" si="856"/>
        <v/>
      </c>
      <c r="CU728" s="1" t="str">
        <f t="shared" si="856"/>
        <v/>
      </c>
      <c r="CV728" s="1">
        <f t="shared" si="859"/>
        <v>0</v>
      </c>
      <c r="CW728" s="1">
        <f t="shared" si="859"/>
        <v>0</v>
      </c>
      <c r="CX728" s="1">
        <f t="shared" si="859"/>
        <v>0</v>
      </c>
      <c r="CY728" s="1">
        <f t="shared" si="859"/>
        <v>0</v>
      </c>
      <c r="CZ728" s="1">
        <f t="shared" si="859"/>
        <v>0</v>
      </c>
      <c r="DA728" s="1">
        <f t="shared" si="857"/>
        <v>0</v>
      </c>
      <c r="DB728" s="1">
        <f t="shared" si="857"/>
        <v>0</v>
      </c>
      <c r="DC728" s="1">
        <f t="shared" si="857"/>
        <v>0</v>
      </c>
      <c r="DD728" s="1">
        <f t="shared" si="857"/>
        <v>0</v>
      </c>
      <c r="DE728" s="1">
        <f t="shared" si="857"/>
        <v>0</v>
      </c>
      <c r="DF728" s="1">
        <f t="shared" si="878"/>
        <v>0</v>
      </c>
      <c r="DG728" s="33">
        <f t="shared" si="879"/>
        <v>0</v>
      </c>
      <c r="DH728" s="34">
        <f t="shared" si="880"/>
        <v>1</v>
      </c>
      <c r="DI728" s="1">
        <f t="shared" si="848"/>
        <v>27</v>
      </c>
      <c r="DJ728" s="1">
        <f t="shared" si="849"/>
        <v>73</v>
      </c>
      <c r="DK728" s="1">
        <f t="shared" si="895"/>
        <v>46</v>
      </c>
      <c r="DL728" s="1">
        <f t="shared" si="895"/>
        <v>28</v>
      </c>
      <c r="DM728" s="1">
        <f t="shared" si="895"/>
        <v>5</v>
      </c>
      <c r="DN728" s="1" t="str">
        <f t="shared" si="893"/>
        <v/>
      </c>
      <c r="DO728" s="1" t="str">
        <f t="shared" si="893"/>
        <v/>
      </c>
      <c r="DP728" s="1">
        <f t="shared" si="893"/>
        <v>15</v>
      </c>
      <c r="DQ728" s="1">
        <f t="shared" si="893"/>
        <v>16</v>
      </c>
      <c r="DR728" s="1" t="str">
        <f t="shared" si="893"/>
        <v/>
      </c>
      <c r="DS728" s="1" t="str">
        <f t="shared" si="893"/>
        <v/>
      </c>
      <c r="DT728" s="34">
        <f t="shared" si="896"/>
        <v>-22.963739532866448</v>
      </c>
      <c r="DU728" s="1">
        <f t="shared" si="904"/>
        <v>0</v>
      </c>
      <c r="DV728" s="1">
        <f t="shared" si="904"/>
        <v>0</v>
      </c>
      <c r="DW728" s="1">
        <f t="shared" si="903"/>
        <v>0</v>
      </c>
      <c r="DX728" s="1">
        <f t="shared" si="903"/>
        <v>0</v>
      </c>
      <c r="DY728" s="1">
        <f>IF((DM728&lt;$DT728),1,0)</f>
        <v>0</v>
      </c>
      <c r="EB728" s="1">
        <f>IF((DP728&lt;$DT728),1,0)</f>
        <v>0</v>
      </c>
      <c r="EC728" s="1">
        <f>IF((DQ728&lt;$DT728),1,0)</f>
        <v>0</v>
      </c>
      <c r="EF728" s="33">
        <f t="shared" si="897"/>
        <v>0</v>
      </c>
      <c r="EG728" s="1">
        <f t="shared" si="902"/>
        <v>0</v>
      </c>
      <c r="EH728" s="1">
        <f t="shared" si="902"/>
        <v>0</v>
      </c>
      <c r="EI728" s="1">
        <f t="shared" si="902"/>
        <v>0</v>
      </c>
      <c r="EJ728" s="1">
        <f t="shared" si="902"/>
        <v>0</v>
      </c>
      <c r="EK728" s="1">
        <f t="shared" si="902"/>
        <v>0</v>
      </c>
      <c r="EL728" s="1">
        <f t="shared" si="902"/>
        <v>0</v>
      </c>
      <c r="EM728" s="1">
        <f t="shared" si="902"/>
        <v>0</v>
      </c>
      <c r="EN728" s="1">
        <f t="shared" si="902"/>
        <v>0</v>
      </c>
      <c r="EO728" s="1">
        <f t="shared" si="902"/>
        <v>0</v>
      </c>
      <c r="EP728" s="1">
        <f t="shared" si="902"/>
        <v>0</v>
      </c>
      <c r="EQ728" s="1">
        <f t="shared" si="902"/>
        <v>0</v>
      </c>
      <c r="ER728" s="33">
        <f t="shared" si="881"/>
        <v>1</v>
      </c>
      <c r="ES728" s="35">
        <f t="shared" si="898"/>
        <v>1</v>
      </c>
      <c r="ET728" s="35">
        <f t="shared" si="882"/>
        <v>1</v>
      </c>
      <c r="EU728" s="1" t="s">
        <v>211</v>
      </c>
      <c r="EV728" s="1" t="s">
        <v>34</v>
      </c>
      <c r="EW728" s="19">
        <f t="shared" si="883"/>
        <v>1</v>
      </c>
      <c r="EX728" s="1" t="s">
        <v>40</v>
      </c>
      <c r="EY728" s="50">
        <v>38915</v>
      </c>
      <c r="FC728" s="1" t="s">
        <v>38</v>
      </c>
      <c r="FD728" s="19">
        <f t="shared" si="884"/>
        <v>0</v>
      </c>
      <c r="FJ728" s="1" t="s">
        <v>38</v>
      </c>
      <c r="FK728" s="19">
        <f t="shared" si="885"/>
        <v>0</v>
      </c>
      <c r="FQ728" s="1" t="s">
        <v>676</v>
      </c>
      <c r="FR728" s="1">
        <f t="shared" si="886"/>
        <v>1</v>
      </c>
      <c r="FU728" s="1" t="s">
        <v>1281</v>
      </c>
      <c r="FV728" s="37" t="str">
        <f t="shared" si="892"/>
        <v>other</v>
      </c>
      <c r="FW728" s="34">
        <v>0</v>
      </c>
      <c r="FY728" s="1" t="s">
        <v>38</v>
      </c>
      <c r="FZ728" s="19">
        <f t="shared" si="887"/>
        <v>0</v>
      </c>
      <c r="GB728" s="1" t="s">
        <v>38</v>
      </c>
      <c r="GC728" s="19">
        <f t="shared" si="888"/>
        <v>0</v>
      </c>
      <c r="GD728" s="1" t="s">
        <v>38</v>
      </c>
      <c r="GE728" s="19">
        <f t="shared" si="889"/>
        <v>0</v>
      </c>
      <c r="GF728" s="1" t="s">
        <v>38</v>
      </c>
      <c r="GG728" s="19">
        <f t="shared" si="890"/>
        <v>0</v>
      </c>
    </row>
    <row r="729" spans="1:189" x14ac:dyDescent="0.3">
      <c r="A729" s="18">
        <v>989</v>
      </c>
      <c r="B729" s="1" t="s">
        <v>34</v>
      </c>
      <c r="C729" s="19" t="s">
        <v>35</v>
      </c>
      <c r="D729" s="19">
        <f t="shared" si="863"/>
        <v>0</v>
      </c>
      <c r="E729" s="38" t="s">
        <v>1282</v>
      </c>
      <c r="F729" s="21" t="str">
        <f t="shared" si="864"/>
        <v>1967</v>
      </c>
      <c r="G729" s="21">
        <v>2005</v>
      </c>
      <c r="H729" s="22">
        <f t="shared" si="841"/>
        <v>38</v>
      </c>
      <c r="I729" s="1" t="str">
        <f t="shared" si="865"/>
        <v>31-40</v>
      </c>
      <c r="J729" s="1" t="s">
        <v>1607</v>
      </c>
      <c r="K729" s="1" t="s">
        <v>53</v>
      </c>
      <c r="L729" s="1">
        <f>VLOOKUP(K729,[1]areas!$C$3:$D$76,2,FALSE)</f>
        <v>30</v>
      </c>
      <c r="M729" s="1" t="str">
        <f t="shared" si="899"/>
        <v>21-40</v>
      </c>
      <c r="N729" s="19" t="s">
        <v>38</v>
      </c>
      <c r="O729" s="19">
        <f t="shared" si="866"/>
        <v>0</v>
      </c>
      <c r="P729" s="23">
        <v>55.4</v>
      </c>
      <c r="S729" s="24"/>
      <c r="T729" s="19">
        <v>3</v>
      </c>
      <c r="U729" s="1">
        <v>7.2</v>
      </c>
      <c r="V729" s="1">
        <v>60</v>
      </c>
      <c r="W729" s="1" t="str">
        <f t="shared" si="867"/>
        <v>3: 101-150</v>
      </c>
      <c r="X729" s="1">
        <v>124</v>
      </c>
      <c r="Y729" s="26">
        <v>557</v>
      </c>
      <c r="Z729" s="26"/>
      <c r="AA729" s="26">
        <v>670</v>
      </c>
      <c r="AB729" s="26">
        <v>560</v>
      </c>
      <c r="AC729" s="26"/>
      <c r="AD729" s="26"/>
      <c r="AE729" s="26"/>
      <c r="AF729" s="26"/>
      <c r="AG729" s="26"/>
      <c r="AH729" s="26"/>
      <c r="AI729" s="27">
        <f t="shared" si="868"/>
        <v>670</v>
      </c>
      <c r="AJ729" s="27">
        <f t="shared" si="869"/>
        <v>1</v>
      </c>
      <c r="AK729" s="39">
        <v>1000000</v>
      </c>
      <c r="AL729" s="26">
        <v>50</v>
      </c>
      <c r="AM729" s="26"/>
      <c r="AN729" s="26">
        <v>50</v>
      </c>
      <c r="AO729" s="26">
        <v>50</v>
      </c>
      <c r="AP729" s="26"/>
      <c r="AQ729" s="26"/>
      <c r="AR729" s="26"/>
      <c r="AS729" s="26"/>
      <c r="AT729" s="26"/>
      <c r="AU729" s="26"/>
      <c r="AV729" s="28">
        <f t="shared" si="870"/>
        <v>0</v>
      </c>
      <c r="AW729" s="27" t="str">
        <f>"&gt;5"</f>
        <v>&gt;5</v>
      </c>
      <c r="AX729" s="29">
        <f t="shared" si="891"/>
        <v>6</v>
      </c>
      <c r="AY729" s="30">
        <f t="shared" si="901"/>
        <v>6</v>
      </c>
      <c r="AZ729" s="30">
        <f t="shared" si="901"/>
        <v>1.6989700043360187</v>
      </c>
      <c r="BA729" s="30" t="str">
        <f t="shared" si="901"/>
        <v/>
      </c>
      <c r="BB729" s="30">
        <f t="shared" si="901"/>
        <v>1.6989700043360187</v>
      </c>
      <c r="BC729" s="30">
        <f t="shared" si="901"/>
        <v>1.6989700043360187</v>
      </c>
      <c r="BD729" s="30" t="str">
        <f t="shared" si="901"/>
        <v/>
      </c>
      <c r="BE729" s="30" t="str">
        <f t="shared" si="901"/>
        <v/>
      </c>
      <c r="BF729" s="30" t="str">
        <f t="shared" si="901"/>
        <v/>
      </c>
      <c r="BG729" s="30" t="str">
        <f t="shared" si="901"/>
        <v/>
      </c>
      <c r="BH729" s="30" t="str">
        <f t="shared" si="901"/>
        <v/>
      </c>
      <c r="BI729" s="30" t="str">
        <f t="shared" si="901"/>
        <v/>
      </c>
      <c r="BJ729" s="1" t="s">
        <v>38</v>
      </c>
      <c r="BK729" s="31" t="s">
        <v>38</v>
      </c>
      <c r="BL729" s="32">
        <f t="shared" si="871"/>
        <v>0</v>
      </c>
      <c r="BN729" s="32" t="str">
        <f t="shared" si="872"/>
        <v>0</v>
      </c>
      <c r="BO729" s="30">
        <f t="shared" si="873"/>
        <v>-4.3010299956639813</v>
      </c>
      <c r="BP729" s="30" t="str">
        <f t="shared" si="874"/>
        <v/>
      </c>
      <c r="BQ729" s="30" t="str">
        <f t="shared" si="846"/>
        <v/>
      </c>
      <c r="BR729" s="30" t="str">
        <f t="shared" si="846"/>
        <v/>
      </c>
      <c r="BS729" s="30">
        <f t="shared" si="846"/>
        <v>0</v>
      </c>
      <c r="BT729" s="30" t="str">
        <f t="shared" si="846"/>
        <v/>
      </c>
      <c r="BU729" s="30" t="str">
        <f t="shared" si="846"/>
        <v/>
      </c>
      <c r="BV729" s="30" t="str">
        <f t="shared" si="846"/>
        <v/>
      </c>
      <c r="BW729" s="30" t="str">
        <f t="shared" si="846"/>
        <v/>
      </c>
      <c r="BX729" s="30" t="str">
        <f t="shared" si="846"/>
        <v/>
      </c>
      <c r="BY729" s="30" t="str">
        <f t="shared" si="846"/>
        <v/>
      </c>
      <c r="BZ729" s="1">
        <f t="shared" si="875"/>
        <v>0</v>
      </c>
      <c r="CA729" s="1">
        <f t="shared" si="847"/>
        <v>0</v>
      </c>
      <c r="CB729" s="1">
        <f t="shared" si="847"/>
        <v>0</v>
      </c>
      <c r="CC729" s="1">
        <f t="shared" si="847"/>
        <v>0</v>
      </c>
      <c r="CD729" s="1">
        <f t="shared" si="847"/>
        <v>0</v>
      </c>
      <c r="CE729" s="1">
        <f t="shared" si="847"/>
        <v>0</v>
      </c>
      <c r="CF729" s="1">
        <f t="shared" si="847"/>
        <v>0</v>
      </c>
      <c r="CG729" s="1">
        <f t="shared" si="847"/>
        <v>0</v>
      </c>
      <c r="CH729" s="1">
        <f t="shared" si="847"/>
        <v>0</v>
      </c>
      <c r="CI729" s="1">
        <f t="shared" si="847"/>
        <v>0</v>
      </c>
      <c r="CJ729" s="1">
        <f t="shared" si="876"/>
        <v>0</v>
      </c>
      <c r="CK729" s="1">
        <f t="shared" si="877"/>
        <v>0</v>
      </c>
      <c r="CL729" s="1">
        <f t="shared" si="858"/>
        <v>-4.3010299956639813</v>
      </c>
      <c r="CM729" s="1" t="str">
        <f t="shared" si="858"/>
        <v/>
      </c>
      <c r="CN729" s="1" t="str">
        <f t="shared" si="858"/>
        <v/>
      </c>
      <c r="CO729" s="1" t="str">
        <f t="shared" si="858"/>
        <v/>
      </c>
      <c r="CP729" s="1" t="str">
        <f t="shared" si="858"/>
        <v/>
      </c>
      <c r="CQ729" s="1" t="str">
        <f t="shared" si="856"/>
        <v/>
      </c>
      <c r="CR729" s="1" t="str">
        <f t="shared" si="856"/>
        <v/>
      </c>
      <c r="CS729" s="1" t="str">
        <f t="shared" si="856"/>
        <v/>
      </c>
      <c r="CT729" s="1" t="str">
        <f t="shared" si="856"/>
        <v/>
      </c>
      <c r="CU729" s="1" t="str">
        <f t="shared" si="856"/>
        <v/>
      </c>
      <c r="CV729" s="1">
        <f t="shared" si="859"/>
        <v>0</v>
      </c>
      <c r="CW729" s="1">
        <f t="shared" si="859"/>
        <v>0</v>
      </c>
      <c r="CX729" s="1">
        <f t="shared" si="859"/>
        <v>0</v>
      </c>
      <c r="CY729" s="1">
        <f t="shared" si="859"/>
        <v>0</v>
      </c>
      <c r="CZ729" s="1">
        <f t="shared" si="859"/>
        <v>0</v>
      </c>
      <c r="DA729" s="1">
        <f t="shared" si="857"/>
        <v>0</v>
      </c>
      <c r="DB729" s="1">
        <f t="shared" si="857"/>
        <v>0</v>
      </c>
      <c r="DC729" s="1">
        <f t="shared" si="857"/>
        <v>0</v>
      </c>
      <c r="DD729" s="1">
        <f t="shared" si="857"/>
        <v>0</v>
      </c>
      <c r="DE729" s="1">
        <f t="shared" si="857"/>
        <v>0</v>
      </c>
      <c r="DF729" s="1">
        <f t="shared" si="878"/>
        <v>0</v>
      </c>
      <c r="DG729" s="33">
        <f t="shared" si="879"/>
        <v>0</v>
      </c>
      <c r="DH729" s="34">
        <f t="shared" si="880"/>
        <v>0</v>
      </c>
      <c r="DI729" s="1">
        <f t="shared" si="848"/>
        <v>433</v>
      </c>
      <c r="DJ729" s="1" t="str">
        <f t="shared" si="849"/>
        <v/>
      </c>
      <c r="DK729" s="1" t="str">
        <f t="shared" si="895"/>
        <v/>
      </c>
      <c r="DL729" s="1" t="str">
        <f t="shared" si="895"/>
        <v/>
      </c>
      <c r="DM729" s="1">
        <f t="shared" si="895"/>
        <v>-110</v>
      </c>
      <c r="DN729" s="1" t="str">
        <f t="shared" si="893"/>
        <v/>
      </c>
      <c r="DO729" s="1" t="str">
        <f t="shared" si="893"/>
        <v/>
      </c>
      <c r="DP729" s="1" t="str">
        <f t="shared" si="893"/>
        <v/>
      </c>
      <c r="DQ729" s="1" t="str">
        <f t="shared" si="893"/>
        <v/>
      </c>
      <c r="DR729" s="1" t="str">
        <f t="shared" si="893"/>
        <v/>
      </c>
      <c r="DS729" s="1" t="str">
        <f t="shared" si="893"/>
        <v/>
      </c>
      <c r="DT729" s="34">
        <f t="shared" si="896"/>
        <v>-383.95898218429528</v>
      </c>
      <c r="DU729" s="1">
        <f>IF((DI729&lt;$DT729),1,0)</f>
        <v>0</v>
      </c>
      <c r="DY729" s="1">
        <f>IF((DM729&lt;$DT729),1,0)</f>
        <v>0</v>
      </c>
      <c r="EF729" s="33">
        <f t="shared" si="897"/>
        <v>0</v>
      </c>
      <c r="EG729" s="1">
        <f t="shared" si="902"/>
        <v>0</v>
      </c>
      <c r="EH729" s="1">
        <f t="shared" si="902"/>
        <v>1</v>
      </c>
      <c r="EI729" s="1">
        <f t="shared" si="902"/>
        <v>0</v>
      </c>
      <c r="EJ729" s="1">
        <f t="shared" si="902"/>
        <v>1</v>
      </c>
      <c r="EK729" s="1">
        <f t="shared" si="902"/>
        <v>1</v>
      </c>
      <c r="EL729" s="1">
        <f t="shared" si="902"/>
        <v>0</v>
      </c>
      <c r="EM729" s="1">
        <f t="shared" si="902"/>
        <v>0</v>
      </c>
      <c r="EN729" s="1">
        <f t="shared" si="902"/>
        <v>0</v>
      </c>
      <c r="EO729" s="1">
        <f t="shared" si="902"/>
        <v>0</v>
      </c>
      <c r="EP729" s="1">
        <f t="shared" si="902"/>
        <v>0</v>
      </c>
      <c r="EQ729" s="1">
        <f t="shared" si="902"/>
        <v>0</v>
      </c>
      <c r="ER729" s="33">
        <f t="shared" si="881"/>
        <v>0</v>
      </c>
      <c r="ES729" s="35">
        <f t="shared" si="898"/>
        <v>0</v>
      </c>
      <c r="ET729" s="35">
        <f t="shared" si="882"/>
        <v>0</v>
      </c>
      <c r="EU729" s="1" t="s">
        <v>59</v>
      </c>
      <c r="EV729" s="1" t="s">
        <v>34</v>
      </c>
      <c r="EW729" s="19">
        <f t="shared" si="883"/>
        <v>1</v>
      </c>
      <c r="EX729" s="1" t="s">
        <v>40</v>
      </c>
      <c r="FC729" s="1" t="s">
        <v>38</v>
      </c>
      <c r="FD729" s="19">
        <f t="shared" si="884"/>
        <v>0</v>
      </c>
      <c r="FJ729" s="1" t="s">
        <v>38</v>
      </c>
      <c r="FK729" s="19">
        <f t="shared" si="885"/>
        <v>0</v>
      </c>
      <c r="FQ729" s="1" t="s">
        <v>67</v>
      </c>
      <c r="FR729" s="1">
        <f t="shared" si="886"/>
        <v>1</v>
      </c>
      <c r="FU729" s="1" t="s">
        <v>75</v>
      </c>
      <c r="FV729" s="37" t="str">
        <f t="shared" si="892"/>
        <v>tb</v>
      </c>
      <c r="FW729" s="34">
        <v>1</v>
      </c>
      <c r="FY729" s="1" t="s">
        <v>38</v>
      </c>
      <c r="FZ729" s="19">
        <f t="shared" si="887"/>
        <v>0</v>
      </c>
      <c r="GB729" s="1" t="s">
        <v>38</v>
      </c>
      <c r="GC729" s="19">
        <f t="shared" si="888"/>
        <v>0</v>
      </c>
      <c r="GD729" s="1" t="s">
        <v>38</v>
      </c>
      <c r="GE729" s="19">
        <f t="shared" si="889"/>
        <v>0</v>
      </c>
      <c r="GF729" s="1" t="s">
        <v>38</v>
      </c>
      <c r="GG729" s="19">
        <f t="shared" si="890"/>
        <v>0</v>
      </c>
    </row>
    <row r="730" spans="1:189" x14ac:dyDescent="0.3">
      <c r="A730" s="18">
        <v>990</v>
      </c>
      <c r="B730" s="1" t="s">
        <v>34</v>
      </c>
      <c r="C730" s="19" t="s">
        <v>47</v>
      </c>
      <c r="D730" s="19">
        <f t="shared" si="863"/>
        <v>1</v>
      </c>
      <c r="E730" s="38" t="s">
        <v>698</v>
      </c>
      <c r="F730" s="21" t="str">
        <f t="shared" si="864"/>
        <v>1970</v>
      </c>
      <c r="G730" s="21">
        <v>2005</v>
      </c>
      <c r="H730" s="22">
        <f t="shared" si="841"/>
        <v>35</v>
      </c>
      <c r="I730" s="1" t="str">
        <f t="shared" si="865"/>
        <v>31-40</v>
      </c>
      <c r="J730" s="1" t="s">
        <v>1607</v>
      </c>
      <c r="K730" s="1" t="s">
        <v>93</v>
      </c>
      <c r="L730" s="1">
        <f>VLOOKUP(K730,[1]areas!$C$3:$D$76,2,FALSE)</f>
        <v>15</v>
      </c>
      <c r="M730" s="1" t="str">
        <f t="shared" si="899"/>
        <v>0-20</v>
      </c>
      <c r="N730" s="19" t="s">
        <v>38</v>
      </c>
      <c r="O730" s="19">
        <f t="shared" si="866"/>
        <v>0</v>
      </c>
      <c r="P730" s="23">
        <v>76</v>
      </c>
      <c r="Q730" s="1">
        <v>168</v>
      </c>
      <c r="R730" s="1">
        <f>POWER(Q730*0.01,2)</f>
        <v>2.8223999999999996</v>
      </c>
      <c r="S730" s="24">
        <f>P730/R730</f>
        <v>26.927437641723358</v>
      </c>
      <c r="T730" s="19">
        <v>3</v>
      </c>
      <c r="U730" s="1">
        <v>14.5</v>
      </c>
      <c r="V730" s="1">
        <v>23</v>
      </c>
      <c r="W730" s="1" t="str">
        <f t="shared" si="867"/>
        <v>3: 101-150</v>
      </c>
      <c r="X730" s="1">
        <v>106</v>
      </c>
      <c r="Y730" s="26"/>
      <c r="Z730" s="26">
        <v>263</v>
      </c>
      <c r="AA730" s="26">
        <v>173</v>
      </c>
      <c r="AB730" s="26">
        <v>298</v>
      </c>
      <c r="AC730" s="26"/>
      <c r="AD730" s="26"/>
      <c r="AE730" s="26"/>
      <c r="AF730" s="26"/>
      <c r="AG730" s="26"/>
      <c r="AH730" s="26"/>
      <c r="AI730" s="27">
        <f t="shared" si="868"/>
        <v>298</v>
      </c>
      <c r="AJ730" s="27">
        <f t="shared" si="869"/>
        <v>0</v>
      </c>
      <c r="AK730" s="39">
        <v>30078</v>
      </c>
      <c r="AL730" s="26"/>
      <c r="AM730" s="26">
        <v>50</v>
      </c>
      <c r="AN730" s="26">
        <v>50</v>
      </c>
      <c r="AO730" s="26">
        <v>50</v>
      </c>
      <c r="AP730" s="26"/>
      <c r="AQ730" s="26"/>
      <c r="AR730" s="26"/>
      <c r="AS730" s="26"/>
      <c r="AT730" s="26"/>
      <c r="AU730" s="26"/>
      <c r="AV730" s="28" t="str">
        <f t="shared" si="870"/>
        <v/>
      </c>
      <c r="AW730" s="27" t="str">
        <f>"4-5"</f>
        <v>4-5</v>
      </c>
      <c r="AX730" s="29">
        <f t="shared" si="891"/>
        <v>4.4779999999999998</v>
      </c>
      <c r="AY730" s="30">
        <f t="shared" si="901"/>
        <v>4.4782489549966975</v>
      </c>
      <c r="AZ730" s="30" t="str">
        <f t="shared" si="901"/>
        <v/>
      </c>
      <c r="BA730" s="30">
        <f t="shared" si="901"/>
        <v>1.6989700043360187</v>
      </c>
      <c r="BB730" s="30">
        <f t="shared" si="901"/>
        <v>1.6989700043360187</v>
      </c>
      <c r="BC730" s="30">
        <f t="shared" si="901"/>
        <v>1.6989700043360187</v>
      </c>
      <c r="BD730" s="30" t="str">
        <f t="shared" si="901"/>
        <v/>
      </c>
      <c r="BE730" s="30" t="str">
        <f t="shared" si="901"/>
        <v/>
      </c>
      <c r="BF730" s="30" t="str">
        <f t="shared" si="901"/>
        <v/>
      </c>
      <c r="BG730" s="30" t="str">
        <f t="shared" si="901"/>
        <v/>
      </c>
      <c r="BH730" s="30" t="str">
        <f t="shared" si="901"/>
        <v/>
      </c>
      <c r="BI730" s="30" t="str">
        <f t="shared" si="901"/>
        <v/>
      </c>
      <c r="BJ730" s="1" t="s">
        <v>38</v>
      </c>
      <c r="BK730" s="31" t="s">
        <v>38</v>
      </c>
      <c r="BL730" s="32">
        <f t="shared" si="871"/>
        <v>0</v>
      </c>
      <c r="BN730" s="32" t="str">
        <f t="shared" si="872"/>
        <v>0</v>
      </c>
      <c r="BO730" s="30" t="str">
        <f t="shared" si="873"/>
        <v/>
      </c>
      <c r="BP730" s="30">
        <f t="shared" si="874"/>
        <v>-2.7792789506606788</v>
      </c>
      <c r="BQ730" s="30" t="str">
        <f t="shared" si="846"/>
        <v/>
      </c>
      <c r="BR730" s="30">
        <f t="shared" si="846"/>
        <v>0</v>
      </c>
      <c r="BS730" s="30">
        <f t="shared" si="846"/>
        <v>0</v>
      </c>
      <c r="BT730" s="30" t="str">
        <f t="shared" si="846"/>
        <v/>
      </c>
      <c r="BU730" s="30" t="str">
        <f t="shared" si="846"/>
        <v/>
      </c>
      <c r="BV730" s="30" t="str">
        <f t="shared" si="846"/>
        <v/>
      </c>
      <c r="BW730" s="30" t="str">
        <f t="shared" si="846"/>
        <v/>
      </c>
      <c r="BX730" s="30" t="str">
        <f t="shared" si="846"/>
        <v/>
      </c>
      <c r="BY730" s="30" t="str">
        <f t="shared" si="846"/>
        <v/>
      </c>
      <c r="BZ730" s="1">
        <f t="shared" si="875"/>
        <v>0</v>
      </c>
      <c r="CA730" s="1">
        <f t="shared" si="847"/>
        <v>0</v>
      </c>
      <c r="CB730" s="1">
        <f t="shared" si="847"/>
        <v>0</v>
      </c>
      <c r="CC730" s="1">
        <f t="shared" si="847"/>
        <v>0</v>
      </c>
      <c r="CD730" s="1">
        <f t="shared" si="847"/>
        <v>0</v>
      </c>
      <c r="CE730" s="1">
        <f t="shared" si="847"/>
        <v>0</v>
      </c>
      <c r="CF730" s="1">
        <f t="shared" si="847"/>
        <v>0</v>
      </c>
      <c r="CG730" s="1">
        <f t="shared" si="847"/>
        <v>0</v>
      </c>
      <c r="CH730" s="1">
        <f t="shared" si="847"/>
        <v>0</v>
      </c>
      <c r="CI730" s="1">
        <f t="shared" si="847"/>
        <v>0</v>
      </c>
      <c r="CJ730" s="1">
        <f t="shared" si="876"/>
        <v>0</v>
      </c>
      <c r="CK730" s="1">
        <f t="shared" si="877"/>
        <v>0</v>
      </c>
      <c r="CL730" s="1" t="str">
        <f t="shared" si="858"/>
        <v/>
      </c>
      <c r="CM730" s="1" t="str">
        <f t="shared" si="858"/>
        <v/>
      </c>
      <c r="CN730" s="1" t="str">
        <f t="shared" si="858"/>
        <v/>
      </c>
      <c r="CO730" s="1" t="str">
        <f t="shared" si="858"/>
        <v/>
      </c>
      <c r="CP730" s="1" t="str">
        <f t="shared" si="858"/>
        <v/>
      </c>
      <c r="CQ730" s="1" t="str">
        <f t="shared" si="856"/>
        <v/>
      </c>
      <c r="CR730" s="1" t="str">
        <f t="shared" si="856"/>
        <v/>
      </c>
      <c r="CS730" s="1" t="str">
        <f t="shared" si="856"/>
        <v/>
      </c>
      <c r="CT730" s="1" t="str">
        <f t="shared" si="856"/>
        <v/>
      </c>
      <c r="CU730" s="1" t="str">
        <f t="shared" si="856"/>
        <v/>
      </c>
      <c r="CV730" s="1">
        <f t="shared" si="859"/>
        <v>0</v>
      </c>
      <c r="CW730" s="1">
        <f t="shared" si="859"/>
        <v>0</v>
      </c>
      <c r="CX730" s="1">
        <f t="shared" si="859"/>
        <v>0</v>
      </c>
      <c r="CY730" s="1">
        <f t="shared" si="859"/>
        <v>0</v>
      </c>
      <c r="CZ730" s="1">
        <f t="shared" si="859"/>
        <v>0</v>
      </c>
      <c r="DA730" s="1">
        <f t="shared" si="857"/>
        <v>0</v>
      </c>
      <c r="DB730" s="1">
        <f t="shared" si="857"/>
        <v>0</v>
      </c>
      <c r="DC730" s="1">
        <f t="shared" si="857"/>
        <v>0</v>
      </c>
      <c r="DD730" s="1">
        <f t="shared" si="857"/>
        <v>0</v>
      </c>
      <c r="DE730" s="1">
        <f t="shared" si="857"/>
        <v>0</v>
      </c>
      <c r="DF730" s="1">
        <f t="shared" si="878"/>
        <v>0</v>
      </c>
      <c r="DG730" s="33">
        <f t="shared" si="879"/>
        <v>0</v>
      </c>
      <c r="DH730" s="34">
        <f t="shared" si="880"/>
        <v>0</v>
      </c>
      <c r="DI730" s="1" t="str">
        <f t="shared" si="848"/>
        <v/>
      </c>
      <c r="DJ730" s="1">
        <f t="shared" si="849"/>
        <v>157</v>
      </c>
      <c r="DK730" s="1" t="str">
        <f t="shared" si="895"/>
        <v/>
      </c>
      <c r="DL730" s="1">
        <f t="shared" si="895"/>
        <v>-90</v>
      </c>
      <c r="DM730" s="1">
        <f t="shared" si="895"/>
        <v>125</v>
      </c>
      <c r="DN730" s="1" t="str">
        <f t="shared" si="893"/>
        <v/>
      </c>
      <c r="DO730" s="1" t="str">
        <f t="shared" si="893"/>
        <v/>
      </c>
      <c r="DP730" s="1" t="str">
        <f t="shared" si="893"/>
        <v/>
      </c>
      <c r="DQ730" s="1" t="str">
        <f t="shared" si="893"/>
        <v/>
      </c>
      <c r="DR730" s="1" t="str">
        <f t="shared" si="893"/>
        <v/>
      </c>
      <c r="DS730" s="1" t="str">
        <f t="shared" si="893"/>
        <v/>
      </c>
      <c r="DT730" s="34">
        <f t="shared" si="896"/>
        <v>-134.32423459673984</v>
      </c>
      <c r="DV730" s="1">
        <f t="shared" ref="DV730:DV735" si="905">IF((DJ730&lt;$DT730),1,0)</f>
        <v>0</v>
      </c>
      <c r="DX730" s="1">
        <f>IF((DL730&lt;$DT730),1,0)</f>
        <v>0</v>
      </c>
      <c r="DY730" s="1">
        <f>IF((DM730&lt;$DT730),1,0)</f>
        <v>0</v>
      </c>
      <c r="EF730" s="33">
        <f t="shared" si="897"/>
        <v>0</v>
      </c>
      <c r="EG730" s="1">
        <f t="shared" si="902"/>
        <v>0</v>
      </c>
      <c r="EH730" s="1">
        <f t="shared" si="902"/>
        <v>0</v>
      </c>
      <c r="EI730" s="1">
        <f t="shared" si="902"/>
        <v>0</v>
      </c>
      <c r="EJ730" s="1">
        <f t="shared" si="902"/>
        <v>0</v>
      </c>
      <c r="EK730" s="1">
        <f t="shared" si="902"/>
        <v>0</v>
      </c>
      <c r="EL730" s="1">
        <f t="shared" si="902"/>
        <v>0</v>
      </c>
      <c r="EM730" s="1">
        <f t="shared" si="902"/>
        <v>0</v>
      </c>
      <c r="EN730" s="1">
        <f t="shared" si="902"/>
        <v>0</v>
      </c>
      <c r="EO730" s="1">
        <f t="shared" si="902"/>
        <v>0</v>
      </c>
      <c r="EP730" s="1">
        <f t="shared" si="902"/>
        <v>0</v>
      </c>
      <c r="EQ730" s="1">
        <f t="shared" si="902"/>
        <v>0</v>
      </c>
      <c r="ER730" s="33">
        <f t="shared" si="881"/>
        <v>1</v>
      </c>
      <c r="ES730" s="35">
        <f>ER730+EF730+DG730</f>
        <v>1</v>
      </c>
      <c r="ET730" s="35">
        <f t="shared" si="882"/>
        <v>1</v>
      </c>
      <c r="EU730" s="1" t="s">
        <v>59</v>
      </c>
      <c r="EV730" s="1" t="s">
        <v>34</v>
      </c>
      <c r="EW730" s="19">
        <f t="shared" si="883"/>
        <v>1</v>
      </c>
      <c r="EX730" s="1" t="s">
        <v>40</v>
      </c>
      <c r="FC730" s="1" t="s">
        <v>38</v>
      </c>
      <c r="FD730" s="19">
        <f t="shared" si="884"/>
        <v>0</v>
      </c>
      <c r="FJ730" s="1" t="s">
        <v>38</v>
      </c>
      <c r="FK730" s="19">
        <f t="shared" si="885"/>
        <v>0</v>
      </c>
      <c r="FQ730" s="1" t="s">
        <v>369</v>
      </c>
      <c r="FR730" s="1">
        <f t="shared" si="886"/>
        <v>1</v>
      </c>
      <c r="FT730" s="1">
        <v>2.7</v>
      </c>
      <c r="FV730" s="37" t="str">
        <f t="shared" si="892"/>
        <v>none</v>
      </c>
      <c r="FY730" s="1" t="s">
        <v>38</v>
      </c>
      <c r="FZ730" s="19">
        <f t="shared" si="887"/>
        <v>0</v>
      </c>
      <c r="GB730" s="1" t="s">
        <v>38</v>
      </c>
      <c r="GC730" s="19">
        <f t="shared" si="888"/>
        <v>0</v>
      </c>
      <c r="GD730" s="1" t="s">
        <v>38</v>
      </c>
      <c r="GE730" s="19">
        <f t="shared" si="889"/>
        <v>0</v>
      </c>
      <c r="GF730" s="1" t="s">
        <v>38</v>
      </c>
      <c r="GG730" s="19">
        <f t="shared" si="890"/>
        <v>0</v>
      </c>
    </row>
    <row r="731" spans="1:189" x14ac:dyDescent="0.3">
      <c r="A731" s="18">
        <v>993</v>
      </c>
      <c r="B731" s="1" t="s">
        <v>34</v>
      </c>
      <c r="C731" s="19" t="s">
        <v>35</v>
      </c>
      <c r="D731" s="19">
        <f t="shared" si="863"/>
        <v>0</v>
      </c>
      <c r="E731" s="38" t="s">
        <v>263</v>
      </c>
      <c r="F731" s="21" t="str">
        <f t="shared" si="864"/>
        <v>1978</v>
      </c>
      <c r="G731" s="21">
        <v>2005</v>
      </c>
      <c r="H731" s="22">
        <f t="shared" si="841"/>
        <v>27</v>
      </c>
      <c r="I731" s="1" t="str">
        <f t="shared" si="865"/>
        <v>21-30</v>
      </c>
      <c r="J731" s="1" t="s">
        <v>1606</v>
      </c>
      <c r="K731" s="1" t="s">
        <v>53</v>
      </c>
      <c r="L731" s="1">
        <f>VLOOKUP(K731,[1]areas!$C$3:$D$76,2,FALSE)</f>
        <v>30</v>
      </c>
      <c r="M731" s="1" t="str">
        <f t="shared" si="899"/>
        <v>21-40</v>
      </c>
      <c r="N731" s="19" t="s">
        <v>38</v>
      </c>
      <c r="O731" s="19">
        <f t="shared" si="866"/>
        <v>0</v>
      </c>
      <c r="P731" s="23">
        <v>56.2</v>
      </c>
      <c r="S731" s="24"/>
      <c r="T731" s="19">
        <v>3</v>
      </c>
      <c r="U731" s="1">
        <v>10.9</v>
      </c>
      <c r="V731" s="1">
        <v>10</v>
      </c>
      <c r="W731" s="1" t="str">
        <f t="shared" si="867"/>
        <v>2: 51-100</v>
      </c>
      <c r="X731" s="1">
        <v>86</v>
      </c>
      <c r="Y731" s="26">
        <v>130</v>
      </c>
      <c r="Z731" s="26">
        <v>104</v>
      </c>
      <c r="AA731" s="26"/>
      <c r="AB731" s="26"/>
      <c r="AC731" s="26"/>
      <c r="AD731" s="26"/>
      <c r="AE731" s="26"/>
      <c r="AF731" s="26"/>
      <c r="AG731" s="26"/>
      <c r="AH731" s="26"/>
      <c r="AI731" s="27">
        <f t="shared" si="868"/>
        <v>130</v>
      </c>
      <c r="AJ731" s="27">
        <f t="shared" si="869"/>
        <v>0</v>
      </c>
      <c r="AK731" s="39">
        <v>4163</v>
      </c>
      <c r="AL731" s="26">
        <v>50</v>
      </c>
      <c r="AM731" s="26">
        <v>6600</v>
      </c>
      <c r="AN731" s="26"/>
      <c r="AO731" s="26"/>
      <c r="AP731" s="26"/>
      <c r="AQ731" s="26"/>
      <c r="AR731" s="26"/>
      <c r="AS731" s="26"/>
      <c r="AT731" s="26"/>
      <c r="AU731" s="26"/>
      <c r="AV731" s="28">
        <f t="shared" si="870"/>
        <v>0</v>
      </c>
      <c r="AW731" s="27" t="str">
        <f>"&lt;4"</f>
        <v>&lt;4</v>
      </c>
      <c r="AX731" s="29">
        <f t="shared" si="891"/>
        <v>3.6190000000000002</v>
      </c>
      <c r="AY731" s="30">
        <f t="shared" si="901"/>
        <v>3.6194064108867772</v>
      </c>
      <c r="AZ731" s="30">
        <f t="shared" si="901"/>
        <v>1.6989700043360187</v>
      </c>
      <c r="BA731" s="30">
        <f t="shared" si="901"/>
        <v>3.8195439355418688</v>
      </c>
      <c r="BB731" s="30" t="str">
        <f t="shared" si="901"/>
        <v/>
      </c>
      <c r="BC731" s="30" t="str">
        <f t="shared" si="901"/>
        <v/>
      </c>
      <c r="BD731" s="30" t="str">
        <f t="shared" si="901"/>
        <v/>
      </c>
      <c r="BE731" s="30" t="str">
        <f t="shared" si="901"/>
        <v/>
      </c>
      <c r="BF731" s="30" t="str">
        <f t="shared" si="901"/>
        <v/>
      </c>
      <c r="BG731" s="30" t="str">
        <f t="shared" si="901"/>
        <v/>
      </c>
      <c r="BH731" s="30" t="str">
        <f t="shared" si="901"/>
        <v/>
      </c>
      <c r="BI731" s="30" t="str">
        <f t="shared" si="901"/>
        <v/>
      </c>
      <c r="BJ731" s="1" t="s">
        <v>38</v>
      </c>
      <c r="BK731" s="31" t="s">
        <v>38</v>
      </c>
      <c r="BL731" s="32">
        <f t="shared" si="871"/>
        <v>0</v>
      </c>
      <c r="BN731" s="32" t="str">
        <f t="shared" si="872"/>
        <v>0</v>
      </c>
      <c r="BO731" s="30">
        <f t="shared" si="873"/>
        <v>-1.9204364065507584</v>
      </c>
      <c r="BP731" s="30">
        <f t="shared" si="874"/>
        <v>0.2001375246550916</v>
      </c>
      <c r="BQ731" s="30">
        <f t="shared" si="846"/>
        <v>2.12057393120585</v>
      </c>
      <c r="BR731" s="30" t="str">
        <f t="shared" si="846"/>
        <v/>
      </c>
      <c r="BS731" s="30" t="str">
        <f t="shared" si="846"/>
        <v/>
      </c>
      <c r="BT731" s="30" t="str">
        <f t="shared" si="846"/>
        <v/>
      </c>
      <c r="BU731" s="30" t="str">
        <f t="shared" si="846"/>
        <v/>
      </c>
      <c r="BV731" s="30" t="str">
        <f t="shared" si="846"/>
        <v/>
      </c>
      <c r="BW731" s="30" t="str">
        <f t="shared" si="846"/>
        <v/>
      </c>
      <c r="BX731" s="30" t="str">
        <f t="shared" si="846"/>
        <v/>
      </c>
      <c r="BY731" s="30" t="str">
        <f t="shared" si="846"/>
        <v/>
      </c>
      <c r="BZ731" s="1">
        <f t="shared" si="875"/>
        <v>0</v>
      </c>
      <c r="CA731" s="1">
        <f t="shared" si="847"/>
        <v>1</v>
      </c>
      <c r="CB731" s="1">
        <f t="shared" si="847"/>
        <v>0</v>
      </c>
      <c r="CC731" s="1">
        <f t="shared" si="847"/>
        <v>0</v>
      </c>
      <c r="CD731" s="1">
        <f t="shared" si="847"/>
        <v>0</v>
      </c>
      <c r="CE731" s="1">
        <f t="shared" si="847"/>
        <v>0</v>
      </c>
      <c r="CF731" s="1">
        <f t="shared" si="847"/>
        <v>0</v>
      </c>
      <c r="CG731" s="1">
        <f t="shared" si="847"/>
        <v>0</v>
      </c>
      <c r="CH731" s="1">
        <f t="shared" si="847"/>
        <v>0</v>
      </c>
      <c r="CI731" s="1">
        <f t="shared" si="847"/>
        <v>0</v>
      </c>
      <c r="CJ731" s="1">
        <f t="shared" si="876"/>
        <v>1</v>
      </c>
      <c r="CK731" s="1">
        <f t="shared" si="877"/>
        <v>1</v>
      </c>
      <c r="CL731" s="1">
        <f t="shared" si="858"/>
        <v>-1.9204364065507584</v>
      </c>
      <c r="CM731" s="1">
        <f t="shared" si="858"/>
        <v>2.12057393120585</v>
      </c>
      <c r="CN731" s="1" t="str">
        <f t="shared" si="858"/>
        <v/>
      </c>
      <c r="CO731" s="1" t="str">
        <f t="shared" si="858"/>
        <v/>
      </c>
      <c r="CP731" s="1" t="str">
        <f t="shared" si="858"/>
        <v/>
      </c>
      <c r="CQ731" s="1" t="str">
        <f t="shared" si="856"/>
        <v/>
      </c>
      <c r="CR731" s="1" t="str">
        <f t="shared" si="856"/>
        <v/>
      </c>
      <c r="CS731" s="1" t="str">
        <f t="shared" si="856"/>
        <v/>
      </c>
      <c r="CT731" s="1" t="str">
        <f t="shared" si="856"/>
        <v/>
      </c>
      <c r="CU731" s="1" t="str">
        <f t="shared" si="856"/>
        <v/>
      </c>
      <c r="CV731" s="1">
        <f t="shared" si="859"/>
        <v>0</v>
      </c>
      <c r="CW731" s="1">
        <f t="shared" si="859"/>
        <v>1</v>
      </c>
      <c r="CX731" s="1">
        <f t="shared" si="859"/>
        <v>0</v>
      </c>
      <c r="CY731" s="1">
        <f t="shared" si="859"/>
        <v>0</v>
      </c>
      <c r="CZ731" s="1">
        <f t="shared" si="859"/>
        <v>0</v>
      </c>
      <c r="DA731" s="1">
        <f t="shared" si="857"/>
        <v>0</v>
      </c>
      <c r="DB731" s="1">
        <f t="shared" si="857"/>
        <v>0</v>
      </c>
      <c r="DC731" s="1">
        <f t="shared" si="857"/>
        <v>0</v>
      </c>
      <c r="DD731" s="1">
        <f t="shared" si="857"/>
        <v>0</v>
      </c>
      <c r="DE731" s="1">
        <f t="shared" si="857"/>
        <v>0</v>
      </c>
      <c r="DF731" s="1">
        <f t="shared" si="878"/>
        <v>1</v>
      </c>
      <c r="DG731" s="33">
        <f t="shared" si="879"/>
        <v>1</v>
      </c>
      <c r="DH731" s="34">
        <f t="shared" si="880"/>
        <v>0</v>
      </c>
      <c r="DI731" s="1">
        <f t="shared" si="848"/>
        <v>44</v>
      </c>
      <c r="DJ731" s="1">
        <f t="shared" si="849"/>
        <v>18</v>
      </c>
      <c r="DK731" s="1">
        <f t="shared" si="895"/>
        <v>-26</v>
      </c>
      <c r="DL731" s="1" t="str">
        <f t="shared" si="895"/>
        <v/>
      </c>
      <c r="DM731" s="1" t="str">
        <f t="shared" si="895"/>
        <v/>
      </c>
      <c r="DN731" s="1" t="str">
        <f t="shared" si="893"/>
        <v/>
      </c>
      <c r="DO731" s="1" t="str">
        <f t="shared" si="893"/>
        <v/>
      </c>
      <c r="DP731" s="1" t="str">
        <f t="shared" si="893"/>
        <v/>
      </c>
      <c r="DQ731" s="1" t="str">
        <f t="shared" si="893"/>
        <v/>
      </c>
      <c r="DR731" s="1" t="str">
        <f t="shared" si="893"/>
        <v/>
      </c>
      <c r="DS731" s="1" t="str">
        <f t="shared" si="893"/>
        <v/>
      </c>
      <c r="DT731" s="34">
        <f t="shared" si="896"/>
        <v>-35.383612025908263</v>
      </c>
      <c r="DU731" s="1">
        <f>IF((DI731&lt;$DT731),1,0)</f>
        <v>0</v>
      </c>
      <c r="DV731" s="1">
        <f t="shared" si="905"/>
        <v>0</v>
      </c>
      <c r="DW731" s="1">
        <f>IF((DK731&lt;$DT731),1,0)</f>
        <v>0</v>
      </c>
      <c r="EF731" s="33">
        <f t="shared" si="897"/>
        <v>0</v>
      </c>
      <c r="EG731" s="1">
        <f t="shared" si="902"/>
        <v>0</v>
      </c>
      <c r="EH731" s="1">
        <f t="shared" si="902"/>
        <v>0</v>
      </c>
      <c r="EI731" s="1">
        <f t="shared" si="902"/>
        <v>0</v>
      </c>
      <c r="EJ731" s="1">
        <f t="shared" si="902"/>
        <v>0</v>
      </c>
      <c r="EK731" s="1">
        <f t="shared" si="902"/>
        <v>0</v>
      </c>
      <c r="EL731" s="1">
        <f t="shared" si="902"/>
        <v>0</v>
      </c>
      <c r="EM731" s="1">
        <f t="shared" si="902"/>
        <v>0</v>
      </c>
      <c r="EN731" s="1">
        <f t="shared" si="902"/>
        <v>0</v>
      </c>
      <c r="EO731" s="1">
        <f t="shared" si="902"/>
        <v>0</v>
      </c>
      <c r="EP731" s="1">
        <f t="shared" si="902"/>
        <v>0</v>
      </c>
      <c r="EQ731" s="1">
        <f t="shared" si="902"/>
        <v>0</v>
      </c>
      <c r="ER731" s="33">
        <f t="shared" si="881"/>
        <v>1</v>
      </c>
      <c r="ES731" s="35">
        <f>ER731+EF731+DG731+AV731</f>
        <v>2</v>
      </c>
      <c r="ET731" s="35">
        <f t="shared" si="882"/>
        <v>1</v>
      </c>
      <c r="EU731" s="1" t="s">
        <v>59</v>
      </c>
      <c r="EV731" s="1" t="s">
        <v>34</v>
      </c>
      <c r="EW731" s="19">
        <f t="shared" si="883"/>
        <v>1</v>
      </c>
      <c r="EX731" s="1" t="s">
        <v>40</v>
      </c>
      <c r="FC731" s="1" t="s">
        <v>38</v>
      </c>
      <c r="FD731" s="19">
        <f t="shared" si="884"/>
        <v>0</v>
      </c>
      <c r="FJ731" s="1" t="s">
        <v>34</v>
      </c>
      <c r="FK731" s="19">
        <f t="shared" si="885"/>
        <v>1</v>
      </c>
      <c r="FL731" s="1" t="s">
        <v>60</v>
      </c>
      <c r="FR731" s="1">
        <f t="shared" si="886"/>
        <v>0</v>
      </c>
      <c r="FV731" s="37" t="str">
        <f t="shared" si="892"/>
        <v>none</v>
      </c>
      <c r="FY731" s="1" t="s">
        <v>34</v>
      </c>
      <c r="FZ731" s="19">
        <f t="shared" si="887"/>
        <v>1</v>
      </c>
      <c r="GB731" s="1" t="s">
        <v>34</v>
      </c>
      <c r="GC731" s="19">
        <f t="shared" si="888"/>
        <v>1</v>
      </c>
      <c r="GD731" s="1" t="s">
        <v>34</v>
      </c>
      <c r="GE731" s="19">
        <f t="shared" si="889"/>
        <v>1</v>
      </c>
      <c r="GF731" s="1" t="s">
        <v>38</v>
      </c>
      <c r="GG731" s="19">
        <f t="shared" si="890"/>
        <v>0</v>
      </c>
    </row>
    <row r="732" spans="1:189" x14ac:dyDescent="0.3">
      <c r="A732" s="18">
        <v>994</v>
      </c>
      <c r="B732" s="1" t="s">
        <v>34</v>
      </c>
      <c r="C732" s="19" t="s">
        <v>47</v>
      </c>
      <c r="D732" s="19">
        <f t="shared" si="863"/>
        <v>1</v>
      </c>
      <c r="E732" s="38" t="s">
        <v>1283</v>
      </c>
      <c r="F732" s="21" t="str">
        <f t="shared" si="864"/>
        <v>1974</v>
      </c>
      <c r="G732" s="21">
        <v>2005</v>
      </c>
      <c r="H732" s="22">
        <f t="shared" si="841"/>
        <v>31</v>
      </c>
      <c r="I732" s="1" t="str">
        <f t="shared" si="865"/>
        <v>31-40</v>
      </c>
      <c r="J732" s="1" t="s">
        <v>1607</v>
      </c>
      <c r="K732" s="1" t="s">
        <v>53</v>
      </c>
      <c r="L732" s="1">
        <f>VLOOKUP(K732,[1]areas!$C$3:$D$76,2,FALSE)</f>
        <v>30</v>
      </c>
      <c r="M732" s="1" t="str">
        <f t="shared" si="899"/>
        <v>21-40</v>
      </c>
      <c r="N732" s="19" t="s">
        <v>38</v>
      </c>
      <c r="O732" s="19">
        <f t="shared" si="866"/>
        <v>0</v>
      </c>
      <c r="P732" s="23">
        <v>39</v>
      </c>
      <c r="Q732" s="1">
        <v>155</v>
      </c>
      <c r="R732" s="1">
        <f>POWER(Q732*0.01,2)</f>
        <v>2.4025000000000003</v>
      </c>
      <c r="S732" s="24">
        <f>P732/R732</f>
        <v>16.23309053069719</v>
      </c>
      <c r="T732" s="19">
        <v>4</v>
      </c>
      <c r="U732" s="1">
        <v>10.6</v>
      </c>
      <c r="V732" s="1">
        <v>65</v>
      </c>
      <c r="W732" s="1" t="str">
        <f t="shared" si="867"/>
        <v>1: 0-50</v>
      </c>
      <c r="X732" s="1">
        <v>15</v>
      </c>
      <c r="Y732" s="26">
        <v>106</v>
      </c>
      <c r="Z732" s="26">
        <v>302</v>
      </c>
      <c r="AA732" s="26">
        <v>388</v>
      </c>
      <c r="AB732" s="26">
        <v>372</v>
      </c>
      <c r="AC732" s="26">
        <v>533</v>
      </c>
      <c r="AD732" s="26">
        <v>514</v>
      </c>
      <c r="AE732" s="26">
        <v>733</v>
      </c>
      <c r="AF732" s="26"/>
      <c r="AG732" s="26"/>
      <c r="AH732" s="26"/>
      <c r="AI732" s="27">
        <f t="shared" si="868"/>
        <v>733</v>
      </c>
      <c r="AJ732" s="27">
        <f t="shared" si="869"/>
        <v>1</v>
      </c>
      <c r="AK732" s="39">
        <v>140</v>
      </c>
      <c r="AL732" s="26">
        <v>50</v>
      </c>
      <c r="AM732" s="26">
        <v>230</v>
      </c>
      <c r="AN732" s="26">
        <v>50</v>
      </c>
      <c r="AO732" s="26">
        <v>50</v>
      </c>
      <c r="AP732" s="26">
        <v>50</v>
      </c>
      <c r="AQ732" s="26">
        <v>50</v>
      </c>
      <c r="AR732" s="26">
        <v>50</v>
      </c>
      <c r="AS732" s="26"/>
      <c r="AT732" s="26"/>
      <c r="AU732" s="26"/>
      <c r="AV732" s="28">
        <f t="shared" si="870"/>
        <v>0</v>
      </c>
      <c r="AW732" s="27" t="str">
        <f>"&lt;4"</f>
        <v>&lt;4</v>
      </c>
      <c r="AX732" s="29">
        <f t="shared" si="891"/>
        <v>2.1459999999999999</v>
      </c>
      <c r="AY732" s="30">
        <f t="shared" si="901"/>
        <v>2.1461280356782382</v>
      </c>
      <c r="AZ732" s="30">
        <f t="shared" si="901"/>
        <v>1.6989700043360187</v>
      </c>
      <c r="BA732" s="30">
        <f t="shared" si="901"/>
        <v>2.3617278360175931</v>
      </c>
      <c r="BB732" s="30">
        <f t="shared" si="901"/>
        <v>1.6989700043360187</v>
      </c>
      <c r="BC732" s="30">
        <f t="shared" si="901"/>
        <v>1.6989700043360187</v>
      </c>
      <c r="BD732" s="30">
        <f t="shared" si="901"/>
        <v>1.6989700043360187</v>
      </c>
      <c r="BE732" s="30">
        <f t="shared" si="901"/>
        <v>1.6989700043360187</v>
      </c>
      <c r="BF732" s="30">
        <f t="shared" si="901"/>
        <v>1.6989700043360187</v>
      </c>
      <c r="BG732" s="30" t="str">
        <f t="shared" si="901"/>
        <v/>
      </c>
      <c r="BH732" s="30" t="str">
        <f t="shared" si="901"/>
        <v/>
      </c>
      <c r="BI732" s="30" t="str">
        <f t="shared" si="901"/>
        <v/>
      </c>
      <c r="BJ732" s="1" t="s">
        <v>38</v>
      </c>
      <c r="BK732" s="31" t="s">
        <v>38</v>
      </c>
      <c r="BL732" s="32">
        <f t="shared" si="871"/>
        <v>0</v>
      </c>
      <c r="BN732" s="32" t="str">
        <f t="shared" si="872"/>
        <v>0</v>
      </c>
      <c r="BO732" s="30">
        <f t="shared" si="873"/>
        <v>-0.44715803134221943</v>
      </c>
      <c r="BP732" s="30">
        <f t="shared" si="874"/>
        <v>0.21559980033935489</v>
      </c>
      <c r="BQ732" s="30">
        <f t="shared" si="846"/>
        <v>0.66275783168157432</v>
      </c>
      <c r="BR732" s="30">
        <f t="shared" si="846"/>
        <v>-0.66275783168157432</v>
      </c>
      <c r="BS732" s="30">
        <f t="shared" si="846"/>
        <v>0</v>
      </c>
      <c r="BT732" s="30">
        <f t="shared" si="846"/>
        <v>0</v>
      </c>
      <c r="BU732" s="30">
        <f t="shared" si="846"/>
        <v>0</v>
      </c>
      <c r="BV732" s="30">
        <f t="shared" si="846"/>
        <v>0</v>
      </c>
      <c r="BW732" s="30" t="str">
        <f t="shared" si="846"/>
        <v/>
      </c>
      <c r="BX732" s="30" t="str">
        <f t="shared" si="846"/>
        <v/>
      </c>
      <c r="BY732" s="30" t="str">
        <f t="shared" si="846"/>
        <v/>
      </c>
      <c r="BZ732" s="1">
        <f t="shared" si="875"/>
        <v>0</v>
      </c>
      <c r="CA732" s="1">
        <f t="shared" si="847"/>
        <v>1</v>
      </c>
      <c r="CB732" s="1">
        <f t="shared" si="847"/>
        <v>0</v>
      </c>
      <c r="CC732" s="1">
        <f t="shared" si="847"/>
        <v>0</v>
      </c>
      <c r="CD732" s="1">
        <f t="shared" si="847"/>
        <v>0</v>
      </c>
      <c r="CE732" s="1">
        <f t="shared" si="847"/>
        <v>0</v>
      </c>
      <c r="CF732" s="1">
        <f t="shared" si="847"/>
        <v>0</v>
      </c>
      <c r="CG732" s="1">
        <f t="shared" si="847"/>
        <v>0</v>
      </c>
      <c r="CH732" s="1">
        <f t="shared" si="847"/>
        <v>0</v>
      </c>
      <c r="CI732" s="1">
        <f t="shared" si="847"/>
        <v>0</v>
      </c>
      <c r="CJ732" s="1">
        <f t="shared" si="876"/>
        <v>1</v>
      </c>
      <c r="CK732" s="1">
        <f t="shared" si="877"/>
        <v>1</v>
      </c>
      <c r="CL732" s="1" t="str">
        <f t="shared" si="858"/>
        <v/>
      </c>
      <c r="CM732" s="1" t="str">
        <f t="shared" si="858"/>
        <v/>
      </c>
      <c r="CN732" s="1" t="str">
        <f t="shared" si="858"/>
        <v/>
      </c>
      <c r="CO732" s="1" t="str">
        <f t="shared" si="858"/>
        <v/>
      </c>
      <c r="CP732" s="1" t="str">
        <f t="shared" si="858"/>
        <v/>
      </c>
      <c r="CQ732" s="1" t="str">
        <f t="shared" si="856"/>
        <v/>
      </c>
      <c r="CR732" s="1" t="str">
        <f t="shared" si="856"/>
        <v/>
      </c>
      <c r="CS732" s="1" t="str">
        <f t="shared" si="856"/>
        <v/>
      </c>
      <c r="CT732" s="1" t="str">
        <f t="shared" si="856"/>
        <v/>
      </c>
      <c r="CU732" s="1" t="str">
        <f t="shared" si="856"/>
        <v/>
      </c>
      <c r="CV732" s="1">
        <f t="shared" si="859"/>
        <v>0</v>
      </c>
      <c r="CW732" s="1">
        <f t="shared" si="859"/>
        <v>0</v>
      </c>
      <c r="CX732" s="1">
        <f t="shared" si="859"/>
        <v>0</v>
      </c>
      <c r="CY732" s="1">
        <f t="shared" si="859"/>
        <v>0</v>
      </c>
      <c r="CZ732" s="1">
        <f t="shared" si="859"/>
        <v>0</v>
      </c>
      <c r="DA732" s="1">
        <f t="shared" si="857"/>
        <v>0</v>
      </c>
      <c r="DB732" s="1">
        <f t="shared" si="857"/>
        <v>0</v>
      </c>
      <c r="DC732" s="1">
        <f t="shared" si="857"/>
        <v>0</v>
      </c>
      <c r="DD732" s="1">
        <f t="shared" si="857"/>
        <v>0</v>
      </c>
      <c r="DE732" s="1">
        <f t="shared" si="857"/>
        <v>0</v>
      </c>
      <c r="DF732" s="1">
        <f t="shared" si="878"/>
        <v>0</v>
      </c>
      <c r="DG732" s="33">
        <f t="shared" si="879"/>
        <v>0</v>
      </c>
      <c r="DH732" s="34">
        <f t="shared" si="880"/>
        <v>1</v>
      </c>
      <c r="DI732" s="1">
        <f t="shared" si="848"/>
        <v>91</v>
      </c>
      <c r="DJ732" s="1">
        <f t="shared" si="849"/>
        <v>287</v>
      </c>
      <c r="DK732" s="1">
        <f t="shared" si="895"/>
        <v>196</v>
      </c>
      <c r="DL732" s="1">
        <f t="shared" si="895"/>
        <v>86</v>
      </c>
      <c r="DM732" s="1">
        <f t="shared" si="895"/>
        <v>-16</v>
      </c>
      <c r="DN732" s="1">
        <f t="shared" si="893"/>
        <v>161</v>
      </c>
      <c r="DO732" s="1">
        <f t="shared" si="893"/>
        <v>-19</v>
      </c>
      <c r="DP732" s="1">
        <f t="shared" si="893"/>
        <v>219</v>
      </c>
      <c r="DQ732" s="1" t="str">
        <f t="shared" si="893"/>
        <v/>
      </c>
      <c r="DR732" s="1" t="str">
        <f t="shared" si="893"/>
        <v/>
      </c>
      <c r="DS732" s="1" t="str">
        <f t="shared" si="893"/>
        <v/>
      </c>
      <c r="DT732" s="34">
        <f t="shared" si="896"/>
        <v>-110.00511351750882</v>
      </c>
      <c r="DU732" s="1">
        <f>IF((DI732&lt;$DT732),1,0)</f>
        <v>0</v>
      </c>
      <c r="DV732" s="1">
        <f t="shared" si="905"/>
        <v>0</v>
      </c>
      <c r="DW732" s="1">
        <f>IF((DK732&lt;$DT732),1,0)</f>
        <v>0</v>
      </c>
      <c r="DX732" s="1">
        <f>IF((DL732&lt;$DT732),1,0)</f>
        <v>0</v>
      </c>
      <c r="DY732" s="1">
        <f>IF((DM732&lt;$DT732),1,0)</f>
        <v>0</v>
      </c>
      <c r="DZ732" s="1">
        <f>IF((DN732&lt;$DT732),1,0)</f>
        <v>0</v>
      </c>
      <c r="EA732" s="1">
        <f>IF((DO732&lt;$DT732),1,0)</f>
        <v>0</v>
      </c>
      <c r="EB732" s="1">
        <f>IF((DP732&lt;$DT732),1,0)</f>
        <v>0</v>
      </c>
      <c r="EF732" s="33">
        <f t="shared" si="897"/>
        <v>0</v>
      </c>
      <c r="EG732" s="1">
        <f t="shared" si="902"/>
        <v>0</v>
      </c>
      <c r="EH732" s="1">
        <f t="shared" si="902"/>
        <v>0</v>
      </c>
      <c r="EI732" s="1">
        <f t="shared" si="902"/>
        <v>0</v>
      </c>
      <c r="EJ732" s="1">
        <f t="shared" si="902"/>
        <v>0</v>
      </c>
      <c r="EK732" s="1">
        <f t="shared" si="902"/>
        <v>0</v>
      </c>
      <c r="EL732" s="1">
        <f t="shared" si="902"/>
        <v>1</v>
      </c>
      <c r="EM732" s="1">
        <f t="shared" si="902"/>
        <v>1</v>
      </c>
      <c r="EN732" s="1">
        <f t="shared" si="902"/>
        <v>1</v>
      </c>
      <c r="EO732" s="1">
        <f t="shared" si="902"/>
        <v>0</v>
      </c>
      <c r="EP732" s="1">
        <f t="shared" si="902"/>
        <v>0</v>
      </c>
      <c r="EQ732" s="1">
        <f t="shared" si="902"/>
        <v>0</v>
      </c>
      <c r="ER732" s="33">
        <f t="shared" si="881"/>
        <v>0</v>
      </c>
      <c r="ES732" s="35">
        <f>ER732+EF732+DG732+AV732</f>
        <v>0</v>
      </c>
      <c r="ET732" s="35">
        <f t="shared" si="882"/>
        <v>0</v>
      </c>
      <c r="EU732" s="1" t="s">
        <v>789</v>
      </c>
      <c r="EV732" s="1" t="s">
        <v>34</v>
      </c>
      <c r="EW732" s="19">
        <f t="shared" si="883"/>
        <v>1</v>
      </c>
      <c r="EX732" s="1" t="s">
        <v>40</v>
      </c>
      <c r="EY732" s="50">
        <v>39177</v>
      </c>
      <c r="FC732" s="1" t="s">
        <v>38</v>
      </c>
      <c r="FD732" s="19">
        <f t="shared" si="884"/>
        <v>0</v>
      </c>
      <c r="FJ732" s="1" t="s">
        <v>38</v>
      </c>
      <c r="FK732" s="19">
        <f t="shared" si="885"/>
        <v>0</v>
      </c>
      <c r="FQ732" s="1" t="s">
        <v>1148</v>
      </c>
      <c r="FR732" s="1">
        <f t="shared" si="886"/>
        <v>1</v>
      </c>
      <c r="FT732" s="1">
        <v>2.7</v>
      </c>
      <c r="FU732" s="1" t="s">
        <v>1284</v>
      </c>
      <c r="FV732" s="37" t="str">
        <f t="shared" si="892"/>
        <v>other</v>
      </c>
      <c r="FW732" s="34">
        <v>0</v>
      </c>
      <c r="FY732" s="1" t="s">
        <v>38</v>
      </c>
      <c r="FZ732" s="19">
        <f t="shared" si="887"/>
        <v>0</v>
      </c>
      <c r="GB732" s="1" t="s">
        <v>38</v>
      </c>
      <c r="GC732" s="19">
        <f t="shared" si="888"/>
        <v>0</v>
      </c>
      <c r="GD732" s="1" t="s">
        <v>38</v>
      </c>
      <c r="GE732" s="19">
        <f t="shared" si="889"/>
        <v>0</v>
      </c>
      <c r="GF732" s="1" t="s">
        <v>38</v>
      </c>
      <c r="GG732" s="19">
        <f t="shared" si="890"/>
        <v>0</v>
      </c>
    </row>
    <row r="733" spans="1:189" x14ac:dyDescent="0.3">
      <c r="A733" s="18">
        <v>999</v>
      </c>
      <c r="B733" s="1" t="s">
        <v>34</v>
      </c>
      <c r="C733" s="19" t="s">
        <v>35</v>
      </c>
      <c r="D733" s="19">
        <f t="shared" si="863"/>
        <v>0</v>
      </c>
      <c r="E733" s="38" t="s">
        <v>1095</v>
      </c>
      <c r="F733" s="21" t="str">
        <f t="shared" si="864"/>
        <v>1980</v>
      </c>
      <c r="G733" s="21">
        <v>2005</v>
      </c>
      <c r="H733" s="22">
        <f t="shared" si="841"/>
        <v>25</v>
      </c>
      <c r="I733" s="1" t="str">
        <f t="shared" si="865"/>
        <v>21-30</v>
      </c>
      <c r="J733" s="1" t="s">
        <v>1606</v>
      </c>
      <c r="K733" s="1" t="s">
        <v>93</v>
      </c>
      <c r="L733" s="1">
        <f>VLOOKUP(K733,[1]areas!$C$3:$D$76,2,FALSE)</f>
        <v>15</v>
      </c>
      <c r="M733" s="1" t="str">
        <f t="shared" si="899"/>
        <v>0-20</v>
      </c>
      <c r="N733" s="19" t="s">
        <v>38</v>
      </c>
      <c r="O733" s="19">
        <f t="shared" si="866"/>
        <v>0</v>
      </c>
      <c r="P733" s="23">
        <v>60</v>
      </c>
      <c r="Q733" s="1">
        <v>162</v>
      </c>
      <c r="R733" s="1">
        <f>POWER(Q733*0.01,2)</f>
        <v>2.6244000000000005</v>
      </c>
      <c r="S733" s="24">
        <f>P733/R733</f>
        <v>22.862368541380881</v>
      </c>
      <c r="T733" s="19">
        <v>1</v>
      </c>
      <c r="U733" s="1">
        <v>11.4</v>
      </c>
      <c r="V733" s="1">
        <v>30</v>
      </c>
      <c r="W733" s="1" t="str">
        <f t="shared" si="867"/>
        <v>3: 101-150</v>
      </c>
      <c r="X733" s="1">
        <v>107</v>
      </c>
      <c r="Y733" s="26">
        <v>1120</v>
      </c>
      <c r="Z733" s="26">
        <v>968</v>
      </c>
      <c r="AA733" s="26"/>
      <c r="AB733" s="26"/>
      <c r="AC733" s="26"/>
      <c r="AD733" s="26"/>
      <c r="AE733" s="26"/>
      <c r="AF733" s="26"/>
      <c r="AG733" s="26"/>
      <c r="AH733" s="26"/>
      <c r="AI733" s="27">
        <f t="shared" si="868"/>
        <v>1120</v>
      </c>
      <c r="AJ733" s="27">
        <f t="shared" si="869"/>
        <v>1</v>
      </c>
      <c r="AK733" s="39">
        <v>30000</v>
      </c>
      <c r="AL733" s="26">
        <v>50</v>
      </c>
      <c r="AM733" s="26">
        <v>50</v>
      </c>
      <c r="AN733" s="26"/>
      <c r="AO733" s="26"/>
      <c r="AP733" s="26"/>
      <c r="AQ733" s="26"/>
      <c r="AR733" s="26"/>
      <c r="AS733" s="26"/>
      <c r="AT733" s="26"/>
      <c r="AU733" s="26"/>
      <c r="AV733" s="28">
        <f t="shared" si="870"/>
        <v>0</v>
      </c>
      <c r="AW733" s="27" t="str">
        <f>"4-5"</f>
        <v>4-5</v>
      </c>
      <c r="AX733" s="29">
        <f t="shared" si="891"/>
        <v>4.4770000000000003</v>
      </c>
      <c r="AY733" s="30">
        <f t="shared" si="901"/>
        <v>4.4771212547196626</v>
      </c>
      <c r="AZ733" s="30">
        <f t="shared" si="901"/>
        <v>1.6989700043360187</v>
      </c>
      <c r="BA733" s="30">
        <f t="shared" si="901"/>
        <v>1.6989700043360187</v>
      </c>
      <c r="BB733" s="30" t="str">
        <f t="shared" si="901"/>
        <v/>
      </c>
      <c r="BC733" s="30" t="str">
        <f t="shared" si="901"/>
        <v/>
      </c>
      <c r="BD733" s="30" t="str">
        <f t="shared" si="901"/>
        <v/>
      </c>
      <c r="BE733" s="30" t="str">
        <f t="shared" si="901"/>
        <v/>
      </c>
      <c r="BF733" s="30" t="str">
        <f t="shared" si="901"/>
        <v/>
      </c>
      <c r="BG733" s="30" t="str">
        <f t="shared" si="901"/>
        <v/>
      </c>
      <c r="BH733" s="30" t="str">
        <f t="shared" si="901"/>
        <v/>
      </c>
      <c r="BI733" s="30" t="str">
        <f t="shared" si="901"/>
        <v/>
      </c>
      <c r="BJ733" s="1" t="s">
        <v>38</v>
      </c>
      <c r="BK733" s="31" t="s">
        <v>38</v>
      </c>
      <c r="BL733" s="32">
        <f t="shared" si="871"/>
        <v>0</v>
      </c>
      <c r="BN733" s="32" t="str">
        <f t="shared" si="872"/>
        <v>0</v>
      </c>
      <c r="BO733" s="30">
        <f t="shared" si="873"/>
        <v>-2.7781512503836439</v>
      </c>
      <c r="BP733" s="30">
        <f t="shared" si="874"/>
        <v>-2.7781512503836439</v>
      </c>
      <c r="BQ733" s="30">
        <f t="shared" si="846"/>
        <v>0</v>
      </c>
      <c r="BR733" s="30" t="str">
        <f t="shared" si="846"/>
        <v/>
      </c>
      <c r="BS733" s="30" t="str">
        <f t="shared" si="846"/>
        <v/>
      </c>
      <c r="BT733" s="30" t="str">
        <f t="shared" si="846"/>
        <v/>
      </c>
      <c r="BU733" s="30" t="str">
        <f t="shared" si="846"/>
        <v/>
      </c>
      <c r="BV733" s="30" t="str">
        <f t="shared" si="846"/>
        <v/>
      </c>
      <c r="BW733" s="30" t="str">
        <f t="shared" si="846"/>
        <v/>
      </c>
      <c r="BX733" s="30" t="str">
        <f t="shared" si="846"/>
        <v/>
      </c>
      <c r="BY733" s="30" t="str">
        <f t="shared" si="846"/>
        <v/>
      </c>
      <c r="BZ733" s="1">
        <f t="shared" si="875"/>
        <v>0</v>
      </c>
      <c r="CA733" s="1">
        <f t="shared" si="847"/>
        <v>0</v>
      </c>
      <c r="CB733" s="1">
        <f t="shared" si="847"/>
        <v>0</v>
      </c>
      <c r="CC733" s="1">
        <f t="shared" si="847"/>
        <v>0</v>
      </c>
      <c r="CD733" s="1">
        <f t="shared" si="847"/>
        <v>0</v>
      </c>
      <c r="CE733" s="1">
        <f t="shared" si="847"/>
        <v>0</v>
      </c>
      <c r="CF733" s="1">
        <f t="shared" si="847"/>
        <v>0</v>
      </c>
      <c r="CG733" s="1">
        <f t="shared" si="847"/>
        <v>0</v>
      </c>
      <c r="CH733" s="1">
        <f t="shared" si="847"/>
        <v>0</v>
      </c>
      <c r="CI733" s="1">
        <f t="shared" si="847"/>
        <v>0</v>
      </c>
      <c r="CJ733" s="1">
        <f t="shared" si="876"/>
        <v>0</v>
      </c>
      <c r="CK733" s="1">
        <f t="shared" si="877"/>
        <v>0</v>
      </c>
      <c r="CL733" s="1">
        <f t="shared" si="858"/>
        <v>-2.7781512503836439</v>
      </c>
      <c r="CM733" s="1" t="str">
        <f t="shared" si="858"/>
        <v/>
      </c>
      <c r="CN733" s="1" t="str">
        <f t="shared" si="858"/>
        <v/>
      </c>
      <c r="CO733" s="1" t="str">
        <f t="shared" si="858"/>
        <v/>
      </c>
      <c r="CP733" s="1" t="str">
        <f t="shared" si="858"/>
        <v/>
      </c>
      <c r="CQ733" s="1" t="str">
        <f t="shared" si="856"/>
        <v/>
      </c>
      <c r="CR733" s="1" t="str">
        <f t="shared" si="856"/>
        <v/>
      </c>
      <c r="CS733" s="1" t="str">
        <f t="shared" si="856"/>
        <v/>
      </c>
      <c r="CT733" s="1" t="str">
        <f t="shared" si="856"/>
        <v/>
      </c>
      <c r="CU733" s="1" t="str">
        <f t="shared" si="856"/>
        <v/>
      </c>
      <c r="CV733" s="1">
        <f t="shared" si="859"/>
        <v>0</v>
      </c>
      <c r="CW733" s="1">
        <f t="shared" si="859"/>
        <v>0</v>
      </c>
      <c r="CX733" s="1">
        <f t="shared" si="859"/>
        <v>0</v>
      </c>
      <c r="CY733" s="1">
        <f t="shared" si="859"/>
        <v>0</v>
      </c>
      <c r="CZ733" s="1">
        <f t="shared" si="859"/>
        <v>0</v>
      </c>
      <c r="DA733" s="1">
        <f t="shared" si="857"/>
        <v>0</v>
      </c>
      <c r="DB733" s="1">
        <f t="shared" si="857"/>
        <v>0</v>
      </c>
      <c r="DC733" s="1">
        <f t="shared" si="857"/>
        <v>0</v>
      </c>
      <c r="DD733" s="1">
        <f t="shared" si="857"/>
        <v>0</v>
      </c>
      <c r="DE733" s="1">
        <f t="shared" si="857"/>
        <v>0</v>
      </c>
      <c r="DF733" s="1">
        <f t="shared" si="878"/>
        <v>0</v>
      </c>
      <c r="DG733" s="33">
        <f t="shared" si="879"/>
        <v>0</v>
      </c>
      <c r="DH733" s="34">
        <f t="shared" si="880"/>
        <v>0</v>
      </c>
      <c r="DI733" s="1">
        <f t="shared" si="848"/>
        <v>1013</v>
      </c>
      <c r="DJ733" s="1">
        <f t="shared" si="849"/>
        <v>861</v>
      </c>
      <c r="DK733" s="1">
        <f t="shared" si="895"/>
        <v>-152</v>
      </c>
      <c r="DL733" s="1" t="str">
        <f t="shared" si="895"/>
        <v/>
      </c>
      <c r="DM733" s="1" t="str">
        <f t="shared" si="895"/>
        <v/>
      </c>
      <c r="DN733" s="1" t="str">
        <f t="shared" si="893"/>
        <v/>
      </c>
      <c r="DO733" s="1" t="str">
        <f t="shared" si="893"/>
        <v/>
      </c>
      <c r="DP733" s="1" t="str">
        <f t="shared" si="893"/>
        <v/>
      </c>
      <c r="DQ733" s="1" t="str">
        <f t="shared" si="893"/>
        <v/>
      </c>
      <c r="DR733" s="1" t="str">
        <f t="shared" si="893"/>
        <v/>
      </c>
      <c r="DS733" s="1" t="str">
        <f t="shared" si="893"/>
        <v/>
      </c>
      <c r="DT733" s="34">
        <f t="shared" si="896"/>
        <v>-633.31113996202532</v>
      </c>
      <c r="DU733" s="1">
        <f>IF((DI733&lt;$DT733),1,0)</f>
        <v>0</v>
      </c>
      <c r="DV733" s="1">
        <f t="shared" si="905"/>
        <v>0</v>
      </c>
      <c r="DW733" s="1">
        <f>IF((DK733&lt;$DT733),1,0)</f>
        <v>0</v>
      </c>
      <c r="EF733" s="33">
        <f t="shared" si="897"/>
        <v>0</v>
      </c>
      <c r="EG733" s="1">
        <f t="shared" si="902"/>
        <v>0</v>
      </c>
      <c r="EH733" s="1">
        <f t="shared" si="902"/>
        <v>1</v>
      </c>
      <c r="EI733" s="1">
        <f t="shared" si="902"/>
        <v>1</v>
      </c>
      <c r="EJ733" s="1">
        <f t="shared" si="902"/>
        <v>0</v>
      </c>
      <c r="EK733" s="1">
        <f t="shared" si="902"/>
        <v>0</v>
      </c>
      <c r="EL733" s="1">
        <f t="shared" si="902"/>
        <v>0</v>
      </c>
      <c r="EM733" s="1">
        <f t="shared" si="902"/>
        <v>0</v>
      </c>
      <c r="EN733" s="1">
        <f t="shared" si="902"/>
        <v>0</v>
      </c>
      <c r="EO733" s="1">
        <f t="shared" si="902"/>
        <v>0</v>
      </c>
      <c r="EP733" s="1">
        <f t="shared" si="902"/>
        <v>0</v>
      </c>
      <c r="EQ733" s="1">
        <f t="shared" si="902"/>
        <v>0</v>
      </c>
      <c r="ER733" s="33">
        <f t="shared" si="881"/>
        <v>0</v>
      </c>
      <c r="ES733" s="35">
        <f>ER733+EF733+DG733+AV733</f>
        <v>0</v>
      </c>
      <c r="ET733" s="35">
        <f t="shared" si="882"/>
        <v>0</v>
      </c>
      <c r="EU733" s="1" t="s">
        <v>50</v>
      </c>
      <c r="EV733" s="1" t="s">
        <v>38</v>
      </c>
      <c r="EW733" s="19">
        <f t="shared" si="883"/>
        <v>0</v>
      </c>
      <c r="FC733" s="1" t="s">
        <v>38</v>
      </c>
      <c r="FD733" s="19">
        <f t="shared" si="884"/>
        <v>0</v>
      </c>
      <c r="FJ733" s="1" t="s">
        <v>38</v>
      </c>
      <c r="FK733" s="19">
        <f t="shared" si="885"/>
        <v>0</v>
      </c>
      <c r="FR733" s="1">
        <f t="shared" si="886"/>
        <v>0</v>
      </c>
      <c r="FU733" s="1" t="s">
        <v>225</v>
      </c>
      <c r="FV733" s="37" t="str">
        <f t="shared" si="892"/>
        <v>other</v>
      </c>
      <c r="FW733" s="34">
        <v>0</v>
      </c>
      <c r="FY733" s="1" t="s">
        <v>38</v>
      </c>
      <c r="FZ733" s="19">
        <f t="shared" si="887"/>
        <v>0</v>
      </c>
      <c r="GB733" s="1" t="s">
        <v>38</v>
      </c>
      <c r="GC733" s="19">
        <f t="shared" si="888"/>
        <v>0</v>
      </c>
      <c r="GD733" s="1" t="s">
        <v>34</v>
      </c>
      <c r="GE733" s="19">
        <f t="shared" si="889"/>
        <v>1</v>
      </c>
      <c r="GF733" s="1" t="s">
        <v>38</v>
      </c>
      <c r="GG733" s="19">
        <f t="shared" si="890"/>
        <v>0</v>
      </c>
    </row>
    <row r="734" spans="1:189" x14ac:dyDescent="0.3">
      <c r="A734" s="18">
        <v>1000</v>
      </c>
      <c r="B734" s="1" t="s">
        <v>34</v>
      </c>
      <c r="C734" s="19" t="s">
        <v>35</v>
      </c>
      <c r="D734" s="19">
        <f t="shared" si="863"/>
        <v>0</v>
      </c>
      <c r="E734" s="38" t="s">
        <v>1285</v>
      </c>
      <c r="F734" s="21" t="str">
        <f t="shared" si="864"/>
        <v>1963</v>
      </c>
      <c r="G734" s="21">
        <v>2005</v>
      </c>
      <c r="H734" s="22">
        <f t="shared" si="841"/>
        <v>42</v>
      </c>
      <c r="I734" s="1" t="str">
        <f t="shared" si="865"/>
        <v>41-50</v>
      </c>
      <c r="J734" s="1" t="s">
        <v>1608</v>
      </c>
      <c r="K734" s="1" t="s">
        <v>53</v>
      </c>
      <c r="L734" s="1">
        <f>VLOOKUP(K734,[1]areas!$C$3:$D$76,2,FALSE)</f>
        <v>30</v>
      </c>
      <c r="M734" s="1" t="str">
        <f t="shared" si="899"/>
        <v>21-40</v>
      </c>
      <c r="N734" s="19" t="s">
        <v>38</v>
      </c>
      <c r="O734" s="19">
        <f t="shared" si="866"/>
        <v>0</v>
      </c>
      <c r="P734" s="23">
        <v>69</v>
      </c>
      <c r="Q734" s="1">
        <v>161</v>
      </c>
      <c r="R734" s="1">
        <f>POWER(Q734*0.01,2)</f>
        <v>2.5921000000000003</v>
      </c>
      <c r="S734" s="24">
        <f>P734/R734</f>
        <v>26.619343389529721</v>
      </c>
      <c r="T734" s="19">
        <v>1</v>
      </c>
      <c r="U734" s="1">
        <v>14.2</v>
      </c>
      <c r="V734" s="1">
        <v>20</v>
      </c>
      <c r="W734" s="1" t="str">
        <f t="shared" si="867"/>
        <v>5: 201-250</v>
      </c>
      <c r="X734" s="1">
        <v>242</v>
      </c>
      <c r="Y734" s="26">
        <v>503</v>
      </c>
      <c r="Z734" s="26">
        <v>410</v>
      </c>
      <c r="AA734" s="26">
        <v>518</v>
      </c>
      <c r="AB734" s="26">
        <v>492</v>
      </c>
      <c r="AC734" s="26">
        <v>737</v>
      </c>
      <c r="AD734" s="26">
        <v>789</v>
      </c>
      <c r="AE734" s="26">
        <v>490</v>
      </c>
      <c r="AF734" s="26"/>
      <c r="AG734" s="26"/>
      <c r="AH734" s="26"/>
      <c r="AI734" s="27">
        <f t="shared" si="868"/>
        <v>789</v>
      </c>
      <c r="AJ734" s="27">
        <f t="shared" si="869"/>
        <v>1</v>
      </c>
      <c r="AK734" s="39">
        <v>64945</v>
      </c>
      <c r="AL734" s="26">
        <v>50</v>
      </c>
      <c r="AM734" s="26">
        <v>50</v>
      </c>
      <c r="AN734" s="26">
        <v>50</v>
      </c>
      <c r="AO734" s="26">
        <v>50</v>
      </c>
      <c r="AP734" s="26">
        <v>50</v>
      </c>
      <c r="AQ734" s="26">
        <v>50</v>
      </c>
      <c r="AR734" s="26">
        <v>50</v>
      </c>
      <c r="AS734" s="26"/>
      <c r="AT734" s="26"/>
      <c r="AU734" s="26"/>
      <c r="AV734" s="28">
        <f t="shared" si="870"/>
        <v>0</v>
      </c>
      <c r="AW734" s="27" t="str">
        <f>"4-5"</f>
        <v>4-5</v>
      </c>
      <c r="AX734" s="29">
        <f t="shared" si="891"/>
        <v>4.8129999999999997</v>
      </c>
      <c r="AY734" s="30">
        <f t="shared" si="901"/>
        <v>4.812545721136587</v>
      </c>
      <c r="AZ734" s="30">
        <f t="shared" si="901"/>
        <v>1.6989700043360187</v>
      </c>
      <c r="BA734" s="30">
        <f t="shared" si="901"/>
        <v>1.6989700043360187</v>
      </c>
      <c r="BB734" s="30">
        <f t="shared" si="901"/>
        <v>1.6989700043360187</v>
      </c>
      <c r="BC734" s="30">
        <f t="shared" si="901"/>
        <v>1.6989700043360187</v>
      </c>
      <c r="BD734" s="30">
        <f t="shared" si="901"/>
        <v>1.6989700043360187</v>
      </c>
      <c r="BE734" s="30">
        <f t="shared" si="901"/>
        <v>1.6989700043360187</v>
      </c>
      <c r="BF734" s="30">
        <f t="shared" si="901"/>
        <v>1.6989700043360187</v>
      </c>
      <c r="BG734" s="30" t="str">
        <f t="shared" si="901"/>
        <v/>
      </c>
      <c r="BH734" s="30" t="str">
        <f t="shared" si="901"/>
        <v/>
      </c>
      <c r="BI734" s="30" t="str">
        <f t="shared" si="901"/>
        <v/>
      </c>
      <c r="BJ734" s="1" t="s">
        <v>38</v>
      </c>
      <c r="BK734" s="31" t="s">
        <v>38</v>
      </c>
      <c r="BL734" s="32">
        <f t="shared" si="871"/>
        <v>0</v>
      </c>
      <c r="BN734" s="32" t="str">
        <f t="shared" si="872"/>
        <v>0</v>
      </c>
      <c r="BO734" s="30">
        <f t="shared" si="873"/>
        <v>-3.1135757168005682</v>
      </c>
      <c r="BP734" s="30">
        <f t="shared" si="874"/>
        <v>-3.1135757168005682</v>
      </c>
      <c r="BQ734" s="30">
        <f t="shared" ref="BQ734:BY797" si="906">IF(OR(BA734="",AZ734=""),"",BA734-AZ734)</f>
        <v>0</v>
      </c>
      <c r="BR734" s="30">
        <f t="shared" si="906"/>
        <v>0</v>
      </c>
      <c r="BS734" s="30">
        <f t="shared" si="906"/>
        <v>0</v>
      </c>
      <c r="BT734" s="30">
        <f t="shared" si="906"/>
        <v>0</v>
      </c>
      <c r="BU734" s="30">
        <f t="shared" si="906"/>
        <v>0</v>
      </c>
      <c r="BV734" s="30">
        <f t="shared" si="906"/>
        <v>0</v>
      </c>
      <c r="BW734" s="30" t="str">
        <f t="shared" si="906"/>
        <v/>
      </c>
      <c r="BX734" s="30" t="str">
        <f t="shared" si="906"/>
        <v/>
      </c>
      <c r="BY734" s="30" t="str">
        <f t="shared" si="906"/>
        <v/>
      </c>
      <c r="BZ734" s="1">
        <f t="shared" si="875"/>
        <v>0</v>
      </c>
      <c r="CA734" s="1">
        <f t="shared" ref="CA734:CI797" si="907">IF(OR(BQ734&lt;=0,BQ734=""),0,1)</f>
        <v>0</v>
      </c>
      <c r="CB734" s="1">
        <f t="shared" si="907"/>
        <v>0</v>
      </c>
      <c r="CC734" s="1">
        <f t="shared" si="907"/>
        <v>0</v>
      </c>
      <c r="CD734" s="1">
        <f t="shared" si="907"/>
        <v>0</v>
      </c>
      <c r="CE734" s="1">
        <f t="shared" si="907"/>
        <v>0</v>
      </c>
      <c r="CF734" s="1">
        <f t="shared" si="907"/>
        <v>0</v>
      </c>
      <c r="CG734" s="1">
        <f t="shared" si="907"/>
        <v>0</v>
      </c>
      <c r="CH734" s="1">
        <f t="shared" si="907"/>
        <v>0</v>
      </c>
      <c r="CI734" s="1">
        <f t="shared" si="907"/>
        <v>0</v>
      </c>
      <c r="CJ734" s="1">
        <f t="shared" si="876"/>
        <v>0</v>
      </c>
      <c r="CK734" s="1">
        <f t="shared" si="877"/>
        <v>0</v>
      </c>
      <c r="CL734" s="1">
        <f t="shared" si="858"/>
        <v>-3.1135757168005682</v>
      </c>
      <c r="CM734" s="1" t="str">
        <f t="shared" si="858"/>
        <v/>
      </c>
      <c r="CN734" s="1" t="str">
        <f t="shared" si="858"/>
        <v/>
      </c>
      <c r="CO734" s="1" t="str">
        <f t="shared" si="858"/>
        <v/>
      </c>
      <c r="CP734" s="1" t="str">
        <f t="shared" si="858"/>
        <v/>
      </c>
      <c r="CQ734" s="1" t="str">
        <f t="shared" si="856"/>
        <v/>
      </c>
      <c r="CR734" s="1" t="str">
        <f t="shared" si="856"/>
        <v/>
      </c>
      <c r="CS734" s="1" t="str">
        <f t="shared" si="856"/>
        <v/>
      </c>
      <c r="CT734" s="1" t="str">
        <f t="shared" si="856"/>
        <v/>
      </c>
      <c r="CU734" s="1" t="str">
        <f t="shared" si="856"/>
        <v/>
      </c>
      <c r="CV734" s="1">
        <f t="shared" si="859"/>
        <v>0</v>
      </c>
      <c r="CW734" s="1">
        <f t="shared" si="859"/>
        <v>0</v>
      </c>
      <c r="CX734" s="1">
        <f t="shared" si="859"/>
        <v>0</v>
      </c>
      <c r="CY734" s="1">
        <f t="shared" si="859"/>
        <v>0</v>
      </c>
      <c r="CZ734" s="1">
        <f t="shared" si="859"/>
        <v>0</v>
      </c>
      <c r="DA734" s="1">
        <f t="shared" si="857"/>
        <v>0</v>
      </c>
      <c r="DB734" s="1">
        <f t="shared" si="857"/>
        <v>0</v>
      </c>
      <c r="DC734" s="1">
        <f t="shared" si="857"/>
        <v>0</v>
      </c>
      <c r="DD734" s="1">
        <f t="shared" si="857"/>
        <v>0</v>
      </c>
      <c r="DE734" s="1">
        <f t="shared" si="857"/>
        <v>0</v>
      </c>
      <c r="DF734" s="1">
        <f t="shared" si="878"/>
        <v>0</v>
      </c>
      <c r="DG734" s="33">
        <f t="shared" si="879"/>
        <v>0</v>
      </c>
      <c r="DH734" s="34">
        <f t="shared" si="880"/>
        <v>0</v>
      </c>
      <c r="DI734" s="1">
        <f t="shared" si="848"/>
        <v>261</v>
      </c>
      <c r="DJ734" s="1">
        <f t="shared" si="849"/>
        <v>168</v>
      </c>
      <c r="DK734" s="1">
        <f t="shared" si="895"/>
        <v>-93</v>
      </c>
      <c r="DL734" s="1">
        <f t="shared" si="895"/>
        <v>108</v>
      </c>
      <c r="DM734" s="1">
        <f t="shared" si="895"/>
        <v>-26</v>
      </c>
      <c r="DN734" s="1">
        <f t="shared" si="893"/>
        <v>245</v>
      </c>
      <c r="DO734" s="1">
        <f t="shared" si="893"/>
        <v>52</v>
      </c>
      <c r="DP734" s="1">
        <f t="shared" si="893"/>
        <v>-299</v>
      </c>
      <c r="DQ734" s="1" t="str">
        <f t="shared" si="893"/>
        <v/>
      </c>
      <c r="DR734" s="1" t="str">
        <f t="shared" si="893"/>
        <v/>
      </c>
      <c r="DS734" s="1" t="str">
        <f t="shared" si="893"/>
        <v/>
      </c>
      <c r="DT734" s="34">
        <f t="shared" si="896"/>
        <v>-188.16102526445647</v>
      </c>
      <c r="DU734" s="1">
        <f>IF((DI734&lt;$DT734),1,0)</f>
        <v>0</v>
      </c>
      <c r="DV734" s="1">
        <f t="shared" si="905"/>
        <v>0</v>
      </c>
      <c r="DW734" s="1">
        <f>IF((DK734&lt;$DT734),1,0)</f>
        <v>0</v>
      </c>
      <c r="DX734" s="1">
        <f t="shared" ref="DX734:EB735" si="908">IF((DL734&lt;$DT734),1,0)</f>
        <v>0</v>
      </c>
      <c r="DY734" s="1">
        <f t="shared" si="908"/>
        <v>0</v>
      </c>
      <c r="DZ734" s="1">
        <f t="shared" si="908"/>
        <v>0</v>
      </c>
      <c r="EA734" s="1">
        <f t="shared" si="908"/>
        <v>0</v>
      </c>
      <c r="EB734" s="1">
        <f t="shared" si="908"/>
        <v>1</v>
      </c>
      <c r="EF734" s="33">
        <f t="shared" si="897"/>
        <v>1</v>
      </c>
      <c r="EG734" s="1">
        <f t="shared" si="902"/>
        <v>0</v>
      </c>
      <c r="EH734" s="1">
        <f t="shared" si="902"/>
        <v>1</v>
      </c>
      <c r="EI734" s="1">
        <f t="shared" si="902"/>
        <v>0</v>
      </c>
      <c r="EJ734" s="1">
        <f t="shared" si="902"/>
        <v>1</v>
      </c>
      <c r="EK734" s="1">
        <f t="shared" si="902"/>
        <v>0</v>
      </c>
      <c r="EL734" s="1">
        <f t="shared" si="902"/>
        <v>1</v>
      </c>
      <c r="EM734" s="1">
        <f t="shared" si="902"/>
        <v>1</v>
      </c>
      <c r="EN734" s="1">
        <f t="shared" si="902"/>
        <v>0</v>
      </c>
      <c r="EO734" s="1">
        <f t="shared" si="902"/>
        <v>0</v>
      </c>
      <c r="EP734" s="1">
        <f t="shared" si="902"/>
        <v>0</v>
      </c>
      <c r="EQ734" s="1">
        <f t="shared" si="902"/>
        <v>0</v>
      </c>
      <c r="ER734" s="33">
        <f t="shared" si="881"/>
        <v>0</v>
      </c>
      <c r="ES734" s="35">
        <f>ER734+EF734+DG734+AV734</f>
        <v>1</v>
      </c>
      <c r="ET734" s="35">
        <f t="shared" si="882"/>
        <v>1</v>
      </c>
      <c r="EU734" s="1" t="s">
        <v>211</v>
      </c>
      <c r="EV734" s="1" t="s">
        <v>34</v>
      </c>
      <c r="EW734" s="19">
        <f t="shared" si="883"/>
        <v>1</v>
      </c>
      <c r="EX734" s="1" t="s">
        <v>40</v>
      </c>
      <c r="EY734" s="50">
        <v>39202</v>
      </c>
      <c r="FC734" s="1" t="s">
        <v>38</v>
      </c>
      <c r="FD734" s="19">
        <f t="shared" si="884"/>
        <v>0</v>
      </c>
      <c r="FJ734" s="1" t="s">
        <v>38</v>
      </c>
      <c r="FK734" s="19">
        <f t="shared" si="885"/>
        <v>0</v>
      </c>
      <c r="FQ734" s="1" t="s">
        <v>1286</v>
      </c>
      <c r="FR734" s="1">
        <f t="shared" si="886"/>
        <v>1</v>
      </c>
      <c r="FT734" s="1">
        <v>2.4</v>
      </c>
      <c r="FU734" s="1" t="s">
        <v>1287</v>
      </c>
      <c r="FV734" s="37" t="str">
        <f t="shared" si="892"/>
        <v>other</v>
      </c>
      <c r="FW734" s="34">
        <v>0</v>
      </c>
      <c r="FY734" s="1" t="s">
        <v>38</v>
      </c>
      <c r="FZ734" s="19">
        <f t="shared" si="887"/>
        <v>0</v>
      </c>
      <c r="GB734" s="1" t="s">
        <v>38</v>
      </c>
      <c r="GC734" s="19">
        <f t="shared" si="888"/>
        <v>0</v>
      </c>
      <c r="GD734" s="1" t="s">
        <v>38</v>
      </c>
      <c r="GE734" s="19">
        <f t="shared" si="889"/>
        <v>0</v>
      </c>
      <c r="GF734" s="1" t="s">
        <v>38</v>
      </c>
      <c r="GG734" s="19">
        <f t="shared" si="890"/>
        <v>0</v>
      </c>
    </row>
    <row r="735" spans="1:189" x14ac:dyDescent="0.3">
      <c r="A735" s="18">
        <v>1001</v>
      </c>
      <c r="B735" s="1" t="s">
        <v>34</v>
      </c>
      <c r="C735" s="19" t="s">
        <v>47</v>
      </c>
      <c r="D735" s="19">
        <f t="shared" si="863"/>
        <v>1</v>
      </c>
      <c r="E735" s="38" t="s">
        <v>1288</v>
      </c>
      <c r="F735" s="21" t="str">
        <f t="shared" si="864"/>
        <v>1964</v>
      </c>
      <c r="G735" s="21">
        <v>2005</v>
      </c>
      <c r="H735" s="22">
        <f t="shared" ref="H735:H798" si="909">G735-F735</f>
        <v>41</v>
      </c>
      <c r="I735" s="1" t="str">
        <f t="shared" si="865"/>
        <v>41-50</v>
      </c>
      <c r="J735" s="1" t="s">
        <v>1608</v>
      </c>
      <c r="K735" s="1" t="s">
        <v>82</v>
      </c>
      <c r="L735" s="1">
        <f>VLOOKUP(K735,[1]areas!$C$3:$D$76,2,FALSE)</f>
        <v>20</v>
      </c>
      <c r="M735" s="1" t="str">
        <f t="shared" si="899"/>
        <v>0-20</v>
      </c>
      <c r="N735" s="19"/>
      <c r="O735" s="19" t="str">
        <f t="shared" si="866"/>
        <v/>
      </c>
      <c r="P735" s="23"/>
      <c r="S735" s="24"/>
      <c r="T735" s="19"/>
      <c r="W735" s="1" t="str">
        <f t="shared" si="867"/>
        <v>6: 251-300</v>
      </c>
      <c r="X735" s="1">
        <v>290</v>
      </c>
      <c r="Y735" s="26">
        <v>268</v>
      </c>
      <c r="Z735" s="26">
        <v>311</v>
      </c>
      <c r="AA735" s="26">
        <v>363</v>
      </c>
      <c r="AB735" s="26">
        <v>402</v>
      </c>
      <c r="AC735" s="26">
        <v>348</v>
      </c>
      <c r="AD735" s="26">
        <v>736</v>
      </c>
      <c r="AE735" s="26">
        <v>508</v>
      </c>
      <c r="AF735" s="26">
        <v>573</v>
      </c>
      <c r="AG735" s="26"/>
      <c r="AH735" s="26"/>
      <c r="AI735" s="27">
        <f t="shared" si="868"/>
        <v>736</v>
      </c>
      <c r="AJ735" s="27">
        <f t="shared" si="869"/>
        <v>1</v>
      </c>
      <c r="AK735" s="1">
        <v>9243</v>
      </c>
      <c r="AL735" s="26">
        <v>21000</v>
      </c>
      <c r="AM735" s="26"/>
      <c r="AN735" s="26"/>
      <c r="AO735" s="26">
        <v>50</v>
      </c>
      <c r="AP735" s="26">
        <v>50</v>
      </c>
      <c r="AQ735" s="26">
        <v>50</v>
      </c>
      <c r="AR735" s="26">
        <v>50</v>
      </c>
      <c r="AS735" s="26">
        <v>50</v>
      </c>
      <c r="AT735" s="26"/>
      <c r="AU735" s="26"/>
      <c r="AV735" s="28">
        <f t="shared" si="870"/>
        <v>1</v>
      </c>
      <c r="AW735" s="27" t="str">
        <f>"&lt;4"</f>
        <v>&lt;4</v>
      </c>
      <c r="AX735" s="29">
        <f t="shared" si="891"/>
        <v>3.9660000000000002</v>
      </c>
      <c r="AY735" s="30">
        <f t="shared" si="901"/>
        <v>3.9658129530366031</v>
      </c>
      <c r="AZ735" s="30">
        <f t="shared" si="901"/>
        <v>4.3222192947339195</v>
      </c>
      <c r="BA735" s="30" t="str">
        <f t="shared" si="901"/>
        <v/>
      </c>
      <c r="BB735" s="30" t="str">
        <f t="shared" si="901"/>
        <v/>
      </c>
      <c r="BC735" s="30">
        <f t="shared" si="901"/>
        <v>1.6989700043360187</v>
      </c>
      <c r="BD735" s="30">
        <f t="shared" si="901"/>
        <v>1.6989700043360187</v>
      </c>
      <c r="BE735" s="30">
        <f t="shared" si="901"/>
        <v>1.6989700043360187</v>
      </c>
      <c r="BF735" s="30">
        <f t="shared" si="901"/>
        <v>1.6989700043360187</v>
      </c>
      <c r="BG735" s="30">
        <f t="shared" si="901"/>
        <v>1.6989700043360187</v>
      </c>
      <c r="BH735" s="30" t="str">
        <f t="shared" si="901"/>
        <v/>
      </c>
      <c r="BI735" s="30" t="str">
        <f t="shared" si="901"/>
        <v/>
      </c>
      <c r="BJ735" s="1" t="s">
        <v>38</v>
      </c>
      <c r="BK735" s="31" t="s">
        <v>38</v>
      </c>
      <c r="BL735" s="32">
        <f t="shared" si="871"/>
        <v>0</v>
      </c>
      <c r="BN735" s="32" t="str">
        <f t="shared" si="872"/>
        <v>0</v>
      </c>
      <c r="BO735" s="30">
        <f t="shared" si="873"/>
        <v>0.35640634169731644</v>
      </c>
      <c r="BP735" s="30" t="str">
        <f t="shared" si="874"/>
        <v/>
      </c>
      <c r="BQ735" s="30" t="str">
        <f t="shared" si="906"/>
        <v/>
      </c>
      <c r="BR735" s="30" t="str">
        <f t="shared" si="906"/>
        <v/>
      </c>
      <c r="BS735" s="30" t="str">
        <f t="shared" si="906"/>
        <v/>
      </c>
      <c r="BT735" s="30">
        <f t="shared" si="906"/>
        <v>0</v>
      </c>
      <c r="BU735" s="30">
        <f t="shared" si="906"/>
        <v>0</v>
      </c>
      <c r="BV735" s="30">
        <f t="shared" si="906"/>
        <v>0</v>
      </c>
      <c r="BW735" s="30">
        <f t="shared" si="906"/>
        <v>0</v>
      </c>
      <c r="BX735" s="30" t="str">
        <f t="shared" si="906"/>
        <v/>
      </c>
      <c r="BY735" s="30" t="str">
        <f t="shared" si="906"/>
        <v/>
      </c>
      <c r="BZ735" s="1">
        <f t="shared" si="875"/>
        <v>1</v>
      </c>
      <c r="CA735" s="1">
        <f t="shared" si="907"/>
        <v>0</v>
      </c>
      <c r="CB735" s="1">
        <f t="shared" si="907"/>
        <v>0</v>
      </c>
      <c r="CC735" s="1">
        <f t="shared" si="907"/>
        <v>0</v>
      </c>
      <c r="CD735" s="1">
        <f t="shared" si="907"/>
        <v>0</v>
      </c>
      <c r="CE735" s="1">
        <f t="shared" si="907"/>
        <v>0</v>
      </c>
      <c r="CF735" s="1">
        <f t="shared" si="907"/>
        <v>0</v>
      </c>
      <c r="CG735" s="1">
        <f t="shared" si="907"/>
        <v>0</v>
      </c>
      <c r="CH735" s="1">
        <f t="shared" si="907"/>
        <v>0</v>
      </c>
      <c r="CI735" s="1">
        <f t="shared" si="907"/>
        <v>0</v>
      </c>
      <c r="CJ735" s="1">
        <f t="shared" si="876"/>
        <v>1</v>
      </c>
      <c r="CK735" s="1">
        <f t="shared" si="877"/>
        <v>1</v>
      </c>
      <c r="CL735" s="1">
        <f t="shared" si="858"/>
        <v>0.35640634169731644</v>
      </c>
      <c r="CM735" s="1" t="str">
        <f t="shared" si="858"/>
        <v/>
      </c>
      <c r="CN735" s="1" t="str">
        <f t="shared" si="858"/>
        <v/>
      </c>
      <c r="CO735" s="1" t="str">
        <f t="shared" si="858"/>
        <v/>
      </c>
      <c r="CP735" s="1" t="str">
        <f t="shared" si="858"/>
        <v/>
      </c>
      <c r="CQ735" s="1" t="str">
        <f t="shared" si="856"/>
        <v/>
      </c>
      <c r="CR735" s="1" t="str">
        <f t="shared" si="856"/>
        <v/>
      </c>
      <c r="CS735" s="1" t="str">
        <f t="shared" si="856"/>
        <v/>
      </c>
      <c r="CT735" s="1" t="str">
        <f t="shared" si="856"/>
        <v/>
      </c>
      <c r="CU735" s="1" t="str">
        <f t="shared" si="856"/>
        <v/>
      </c>
      <c r="CV735" s="1">
        <f t="shared" si="859"/>
        <v>1</v>
      </c>
      <c r="CW735" s="1">
        <f t="shared" si="859"/>
        <v>0</v>
      </c>
      <c r="CX735" s="1">
        <f t="shared" si="859"/>
        <v>0</v>
      </c>
      <c r="CY735" s="1">
        <f t="shared" si="859"/>
        <v>0</v>
      </c>
      <c r="CZ735" s="1">
        <f t="shared" si="859"/>
        <v>0</v>
      </c>
      <c r="DA735" s="1">
        <f t="shared" si="857"/>
        <v>0</v>
      </c>
      <c r="DB735" s="1">
        <f t="shared" si="857"/>
        <v>0</v>
      </c>
      <c r="DC735" s="1">
        <f t="shared" si="857"/>
        <v>0</v>
      </c>
      <c r="DD735" s="1">
        <f t="shared" si="857"/>
        <v>0</v>
      </c>
      <c r="DE735" s="1">
        <f t="shared" si="857"/>
        <v>0</v>
      </c>
      <c r="DF735" s="1">
        <f t="shared" si="878"/>
        <v>1</v>
      </c>
      <c r="DG735" s="33">
        <f t="shared" si="879"/>
        <v>1</v>
      </c>
      <c r="DH735" s="34">
        <f t="shared" si="880"/>
        <v>0</v>
      </c>
      <c r="DI735" s="1">
        <f t="shared" si="848"/>
        <v>-22</v>
      </c>
      <c r="DJ735" s="1">
        <f t="shared" si="849"/>
        <v>21</v>
      </c>
      <c r="DK735" s="1">
        <f t="shared" si="895"/>
        <v>43</v>
      </c>
      <c r="DL735" s="1">
        <f t="shared" si="895"/>
        <v>52</v>
      </c>
      <c r="DM735" s="1">
        <f t="shared" si="895"/>
        <v>39</v>
      </c>
      <c r="DN735" s="1">
        <f t="shared" si="893"/>
        <v>-54</v>
      </c>
      <c r="DO735" s="1">
        <f t="shared" si="893"/>
        <v>388</v>
      </c>
      <c r="DP735" s="1">
        <f t="shared" si="893"/>
        <v>-228</v>
      </c>
      <c r="DQ735" s="1">
        <f t="shared" si="893"/>
        <v>65</v>
      </c>
      <c r="DR735" s="1" t="str">
        <f t="shared" si="893"/>
        <v/>
      </c>
      <c r="DS735" s="1" t="str">
        <f t="shared" si="893"/>
        <v/>
      </c>
      <c r="DT735" s="34">
        <f t="shared" si="896"/>
        <v>-160.62361110510636</v>
      </c>
      <c r="DU735" s="1">
        <f>IF((DI735&lt;$DT735),1,0)</f>
        <v>0</v>
      </c>
      <c r="DV735" s="1">
        <f t="shared" si="905"/>
        <v>0</v>
      </c>
      <c r="DW735" s="1">
        <f>IF((DK735&lt;$DT735),1,0)</f>
        <v>0</v>
      </c>
      <c r="DX735" s="1">
        <f t="shared" si="908"/>
        <v>0</v>
      </c>
      <c r="DY735" s="1">
        <f t="shared" si="908"/>
        <v>0</v>
      </c>
      <c r="DZ735" s="1">
        <f t="shared" si="908"/>
        <v>0</v>
      </c>
      <c r="EA735" s="1">
        <f t="shared" si="908"/>
        <v>0</v>
      </c>
      <c r="EB735" s="1">
        <f t="shared" si="908"/>
        <v>1</v>
      </c>
      <c r="EC735" s="1">
        <f>IF((DQ735&lt;$DT735),1,0)</f>
        <v>0</v>
      </c>
      <c r="EF735" s="33">
        <f t="shared" si="897"/>
        <v>1</v>
      </c>
      <c r="EG735" s="1">
        <f t="shared" si="902"/>
        <v>0</v>
      </c>
      <c r="EH735" s="1">
        <f t="shared" si="902"/>
        <v>0</v>
      </c>
      <c r="EI735" s="1">
        <f t="shared" si="902"/>
        <v>0</v>
      </c>
      <c r="EJ735" s="1">
        <f t="shared" si="902"/>
        <v>0</v>
      </c>
      <c r="EK735" s="1">
        <f t="shared" si="902"/>
        <v>0</v>
      </c>
      <c r="EL735" s="1">
        <f t="shared" si="902"/>
        <v>0</v>
      </c>
      <c r="EM735" s="1">
        <f t="shared" si="902"/>
        <v>1</v>
      </c>
      <c r="EN735" s="1">
        <f t="shared" si="902"/>
        <v>1</v>
      </c>
      <c r="EO735" s="1">
        <f t="shared" si="902"/>
        <v>1</v>
      </c>
      <c r="EP735" s="1">
        <f t="shared" si="902"/>
        <v>0</v>
      </c>
      <c r="EQ735" s="1">
        <f t="shared" si="902"/>
        <v>0</v>
      </c>
      <c r="ER735" s="33">
        <f t="shared" si="881"/>
        <v>0</v>
      </c>
      <c r="ES735" s="35">
        <f>ER735+EF735+DG735+AV735</f>
        <v>3</v>
      </c>
      <c r="ET735" s="35">
        <f t="shared" si="882"/>
        <v>1</v>
      </c>
      <c r="EU735" s="1" t="s">
        <v>183</v>
      </c>
      <c r="EV735" s="1" t="s">
        <v>34</v>
      </c>
      <c r="EW735" s="19">
        <f t="shared" si="883"/>
        <v>1</v>
      </c>
      <c r="EX735" s="1" t="s">
        <v>662</v>
      </c>
      <c r="EY735" s="50">
        <v>39050</v>
      </c>
      <c r="FC735" s="1" t="s">
        <v>38</v>
      </c>
      <c r="FD735" s="19">
        <f t="shared" si="884"/>
        <v>0</v>
      </c>
      <c r="FJ735" s="1" t="s">
        <v>38</v>
      </c>
      <c r="FK735" s="19">
        <f t="shared" si="885"/>
        <v>0</v>
      </c>
      <c r="FQ735" s="1" t="s">
        <v>44</v>
      </c>
      <c r="FR735" s="1">
        <f t="shared" si="886"/>
        <v>1</v>
      </c>
      <c r="FT735" s="1">
        <v>3.1</v>
      </c>
      <c r="FV735" s="37" t="str">
        <f t="shared" si="892"/>
        <v>none</v>
      </c>
      <c r="FY735" s="1" t="s">
        <v>38</v>
      </c>
      <c r="FZ735" s="19">
        <f t="shared" si="887"/>
        <v>0</v>
      </c>
      <c r="GB735" s="1" t="s">
        <v>38</v>
      </c>
      <c r="GC735" s="19">
        <f t="shared" si="888"/>
        <v>0</v>
      </c>
      <c r="GD735" s="1" t="s">
        <v>34</v>
      </c>
      <c r="GE735" s="19">
        <f t="shared" si="889"/>
        <v>1</v>
      </c>
      <c r="GF735" s="1" t="s">
        <v>38</v>
      </c>
      <c r="GG735" s="19">
        <f t="shared" si="890"/>
        <v>0</v>
      </c>
    </row>
    <row r="736" spans="1:189" x14ac:dyDescent="0.3">
      <c r="A736" s="18">
        <v>1003</v>
      </c>
      <c r="B736" s="1" t="s">
        <v>34</v>
      </c>
      <c r="C736" s="19" t="s">
        <v>35</v>
      </c>
      <c r="D736" s="19">
        <f t="shared" si="863"/>
        <v>0</v>
      </c>
      <c r="E736" s="38" t="s">
        <v>1289</v>
      </c>
      <c r="F736" s="21" t="str">
        <f t="shared" si="864"/>
        <v>1966</v>
      </c>
      <c r="G736" s="21">
        <v>2005</v>
      </c>
      <c r="H736" s="22">
        <f t="shared" si="909"/>
        <v>39</v>
      </c>
      <c r="I736" s="1" t="str">
        <f t="shared" si="865"/>
        <v>31-40</v>
      </c>
      <c r="J736" s="1" t="s">
        <v>1607</v>
      </c>
      <c r="K736" s="1" t="s">
        <v>669</v>
      </c>
      <c r="L736" s="1">
        <f>VLOOKUP(K736,[1]areas!$C$3:$D$76,2,FALSE)</f>
        <v>120</v>
      </c>
      <c r="M736" s="1" t="str">
        <f t="shared" si="899"/>
        <v>&gt;80</v>
      </c>
      <c r="N736" s="19" t="s">
        <v>34</v>
      </c>
      <c r="O736" s="19">
        <f t="shared" si="866"/>
        <v>1</v>
      </c>
      <c r="P736" s="23">
        <v>45.8</v>
      </c>
      <c r="Q736" s="1">
        <v>155</v>
      </c>
      <c r="R736" s="1">
        <f>POWER(Q736*0.01,2)</f>
        <v>2.4025000000000003</v>
      </c>
      <c r="S736" s="24">
        <f>P736/R736</f>
        <v>19.063475546305927</v>
      </c>
      <c r="T736" s="19">
        <v>3</v>
      </c>
      <c r="U736" s="1">
        <v>12.5</v>
      </c>
      <c r="V736" s="1">
        <v>10</v>
      </c>
      <c r="W736" s="1" t="str">
        <f t="shared" si="867"/>
        <v>3: 101-150</v>
      </c>
      <c r="X736" s="1">
        <v>109</v>
      </c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7">
        <f t="shared" si="868"/>
        <v>109</v>
      </c>
      <c r="AJ736" s="27">
        <f t="shared" si="869"/>
        <v>0</v>
      </c>
      <c r="AK736" s="39">
        <v>157109</v>
      </c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8" t="str">
        <f t="shared" si="870"/>
        <v/>
      </c>
      <c r="AW736" s="27" t="str">
        <f>"&gt;5"</f>
        <v>&gt;5</v>
      </c>
      <c r="AX736" s="29">
        <f t="shared" si="891"/>
        <v>5.1959999999999997</v>
      </c>
      <c r="AY736" s="30">
        <f t="shared" si="901"/>
        <v>5.1962010643422101</v>
      </c>
      <c r="AZ736" s="30" t="str">
        <f t="shared" si="901"/>
        <v/>
      </c>
      <c r="BA736" s="30" t="str">
        <f t="shared" si="901"/>
        <v/>
      </c>
      <c r="BB736" s="30" t="str">
        <f t="shared" si="901"/>
        <v/>
      </c>
      <c r="BC736" s="30" t="str">
        <f t="shared" si="901"/>
        <v/>
      </c>
      <c r="BD736" s="30" t="str">
        <f t="shared" si="901"/>
        <v/>
      </c>
      <c r="BE736" s="30" t="str">
        <f t="shared" si="901"/>
        <v/>
      </c>
      <c r="BF736" s="30" t="str">
        <f t="shared" si="901"/>
        <v/>
      </c>
      <c r="BG736" s="30" t="str">
        <f t="shared" si="901"/>
        <v/>
      </c>
      <c r="BH736" s="30" t="str">
        <f t="shared" si="901"/>
        <v/>
      </c>
      <c r="BI736" s="30" t="str">
        <f t="shared" si="901"/>
        <v/>
      </c>
      <c r="BJ736" s="1" t="s">
        <v>38</v>
      </c>
      <c r="BK736" s="31" t="s">
        <v>38</v>
      </c>
      <c r="BL736" s="32">
        <f t="shared" si="871"/>
        <v>0</v>
      </c>
      <c r="BN736" s="32" t="str">
        <f t="shared" si="872"/>
        <v>0</v>
      </c>
      <c r="BO736" s="30" t="str">
        <f t="shared" si="873"/>
        <v/>
      </c>
      <c r="BP736" s="30" t="str">
        <f t="shared" si="874"/>
        <v/>
      </c>
      <c r="BQ736" s="30" t="str">
        <f t="shared" si="906"/>
        <v/>
      </c>
      <c r="BR736" s="30" t="str">
        <f t="shared" si="906"/>
        <v/>
      </c>
      <c r="BS736" s="30" t="str">
        <f t="shared" si="906"/>
        <v/>
      </c>
      <c r="BT736" s="30" t="str">
        <f t="shared" si="906"/>
        <v/>
      </c>
      <c r="BU736" s="30" t="str">
        <f t="shared" si="906"/>
        <v/>
      </c>
      <c r="BV736" s="30" t="str">
        <f t="shared" si="906"/>
        <v/>
      </c>
      <c r="BW736" s="30" t="str">
        <f t="shared" si="906"/>
        <v/>
      </c>
      <c r="BX736" s="30" t="str">
        <f t="shared" si="906"/>
        <v/>
      </c>
      <c r="BY736" s="30" t="str">
        <f t="shared" si="906"/>
        <v/>
      </c>
      <c r="BZ736" s="1">
        <f t="shared" si="875"/>
        <v>0</v>
      </c>
      <c r="CA736" s="1">
        <f t="shared" si="907"/>
        <v>0</v>
      </c>
      <c r="CB736" s="1">
        <f t="shared" si="907"/>
        <v>0</v>
      </c>
      <c r="CC736" s="1">
        <f t="shared" si="907"/>
        <v>0</v>
      </c>
      <c r="CD736" s="1">
        <f t="shared" si="907"/>
        <v>0</v>
      </c>
      <c r="CE736" s="1">
        <f t="shared" si="907"/>
        <v>0</v>
      </c>
      <c r="CF736" s="1">
        <f t="shared" si="907"/>
        <v>0</v>
      </c>
      <c r="CG736" s="1">
        <f t="shared" si="907"/>
        <v>0</v>
      </c>
      <c r="CH736" s="1">
        <f t="shared" si="907"/>
        <v>0</v>
      </c>
      <c r="CI736" s="1">
        <f t="shared" si="907"/>
        <v>0</v>
      </c>
      <c r="CJ736" s="1">
        <f t="shared" si="876"/>
        <v>0</v>
      </c>
      <c r="CK736" s="1">
        <f t="shared" si="877"/>
        <v>0</v>
      </c>
      <c r="CL736" s="1" t="str">
        <f t="shared" si="858"/>
        <v/>
      </c>
      <c r="CM736" s="1" t="str">
        <f t="shared" si="858"/>
        <v/>
      </c>
      <c r="CN736" s="1" t="str">
        <f t="shared" si="858"/>
        <v/>
      </c>
      <c r="CO736" s="1" t="str">
        <f t="shared" si="858"/>
        <v/>
      </c>
      <c r="CP736" s="1" t="str">
        <f t="shared" si="858"/>
        <v/>
      </c>
      <c r="CQ736" s="1" t="str">
        <f t="shared" si="856"/>
        <v/>
      </c>
      <c r="CR736" s="1" t="str">
        <f t="shared" si="856"/>
        <v/>
      </c>
      <c r="CS736" s="1" t="str">
        <f t="shared" si="856"/>
        <v/>
      </c>
      <c r="CT736" s="1" t="str">
        <f t="shared" si="856"/>
        <v/>
      </c>
      <c r="CU736" s="1" t="str">
        <f t="shared" si="856"/>
        <v/>
      </c>
      <c r="CV736" s="1">
        <f t="shared" si="859"/>
        <v>0</v>
      </c>
      <c r="CW736" s="1">
        <f t="shared" si="859"/>
        <v>0</v>
      </c>
      <c r="CX736" s="1">
        <f t="shared" si="859"/>
        <v>0</v>
      </c>
      <c r="CY736" s="1">
        <f t="shared" si="859"/>
        <v>0</v>
      </c>
      <c r="CZ736" s="1">
        <f t="shared" si="859"/>
        <v>0</v>
      </c>
      <c r="DA736" s="1">
        <f t="shared" si="857"/>
        <v>0</v>
      </c>
      <c r="DB736" s="1">
        <f t="shared" si="857"/>
        <v>0</v>
      </c>
      <c r="DC736" s="1">
        <f t="shared" si="857"/>
        <v>0</v>
      </c>
      <c r="DD736" s="1">
        <f t="shared" si="857"/>
        <v>0</v>
      </c>
      <c r="DE736" s="1">
        <f t="shared" si="857"/>
        <v>0</v>
      </c>
      <c r="DF736" s="1">
        <f t="shared" si="878"/>
        <v>0</v>
      </c>
      <c r="DG736" s="33">
        <f t="shared" si="879"/>
        <v>0</v>
      </c>
      <c r="DH736" s="34">
        <f t="shared" si="880"/>
        <v>0</v>
      </c>
      <c r="DI736" s="1" t="str">
        <f t="shared" si="848"/>
        <v/>
      </c>
      <c r="DJ736" s="1" t="str">
        <f t="shared" si="849"/>
        <v/>
      </c>
      <c r="DK736" s="1" t="str">
        <f t="shared" si="895"/>
        <v/>
      </c>
      <c r="DL736" s="1" t="str">
        <f t="shared" si="895"/>
        <v/>
      </c>
      <c r="DM736" s="1" t="str">
        <f t="shared" si="895"/>
        <v/>
      </c>
      <c r="DN736" s="1" t="str">
        <f t="shared" si="893"/>
        <v/>
      </c>
      <c r="DO736" s="1" t="str">
        <f t="shared" si="893"/>
        <v/>
      </c>
      <c r="DP736" s="1" t="str">
        <f t="shared" si="893"/>
        <v/>
      </c>
      <c r="DQ736" s="1" t="str">
        <f t="shared" si="893"/>
        <v/>
      </c>
      <c r="DR736" s="1" t="str">
        <f t="shared" si="893"/>
        <v/>
      </c>
      <c r="DS736" s="1" t="str">
        <f t="shared" si="893"/>
        <v/>
      </c>
      <c r="EG736" s="1">
        <f t="shared" si="902"/>
        <v>0</v>
      </c>
      <c r="EH736" s="1">
        <f t="shared" si="902"/>
        <v>0</v>
      </c>
      <c r="EI736" s="1">
        <f t="shared" si="902"/>
        <v>0</v>
      </c>
      <c r="EJ736" s="1">
        <f t="shared" si="902"/>
        <v>0</v>
      </c>
      <c r="EK736" s="1">
        <f t="shared" si="902"/>
        <v>0</v>
      </c>
      <c r="EL736" s="1">
        <f t="shared" si="902"/>
        <v>0</v>
      </c>
      <c r="EM736" s="1">
        <f t="shared" si="902"/>
        <v>0</v>
      </c>
      <c r="EN736" s="1">
        <f t="shared" si="902"/>
        <v>0</v>
      </c>
      <c r="EO736" s="1">
        <f t="shared" si="902"/>
        <v>0</v>
      </c>
      <c r="EP736" s="1">
        <f t="shared" si="902"/>
        <v>0</v>
      </c>
      <c r="EQ736" s="1">
        <f t="shared" si="902"/>
        <v>0</v>
      </c>
      <c r="ER736" s="33">
        <f t="shared" si="881"/>
        <v>1</v>
      </c>
      <c r="ES736" s="35">
        <f>ER736+DG736</f>
        <v>1</v>
      </c>
      <c r="ET736" s="35">
        <f t="shared" si="882"/>
        <v>1</v>
      </c>
      <c r="EU736" s="1" t="s">
        <v>59</v>
      </c>
      <c r="EV736" s="1" t="s">
        <v>38</v>
      </c>
      <c r="EW736" s="19">
        <f t="shared" si="883"/>
        <v>0</v>
      </c>
      <c r="FC736" s="1" t="s">
        <v>38</v>
      </c>
      <c r="FD736" s="19">
        <f t="shared" si="884"/>
        <v>0</v>
      </c>
      <c r="FJ736" s="1" t="s">
        <v>38</v>
      </c>
      <c r="FK736" s="19">
        <f t="shared" si="885"/>
        <v>0</v>
      </c>
      <c r="FR736" s="1">
        <f t="shared" si="886"/>
        <v>0</v>
      </c>
      <c r="FV736" s="37" t="str">
        <f t="shared" si="892"/>
        <v>none</v>
      </c>
      <c r="FY736" s="1" t="s">
        <v>38</v>
      </c>
      <c r="FZ736" s="19">
        <f t="shared" si="887"/>
        <v>0</v>
      </c>
      <c r="GB736" s="1" t="s">
        <v>38</v>
      </c>
      <c r="GC736" s="19">
        <f t="shared" si="888"/>
        <v>0</v>
      </c>
      <c r="GD736" s="1" t="s">
        <v>34</v>
      </c>
      <c r="GE736" s="19">
        <f t="shared" si="889"/>
        <v>1</v>
      </c>
      <c r="GF736" s="1" t="s">
        <v>38</v>
      </c>
      <c r="GG736" s="19">
        <f t="shared" si="890"/>
        <v>0</v>
      </c>
    </row>
    <row r="737" spans="1:189" x14ac:dyDescent="0.3">
      <c r="A737" s="18">
        <v>1004</v>
      </c>
      <c r="B737" s="1" t="s">
        <v>34</v>
      </c>
      <c r="C737" s="19" t="s">
        <v>35</v>
      </c>
      <c r="D737" s="19">
        <f t="shared" si="863"/>
        <v>0</v>
      </c>
      <c r="E737" s="38" t="s">
        <v>1290</v>
      </c>
      <c r="F737" s="21" t="str">
        <f t="shared" si="864"/>
        <v>1961</v>
      </c>
      <c r="G737" s="21">
        <v>2005</v>
      </c>
      <c r="H737" s="22">
        <f t="shared" si="909"/>
        <v>44</v>
      </c>
      <c r="I737" s="1" t="str">
        <f t="shared" si="865"/>
        <v>41-50</v>
      </c>
      <c r="J737" s="1" t="s">
        <v>1608</v>
      </c>
      <c r="K737" s="1" t="s">
        <v>261</v>
      </c>
      <c r="L737" s="1">
        <f>VLOOKUP(K737,[1]areas!$C$3:$D$76,2,FALSE)</f>
        <v>12</v>
      </c>
      <c r="M737" s="1" t="str">
        <f t="shared" si="899"/>
        <v>0-20</v>
      </c>
      <c r="N737" s="19" t="s">
        <v>38</v>
      </c>
      <c r="O737" s="19">
        <f t="shared" si="866"/>
        <v>0</v>
      </c>
      <c r="P737" s="23">
        <v>51</v>
      </c>
      <c r="S737" s="24"/>
      <c r="T737" s="19">
        <v>2</v>
      </c>
      <c r="U737" s="1">
        <v>7.7</v>
      </c>
      <c r="V737" s="1">
        <v>22</v>
      </c>
      <c r="W737" s="1" t="str">
        <f t="shared" si="867"/>
        <v>6: 251-300</v>
      </c>
      <c r="X737" s="1">
        <v>292</v>
      </c>
      <c r="Y737" s="26">
        <v>467</v>
      </c>
      <c r="Z737" s="26"/>
      <c r="AA737" s="26"/>
      <c r="AB737" s="26"/>
      <c r="AC737" s="26"/>
      <c r="AD737" s="26"/>
      <c r="AE737" s="26"/>
      <c r="AF737" s="26"/>
      <c r="AG737" s="26"/>
      <c r="AH737" s="26"/>
      <c r="AI737" s="27">
        <f t="shared" si="868"/>
        <v>467</v>
      </c>
      <c r="AJ737" s="27">
        <f t="shared" si="869"/>
        <v>0</v>
      </c>
      <c r="AK737" s="1">
        <v>38000</v>
      </c>
      <c r="AL737" s="26">
        <v>50</v>
      </c>
      <c r="AM737" s="26"/>
      <c r="AN737" s="26"/>
      <c r="AO737" s="26"/>
      <c r="AP737" s="26"/>
      <c r="AQ737" s="26"/>
      <c r="AR737" s="26"/>
      <c r="AS737" s="26"/>
      <c r="AT737" s="26"/>
      <c r="AU737" s="26"/>
      <c r="AV737" s="28">
        <f t="shared" si="870"/>
        <v>0</v>
      </c>
      <c r="AW737" s="27" t="str">
        <f>"4-5"</f>
        <v>4-5</v>
      </c>
      <c r="AX737" s="29">
        <f t="shared" si="891"/>
        <v>4.58</v>
      </c>
      <c r="AY737" s="30">
        <f t="shared" si="901"/>
        <v>4.5797835966168101</v>
      </c>
      <c r="AZ737" s="30">
        <f t="shared" si="901"/>
        <v>1.6989700043360187</v>
      </c>
      <c r="BA737" s="30" t="str">
        <f t="shared" ref="BA737:BI800" si="910">IF(AM737="","",LOG10(AM737))</f>
        <v/>
      </c>
      <c r="BB737" s="30" t="str">
        <f t="shared" si="910"/>
        <v/>
      </c>
      <c r="BC737" s="30" t="str">
        <f t="shared" si="910"/>
        <v/>
      </c>
      <c r="BD737" s="30" t="str">
        <f t="shared" si="910"/>
        <v/>
      </c>
      <c r="BE737" s="30" t="str">
        <f t="shared" si="910"/>
        <v/>
      </c>
      <c r="BF737" s="30" t="str">
        <f t="shared" si="910"/>
        <v/>
      </c>
      <c r="BG737" s="30" t="str">
        <f t="shared" si="910"/>
        <v/>
      </c>
      <c r="BH737" s="30" t="str">
        <f t="shared" si="910"/>
        <v/>
      </c>
      <c r="BI737" s="30" t="str">
        <f t="shared" si="910"/>
        <v/>
      </c>
      <c r="BJ737" s="1" t="s">
        <v>38</v>
      </c>
      <c r="BK737" s="31" t="s">
        <v>38</v>
      </c>
      <c r="BL737" s="32">
        <f t="shared" si="871"/>
        <v>0</v>
      </c>
      <c r="BN737" s="32" t="str">
        <f t="shared" si="872"/>
        <v>0</v>
      </c>
      <c r="BO737" s="30">
        <f t="shared" si="873"/>
        <v>-2.8808135922807914</v>
      </c>
      <c r="BP737" s="30" t="str">
        <f t="shared" si="874"/>
        <v/>
      </c>
      <c r="BQ737" s="30" t="str">
        <f t="shared" si="906"/>
        <v/>
      </c>
      <c r="BR737" s="30" t="str">
        <f t="shared" si="906"/>
        <v/>
      </c>
      <c r="BS737" s="30" t="str">
        <f t="shared" si="906"/>
        <v/>
      </c>
      <c r="BT737" s="30" t="str">
        <f t="shared" si="906"/>
        <v/>
      </c>
      <c r="BU737" s="30" t="str">
        <f t="shared" si="906"/>
        <v/>
      </c>
      <c r="BV737" s="30" t="str">
        <f t="shared" si="906"/>
        <v/>
      </c>
      <c r="BW737" s="30" t="str">
        <f t="shared" si="906"/>
        <v/>
      </c>
      <c r="BX737" s="30" t="str">
        <f t="shared" si="906"/>
        <v/>
      </c>
      <c r="BY737" s="30" t="str">
        <f t="shared" si="906"/>
        <v/>
      </c>
      <c r="BZ737" s="1">
        <f t="shared" si="875"/>
        <v>0</v>
      </c>
      <c r="CA737" s="1">
        <f t="shared" si="907"/>
        <v>0</v>
      </c>
      <c r="CB737" s="1">
        <f t="shared" si="907"/>
        <v>0</v>
      </c>
      <c r="CC737" s="1">
        <f t="shared" si="907"/>
        <v>0</v>
      </c>
      <c r="CD737" s="1">
        <f t="shared" si="907"/>
        <v>0</v>
      </c>
      <c r="CE737" s="1">
        <f t="shared" si="907"/>
        <v>0</v>
      </c>
      <c r="CF737" s="1">
        <f t="shared" si="907"/>
        <v>0</v>
      </c>
      <c r="CG737" s="1">
        <f t="shared" si="907"/>
        <v>0</v>
      </c>
      <c r="CH737" s="1">
        <f t="shared" si="907"/>
        <v>0</v>
      </c>
      <c r="CI737" s="1">
        <f t="shared" si="907"/>
        <v>0</v>
      </c>
      <c r="CJ737" s="1">
        <f t="shared" si="876"/>
        <v>0</v>
      </c>
      <c r="CK737" s="1">
        <f t="shared" si="877"/>
        <v>0</v>
      </c>
      <c r="CL737" s="1">
        <f t="shared" si="858"/>
        <v>-2.8808135922807914</v>
      </c>
      <c r="CM737" s="1" t="str">
        <f t="shared" si="858"/>
        <v/>
      </c>
      <c r="CN737" s="1" t="str">
        <f t="shared" si="858"/>
        <v/>
      </c>
      <c r="CO737" s="1" t="str">
        <f t="shared" si="858"/>
        <v/>
      </c>
      <c r="CP737" s="1" t="str">
        <f t="shared" si="858"/>
        <v/>
      </c>
      <c r="CQ737" s="1" t="str">
        <f t="shared" si="856"/>
        <v/>
      </c>
      <c r="CR737" s="1" t="str">
        <f t="shared" si="856"/>
        <v/>
      </c>
      <c r="CS737" s="1" t="str">
        <f t="shared" si="856"/>
        <v/>
      </c>
      <c r="CT737" s="1" t="str">
        <f t="shared" si="856"/>
        <v/>
      </c>
      <c r="CU737" s="1" t="str">
        <f t="shared" si="856"/>
        <v/>
      </c>
      <c r="CV737" s="1">
        <f t="shared" si="859"/>
        <v>0</v>
      </c>
      <c r="CW737" s="1">
        <f t="shared" si="859"/>
        <v>0</v>
      </c>
      <c r="CX737" s="1">
        <f t="shared" si="859"/>
        <v>0</v>
      </c>
      <c r="CY737" s="1">
        <f t="shared" si="859"/>
        <v>0</v>
      </c>
      <c r="CZ737" s="1">
        <f t="shared" si="859"/>
        <v>0</v>
      </c>
      <c r="DA737" s="1">
        <f t="shared" si="857"/>
        <v>0</v>
      </c>
      <c r="DB737" s="1">
        <f t="shared" si="857"/>
        <v>0</v>
      </c>
      <c r="DC737" s="1">
        <f t="shared" si="857"/>
        <v>0</v>
      </c>
      <c r="DD737" s="1">
        <f t="shared" si="857"/>
        <v>0</v>
      </c>
      <c r="DE737" s="1">
        <f t="shared" si="857"/>
        <v>0</v>
      </c>
      <c r="DF737" s="1">
        <f t="shared" si="878"/>
        <v>0</v>
      </c>
      <c r="DG737" s="33">
        <f t="shared" si="879"/>
        <v>0</v>
      </c>
      <c r="DH737" s="34">
        <f t="shared" si="880"/>
        <v>0</v>
      </c>
      <c r="DI737" s="1">
        <f t="shared" si="848"/>
        <v>175</v>
      </c>
      <c r="DJ737" s="1" t="str">
        <f t="shared" si="849"/>
        <v/>
      </c>
      <c r="DK737" s="1" t="str">
        <f t="shared" si="895"/>
        <v/>
      </c>
      <c r="DL737" s="1" t="str">
        <f t="shared" si="895"/>
        <v/>
      </c>
      <c r="DM737" s="1" t="str">
        <f t="shared" si="895"/>
        <v/>
      </c>
      <c r="DN737" s="1" t="str">
        <f t="shared" si="893"/>
        <v/>
      </c>
      <c r="DO737" s="1" t="str">
        <f t="shared" si="893"/>
        <v/>
      </c>
      <c r="DP737" s="1" t="str">
        <f t="shared" si="893"/>
        <v/>
      </c>
      <c r="DQ737" s="1" t="str">
        <f t="shared" si="893"/>
        <v/>
      </c>
      <c r="DR737" s="1" t="str">
        <f t="shared" si="893"/>
        <v/>
      </c>
      <c r="DS737" s="1" t="str">
        <f t="shared" si="893"/>
        <v/>
      </c>
      <c r="DU737" s="1">
        <f t="shared" ref="DU737:EC770" si="911">IF((DI737&lt;$DT737),1,0)</f>
        <v>0</v>
      </c>
      <c r="EG737" s="1">
        <f t="shared" si="902"/>
        <v>0</v>
      </c>
      <c r="EH737" s="1">
        <f t="shared" si="902"/>
        <v>0</v>
      </c>
      <c r="EI737" s="1">
        <f t="shared" ref="EI737:EQ800" si="912">IF(OR(Z737&lt;500,Z737=""),0,1)</f>
        <v>0</v>
      </c>
      <c r="EJ737" s="1">
        <f t="shared" si="912"/>
        <v>0</v>
      </c>
      <c r="EK737" s="1">
        <f t="shared" si="912"/>
        <v>0</v>
      </c>
      <c r="EL737" s="1">
        <f t="shared" si="912"/>
        <v>0</v>
      </c>
      <c r="EM737" s="1">
        <f t="shared" si="912"/>
        <v>0</v>
      </c>
      <c r="EN737" s="1">
        <f t="shared" si="912"/>
        <v>0</v>
      </c>
      <c r="EO737" s="1">
        <f t="shared" si="912"/>
        <v>0</v>
      </c>
      <c r="EP737" s="1">
        <f t="shared" si="912"/>
        <v>0</v>
      </c>
      <c r="EQ737" s="1">
        <f t="shared" si="912"/>
        <v>0</v>
      </c>
      <c r="ER737" s="33">
        <f t="shared" si="881"/>
        <v>1</v>
      </c>
      <c r="ES737" s="35">
        <f>ER737+DG737+AV737</f>
        <v>1</v>
      </c>
      <c r="ET737" s="35">
        <f t="shared" si="882"/>
        <v>1</v>
      </c>
      <c r="EU737" s="1" t="s">
        <v>59</v>
      </c>
      <c r="EV737" s="1" t="s">
        <v>38</v>
      </c>
      <c r="EW737" s="19">
        <f t="shared" si="883"/>
        <v>0</v>
      </c>
      <c r="FC737" s="1" t="s">
        <v>38</v>
      </c>
      <c r="FD737" s="19">
        <f t="shared" si="884"/>
        <v>0</v>
      </c>
      <c r="FJ737" s="1" t="s">
        <v>38</v>
      </c>
      <c r="FK737" s="19">
        <f t="shared" si="885"/>
        <v>0</v>
      </c>
      <c r="FR737" s="1">
        <f t="shared" si="886"/>
        <v>0</v>
      </c>
      <c r="FU737" s="1" t="s">
        <v>1291</v>
      </c>
      <c r="FV737" s="37" t="str">
        <f t="shared" si="892"/>
        <v>other</v>
      </c>
      <c r="FW737" s="34">
        <v>0</v>
      </c>
      <c r="FY737" s="1" t="s">
        <v>38</v>
      </c>
      <c r="FZ737" s="19">
        <f t="shared" si="887"/>
        <v>0</v>
      </c>
      <c r="GB737" s="1" t="s">
        <v>38</v>
      </c>
      <c r="GC737" s="19">
        <f t="shared" si="888"/>
        <v>0</v>
      </c>
      <c r="GD737" s="1" t="s">
        <v>38</v>
      </c>
      <c r="GE737" s="19">
        <f t="shared" si="889"/>
        <v>0</v>
      </c>
      <c r="GF737" s="1" t="s">
        <v>38</v>
      </c>
      <c r="GG737" s="19">
        <f t="shared" si="890"/>
        <v>0</v>
      </c>
    </row>
    <row r="738" spans="1:189" x14ac:dyDescent="0.3">
      <c r="A738" s="18">
        <v>1007</v>
      </c>
      <c r="B738" s="1" t="s">
        <v>34</v>
      </c>
      <c r="C738" s="19" t="s">
        <v>35</v>
      </c>
      <c r="D738" s="19">
        <f t="shared" si="863"/>
        <v>0</v>
      </c>
      <c r="E738" s="38" t="s">
        <v>1292</v>
      </c>
      <c r="F738" s="21" t="str">
        <f t="shared" si="864"/>
        <v>1982</v>
      </c>
      <c r="G738" s="21">
        <v>2005</v>
      </c>
      <c r="H738" s="22">
        <f t="shared" si="909"/>
        <v>23</v>
      </c>
      <c r="I738" s="1" t="str">
        <f t="shared" si="865"/>
        <v>21-30</v>
      </c>
      <c r="J738" s="1" t="s">
        <v>1606</v>
      </c>
      <c r="K738" s="1" t="s">
        <v>53</v>
      </c>
      <c r="L738" s="1">
        <f>VLOOKUP(K738,[1]areas!$C$3:$D$76,2,FALSE)</f>
        <v>30</v>
      </c>
      <c r="M738" s="1" t="str">
        <f t="shared" si="899"/>
        <v>21-40</v>
      </c>
      <c r="N738" s="19" t="s">
        <v>38</v>
      </c>
      <c r="O738" s="19">
        <f t="shared" si="866"/>
        <v>0</v>
      </c>
      <c r="P738" s="23">
        <v>51.8</v>
      </c>
      <c r="S738" s="24"/>
      <c r="T738" s="19">
        <v>4</v>
      </c>
      <c r="U738" s="1">
        <v>10.6</v>
      </c>
      <c r="V738" s="1">
        <v>17</v>
      </c>
      <c r="W738" s="1" t="str">
        <f t="shared" si="867"/>
        <v>3: 101-150</v>
      </c>
      <c r="X738" s="1">
        <v>120</v>
      </c>
      <c r="Y738" s="26">
        <v>381</v>
      </c>
      <c r="Z738" s="26">
        <v>316</v>
      </c>
      <c r="AA738" s="26">
        <v>428</v>
      </c>
      <c r="AB738" s="26">
        <v>207</v>
      </c>
      <c r="AC738" s="26"/>
      <c r="AD738" s="26">
        <v>537</v>
      </c>
      <c r="AE738" s="26">
        <v>519</v>
      </c>
      <c r="AF738" s="26"/>
      <c r="AG738" s="26"/>
      <c r="AH738" s="26"/>
      <c r="AI738" s="27">
        <f t="shared" si="868"/>
        <v>537</v>
      </c>
      <c r="AJ738" s="27">
        <f t="shared" si="869"/>
        <v>1</v>
      </c>
      <c r="AK738" s="1">
        <v>788394</v>
      </c>
      <c r="AL738" s="26">
        <v>50</v>
      </c>
      <c r="AM738" s="26">
        <v>50</v>
      </c>
      <c r="AN738" s="26">
        <v>50000</v>
      </c>
      <c r="AO738" s="26">
        <v>1200</v>
      </c>
      <c r="AP738" s="26"/>
      <c r="AQ738" s="26">
        <v>6200</v>
      </c>
      <c r="AR738" s="26">
        <v>14000</v>
      </c>
      <c r="AS738" s="26"/>
      <c r="AT738" s="26"/>
      <c r="AU738" s="26"/>
      <c r="AV738" s="28">
        <f t="shared" si="870"/>
        <v>0</v>
      </c>
      <c r="AW738" s="27" t="str">
        <f>"&gt;5"</f>
        <v>&gt;5</v>
      </c>
      <c r="AX738" s="29">
        <f t="shared" si="891"/>
        <v>5.8970000000000002</v>
      </c>
      <c r="AY738" s="30">
        <f t="shared" ref="AY738:BC801" si="913">IF(AK738="","",LOG10(AK738))</f>
        <v>5.8967433104617859</v>
      </c>
      <c r="AZ738" s="30">
        <f t="shared" si="913"/>
        <v>1.6989700043360187</v>
      </c>
      <c r="BA738" s="30">
        <f t="shared" si="910"/>
        <v>1.6989700043360187</v>
      </c>
      <c r="BB738" s="30">
        <f t="shared" si="910"/>
        <v>4.6989700043360187</v>
      </c>
      <c r="BC738" s="30">
        <f t="shared" si="910"/>
        <v>3.0791812460476247</v>
      </c>
      <c r="BD738" s="30" t="str">
        <f t="shared" si="910"/>
        <v/>
      </c>
      <c r="BE738" s="30">
        <f t="shared" si="910"/>
        <v>3.7923916894982539</v>
      </c>
      <c r="BF738" s="30">
        <f t="shared" si="910"/>
        <v>4.1461280356782382</v>
      </c>
      <c r="BG738" s="30" t="str">
        <f t="shared" si="910"/>
        <v/>
      </c>
      <c r="BH738" s="30" t="str">
        <f t="shared" si="910"/>
        <v/>
      </c>
      <c r="BI738" s="30" t="str">
        <f t="shared" si="910"/>
        <v/>
      </c>
      <c r="BJ738" s="1" t="s">
        <v>38</v>
      </c>
      <c r="BK738" s="31" t="s">
        <v>38</v>
      </c>
      <c r="BL738" s="32">
        <f t="shared" si="871"/>
        <v>0</v>
      </c>
      <c r="BN738" s="32" t="str">
        <f t="shared" si="872"/>
        <v>0</v>
      </c>
      <c r="BO738" s="30">
        <f t="shared" si="873"/>
        <v>-4.1977733061257672</v>
      </c>
      <c r="BP738" s="30">
        <f t="shared" si="874"/>
        <v>-4.1977733061257672</v>
      </c>
      <c r="BQ738" s="30">
        <f t="shared" si="906"/>
        <v>0</v>
      </c>
      <c r="BR738" s="30">
        <f t="shared" si="906"/>
        <v>3</v>
      </c>
      <c r="BS738" s="30">
        <f t="shared" si="906"/>
        <v>-1.6197887582883941</v>
      </c>
      <c r="BT738" s="30" t="str">
        <f t="shared" si="906"/>
        <v/>
      </c>
      <c r="BU738" s="30" t="str">
        <f t="shared" si="906"/>
        <v/>
      </c>
      <c r="BV738" s="30">
        <f t="shared" si="906"/>
        <v>0.35373634617998428</v>
      </c>
      <c r="BW738" s="30" t="str">
        <f t="shared" si="906"/>
        <v/>
      </c>
      <c r="BX738" s="30" t="str">
        <f t="shared" si="906"/>
        <v/>
      </c>
      <c r="BY738" s="30" t="str">
        <f t="shared" si="906"/>
        <v/>
      </c>
      <c r="BZ738" s="1">
        <f t="shared" si="875"/>
        <v>0</v>
      </c>
      <c r="CA738" s="1">
        <f t="shared" si="907"/>
        <v>0</v>
      </c>
      <c r="CB738" s="1">
        <f t="shared" si="907"/>
        <v>1</v>
      </c>
      <c r="CC738" s="1">
        <f t="shared" si="907"/>
        <v>0</v>
      </c>
      <c r="CD738" s="1">
        <f t="shared" si="907"/>
        <v>0</v>
      </c>
      <c r="CE738" s="1">
        <f t="shared" si="907"/>
        <v>0</v>
      </c>
      <c r="CF738" s="1">
        <f t="shared" si="907"/>
        <v>1</v>
      </c>
      <c r="CG738" s="1">
        <f t="shared" si="907"/>
        <v>0</v>
      </c>
      <c r="CH738" s="1">
        <f t="shared" si="907"/>
        <v>0</v>
      </c>
      <c r="CI738" s="1">
        <f t="shared" si="907"/>
        <v>0</v>
      </c>
      <c r="CJ738" s="1">
        <f t="shared" si="876"/>
        <v>2</v>
      </c>
      <c r="CK738" s="1">
        <f t="shared" si="877"/>
        <v>1</v>
      </c>
      <c r="CL738" s="1">
        <f t="shared" si="858"/>
        <v>-4.1977733061257672</v>
      </c>
      <c r="CM738" s="1" t="str">
        <f t="shared" si="858"/>
        <v/>
      </c>
      <c r="CN738" s="1">
        <f t="shared" si="858"/>
        <v>3</v>
      </c>
      <c r="CO738" s="1">
        <f t="shared" si="858"/>
        <v>-1.6197887582883941</v>
      </c>
      <c r="CP738" s="1" t="str">
        <f t="shared" si="858"/>
        <v/>
      </c>
      <c r="CQ738" s="1" t="str">
        <f t="shared" si="856"/>
        <v/>
      </c>
      <c r="CR738" s="1">
        <f t="shared" si="856"/>
        <v>0.35373634617998428</v>
      </c>
      <c r="CS738" s="1" t="str">
        <f t="shared" si="856"/>
        <v/>
      </c>
      <c r="CT738" s="1" t="str">
        <f t="shared" si="856"/>
        <v/>
      </c>
      <c r="CU738" s="1" t="str">
        <f t="shared" si="856"/>
        <v/>
      </c>
      <c r="CV738" s="1">
        <f t="shared" si="859"/>
        <v>0</v>
      </c>
      <c r="CW738" s="1">
        <f t="shared" si="859"/>
        <v>0</v>
      </c>
      <c r="CX738" s="1">
        <f t="shared" si="859"/>
        <v>1</v>
      </c>
      <c r="CY738" s="1">
        <f t="shared" si="859"/>
        <v>0</v>
      </c>
      <c r="CZ738" s="1">
        <f t="shared" si="859"/>
        <v>0</v>
      </c>
      <c r="DA738" s="1">
        <f t="shared" si="857"/>
        <v>0</v>
      </c>
      <c r="DB738" s="1">
        <f t="shared" si="857"/>
        <v>1</v>
      </c>
      <c r="DC738" s="1">
        <f t="shared" si="857"/>
        <v>0</v>
      </c>
      <c r="DD738" s="1">
        <f t="shared" si="857"/>
        <v>0</v>
      </c>
      <c r="DE738" s="1">
        <f t="shared" si="857"/>
        <v>0</v>
      </c>
      <c r="DF738" s="1">
        <f t="shared" si="878"/>
        <v>2</v>
      </c>
      <c r="DG738" s="33">
        <f t="shared" si="879"/>
        <v>1</v>
      </c>
      <c r="DH738" s="34">
        <f t="shared" si="880"/>
        <v>0</v>
      </c>
      <c r="DI738" s="1">
        <f t="shared" si="848"/>
        <v>261</v>
      </c>
      <c r="DJ738" s="1">
        <f t="shared" si="849"/>
        <v>196</v>
      </c>
      <c r="DK738" s="1">
        <f t="shared" si="895"/>
        <v>-65</v>
      </c>
      <c r="DL738" s="1">
        <f t="shared" si="895"/>
        <v>112</v>
      </c>
      <c r="DM738" s="1">
        <f t="shared" si="895"/>
        <v>-221</v>
      </c>
      <c r="DN738" s="1" t="str">
        <f t="shared" si="893"/>
        <v/>
      </c>
      <c r="DO738" s="1" t="str">
        <f t="shared" si="893"/>
        <v/>
      </c>
      <c r="DP738" s="1">
        <f t="shared" si="893"/>
        <v>-18</v>
      </c>
      <c r="DQ738" s="1" t="str">
        <f t="shared" si="893"/>
        <v/>
      </c>
      <c r="DR738" s="1" t="str">
        <f t="shared" si="893"/>
        <v/>
      </c>
      <c r="DS738" s="1" t="str">
        <f t="shared" si="893"/>
        <v/>
      </c>
      <c r="DT738" s="34">
        <f t="shared" ref="DT738:DT752" si="914">(STDEV(DI738:DS738))*-1</f>
        <v>-179.31359866632164</v>
      </c>
      <c r="DU738" s="1">
        <f t="shared" si="911"/>
        <v>0</v>
      </c>
      <c r="DV738" s="1">
        <f t="shared" si="911"/>
        <v>0</v>
      </c>
      <c r="DW738" s="1">
        <f t="shared" si="911"/>
        <v>0</v>
      </c>
      <c r="DX738" s="1">
        <f t="shared" si="911"/>
        <v>0</v>
      </c>
      <c r="DY738" s="1">
        <f t="shared" si="911"/>
        <v>1</v>
      </c>
      <c r="EB738" s="1">
        <f>IF((DP738&lt;$DT738),1,0)</f>
        <v>0</v>
      </c>
      <c r="EF738" s="33">
        <f t="shared" ref="EF738:EF752" si="915">IF(SUM(DU738:EE738)&gt;0,1,0)</f>
        <v>1</v>
      </c>
      <c r="EG738" s="1">
        <f t="shared" ref="EG738:EK801" si="916">IF(OR(X738&lt;500,X738=""),0,1)</f>
        <v>0</v>
      </c>
      <c r="EH738" s="1">
        <f t="shared" si="916"/>
        <v>0</v>
      </c>
      <c r="EI738" s="1">
        <f t="shared" si="912"/>
        <v>0</v>
      </c>
      <c r="EJ738" s="1">
        <f t="shared" si="912"/>
        <v>0</v>
      </c>
      <c r="EK738" s="1">
        <f t="shared" si="912"/>
        <v>0</v>
      </c>
      <c r="EL738" s="1">
        <f t="shared" si="912"/>
        <v>0</v>
      </c>
      <c r="EM738" s="1">
        <f t="shared" si="912"/>
        <v>1</v>
      </c>
      <c r="EN738" s="1">
        <f t="shared" si="912"/>
        <v>1</v>
      </c>
      <c r="EO738" s="1">
        <f t="shared" si="912"/>
        <v>0</v>
      </c>
      <c r="EP738" s="1">
        <f t="shared" si="912"/>
        <v>0</v>
      </c>
      <c r="EQ738" s="1">
        <f t="shared" si="912"/>
        <v>0</v>
      </c>
      <c r="ER738" s="33">
        <f t="shared" si="881"/>
        <v>0</v>
      </c>
      <c r="ES738" s="35">
        <f t="shared" ref="ES738:ES752" si="917">ER738+EF738+DG738+AV738</f>
        <v>2</v>
      </c>
      <c r="ET738" s="35">
        <f t="shared" si="882"/>
        <v>1</v>
      </c>
      <c r="EU738" s="1" t="s">
        <v>1293</v>
      </c>
      <c r="EV738" s="1" t="s">
        <v>34</v>
      </c>
      <c r="EW738" s="19">
        <f t="shared" si="883"/>
        <v>1</v>
      </c>
      <c r="EX738" s="1" t="s">
        <v>142</v>
      </c>
      <c r="EY738" s="50">
        <v>38862</v>
      </c>
      <c r="EZ738" s="1" t="s">
        <v>34</v>
      </c>
      <c r="FA738" s="1" t="s">
        <v>1294</v>
      </c>
      <c r="FB738" s="50">
        <v>38930</v>
      </c>
      <c r="FC738" s="1" t="s">
        <v>38</v>
      </c>
      <c r="FD738" s="19">
        <f t="shared" si="884"/>
        <v>0</v>
      </c>
      <c r="FJ738" s="1" t="s">
        <v>38</v>
      </c>
      <c r="FK738" s="19">
        <f t="shared" si="885"/>
        <v>0</v>
      </c>
      <c r="FR738" s="1">
        <f t="shared" si="886"/>
        <v>0</v>
      </c>
      <c r="FU738" s="1" t="s">
        <v>933</v>
      </c>
      <c r="FV738" s="37" t="str">
        <f t="shared" si="892"/>
        <v>tb</v>
      </c>
      <c r="FW738" s="34">
        <v>1</v>
      </c>
      <c r="FY738" s="1" t="s">
        <v>38</v>
      </c>
      <c r="FZ738" s="19">
        <f t="shared" si="887"/>
        <v>0</v>
      </c>
      <c r="GB738" s="1" t="s">
        <v>34</v>
      </c>
      <c r="GC738" s="19">
        <f t="shared" si="888"/>
        <v>1</v>
      </c>
      <c r="GD738" s="1" t="s">
        <v>38</v>
      </c>
      <c r="GE738" s="19">
        <f t="shared" si="889"/>
        <v>0</v>
      </c>
      <c r="GF738" s="1" t="s">
        <v>38</v>
      </c>
      <c r="GG738" s="19">
        <f t="shared" si="890"/>
        <v>0</v>
      </c>
    </row>
    <row r="739" spans="1:189" x14ac:dyDescent="0.3">
      <c r="A739" s="18">
        <v>1008</v>
      </c>
      <c r="B739" s="1" t="s">
        <v>34</v>
      </c>
      <c r="C739" s="19" t="s">
        <v>35</v>
      </c>
      <c r="D739" s="19">
        <f t="shared" si="863"/>
        <v>0</v>
      </c>
      <c r="E739" s="38" t="s">
        <v>1295</v>
      </c>
      <c r="F739" s="21" t="str">
        <f t="shared" si="864"/>
        <v>1978</v>
      </c>
      <c r="G739" s="21">
        <v>2005</v>
      </c>
      <c r="H739" s="22">
        <f t="shared" si="909"/>
        <v>27</v>
      </c>
      <c r="I739" s="1" t="str">
        <f t="shared" si="865"/>
        <v>21-30</v>
      </c>
      <c r="J739" s="1" t="s">
        <v>1606</v>
      </c>
      <c r="K739" s="1" t="s">
        <v>53</v>
      </c>
      <c r="L739" s="1">
        <f>VLOOKUP(K739,[1]areas!$C$3:$D$76,2,FALSE)</f>
        <v>30</v>
      </c>
      <c r="M739" s="1" t="str">
        <f t="shared" si="899"/>
        <v>21-40</v>
      </c>
      <c r="N739" s="19" t="s">
        <v>38</v>
      </c>
      <c r="O739" s="19">
        <f t="shared" si="866"/>
        <v>0</v>
      </c>
      <c r="P739" s="23">
        <v>83.1</v>
      </c>
      <c r="Q739" s="1">
        <v>161</v>
      </c>
      <c r="R739" s="1">
        <f>POWER(Q739*0.01,2)</f>
        <v>2.5921000000000003</v>
      </c>
      <c r="S739" s="24">
        <f>P739/R739</f>
        <v>32.058948343042317</v>
      </c>
      <c r="T739" s="19">
        <v>3</v>
      </c>
      <c r="U739" s="1">
        <v>11.8</v>
      </c>
      <c r="V739" s="1">
        <v>31</v>
      </c>
      <c r="W739" s="1" t="str">
        <f t="shared" si="867"/>
        <v>4: 151-200</v>
      </c>
      <c r="X739" s="1">
        <v>164</v>
      </c>
      <c r="Y739" s="26">
        <v>305</v>
      </c>
      <c r="Z739" s="26">
        <v>307</v>
      </c>
      <c r="AA739" s="26">
        <v>263</v>
      </c>
      <c r="AB739" s="26">
        <v>177</v>
      </c>
      <c r="AC739" s="26"/>
      <c r="AD739" s="26"/>
      <c r="AE739" s="26"/>
      <c r="AF739" s="26"/>
      <c r="AG739" s="26"/>
      <c r="AH739" s="26"/>
      <c r="AI739" s="27">
        <f t="shared" si="868"/>
        <v>307</v>
      </c>
      <c r="AJ739" s="27">
        <f t="shared" si="869"/>
        <v>0</v>
      </c>
      <c r="AK739" s="1">
        <v>101511</v>
      </c>
      <c r="AL739" s="26">
        <v>50</v>
      </c>
      <c r="AM739" s="26">
        <v>50</v>
      </c>
      <c r="AN739" s="26">
        <v>24000</v>
      </c>
      <c r="AO739" s="26">
        <v>97000</v>
      </c>
      <c r="AP739" s="26">
        <v>21000</v>
      </c>
      <c r="AQ739" s="26"/>
      <c r="AR739" s="26"/>
      <c r="AS739" s="26"/>
      <c r="AT739" s="26"/>
      <c r="AU739" s="26"/>
      <c r="AV739" s="28">
        <f t="shared" si="870"/>
        <v>0</v>
      </c>
      <c r="AW739" s="27" t="str">
        <f>"&gt;5"</f>
        <v>&gt;5</v>
      </c>
      <c r="AX739" s="29">
        <f t="shared" si="891"/>
        <v>5.0069999999999997</v>
      </c>
      <c r="AY739" s="30">
        <f t="shared" si="913"/>
        <v>5.0065131060960733</v>
      </c>
      <c r="AZ739" s="30">
        <f t="shared" si="913"/>
        <v>1.6989700043360187</v>
      </c>
      <c r="BA739" s="30">
        <f t="shared" si="910"/>
        <v>1.6989700043360187</v>
      </c>
      <c r="BB739" s="30">
        <f t="shared" si="910"/>
        <v>4.3802112417116064</v>
      </c>
      <c r="BC739" s="30">
        <f t="shared" si="910"/>
        <v>4.9867717342662452</v>
      </c>
      <c r="BD739" s="30">
        <f t="shared" si="910"/>
        <v>4.3222192947339195</v>
      </c>
      <c r="BE739" s="30" t="str">
        <f t="shared" si="910"/>
        <v/>
      </c>
      <c r="BF739" s="30" t="str">
        <f t="shared" si="910"/>
        <v/>
      </c>
      <c r="BG739" s="30" t="str">
        <f t="shared" si="910"/>
        <v/>
      </c>
      <c r="BH739" s="30" t="str">
        <f t="shared" si="910"/>
        <v/>
      </c>
      <c r="BI739" s="30" t="str">
        <f t="shared" si="910"/>
        <v/>
      </c>
      <c r="BJ739" s="1" t="s">
        <v>38</v>
      </c>
      <c r="BK739" s="31" t="s">
        <v>38</v>
      </c>
      <c r="BL739" s="32">
        <f t="shared" si="871"/>
        <v>0</v>
      </c>
      <c r="BN739" s="32" t="str">
        <f t="shared" si="872"/>
        <v>0</v>
      </c>
      <c r="BO739" s="30">
        <f t="shared" si="873"/>
        <v>-3.3075431017600545</v>
      </c>
      <c r="BP739" s="30">
        <f t="shared" si="874"/>
        <v>-3.3075431017600545</v>
      </c>
      <c r="BQ739" s="30">
        <f t="shared" si="906"/>
        <v>0</v>
      </c>
      <c r="BR739" s="30">
        <f t="shared" si="906"/>
        <v>2.6812412373755876</v>
      </c>
      <c r="BS739" s="30">
        <f t="shared" si="906"/>
        <v>0.60656049255463884</v>
      </c>
      <c r="BT739" s="30">
        <f t="shared" si="906"/>
        <v>-0.66455243953232568</v>
      </c>
      <c r="BU739" s="30" t="str">
        <f t="shared" si="906"/>
        <v/>
      </c>
      <c r="BV739" s="30" t="str">
        <f t="shared" si="906"/>
        <v/>
      </c>
      <c r="BW739" s="30" t="str">
        <f t="shared" si="906"/>
        <v/>
      </c>
      <c r="BX739" s="30" t="str">
        <f t="shared" si="906"/>
        <v/>
      </c>
      <c r="BY739" s="30" t="str">
        <f t="shared" si="906"/>
        <v/>
      </c>
      <c r="BZ739" s="1">
        <f t="shared" si="875"/>
        <v>0</v>
      </c>
      <c r="CA739" s="1">
        <f t="shared" si="907"/>
        <v>0</v>
      </c>
      <c r="CB739" s="1">
        <f t="shared" si="907"/>
        <v>1</v>
      </c>
      <c r="CC739" s="1">
        <f t="shared" si="907"/>
        <v>1</v>
      </c>
      <c r="CD739" s="1">
        <f t="shared" si="907"/>
        <v>0</v>
      </c>
      <c r="CE739" s="1">
        <f t="shared" si="907"/>
        <v>0</v>
      </c>
      <c r="CF739" s="1">
        <f t="shared" si="907"/>
        <v>0</v>
      </c>
      <c r="CG739" s="1">
        <f t="shared" si="907"/>
        <v>0</v>
      </c>
      <c r="CH739" s="1">
        <f t="shared" si="907"/>
        <v>0</v>
      </c>
      <c r="CI739" s="1">
        <f t="shared" si="907"/>
        <v>0</v>
      </c>
      <c r="CJ739" s="1">
        <f t="shared" si="876"/>
        <v>2</v>
      </c>
      <c r="CK739" s="1">
        <f t="shared" si="877"/>
        <v>1</v>
      </c>
      <c r="CL739" s="1">
        <f t="shared" si="858"/>
        <v>-3.3075431017600545</v>
      </c>
      <c r="CM739" s="1" t="str">
        <f t="shared" si="858"/>
        <v/>
      </c>
      <c r="CN739" s="1">
        <f t="shared" si="858"/>
        <v>2.6812412373755876</v>
      </c>
      <c r="CO739" s="1">
        <f t="shared" si="858"/>
        <v>0.60656049255463884</v>
      </c>
      <c r="CP739" s="1">
        <f t="shared" si="858"/>
        <v>-0.66455243953232568</v>
      </c>
      <c r="CQ739" s="1" t="str">
        <f t="shared" si="856"/>
        <v/>
      </c>
      <c r="CR739" s="1" t="str">
        <f t="shared" si="856"/>
        <v/>
      </c>
      <c r="CS739" s="1" t="str">
        <f t="shared" si="856"/>
        <v/>
      </c>
      <c r="CT739" s="1" t="str">
        <f t="shared" si="856"/>
        <v/>
      </c>
      <c r="CU739" s="1" t="str">
        <f t="shared" si="856"/>
        <v/>
      </c>
      <c r="CV739" s="1">
        <f t="shared" si="859"/>
        <v>0</v>
      </c>
      <c r="CW739" s="1">
        <f t="shared" si="859"/>
        <v>0</v>
      </c>
      <c r="CX739" s="1">
        <f t="shared" si="859"/>
        <v>1</v>
      </c>
      <c r="CY739" s="1">
        <f t="shared" si="859"/>
        <v>1</v>
      </c>
      <c r="CZ739" s="1">
        <f t="shared" si="859"/>
        <v>0</v>
      </c>
      <c r="DA739" s="1">
        <f t="shared" si="857"/>
        <v>0</v>
      </c>
      <c r="DB739" s="1">
        <f t="shared" si="857"/>
        <v>0</v>
      </c>
      <c r="DC739" s="1">
        <f t="shared" si="857"/>
        <v>0</v>
      </c>
      <c r="DD739" s="1">
        <f t="shared" si="857"/>
        <v>0</v>
      </c>
      <c r="DE739" s="1">
        <f t="shared" si="857"/>
        <v>0</v>
      </c>
      <c r="DF739" s="1">
        <f t="shared" si="878"/>
        <v>2</v>
      </c>
      <c r="DG739" s="33">
        <f t="shared" si="879"/>
        <v>1</v>
      </c>
      <c r="DH739" s="34">
        <f t="shared" si="880"/>
        <v>0</v>
      </c>
      <c r="DI739" s="1">
        <f t="shared" si="848"/>
        <v>141</v>
      </c>
      <c r="DJ739" s="1">
        <f t="shared" si="849"/>
        <v>143</v>
      </c>
      <c r="DK739" s="1">
        <f t="shared" si="895"/>
        <v>2</v>
      </c>
      <c r="DL739" s="1">
        <f t="shared" si="895"/>
        <v>-44</v>
      </c>
      <c r="DM739" s="1">
        <f t="shared" si="895"/>
        <v>-86</v>
      </c>
      <c r="DN739" s="1" t="str">
        <f t="shared" si="893"/>
        <v/>
      </c>
      <c r="DO739" s="1" t="str">
        <f t="shared" si="893"/>
        <v/>
      </c>
      <c r="DP739" s="1" t="str">
        <f t="shared" si="893"/>
        <v/>
      </c>
      <c r="DQ739" s="1" t="str">
        <f t="shared" si="893"/>
        <v/>
      </c>
      <c r="DR739" s="1" t="str">
        <f t="shared" si="893"/>
        <v/>
      </c>
      <c r="DS739" s="1" t="str">
        <f t="shared" si="893"/>
        <v/>
      </c>
      <c r="DT739" s="34">
        <f t="shared" si="914"/>
        <v>-105.82863506631843</v>
      </c>
      <c r="DU739" s="1">
        <f t="shared" si="911"/>
        <v>0</v>
      </c>
      <c r="DV739" s="1">
        <f t="shared" si="911"/>
        <v>0</v>
      </c>
      <c r="DW739" s="1">
        <f t="shared" si="911"/>
        <v>0</v>
      </c>
      <c r="DX739" s="1">
        <f t="shared" si="911"/>
        <v>0</v>
      </c>
      <c r="DY739" s="1">
        <f t="shared" si="911"/>
        <v>0</v>
      </c>
      <c r="EF739" s="33">
        <f t="shared" si="915"/>
        <v>0</v>
      </c>
      <c r="EG739" s="1">
        <f t="shared" si="916"/>
        <v>0</v>
      </c>
      <c r="EH739" s="1">
        <f t="shared" si="916"/>
        <v>0</v>
      </c>
      <c r="EI739" s="1">
        <f t="shared" si="912"/>
        <v>0</v>
      </c>
      <c r="EJ739" s="1">
        <f t="shared" si="912"/>
        <v>0</v>
      </c>
      <c r="EK739" s="1">
        <f t="shared" si="912"/>
        <v>0</v>
      </c>
      <c r="EL739" s="1">
        <f t="shared" si="912"/>
        <v>0</v>
      </c>
      <c r="EM739" s="1">
        <f t="shared" si="912"/>
        <v>0</v>
      </c>
      <c r="EN739" s="1">
        <f t="shared" si="912"/>
        <v>0</v>
      </c>
      <c r="EO739" s="1">
        <f t="shared" si="912"/>
        <v>0</v>
      </c>
      <c r="EP739" s="1">
        <f t="shared" si="912"/>
        <v>0</v>
      </c>
      <c r="EQ739" s="1">
        <f t="shared" si="912"/>
        <v>0</v>
      </c>
      <c r="ER739" s="33">
        <f t="shared" si="881"/>
        <v>1</v>
      </c>
      <c r="ES739" s="35">
        <f t="shared" si="917"/>
        <v>2</v>
      </c>
      <c r="ET739" s="35">
        <f t="shared" si="882"/>
        <v>1</v>
      </c>
      <c r="EU739" s="1" t="s">
        <v>280</v>
      </c>
      <c r="EV739" s="1" t="s">
        <v>34</v>
      </c>
      <c r="EW739" s="19">
        <f t="shared" si="883"/>
        <v>1</v>
      </c>
      <c r="EX739" s="1" t="s">
        <v>112</v>
      </c>
      <c r="EY739" s="50">
        <v>39645</v>
      </c>
      <c r="FC739" s="1" t="s">
        <v>38</v>
      </c>
      <c r="FD739" s="19">
        <f t="shared" si="884"/>
        <v>0</v>
      </c>
      <c r="FJ739" s="1" t="s">
        <v>38</v>
      </c>
      <c r="FK739" s="19">
        <f t="shared" si="885"/>
        <v>0</v>
      </c>
      <c r="FR739" s="1">
        <f t="shared" si="886"/>
        <v>0</v>
      </c>
      <c r="FV739" s="37" t="str">
        <f t="shared" si="892"/>
        <v>none</v>
      </c>
      <c r="FY739" s="1" t="s">
        <v>38</v>
      </c>
      <c r="FZ739" s="19">
        <f t="shared" si="887"/>
        <v>0</v>
      </c>
      <c r="GB739" s="1" t="s">
        <v>34</v>
      </c>
      <c r="GC739" s="19">
        <f t="shared" si="888"/>
        <v>1</v>
      </c>
      <c r="GD739" s="1" t="s">
        <v>34</v>
      </c>
      <c r="GE739" s="19">
        <f t="shared" si="889"/>
        <v>1</v>
      </c>
      <c r="GF739" s="1" t="s">
        <v>38</v>
      </c>
      <c r="GG739" s="19">
        <f t="shared" si="890"/>
        <v>0</v>
      </c>
    </row>
    <row r="740" spans="1:189" x14ac:dyDescent="0.3">
      <c r="A740" s="18">
        <v>1012</v>
      </c>
      <c r="B740" s="1" t="s">
        <v>34</v>
      </c>
      <c r="C740" s="19" t="s">
        <v>35</v>
      </c>
      <c r="D740" s="19">
        <f t="shared" si="863"/>
        <v>0</v>
      </c>
      <c r="E740" s="38" t="s">
        <v>1296</v>
      </c>
      <c r="F740" s="21" t="str">
        <f t="shared" si="864"/>
        <v>1973</v>
      </c>
      <c r="G740" s="21">
        <v>2005</v>
      </c>
      <c r="H740" s="22">
        <f t="shared" si="909"/>
        <v>32</v>
      </c>
      <c r="I740" s="1" t="str">
        <f t="shared" si="865"/>
        <v>31-40</v>
      </c>
      <c r="J740" s="1" t="s">
        <v>1607</v>
      </c>
      <c r="K740" s="1" t="s">
        <v>1297</v>
      </c>
      <c r="L740" s="1">
        <f>VLOOKUP(K740,[1]areas!$C$3:$D$76,2,FALSE)</f>
        <v>11</v>
      </c>
      <c r="M740" s="1" t="str">
        <f t="shared" si="899"/>
        <v>0-20</v>
      </c>
      <c r="N740" s="19" t="s">
        <v>38</v>
      </c>
      <c r="O740" s="19">
        <f t="shared" si="866"/>
        <v>0</v>
      </c>
      <c r="P740" s="23">
        <v>52</v>
      </c>
      <c r="Q740" s="1">
        <v>146</v>
      </c>
      <c r="R740" s="1">
        <f>POWER(Q740*0.01,2)</f>
        <v>2.1315999999999997</v>
      </c>
      <c r="S740" s="24">
        <f>P740/R740</f>
        <v>24.394820791893416</v>
      </c>
      <c r="T740" s="19">
        <v>3</v>
      </c>
      <c r="U740" s="1">
        <v>10.3</v>
      </c>
      <c r="V740" s="1">
        <v>25</v>
      </c>
      <c r="W740" s="1" t="str">
        <f t="shared" si="867"/>
        <v>3: 101-150</v>
      </c>
      <c r="X740" s="1">
        <v>119</v>
      </c>
      <c r="Y740" s="26">
        <v>504</v>
      </c>
      <c r="Z740" s="26">
        <v>501</v>
      </c>
      <c r="AA740" s="26">
        <v>425</v>
      </c>
      <c r="AB740" s="26">
        <v>433</v>
      </c>
      <c r="AC740" s="26">
        <v>612</v>
      </c>
      <c r="AD740" s="26">
        <v>405</v>
      </c>
      <c r="AE740" s="26">
        <v>434</v>
      </c>
      <c r="AF740" s="26">
        <v>591</v>
      </c>
      <c r="AG740" s="26"/>
      <c r="AH740" s="26"/>
      <c r="AI740" s="27">
        <f t="shared" si="868"/>
        <v>612</v>
      </c>
      <c r="AJ740" s="27">
        <f t="shared" si="869"/>
        <v>1</v>
      </c>
      <c r="AK740" s="39">
        <v>94938</v>
      </c>
      <c r="AL740" s="26">
        <v>85</v>
      </c>
      <c r="AM740" s="26">
        <v>50</v>
      </c>
      <c r="AN740" s="26">
        <v>50</v>
      </c>
      <c r="AO740" s="26">
        <v>50</v>
      </c>
      <c r="AP740" s="26">
        <v>50</v>
      </c>
      <c r="AQ740" s="26"/>
      <c r="AR740" s="26">
        <v>50</v>
      </c>
      <c r="AS740" s="26">
        <v>78</v>
      </c>
      <c r="AT740" s="26"/>
      <c r="AU740" s="26"/>
      <c r="AV740" s="28">
        <f t="shared" si="870"/>
        <v>1</v>
      </c>
      <c r="AW740" s="27" t="str">
        <f>"4-5"</f>
        <v>4-5</v>
      </c>
      <c r="AX740" s="29">
        <f t="shared" si="891"/>
        <v>4.9770000000000003</v>
      </c>
      <c r="AY740" s="30">
        <f t="shared" si="913"/>
        <v>4.9774400784660493</v>
      </c>
      <c r="AZ740" s="30">
        <f t="shared" si="913"/>
        <v>1.9294189257142926</v>
      </c>
      <c r="BA740" s="30">
        <f t="shared" si="910"/>
        <v>1.6989700043360187</v>
      </c>
      <c r="BB740" s="30">
        <f t="shared" si="910"/>
        <v>1.6989700043360187</v>
      </c>
      <c r="BC740" s="30">
        <f t="shared" si="910"/>
        <v>1.6989700043360187</v>
      </c>
      <c r="BD740" s="30">
        <f t="shared" si="910"/>
        <v>1.6989700043360187</v>
      </c>
      <c r="BE740" s="30" t="str">
        <f t="shared" si="910"/>
        <v/>
      </c>
      <c r="BF740" s="30">
        <f t="shared" si="910"/>
        <v>1.6989700043360187</v>
      </c>
      <c r="BG740" s="30">
        <f t="shared" si="910"/>
        <v>1.8920946026904804</v>
      </c>
      <c r="BH740" s="30" t="str">
        <f t="shared" si="910"/>
        <v/>
      </c>
      <c r="BI740" s="30" t="str">
        <f t="shared" si="910"/>
        <v/>
      </c>
      <c r="BJ740" s="1" t="s">
        <v>38</v>
      </c>
      <c r="BK740" s="31" t="s">
        <v>38</v>
      </c>
      <c r="BL740" s="32">
        <f t="shared" si="871"/>
        <v>0</v>
      </c>
      <c r="BN740" s="32" t="str">
        <f t="shared" si="872"/>
        <v>0</v>
      </c>
      <c r="BO740" s="30">
        <f t="shared" si="873"/>
        <v>-3.0480211527517564</v>
      </c>
      <c r="BP740" s="30">
        <f t="shared" si="874"/>
        <v>-3.2784700741300306</v>
      </c>
      <c r="BQ740" s="30">
        <f t="shared" si="906"/>
        <v>-0.23044892137827389</v>
      </c>
      <c r="BR740" s="30">
        <f t="shared" si="906"/>
        <v>0</v>
      </c>
      <c r="BS740" s="30">
        <f t="shared" si="906"/>
        <v>0</v>
      </c>
      <c r="BT740" s="30">
        <f t="shared" si="906"/>
        <v>0</v>
      </c>
      <c r="BU740" s="30" t="str">
        <f t="shared" si="906"/>
        <v/>
      </c>
      <c r="BV740" s="30" t="str">
        <f t="shared" si="906"/>
        <v/>
      </c>
      <c r="BW740" s="30">
        <f t="shared" si="906"/>
        <v>0.19312459835446161</v>
      </c>
      <c r="BX740" s="30" t="str">
        <f t="shared" si="906"/>
        <v/>
      </c>
      <c r="BY740" s="30" t="str">
        <f t="shared" si="906"/>
        <v/>
      </c>
      <c r="BZ740" s="1">
        <f t="shared" si="875"/>
        <v>0</v>
      </c>
      <c r="CA740" s="1">
        <f t="shared" si="907"/>
        <v>0</v>
      </c>
      <c r="CB740" s="1">
        <f t="shared" si="907"/>
        <v>0</v>
      </c>
      <c r="CC740" s="1">
        <f t="shared" si="907"/>
        <v>0</v>
      </c>
      <c r="CD740" s="1">
        <f t="shared" si="907"/>
        <v>0</v>
      </c>
      <c r="CE740" s="1">
        <f t="shared" si="907"/>
        <v>0</v>
      </c>
      <c r="CF740" s="1">
        <f t="shared" si="907"/>
        <v>0</v>
      </c>
      <c r="CG740" s="1">
        <f t="shared" si="907"/>
        <v>1</v>
      </c>
      <c r="CH740" s="1">
        <f t="shared" si="907"/>
        <v>0</v>
      </c>
      <c r="CI740" s="1">
        <f t="shared" si="907"/>
        <v>0</v>
      </c>
      <c r="CJ740" s="1">
        <f t="shared" si="876"/>
        <v>1</v>
      </c>
      <c r="CK740" s="1">
        <f t="shared" si="877"/>
        <v>1</v>
      </c>
      <c r="CL740" s="1">
        <f t="shared" si="858"/>
        <v>-3.0480211527517564</v>
      </c>
      <c r="CM740" s="1" t="str">
        <f t="shared" si="858"/>
        <v/>
      </c>
      <c r="CN740" s="1" t="str">
        <f t="shared" si="858"/>
        <v/>
      </c>
      <c r="CO740" s="1" t="str">
        <f t="shared" si="858"/>
        <v/>
      </c>
      <c r="CP740" s="1" t="str">
        <f t="shared" si="858"/>
        <v/>
      </c>
      <c r="CQ740" s="1" t="str">
        <f t="shared" si="856"/>
        <v/>
      </c>
      <c r="CR740" s="1" t="str">
        <f t="shared" si="856"/>
        <v/>
      </c>
      <c r="CS740" s="1" t="str">
        <f t="shared" si="856"/>
        <v/>
      </c>
      <c r="CT740" s="1" t="str">
        <f t="shared" si="856"/>
        <v/>
      </c>
      <c r="CU740" s="1" t="str">
        <f t="shared" si="856"/>
        <v/>
      </c>
      <c r="CV740" s="1">
        <f t="shared" si="859"/>
        <v>0</v>
      </c>
      <c r="CW740" s="1">
        <f t="shared" si="859"/>
        <v>0</v>
      </c>
      <c r="CX740" s="1">
        <f t="shared" si="859"/>
        <v>0</v>
      </c>
      <c r="CY740" s="1">
        <f t="shared" si="859"/>
        <v>0</v>
      </c>
      <c r="CZ740" s="1">
        <f t="shared" si="859"/>
        <v>0</v>
      </c>
      <c r="DA740" s="1">
        <f t="shared" si="857"/>
        <v>0</v>
      </c>
      <c r="DB740" s="1">
        <f t="shared" si="857"/>
        <v>0</v>
      </c>
      <c r="DC740" s="1">
        <f t="shared" si="857"/>
        <v>0</v>
      </c>
      <c r="DD740" s="1">
        <f t="shared" si="857"/>
        <v>0</v>
      </c>
      <c r="DE740" s="1">
        <f t="shared" si="857"/>
        <v>0</v>
      </c>
      <c r="DF740" s="1">
        <f t="shared" si="878"/>
        <v>0</v>
      </c>
      <c r="DG740" s="33">
        <f t="shared" si="879"/>
        <v>0</v>
      </c>
      <c r="DH740" s="34">
        <f t="shared" si="880"/>
        <v>1</v>
      </c>
      <c r="DI740" s="1">
        <f t="shared" ref="DI740:DI803" si="918">IF(OR(X740="",Y740=""),"",Y740-X740)</f>
        <v>385</v>
      </c>
      <c r="DJ740" s="1">
        <f t="shared" ref="DJ740:DJ803" si="919">IF(OR(X740="",Z740=""),"",Z740-X740)</f>
        <v>382</v>
      </c>
      <c r="DK740" s="1">
        <f t="shared" si="895"/>
        <v>-3</v>
      </c>
      <c r="DL740" s="1">
        <f t="shared" si="895"/>
        <v>-76</v>
      </c>
      <c r="DM740" s="1">
        <f t="shared" si="895"/>
        <v>8</v>
      </c>
      <c r="DN740" s="1">
        <f t="shared" si="893"/>
        <v>179</v>
      </c>
      <c r="DO740" s="1">
        <f t="shared" si="893"/>
        <v>-207</v>
      </c>
      <c r="DP740" s="1">
        <f t="shared" si="893"/>
        <v>29</v>
      </c>
      <c r="DQ740" s="1">
        <f t="shared" si="893"/>
        <v>157</v>
      </c>
      <c r="DR740" s="1" t="str">
        <f t="shared" si="893"/>
        <v/>
      </c>
      <c r="DS740" s="1" t="str">
        <f t="shared" si="893"/>
        <v/>
      </c>
      <c r="DT740" s="34">
        <f t="shared" si="914"/>
        <v>-199.79454725069729</v>
      </c>
      <c r="DU740" s="1">
        <f t="shared" si="911"/>
        <v>0</v>
      </c>
      <c r="DV740" s="1">
        <f t="shared" si="911"/>
        <v>0</v>
      </c>
      <c r="DW740" s="1">
        <f t="shared" si="911"/>
        <v>0</v>
      </c>
      <c r="DX740" s="1">
        <f t="shared" si="911"/>
        <v>0</v>
      </c>
      <c r="DY740" s="1">
        <f t="shared" si="911"/>
        <v>0</v>
      </c>
      <c r="DZ740" s="1">
        <f t="shared" si="911"/>
        <v>0</v>
      </c>
      <c r="EA740" s="1">
        <f t="shared" si="911"/>
        <v>1</v>
      </c>
      <c r="EB740" s="1">
        <f t="shared" si="911"/>
        <v>0</v>
      </c>
      <c r="EC740" s="1">
        <f t="shared" si="911"/>
        <v>0</v>
      </c>
      <c r="EF740" s="33">
        <f t="shared" si="915"/>
        <v>1</v>
      </c>
      <c r="EG740" s="1">
        <f t="shared" si="916"/>
        <v>0</v>
      </c>
      <c r="EH740" s="1">
        <f t="shared" si="916"/>
        <v>1</v>
      </c>
      <c r="EI740" s="1">
        <f t="shared" si="912"/>
        <v>1</v>
      </c>
      <c r="EJ740" s="1">
        <f t="shared" si="912"/>
        <v>0</v>
      </c>
      <c r="EK740" s="1">
        <f t="shared" si="912"/>
        <v>0</v>
      </c>
      <c r="EL740" s="1">
        <f t="shared" si="912"/>
        <v>1</v>
      </c>
      <c r="EM740" s="1">
        <f t="shared" si="912"/>
        <v>0</v>
      </c>
      <c r="EN740" s="1">
        <f t="shared" si="912"/>
        <v>0</v>
      </c>
      <c r="EO740" s="1">
        <f t="shared" si="912"/>
        <v>1</v>
      </c>
      <c r="EP740" s="1">
        <f t="shared" si="912"/>
        <v>0</v>
      </c>
      <c r="EQ740" s="1">
        <f t="shared" si="912"/>
        <v>0</v>
      </c>
      <c r="ER740" s="33">
        <f t="shared" si="881"/>
        <v>0</v>
      </c>
      <c r="ES740" s="35">
        <f t="shared" si="917"/>
        <v>2</v>
      </c>
      <c r="ET740" s="35">
        <f t="shared" si="882"/>
        <v>1</v>
      </c>
      <c r="EU740" s="1" t="s">
        <v>789</v>
      </c>
      <c r="EV740" s="1" t="s">
        <v>34</v>
      </c>
      <c r="EW740" s="19">
        <f t="shared" si="883"/>
        <v>1</v>
      </c>
      <c r="EX740" s="1" t="s">
        <v>40</v>
      </c>
      <c r="EY740" s="50">
        <v>38975</v>
      </c>
      <c r="FC740" s="1" t="s">
        <v>38</v>
      </c>
      <c r="FD740" s="19">
        <f t="shared" si="884"/>
        <v>0</v>
      </c>
      <c r="FJ740" s="1" t="s">
        <v>38</v>
      </c>
      <c r="FK740" s="19">
        <f t="shared" si="885"/>
        <v>0</v>
      </c>
      <c r="FQ740" s="1" t="s">
        <v>1015</v>
      </c>
      <c r="FR740" s="1">
        <f t="shared" si="886"/>
        <v>1</v>
      </c>
      <c r="FT740" s="1">
        <v>3.6</v>
      </c>
      <c r="FU740" s="1" t="s">
        <v>1298</v>
      </c>
      <c r="FV740" s="37" t="str">
        <f t="shared" si="892"/>
        <v>other</v>
      </c>
      <c r="FW740" s="34">
        <v>0</v>
      </c>
      <c r="FY740" s="1" t="s">
        <v>38</v>
      </c>
      <c r="FZ740" s="19">
        <f t="shared" si="887"/>
        <v>0</v>
      </c>
      <c r="GB740" s="1" t="s">
        <v>38</v>
      </c>
      <c r="GC740" s="19">
        <f t="shared" si="888"/>
        <v>0</v>
      </c>
      <c r="GD740" s="1" t="s">
        <v>38</v>
      </c>
      <c r="GE740" s="19">
        <f t="shared" si="889"/>
        <v>0</v>
      </c>
      <c r="GF740" s="1" t="s">
        <v>38</v>
      </c>
      <c r="GG740" s="19">
        <f t="shared" si="890"/>
        <v>0</v>
      </c>
    </row>
    <row r="741" spans="1:189" x14ac:dyDescent="0.3">
      <c r="A741" s="18">
        <v>1013</v>
      </c>
      <c r="B741" s="1" t="s">
        <v>34</v>
      </c>
      <c r="C741" s="19" t="s">
        <v>47</v>
      </c>
      <c r="D741" s="19">
        <f t="shared" si="863"/>
        <v>1</v>
      </c>
      <c r="E741" s="38" t="s">
        <v>1299</v>
      </c>
      <c r="F741" s="21" t="str">
        <f t="shared" si="864"/>
        <v>1973</v>
      </c>
      <c r="G741" s="21">
        <v>2005</v>
      </c>
      <c r="H741" s="22">
        <f t="shared" si="909"/>
        <v>32</v>
      </c>
      <c r="I741" s="1" t="str">
        <f t="shared" si="865"/>
        <v>31-40</v>
      </c>
      <c r="J741" s="1" t="s">
        <v>1607</v>
      </c>
      <c r="K741" s="1" t="s">
        <v>53</v>
      </c>
      <c r="L741" s="1">
        <f>VLOOKUP(K741,[1]areas!$C$3:$D$76,2,FALSE)</f>
        <v>30</v>
      </c>
      <c r="M741" s="1" t="str">
        <f t="shared" si="899"/>
        <v>21-40</v>
      </c>
      <c r="N741" s="19" t="s">
        <v>34</v>
      </c>
      <c r="O741" s="19">
        <f t="shared" si="866"/>
        <v>1</v>
      </c>
      <c r="P741" s="23">
        <v>56</v>
      </c>
      <c r="Q741" s="1">
        <v>177</v>
      </c>
      <c r="R741" s="1">
        <f>POWER(Q741*0.01,2)</f>
        <v>3.1329000000000002</v>
      </c>
      <c r="S741" s="24">
        <f>P741/R741</f>
        <v>17.874812474065561</v>
      </c>
      <c r="T741" s="19">
        <v>4</v>
      </c>
      <c r="U741" s="1">
        <v>12.4</v>
      </c>
      <c r="V741" s="1">
        <v>25</v>
      </c>
      <c r="W741" s="1" t="str">
        <f t="shared" si="867"/>
        <v>1: 0-50</v>
      </c>
      <c r="X741" s="1">
        <v>3</v>
      </c>
      <c r="Y741" s="26">
        <v>115</v>
      </c>
      <c r="Z741" s="26">
        <v>148</v>
      </c>
      <c r="AA741" s="26">
        <v>193</v>
      </c>
      <c r="AB741" s="26">
        <v>312</v>
      </c>
      <c r="AC741" s="26">
        <v>378</v>
      </c>
      <c r="AD741" s="26">
        <v>446</v>
      </c>
      <c r="AE741" s="26">
        <v>382</v>
      </c>
      <c r="AF741" s="26">
        <v>525</v>
      </c>
      <c r="AG741" s="26"/>
      <c r="AH741" s="26"/>
      <c r="AI741" s="27">
        <f t="shared" si="868"/>
        <v>525</v>
      </c>
      <c r="AJ741" s="27">
        <f t="shared" si="869"/>
        <v>1</v>
      </c>
      <c r="AK741" s="39">
        <v>257289</v>
      </c>
      <c r="AL741" s="26">
        <v>110</v>
      </c>
      <c r="AM741" s="26">
        <v>260</v>
      </c>
      <c r="AN741" s="26">
        <v>50</v>
      </c>
      <c r="AO741" s="26">
        <v>74</v>
      </c>
      <c r="AP741" s="26">
        <v>50</v>
      </c>
      <c r="AQ741" s="26">
        <v>50</v>
      </c>
      <c r="AR741" s="26">
        <v>50</v>
      </c>
      <c r="AS741" s="26">
        <v>190</v>
      </c>
      <c r="AT741" s="26"/>
      <c r="AU741" s="26"/>
      <c r="AV741" s="28">
        <f t="shared" si="870"/>
        <v>1</v>
      </c>
      <c r="AW741" s="27" t="str">
        <f>"&gt;5"</f>
        <v>&gt;5</v>
      </c>
      <c r="AX741" s="29">
        <f t="shared" si="891"/>
        <v>5.41</v>
      </c>
      <c r="AY741" s="30">
        <f t="shared" si="913"/>
        <v>5.4104212190069996</v>
      </c>
      <c r="AZ741" s="30">
        <f t="shared" si="913"/>
        <v>2.0413926851582249</v>
      </c>
      <c r="BA741" s="30">
        <f t="shared" si="910"/>
        <v>2.4149733479708178</v>
      </c>
      <c r="BB741" s="30">
        <f t="shared" si="910"/>
        <v>1.6989700043360187</v>
      </c>
      <c r="BC741" s="30">
        <f t="shared" si="910"/>
        <v>1.8692317197309762</v>
      </c>
      <c r="BD741" s="30">
        <f t="shared" si="910"/>
        <v>1.6989700043360187</v>
      </c>
      <c r="BE741" s="30">
        <f t="shared" si="910"/>
        <v>1.6989700043360187</v>
      </c>
      <c r="BF741" s="30">
        <f t="shared" si="910"/>
        <v>1.6989700043360187</v>
      </c>
      <c r="BG741" s="30">
        <f t="shared" si="910"/>
        <v>2.2787536009528289</v>
      </c>
      <c r="BH741" s="30" t="str">
        <f t="shared" si="910"/>
        <v/>
      </c>
      <c r="BI741" s="30" t="str">
        <f t="shared" si="910"/>
        <v/>
      </c>
      <c r="BJ741" s="1" t="s">
        <v>38</v>
      </c>
      <c r="BK741" s="31" t="s">
        <v>38</v>
      </c>
      <c r="BL741" s="32">
        <f t="shared" si="871"/>
        <v>0</v>
      </c>
      <c r="BN741" s="32" t="str">
        <f t="shared" si="872"/>
        <v>0</v>
      </c>
      <c r="BO741" s="30">
        <f t="shared" si="873"/>
        <v>-3.3690285338487747</v>
      </c>
      <c r="BP741" s="30">
        <f t="shared" si="874"/>
        <v>-2.9954478710361818</v>
      </c>
      <c r="BQ741" s="30">
        <f t="shared" si="906"/>
        <v>0.37358066281259283</v>
      </c>
      <c r="BR741" s="30">
        <f t="shared" si="906"/>
        <v>-0.71600334363479901</v>
      </c>
      <c r="BS741" s="30">
        <f t="shared" si="906"/>
        <v>0.17026171539495749</v>
      </c>
      <c r="BT741" s="30">
        <f t="shared" si="906"/>
        <v>-0.17026171539495749</v>
      </c>
      <c r="BU741" s="30">
        <f t="shared" si="906"/>
        <v>0</v>
      </c>
      <c r="BV741" s="30">
        <f t="shared" si="906"/>
        <v>0</v>
      </c>
      <c r="BW741" s="30">
        <f t="shared" si="906"/>
        <v>0.57978359661681012</v>
      </c>
      <c r="BX741" s="30" t="str">
        <f t="shared" si="906"/>
        <v/>
      </c>
      <c r="BY741" s="30" t="str">
        <f t="shared" si="906"/>
        <v/>
      </c>
      <c r="BZ741" s="1">
        <f t="shared" si="875"/>
        <v>0</v>
      </c>
      <c r="CA741" s="1">
        <f t="shared" si="907"/>
        <v>1</v>
      </c>
      <c r="CB741" s="1">
        <f t="shared" si="907"/>
        <v>0</v>
      </c>
      <c r="CC741" s="1">
        <f t="shared" si="907"/>
        <v>1</v>
      </c>
      <c r="CD741" s="1">
        <f t="shared" si="907"/>
        <v>0</v>
      </c>
      <c r="CE741" s="1">
        <f t="shared" si="907"/>
        <v>0</v>
      </c>
      <c r="CF741" s="1">
        <f t="shared" si="907"/>
        <v>0</v>
      </c>
      <c r="CG741" s="1">
        <f t="shared" si="907"/>
        <v>1</v>
      </c>
      <c r="CH741" s="1">
        <f t="shared" si="907"/>
        <v>0</v>
      </c>
      <c r="CI741" s="1">
        <f t="shared" si="907"/>
        <v>0</v>
      </c>
      <c r="CJ741" s="1">
        <f t="shared" si="876"/>
        <v>3</v>
      </c>
      <c r="CK741" s="1">
        <f t="shared" si="877"/>
        <v>1</v>
      </c>
      <c r="CL741" s="1">
        <f t="shared" si="858"/>
        <v>-3.3690285338487747</v>
      </c>
      <c r="CM741" s="1" t="str">
        <f t="shared" si="858"/>
        <v/>
      </c>
      <c r="CN741" s="1" t="str">
        <f t="shared" si="858"/>
        <v/>
      </c>
      <c r="CO741" s="1" t="str">
        <f t="shared" si="858"/>
        <v/>
      </c>
      <c r="CP741" s="1" t="str">
        <f t="shared" si="858"/>
        <v/>
      </c>
      <c r="CQ741" s="1" t="str">
        <f t="shared" ref="CQ741:CU804" si="920">IF(OR(BE741="",BD741=""),"",IF(OR(BE741&gt;=LOG10(400),BD741&gt;=LOG10(400)),BE741-BD741,""))</f>
        <v/>
      </c>
      <c r="CR741" s="1" t="str">
        <f t="shared" si="920"/>
        <v/>
      </c>
      <c r="CS741" s="1" t="str">
        <f t="shared" si="920"/>
        <v/>
      </c>
      <c r="CT741" s="1" t="str">
        <f t="shared" si="920"/>
        <v/>
      </c>
      <c r="CU741" s="1" t="str">
        <f t="shared" si="920"/>
        <v/>
      </c>
      <c r="CV741" s="1">
        <f t="shared" si="859"/>
        <v>0</v>
      </c>
      <c r="CW741" s="1">
        <f t="shared" si="859"/>
        <v>0</v>
      </c>
      <c r="CX741" s="1">
        <f t="shared" si="859"/>
        <v>0</v>
      </c>
      <c r="CY741" s="1">
        <f t="shared" si="859"/>
        <v>0</v>
      </c>
      <c r="CZ741" s="1">
        <f t="shared" si="859"/>
        <v>0</v>
      </c>
      <c r="DA741" s="1">
        <f t="shared" ref="DA741:DE804" si="921">IF(OR(CQ741&lt;=0,CQ741=""),0,1)</f>
        <v>0</v>
      </c>
      <c r="DB741" s="1">
        <f t="shared" si="921"/>
        <v>0</v>
      </c>
      <c r="DC741" s="1">
        <f t="shared" si="921"/>
        <v>0</v>
      </c>
      <c r="DD741" s="1">
        <f t="shared" si="921"/>
        <v>0</v>
      </c>
      <c r="DE741" s="1">
        <f t="shared" si="921"/>
        <v>0</v>
      </c>
      <c r="DF741" s="1">
        <f t="shared" si="878"/>
        <v>0</v>
      </c>
      <c r="DG741" s="33">
        <f t="shared" si="879"/>
        <v>0</v>
      </c>
      <c r="DH741" s="34">
        <f t="shared" si="880"/>
        <v>1</v>
      </c>
      <c r="DI741" s="1">
        <f t="shared" si="918"/>
        <v>112</v>
      </c>
      <c r="DJ741" s="1">
        <f t="shared" si="919"/>
        <v>145</v>
      </c>
      <c r="DK741" s="1">
        <f t="shared" si="895"/>
        <v>33</v>
      </c>
      <c r="DL741" s="1">
        <f t="shared" si="895"/>
        <v>45</v>
      </c>
      <c r="DM741" s="1">
        <f t="shared" si="895"/>
        <v>119</v>
      </c>
      <c r="DN741" s="1">
        <f t="shared" si="893"/>
        <v>66</v>
      </c>
      <c r="DO741" s="1">
        <f t="shared" si="893"/>
        <v>68</v>
      </c>
      <c r="DP741" s="1">
        <f t="shared" si="893"/>
        <v>-64</v>
      </c>
      <c r="DQ741" s="1">
        <f t="shared" si="893"/>
        <v>143</v>
      </c>
      <c r="DR741" s="1" t="str">
        <f t="shared" si="893"/>
        <v/>
      </c>
      <c r="DS741" s="1" t="str">
        <f t="shared" si="893"/>
        <v/>
      </c>
      <c r="DT741" s="34">
        <f t="shared" si="914"/>
        <v>-66.084121474913402</v>
      </c>
      <c r="DU741" s="1">
        <f t="shared" si="911"/>
        <v>0</v>
      </c>
      <c r="DV741" s="1">
        <f t="shared" si="911"/>
        <v>0</v>
      </c>
      <c r="DW741" s="1">
        <f t="shared" si="911"/>
        <v>0</v>
      </c>
      <c r="DX741" s="1">
        <f t="shared" si="911"/>
        <v>0</v>
      </c>
      <c r="DY741" s="1">
        <f t="shared" si="911"/>
        <v>0</v>
      </c>
      <c r="DZ741" s="1">
        <f t="shared" si="911"/>
        <v>0</v>
      </c>
      <c r="EA741" s="1">
        <f t="shared" si="911"/>
        <v>0</v>
      </c>
      <c r="EB741" s="1">
        <f t="shared" si="911"/>
        <v>0</v>
      </c>
      <c r="EC741" s="1">
        <f t="shared" si="911"/>
        <v>0</v>
      </c>
      <c r="EF741" s="33">
        <f t="shared" si="915"/>
        <v>0</v>
      </c>
      <c r="EG741" s="1">
        <f t="shared" si="916"/>
        <v>0</v>
      </c>
      <c r="EH741" s="1">
        <f t="shared" si="916"/>
        <v>0</v>
      </c>
      <c r="EI741" s="1">
        <f t="shared" si="912"/>
        <v>0</v>
      </c>
      <c r="EJ741" s="1">
        <f t="shared" si="912"/>
        <v>0</v>
      </c>
      <c r="EK741" s="1">
        <f t="shared" si="912"/>
        <v>0</v>
      </c>
      <c r="EL741" s="1">
        <f t="shared" si="912"/>
        <v>0</v>
      </c>
      <c r="EM741" s="1">
        <f t="shared" si="912"/>
        <v>0</v>
      </c>
      <c r="EN741" s="1">
        <f t="shared" si="912"/>
        <v>0</v>
      </c>
      <c r="EO741" s="1">
        <f t="shared" si="912"/>
        <v>1</v>
      </c>
      <c r="EP741" s="1">
        <f t="shared" si="912"/>
        <v>0</v>
      </c>
      <c r="EQ741" s="1">
        <f t="shared" si="912"/>
        <v>0</v>
      </c>
      <c r="ER741" s="33">
        <f t="shared" si="881"/>
        <v>0</v>
      </c>
      <c r="ES741" s="35">
        <f t="shared" si="917"/>
        <v>1</v>
      </c>
      <c r="ET741" s="35">
        <f t="shared" si="882"/>
        <v>1</v>
      </c>
      <c r="EU741" s="1" t="s">
        <v>256</v>
      </c>
      <c r="EV741" s="1" t="s">
        <v>38</v>
      </c>
      <c r="EW741" s="19">
        <f t="shared" si="883"/>
        <v>0</v>
      </c>
      <c r="FC741" s="1" t="s">
        <v>38</v>
      </c>
      <c r="FD741" s="19">
        <f t="shared" si="884"/>
        <v>0</v>
      </c>
      <c r="FJ741" s="1" t="s">
        <v>38</v>
      </c>
      <c r="FK741" s="19">
        <f t="shared" si="885"/>
        <v>0</v>
      </c>
      <c r="FQ741" s="1" t="s">
        <v>1300</v>
      </c>
      <c r="FR741" s="1">
        <f t="shared" si="886"/>
        <v>1</v>
      </c>
      <c r="FT741" s="1">
        <v>3.1</v>
      </c>
      <c r="FU741" s="1" t="s">
        <v>75</v>
      </c>
      <c r="FV741" s="37" t="str">
        <f t="shared" si="892"/>
        <v>tb</v>
      </c>
      <c r="FW741" s="34">
        <v>1</v>
      </c>
      <c r="FY741" s="1" t="s">
        <v>38</v>
      </c>
      <c r="FZ741" s="19">
        <f t="shared" si="887"/>
        <v>0</v>
      </c>
      <c r="GB741" s="1" t="s">
        <v>38</v>
      </c>
      <c r="GC741" s="19">
        <f t="shared" si="888"/>
        <v>0</v>
      </c>
      <c r="GD741" s="1" t="s">
        <v>38</v>
      </c>
      <c r="GE741" s="19">
        <f t="shared" si="889"/>
        <v>0</v>
      </c>
      <c r="GF741" s="1" t="s">
        <v>38</v>
      </c>
      <c r="GG741" s="19">
        <f t="shared" si="890"/>
        <v>0</v>
      </c>
    </row>
    <row r="742" spans="1:189" x14ac:dyDescent="0.3">
      <c r="A742" s="18">
        <v>1016</v>
      </c>
      <c r="B742" s="1" t="s">
        <v>34</v>
      </c>
      <c r="C742" s="19" t="s">
        <v>35</v>
      </c>
      <c r="D742" s="19">
        <f t="shared" si="863"/>
        <v>0</v>
      </c>
      <c r="E742" s="38" t="s">
        <v>1301</v>
      </c>
      <c r="F742" s="21" t="str">
        <f t="shared" si="864"/>
        <v>1958</v>
      </c>
      <c r="G742" s="21">
        <v>2005</v>
      </c>
      <c r="H742" s="22">
        <f t="shared" si="909"/>
        <v>47</v>
      </c>
      <c r="I742" s="1" t="str">
        <f t="shared" si="865"/>
        <v>41-50</v>
      </c>
      <c r="J742" s="1" t="s">
        <v>1608</v>
      </c>
      <c r="N742" s="19"/>
      <c r="O742" s="19" t="str">
        <f t="shared" si="866"/>
        <v/>
      </c>
      <c r="P742" s="23">
        <v>48.5</v>
      </c>
      <c r="Q742" s="1">
        <v>154</v>
      </c>
      <c r="R742" s="1">
        <f>POWER(Q742*0.01,2)</f>
        <v>2.3715999999999999</v>
      </c>
      <c r="S742" s="24">
        <f>P742/R742</f>
        <v>20.450328891887334</v>
      </c>
      <c r="T742" s="19">
        <v>4</v>
      </c>
      <c r="U742" s="1">
        <v>9.6</v>
      </c>
      <c r="V742" s="1">
        <v>46</v>
      </c>
      <c r="W742" s="1" t="str">
        <f t="shared" si="867"/>
        <v>2: 51-100</v>
      </c>
      <c r="X742" s="1">
        <v>72</v>
      </c>
      <c r="Y742" s="26">
        <v>227</v>
      </c>
      <c r="Z742" s="26">
        <v>284</v>
      </c>
      <c r="AA742" s="26">
        <v>148</v>
      </c>
      <c r="AB742" s="26">
        <v>318</v>
      </c>
      <c r="AC742" s="26">
        <v>312</v>
      </c>
      <c r="AD742" s="26">
        <v>263</v>
      </c>
      <c r="AE742" s="26"/>
      <c r="AF742" s="26"/>
      <c r="AG742" s="26"/>
      <c r="AH742" s="26"/>
      <c r="AI742" s="27">
        <f t="shared" si="868"/>
        <v>318</v>
      </c>
      <c r="AJ742" s="27">
        <f t="shared" si="869"/>
        <v>0</v>
      </c>
      <c r="AK742" s="1">
        <v>97990</v>
      </c>
      <c r="AL742" s="26">
        <v>50</v>
      </c>
      <c r="AM742" s="26">
        <v>50</v>
      </c>
      <c r="AN742" s="26">
        <v>480000</v>
      </c>
      <c r="AO742" s="26">
        <v>50</v>
      </c>
      <c r="AP742" s="26">
        <v>1600</v>
      </c>
      <c r="AQ742" s="26">
        <v>360</v>
      </c>
      <c r="AR742" s="26">
        <v>1400</v>
      </c>
      <c r="AS742" s="26"/>
      <c r="AT742" s="26"/>
      <c r="AU742" s="26"/>
      <c r="AV742" s="28">
        <f t="shared" si="870"/>
        <v>0</v>
      </c>
      <c r="AW742" s="27" t="str">
        <f>"4-5"</f>
        <v>4-5</v>
      </c>
      <c r="AX742" s="29">
        <f t="shared" si="891"/>
        <v>4.9909999999999997</v>
      </c>
      <c r="AY742" s="30">
        <f t="shared" si="913"/>
        <v>4.9911817576678734</v>
      </c>
      <c r="AZ742" s="30">
        <f t="shared" si="913"/>
        <v>1.6989700043360187</v>
      </c>
      <c r="BA742" s="30">
        <f t="shared" si="910"/>
        <v>1.6989700043360187</v>
      </c>
      <c r="BB742" s="30">
        <f t="shared" si="910"/>
        <v>5.6812412373755876</v>
      </c>
      <c r="BC742" s="30">
        <f t="shared" si="910"/>
        <v>1.6989700043360187</v>
      </c>
      <c r="BD742" s="30">
        <f t="shared" si="910"/>
        <v>3.2041199826559246</v>
      </c>
      <c r="BE742" s="30">
        <f t="shared" si="910"/>
        <v>2.5563025007672873</v>
      </c>
      <c r="BF742" s="30">
        <f t="shared" si="910"/>
        <v>3.1461280356782382</v>
      </c>
      <c r="BG742" s="30" t="str">
        <f t="shared" si="910"/>
        <v/>
      </c>
      <c r="BH742" s="30" t="str">
        <f t="shared" si="910"/>
        <v/>
      </c>
      <c r="BI742" s="30" t="str">
        <f t="shared" si="910"/>
        <v/>
      </c>
      <c r="BJ742" s="1" t="s">
        <v>38</v>
      </c>
      <c r="BK742" s="31" t="s">
        <v>38</v>
      </c>
      <c r="BL742" s="32">
        <f t="shared" si="871"/>
        <v>0</v>
      </c>
      <c r="BN742" s="32" t="str">
        <f t="shared" si="872"/>
        <v>0</v>
      </c>
      <c r="BO742" s="30">
        <f t="shared" si="873"/>
        <v>-3.2922117533318547</v>
      </c>
      <c r="BP742" s="30">
        <f t="shared" si="874"/>
        <v>-3.2922117533318547</v>
      </c>
      <c r="BQ742" s="30">
        <f t="shared" si="906"/>
        <v>0</v>
      </c>
      <c r="BR742" s="30">
        <f t="shared" si="906"/>
        <v>3.9822712330395689</v>
      </c>
      <c r="BS742" s="30">
        <f t="shared" si="906"/>
        <v>-3.9822712330395689</v>
      </c>
      <c r="BT742" s="30">
        <f t="shared" si="906"/>
        <v>1.5051499783199058</v>
      </c>
      <c r="BU742" s="30">
        <f t="shared" si="906"/>
        <v>-0.6478174818886373</v>
      </c>
      <c r="BV742" s="30">
        <f t="shared" si="906"/>
        <v>0.58982553491095091</v>
      </c>
      <c r="BW742" s="30" t="str">
        <f t="shared" si="906"/>
        <v/>
      </c>
      <c r="BX742" s="30" t="str">
        <f t="shared" si="906"/>
        <v/>
      </c>
      <c r="BY742" s="30" t="str">
        <f t="shared" si="906"/>
        <v/>
      </c>
      <c r="BZ742" s="1">
        <f t="shared" si="875"/>
        <v>0</v>
      </c>
      <c r="CA742" s="1">
        <f t="shared" si="907"/>
        <v>0</v>
      </c>
      <c r="CB742" s="1">
        <f t="shared" si="907"/>
        <v>1</v>
      </c>
      <c r="CC742" s="1">
        <f t="shared" si="907"/>
        <v>0</v>
      </c>
      <c r="CD742" s="1">
        <f t="shared" si="907"/>
        <v>1</v>
      </c>
      <c r="CE742" s="1">
        <f t="shared" si="907"/>
        <v>0</v>
      </c>
      <c r="CF742" s="1">
        <f t="shared" si="907"/>
        <v>1</v>
      </c>
      <c r="CG742" s="1">
        <f t="shared" si="907"/>
        <v>0</v>
      </c>
      <c r="CH742" s="1">
        <f t="shared" si="907"/>
        <v>0</v>
      </c>
      <c r="CI742" s="1">
        <f t="shared" si="907"/>
        <v>0</v>
      </c>
      <c r="CJ742" s="1">
        <f t="shared" si="876"/>
        <v>3</v>
      </c>
      <c r="CK742" s="1">
        <f t="shared" si="877"/>
        <v>1</v>
      </c>
      <c r="CL742" s="1">
        <f t="shared" ref="CL742:CP805" si="922">IF(OR(AZ742="",AY742=""),"",IF(OR(AZ742&gt;=LOG10(400),AY742&gt;=LOG10(400)),AZ742-AY742,""))</f>
        <v>-3.2922117533318547</v>
      </c>
      <c r="CM742" s="1" t="str">
        <f t="shared" si="922"/>
        <v/>
      </c>
      <c r="CN742" s="1">
        <f t="shared" si="922"/>
        <v>3.9822712330395689</v>
      </c>
      <c r="CO742" s="1">
        <f t="shared" si="922"/>
        <v>-3.9822712330395689</v>
      </c>
      <c r="CP742" s="1">
        <f t="shared" si="922"/>
        <v>1.5051499783199058</v>
      </c>
      <c r="CQ742" s="1">
        <f t="shared" si="920"/>
        <v>-0.6478174818886373</v>
      </c>
      <c r="CR742" s="1">
        <f t="shared" si="920"/>
        <v>0.58982553491095091</v>
      </c>
      <c r="CS742" s="1" t="str">
        <f t="shared" si="920"/>
        <v/>
      </c>
      <c r="CT742" s="1" t="str">
        <f t="shared" si="920"/>
        <v/>
      </c>
      <c r="CU742" s="1" t="str">
        <f t="shared" si="920"/>
        <v/>
      </c>
      <c r="CV742" s="1">
        <f t="shared" ref="CV742:CZ805" si="923">IF(OR(CL742&lt;=0,CL742=""),0,1)</f>
        <v>0</v>
      </c>
      <c r="CW742" s="1">
        <f t="shared" si="923"/>
        <v>0</v>
      </c>
      <c r="CX742" s="1">
        <f t="shared" si="923"/>
        <v>1</v>
      </c>
      <c r="CY742" s="1">
        <f t="shared" si="923"/>
        <v>0</v>
      </c>
      <c r="CZ742" s="1">
        <f t="shared" si="923"/>
        <v>1</v>
      </c>
      <c r="DA742" s="1">
        <f t="shared" si="921"/>
        <v>0</v>
      </c>
      <c r="DB742" s="1">
        <f t="shared" si="921"/>
        <v>1</v>
      </c>
      <c r="DC742" s="1">
        <f t="shared" si="921"/>
        <v>0</v>
      </c>
      <c r="DD742" s="1">
        <f t="shared" si="921"/>
        <v>0</v>
      </c>
      <c r="DE742" s="1">
        <f t="shared" si="921"/>
        <v>0</v>
      </c>
      <c r="DF742" s="1">
        <f t="shared" si="878"/>
        <v>3</v>
      </c>
      <c r="DG742" s="33">
        <f t="shared" si="879"/>
        <v>1</v>
      </c>
      <c r="DH742" s="34">
        <f t="shared" si="880"/>
        <v>0</v>
      </c>
      <c r="DI742" s="1">
        <f t="shared" si="918"/>
        <v>155</v>
      </c>
      <c r="DJ742" s="1">
        <f t="shared" si="919"/>
        <v>212</v>
      </c>
      <c r="DK742" s="1">
        <f t="shared" si="895"/>
        <v>57</v>
      </c>
      <c r="DL742" s="1">
        <f t="shared" si="895"/>
        <v>-136</v>
      </c>
      <c r="DM742" s="1">
        <f t="shared" si="895"/>
        <v>170</v>
      </c>
      <c r="DN742" s="1">
        <f t="shared" si="893"/>
        <v>-6</v>
      </c>
      <c r="DO742" s="1">
        <f t="shared" si="893"/>
        <v>-49</v>
      </c>
      <c r="DP742" s="1" t="str">
        <f t="shared" si="893"/>
        <v/>
      </c>
      <c r="DQ742" s="1" t="str">
        <f t="shared" si="893"/>
        <v/>
      </c>
      <c r="DR742" s="1" t="str">
        <f t="shared" si="893"/>
        <v/>
      </c>
      <c r="DS742" s="1" t="str">
        <f t="shared" si="893"/>
        <v/>
      </c>
      <c r="DT742" s="34">
        <f t="shared" si="914"/>
        <v>-128.3547910323272</v>
      </c>
      <c r="DU742" s="1">
        <f t="shared" si="911"/>
        <v>0</v>
      </c>
      <c r="DV742" s="1">
        <f t="shared" si="911"/>
        <v>0</v>
      </c>
      <c r="DW742" s="1">
        <f t="shared" si="911"/>
        <v>0</v>
      </c>
      <c r="DX742" s="1">
        <f t="shared" si="911"/>
        <v>1</v>
      </c>
      <c r="DY742" s="1">
        <f t="shared" si="911"/>
        <v>0</v>
      </c>
      <c r="DZ742" s="1">
        <f>IF((DN742&lt;$DT742),1,0)</f>
        <v>0</v>
      </c>
      <c r="EA742" s="1">
        <f>IF((DO742&lt;$DT742),1,0)</f>
        <v>0</v>
      </c>
      <c r="EF742" s="33">
        <f t="shared" si="915"/>
        <v>1</v>
      </c>
      <c r="EG742" s="1">
        <f t="shared" si="916"/>
        <v>0</v>
      </c>
      <c r="EH742" s="1">
        <f t="shared" si="916"/>
        <v>0</v>
      </c>
      <c r="EI742" s="1">
        <f t="shared" si="912"/>
        <v>0</v>
      </c>
      <c r="EJ742" s="1">
        <f t="shared" si="912"/>
        <v>0</v>
      </c>
      <c r="EK742" s="1">
        <f t="shared" si="912"/>
        <v>0</v>
      </c>
      <c r="EL742" s="1">
        <f t="shared" si="912"/>
        <v>0</v>
      </c>
      <c r="EM742" s="1">
        <f t="shared" si="912"/>
        <v>0</v>
      </c>
      <c r="EN742" s="1">
        <f t="shared" si="912"/>
        <v>0</v>
      </c>
      <c r="EO742" s="1">
        <f t="shared" si="912"/>
        <v>0</v>
      </c>
      <c r="EP742" s="1">
        <f t="shared" si="912"/>
        <v>0</v>
      </c>
      <c r="EQ742" s="1">
        <f t="shared" si="912"/>
        <v>0</v>
      </c>
      <c r="ER742" s="33">
        <f t="shared" si="881"/>
        <v>1</v>
      </c>
      <c r="ES742" s="35">
        <f t="shared" si="917"/>
        <v>3</v>
      </c>
      <c r="ET742" s="35">
        <f t="shared" si="882"/>
        <v>1</v>
      </c>
      <c r="EU742" s="1" t="s">
        <v>1302</v>
      </c>
      <c r="EV742" s="1" t="s">
        <v>34</v>
      </c>
      <c r="EW742" s="19">
        <f t="shared" si="883"/>
        <v>1</v>
      </c>
      <c r="EY742" s="50">
        <v>40051</v>
      </c>
      <c r="FC742" s="1" t="s">
        <v>38</v>
      </c>
      <c r="FD742" s="19">
        <f t="shared" si="884"/>
        <v>0</v>
      </c>
      <c r="FJ742" s="1" t="s">
        <v>38</v>
      </c>
      <c r="FK742" s="19">
        <f t="shared" si="885"/>
        <v>0</v>
      </c>
      <c r="FQ742" s="1" t="s">
        <v>550</v>
      </c>
      <c r="FR742" s="1">
        <f t="shared" si="886"/>
        <v>1</v>
      </c>
      <c r="FT742" s="1">
        <v>2.2999999999999998</v>
      </c>
      <c r="FU742" s="1" t="s">
        <v>75</v>
      </c>
      <c r="FV742" s="37" t="str">
        <f t="shared" si="892"/>
        <v>tb</v>
      </c>
      <c r="FW742" s="34">
        <v>1</v>
      </c>
      <c r="FY742" s="1" t="s">
        <v>38</v>
      </c>
      <c r="FZ742" s="19">
        <f t="shared" si="887"/>
        <v>0</v>
      </c>
      <c r="GB742" s="1" t="s">
        <v>34</v>
      </c>
      <c r="GC742" s="19">
        <f t="shared" si="888"/>
        <v>1</v>
      </c>
      <c r="GD742" s="1" t="s">
        <v>38</v>
      </c>
      <c r="GE742" s="19">
        <f t="shared" si="889"/>
        <v>0</v>
      </c>
      <c r="GF742" s="1" t="s">
        <v>38</v>
      </c>
      <c r="GG742" s="19">
        <f t="shared" si="890"/>
        <v>0</v>
      </c>
    </row>
    <row r="743" spans="1:189" x14ac:dyDescent="0.3">
      <c r="A743" s="18">
        <v>1017</v>
      </c>
      <c r="B743" s="1" t="s">
        <v>34</v>
      </c>
      <c r="C743" s="19" t="s">
        <v>35</v>
      </c>
      <c r="D743" s="19">
        <f t="shared" si="863"/>
        <v>0</v>
      </c>
      <c r="E743" s="38" t="s">
        <v>264</v>
      </c>
      <c r="F743" s="21" t="str">
        <f t="shared" si="864"/>
        <v>1968</v>
      </c>
      <c r="G743" s="21">
        <v>2005</v>
      </c>
      <c r="H743" s="22">
        <f t="shared" si="909"/>
        <v>37</v>
      </c>
      <c r="I743" s="1" t="str">
        <f t="shared" si="865"/>
        <v>31-40</v>
      </c>
      <c r="J743" s="1" t="s">
        <v>1607</v>
      </c>
      <c r="K743" s="1" t="s">
        <v>139</v>
      </c>
      <c r="L743" s="1">
        <f>VLOOKUP(K743,[1]areas!$C$3:$D$76,2,FALSE)</f>
        <v>15</v>
      </c>
      <c r="M743" s="1" t="str">
        <f t="shared" ref="M743:M754" si="924">IF(L743&lt;=20,"0-20",IF(L743&lt;=40,"21-40", IF(L743&lt;=60, "41-60", IF(L743&lt;=80,"61-80", "&gt;80"))))</f>
        <v>0-20</v>
      </c>
      <c r="N743" s="19" t="s">
        <v>38</v>
      </c>
      <c r="O743" s="19">
        <f t="shared" si="866"/>
        <v>0</v>
      </c>
      <c r="P743" s="23">
        <v>45.6</v>
      </c>
      <c r="S743" s="24"/>
      <c r="T743" s="19">
        <v>3</v>
      </c>
      <c r="U743" s="1">
        <v>12.1</v>
      </c>
      <c r="V743" s="1">
        <v>38</v>
      </c>
      <c r="W743" s="1" t="str">
        <f t="shared" si="867"/>
        <v>4: 151-200</v>
      </c>
      <c r="X743" s="1">
        <v>176</v>
      </c>
      <c r="Y743" s="26">
        <v>222</v>
      </c>
      <c r="Z743" s="26">
        <v>158</v>
      </c>
      <c r="AA743" s="26"/>
      <c r="AB743" s="26"/>
      <c r="AC743" s="26"/>
      <c r="AD743" s="26"/>
      <c r="AE743" s="26"/>
      <c r="AF743" s="26"/>
      <c r="AG743" s="26"/>
      <c r="AH743" s="26"/>
      <c r="AI743" s="27">
        <f t="shared" si="868"/>
        <v>222</v>
      </c>
      <c r="AJ743" s="27">
        <f t="shared" si="869"/>
        <v>0</v>
      </c>
      <c r="AK743" s="1">
        <v>83647</v>
      </c>
      <c r="AL743" s="26">
        <v>50</v>
      </c>
      <c r="AM743" s="26">
        <v>210</v>
      </c>
      <c r="AN743" s="26"/>
      <c r="AO743" s="26"/>
      <c r="AP743" s="26"/>
      <c r="AQ743" s="26"/>
      <c r="AR743" s="26"/>
      <c r="AS743" s="26"/>
      <c r="AT743" s="26"/>
      <c r="AU743" s="26"/>
      <c r="AV743" s="28">
        <f t="shared" si="870"/>
        <v>0</v>
      </c>
      <c r="AW743" s="27" t="str">
        <f>"4-5"</f>
        <v>4-5</v>
      </c>
      <c r="AX743" s="29">
        <f t="shared" si="891"/>
        <v>4.9219999999999997</v>
      </c>
      <c r="AY743" s="30">
        <f t="shared" si="913"/>
        <v>4.9224503696043378</v>
      </c>
      <c r="AZ743" s="30">
        <f t="shared" si="913"/>
        <v>1.6989700043360187</v>
      </c>
      <c r="BA743" s="30">
        <f t="shared" si="910"/>
        <v>2.3222192947339191</v>
      </c>
      <c r="BB743" s="30" t="str">
        <f t="shared" si="910"/>
        <v/>
      </c>
      <c r="BC743" s="30" t="str">
        <f t="shared" si="910"/>
        <v/>
      </c>
      <c r="BD743" s="30" t="str">
        <f t="shared" si="910"/>
        <v/>
      </c>
      <c r="BE743" s="30" t="str">
        <f t="shared" si="910"/>
        <v/>
      </c>
      <c r="BF743" s="30" t="str">
        <f t="shared" si="910"/>
        <v/>
      </c>
      <c r="BG743" s="30" t="str">
        <f t="shared" si="910"/>
        <v/>
      </c>
      <c r="BH743" s="30" t="str">
        <f t="shared" si="910"/>
        <v/>
      </c>
      <c r="BI743" s="30" t="str">
        <f t="shared" si="910"/>
        <v/>
      </c>
      <c r="BJ743" s="1" t="s">
        <v>265</v>
      </c>
      <c r="BK743" s="31" t="s">
        <v>265</v>
      </c>
      <c r="BL743" s="32" t="str">
        <f t="shared" si="871"/>
        <v/>
      </c>
      <c r="BN743" s="32" t="str">
        <f t="shared" si="872"/>
        <v/>
      </c>
      <c r="BO743" s="30">
        <f t="shared" si="873"/>
        <v>-3.223480365268319</v>
      </c>
      <c r="BP743" s="30">
        <f t="shared" si="874"/>
        <v>-2.6002310748704187</v>
      </c>
      <c r="BQ743" s="30">
        <f t="shared" si="906"/>
        <v>0.62324929039790034</v>
      </c>
      <c r="BR743" s="30" t="str">
        <f t="shared" si="906"/>
        <v/>
      </c>
      <c r="BS743" s="30" t="str">
        <f t="shared" si="906"/>
        <v/>
      </c>
      <c r="BT743" s="30" t="str">
        <f t="shared" si="906"/>
        <v/>
      </c>
      <c r="BU743" s="30" t="str">
        <f t="shared" si="906"/>
        <v/>
      </c>
      <c r="BV743" s="30" t="str">
        <f t="shared" si="906"/>
        <v/>
      </c>
      <c r="BW743" s="30" t="str">
        <f t="shared" si="906"/>
        <v/>
      </c>
      <c r="BX743" s="30" t="str">
        <f t="shared" si="906"/>
        <v/>
      </c>
      <c r="BY743" s="30" t="str">
        <f t="shared" si="906"/>
        <v/>
      </c>
      <c r="BZ743" s="1">
        <f t="shared" si="875"/>
        <v>0</v>
      </c>
      <c r="CA743" s="1">
        <f t="shared" si="907"/>
        <v>1</v>
      </c>
      <c r="CB743" s="1">
        <f t="shared" si="907"/>
        <v>0</v>
      </c>
      <c r="CC743" s="1">
        <f t="shared" si="907"/>
        <v>0</v>
      </c>
      <c r="CD743" s="1">
        <f t="shared" si="907"/>
        <v>0</v>
      </c>
      <c r="CE743" s="1">
        <f t="shared" si="907"/>
        <v>0</v>
      </c>
      <c r="CF743" s="1">
        <f t="shared" si="907"/>
        <v>0</v>
      </c>
      <c r="CG743" s="1">
        <f t="shared" si="907"/>
        <v>0</v>
      </c>
      <c r="CH743" s="1">
        <f t="shared" si="907"/>
        <v>0</v>
      </c>
      <c r="CI743" s="1">
        <f t="shared" si="907"/>
        <v>0</v>
      </c>
      <c r="CJ743" s="1">
        <f t="shared" si="876"/>
        <v>1</v>
      </c>
      <c r="CK743" s="1">
        <f t="shared" si="877"/>
        <v>1</v>
      </c>
      <c r="CL743" s="1">
        <f t="shared" si="922"/>
        <v>-3.223480365268319</v>
      </c>
      <c r="CM743" s="1" t="str">
        <f t="shared" si="922"/>
        <v/>
      </c>
      <c r="CN743" s="1" t="str">
        <f t="shared" si="922"/>
        <v/>
      </c>
      <c r="CO743" s="1" t="str">
        <f t="shared" si="922"/>
        <v/>
      </c>
      <c r="CP743" s="1" t="str">
        <f t="shared" si="922"/>
        <v/>
      </c>
      <c r="CQ743" s="1" t="str">
        <f t="shared" si="920"/>
        <v/>
      </c>
      <c r="CR743" s="1" t="str">
        <f t="shared" si="920"/>
        <v/>
      </c>
      <c r="CS743" s="1" t="str">
        <f t="shared" si="920"/>
        <v/>
      </c>
      <c r="CT743" s="1" t="str">
        <f t="shared" si="920"/>
        <v/>
      </c>
      <c r="CU743" s="1" t="str">
        <f t="shared" si="920"/>
        <v/>
      </c>
      <c r="CV743" s="1">
        <f t="shared" si="923"/>
        <v>0</v>
      </c>
      <c r="CW743" s="1">
        <f t="shared" si="923"/>
        <v>0</v>
      </c>
      <c r="CX743" s="1">
        <f t="shared" si="923"/>
        <v>0</v>
      </c>
      <c r="CY743" s="1">
        <f t="shared" si="923"/>
        <v>0</v>
      </c>
      <c r="CZ743" s="1">
        <f t="shared" si="923"/>
        <v>0</v>
      </c>
      <c r="DA743" s="1">
        <f t="shared" si="921"/>
        <v>0</v>
      </c>
      <c r="DB743" s="1">
        <f t="shared" si="921"/>
        <v>0</v>
      </c>
      <c r="DC743" s="1">
        <f t="shared" si="921"/>
        <v>0</v>
      </c>
      <c r="DD743" s="1">
        <f t="shared" si="921"/>
        <v>0</v>
      </c>
      <c r="DE743" s="1">
        <f t="shared" si="921"/>
        <v>0</v>
      </c>
      <c r="DF743" s="1">
        <f t="shared" si="878"/>
        <v>0</v>
      </c>
      <c r="DG743" s="33">
        <f t="shared" si="879"/>
        <v>0</v>
      </c>
      <c r="DH743" s="34">
        <f t="shared" si="880"/>
        <v>1</v>
      </c>
      <c r="DI743" s="1">
        <f t="shared" si="918"/>
        <v>46</v>
      </c>
      <c r="DJ743" s="1">
        <f t="shared" si="919"/>
        <v>-18</v>
      </c>
      <c r="DK743" s="1">
        <f t="shared" si="895"/>
        <v>-64</v>
      </c>
      <c r="DL743" s="1" t="str">
        <f t="shared" si="895"/>
        <v/>
      </c>
      <c r="DM743" s="1" t="str">
        <f t="shared" si="895"/>
        <v/>
      </c>
      <c r="DN743" s="1" t="str">
        <f t="shared" si="893"/>
        <v/>
      </c>
      <c r="DO743" s="1" t="str">
        <f t="shared" si="893"/>
        <v/>
      </c>
      <c r="DP743" s="1" t="str">
        <f t="shared" si="893"/>
        <v/>
      </c>
      <c r="DQ743" s="1" t="str">
        <f t="shared" si="893"/>
        <v/>
      </c>
      <c r="DR743" s="1" t="str">
        <f t="shared" si="893"/>
        <v/>
      </c>
      <c r="DS743" s="1" t="str">
        <f t="shared" si="893"/>
        <v/>
      </c>
      <c r="DT743" s="34">
        <f t="shared" si="914"/>
        <v>-55.244909267732531</v>
      </c>
      <c r="DU743" s="1">
        <f t="shared" si="911"/>
        <v>0</v>
      </c>
      <c r="DV743" s="1">
        <f t="shared" si="911"/>
        <v>0</v>
      </c>
      <c r="DW743" s="1">
        <f t="shared" si="911"/>
        <v>1</v>
      </c>
      <c r="EF743" s="33">
        <f t="shared" si="915"/>
        <v>1</v>
      </c>
      <c r="EG743" s="1">
        <f t="shared" si="916"/>
        <v>0</v>
      </c>
      <c r="EH743" s="1">
        <f t="shared" si="916"/>
        <v>0</v>
      </c>
      <c r="EI743" s="1">
        <f t="shared" si="912"/>
        <v>0</v>
      </c>
      <c r="EJ743" s="1">
        <f t="shared" si="912"/>
        <v>0</v>
      </c>
      <c r="EK743" s="1">
        <f t="shared" si="912"/>
        <v>0</v>
      </c>
      <c r="EL743" s="1">
        <f t="shared" si="912"/>
        <v>0</v>
      </c>
      <c r="EM743" s="1">
        <f t="shared" si="912"/>
        <v>0</v>
      </c>
      <c r="EN743" s="1">
        <f t="shared" si="912"/>
        <v>0</v>
      </c>
      <c r="EO743" s="1">
        <f t="shared" si="912"/>
        <v>0</v>
      </c>
      <c r="EP743" s="1">
        <f t="shared" si="912"/>
        <v>0</v>
      </c>
      <c r="EQ743" s="1">
        <f t="shared" si="912"/>
        <v>0</v>
      </c>
      <c r="ER743" s="33">
        <f t="shared" si="881"/>
        <v>1</v>
      </c>
      <c r="ES743" s="35">
        <f t="shared" si="917"/>
        <v>2</v>
      </c>
      <c r="ET743" s="35">
        <f t="shared" si="882"/>
        <v>1</v>
      </c>
      <c r="EU743" s="1" t="s">
        <v>59</v>
      </c>
      <c r="EV743" s="1" t="s">
        <v>38</v>
      </c>
      <c r="EW743" s="19">
        <f t="shared" si="883"/>
        <v>0</v>
      </c>
      <c r="FC743" s="1" t="s">
        <v>34</v>
      </c>
      <c r="FD743" s="19">
        <f t="shared" si="884"/>
        <v>1</v>
      </c>
      <c r="FE743" s="1" t="s">
        <v>60</v>
      </c>
      <c r="FJ743" s="1" t="s">
        <v>38</v>
      </c>
      <c r="FK743" s="19">
        <f t="shared" si="885"/>
        <v>0</v>
      </c>
      <c r="FL743" s="1" t="s">
        <v>43</v>
      </c>
      <c r="FR743" s="1">
        <f t="shared" si="886"/>
        <v>0</v>
      </c>
      <c r="FV743" s="37" t="str">
        <f t="shared" si="892"/>
        <v>none</v>
      </c>
      <c r="FY743" s="1" t="s">
        <v>34</v>
      </c>
      <c r="FZ743" s="19">
        <f t="shared" si="887"/>
        <v>1</v>
      </c>
      <c r="GB743" s="1" t="s">
        <v>34</v>
      </c>
      <c r="GC743" s="19">
        <f t="shared" si="888"/>
        <v>1</v>
      </c>
      <c r="GD743" s="1" t="s">
        <v>38</v>
      </c>
      <c r="GE743" s="19">
        <f t="shared" si="889"/>
        <v>0</v>
      </c>
      <c r="GF743" s="1" t="s">
        <v>34</v>
      </c>
      <c r="GG743" s="19">
        <f t="shared" si="890"/>
        <v>1</v>
      </c>
    </row>
    <row r="744" spans="1:189" x14ac:dyDescent="0.3">
      <c r="A744" s="18">
        <v>1018</v>
      </c>
      <c r="B744" s="1" t="s">
        <v>34</v>
      </c>
      <c r="C744" s="19" t="s">
        <v>35</v>
      </c>
      <c r="D744" s="19">
        <f t="shared" si="863"/>
        <v>0</v>
      </c>
      <c r="E744" s="38" t="s">
        <v>1303</v>
      </c>
      <c r="F744" s="21" t="str">
        <f t="shared" si="864"/>
        <v>1973</v>
      </c>
      <c r="G744" s="21">
        <v>2005</v>
      </c>
      <c r="H744" s="22">
        <f t="shared" si="909"/>
        <v>32</v>
      </c>
      <c r="I744" s="1" t="str">
        <f t="shared" si="865"/>
        <v>31-40</v>
      </c>
      <c r="J744" s="1" t="s">
        <v>1607</v>
      </c>
      <c r="K744" s="1" t="s">
        <v>57</v>
      </c>
      <c r="L744" s="1">
        <f>VLOOKUP(K744,[1]areas!$C$3:$D$76,2,FALSE)</f>
        <v>60</v>
      </c>
      <c r="M744" s="1" t="str">
        <f t="shared" si="924"/>
        <v>41-60</v>
      </c>
      <c r="N744" s="19" t="s">
        <v>38</v>
      </c>
      <c r="O744" s="19">
        <f t="shared" si="866"/>
        <v>0</v>
      </c>
      <c r="P744" s="23">
        <v>35.6</v>
      </c>
      <c r="Q744" s="1">
        <v>140</v>
      </c>
      <c r="R744" s="1">
        <f>POWER(Q744*0.01,2)</f>
        <v>1.9600000000000004</v>
      </c>
      <c r="S744" s="24">
        <f>P744/R744</f>
        <v>18.163265306122447</v>
      </c>
      <c r="T744" s="19">
        <v>4</v>
      </c>
      <c r="U744" s="1">
        <v>9.4</v>
      </c>
      <c r="V744" s="1">
        <v>25</v>
      </c>
      <c r="W744" s="1" t="str">
        <f t="shared" si="867"/>
        <v>3: 101-150</v>
      </c>
      <c r="X744" s="1">
        <v>102</v>
      </c>
      <c r="Y744" s="26">
        <v>228</v>
      </c>
      <c r="Z744" s="26">
        <v>165</v>
      </c>
      <c r="AA744" s="26">
        <v>145</v>
      </c>
      <c r="AB744" s="26">
        <v>125</v>
      </c>
      <c r="AC744" s="26">
        <v>108</v>
      </c>
      <c r="AD744" s="26">
        <v>79</v>
      </c>
      <c r="AE744" s="26"/>
      <c r="AF744" s="26"/>
      <c r="AG744" s="26"/>
      <c r="AH744" s="26"/>
      <c r="AI744" s="27">
        <f t="shared" si="868"/>
        <v>228</v>
      </c>
      <c r="AJ744" s="27">
        <f t="shared" si="869"/>
        <v>0</v>
      </c>
      <c r="AK744" s="1">
        <v>217223</v>
      </c>
      <c r="AL744" s="26">
        <v>50</v>
      </c>
      <c r="AM744" s="26">
        <v>50</v>
      </c>
      <c r="AN744" s="26">
        <v>3200</v>
      </c>
      <c r="AO744" s="26">
        <v>89</v>
      </c>
      <c r="AP744" s="26">
        <v>50</v>
      </c>
      <c r="AQ744" s="26">
        <v>110</v>
      </c>
      <c r="AR744" s="26"/>
      <c r="AS744" s="26"/>
      <c r="AT744" s="26"/>
      <c r="AU744" s="26"/>
      <c r="AV744" s="28">
        <f t="shared" si="870"/>
        <v>0</v>
      </c>
      <c r="AW744" s="27" t="str">
        <f>"&gt;5"</f>
        <v>&gt;5</v>
      </c>
      <c r="AX744" s="29">
        <f t="shared" si="891"/>
        <v>5.3369999999999997</v>
      </c>
      <c r="AY744" s="30">
        <f t="shared" si="913"/>
        <v>5.3369058073083817</v>
      </c>
      <c r="AZ744" s="30">
        <f t="shared" si="913"/>
        <v>1.6989700043360187</v>
      </c>
      <c r="BA744" s="30">
        <f t="shared" si="910"/>
        <v>1.6989700043360187</v>
      </c>
      <c r="BB744" s="30">
        <f t="shared" si="910"/>
        <v>3.5051499783199058</v>
      </c>
      <c r="BC744" s="30">
        <f t="shared" si="910"/>
        <v>1.9493900066449128</v>
      </c>
      <c r="BD744" s="30">
        <f t="shared" si="910"/>
        <v>1.6989700043360187</v>
      </c>
      <c r="BE744" s="30">
        <f t="shared" si="910"/>
        <v>2.0413926851582249</v>
      </c>
      <c r="BF744" s="30" t="str">
        <f t="shared" si="910"/>
        <v/>
      </c>
      <c r="BG744" s="30" t="str">
        <f t="shared" si="910"/>
        <v/>
      </c>
      <c r="BH744" s="30" t="str">
        <f t="shared" si="910"/>
        <v/>
      </c>
      <c r="BI744" s="30" t="str">
        <f t="shared" si="910"/>
        <v/>
      </c>
      <c r="BJ744" s="1" t="s">
        <v>38</v>
      </c>
      <c r="BK744" s="31" t="s">
        <v>38</v>
      </c>
      <c r="BL744" s="32">
        <f t="shared" si="871"/>
        <v>0</v>
      </c>
      <c r="BN744" s="32" t="str">
        <f t="shared" si="872"/>
        <v>0</v>
      </c>
      <c r="BO744" s="30">
        <f t="shared" si="873"/>
        <v>-3.637935802972363</v>
      </c>
      <c r="BP744" s="30">
        <f t="shared" si="874"/>
        <v>-3.637935802972363</v>
      </c>
      <c r="BQ744" s="30">
        <f t="shared" si="906"/>
        <v>0</v>
      </c>
      <c r="BR744" s="30">
        <f t="shared" si="906"/>
        <v>1.8061799739838871</v>
      </c>
      <c r="BS744" s="30">
        <f t="shared" si="906"/>
        <v>-1.555759971674993</v>
      </c>
      <c r="BT744" s="30">
        <f t="shared" si="906"/>
        <v>-0.25042000230889405</v>
      </c>
      <c r="BU744" s="30">
        <f t="shared" si="906"/>
        <v>0.34242268082220617</v>
      </c>
      <c r="BV744" s="30" t="str">
        <f t="shared" si="906"/>
        <v/>
      </c>
      <c r="BW744" s="30" t="str">
        <f t="shared" si="906"/>
        <v/>
      </c>
      <c r="BX744" s="30" t="str">
        <f t="shared" si="906"/>
        <v/>
      </c>
      <c r="BY744" s="30" t="str">
        <f t="shared" si="906"/>
        <v/>
      </c>
      <c r="BZ744" s="1">
        <f t="shared" si="875"/>
        <v>0</v>
      </c>
      <c r="CA744" s="1">
        <f t="shared" si="907"/>
        <v>0</v>
      </c>
      <c r="CB744" s="1">
        <f t="shared" si="907"/>
        <v>1</v>
      </c>
      <c r="CC744" s="1">
        <f t="shared" si="907"/>
        <v>0</v>
      </c>
      <c r="CD744" s="1">
        <f t="shared" si="907"/>
        <v>0</v>
      </c>
      <c r="CE744" s="1">
        <f t="shared" si="907"/>
        <v>1</v>
      </c>
      <c r="CF744" s="1">
        <f t="shared" si="907"/>
        <v>0</v>
      </c>
      <c r="CG744" s="1">
        <f t="shared" si="907"/>
        <v>0</v>
      </c>
      <c r="CH744" s="1">
        <f t="shared" si="907"/>
        <v>0</v>
      </c>
      <c r="CI744" s="1">
        <f t="shared" si="907"/>
        <v>0</v>
      </c>
      <c r="CJ744" s="1">
        <f t="shared" si="876"/>
        <v>2</v>
      </c>
      <c r="CK744" s="1">
        <f t="shared" si="877"/>
        <v>1</v>
      </c>
      <c r="CL744" s="1">
        <f t="shared" si="922"/>
        <v>-3.637935802972363</v>
      </c>
      <c r="CM744" s="1" t="str">
        <f t="shared" si="922"/>
        <v/>
      </c>
      <c r="CN744" s="1">
        <f t="shared" si="922"/>
        <v>1.8061799739838871</v>
      </c>
      <c r="CO744" s="1">
        <f t="shared" si="922"/>
        <v>-1.555759971674993</v>
      </c>
      <c r="CP744" s="1" t="str">
        <f t="shared" si="922"/>
        <v/>
      </c>
      <c r="CQ744" s="1" t="str">
        <f t="shared" si="920"/>
        <v/>
      </c>
      <c r="CR744" s="1" t="str">
        <f t="shared" si="920"/>
        <v/>
      </c>
      <c r="CS744" s="1" t="str">
        <f t="shared" si="920"/>
        <v/>
      </c>
      <c r="CT744" s="1" t="str">
        <f t="shared" si="920"/>
        <v/>
      </c>
      <c r="CU744" s="1" t="str">
        <f t="shared" si="920"/>
        <v/>
      </c>
      <c r="CV744" s="1">
        <f t="shared" si="923"/>
        <v>0</v>
      </c>
      <c r="CW744" s="1">
        <f t="shared" si="923"/>
        <v>0</v>
      </c>
      <c r="CX744" s="1">
        <f t="shared" si="923"/>
        <v>1</v>
      </c>
      <c r="CY744" s="1">
        <f t="shared" si="923"/>
        <v>0</v>
      </c>
      <c r="CZ744" s="1">
        <f t="shared" si="923"/>
        <v>0</v>
      </c>
      <c r="DA744" s="1">
        <f t="shared" si="921"/>
        <v>0</v>
      </c>
      <c r="DB744" s="1">
        <f t="shared" si="921"/>
        <v>0</v>
      </c>
      <c r="DC744" s="1">
        <f t="shared" si="921"/>
        <v>0</v>
      </c>
      <c r="DD744" s="1">
        <f t="shared" si="921"/>
        <v>0</v>
      </c>
      <c r="DE744" s="1">
        <f t="shared" si="921"/>
        <v>0</v>
      </c>
      <c r="DF744" s="1">
        <f t="shared" si="878"/>
        <v>1</v>
      </c>
      <c r="DG744" s="33">
        <f t="shared" si="879"/>
        <v>1</v>
      </c>
      <c r="DH744" s="34">
        <f t="shared" si="880"/>
        <v>0</v>
      </c>
      <c r="DI744" s="1">
        <f t="shared" si="918"/>
        <v>126</v>
      </c>
      <c r="DJ744" s="1">
        <f t="shared" si="919"/>
        <v>63</v>
      </c>
      <c r="DK744" s="1">
        <f t="shared" si="895"/>
        <v>-63</v>
      </c>
      <c r="DL744" s="1">
        <f t="shared" si="895"/>
        <v>-20</v>
      </c>
      <c r="DM744" s="1">
        <f t="shared" si="895"/>
        <v>-20</v>
      </c>
      <c r="DN744" s="1">
        <f t="shared" si="893"/>
        <v>-17</v>
      </c>
      <c r="DO744" s="1">
        <f t="shared" si="893"/>
        <v>-29</v>
      </c>
      <c r="DP744" s="1" t="str">
        <f t="shared" si="893"/>
        <v/>
      </c>
      <c r="DQ744" s="1" t="str">
        <f t="shared" si="893"/>
        <v/>
      </c>
      <c r="DR744" s="1" t="str">
        <f t="shared" si="893"/>
        <v/>
      </c>
      <c r="DS744" s="1" t="str">
        <f t="shared" si="893"/>
        <v/>
      </c>
      <c r="DT744" s="34">
        <f t="shared" si="914"/>
        <v>-65.211743026631552</v>
      </c>
      <c r="DU744" s="1">
        <f t="shared" si="911"/>
        <v>0</v>
      </c>
      <c r="DV744" s="1">
        <f t="shared" si="911"/>
        <v>0</v>
      </c>
      <c r="DW744" s="1">
        <f t="shared" si="911"/>
        <v>0</v>
      </c>
      <c r="DX744" s="1">
        <f t="shared" si="911"/>
        <v>0</v>
      </c>
      <c r="DY744" s="1">
        <f t="shared" si="911"/>
        <v>0</v>
      </c>
      <c r="DZ744" s="1">
        <f t="shared" si="911"/>
        <v>0</v>
      </c>
      <c r="EA744" s="1">
        <f t="shared" si="911"/>
        <v>0</v>
      </c>
      <c r="EF744" s="33">
        <f t="shared" si="915"/>
        <v>0</v>
      </c>
      <c r="EG744" s="1">
        <f t="shared" si="916"/>
        <v>0</v>
      </c>
      <c r="EH744" s="1">
        <f t="shared" si="916"/>
        <v>0</v>
      </c>
      <c r="EI744" s="1">
        <f t="shared" si="912"/>
        <v>0</v>
      </c>
      <c r="EJ744" s="1">
        <f t="shared" si="912"/>
        <v>0</v>
      </c>
      <c r="EK744" s="1">
        <f t="shared" si="912"/>
        <v>0</v>
      </c>
      <c r="EL744" s="1">
        <f t="shared" si="912"/>
        <v>0</v>
      </c>
      <c r="EM744" s="1">
        <f t="shared" si="912"/>
        <v>0</v>
      </c>
      <c r="EN744" s="1">
        <f t="shared" si="912"/>
        <v>0</v>
      </c>
      <c r="EO744" s="1">
        <f t="shared" si="912"/>
        <v>0</v>
      </c>
      <c r="EP744" s="1">
        <f t="shared" si="912"/>
        <v>0</v>
      </c>
      <c r="EQ744" s="1">
        <f t="shared" si="912"/>
        <v>0</v>
      </c>
      <c r="ER744" s="33">
        <f t="shared" si="881"/>
        <v>1</v>
      </c>
      <c r="ES744" s="35">
        <f t="shared" si="917"/>
        <v>2</v>
      </c>
      <c r="ET744" s="35">
        <f t="shared" si="882"/>
        <v>1</v>
      </c>
      <c r="EU744" s="1" t="s">
        <v>211</v>
      </c>
      <c r="EV744" s="1" t="s">
        <v>34</v>
      </c>
      <c r="EW744" s="19">
        <f t="shared" si="883"/>
        <v>1</v>
      </c>
      <c r="EX744" s="1" t="s">
        <v>40</v>
      </c>
      <c r="EY744" s="50">
        <v>38866</v>
      </c>
      <c r="FC744" s="1" t="s">
        <v>38</v>
      </c>
      <c r="FD744" s="19">
        <f t="shared" si="884"/>
        <v>0</v>
      </c>
      <c r="FJ744" s="1" t="s">
        <v>38</v>
      </c>
      <c r="FK744" s="19">
        <f t="shared" si="885"/>
        <v>0</v>
      </c>
      <c r="FQ744" s="1" t="s">
        <v>67</v>
      </c>
      <c r="FR744" s="1">
        <f t="shared" si="886"/>
        <v>1</v>
      </c>
      <c r="FU744" s="1" t="s">
        <v>925</v>
      </c>
      <c r="FV744" s="37" t="str">
        <f t="shared" si="892"/>
        <v>other</v>
      </c>
      <c r="FW744" s="34">
        <v>0</v>
      </c>
      <c r="FY744" s="1" t="s">
        <v>38</v>
      </c>
      <c r="FZ744" s="19">
        <f t="shared" si="887"/>
        <v>0</v>
      </c>
      <c r="GB744" s="1" t="s">
        <v>38</v>
      </c>
      <c r="GC744" s="19">
        <f t="shared" si="888"/>
        <v>0</v>
      </c>
      <c r="GD744" s="1" t="s">
        <v>34</v>
      </c>
      <c r="GE744" s="19">
        <f t="shared" si="889"/>
        <v>1</v>
      </c>
      <c r="GF744" s="1" t="s">
        <v>38</v>
      </c>
      <c r="GG744" s="19">
        <f t="shared" si="890"/>
        <v>0</v>
      </c>
    </row>
    <row r="745" spans="1:189" x14ac:dyDescent="0.3">
      <c r="A745" s="18">
        <v>1020</v>
      </c>
      <c r="B745" s="1" t="s">
        <v>34</v>
      </c>
      <c r="C745" s="19" t="s">
        <v>35</v>
      </c>
      <c r="D745" s="19">
        <f t="shared" si="863"/>
        <v>0</v>
      </c>
      <c r="E745" s="38" t="s">
        <v>1304</v>
      </c>
      <c r="F745" s="21" t="str">
        <f t="shared" si="864"/>
        <v>1947</v>
      </c>
      <c r="G745" s="21">
        <v>2005</v>
      </c>
      <c r="H745" s="22">
        <f t="shared" si="909"/>
        <v>58</v>
      </c>
      <c r="I745" s="1" t="str">
        <f t="shared" si="865"/>
        <v>&gt;50</v>
      </c>
      <c r="J745" s="1" t="s">
        <v>1610</v>
      </c>
      <c r="K745" s="1" t="s">
        <v>93</v>
      </c>
      <c r="L745" s="1">
        <f>VLOOKUP(K745,[1]areas!$C$3:$D$76,2,FALSE)</f>
        <v>15</v>
      </c>
      <c r="M745" s="1" t="str">
        <f t="shared" si="924"/>
        <v>0-20</v>
      </c>
      <c r="N745" s="19" t="s">
        <v>38</v>
      </c>
      <c r="O745" s="19">
        <f t="shared" si="866"/>
        <v>0</v>
      </c>
      <c r="P745" s="23">
        <v>58.6</v>
      </c>
      <c r="S745" s="24"/>
      <c r="T745" s="19">
        <v>3</v>
      </c>
      <c r="U745" s="1">
        <v>13.2</v>
      </c>
      <c r="V745" s="1">
        <v>13</v>
      </c>
      <c r="W745" s="1" t="str">
        <f t="shared" si="867"/>
        <v>4: 151-200</v>
      </c>
      <c r="X745" s="1">
        <v>194</v>
      </c>
      <c r="Y745" s="26">
        <v>245</v>
      </c>
      <c r="Z745" s="26">
        <v>277</v>
      </c>
      <c r="AA745" s="26">
        <v>255</v>
      </c>
      <c r="AB745" s="26">
        <v>251</v>
      </c>
      <c r="AC745" s="26">
        <v>400</v>
      </c>
      <c r="AD745" s="26">
        <v>336</v>
      </c>
      <c r="AE745" s="26">
        <v>423</v>
      </c>
      <c r="AF745" s="26"/>
      <c r="AG745" s="26"/>
      <c r="AH745" s="26"/>
      <c r="AI745" s="27">
        <f t="shared" si="868"/>
        <v>423</v>
      </c>
      <c r="AJ745" s="27">
        <f t="shared" si="869"/>
        <v>0</v>
      </c>
      <c r="AK745" s="1">
        <v>6525</v>
      </c>
      <c r="AL745" s="26">
        <v>50</v>
      </c>
      <c r="AM745" s="26">
        <v>50</v>
      </c>
      <c r="AN745" s="26">
        <v>50</v>
      </c>
      <c r="AO745" s="26">
        <v>50</v>
      </c>
      <c r="AP745" s="26">
        <v>50</v>
      </c>
      <c r="AQ745" s="26">
        <v>50</v>
      </c>
      <c r="AR745" s="26">
        <v>50</v>
      </c>
      <c r="AS745" s="26"/>
      <c r="AT745" s="26"/>
      <c r="AU745" s="26"/>
      <c r="AV745" s="28">
        <f t="shared" si="870"/>
        <v>0</v>
      </c>
      <c r="AW745" s="27" t="str">
        <f>"&lt;4"</f>
        <v>&lt;4</v>
      </c>
      <c r="AX745" s="29">
        <f t="shared" si="891"/>
        <v>3.8149999999999999</v>
      </c>
      <c r="AY745" s="30">
        <f t="shared" si="913"/>
        <v>3.8145805160103188</v>
      </c>
      <c r="AZ745" s="30">
        <f t="shared" si="913"/>
        <v>1.6989700043360187</v>
      </c>
      <c r="BA745" s="30">
        <f t="shared" si="910"/>
        <v>1.6989700043360187</v>
      </c>
      <c r="BB745" s="30">
        <f t="shared" si="910"/>
        <v>1.6989700043360187</v>
      </c>
      <c r="BC745" s="30">
        <f t="shared" si="910"/>
        <v>1.6989700043360187</v>
      </c>
      <c r="BD745" s="30">
        <f t="shared" si="910"/>
        <v>1.6989700043360187</v>
      </c>
      <c r="BE745" s="30">
        <f t="shared" si="910"/>
        <v>1.6989700043360187</v>
      </c>
      <c r="BF745" s="30">
        <f t="shared" si="910"/>
        <v>1.6989700043360187</v>
      </c>
      <c r="BG745" s="30" t="str">
        <f t="shared" si="910"/>
        <v/>
      </c>
      <c r="BH745" s="30" t="str">
        <f t="shared" si="910"/>
        <v/>
      </c>
      <c r="BI745" s="30" t="str">
        <f t="shared" si="910"/>
        <v/>
      </c>
      <c r="BJ745" s="1" t="s">
        <v>38</v>
      </c>
      <c r="BK745" s="31" t="s">
        <v>38</v>
      </c>
      <c r="BL745" s="32">
        <f t="shared" si="871"/>
        <v>0</v>
      </c>
      <c r="BN745" s="32" t="str">
        <f t="shared" si="872"/>
        <v>0</v>
      </c>
      <c r="BO745" s="30">
        <f t="shared" si="873"/>
        <v>-2.1156105116743</v>
      </c>
      <c r="BP745" s="30">
        <f t="shared" si="874"/>
        <v>-2.1156105116743</v>
      </c>
      <c r="BQ745" s="30">
        <f t="shared" si="906"/>
        <v>0</v>
      </c>
      <c r="BR745" s="30">
        <f t="shared" si="906"/>
        <v>0</v>
      </c>
      <c r="BS745" s="30">
        <f t="shared" si="906"/>
        <v>0</v>
      </c>
      <c r="BT745" s="30">
        <f t="shared" si="906"/>
        <v>0</v>
      </c>
      <c r="BU745" s="30">
        <f t="shared" si="906"/>
        <v>0</v>
      </c>
      <c r="BV745" s="30">
        <f t="shared" si="906"/>
        <v>0</v>
      </c>
      <c r="BW745" s="30" t="str">
        <f t="shared" si="906"/>
        <v/>
      </c>
      <c r="BX745" s="30" t="str">
        <f t="shared" si="906"/>
        <v/>
      </c>
      <c r="BY745" s="30" t="str">
        <f t="shared" si="906"/>
        <v/>
      </c>
      <c r="BZ745" s="1">
        <f t="shared" si="875"/>
        <v>0</v>
      </c>
      <c r="CA745" s="1">
        <f t="shared" si="907"/>
        <v>0</v>
      </c>
      <c r="CB745" s="1">
        <f t="shared" si="907"/>
        <v>0</v>
      </c>
      <c r="CC745" s="1">
        <f t="shared" si="907"/>
        <v>0</v>
      </c>
      <c r="CD745" s="1">
        <f t="shared" si="907"/>
        <v>0</v>
      </c>
      <c r="CE745" s="1">
        <f t="shared" si="907"/>
        <v>0</v>
      </c>
      <c r="CF745" s="1">
        <f t="shared" si="907"/>
        <v>0</v>
      </c>
      <c r="CG745" s="1">
        <f t="shared" si="907"/>
        <v>0</v>
      </c>
      <c r="CH745" s="1">
        <f t="shared" si="907"/>
        <v>0</v>
      </c>
      <c r="CI745" s="1">
        <f t="shared" si="907"/>
        <v>0</v>
      </c>
      <c r="CJ745" s="1">
        <f t="shared" si="876"/>
        <v>0</v>
      </c>
      <c r="CK745" s="1">
        <f t="shared" si="877"/>
        <v>0</v>
      </c>
      <c r="CL745" s="1">
        <f t="shared" si="922"/>
        <v>-2.1156105116743</v>
      </c>
      <c r="CM745" s="1" t="str">
        <f t="shared" si="922"/>
        <v/>
      </c>
      <c r="CN745" s="1" t="str">
        <f t="shared" si="922"/>
        <v/>
      </c>
      <c r="CO745" s="1" t="str">
        <f t="shared" si="922"/>
        <v/>
      </c>
      <c r="CP745" s="1" t="str">
        <f t="shared" si="922"/>
        <v/>
      </c>
      <c r="CQ745" s="1" t="str">
        <f t="shared" si="920"/>
        <v/>
      </c>
      <c r="CR745" s="1" t="str">
        <f t="shared" si="920"/>
        <v/>
      </c>
      <c r="CS745" s="1" t="str">
        <f t="shared" si="920"/>
        <v/>
      </c>
      <c r="CT745" s="1" t="str">
        <f t="shared" si="920"/>
        <v/>
      </c>
      <c r="CU745" s="1" t="str">
        <f t="shared" si="920"/>
        <v/>
      </c>
      <c r="CV745" s="1">
        <f t="shared" si="923"/>
        <v>0</v>
      </c>
      <c r="CW745" s="1">
        <f t="shared" si="923"/>
        <v>0</v>
      </c>
      <c r="CX745" s="1">
        <f t="shared" si="923"/>
        <v>0</v>
      </c>
      <c r="CY745" s="1">
        <f t="shared" si="923"/>
        <v>0</v>
      </c>
      <c r="CZ745" s="1">
        <f t="shared" si="923"/>
        <v>0</v>
      </c>
      <c r="DA745" s="1">
        <f t="shared" si="921"/>
        <v>0</v>
      </c>
      <c r="DB745" s="1">
        <f t="shared" si="921"/>
        <v>0</v>
      </c>
      <c r="DC745" s="1">
        <f t="shared" si="921"/>
        <v>0</v>
      </c>
      <c r="DD745" s="1">
        <f t="shared" si="921"/>
        <v>0</v>
      </c>
      <c r="DE745" s="1">
        <f t="shared" si="921"/>
        <v>0</v>
      </c>
      <c r="DF745" s="1">
        <f t="shared" si="878"/>
        <v>0</v>
      </c>
      <c r="DG745" s="33">
        <f t="shared" si="879"/>
        <v>0</v>
      </c>
      <c r="DH745" s="34">
        <f t="shared" si="880"/>
        <v>0</v>
      </c>
      <c r="DI745" s="1">
        <f t="shared" si="918"/>
        <v>51</v>
      </c>
      <c r="DJ745" s="1">
        <f t="shared" si="919"/>
        <v>83</v>
      </c>
      <c r="DK745" s="1">
        <f t="shared" si="895"/>
        <v>32</v>
      </c>
      <c r="DL745" s="1">
        <f t="shared" si="895"/>
        <v>-22</v>
      </c>
      <c r="DM745" s="1">
        <f t="shared" si="895"/>
        <v>-4</v>
      </c>
      <c r="DN745" s="1">
        <f t="shared" si="893"/>
        <v>149</v>
      </c>
      <c r="DO745" s="1">
        <f t="shared" si="893"/>
        <v>-64</v>
      </c>
      <c r="DP745" s="1">
        <f t="shared" si="893"/>
        <v>87</v>
      </c>
      <c r="DQ745" s="1" t="str">
        <f t="shared" si="893"/>
        <v/>
      </c>
      <c r="DR745" s="1" t="str">
        <f t="shared" si="893"/>
        <v/>
      </c>
      <c r="DS745" s="1" t="str">
        <f t="shared" si="893"/>
        <v/>
      </c>
      <c r="DT745" s="34">
        <f t="shared" si="914"/>
        <v>-68.360389533287886</v>
      </c>
      <c r="DU745" s="1">
        <f t="shared" si="911"/>
        <v>0</v>
      </c>
      <c r="DV745" s="1">
        <f t="shared" si="911"/>
        <v>0</v>
      </c>
      <c r="DW745" s="1">
        <f t="shared" si="911"/>
        <v>0</v>
      </c>
      <c r="DX745" s="1">
        <f t="shared" si="911"/>
        <v>0</v>
      </c>
      <c r="DY745" s="1">
        <f t="shared" si="911"/>
        <v>0</v>
      </c>
      <c r="DZ745" s="1">
        <f t="shared" si="911"/>
        <v>0</v>
      </c>
      <c r="EA745" s="1">
        <f t="shared" si="911"/>
        <v>0</v>
      </c>
      <c r="EB745" s="1">
        <f t="shared" si="911"/>
        <v>0</v>
      </c>
      <c r="EF745" s="33">
        <f t="shared" si="915"/>
        <v>0</v>
      </c>
      <c r="EG745" s="1">
        <f t="shared" si="916"/>
        <v>0</v>
      </c>
      <c r="EH745" s="1">
        <f t="shared" si="916"/>
        <v>0</v>
      </c>
      <c r="EI745" s="1">
        <f t="shared" si="912"/>
        <v>0</v>
      </c>
      <c r="EJ745" s="1">
        <f t="shared" si="912"/>
        <v>0</v>
      </c>
      <c r="EK745" s="1">
        <f t="shared" si="912"/>
        <v>0</v>
      </c>
      <c r="EL745" s="1">
        <f t="shared" si="912"/>
        <v>0</v>
      </c>
      <c r="EM745" s="1">
        <f t="shared" si="912"/>
        <v>0</v>
      </c>
      <c r="EN745" s="1">
        <f t="shared" si="912"/>
        <v>0</v>
      </c>
      <c r="EO745" s="1">
        <f t="shared" si="912"/>
        <v>0</v>
      </c>
      <c r="EP745" s="1">
        <f t="shared" si="912"/>
        <v>0</v>
      </c>
      <c r="EQ745" s="1">
        <f t="shared" si="912"/>
        <v>0</v>
      </c>
      <c r="ER745" s="33">
        <f t="shared" si="881"/>
        <v>1</v>
      </c>
      <c r="ES745" s="35">
        <f t="shared" si="917"/>
        <v>1</v>
      </c>
      <c r="ET745" s="35">
        <f t="shared" si="882"/>
        <v>1</v>
      </c>
      <c r="EU745" s="1" t="s">
        <v>211</v>
      </c>
      <c r="EV745" s="1" t="s">
        <v>34</v>
      </c>
      <c r="EW745" s="19">
        <f t="shared" si="883"/>
        <v>1</v>
      </c>
      <c r="EX745" s="1" t="s">
        <v>40</v>
      </c>
      <c r="EY745" s="50">
        <v>38986</v>
      </c>
      <c r="FC745" s="1" t="s">
        <v>38</v>
      </c>
      <c r="FD745" s="19">
        <f t="shared" si="884"/>
        <v>0</v>
      </c>
      <c r="FJ745" s="1" t="s">
        <v>38</v>
      </c>
      <c r="FK745" s="19">
        <f t="shared" si="885"/>
        <v>0</v>
      </c>
      <c r="FQ745" s="1" t="s">
        <v>275</v>
      </c>
      <c r="FR745" s="1">
        <f t="shared" si="886"/>
        <v>1</v>
      </c>
      <c r="FT745" s="1">
        <v>4.5</v>
      </c>
      <c r="FU745" s="1" t="s">
        <v>1305</v>
      </c>
      <c r="FV745" s="37" t="str">
        <f t="shared" si="892"/>
        <v>other</v>
      </c>
      <c r="FW745" s="34">
        <v>0</v>
      </c>
      <c r="FY745" s="1" t="s">
        <v>38</v>
      </c>
      <c r="FZ745" s="19">
        <f t="shared" si="887"/>
        <v>0</v>
      </c>
      <c r="GB745" s="1" t="s">
        <v>38</v>
      </c>
      <c r="GC745" s="19">
        <f t="shared" si="888"/>
        <v>0</v>
      </c>
      <c r="GD745" s="1" t="s">
        <v>38</v>
      </c>
      <c r="GE745" s="19">
        <f t="shared" si="889"/>
        <v>0</v>
      </c>
      <c r="GF745" s="1" t="s">
        <v>38</v>
      </c>
      <c r="GG745" s="19">
        <f t="shared" si="890"/>
        <v>0</v>
      </c>
    </row>
    <row r="746" spans="1:189" x14ac:dyDescent="0.3">
      <c r="A746" s="18">
        <v>1021</v>
      </c>
      <c r="B746" s="1" t="s">
        <v>34</v>
      </c>
      <c r="C746" s="19" t="s">
        <v>47</v>
      </c>
      <c r="D746" s="19">
        <f t="shared" si="863"/>
        <v>1</v>
      </c>
      <c r="E746" s="38" t="s">
        <v>1100</v>
      </c>
      <c r="F746" s="21" t="str">
        <f t="shared" si="864"/>
        <v>1971</v>
      </c>
      <c r="G746" s="21">
        <v>2005</v>
      </c>
      <c r="H746" s="22">
        <f t="shared" si="909"/>
        <v>34</v>
      </c>
      <c r="I746" s="1" t="str">
        <f t="shared" si="865"/>
        <v>31-40</v>
      </c>
      <c r="J746" s="1" t="s">
        <v>1607</v>
      </c>
      <c r="K746" s="1" t="s">
        <v>139</v>
      </c>
      <c r="L746" s="1">
        <f>VLOOKUP(K746,[1]areas!$C$3:$D$76,2,FALSE)</f>
        <v>15</v>
      </c>
      <c r="M746" s="1" t="str">
        <f t="shared" si="924"/>
        <v>0-20</v>
      </c>
      <c r="N746" s="19" t="s">
        <v>38</v>
      </c>
      <c r="O746" s="19">
        <f t="shared" si="866"/>
        <v>0</v>
      </c>
      <c r="P746" s="23">
        <v>52.2</v>
      </c>
      <c r="S746" s="24"/>
      <c r="T746" s="19">
        <v>2</v>
      </c>
      <c r="U746" s="1">
        <v>8.4</v>
      </c>
      <c r="V746" s="1">
        <v>19</v>
      </c>
      <c r="W746" s="1" t="str">
        <f t="shared" si="867"/>
        <v>2: 51-100</v>
      </c>
      <c r="X746" s="1">
        <v>59</v>
      </c>
      <c r="Y746" s="26">
        <v>197</v>
      </c>
      <c r="Z746" s="26">
        <v>284</v>
      </c>
      <c r="AA746" s="26">
        <v>343</v>
      </c>
      <c r="AB746" s="26">
        <v>593</v>
      </c>
      <c r="AC746" s="26">
        <v>403</v>
      </c>
      <c r="AD746" s="26">
        <v>411</v>
      </c>
      <c r="AE746" s="26">
        <v>452</v>
      </c>
      <c r="AF746" s="26"/>
      <c r="AG746" s="26"/>
      <c r="AH746" s="26"/>
      <c r="AI746" s="27">
        <f t="shared" si="868"/>
        <v>593</v>
      </c>
      <c r="AJ746" s="27">
        <f t="shared" si="869"/>
        <v>1</v>
      </c>
      <c r="AK746" s="1">
        <v>840000</v>
      </c>
      <c r="AL746" s="26">
        <v>50</v>
      </c>
      <c r="AM746" s="26">
        <v>50</v>
      </c>
      <c r="AN746" s="26">
        <v>50</v>
      </c>
      <c r="AO746" s="26">
        <v>50</v>
      </c>
      <c r="AP746" s="26">
        <v>140</v>
      </c>
      <c r="AQ746" s="26">
        <v>50</v>
      </c>
      <c r="AR746" s="26">
        <v>50</v>
      </c>
      <c r="AS746" s="26"/>
      <c r="AT746" s="26"/>
      <c r="AU746" s="26"/>
      <c r="AV746" s="28">
        <f t="shared" si="870"/>
        <v>0</v>
      </c>
      <c r="AW746" s="27" t="str">
        <f>"&gt;5"</f>
        <v>&gt;5</v>
      </c>
      <c r="AX746" s="29">
        <f t="shared" si="891"/>
        <v>5.9240000000000004</v>
      </c>
      <c r="AY746" s="30">
        <f t="shared" si="913"/>
        <v>5.924279286061882</v>
      </c>
      <c r="AZ746" s="30">
        <f t="shared" si="913"/>
        <v>1.6989700043360187</v>
      </c>
      <c r="BA746" s="30">
        <f t="shared" si="910"/>
        <v>1.6989700043360187</v>
      </c>
      <c r="BB746" s="30">
        <f t="shared" si="910"/>
        <v>1.6989700043360187</v>
      </c>
      <c r="BC746" s="30">
        <f t="shared" si="910"/>
        <v>1.6989700043360187</v>
      </c>
      <c r="BD746" s="30">
        <f t="shared" si="910"/>
        <v>2.1461280356782382</v>
      </c>
      <c r="BE746" s="30">
        <f t="shared" si="910"/>
        <v>1.6989700043360187</v>
      </c>
      <c r="BF746" s="30">
        <f t="shared" si="910"/>
        <v>1.6989700043360187</v>
      </c>
      <c r="BG746" s="30" t="str">
        <f t="shared" si="910"/>
        <v/>
      </c>
      <c r="BH746" s="30" t="str">
        <f t="shared" si="910"/>
        <v/>
      </c>
      <c r="BI746" s="30" t="str">
        <f t="shared" si="910"/>
        <v/>
      </c>
      <c r="BJ746" s="1" t="s">
        <v>38</v>
      </c>
      <c r="BK746" s="31" t="s">
        <v>38</v>
      </c>
      <c r="BL746" s="32">
        <f t="shared" si="871"/>
        <v>0</v>
      </c>
      <c r="BN746" s="32" t="str">
        <f t="shared" si="872"/>
        <v>0</v>
      </c>
      <c r="BO746" s="30">
        <f t="shared" si="873"/>
        <v>-4.2253092817258633</v>
      </c>
      <c r="BP746" s="30">
        <f t="shared" si="874"/>
        <v>-4.2253092817258633</v>
      </c>
      <c r="BQ746" s="30">
        <f t="shared" si="906"/>
        <v>0</v>
      </c>
      <c r="BR746" s="30">
        <f t="shared" si="906"/>
        <v>0</v>
      </c>
      <c r="BS746" s="30">
        <f t="shared" si="906"/>
        <v>0</v>
      </c>
      <c r="BT746" s="30">
        <f t="shared" si="906"/>
        <v>0.44715803134221943</v>
      </c>
      <c r="BU746" s="30">
        <f t="shared" si="906"/>
        <v>-0.44715803134221943</v>
      </c>
      <c r="BV746" s="30">
        <f t="shared" si="906"/>
        <v>0</v>
      </c>
      <c r="BW746" s="30" t="str">
        <f t="shared" si="906"/>
        <v/>
      </c>
      <c r="BX746" s="30" t="str">
        <f t="shared" si="906"/>
        <v/>
      </c>
      <c r="BY746" s="30" t="str">
        <f t="shared" si="906"/>
        <v/>
      </c>
      <c r="BZ746" s="1">
        <f t="shared" si="875"/>
        <v>0</v>
      </c>
      <c r="CA746" s="1">
        <f t="shared" si="907"/>
        <v>0</v>
      </c>
      <c r="CB746" s="1">
        <f t="shared" si="907"/>
        <v>0</v>
      </c>
      <c r="CC746" s="1">
        <f t="shared" si="907"/>
        <v>0</v>
      </c>
      <c r="CD746" s="1">
        <f t="shared" si="907"/>
        <v>1</v>
      </c>
      <c r="CE746" s="1">
        <f t="shared" si="907"/>
        <v>0</v>
      </c>
      <c r="CF746" s="1">
        <f t="shared" si="907"/>
        <v>0</v>
      </c>
      <c r="CG746" s="1">
        <f t="shared" si="907"/>
        <v>0</v>
      </c>
      <c r="CH746" s="1">
        <f t="shared" si="907"/>
        <v>0</v>
      </c>
      <c r="CI746" s="1">
        <f t="shared" si="907"/>
        <v>0</v>
      </c>
      <c r="CJ746" s="1">
        <f t="shared" si="876"/>
        <v>1</v>
      </c>
      <c r="CK746" s="1">
        <f t="shared" si="877"/>
        <v>1</v>
      </c>
      <c r="CL746" s="1">
        <f t="shared" si="922"/>
        <v>-4.2253092817258633</v>
      </c>
      <c r="CM746" s="1" t="str">
        <f t="shared" si="922"/>
        <v/>
      </c>
      <c r="CN746" s="1" t="str">
        <f t="shared" si="922"/>
        <v/>
      </c>
      <c r="CO746" s="1" t="str">
        <f t="shared" si="922"/>
        <v/>
      </c>
      <c r="CP746" s="1" t="str">
        <f t="shared" si="922"/>
        <v/>
      </c>
      <c r="CQ746" s="1" t="str">
        <f t="shared" si="920"/>
        <v/>
      </c>
      <c r="CR746" s="1" t="str">
        <f t="shared" si="920"/>
        <v/>
      </c>
      <c r="CS746" s="1" t="str">
        <f t="shared" si="920"/>
        <v/>
      </c>
      <c r="CT746" s="1" t="str">
        <f t="shared" si="920"/>
        <v/>
      </c>
      <c r="CU746" s="1" t="str">
        <f t="shared" si="920"/>
        <v/>
      </c>
      <c r="CV746" s="1">
        <f t="shared" si="923"/>
        <v>0</v>
      </c>
      <c r="CW746" s="1">
        <f t="shared" si="923"/>
        <v>0</v>
      </c>
      <c r="CX746" s="1">
        <f t="shared" si="923"/>
        <v>0</v>
      </c>
      <c r="CY746" s="1">
        <f t="shared" si="923"/>
        <v>0</v>
      </c>
      <c r="CZ746" s="1">
        <f t="shared" si="923"/>
        <v>0</v>
      </c>
      <c r="DA746" s="1">
        <f t="shared" si="921"/>
        <v>0</v>
      </c>
      <c r="DB746" s="1">
        <f t="shared" si="921"/>
        <v>0</v>
      </c>
      <c r="DC746" s="1">
        <f t="shared" si="921"/>
        <v>0</v>
      </c>
      <c r="DD746" s="1">
        <f t="shared" si="921"/>
        <v>0</v>
      </c>
      <c r="DE746" s="1">
        <f t="shared" si="921"/>
        <v>0</v>
      </c>
      <c r="DF746" s="1">
        <f t="shared" si="878"/>
        <v>0</v>
      </c>
      <c r="DG746" s="33">
        <f t="shared" si="879"/>
        <v>0</v>
      </c>
      <c r="DH746" s="34">
        <f t="shared" si="880"/>
        <v>1</v>
      </c>
      <c r="DI746" s="1">
        <f t="shared" si="918"/>
        <v>138</v>
      </c>
      <c r="DJ746" s="1">
        <f t="shared" si="919"/>
        <v>225</v>
      </c>
      <c r="DK746" s="1">
        <f t="shared" si="895"/>
        <v>87</v>
      </c>
      <c r="DL746" s="1">
        <f t="shared" si="895"/>
        <v>59</v>
      </c>
      <c r="DM746" s="1">
        <f t="shared" si="895"/>
        <v>250</v>
      </c>
      <c r="DN746" s="1">
        <f t="shared" si="893"/>
        <v>-190</v>
      </c>
      <c r="DO746" s="1">
        <f t="shared" si="893"/>
        <v>8</v>
      </c>
      <c r="DP746" s="1">
        <f t="shared" si="893"/>
        <v>41</v>
      </c>
      <c r="DQ746" s="1" t="str">
        <f t="shared" si="893"/>
        <v/>
      </c>
      <c r="DR746" s="1" t="str">
        <f t="shared" si="893"/>
        <v/>
      </c>
      <c r="DS746" s="1" t="str">
        <f t="shared" si="893"/>
        <v/>
      </c>
      <c r="DT746" s="34">
        <f t="shared" si="914"/>
        <v>-138.00802254113449</v>
      </c>
      <c r="DU746" s="1">
        <f t="shared" si="911"/>
        <v>0</v>
      </c>
      <c r="DV746" s="1">
        <f t="shared" si="911"/>
        <v>0</v>
      </c>
      <c r="DW746" s="1">
        <f t="shared" si="911"/>
        <v>0</v>
      </c>
      <c r="DX746" s="1">
        <f t="shared" si="911"/>
        <v>0</v>
      </c>
      <c r="DY746" s="1">
        <f t="shared" si="911"/>
        <v>0</v>
      </c>
      <c r="DZ746" s="1">
        <f t="shared" si="911"/>
        <v>1</v>
      </c>
      <c r="EA746" s="1">
        <f t="shared" si="911"/>
        <v>0</v>
      </c>
      <c r="EB746" s="1">
        <f t="shared" si="911"/>
        <v>0</v>
      </c>
      <c r="EF746" s="33">
        <f t="shared" si="915"/>
        <v>1</v>
      </c>
      <c r="EG746" s="1">
        <f t="shared" si="916"/>
        <v>0</v>
      </c>
      <c r="EH746" s="1">
        <f t="shared" si="916"/>
        <v>0</v>
      </c>
      <c r="EI746" s="1">
        <f t="shared" si="912"/>
        <v>0</v>
      </c>
      <c r="EJ746" s="1">
        <f t="shared" si="912"/>
        <v>0</v>
      </c>
      <c r="EK746" s="1">
        <f t="shared" si="912"/>
        <v>1</v>
      </c>
      <c r="EL746" s="1">
        <f t="shared" si="912"/>
        <v>0</v>
      </c>
      <c r="EM746" s="1">
        <f t="shared" si="912"/>
        <v>0</v>
      </c>
      <c r="EN746" s="1">
        <f t="shared" si="912"/>
        <v>0</v>
      </c>
      <c r="EO746" s="1">
        <f t="shared" si="912"/>
        <v>0</v>
      </c>
      <c r="EP746" s="1">
        <f t="shared" si="912"/>
        <v>0</v>
      </c>
      <c r="EQ746" s="1">
        <f t="shared" si="912"/>
        <v>0</v>
      </c>
      <c r="ER746" s="33">
        <f t="shared" si="881"/>
        <v>0</v>
      </c>
      <c r="ES746" s="35">
        <f t="shared" si="917"/>
        <v>1</v>
      </c>
      <c r="ET746" s="35">
        <f t="shared" si="882"/>
        <v>1</v>
      </c>
      <c r="EU746" s="1" t="s">
        <v>447</v>
      </c>
      <c r="EV746" s="1" t="s">
        <v>34</v>
      </c>
      <c r="EW746" s="19">
        <f t="shared" si="883"/>
        <v>1</v>
      </c>
      <c r="EX746" s="1" t="s">
        <v>40</v>
      </c>
      <c r="EY746" s="50">
        <v>38975</v>
      </c>
      <c r="EZ746" s="1" t="s">
        <v>34</v>
      </c>
      <c r="FB746" s="50">
        <v>39513</v>
      </c>
      <c r="FC746" s="1" t="s">
        <v>38</v>
      </c>
      <c r="FD746" s="19">
        <f t="shared" si="884"/>
        <v>0</v>
      </c>
      <c r="FJ746" s="1" t="s">
        <v>38</v>
      </c>
      <c r="FK746" s="19">
        <f t="shared" si="885"/>
        <v>0</v>
      </c>
      <c r="FQ746" s="1" t="s">
        <v>44</v>
      </c>
      <c r="FR746" s="1">
        <f t="shared" si="886"/>
        <v>1</v>
      </c>
      <c r="FT746" s="1">
        <v>4.4000000000000004</v>
      </c>
      <c r="FU746" s="1" t="s">
        <v>1306</v>
      </c>
      <c r="FV746" s="37" t="str">
        <f t="shared" si="892"/>
        <v>tb</v>
      </c>
      <c r="FW746" s="34">
        <v>1</v>
      </c>
      <c r="FY746" s="1" t="s">
        <v>38</v>
      </c>
      <c r="FZ746" s="19">
        <f t="shared" si="887"/>
        <v>0</v>
      </c>
      <c r="GB746" s="1" t="s">
        <v>38</v>
      </c>
      <c r="GC746" s="19">
        <f t="shared" si="888"/>
        <v>0</v>
      </c>
      <c r="GD746" s="1" t="s">
        <v>38</v>
      </c>
      <c r="GE746" s="19">
        <f t="shared" si="889"/>
        <v>0</v>
      </c>
      <c r="GF746" s="1" t="s">
        <v>38</v>
      </c>
      <c r="GG746" s="19">
        <f t="shared" si="890"/>
        <v>0</v>
      </c>
    </row>
    <row r="747" spans="1:189" x14ac:dyDescent="0.3">
      <c r="A747" s="18">
        <v>1022</v>
      </c>
      <c r="B747" s="1" t="s">
        <v>34</v>
      </c>
      <c r="C747" s="19" t="s">
        <v>35</v>
      </c>
      <c r="D747" s="19">
        <f t="shared" si="863"/>
        <v>0</v>
      </c>
      <c r="E747" s="38" t="s">
        <v>1307</v>
      </c>
      <c r="F747" s="21" t="str">
        <f t="shared" si="864"/>
        <v>1964</v>
      </c>
      <c r="G747" s="21">
        <v>2005</v>
      </c>
      <c r="H747" s="22">
        <f t="shared" si="909"/>
        <v>41</v>
      </c>
      <c r="I747" s="1" t="str">
        <f t="shared" si="865"/>
        <v>41-50</v>
      </c>
      <c r="J747" s="1" t="s">
        <v>1608</v>
      </c>
      <c r="K747" s="1" t="s">
        <v>93</v>
      </c>
      <c r="L747" s="1">
        <f>VLOOKUP(K747,[1]areas!$C$3:$D$76,2,FALSE)</f>
        <v>15</v>
      </c>
      <c r="M747" s="1" t="str">
        <f t="shared" si="924"/>
        <v>0-20</v>
      </c>
      <c r="N747" s="19" t="s">
        <v>34</v>
      </c>
      <c r="O747" s="19">
        <f t="shared" si="866"/>
        <v>1</v>
      </c>
      <c r="P747" s="23">
        <v>97.6</v>
      </c>
      <c r="S747" s="24"/>
      <c r="T747" s="19">
        <v>2</v>
      </c>
      <c r="U747" s="1">
        <v>13.2</v>
      </c>
      <c r="V747" s="1">
        <v>26</v>
      </c>
      <c r="W747" s="1" t="str">
        <f t="shared" si="867"/>
        <v>1: 0-50</v>
      </c>
      <c r="X747" s="1">
        <v>35</v>
      </c>
      <c r="Y747" s="26">
        <v>49</v>
      </c>
      <c r="Z747" s="26">
        <v>129</v>
      </c>
      <c r="AA747" s="26">
        <v>101</v>
      </c>
      <c r="AB747" s="26">
        <v>152</v>
      </c>
      <c r="AC747" s="26">
        <v>144</v>
      </c>
      <c r="AD747" s="26">
        <v>245</v>
      </c>
      <c r="AE747" s="26">
        <v>256</v>
      </c>
      <c r="AF747" s="26">
        <v>308</v>
      </c>
      <c r="AG747" s="26"/>
      <c r="AH747" s="26"/>
      <c r="AI747" s="27">
        <f t="shared" si="868"/>
        <v>308</v>
      </c>
      <c r="AJ747" s="27">
        <f t="shared" si="869"/>
        <v>0</v>
      </c>
      <c r="AK747" s="1">
        <v>12462</v>
      </c>
      <c r="AL747" s="26">
        <v>50</v>
      </c>
      <c r="AM747" s="26">
        <v>3400</v>
      </c>
      <c r="AN747" s="26">
        <v>50</v>
      </c>
      <c r="AO747" s="26">
        <v>50</v>
      </c>
      <c r="AP747" s="26">
        <v>50</v>
      </c>
      <c r="AQ747" s="26">
        <v>50</v>
      </c>
      <c r="AR747" s="26">
        <v>50</v>
      </c>
      <c r="AS747" s="26">
        <v>50</v>
      </c>
      <c r="AT747" s="26"/>
      <c r="AU747" s="26"/>
      <c r="AV747" s="28">
        <f t="shared" si="870"/>
        <v>0</v>
      </c>
      <c r="AW747" s="27" t="str">
        <f>"4-5"</f>
        <v>4-5</v>
      </c>
      <c r="AX747" s="29">
        <f t="shared" si="891"/>
        <v>4.0960000000000001</v>
      </c>
      <c r="AY747" s="30">
        <f t="shared" si="913"/>
        <v>4.0955877469187429</v>
      </c>
      <c r="AZ747" s="30">
        <f t="shared" si="913"/>
        <v>1.6989700043360187</v>
      </c>
      <c r="BA747" s="30">
        <f t="shared" si="910"/>
        <v>3.5314789170422549</v>
      </c>
      <c r="BB747" s="30">
        <f t="shared" si="910"/>
        <v>1.6989700043360187</v>
      </c>
      <c r="BC747" s="30">
        <f t="shared" si="910"/>
        <v>1.6989700043360187</v>
      </c>
      <c r="BD747" s="30">
        <f t="shared" si="910"/>
        <v>1.6989700043360187</v>
      </c>
      <c r="BE747" s="30">
        <f t="shared" si="910"/>
        <v>1.6989700043360187</v>
      </c>
      <c r="BF747" s="30">
        <f t="shared" si="910"/>
        <v>1.6989700043360187</v>
      </c>
      <c r="BG747" s="30">
        <f t="shared" si="910"/>
        <v>1.6989700043360187</v>
      </c>
      <c r="BH747" s="30" t="str">
        <f t="shared" si="910"/>
        <v/>
      </c>
      <c r="BI747" s="30" t="str">
        <f t="shared" si="910"/>
        <v/>
      </c>
      <c r="BJ747" s="1" t="s">
        <v>38</v>
      </c>
      <c r="BK747" s="31" t="s">
        <v>38</v>
      </c>
      <c r="BL747" s="32">
        <f t="shared" si="871"/>
        <v>0</v>
      </c>
      <c r="BN747" s="32" t="str">
        <f t="shared" si="872"/>
        <v>0</v>
      </c>
      <c r="BO747" s="30">
        <f t="shared" si="873"/>
        <v>-2.3966177425827242</v>
      </c>
      <c r="BP747" s="30">
        <f t="shared" si="874"/>
        <v>-0.56410882987648803</v>
      </c>
      <c r="BQ747" s="30">
        <f t="shared" si="906"/>
        <v>1.8325089127062362</v>
      </c>
      <c r="BR747" s="30">
        <f t="shared" si="906"/>
        <v>-1.8325089127062362</v>
      </c>
      <c r="BS747" s="30">
        <f t="shared" si="906"/>
        <v>0</v>
      </c>
      <c r="BT747" s="30">
        <f t="shared" si="906"/>
        <v>0</v>
      </c>
      <c r="BU747" s="30">
        <f t="shared" si="906"/>
        <v>0</v>
      </c>
      <c r="BV747" s="30">
        <f t="shared" si="906"/>
        <v>0</v>
      </c>
      <c r="BW747" s="30">
        <f t="shared" si="906"/>
        <v>0</v>
      </c>
      <c r="BX747" s="30" t="str">
        <f t="shared" si="906"/>
        <v/>
      </c>
      <c r="BY747" s="30" t="str">
        <f t="shared" si="906"/>
        <v/>
      </c>
      <c r="BZ747" s="1">
        <f t="shared" si="875"/>
        <v>0</v>
      </c>
      <c r="CA747" s="1">
        <f t="shared" si="907"/>
        <v>1</v>
      </c>
      <c r="CB747" s="1">
        <f t="shared" si="907"/>
        <v>0</v>
      </c>
      <c r="CC747" s="1">
        <f t="shared" si="907"/>
        <v>0</v>
      </c>
      <c r="CD747" s="1">
        <f t="shared" si="907"/>
        <v>0</v>
      </c>
      <c r="CE747" s="1">
        <f t="shared" si="907"/>
        <v>0</v>
      </c>
      <c r="CF747" s="1">
        <f t="shared" si="907"/>
        <v>0</v>
      </c>
      <c r="CG747" s="1">
        <f t="shared" si="907"/>
        <v>0</v>
      </c>
      <c r="CH747" s="1">
        <f t="shared" si="907"/>
        <v>0</v>
      </c>
      <c r="CI747" s="1">
        <f t="shared" si="907"/>
        <v>0</v>
      </c>
      <c r="CJ747" s="1">
        <f t="shared" si="876"/>
        <v>1</v>
      </c>
      <c r="CK747" s="1">
        <f t="shared" si="877"/>
        <v>1</v>
      </c>
      <c r="CL747" s="1">
        <f t="shared" si="922"/>
        <v>-2.3966177425827242</v>
      </c>
      <c r="CM747" s="1">
        <f t="shared" si="922"/>
        <v>1.8325089127062362</v>
      </c>
      <c r="CN747" s="1">
        <f t="shared" si="922"/>
        <v>-1.8325089127062362</v>
      </c>
      <c r="CO747" s="1" t="str">
        <f t="shared" si="922"/>
        <v/>
      </c>
      <c r="CP747" s="1" t="str">
        <f t="shared" si="922"/>
        <v/>
      </c>
      <c r="CQ747" s="1" t="str">
        <f t="shared" si="920"/>
        <v/>
      </c>
      <c r="CR747" s="1" t="str">
        <f t="shared" si="920"/>
        <v/>
      </c>
      <c r="CS747" s="1" t="str">
        <f t="shared" si="920"/>
        <v/>
      </c>
      <c r="CT747" s="1" t="str">
        <f t="shared" si="920"/>
        <v/>
      </c>
      <c r="CU747" s="1" t="str">
        <f t="shared" si="920"/>
        <v/>
      </c>
      <c r="CV747" s="1">
        <f t="shared" si="923"/>
        <v>0</v>
      </c>
      <c r="CW747" s="1">
        <f t="shared" si="923"/>
        <v>1</v>
      </c>
      <c r="CX747" s="1">
        <f t="shared" si="923"/>
        <v>0</v>
      </c>
      <c r="CY747" s="1">
        <f t="shared" si="923"/>
        <v>0</v>
      </c>
      <c r="CZ747" s="1">
        <f t="shared" si="923"/>
        <v>0</v>
      </c>
      <c r="DA747" s="1">
        <f t="shared" si="921"/>
        <v>0</v>
      </c>
      <c r="DB747" s="1">
        <f t="shared" si="921"/>
        <v>0</v>
      </c>
      <c r="DC747" s="1">
        <f t="shared" si="921"/>
        <v>0</v>
      </c>
      <c r="DD747" s="1">
        <f t="shared" si="921"/>
        <v>0</v>
      </c>
      <c r="DE747" s="1">
        <f t="shared" si="921"/>
        <v>0</v>
      </c>
      <c r="DF747" s="1">
        <f t="shared" si="878"/>
        <v>1</v>
      </c>
      <c r="DG747" s="33">
        <f t="shared" si="879"/>
        <v>1</v>
      </c>
      <c r="DH747" s="34">
        <f t="shared" si="880"/>
        <v>0</v>
      </c>
      <c r="DI747" s="1">
        <f t="shared" si="918"/>
        <v>14</v>
      </c>
      <c r="DJ747" s="1">
        <f t="shared" si="919"/>
        <v>94</v>
      </c>
      <c r="DK747" s="1">
        <f t="shared" si="895"/>
        <v>80</v>
      </c>
      <c r="DL747" s="1">
        <f t="shared" si="895"/>
        <v>-28</v>
      </c>
      <c r="DM747" s="1">
        <f t="shared" si="895"/>
        <v>51</v>
      </c>
      <c r="DN747" s="1">
        <f t="shared" si="893"/>
        <v>-8</v>
      </c>
      <c r="DO747" s="1">
        <f t="shared" si="893"/>
        <v>101</v>
      </c>
      <c r="DP747" s="1">
        <f t="shared" si="893"/>
        <v>11</v>
      </c>
      <c r="DQ747" s="1">
        <f t="shared" si="893"/>
        <v>52</v>
      </c>
      <c r="DR747" s="1" t="str">
        <f t="shared" si="893"/>
        <v/>
      </c>
      <c r="DS747" s="1" t="str">
        <f t="shared" si="893"/>
        <v/>
      </c>
      <c r="DT747" s="34">
        <f t="shared" si="914"/>
        <v>-46.018414188718459</v>
      </c>
      <c r="DU747" s="1">
        <f t="shared" si="911"/>
        <v>0</v>
      </c>
      <c r="DV747" s="1">
        <f t="shared" si="911"/>
        <v>0</v>
      </c>
      <c r="DW747" s="1">
        <f t="shared" si="911"/>
        <v>0</v>
      </c>
      <c r="DX747" s="1">
        <f t="shared" si="911"/>
        <v>0</v>
      </c>
      <c r="DY747" s="1">
        <f t="shared" si="911"/>
        <v>0</v>
      </c>
      <c r="DZ747" s="1">
        <f t="shared" si="911"/>
        <v>0</v>
      </c>
      <c r="EA747" s="1">
        <f t="shared" si="911"/>
        <v>0</v>
      </c>
      <c r="EB747" s="1">
        <f t="shared" si="911"/>
        <v>0</v>
      </c>
      <c r="EC747" s="1">
        <f>IF((DQ747&lt;$DT747),1,0)</f>
        <v>0</v>
      </c>
      <c r="EF747" s="33">
        <f t="shared" si="915"/>
        <v>0</v>
      </c>
      <c r="EG747" s="1">
        <f t="shared" si="916"/>
        <v>0</v>
      </c>
      <c r="EH747" s="1">
        <f t="shared" si="916"/>
        <v>0</v>
      </c>
      <c r="EI747" s="1">
        <f t="shared" si="912"/>
        <v>0</v>
      </c>
      <c r="EJ747" s="1">
        <f t="shared" si="912"/>
        <v>0</v>
      </c>
      <c r="EK747" s="1">
        <f t="shared" si="912"/>
        <v>0</v>
      </c>
      <c r="EL747" s="1">
        <f t="shared" si="912"/>
        <v>0</v>
      </c>
      <c r="EM747" s="1">
        <f t="shared" si="912"/>
        <v>0</v>
      </c>
      <c r="EN747" s="1">
        <f t="shared" si="912"/>
        <v>0</v>
      </c>
      <c r="EO747" s="1">
        <f t="shared" si="912"/>
        <v>0</v>
      </c>
      <c r="EP747" s="1">
        <f t="shared" si="912"/>
        <v>0</v>
      </c>
      <c r="EQ747" s="1">
        <f t="shared" si="912"/>
        <v>0</v>
      </c>
      <c r="ER747" s="33">
        <f t="shared" si="881"/>
        <v>1</v>
      </c>
      <c r="ES747" s="35">
        <f t="shared" si="917"/>
        <v>2</v>
      </c>
      <c r="ET747" s="35">
        <f t="shared" si="882"/>
        <v>1</v>
      </c>
      <c r="EU747" s="1" t="s">
        <v>211</v>
      </c>
      <c r="EV747" s="1" t="s">
        <v>38</v>
      </c>
      <c r="EW747" s="19">
        <f t="shared" si="883"/>
        <v>0</v>
      </c>
      <c r="EX747" s="1" t="s">
        <v>40</v>
      </c>
      <c r="EY747" s="50">
        <v>39006</v>
      </c>
      <c r="FC747" s="1" t="s">
        <v>34</v>
      </c>
      <c r="FD747" s="19">
        <f t="shared" si="884"/>
        <v>1</v>
      </c>
      <c r="FE747" s="1" t="s">
        <v>40</v>
      </c>
      <c r="FF747" s="50">
        <v>38859</v>
      </c>
      <c r="FJ747" s="1" t="s">
        <v>38</v>
      </c>
      <c r="FK747" s="19">
        <f t="shared" si="885"/>
        <v>0</v>
      </c>
      <c r="FQ747" s="1" t="s">
        <v>44</v>
      </c>
      <c r="FR747" s="1">
        <f t="shared" si="886"/>
        <v>1</v>
      </c>
      <c r="FT747" s="1">
        <v>7.4</v>
      </c>
      <c r="FU747" s="1" t="s">
        <v>346</v>
      </c>
      <c r="FV747" s="37" t="str">
        <f t="shared" si="892"/>
        <v>other</v>
      </c>
      <c r="FW747" s="34">
        <v>0</v>
      </c>
      <c r="FY747" s="1" t="s">
        <v>38</v>
      </c>
      <c r="FZ747" s="19">
        <f t="shared" si="887"/>
        <v>0</v>
      </c>
      <c r="GB747" s="1" t="s">
        <v>38</v>
      </c>
      <c r="GC747" s="19">
        <f t="shared" si="888"/>
        <v>0</v>
      </c>
      <c r="GD747" s="1" t="s">
        <v>38</v>
      </c>
      <c r="GE747" s="19">
        <f t="shared" si="889"/>
        <v>0</v>
      </c>
      <c r="GF747" s="1" t="s">
        <v>38</v>
      </c>
      <c r="GG747" s="19">
        <f t="shared" si="890"/>
        <v>0</v>
      </c>
    </row>
    <row r="748" spans="1:189" x14ac:dyDescent="0.3">
      <c r="A748" s="18">
        <v>1023</v>
      </c>
      <c r="B748" s="1" t="s">
        <v>34</v>
      </c>
      <c r="C748" s="19"/>
      <c r="D748" s="19"/>
      <c r="E748" s="38" t="s">
        <v>1308</v>
      </c>
      <c r="F748" s="21" t="str">
        <f t="shared" si="864"/>
        <v>1983</v>
      </c>
      <c r="G748" s="21">
        <v>2005</v>
      </c>
      <c r="H748" s="22">
        <f t="shared" si="909"/>
        <v>22</v>
      </c>
      <c r="I748" s="1" t="str">
        <f t="shared" si="865"/>
        <v>21-30</v>
      </c>
      <c r="J748" s="1" t="s">
        <v>1606</v>
      </c>
      <c r="K748" s="1" t="s">
        <v>53</v>
      </c>
      <c r="L748" s="1">
        <f>VLOOKUP(K748,[1]areas!$C$3:$D$76,2,FALSE)</f>
        <v>30</v>
      </c>
      <c r="M748" s="1" t="str">
        <f t="shared" si="924"/>
        <v>21-40</v>
      </c>
      <c r="N748" s="19" t="s">
        <v>38</v>
      </c>
      <c r="O748" s="19">
        <f t="shared" si="866"/>
        <v>0</v>
      </c>
      <c r="P748" s="23">
        <v>44.9</v>
      </c>
      <c r="Q748" s="1">
        <v>150</v>
      </c>
      <c r="R748" s="1">
        <f t="shared" ref="R748:R754" si="925">POWER(Q748*0.01,2)</f>
        <v>2.25</v>
      </c>
      <c r="S748" s="24">
        <f t="shared" ref="S748:S754" si="926">P748/R748</f>
        <v>19.955555555555556</v>
      </c>
      <c r="T748" s="19">
        <v>2</v>
      </c>
      <c r="U748" s="1">
        <v>9.1999999999999993</v>
      </c>
      <c r="V748" s="1">
        <v>13</v>
      </c>
      <c r="W748" s="1" t="str">
        <f t="shared" si="867"/>
        <v>3: 101-150</v>
      </c>
      <c r="X748" s="1">
        <v>109</v>
      </c>
      <c r="Y748" s="26">
        <v>127</v>
      </c>
      <c r="Z748" s="26">
        <v>202</v>
      </c>
      <c r="AA748" s="26">
        <v>224</v>
      </c>
      <c r="AB748" s="26">
        <v>311</v>
      </c>
      <c r="AC748" s="26">
        <v>440</v>
      </c>
      <c r="AD748" s="26">
        <v>313</v>
      </c>
      <c r="AE748" s="26">
        <v>349</v>
      </c>
      <c r="AF748" s="26">
        <v>335</v>
      </c>
      <c r="AG748" s="26"/>
      <c r="AH748" s="26"/>
      <c r="AI748" s="27">
        <f t="shared" si="868"/>
        <v>440</v>
      </c>
      <c r="AJ748" s="27">
        <f t="shared" si="869"/>
        <v>0</v>
      </c>
      <c r="AK748" s="1">
        <v>157175</v>
      </c>
      <c r="AL748" s="26">
        <v>12000</v>
      </c>
      <c r="AM748" s="26">
        <v>510</v>
      </c>
      <c r="AN748" s="26">
        <v>50</v>
      </c>
      <c r="AO748" s="26">
        <v>4800</v>
      </c>
      <c r="AP748" s="26">
        <v>50</v>
      </c>
      <c r="AQ748" s="26">
        <v>830</v>
      </c>
      <c r="AR748" s="26">
        <v>50</v>
      </c>
      <c r="AS748" s="26">
        <v>50</v>
      </c>
      <c r="AT748" s="26"/>
      <c r="AU748" s="26"/>
      <c r="AV748" s="28">
        <f t="shared" si="870"/>
        <v>1</v>
      </c>
      <c r="AW748" s="27" t="str">
        <f>"&gt;5"</f>
        <v>&gt;5</v>
      </c>
      <c r="AX748" s="29">
        <f t="shared" si="891"/>
        <v>5.1959999999999997</v>
      </c>
      <c r="AY748" s="30">
        <f t="shared" si="913"/>
        <v>5.1963834690222255</v>
      </c>
      <c r="AZ748" s="30">
        <f t="shared" si="913"/>
        <v>4.0791812460476251</v>
      </c>
      <c r="BA748" s="30">
        <f t="shared" si="910"/>
        <v>2.7075701760979363</v>
      </c>
      <c r="BB748" s="30">
        <f t="shared" si="910"/>
        <v>1.6989700043360187</v>
      </c>
      <c r="BC748" s="30">
        <f t="shared" si="910"/>
        <v>3.6812412373755872</v>
      </c>
      <c r="BD748" s="30">
        <f t="shared" si="910"/>
        <v>1.6989700043360187</v>
      </c>
      <c r="BE748" s="30">
        <f t="shared" si="910"/>
        <v>2.9190780923760737</v>
      </c>
      <c r="BF748" s="30">
        <f t="shared" si="910"/>
        <v>1.6989700043360187</v>
      </c>
      <c r="BG748" s="30">
        <f t="shared" si="910"/>
        <v>1.6989700043360187</v>
      </c>
      <c r="BH748" s="30" t="str">
        <f t="shared" si="910"/>
        <v/>
      </c>
      <c r="BI748" s="30" t="str">
        <f t="shared" si="910"/>
        <v/>
      </c>
      <c r="BJ748" s="1" t="s">
        <v>38</v>
      </c>
      <c r="BK748" s="31" t="s">
        <v>38</v>
      </c>
      <c r="BL748" s="32">
        <f t="shared" si="871"/>
        <v>0</v>
      </c>
      <c r="BN748" s="32" t="str">
        <f t="shared" si="872"/>
        <v>0</v>
      </c>
      <c r="BO748" s="30">
        <f t="shared" si="873"/>
        <v>-1.1172022229746004</v>
      </c>
      <c r="BP748" s="30">
        <f t="shared" si="874"/>
        <v>-2.4888132929242892</v>
      </c>
      <c r="BQ748" s="30">
        <f t="shared" si="906"/>
        <v>-1.3716110699496888</v>
      </c>
      <c r="BR748" s="30">
        <f t="shared" si="906"/>
        <v>-1.0086001717619175</v>
      </c>
      <c r="BS748" s="30">
        <f t="shared" si="906"/>
        <v>1.9822712330395684</v>
      </c>
      <c r="BT748" s="30">
        <f t="shared" si="906"/>
        <v>-1.9822712330395684</v>
      </c>
      <c r="BU748" s="30">
        <f t="shared" si="906"/>
        <v>1.220108088040055</v>
      </c>
      <c r="BV748" s="30">
        <f t="shared" si="906"/>
        <v>-1.220108088040055</v>
      </c>
      <c r="BW748" s="30">
        <f t="shared" si="906"/>
        <v>0</v>
      </c>
      <c r="BX748" s="30" t="str">
        <f t="shared" si="906"/>
        <v/>
      </c>
      <c r="BY748" s="30" t="str">
        <f t="shared" si="906"/>
        <v/>
      </c>
      <c r="BZ748" s="1">
        <f t="shared" si="875"/>
        <v>0</v>
      </c>
      <c r="CA748" s="1">
        <f t="shared" si="907"/>
        <v>0</v>
      </c>
      <c r="CB748" s="1">
        <f t="shared" si="907"/>
        <v>0</v>
      </c>
      <c r="CC748" s="1">
        <f t="shared" si="907"/>
        <v>1</v>
      </c>
      <c r="CD748" s="1">
        <f t="shared" si="907"/>
        <v>0</v>
      </c>
      <c r="CE748" s="1">
        <f t="shared" si="907"/>
        <v>1</v>
      </c>
      <c r="CF748" s="1">
        <f t="shared" si="907"/>
        <v>0</v>
      </c>
      <c r="CG748" s="1">
        <f t="shared" si="907"/>
        <v>0</v>
      </c>
      <c r="CH748" s="1">
        <f t="shared" si="907"/>
        <v>0</v>
      </c>
      <c r="CI748" s="1">
        <f t="shared" si="907"/>
        <v>0</v>
      </c>
      <c r="CJ748" s="1">
        <f t="shared" si="876"/>
        <v>2</v>
      </c>
      <c r="CK748" s="1">
        <f t="shared" si="877"/>
        <v>1</v>
      </c>
      <c r="CL748" s="1">
        <f t="shared" si="922"/>
        <v>-1.1172022229746004</v>
      </c>
      <c r="CM748" s="1">
        <f t="shared" si="922"/>
        <v>-1.3716110699496888</v>
      </c>
      <c r="CN748" s="1">
        <f t="shared" si="922"/>
        <v>-1.0086001717619175</v>
      </c>
      <c r="CO748" s="1">
        <f t="shared" si="922"/>
        <v>1.9822712330395684</v>
      </c>
      <c r="CP748" s="1">
        <f t="shared" si="922"/>
        <v>-1.9822712330395684</v>
      </c>
      <c r="CQ748" s="1">
        <f t="shared" si="920"/>
        <v>1.220108088040055</v>
      </c>
      <c r="CR748" s="1">
        <f t="shared" si="920"/>
        <v>-1.220108088040055</v>
      </c>
      <c r="CS748" s="1" t="str">
        <f t="shared" si="920"/>
        <v/>
      </c>
      <c r="CT748" s="1" t="str">
        <f t="shared" si="920"/>
        <v/>
      </c>
      <c r="CU748" s="1" t="str">
        <f t="shared" si="920"/>
        <v/>
      </c>
      <c r="CV748" s="1">
        <f t="shared" si="923"/>
        <v>0</v>
      </c>
      <c r="CW748" s="1">
        <f t="shared" si="923"/>
        <v>0</v>
      </c>
      <c r="CX748" s="1">
        <f t="shared" si="923"/>
        <v>0</v>
      </c>
      <c r="CY748" s="1">
        <f t="shared" si="923"/>
        <v>1</v>
      </c>
      <c r="CZ748" s="1">
        <f t="shared" si="923"/>
        <v>0</v>
      </c>
      <c r="DA748" s="1">
        <f t="shared" si="921"/>
        <v>1</v>
      </c>
      <c r="DB748" s="1">
        <f t="shared" si="921"/>
        <v>0</v>
      </c>
      <c r="DC748" s="1">
        <f t="shared" si="921"/>
        <v>0</v>
      </c>
      <c r="DD748" s="1">
        <f t="shared" si="921"/>
        <v>0</v>
      </c>
      <c r="DE748" s="1">
        <f t="shared" si="921"/>
        <v>0</v>
      </c>
      <c r="DF748" s="1">
        <f t="shared" si="878"/>
        <v>2</v>
      </c>
      <c r="DG748" s="33">
        <f t="shared" si="879"/>
        <v>1</v>
      </c>
      <c r="DH748" s="34">
        <f t="shared" si="880"/>
        <v>0</v>
      </c>
      <c r="DI748" s="1">
        <f t="shared" si="918"/>
        <v>18</v>
      </c>
      <c r="DJ748" s="1">
        <f t="shared" si="919"/>
        <v>93</v>
      </c>
      <c r="DK748" s="1">
        <f t="shared" si="895"/>
        <v>75</v>
      </c>
      <c r="DL748" s="1">
        <f t="shared" si="895"/>
        <v>22</v>
      </c>
      <c r="DM748" s="1">
        <f t="shared" si="895"/>
        <v>87</v>
      </c>
      <c r="DN748" s="1">
        <f t="shared" si="893"/>
        <v>129</v>
      </c>
      <c r="DO748" s="1">
        <f t="shared" si="893"/>
        <v>-127</v>
      </c>
      <c r="DP748" s="1">
        <f t="shared" si="893"/>
        <v>36</v>
      </c>
      <c r="DQ748" s="1">
        <f t="shared" si="893"/>
        <v>-14</v>
      </c>
      <c r="DR748" s="1" t="str">
        <f t="shared" si="893"/>
        <v/>
      </c>
      <c r="DS748" s="1" t="str">
        <f t="shared" si="893"/>
        <v/>
      </c>
      <c r="DT748" s="34">
        <f t="shared" si="914"/>
        <v>-75.503495136170869</v>
      </c>
      <c r="DU748" s="1">
        <f t="shared" si="911"/>
        <v>0</v>
      </c>
      <c r="DV748" s="1">
        <f t="shared" si="911"/>
        <v>0</v>
      </c>
      <c r="DW748" s="1">
        <f t="shared" si="911"/>
        <v>0</v>
      </c>
      <c r="DX748" s="1">
        <f t="shared" si="911"/>
        <v>0</v>
      </c>
      <c r="DY748" s="1">
        <f t="shared" si="911"/>
        <v>0</v>
      </c>
      <c r="DZ748" s="1">
        <f t="shared" si="911"/>
        <v>0</v>
      </c>
      <c r="EA748" s="1">
        <f t="shared" si="911"/>
        <v>1</v>
      </c>
      <c r="EB748" s="1">
        <f t="shared" si="911"/>
        <v>0</v>
      </c>
      <c r="EC748" s="1">
        <f>IF((DQ748&lt;$DT748),1,0)</f>
        <v>0</v>
      </c>
      <c r="EF748" s="33">
        <f t="shared" si="915"/>
        <v>1</v>
      </c>
      <c r="EG748" s="1">
        <f t="shared" si="916"/>
        <v>0</v>
      </c>
      <c r="EH748" s="1">
        <f t="shared" si="916"/>
        <v>0</v>
      </c>
      <c r="EI748" s="1">
        <f t="shared" si="912"/>
        <v>0</v>
      </c>
      <c r="EJ748" s="1">
        <f t="shared" si="912"/>
        <v>0</v>
      </c>
      <c r="EK748" s="1">
        <f t="shared" si="912"/>
        <v>0</v>
      </c>
      <c r="EL748" s="1">
        <f t="shared" si="912"/>
        <v>0</v>
      </c>
      <c r="EM748" s="1">
        <f t="shared" si="912"/>
        <v>0</v>
      </c>
      <c r="EN748" s="1">
        <f t="shared" si="912"/>
        <v>0</v>
      </c>
      <c r="EO748" s="1">
        <f t="shared" si="912"/>
        <v>0</v>
      </c>
      <c r="EP748" s="1">
        <f t="shared" si="912"/>
        <v>0</v>
      </c>
      <c r="EQ748" s="1">
        <f t="shared" si="912"/>
        <v>0</v>
      </c>
      <c r="ER748" s="33">
        <f t="shared" si="881"/>
        <v>1</v>
      </c>
      <c r="ES748" s="35">
        <f t="shared" si="917"/>
        <v>4</v>
      </c>
      <c r="ET748" s="35">
        <f t="shared" si="882"/>
        <v>1</v>
      </c>
      <c r="EU748" s="1" t="s">
        <v>1309</v>
      </c>
      <c r="EV748" s="1" t="s">
        <v>34</v>
      </c>
      <c r="EW748" s="19">
        <f t="shared" si="883"/>
        <v>1</v>
      </c>
      <c r="EX748" s="1" t="s">
        <v>112</v>
      </c>
      <c r="EY748" s="50">
        <v>38937</v>
      </c>
      <c r="FC748" s="1" t="s">
        <v>38</v>
      </c>
      <c r="FD748" s="19">
        <f t="shared" si="884"/>
        <v>0</v>
      </c>
      <c r="FJ748" s="1" t="s">
        <v>38</v>
      </c>
      <c r="FK748" s="19">
        <f t="shared" si="885"/>
        <v>0</v>
      </c>
      <c r="FQ748" s="1" t="s">
        <v>1310</v>
      </c>
      <c r="FR748" s="1">
        <f t="shared" si="886"/>
        <v>1</v>
      </c>
      <c r="FV748" s="37" t="str">
        <f t="shared" si="892"/>
        <v>none</v>
      </c>
      <c r="FY748" s="1" t="s">
        <v>38</v>
      </c>
      <c r="FZ748" s="19">
        <f t="shared" si="887"/>
        <v>0</v>
      </c>
      <c r="GB748" s="1" t="s">
        <v>38</v>
      </c>
      <c r="GC748" s="19">
        <f t="shared" si="888"/>
        <v>0</v>
      </c>
      <c r="GD748" s="1" t="s">
        <v>38</v>
      </c>
      <c r="GE748" s="19">
        <f t="shared" si="889"/>
        <v>0</v>
      </c>
      <c r="GF748" s="1" t="s">
        <v>38</v>
      </c>
      <c r="GG748" s="19">
        <f t="shared" si="890"/>
        <v>0</v>
      </c>
    </row>
    <row r="749" spans="1:189" x14ac:dyDescent="0.3">
      <c r="A749" s="18">
        <v>1024</v>
      </c>
      <c r="B749" s="1" t="s">
        <v>34</v>
      </c>
      <c r="C749" s="19" t="s">
        <v>35</v>
      </c>
      <c r="D749" s="19">
        <f t="shared" ref="D749:D790" si="927">IF(C749="f",0,1)</f>
        <v>0</v>
      </c>
      <c r="E749" s="38" t="s">
        <v>1311</v>
      </c>
      <c r="F749" s="21" t="str">
        <f t="shared" si="864"/>
        <v>1969</v>
      </c>
      <c r="G749" s="21">
        <v>2005</v>
      </c>
      <c r="H749" s="22">
        <f t="shared" si="909"/>
        <v>36</v>
      </c>
      <c r="I749" s="1" t="str">
        <f t="shared" si="865"/>
        <v>31-40</v>
      </c>
      <c r="J749" s="1" t="s">
        <v>1607</v>
      </c>
      <c r="K749" s="1" t="s">
        <v>53</v>
      </c>
      <c r="L749" s="1">
        <f>VLOOKUP(K749,[1]areas!$C$3:$D$76,2,FALSE)</f>
        <v>30</v>
      </c>
      <c r="M749" s="1" t="str">
        <f t="shared" si="924"/>
        <v>21-40</v>
      </c>
      <c r="N749" s="19" t="s">
        <v>38</v>
      </c>
      <c r="O749" s="19">
        <f t="shared" si="866"/>
        <v>0</v>
      </c>
      <c r="P749" s="23">
        <v>47.6</v>
      </c>
      <c r="Q749" s="1">
        <v>154</v>
      </c>
      <c r="R749" s="1">
        <f t="shared" si="925"/>
        <v>2.3715999999999999</v>
      </c>
      <c r="S749" s="24">
        <f t="shared" si="926"/>
        <v>20.070838252656436</v>
      </c>
      <c r="T749" s="19">
        <v>4</v>
      </c>
      <c r="U749" s="1">
        <v>13.4</v>
      </c>
      <c r="V749" s="1">
        <v>15</v>
      </c>
      <c r="W749" s="1" t="str">
        <f t="shared" si="867"/>
        <v>1: 0-50</v>
      </c>
      <c r="X749" s="1">
        <v>37</v>
      </c>
      <c r="Y749" s="26">
        <v>407</v>
      </c>
      <c r="Z749" s="26">
        <v>347</v>
      </c>
      <c r="AA749" s="26">
        <v>404</v>
      </c>
      <c r="AB749" s="26">
        <v>439</v>
      </c>
      <c r="AC749" s="26">
        <v>468</v>
      </c>
      <c r="AD749" s="26">
        <v>562</v>
      </c>
      <c r="AE749" s="26">
        <v>378</v>
      </c>
      <c r="AF749" s="26"/>
      <c r="AG749" s="26"/>
      <c r="AH749" s="26"/>
      <c r="AI749" s="27">
        <f t="shared" si="868"/>
        <v>562</v>
      </c>
      <c r="AJ749" s="27">
        <f t="shared" si="869"/>
        <v>1</v>
      </c>
      <c r="AK749" s="1">
        <v>154484</v>
      </c>
      <c r="AL749" s="26">
        <v>50</v>
      </c>
      <c r="AM749" s="26">
        <v>50</v>
      </c>
      <c r="AN749" s="26">
        <v>50</v>
      </c>
      <c r="AO749" s="26">
        <v>50</v>
      </c>
      <c r="AP749" s="26">
        <v>50</v>
      </c>
      <c r="AQ749" s="26">
        <v>50</v>
      </c>
      <c r="AR749" s="26"/>
      <c r="AS749" s="26"/>
      <c r="AT749" s="26"/>
      <c r="AU749" s="26"/>
      <c r="AV749" s="28">
        <f t="shared" si="870"/>
        <v>0</v>
      </c>
      <c r="AW749" s="27" t="str">
        <f>"&gt;5"</f>
        <v>&gt;5</v>
      </c>
      <c r="AX749" s="29">
        <f t="shared" si="891"/>
        <v>5.1890000000000001</v>
      </c>
      <c r="AY749" s="30">
        <f t="shared" si="913"/>
        <v>5.188883505951539</v>
      </c>
      <c r="AZ749" s="30">
        <f t="shared" si="913"/>
        <v>1.6989700043360187</v>
      </c>
      <c r="BA749" s="30">
        <f t="shared" si="910"/>
        <v>1.6989700043360187</v>
      </c>
      <c r="BB749" s="30">
        <f t="shared" si="910"/>
        <v>1.6989700043360187</v>
      </c>
      <c r="BC749" s="30">
        <f t="shared" si="910"/>
        <v>1.6989700043360187</v>
      </c>
      <c r="BD749" s="30">
        <f t="shared" si="910"/>
        <v>1.6989700043360187</v>
      </c>
      <c r="BE749" s="30">
        <f t="shared" si="910"/>
        <v>1.6989700043360187</v>
      </c>
      <c r="BF749" s="30" t="str">
        <f t="shared" si="910"/>
        <v/>
      </c>
      <c r="BG749" s="30" t="str">
        <f t="shared" si="910"/>
        <v/>
      </c>
      <c r="BH749" s="30" t="str">
        <f t="shared" si="910"/>
        <v/>
      </c>
      <c r="BI749" s="30" t="str">
        <f t="shared" si="910"/>
        <v/>
      </c>
      <c r="BJ749" s="1" t="s">
        <v>38</v>
      </c>
      <c r="BK749" s="31" t="s">
        <v>38</v>
      </c>
      <c r="BL749" s="32">
        <f t="shared" si="871"/>
        <v>0</v>
      </c>
      <c r="BN749" s="32" t="str">
        <f t="shared" si="872"/>
        <v>0</v>
      </c>
      <c r="BO749" s="30">
        <f t="shared" si="873"/>
        <v>-3.4899135016155203</v>
      </c>
      <c r="BP749" s="30">
        <f t="shared" si="874"/>
        <v>-3.4899135016155203</v>
      </c>
      <c r="BQ749" s="30">
        <f t="shared" si="906"/>
        <v>0</v>
      </c>
      <c r="BR749" s="30">
        <f t="shared" si="906"/>
        <v>0</v>
      </c>
      <c r="BS749" s="30">
        <f t="shared" si="906"/>
        <v>0</v>
      </c>
      <c r="BT749" s="30">
        <f t="shared" si="906"/>
        <v>0</v>
      </c>
      <c r="BU749" s="30">
        <f t="shared" si="906"/>
        <v>0</v>
      </c>
      <c r="BV749" s="30" t="str">
        <f t="shared" si="906"/>
        <v/>
      </c>
      <c r="BW749" s="30" t="str">
        <f t="shared" si="906"/>
        <v/>
      </c>
      <c r="BX749" s="30" t="str">
        <f t="shared" si="906"/>
        <v/>
      </c>
      <c r="BY749" s="30" t="str">
        <f t="shared" si="906"/>
        <v/>
      </c>
      <c r="BZ749" s="1">
        <f t="shared" si="875"/>
        <v>0</v>
      </c>
      <c r="CA749" s="1">
        <f t="shared" si="907"/>
        <v>0</v>
      </c>
      <c r="CB749" s="1">
        <f t="shared" si="907"/>
        <v>0</v>
      </c>
      <c r="CC749" s="1">
        <f t="shared" si="907"/>
        <v>0</v>
      </c>
      <c r="CD749" s="1">
        <f t="shared" si="907"/>
        <v>0</v>
      </c>
      <c r="CE749" s="1">
        <f t="shared" si="907"/>
        <v>0</v>
      </c>
      <c r="CF749" s="1">
        <f t="shared" si="907"/>
        <v>0</v>
      </c>
      <c r="CG749" s="1">
        <f t="shared" si="907"/>
        <v>0</v>
      </c>
      <c r="CH749" s="1">
        <f t="shared" si="907"/>
        <v>0</v>
      </c>
      <c r="CI749" s="1">
        <f t="shared" si="907"/>
        <v>0</v>
      </c>
      <c r="CJ749" s="1">
        <f t="shared" si="876"/>
        <v>0</v>
      </c>
      <c r="CK749" s="1">
        <f t="shared" si="877"/>
        <v>0</v>
      </c>
      <c r="CL749" s="1">
        <f t="shared" si="922"/>
        <v>-3.4899135016155203</v>
      </c>
      <c r="CM749" s="1" t="str">
        <f t="shared" si="922"/>
        <v/>
      </c>
      <c r="CN749" s="1" t="str">
        <f t="shared" si="922"/>
        <v/>
      </c>
      <c r="CO749" s="1" t="str">
        <f t="shared" si="922"/>
        <v/>
      </c>
      <c r="CP749" s="1" t="str">
        <f t="shared" si="922"/>
        <v/>
      </c>
      <c r="CQ749" s="1" t="str">
        <f t="shared" si="920"/>
        <v/>
      </c>
      <c r="CR749" s="1" t="str">
        <f t="shared" si="920"/>
        <v/>
      </c>
      <c r="CS749" s="1" t="str">
        <f t="shared" si="920"/>
        <v/>
      </c>
      <c r="CT749" s="1" t="str">
        <f t="shared" si="920"/>
        <v/>
      </c>
      <c r="CU749" s="1" t="str">
        <f t="shared" si="920"/>
        <v/>
      </c>
      <c r="CV749" s="1">
        <f t="shared" si="923"/>
        <v>0</v>
      </c>
      <c r="CW749" s="1">
        <f t="shared" si="923"/>
        <v>0</v>
      </c>
      <c r="CX749" s="1">
        <f t="shared" si="923"/>
        <v>0</v>
      </c>
      <c r="CY749" s="1">
        <f t="shared" si="923"/>
        <v>0</v>
      </c>
      <c r="CZ749" s="1">
        <f t="shared" si="923"/>
        <v>0</v>
      </c>
      <c r="DA749" s="1">
        <f t="shared" si="921"/>
        <v>0</v>
      </c>
      <c r="DB749" s="1">
        <f t="shared" si="921"/>
        <v>0</v>
      </c>
      <c r="DC749" s="1">
        <f t="shared" si="921"/>
        <v>0</v>
      </c>
      <c r="DD749" s="1">
        <f t="shared" si="921"/>
        <v>0</v>
      </c>
      <c r="DE749" s="1">
        <f t="shared" si="921"/>
        <v>0</v>
      </c>
      <c r="DF749" s="1">
        <f t="shared" si="878"/>
        <v>0</v>
      </c>
      <c r="DG749" s="33">
        <f t="shared" si="879"/>
        <v>0</v>
      </c>
      <c r="DH749" s="34">
        <f t="shared" si="880"/>
        <v>0</v>
      </c>
      <c r="DI749" s="1">
        <f t="shared" si="918"/>
        <v>370</v>
      </c>
      <c r="DJ749" s="1">
        <f t="shared" si="919"/>
        <v>310</v>
      </c>
      <c r="DK749" s="1">
        <f t="shared" si="895"/>
        <v>-60</v>
      </c>
      <c r="DL749" s="1">
        <f t="shared" si="895"/>
        <v>57</v>
      </c>
      <c r="DM749" s="1">
        <f t="shared" si="895"/>
        <v>35</v>
      </c>
      <c r="DN749" s="1">
        <f t="shared" si="893"/>
        <v>29</v>
      </c>
      <c r="DO749" s="1">
        <f t="shared" si="893"/>
        <v>94</v>
      </c>
      <c r="DP749" s="1">
        <f t="shared" si="893"/>
        <v>-184</v>
      </c>
      <c r="DQ749" s="1" t="str">
        <f t="shared" si="893"/>
        <v/>
      </c>
      <c r="DR749" s="1" t="str">
        <f t="shared" si="893"/>
        <v/>
      </c>
      <c r="DS749" s="1" t="str">
        <f t="shared" si="893"/>
        <v/>
      </c>
      <c r="DT749" s="34">
        <f t="shared" si="914"/>
        <v>-181.90730567281474</v>
      </c>
      <c r="DU749" s="1">
        <f t="shared" si="911"/>
        <v>0</v>
      </c>
      <c r="DV749" s="1">
        <f t="shared" si="911"/>
        <v>0</v>
      </c>
      <c r="DW749" s="1">
        <f t="shared" si="911"/>
        <v>0</v>
      </c>
      <c r="DX749" s="1">
        <f t="shared" si="911"/>
        <v>0</v>
      </c>
      <c r="DY749" s="1">
        <f t="shared" si="911"/>
        <v>0</v>
      </c>
      <c r="DZ749" s="1">
        <f t="shared" si="911"/>
        <v>0</v>
      </c>
      <c r="EA749" s="1">
        <f t="shared" si="911"/>
        <v>0</v>
      </c>
      <c r="EB749" s="1">
        <f t="shared" si="911"/>
        <v>1</v>
      </c>
      <c r="EF749" s="33">
        <f t="shared" si="915"/>
        <v>1</v>
      </c>
      <c r="EG749" s="1">
        <f t="shared" si="916"/>
        <v>0</v>
      </c>
      <c r="EH749" s="1">
        <f t="shared" si="916"/>
        <v>0</v>
      </c>
      <c r="EI749" s="1">
        <f t="shared" si="912"/>
        <v>0</v>
      </c>
      <c r="EJ749" s="1">
        <f t="shared" si="912"/>
        <v>0</v>
      </c>
      <c r="EK749" s="1">
        <f t="shared" si="912"/>
        <v>0</v>
      </c>
      <c r="EL749" s="1">
        <f t="shared" si="912"/>
        <v>0</v>
      </c>
      <c r="EM749" s="1">
        <f t="shared" si="912"/>
        <v>1</v>
      </c>
      <c r="EN749" s="1">
        <f t="shared" si="912"/>
        <v>0</v>
      </c>
      <c r="EO749" s="1">
        <f t="shared" si="912"/>
        <v>0</v>
      </c>
      <c r="EP749" s="1">
        <f t="shared" si="912"/>
        <v>0</v>
      </c>
      <c r="EQ749" s="1">
        <f t="shared" si="912"/>
        <v>0</v>
      </c>
      <c r="ER749" s="33">
        <f t="shared" si="881"/>
        <v>0</v>
      </c>
      <c r="ES749" s="35">
        <f t="shared" si="917"/>
        <v>1</v>
      </c>
      <c r="ET749" s="35">
        <f t="shared" si="882"/>
        <v>1</v>
      </c>
      <c r="EU749" s="1" t="s">
        <v>59</v>
      </c>
      <c r="EV749" s="1" t="s">
        <v>38</v>
      </c>
      <c r="EW749" s="19">
        <f t="shared" si="883"/>
        <v>0</v>
      </c>
      <c r="FC749" s="1" t="s">
        <v>38</v>
      </c>
      <c r="FD749" s="19">
        <f t="shared" si="884"/>
        <v>0</v>
      </c>
      <c r="FJ749" s="1" t="s">
        <v>38</v>
      </c>
      <c r="FK749" s="19">
        <f t="shared" si="885"/>
        <v>0</v>
      </c>
      <c r="FR749" s="1">
        <f t="shared" si="886"/>
        <v>0</v>
      </c>
      <c r="FU749" s="1" t="s">
        <v>1087</v>
      </c>
      <c r="FV749" s="37" t="str">
        <f t="shared" si="892"/>
        <v>tb</v>
      </c>
      <c r="FW749" s="34">
        <v>1</v>
      </c>
      <c r="FY749" s="1" t="s">
        <v>38</v>
      </c>
      <c r="FZ749" s="19">
        <f t="shared" si="887"/>
        <v>0</v>
      </c>
      <c r="GB749" s="1" t="s">
        <v>38</v>
      </c>
      <c r="GC749" s="19">
        <f t="shared" si="888"/>
        <v>0</v>
      </c>
      <c r="GD749" s="1" t="s">
        <v>38</v>
      </c>
      <c r="GE749" s="19">
        <f t="shared" si="889"/>
        <v>0</v>
      </c>
      <c r="GF749" s="1" t="s">
        <v>38</v>
      </c>
      <c r="GG749" s="19">
        <f t="shared" si="890"/>
        <v>0</v>
      </c>
    </row>
    <row r="750" spans="1:189" x14ac:dyDescent="0.3">
      <c r="A750" s="18">
        <v>1025</v>
      </c>
      <c r="B750" s="1" t="s">
        <v>34</v>
      </c>
      <c r="C750" s="19" t="s">
        <v>35</v>
      </c>
      <c r="D750" s="19">
        <f t="shared" si="927"/>
        <v>0</v>
      </c>
      <c r="E750" s="38" t="s">
        <v>1312</v>
      </c>
      <c r="F750" s="21" t="str">
        <f t="shared" si="864"/>
        <v>1959</v>
      </c>
      <c r="G750" s="21">
        <v>2005</v>
      </c>
      <c r="H750" s="22">
        <f t="shared" si="909"/>
        <v>46</v>
      </c>
      <c r="I750" s="1" t="str">
        <f t="shared" si="865"/>
        <v>41-50</v>
      </c>
      <c r="J750" s="1" t="s">
        <v>1608</v>
      </c>
      <c r="K750" s="1" t="s">
        <v>53</v>
      </c>
      <c r="L750" s="1">
        <f>VLOOKUP(K750,[1]areas!$C$3:$D$76,2,FALSE)</f>
        <v>30</v>
      </c>
      <c r="M750" s="1" t="str">
        <f t="shared" si="924"/>
        <v>21-40</v>
      </c>
      <c r="N750" s="19" t="s">
        <v>34</v>
      </c>
      <c r="O750" s="19">
        <f t="shared" si="866"/>
        <v>1</v>
      </c>
      <c r="P750" s="23">
        <v>54.8</v>
      </c>
      <c r="Q750" s="1">
        <v>162</v>
      </c>
      <c r="R750" s="1">
        <f t="shared" si="925"/>
        <v>2.6244000000000005</v>
      </c>
      <c r="S750" s="24">
        <f t="shared" si="926"/>
        <v>20.880963267794538</v>
      </c>
      <c r="T750" s="19">
        <v>3</v>
      </c>
      <c r="U750" s="1">
        <v>13.8</v>
      </c>
      <c r="V750" s="1">
        <v>33</v>
      </c>
      <c r="W750" s="1" t="str">
        <f t="shared" si="867"/>
        <v>2: 51-100</v>
      </c>
      <c r="X750" s="1">
        <v>81</v>
      </c>
      <c r="Y750" s="26">
        <v>206</v>
      </c>
      <c r="Z750" s="26">
        <v>234</v>
      </c>
      <c r="AA750" s="26">
        <v>291</v>
      </c>
      <c r="AB750" s="26">
        <v>196</v>
      </c>
      <c r="AC750" s="26"/>
      <c r="AD750" s="26">
        <v>261</v>
      </c>
      <c r="AE750" s="26">
        <v>350</v>
      </c>
      <c r="AF750" s="26">
        <v>272</v>
      </c>
      <c r="AG750" s="26"/>
      <c r="AH750" s="26"/>
      <c r="AI750" s="27">
        <f t="shared" si="868"/>
        <v>350</v>
      </c>
      <c r="AJ750" s="27">
        <f t="shared" si="869"/>
        <v>0</v>
      </c>
      <c r="AK750" s="1">
        <v>493556</v>
      </c>
      <c r="AL750" s="26">
        <v>50</v>
      </c>
      <c r="AM750" s="26">
        <v>50</v>
      </c>
      <c r="AN750" s="26">
        <v>50</v>
      </c>
      <c r="AO750" s="26">
        <v>50</v>
      </c>
      <c r="AP750" s="26"/>
      <c r="AQ750" s="26">
        <v>50</v>
      </c>
      <c r="AR750" s="26">
        <v>50</v>
      </c>
      <c r="AS750" s="26">
        <v>50</v>
      </c>
      <c r="AT750" s="26"/>
      <c r="AU750" s="26"/>
      <c r="AV750" s="28">
        <f t="shared" si="870"/>
        <v>0</v>
      </c>
      <c r="AW750" s="27" t="str">
        <f>"&gt;5"</f>
        <v>&gt;5</v>
      </c>
      <c r="AX750" s="29">
        <f t="shared" si="891"/>
        <v>5.6929999999999996</v>
      </c>
      <c r="AY750" s="30">
        <f t="shared" si="913"/>
        <v>5.693336435853082</v>
      </c>
      <c r="AZ750" s="30">
        <f t="shared" si="913"/>
        <v>1.6989700043360187</v>
      </c>
      <c r="BA750" s="30">
        <f t="shared" si="910"/>
        <v>1.6989700043360187</v>
      </c>
      <c r="BB750" s="30">
        <f t="shared" si="910"/>
        <v>1.6989700043360187</v>
      </c>
      <c r="BC750" s="30">
        <f t="shared" si="910"/>
        <v>1.6989700043360187</v>
      </c>
      <c r="BD750" s="30" t="str">
        <f t="shared" si="910"/>
        <v/>
      </c>
      <c r="BE750" s="30">
        <f t="shared" si="910"/>
        <v>1.6989700043360187</v>
      </c>
      <c r="BF750" s="30">
        <f t="shared" si="910"/>
        <v>1.6989700043360187</v>
      </c>
      <c r="BG750" s="30">
        <f t="shared" si="910"/>
        <v>1.6989700043360187</v>
      </c>
      <c r="BH750" s="30" t="str">
        <f t="shared" si="910"/>
        <v/>
      </c>
      <c r="BI750" s="30" t="str">
        <f t="shared" si="910"/>
        <v/>
      </c>
      <c r="BJ750" s="1" t="s">
        <v>38</v>
      </c>
      <c r="BK750" s="31" t="s">
        <v>38</v>
      </c>
      <c r="BL750" s="32">
        <f t="shared" si="871"/>
        <v>0</v>
      </c>
      <c r="BN750" s="32" t="str">
        <f t="shared" si="872"/>
        <v>0</v>
      </c>
      <c r="BO750" s="30">
        <f t="shared" si="873"/>
        <v>-3.9943664315170633</v>
      </c>
      <c r="BP750" s="30">
        <f t="shared" si="874"/>
        <v>-3.9943664315170633</v>
      </c>
      <c r="BQ750" s="30">
        <f t="shared" si="906"/>
        <v>0</v>
      </c>
      <c r="BR750" s="30">
        <f t="shared" si="906"/>
        <v>0</v>
      </c>
      <c r="BS750" s="30">
        <f t="shared" si="906"/>
        <v>0</v>
      </c>
      <c r="BT750" s="30" t="str">
        <f t="shared" si="906"/>
        <v/>
      </c>
      <c r="BU750" s="30" t="str">
        <f t="shared" si="906"/>
        <v/>
      </c>
      <c r="BV750" s="30">
        <f t="shared" si="906"/>
        <v>0</v>
      </c>
      <c r="BW750" s="30">
        <f t="shared" si="906"/>
        <v>0</v>
      </c>
      <c r="BX750" s="30" t="str">
        <f t="shared" si="906"/>
        <v/>
      </c>
      <c r="BY750" s="30" t="str">
        <f t="shared" si="906"/>
        <v/>
      </c>
      <c r="BZ750" s="1">
        <f t="shared" si="875"/>
        <v>0</v>
      </c>
      <c r="CA750" s="1">
        <f t="shared" si="907"/>
        <v>0</v>
      </c>
      <c r="CB750" s="1">
        <f t="shared" si="907"/>
        <v>0</v>
      </c>
      <c r="CC750" s="1">
        <f t="shared" si="907"/>
        <v>0</v>
      </c>
      <c r="CD750" s="1">
        <f t="shared" si="907"/>
        <v>0</v>
      </c>
      <c r="CE750" s="1">
        <f t="shared" si="907"/>
        <v>0</v>
      </c>
      <c r="CF750" s="1">
        <f t="shared" si="907"/>
        <v>0</v>
      </c>
      <c r="CG750" s="1">
        <f t="shared" si="907"/>
        <v>0</v>
      </c>
      <c r="CH750" s="1">
        <f t="shared" si="907"/>
        <v>0</v>
      </c>
      <c r="CI750" s="1">
        <f t="shared" si="907"/>
        <v>0</v>
      </c>
      <c r="CJ750" s="1">
        <f t="shared" si="876"/>
        <v>0</v>
      </c>
      <c r="CK750" s="1">
        <f t="shared" si="877"/>
        <v>0</v>
      </c>
      <c r="CL750" s="1">
        <f t="shared" si="922"/>
        <v>-3.9943664315170633</v>
      </c>
      <c r="CM750" s="1" t="str">
        <f t="shared" si="922"/>
        <v/>
      </c>
      <c r="CN750" s="1" t="str">
        <f t="shared" si="922"/>
        <v/>
      </c>
      <c r="CO750" s="1" t="str">
        <f t="shared" si="922"/>
        <v/>
      </c>
      <c r="CP750" s="1" t="str">
        <f t="shared" si="922"/>
        <v/>
      </c>
      <c r="CQ750" s="1" t="str">
        <f t="shared" si="920"/>
        <v/>
      </c>
      <c r="CR750" s="1" t="str">
        <f t="shared" si="920"/>
        <v/>
      </c>
      <c r="CS750" s="1" t="str">
        <f t="shared" si="920"/>
        <v/>
      </c>
      <c r="CT750" s="1" t="str">
        <f t="shared" si="920"/>
        <v/>
      </c>
      <c r="CU750" s="1" t="str">
        <f t="shared" si="920"/>
        <v/>
      </c>
      <c r="CV750" s="1">
        <f t="shared" si="923"/>
        <v>0</v>
      </c>
      <c r="CW750" s="1">
        <f t="shared" si="923"/>
        <v>0</v>
      </c>
      <c r="CX750" s="1">
        <f t="shared" si="923"/>
        <v>0</v>
      </c>
      <c r="CY750" s="1">
        <f t="shared" si="923"/>
        <v>0</v>
      </c>
      <c r="CZ750" s="1">
        <f t="shared" si="923"/>
        <v>0</v>
      </c>
      <c r="DA750" s="1">
        <f t="shared" si="921"/>
        <v>0</v>
      </c>
      <c r="DB750" s="1">
        <f t="shared" si="921"/>
        <v>0</v>
      </c>
      <c r="DC750" s="1">
        <f t="shared" si="921"/>
        <v>0</v>
      </c>
      <c r="DD750" s="1">
        <f t="shared" si="921"/>
        <v>0</v>
      </c>
      <c r="DE750" s="1">
        <f t="shared" si="921"/>
        <v>0</v>
      </c>
      <c r="DF750" s="1">
        <f t="shared" si="878"/>
        <v>0</v>
      </c>
      <c r="DG750" s="33">
        <f t="shared" si="879"/>
        <v>0</v>
      </c>
      <c r="DH750" s="34">
        <f t="shared" si="880"/>
        <v>0</v>
      </c>
      <c r="DI750" s="1">
        <f t="shared" si="918"/>
        <v>125</v>
      </c>
      <c r="DJ750" s="1">
        <f t="shared" si="919"/>
        <v>153</v>
      </c>
      <c r="DK750" s="1">
        <f t="shared" si="895"/>
        <v>28</v>
      </c>
      <c r="DL750" s="1">
        <f t="shared" si="895"/>
        <v>57</v>
      </c>
      <c r="DM750" s="1">
        <f t="shared" si="895"/>
        <v>-95</v>
      </c>
      <c r="DN750" s="1" t="str">
        <f t="shared" si="893"/>
        <v/>
      </c>
      <c r="DO750" s="1" t="str">
        <f t="shared" si="893"/>
        <v/>
      </c>
      <c r="DP750" s="1">
        <f t="shared" si="893"/>
        <v>89</v>
      </c>
      <c r="DQ750" s="1">
        <f t="shared" si="893"/>
        <v>-78</v>
      </c>
      <c r="DR750" s="1" t="str">
        <f t="shared" si="893"/>
        <v/>
      </c>
      <c r="DS750" s="1" t="str">
        <f t="shared" si="893"/>
        <v/>
      </c>
      <c r="DT750" s="34">
        <f t="shared" si="914"/>
        <v>-95.722565384602632</v>
      </c>
      <c r="DU750" s="1">
        <f t="shared" si="911"/>
        <v>0</v>
      </c>
      <c r="DV750" s="1">
        <f t="shared" si="911"/>
        <v>0</v>
      </c>
      <c r="DW750" s="1">
        <f t="shared" si="911"/>
        <v>0</v>
      </c>
      <c r="DX750" s="1">
        <f>IF((DL750&lt;$DT750),1,0)</f>
        <v>0</v>
      </c>
      <c r="DY750" s="1">
        <f>IF((DM750&lt;$DT750),1,0)</f>
        <v>0</v>
      </c>
      <c r="EB750" s="1">
        <f t="shared" si="911"/>
        <v>0</v>
      </c>
      <c r="EC750" s="1">
        <f>IF((DQ750&lt;$DT750),1,0)</f>
        <v>0</v>
      </c>
      <c r="EF750" s="33">
        <f t="shared" si="915"/>
        <v>0</v>
      </c>
      <c r="EG750" s="1">
        <f t="shared" si="916"/>
        <v>0</v>
      </c>
      <c r="EH750" s="1">
        <f t="shared" si="916"/>
        <v>0</v>
      </c>
      <c r="EI750" s="1">
        <f t="shared" si="912"/>
        <v>0</v>
      </c>
      <c r="EJ750" s="1">
        <f t="shared" si="912"/>
        <v>0</v>
      </c>
      <c r="EK750" s="1">
        <f t="shared" si="912"/>
        <v>0</v>
      </c>
      <c r="EL750" s="1">
        <f t="shared" si="912"/>
        <v>0</v>
      </c>
      <c r="EM750" s="1">
        <f t="shared" si="912"/>
        <v>0</v>
      </c>
      <c r="EN750" s="1">
        <f t="shared" si="912"/>
        <v>0</v>
      </c>
      <c r="EO750" s="1">
        <f t="shared" si="912"/>
        <v>0</v>
      </c>
      <c r="EP750" s="1">
        <f t="shared" si="912"/>
        <v>0</v>
      </c>
      <c r="EQ750" s="1">
        <f t="shared" si="912"/>
        <v>0</v>
      </c>
      <c r="ER750" s="33">
        <f t="shared" si="881"/>
        <v>1</v>
      </c>
      <c r="ES750" s="35">
        <f t="shared" si="917"/>
        <v>1</v>
      </c>
      <c r="ET750" s="35">
        <f t="shared" si="882"/>
        <v>1</v>
      </c>
      <c r="EU750" s="1" t="s">
        <v>789</v>
      </c>
      <c r="EV750" s="1" t="s">
        <v>34</v>
      </c>
      <c r="EW750" s="19">
        <f t="shared" si="883"/>
        <v>1</v>
      </c>
      <c r="EX750" s="1" t="s">
        <v>40</v>
      </c>
      <c r="EY750" s="50">
        <v>38901</v>
      </c>
      <c r="FC750" s="1" t="s">
        <v>38</v>
      </c>
      <c r="FD750" s="19">
        <f t="shared" si="884"/>
        <v>0</v>
      </c>
      <c r="FJ750" s="1" t="s">
        <v>38</v>
      </c>
      <c r="FK750" s="19">
        <f t="shared" si="885"/>
        <v>0</v>
      </c>
      <c r="FQ750" s="1" t="s">
        <v>67</v>
      </c>
      <c r="FR750" s="1">
        <f t="shared" si="886"/>
        <v>1</v>
      </c>
      <c r="FU750" s="1" t="s">
        <v>1313</v>
      </c>
      <c r="FV750" s="37" t="str">
        <f t="shared" si="892"/>
        <v>tb</v>
      </c>
      <c r="FW750" s="34">
        <v>1</v>
      </c>
      <c r="FY750" s="1" t="s">
        <v>38</v>
      </c>
      <c r="FZ750" s="19">
        <f t="shared" si="887"/>
        <v>0</v>
      </c>
      <c r="GB750" s="1" t="s">
        <v>38</v>
      </c>
      <c r="GC750" s="19">
        <f t="shared" si="888"/>
        <v>0</v>
      </c>
      <c r="GD750" s="1" t="s">
        <v>38</v>
      </c>
      <c r="GE750" s="19">
        <f t="shared" si="889"/>
        <v>0</v>
      </c>
      <c r="GF750" s="1" t="s">
        <v>38</v>
      </c>
      <c r="GG750" s="19">
        <f t="shared" si="890"/>
        <v>0</v>
      </c>
    </row>
    <row r="751" spans="1:189" x14ac:dyDescent="0.3">
      <c r="A751" s="18">
        <v>1026</v>
      </c>
      <c r="B751" s="1" t="s">
        <v>34</v>
      </c>
      <c r="C751" s="19" t="s">
        <v>47</v>
      </c>
      <c r="D751" s="19">
        <f t="shared" si="927"/>
        <v>1</v>
      </c>
      <c r="E751" s="52" t="s">
        <v>1314</v>
      </c>
      <c r="F751" s="21" t="str">
        <f t="shared" si="864"/>
        <v>1969</v>
      </c>
      <c r="G751" s="21">
        <v>2005</v>
      </c>
      <c r="H751" s="22">
        <f t="shared" si="909"/>
        <v>36</v>
      </c>
      <c r="I751" s="1" t="str">
        <f t="shared" si="865"/>
        <v>31-40</v>
      </c>
      <c r="J751" s="1" t="s">
        <v>1607</v>
      </c>
      <c r="K751" s="1" t="s">
        <v>1315</v>
      </c>
      <c r="L751" s="1">
        <f>VLOOKUP(K751,[1]areas!$C$3:$D$76,2,FALSE)</f>
        <v>17</v>
      </c>
      <c r="M751" s="1" t="str">
        <f t="shared" si="924"/>
        <v>0-20</v>
      </c>
      <c r="N751" s="19" t="s">
        <v>38</v>
      </c>
      <c r="O751" s="19">
        <f t="shared" si="866"/>
        <v>0</v>
      </c>
      <c r="P751" s="23">
        <v>73.400000000000006</v>
      </c>
      <c r="Q751" s="1">
        <v>176</v>
      </c>
      <c r="R751" s="1">
        <f t="shared" si="925"/>
        <v>3.0975999999999999</v>
      </c>
      <c r="S751" s="24">
        <f t="shared" si="926"/>
        <v>23.695764462809919</v>
      </c>
      <c r="T751" s="19">
        <v>4</v>
      </c>
      <c r="U751" s="1">
        <v>13.7</v>
      </c>
      <c r="V751" s="1">
        <v>20</v>
      </c>
      <c r="W751" s="1" t="str">
        <f t="shared" si="867"/>
        <v>1: 0-50</v>
      </c>
      <c r="X751" s="1">
        <v>37</v>
      </c>
      <c r="Y751" s="26">
        <v>254</v>
      </c>
      <c r="Z751" s="26">
        <v>300</v>
      </c>
      <c r="AA751" s="26">
        <v>352</v>
      </c>
      <c r="AB751" s="26"/>
      <c r="AC751" s="26"/>
      <c r="AD751" s="26">
        <v>535</v>
      </c>
      <c r="AE751" s="26">
        <v>643</v>
      </c>
      <c r="AF751" s="26"/>
      <c r="AG751" s="26"/>
      <c r="AH751" s="26"/>
      <c r="AI751" s="27">
        <f t="shared" si="868"/>
        <v>643</v>
      </c>
      <c r="AJ751" s="27">
        <f t="shared" si="869"/>
        <v>1</v>
      </c>
      <c r="AK751" s="1">
        <v>23000</v>
      </c>
      <c r="AL751" s="26">
        <v>50</v>
      </c>
      <c r="AM751" s="26">
        <v>50</v>
      </c>
      <c r="AN751" s="26">
        <v>50</v>
      </c>
      <c r="AO751" s="26"/>
      <c r="AP751" s="26">
        <v>50</v>
      </c>
      <c r="AQ751" s="26">
        <v>50</v>
      </c>
      <c r="AR751" s="26">
        <v>50</v>
      </c>
      <c r="AS751" s="26"/>
      <c r="AT751" s="26"/>
      <c r="AU751" s="26"/>
      <c r="AV751" s="28">
        <f t="shared" si="870"/>
        <v>0</v>
      </c>
      <c r="AW751" s="27" t="str">
        <f>"4-5"</f>
        <v>4-5</v>
      </c>
      <c r="AX751" s="29">
        <f t="shared" si="891"/>
        <v>4.3620000000000001</v>
      </c>
      <c r="AY751" s="30">
        <f t="shared" si="913"/>
        <v>4.3617278360175931</v>
      </c>
      <c r="AZ751" s="30">
        <f t="shared" si="913"/>
        <v>1.6989700043360187</v>
      </c>
      <c r="BA751" s="30">
        <f t="shared" si="910"/>
        <v>1.6989700043360187</v>
      </c>
      <c r="BB751" s="30">
        <f t="shared" si="910"/>
        <v>1.6989700043360187</v>
      </c>
      <c r="BC751" s="30" t="str">
        <f t="shared" si="910"/>
        <v/>
      </c>
      <c r="BD751" s="30">
        <f t="shared" si="910"/>
        <v>1.6989700043360187</v>
      </c>
      <c r="BE751" s="30">
        <f t="shared" si="910"/>
        <v>1.6989700043360187</v>
      </c>
      <c r="BF751" s="30">
        <f t="shared" si="910"/>
        <v>1.6989700043360187</v>
      </c>
      <c r="BG751" s="30" t="str">
        <f t="shared" si="910"/>
        <v/>
      </c>
      <c r="BH751" s="30" t="str">
        <f t="shared" si="910"/>
        <v/>
      </c>
      <c r="BI751" s="30" t="str">
        <f t="shared" si="910"/>
        <v/>
      </c>
      <c r="BJ751" s="1" t="s">
        <v>38</v>
      </c>
      <c r="BK751" s="31" t="s">
        <v>38</v>
      </c>
      <c r="BL751" s="32">
        <f t="shared" si="871"/>
        <v>0</v>
      </c>
      <c r="BN751" s="32" t="str">
        <f t="shared" si="872"/>
        <v>0</v>
      </c>
      <c r="BO751" s="30">
        <f t="shared" si="873"/>
        <v>-2.6627578316815743</v>
      </c>
      <c r="BP751" s="30">
        <f t="shared" si="874"/>
        <v>-2.6627578316815743</v>
      </c>
      <c r="BQ751" s="30">
        <f t="shared" si="906"/>
        <v>0</v>
      </c>
      <c r="BR751" s="30">
        <f t="shared" si="906"/>
        <v>0</v>
      </c>
      <c r="BS751" s="30" t="str">
        <f t="shared" si="906"/>
        <v/>
      </c>
      <c r="BT751" s="30" t="str">
        <f t="shared" si="906"/>
        <v/>
      </c>
      <c r="BU751" s="30">
        <f t="shared" si="906"/>
        <v>0</v>
      </c>
      <c r="BV751" s="30">
        <f t="shared" si="906"/>
        <v>0</v>
      </c>
      <c r="BW751" s="30" t="str">
        <f t="shared" si="906"/>
        <v/>
      </c>
      <c r="BX751" s="30" t="str">
        <f t="shared" si="906"/>
        <v/>
      </c>
      <c r="BY751" s="30" t="str">
        <f t="shared" si="906"/>
        <v/>
      </c>
      <c r="BZ751" s="1">
        <f t="shared" si="875"/>
        <v>0</v>
      </c>
      <c r="CA751" s="1">
        <f t="shared" si="907"/>
        <v>0</v>
      </c>
      <c r="CB751" s="1">
        <f t="shared" si="907"/>
        <v>0</v>
      </c>
      <c r="CC751" s="1">
        <f t="shared" si="907"/>
        <v>0</v>
      </c>
      <c r="CD751" s="1">
        <f t="shared" si="907"/>
        <v>0</v>
      </c>
      <c r="CE751" s="1">
        <f t="shared" si="907"/>
        <v>0</v>
      </c>
      <c r="CF751" s="1">
        <f t="shared" si="907"/>
        <v>0</v>
      </c>
      <c r="CG751" s="1">
        <f t="shared" si="907"/>
        <v>0</v>
      </c>
      <c r="CH751" s="1">
        <f t="shared" si="907"/>
        <v>0</v>
      </c>
      <c r="CI751" s="1">
        <f t="shared" si="907"/>
        <v>0</v>
      </c>
      <c r="CJ751" s="1">
        <f t="shared" si="876"/>
        <v>0</v>
      </c>
      <c r="CK751" s="1">
        <f t="shared" si="877"/>
        <v>0</v>
      </c>
      <c r="CL751" s="1">
        <f t="shared" si="922"/>
        <v>-2.6627578316815743</v>
      </c>
      <c r="CM751" s="1" t="str">
        <f t="shared" si="922"/>
        <v/>
      </c>
      <c r="CN751" s="1" t="str">
        <f t="shared" si="922"/>
        <v/>
      </c>
      <c r="CO751" s="1" t="str">
        <f t="shared" si="922"/>
        <v/>
      </c>
      <c r="CP751" s="1" t="str">
        <f t="shared" si="922"/>
        <v/>
      </c>
      <c r="CQ751" s="1" t="str">
        <f t="shared" si="920"/>
        <v/>
      </c>
      <c r="CR751" s="1" t="str">
        <f t="shared" si="920"/>
        <v/>
      </c>
      <c r="CS751" s="1" t="str">
        <f t="shared" si="920"/>
        <v/>
      </c>
      <c r="CT751" s="1" t="str">
        <f t="shared" si="920"/>
        <v/>
      </c>
      <c r="CU751" s="1" t="str">
        <f t="shared" si="920"/>
        <v/>
      </c>
      <c r="CV751" s="1">
        <f t="shared" si="923"/>
        <v>0</v>
      </c>
      <c r="CW751" s="1">
        <f t="shared" si="923"/>
        <v>0</v>
      </c>
      <c r="CX751" s="1">
        <f t="shared" si="923"/>
        <v>0</v>
      </c>
      <c r="CY751" s="1">
        <f t="shared" si="923"/>
        <v>0</v>
      </c>
      <c r="CZ751" s="1">
        <f t="shared" si="923"/>
        <v>0</v>
      </c>
      <c r="DA751" s="1">
        <f t="shared" si="921"/>
        <v>0</v>
      </c>
      <c r="DB751" s="1">
        <f t="shared" si="921"/>
        <v>0</v>
      </c>
      <c r="DC751" s="1">
        <f t="shared" si="921"/>
        <v>0</v>
      </c>
      <c r="DD751" s="1">
        <f t="shared" si="921"/>
        <v>0</v>
      </c>
      <c r="DE751" s="1">
        <f t="shared" si="921"/>
        <v>0</v>
      </c>
      <c r="DF751" s="1">
        <f t="shared" si="878"/>
        <v>0</v>
      </c>
      <c r="DG751" s="33">
        <f t="shared" si="879"/>
        <v>0</v>
      </c>
      <c r="DH751" s="34">
        <f t="shared" si="880"/>
        <v>0</v>
      </c>
      <c r="DI751" s="1">
        <f t="shared" si="918"/>
        <v>217</v>
      </c>
      <c r="DJ751" s="1">
        <f t="shared" si="919"/>
        <v>263</v>
      </c>
      <c r="DK751" s="1">
        <f t="shared" si="895"/>
        <v>46</v>
      </c>
      <c r="DL751" s="1">
        <f t="shared" si="895"/>
        <v>52</v>
      </c>
      <c r="DM751" s="1" t="str">
        <f t="shared" si="895"/>
        <v/>
      </c>
      <c r="DN751" s="1" t="str">
        <f t="shared" si="893"/>
        <v/>
      </c>
      <c r="DO751" s="1" t="str">
        <f t="shared" si="893"/>
        <v/>
      </c>
      <c r="DP751" s="1">
        <f t="shared" si="893"/>
        <v>108</v>
      </c>
      <c r="DQ751" s="1" t="str">
        <f t="shared" si="893"/>
        <v/>
      </c>
      <c r="DR751" s="1" t="str">
        <f t="shared" si="893"/>
        <v/>
      </c>
      <c r="DS751" s="1" t="str">
        <f t="shared" si="893"/>
        <v/>
      </c>
      <c r="DT751" s="34">
        <f t="shared" si="914"/>
        <v>-98.263421475134891</v>
      </c>
      <c r="DU751" s="1">
        <f t="shared" si="911"/>
        <v>0</v>
      </c>
      <c r="DV751" s="1">
        <f t="shared" si="911"/>
        <v>0</v>
      </c>
      <c r="DW751" s="1">
        <f t="shared" si="911"/>
        <v>0</v>
      </c>
      <c r="DX751" s="1">
        <f>IF((DL751&lt;$DT751),1,0)</f>
        <v>0</v>
      </c>
      <c r="EB751" s="1">
        <f t="shared" si="911"/>
        <v>0</v>
      </c>
      <c r="EF751" s="33">
        <f t="shared" si="915"/>
        <v>0</v>
      </c>
      <c r="EG751" s="1">
        <f t="shared" si="916"/>
        <v>0</v>
      </c>
      <c r="EH751" s="1">
        <f t="shared" si="916"/>
        <v>0</v>
      </c>
      <c r="EI751" s="1">
        <f t="shared" si="912"/>
        <v>0</v>
      </c>
      <c r="EJ751" s="1">
        <f t="shared" si="912"/>
        <v>0</v>
      </c>
      <c r="EK751" s="1">
        <f t="shared" si="912"/>
        <v>0</v>
      </c>
      <c r="EL751" s="1">
        <f t="shared" si="912"/>
        <v>0</v>
      </c>
      <c r="EM751" s="1">
        <f t="shared" si="912"/>
        <v>1</v>
      </c>
      <c r="EN751" s="1">
        <f t="shared" si="912"/>
        <v>1</v>
      </c>
      <c r="EO751" s="1">
        <f t="shared" si="912"/>
        <v>0</v>
      </c>
      <c r="EP751" s="1">
        <f t="shared" si="912"/>
        <v>0</v>
      </c>
      <c r="EQ751" s="1">
        <f t="shared" si="912"/>
        <v>0</v>
      </c>
      <c r="ER751" s="33">
        <f t="shared" si="881"/>
        <v>0</v>
      </c>
      <c r="ES751" s="35">
        <f t="shared" si="917"/>
        <v>0</v>
      </c>
      <c r="ET751" s="35">
        <f t="shared" si="882"/>
        <v>0</v>
      </c>
      <c r="EU751" s="1" t="s">
        <v>211</v>
      </c>
      <c r="EV751" s="1" t="s">
        <v>34</v>
      </c>
      <c r="EW751" s="19">
        <f t="shared" si="883"/>
        <v>1</v>
      </c>
      <c r="EX751" s="1" t="s">
        <v>40</v>
      </c>
      <c r="EY751" s="50">
        <v>38937</v>
      </c>
      <c r="FC751" s="1" t="s">
        <v>38</v>
      </c>
      <c r="FD751" s="19">
        <f t="shared" si="884"/>
        <v>0</v>
      </c>
      <c r="FJ751" s="1" t="s">
        <v>38</v>
      </c>
      <c r="FK751" s="19">
        <f t="shared" si="885"/>
        <v>0</v>
      </c>
      <c r="FQ751" s="1" t="s">
        <v>44</v>
      </c>
      <c r="FR751" s="1">
        <f t="shared" si="886"/>
        <v>1</v>
      </c>
      <c r="FT751" s="1">
        <v>5.2</v>
      </c>
      <c r="FU751" s="1" t="s">
        <v>1316</v>
      </c>
      <c r="FV751" s="37" t="str">
        <f t="shared" si="892"/>
        <v>tb</v>
      </c>
      <c r="FW751" s="34">
        <v>1</v>
      </c>
      <c r="FY751" s="1" t="s">
        <v>38</v>
      </c>
      <c r="FZ751" s="19">
        <f t="shared" si="887"/>
        <v>0</v>
      </c>
      <c r="GB751" s="1" t="s">
        <v>38</v>
      </c>
      <c r="GC751" s="19">
        <f t="shared" si="888"/>
        <v>0</v>
      </c>
      <c r="GD751" s="1" t="s">
        <v>38</v>
      </c>
      <c r="GE751" s="19">
        <f t="shared" si="889"/>
        <v>0</v>
      </c>
      <c r="GF751" s="1" t="s">
        <v>38</v>
      </c>
      <c r="GG751" s="19">
        <f t="shared" si="890"/>
        <v>0</v>
      </c>
    </row>
    <row r="752" spans="1:189" x14ac:dyDescent="0.3">
      <c r="A752" s="18">
        <v>1027</v>
      </c>
      <c r="B752" s="1" t="s">
        <v>34</v>
      </c>
      <c r="C752" s="19" t="s">
        <v>35</v>
      </c>
      <c r="D752" s="19">
        <f t="shared" si="927"/>
        <v>0</v>
      </c>
      <c r="E752" s="38" t="s">
        <v>1317</v>
      </c>
      <c r="F752" s="21" t="str">
        <f t="shared" si="864"/>
        <v>1973</v>
      </c>
      <c r="G752" s="21">
        <v>2005</v>
      </c>
      <c r="H752" s="22">
        <f t="shared" si="909"/>
        <v>32</v>
      </c>
      <c r="I752" s="1" t="str">
        <f t="shared" si="865"/>
        <v>31-40</v>
      </c>
      <c r="J752" s="1" t="s">
        <v>1607</v>
      </c>
      <c r="K752" s="1" t="s">
        <v>53</v>
      </c>
      <c r="L752" s="1">
        <f>VLOOKUP(K752,[1]areas!$C$3:$D$76,2,FALSE)</f>
        <v>30</v>
      </c>
      <c r="M752" s="1" t="str">
        <f t="shared" si="924"/>
        <v>21-40</v>
      </c>
      <c r="N752" s="19" t="s">
        <v>38</v>
      </c>
      <c r="O752" s="19">
        <f t="shared" si="866"/>
        <v>0</v>
      </c>
      <c r="P752" s="23">
        <v>31.6</v>
      </c>
      <c r="Q752" s="1">
        <v>154</v>
      </c>
      <c r="R752" s="1">
        <f t="shared" si="925"/>
        <v>2.3715999999999999</v>
      </c>
      <c r="S752" s="24">
        <f t="shared" si="926"/>
        <v>13.324337999662676</v>
      </c>
      <c r="T752" s="19">
        <v>4</v>
      </c>
      <c r="U752" s="1">
        <v>8.8000000000000007</v>
      </c>
      <c r="V752" s="1">
        <v>7</v>
      </c>
      <c r="W752" s="1" t="str">
        <f t="shared" si="867"/>
        <v>1: 0-50</v>
      </c>
      <c r="X752" s="1">
        <v>6</v>
      </c>
      <c r="Y752" s="26">
        <v>160</v>
      </c>
      <c r="Z752" s="26">
        <v>386</v>
      </c>
      <c r="AA752" s="26">
        <v>441</v>
      </c>
      <c r="AB752" s="26"/>
      <c r="AC752" s="26"/>
      <c r="AD752" s="26"/>
      <c r="AE752" s="26"/>
      <c r="AF752" s="26"/>
      <c r="AG752" s="26"/>
      <c r="AH752" s="26"/>
      <c r="AI752" s="27">
        <f t="shared" si="868"/>
        <v>441</v>
      </c>
      <c r="AJ752" s="27">
        <f t="shared" si="869"/>
        <v>0</v>
      </c>
      <c r="AK752" s="39">
        <v>13947</v>
      </c>
      <c r="AL752" s="26">
        <v>50</v>
      </c>
      <c r="AM752" s="26">
        <v>50</v>
      </c>
      <c r="AN752" s="26">
        <v>50</v>
      </c>
      <c r="AO752" s="26"/>
      <c r="AP752" s="26"/>
      <c r="AQ752" s="26"/>
      <c r="AR752" s="26"/>
      <c r="AS752" s="26"/>
      <c r="AT752" s="26"/>
      <c r="AU752" s="26"/>
      <c r="AV752" s="28">
        <f t="shared" si="870"/>
        <v>0</v>
      </c>
      <c r="AW752" s="27" t="str">
        <f>"4-5"</f>
        <v>4-5</v>
      </c>
      <c r="AX752" s="29">
        <f t="shared" si="891"/>
        <v>4.1440000000000001</v>
      </c>
      <c r="AY752" s="30">
        <f t="shared" si="913"/>
        <v>4.1444808009027492</v>
      </c>
      <c r="AZ752" s="30">
        <f t="shared" si="913"/>
        <v>1.6989700043360187</v>
      </c>
      <c r="BA752" s="30">
        <f t="shared" si="910"/>
        <v>1.6989700043360187</v>
      </c>
      <c r="BB752" s="30">
        <f t="shared" si="910"/>
        <v>1.6989700043360187</v>
      </c>
      <c r="BC752" s="30" t="str">
        <f t="shared" si="910"/>
        <v/>
      </c>
      <c r="BD752" s="30" t="str">
        <f t="shared" si="910"/>
        <v/>
      </c>
      <c r="BE752" s="30" t="str">
        <f t="shared" si="910"/>
        <v/>
      </c>
      <c r="BF752" s="30" t="str">
        <f t="shared" si="910"/>
        <v/>
      </c>
      <c r="BG752" s="30" t="str">
        <f t="shared" si="910"/>
        <v/>
      </c>
      <c r="BH752" s="30" t="str">
        <f t="shared" si="910"/>
        <v/>
      </c>
      <c r="BI752" s="30" t="str">
        <f t="shared" si="910"/>
        <v/>
      </c>
      <c r="BJ752" s="1" t="s">
        <v>38</v>
      </c>
      <c r="BK752" s="31" t="s">
        <v>38</v>
      </c>
      <c r="BL752" s="32">
        <f t="shared" si="871"/>
        <v>0</v>
      </c>
      <c r="BN752" s="32" t="str">
        <f t="shared" si="872"/>
        <v>0</v>
      </c>
      <c r="BO752" s="30">
        <f t="shared" si="873"/>
        <v>-2.4455107965667304</v>
      </c>
      <c r="BP752" s="30">
        <f t="shared" si="874"/>
        <v>-2.4455107965667304</v>
      </c>
      <c r="BQ752" s="30">
        <f t="shared" si="906"/>
        <v>0</v>
      </c>
      <c r="BR752" s="30">
        <f t="shared" si="906"/>
        <v>0</v>
      </c>
      <c r="BS752" s="30" t="str">
        <f t="shared" si="906"/>
        <v/>
      </c>
      <c r="BT752" s="30" t="str">
        <f t="shared" si="906"/>
        <v/>
      </c>
      <c r="BU752" s="30" t="str">
        <f t="shared" si="906"/>
        <v/>
      </c>
      <c r="BV752" s="30" t="str">
        <f t="shared" si="906"/>
        <v/>
      </c>
      <c r="BW752" s="30" t="str">
        <f t="shared" si="906"/>
        <v/>
      </c>
      <c r="BX752" s="30" t="str">
        <f t="shared" si="906"/>
        <v/>
      </c>
      <c r="BY752" s="30" t="str">
        <f t="shared" si="906"/>
        <v/>
      </c>
      <c r="BZ752" s="1">
        <f t="shared" si="875"/>
        <v>0</v>
      </c>
      <c r="CA752" s="1">
        <f t="shared" si="907"/>
        <v>0</v>
      </c>
      <c r="CB752" s="1">
        <f t="shared" si="907"/>
        <v>0</v>
      </c>
      <c r="CC752" s="1">
        <f t="shared" si="907"/>
        <v>0</v>
      </c>
      <c r="CD752" s="1">
        <f t="shared" si="907"/>
        <v>0</v>
      </c>
      <c r="CE752" s="1">
        <f t="shared" si="907"/>
        <v>0</v>
      </c>
      <c r="CF752" s="1">
        <f t="shared" si="907"/>
        <v>0</v>
      </c>
      <c r="CG752" s="1">
        <f t="shared" si="907"/>
        <v>0</v>
      </c>
      <c r="CH752" s="1">
        <f t="shared" si="907"/>
        <v>0</v>
      </c>
      <c r="CI752" s="1">
        <f t="shared" si="907"/>
        <v>0</v>
      </c>
      <c r="CJ752" s="1">
        <f t="shared" si="876"/>
        <v>0</v>
      </c>
      <c r="CK752" s="1">
        <f t="shared" si="877"/>
        <v>0</v>
      </c>
      <c r="CL752" s="1">
        <f t="shared" si="922"/>
        <v>-2.4455107965667304</v>
      </c>
      <c r="CM752" s="1" t="str">
        <f t="shared" si="922"/>
        <v/>
      </c>
      <c r="CN752" s="1" t="str">
        <f t="shared" si="922"/>
        <v/>
      </c>
      <c r="CO752" s="1" t="str">
        <f t="shared" si="922"/>
        <v/>
      </c>
      <c r="CP752" s="1" t="str">
        <f t="shared" si="922"/>
        <v/>
      </c>
      <c r="CQ752" s="1" t="str">
        <f t="shared" si="920"/>
        <v/>
      </c>
      <c r="CR752" s="1" t="str">
        <f t="shared" si="920"/>
        <v/>
      </c>
      <c r="CS752" s="1" t="str">
        <f t="shared" si="920"/>
        <v/>
      </c>
      <c r="CT752" s="1" t="str">
        <f t="shared" si="920"/>
        <v/>
      </c>
      <c r="CU752" s="1" t="str">
        <f t="shared" si="920"/>
        <v/>
      </c>
      <c r="CV752" s="1">
        <f t="shared" si="923"/>
        <v>0</v>
      </c>
      <c r="CW752" s="1">
        <f t="shared" si="923"/>
        <v>0</v>
      </c>
      <c r="CX752" s="1">
        <f t="shared" si="923"/>
        <v>0</v>
      </c>
      <c r="CY752" s="1">
        <f t="shared" si="923"/>
        <v>0</v>
      </c>
      <c r="CZ752" s="1">
        <f t="shared" si="923"/>
        <v>0</v>
      </c>
      <c r="DA752" s="1">
        <f t="shared" si="921"/>
        <v>0</v>
      </c>
      <c r="DB752" s="1">
        <f t="shared" si="921"/>
        <v>0</v>
      </c>
      <c r="DC752" s="1">
        <f t="shared" si="921"/>
        <v>0</v>
      </c>
      <c r="DD752" s="1">
        <f t="shared" si="921"/>
        <v>0</v>
      </c>
      <c r="DE752" s="1">
        <f t="shared" si="921"/>
        <v>0</v>
      </c>
      <c r="DF752" s="1">
        <f t="shared" si="878"/>
        <v>0</v>
      </c>
      <c r="DG752" s="33">
        <f t="shared" si="879"/>
        <v>0</v>
      </c>
      <c r="DH752" s="34">
        <f t="shared" si="880"/>
        <v>0</v>
      </c>
      <c r="DI752" s="1">
        <f t="shared" si="918"/>
        <v>154</v>
      </c>
      <c r="DJ752" s="1">
        <f t="shared" si="919"/>
        <v>380</v>
      </c>
      <c r="DK752" s="1">
        <f t="shared" si="895"/>
        <v>226</v>
      </c>
      <c r="DL752" s="1">
        <f t="shared" si="895"/>
        <v>55</v>
      </c>
      <c r="DM752" s="1" t="str">
        <f t="shared" si="895"/>
        <v/>
      </c>
      <c r="DN752" s="1" t="str">
        <f t="shared" si="893"/>
        <v/>
      </c>
      <c r="DO752" s="1" t="str">
        <f t="shared" si="893"/>
        <v/>
      </c>
      <c r="DP752" s="1" t="str">
        <f t="shared" si="893"/>
        <v/>
      </c>
      <c r="DQ752" s="1" t="str">
        <f t="shared" si="893"/>
        <v/>
      </c>
      <c r="DR752" s="1" t="str">
        <f t="shared" si="893"/>
        <v/>
      </c>
      <c r="DS752" s="1" t="str">
        <f t="shared" si="893"/>
        <v/>
      </c>
      <c r="DT752" s="34">
        <f t="shared" si="914"/>
        <v>-136.82196461094981</v>
      </c>
      <c r="DU752" s="1">
        <f t="shared" si="911"/>
        <v>0</v>
      </c>
      <c r="DV752" s="1">
        <f t="shared" si="911"/>
        <v>0</v>
      </c>
      <c r="DW752" s="1">
        <f t="shared" si="911"/>
        <v>0</v>
      </c>
      <c r="DX752" s="1">
        <f>IF((DL752&lt;$DT752),1,0)</f>
        <v>0</v>
      </c>
      <c r="EF752" s="33">
        <f t="shared" si="915"/>
        <v>0</v>
      </c>
      <c r="EG752" s="1">
        <f t="shared" si="916"/>
        <v>0</v>
      </c>
      <c r="EH752" s="1">
        <f t="shared" si="916"/>
        <v>0</v>
      </c>
      <c r="EI752" s="1">
        <f t="shared" si="912"/>
        <v>0</v>
      </c>
      <c r="EJ752" s="1">
        <f t="shared" si="912"/>
        <v>0</v>
      </c>
      <c r="EK752" s="1">
        <f t="shared" si="912"/>
        <v>0</v>
      </c>
      <c r="EL752" s="1">
        <f t="shared" si="912"/>
        <v>0</v>
      </c>
      <c r="EM752" s="1">
        <f t="shared" si="912"/>
        <v>0</v>
      </c>
      <c r="EN752" s="1">
        <f t="shared" si="912"/>
        <v>0</v>
      </c>
      <c r="EO752" s="1">
        <f t="shared" si="912"/>
        <v>0</v>
      </c>
      <c r="EP752" s="1">
        <f t="shared" si="912"/>
        <v>0</v>
      </c>
      <c r="EQ752" s="1">
        <f t="shared" si="912"/>
        <v>0</v>
      </c>
      <c r="ER752" s="33">
        <f t="shared" si="881"/>
        <v>1</v>
      </c>
      <c r="ES752" s="35">
        <f t="shared" si="917"/>
        <v>1</v>
      </c>
      <c r="ET752" s="35">
        <f t="shared" si="882"/>
        <v>1</v>
      </c>
      <c r="EU752" s="1" t="s">
        <v>59</v>
      </c>
      <c r="EV752" s="1" t="s">
        <v>34</v>
      </c>
      <c r="EW752" s="19">
        <f t="shared" si="883"/>
        <v>1</v>
      </c>
      <c r="EX752" s="1" t="s">
        <v>142</v>
      </c>
      <c r="FC752" s="1" t="s">
        <v>38</v>
      </c>
      <c r="FD752" s="19">
        <f t="shared" si="884"/>
        <v>0</v>
      </c>
      <c r="FJ752" s="1" t="s">
        <v>38</v>
      </c>
      <c r="FK752" s="19">
        <f t="shared" si="885"/>
        <v>0</v>
      </c>
      <c r="FQ752" s="1" t="s">
        <v>71</v>
      </c>
      <c r="FR752" s="1">
        <f t="shared" si="886"/>
        <v>1</v>
      </c>
      <c r="FU752" s="1" t="s">
        <v>75</v>
      </c>
      <c r="FV752" s="37" t="str">
        <f t="shared" si="892"/>
        <v>tb</v>
      </c>
      <c r="FW752" s="34">
        <v>1</v>
      </c>
      <c r="FY752" s="1" t="s">
        <v>38</v>
      </c>
      <c r="FZ752" s="19">
        <f t="shared" si="887"/>
        <v>0</v>
      </c>
      <c r="GB752" s="1" t="s">
        <v>38</v>
      </c>
      <c r="GC752" s="19">
        <f t="shared" si="888"/>
        <v>0</v>
      </c>
      <c r="GD752" s="1" t="s">
        <v>38</v>
      </c>
      <c r="GE752" s="19">
        <f t="shared" si="889"/>
        <v>0</v>
      </c>
      <c r="GF752" s="1" t="s">
        <v>38</v>
      </c>
      <c r="GG752" s="19">
        <f t="shared" si="890"/>
        <v>0</v>
      </c>
    </row>
    <row r="753" spans="1:189" x14ac:dyDescent="0.3">
      <c r="A753" s="18">
        <v>1029</v>
      </c>
      <c r="B753" s="1" t="s">
        <v>34</v>
      </c>
      <c r="C753" s="19" t="s">
        <v>35</v>
      </c>
      <c r="D753" s="19">
        <f t="shared" si="927"/>
        <v>0</v>
      </c>
      <c r="E753" s="38" t="s">
        <v>1318</v>
      </c>
      <c r="F753" s="21" t="str">
        <f t="shared" si="864"/>
        <v>1965</v>
      </c>
      <c r="G753" s="21">
        <v>2005</v>
      </c>
      <c r="H753" s="22">
        <f t="shared" si="909"/>
        <v>40</v>
      </c>
      <c r="I753" s="1" t="str">
        <f t="shared" si="865"/>
        <v>31-40</v>
      </c>
      <c r="J753" s="1" t="s">
        <v>1607</v>
      </c>
      <c r="K753" s="1" t="s">
        <v>53</v>
      </c>
      <c r="L753" s="1">
        <f>VLOOKUP(K753,[1]areas!$C$3:$D$76,2,FALSE)</f>
        <v>30</v>
      </c>
      <c r="M753" s="1" t="str">
        <f t="shared" si="924"/>
        <v>21-40</v>
      </c>
      <c r="N753" s="19" t="s">
        <v>38</v>
      </c>
      <c r="O753" s="19">
        <f t="shared" si="866"/>
        <v>0</v>
      </c>
      <c r="P753" s="23">
        <v>61.6</v>
      </c>
      <c r="Q753" s="1">
        <v>159</v>
      </c>
      <c r="R753" s="1">
        <f t="shared" si="925"/>
        <v>2.5281000000000002</v>
      </c>
      <c r="S753" s="24">
        <f t="shared" si="926"/>
        <v>24.366124757723188</v>
      </c>
      <c r="T753" s="19">
        <v>2</v>
      </c>
      <c r="U753" s="1">
        <v>9.3000000000000007</v>
      </c>
      <c r="V753" s="1">
        <v>94</v>
      </c>
      <c r="W753" s="1" t="str">
        <f t="shared" si="867"/>
        <v>1: 0-50</v>
      </c>
      <c r="X753" s="1">
        <v>44</v>
      </c>
      <c r="Y753" s="26">
        <v>177</v>
      </c>
      <c r="Z753" s="26"/>
      <c r="AA753" s="26"/>
      <c r="AB753" s="26"/>
      <c r="AC753" s="26"/>
      <c r="AD753" s="26"/>
      <c r="AE753" s="26"/>
      <c r="AF753" s="26"/>
      <c r="AG753" s="26"/>
      <c r="AH753" s="26"/>
      <c r="AI753" s="27">
        <f t="shared" si="868"/>
        <v>177</v>
      </c>
      <c r="AJ753" s="27">
        <f t="shared" si="869"/>
        <v>0</v>
      </c>
      <c r="AK753" s="39">
        <v>280376</v>
      </c>
      <c r="AL753" s="26">
        <v>50</v>
      </c>
      <c r="AM753" s="26"/>
      <c r="AN753" s="26"/>
      <c r="AO753" s="26"/>
      <c r="AP753" s="26"/>
      <c r="AQ753" s="26"/>
      <c r="AR753" s="26"/>
      <c r="AS753" s="26"/>
      <c r="AT753" s="26"/>
      <c r="AU753" s="26"/>
      <c r="AV753" s="28">
        <f t="shared" si="870"/>
        <v>0</v>
      </c>
      <c r="AW753" s="27" t="str">
        <f>"&gt;5"</f>
        <v>&gt;5</v>
      </c>
      <c r="AX753" s="29">
        <f t="shared" si="891"/>
        <v>5.4480000000000004</v>
      </c>
      <c r="AY753" s="30">
        <f t="shared" si="913"/>
        <v>5.44774083556546</v>
      </c>
      <c r="AZ753" s="30">
        <f t="shared" si="913"/>
        <v>1.6989700043360187</v>
      </c>
      <c r="BA753" s="30" t="str">
        <f t="shared" si="910"/>
        <v/>
      </c>
      <c r="BB753" s="30" t="str">
        <f t="shared" si="910"/>
        <v/>
      </c>
      <c r="BC753" s="30" t="str">
        <f t="shared" si="910"/>
        <v/>
      </c>
      <c r="BD753" s="30" t="str">
        <f t="shared" si="910"/>
        <v/>
      </c>
      <c r="BE753" s="30" t="str">
        <f t="shared" si="910"/>
        <v/>
      </c>
      <c r="BF753" s="30" t="str">
        <f t="shared" si="910"/>
        <v/>
      </c>
      <c r="BG753" s="30" t="str">
        <f t="shared" si="910"/>
        <v/>
      </c>
      <c r="BH753" s="30" t="str">
        <f t="shared" si="910"/>
        <v/>
      </c>
      <c r="BI753" s="30" t="str">
        <f t="shared" si="910"/>
        <v/>
      </c>
      <c r="BJ753" s="1" t="s">
        <v>38</v>
      </c>
      <c r="BK753" s="31" t="s">
        <v>38</v>
      </c>
      <c r="BL753" s="32">
        <f t="shared" si="871"/>
        <v>0</v>
      </c>
      <c r="BN753" s="32" t="str">
        <f t="shared" si="872"/>
        <v>0</v>
      </c>
      <c r="BO753" s="30">
        <f t="shared" si="873"/>
        <v>-3.7487708312294412</v>
      </c>
      <c r="BP753" s="30" t="str">
        <f t="shared" si="874"/>
        <v/>
      </c>
      <c r="BQ753" s="30" t="str">
        <f t="shared" si="906"/>
        <v/>
      </c>
      <c r="BR753" s="30" t="str">
        <f t="shared" si="906"/>
        <v/>
      </c>
      <c r="BS753" s="30" t="str">
        <f t="shared" si="906"/>
        <v/>
      </c>
      <c r="BT753" s="30" t="str">
        <f t="shared" si="906"/>
        <v/>
      </c>
      <c r="BU753" s="30" t="str">
        <f t="shared" si="906"/>
        <v/>
      </c>
      <c r="BV753" s="30" t="str">
        <f t="shared" si="906"/>
        <v/>
      </c>
      <c r="BW753" s="30" t="str">
        <f t="shared" si="906"/>
        <v/>
      </c>
      <c r="BX753" s="30" t="str">
        <f t="shared" si="906"/>
        <v/>
      </c>
      <c r="BY753" s="30" t="str">
        <f t="shared" si="906"/>
        <v/>
      </c>
      <c r="BZ753" s="1">
        <f t="shared" si="875"/>
        <v>0</v>
      </c>
      <c r="CA753" s="1">
        <f t="shared" si="907"/>
        <v>0</v>
      </c>
      <c r="CB753" s="1">
        <f t="shared" si="907"/>
        <v>0</v>
      </c>
      <c r="CC753" s="1">
        <f t="shared" si="907"/>
        <v>0</v>
      </c>
      <c r="CD753" s="1">
        <f t="shared" si="907"/>
        <v>0</v>
      </c>
      <c r="CE753" s="1">
        <f t="shared" si="907"/>
        <v>0</v>
      </c>
      <c r="CF753" s="1">
        <f t="shared" si="907"/>
        <v>0</v>
      </c>
      <c r="CG753" s="1">
        <f t="shared" si="907"/>
        <v>0</v>
      </c>
      <c r="CH753" s="1">
        <f t="shared" si="907"/>
        <v>0</v>
      </c>
      <c r="CI753" s="1">
        <f t="shared" si="907"/>
        <v>0</v>
      </c>
      <c r="CJ753" s="1">
        <f t="shared" si="876"/>
        <v>0</v>
      </c>
      <c r="CK753" s="1">
        <f t="shared" si="877"/>
        <v>0</v>
      </c>
      <c r="CL753" s="1">
        <f t="shared" si="922"/>
        <v>-3.7487708312294412</v>
      </c>
      <c r="CM753" s="1" t="str">
        <f t="shared" si="922"/>
        <v/>
      </c>
      <c r="CN753" s="1" t="str">
        <f t="shared" si="922"/>
        <v/>
      </c>
      <c r="CO753" s="1" t="str">
        <f t="shared" si="922"/>
        <v/>
      </c>
      <c r="CP753" s="1" t="str">
        <f t="shared" si="922"/>
        <v/>
      </c>
      <c r="CQ753" s="1" t="str">
        <f t="shared" si="920"/>
        <v/>
      </c>
      <c r="CR753" s="1" t="str">
        <f t="shared" si="920"/>
        <v/>
      </c>
      <c r="CS753" s="1" t="str">
        <f t="shared" si="920"/>
        <v/>
      </c>
      <c r="CT753" s="1" t="str">
        <f t="shared" si="920"/>
        <v/>
      </c>
      <c r="CU753" s="1" t="str">
        <f t="shared" si="920"/>
        <v/>
      </c>
      <c r="CV753" s="1">
        <f t="shared" si="923"/>
        <v>0</v>
      </c>
      <c r="CW753" s="1">
        <f t="shared" si="923"/>
        <v>0</v>
      </c>
      <c r="CX753" s="1">
        <f t="shared" si="923"/>
        <v>0</v>
      </c>
      <c r="CY753" s="1">
        <f t="shared" si="923"/>
        <v>0</v>
      </c>
      <c r="CZ753" s="1">
        <f t="shared" si="923"/>
        <v>0</v>
      </c>
      <c r="DA753" s="1">
        <f t="shared" si="921"/>
        <v>0</v>
      </c>
      <c r="DB753" s="1">
        <f t="shared" si="921"/>
        <v>0</v>
      </c>
      <c r="DC753" s="1">
        <f t="shared" si="921"/>
        <v>0</v>
      </c>
      <c r="DD753" s="1">
        <f t="shared" si="921"/>
        <v>0</v>
      </c>
      <c r="DE753" s="1">
        <f t="shared" si="921"/>
        <v>0</v>
      </c>
      <c r="DF753" s="1">
        <f t="shared" si="878"/>
        <v>0</v>
      </c>
      <c r="DG753" s="33">
        <f t="shared" si="879"/>
        <v>0</v>
      </c>
      <c r="DH753" s="34">
        <f t="shared" si="880"/>
        <v>0</v>
      </c>
      <c r="DI753" s="1">
        <f t="shared" si="918"/>
        <v>133</v>
      </c>
      <c r="DJ753" s="1" t="str">
        <f t="shared" si="919"/>
        <v/>
      </c>
      <c r="DK753" s="1" t="str">
        <f t="shared" si="895"/>
        <v/>
      </c>
      <c r="DL753" s="1" t="str">
        <f t="shared" si="895"/>
        <v/>
      </c>
      <c r="DM753" s="1" t="str">
        <f t="shared" si="895"/>
        <v/>
      </c>
      <c r="DN753" s="1" t="str">
        <f t="shared" si="893"/>
        <v/>
      </c>
      <c r="DO753" s="1" t="str">
        <f t="shared" si="893"/>
        <v/>
      </c>
      <c r="DP753" s="1" t="str">
        <f t="shared" si="893"/>
        <v/>
      </c>
      <c r="DQ753" s="1" t="str">
        <f t="shared" si="893"/>
        <v/>
      </c>
      <c r="DR753" s="1" t="str">
        <f t="shared" si="893"/>
        <v/>
      </c>
      <c r="DS753" s="1" t="str">
        <f t="shared" si="893"/>
        <v/>
      </c>
      <c r="DU753" s="1">
        <f t="shared" si="911"/>
        <v>0</v>
      </c>
      <c r="EG753" s="1">
        <f t="shared" si="916"/>
        <v>0</v>
      </c>
      <c r="EH753" s="1">
        <f t="shared" si="916"/>
        <v>0</v>
      </c>
      <c r="EI753" s="1">
        <f t="shared" si="912"/>
        <v>0</v>
      </c>
      <c r="EJ753" s="1">
        <f t="shared" si="912"/>
        <v>0</v>
      </c>
      <c r="EK753" s="1">
        <f t="shared" si="912"/>
        <v>0</v>
      </c>
      <c r="EL753" s="1">
        <f t="shared" si="912"/>
        <v>0</v>
      </c>
      <c r="EM753" s="1">
        <f t="shared" si="912"/>
        <v>0</v>
      </c>
      <c r="EN753" s="1">
        <f t="shared" si="912"/>
        <v>0</v>
      </c>
      <c r="EO753" s="1">
        <f t="shared" si="912"/>
        <v>0</v>
      </c>
      <c r="EP753" s="1">
        <f t="shared" si="912"/>
        <v>0</v>
      </c>
      <c r="EQ753" s="1">
        <f t="shared" si="912"/>
        <v>0</v>
      </c>
      <c r="ER753" s="33">
        <f t="shared" si="881"/>
        <v>1</v>
      </c>
      <c r="ES753" s="35">
        <f>ER753+DG753+AV753</f>
        <v>1</v>
      </c>
      <c r="ET753" s="35">
        <f t="shared" si="882"/>
        <v>1</v>
      </c>
      <c r="EU753" s="1" t="s">
        <v>59</v>
      </c>
      <c r="EV753" s="1" t="s">
        <v>38</v>
      </c>
      <c r="EW753" s="19">
        <f t="shared" si="883"/>
        <v>0</v>
      </c>
      <c r="FC753" s="1" t="s">
        <v>38</v>
      </c>
      <c r="FD753" s="19">
        <f t="shared" si="884"/>
        <v>0</v>
      </c>
      <c r="FJ753" s="1" t="s">
        <v>38</v>
      </c>
      <c r="FK753" s="19">
        <f t="shared" si="885"/>
        <v>0</v>
      </c>
      <c r="FR753" s="1">
        <f t="shared" si="886"/>
        <v>0</v>
      </c>
      <c r="FU753" s="1" t="s">
        <v>1319</v>
      </c>
      <c r="FV753" s="37" t="str">
        <f t="shared" si="892"/>
        <v>other</v>
      </c>
      <c r="FW753" s="34">
        <v>1</v>
      </c>
      <c r="FY753" s="1" t="s">
        <v>38</v>
      </c>
      <c r="FZ753" s="19">
        <f t="shared" si="887"/>
        <v>0</v>
      </c>
      <c r="GB753" s="1" t="s">
        <v>38</v>
      </c>
      <c r="GC753" s="19">
        <f t="shared" si="888"/>
        <v>0</v>
      </c>
      <c r="GD753" s="1" t="s">
        <v>38</v>
      </c>
      <c r="GE753" s="19">
        <f t="shared" si="889"/>
        <v>0</v>
      </c>
      <c r="GF753" s="1" t="s">
        <v>38</v>
      </c>
      <c r="GG753" s="19">
        <f t="shared" si="890"/>
        <v>0</v>
      </c>
    </row>
    <row r="754" spans="1:189" x14ac:dyDescent="0.3">
      <c r="A754" s="18">
        <v>1030</v>
      </c>
      <c r="B754" s="1" t="s">
        <v>34</v>
      </c>
      <c r="C754" s="19" t="s">
        <v>35</v>
      </c>
      <c r="D754" s="19">
        <f t="shared" si="927"/>
        <v>0</v>
      </c>
      <c r="E754" s="38" t="s">
        <v>1320</v>
      </c>
      <c r="F754" s="21" t="str">
        <f t="shared" si="864"/>
        <v>1974</v>
      </c>
      <c r="G754" s="21">
        <v>2005</v>
      </c>
      <c r="H754" s="22">
        <f t="shared" si="909"/>
        <v>31</v>
      </c>
      <c r="I754" s="1" t="str">
        <f t="shared" si="865"/>
        <v>31-40</v>
      </c>
      <c r="J754" s="1" t="s">
        <v>1607</v>
      </c>
      <c r="K754" s="1" t="s">
        <v>93</v>
      </c>
      <c r="L754" s="1">
        <f>VLOOKUP(K754,[1]areas!$C$3:$D$76,2,FALSE)</f>
        <v>15</v>
      </c>
      <c r="M754" s="1" t="str">
        <f t="shared" si="924"/>
        <v>0-20</v>
      </c>
      <c r="N754" s="19" t="s">
        <v>34</v>
      </c>
      <c r="O754" s="19">
        <f t="shared" si="866"/>
        <v>1</v>
      </c>
      <c r="P754" s="23">
        <v>74.400000000000006</v>
      </c>
      <c r="Q754" s="1">
        <v>153</v>
      </c>
      <c r="R754" s="1">
        <f t="shared" si="925"/>
        <v>2.3409</v>
      </c>
      <c r="S754" s="24">
        <f t="shared" si="926"/>
        <v>31.78264769960272</v>
      </c>
      <c r="T754" s="19">
        <v>3</v>
      </c>
      <c r="U754" s="1">
        <v>12.7</v>
      </c>
      <c r="V754" s="1">
        <v>68</v>
      </c>
      <c r="W754" s="1" t="str">
        <f t="shared" si="867"/>
        <v>4: 151-200</v>
      </c>
      <c r="X754" s="1">
        <v>189</v>
      </c>
      <c r="Y754" s="26">
        <v>430</v>
      </c>
      <c r="Z754" s="26">
        <v>362</v>
      </c>
      <c r="AA754" s="26">
        <v>587</v>
      </c>
      <c r="AB754" s="26">
        <v>571</v>
      </c>
      <c r="AC754" s="26">
        <v>751</v>
      </c>
      <c r="AD754" s="26">
        <v>604</v>
      </c>
      <c r="AE754" s="26">
        <v>794</v>
      </c>
      <c r="AF754" s="26"/>
      <c r="AG754" s="26"/>
      <c r="AH754" s="26"/>
      <c r="AI754" s="27">
        <f t="shared" si="868"/>
        <v>794</v>
      </c>
      <c r="AJ754" s="27">
        <f t="shared" si="869"/>
        <v>1</v>
      </c>
      <c r="AK754" s="39">
        <v>96465</v>
      </c>
      <c r="AL754" s="26">
        <v>50</v>
      </c>
      <c r="AM754" s="26">
        <v>50</v>
      </c>
      <c r="AN754" s="26">
        <v>50</v>
      </c>
      <c r="AO754" s="26">
        <v>50</v>
      </c>
      <c r="AP754" s="26">
        <v>50</v>
      </c>
      <c r="AQ754" s="26">
        <v>50</v>
      </c>
      <c r="AR754" s="26">
        <v>50</v>
      </c>
      <c r="AS754" s="26"/>
      <c r="AT754" s="26"/>
      <c r="AU754" s="26"/>
      <c r="AV754" s="28">
        <f t="shared" si="870"/>
        <v>0</v>
      </c>
      <c r="AW754" s="27" t="str">
        <f>"4-5"</f>
        <v>4-5</v>
      </c>
      <c r="AX754" s="29">
        <f t="shared" si="891"/>
        <v>4.984</v>
      </c>
      <c r="AY754" s="30">
        <f t="shared" si="913"/>
        <v>4.9843697686384489</v>
      </c>
      <c r="AZ754" s="30">
        <f t="shared" si="913"/>
        <v>1.6989700043360187</v>
      </c>
      <c r="BA754" s="30">
        <f t="shared" si="910"/>
        <v>1.6989700043360187</v>
      </c>
      <c r="BB754" s="30">
        <f t="shared" si="910"/>
        <v>1.6989700043360187</v>
      </c>
      <c r="BC754" s="30">
        <f t="shared" si="910"/>
        <v>1.6989700043360187</v>
      </c>
      <c r="BD754" s="30">
        <f t="shared" si="910"/>
        <v>1.6989700043360187</v>
      </c>
      <c r="BE754" s="30">
        <f t="shared" si="910"/>
        <v>1.6989700043360187</v>
      </c>
      <c r="BF754" s="30">
        <f t="shared" si="910"/>
        <v>1.6989700043360187</v>
      </c>
      <c r="BG754" s="30" t="str">
        <f t="shared" si="910"/>
        <v/>
      </c>
      <c r="BH754" s="30" t="str">
        <f t="shared" si="910"/>
        <v/>
      </c>
      <c r="BI754" s="30" t="str">
        <f t="shared" si="910"/>
        <v/>
      </c>
      <c r="BJ754" s="1" t="s">
        <v>38</v>
      </c>
      <c r="BK754" s="31" t="s">
        <v>38</v>
      </c>
      <c r="BL754" s="32">
        <f t="shared" si="871"/>
        <v>0</v>
      </c>
      <c r="BN754" s="32" t="str">
        <f t="shared" si="872"/>
        <v>0</v>
      </c>
      <c r="BO754" s="30">
        <f t="shared" si="873"/>
        <v>-3.2853997643024302</v>
      </c>
      <c r="BP754" s="30">
        <f t="shared" si="874"/>
        <v>-3.2853997643024302</v>
      </c>
      <c r="BQ754" s="30">
        <f t="shared" si="906"/>
        <v>0</v>
      </c>
      <c r="BR754" s="30">
        <f t="shared" si="906"/>
        <v>0</v>
      </c>
      <c r="BS754" s="30">
        <f t="shared" si="906"/>
        <v>0</v>
      </c>
      <c r="BT754" s="30">
        <f t="shared" si="906"/>
        <v>0</v>
      </c>
      <c r="BU754" s="30">
        <f t="shared" si="906"/>
        <v>0</v>
      </c>
      <c r="BV754" s="30">
        <f t="shared" si="906"/>
        <v>0</v>
      </c>
      <c r="BW754" s="30" t="str">
        <f t="shared" si="906"/>
        <v/>
      </c>
      <c r="BX754" s="30" t="str">
        <f t="shared" si="906"/>
        <v/>
      </c>
      <c r="BY754" s="30" t="str">
        <f t="shared" si="906"/>
        <v/>
      </c>
      <c r="BZ754" s="1">
        <f t="shared" si="875"/>
        <v>0</v>
      </c>
      <c r="CA754" s="1">
        <f t="shared" si="907"/>
        <v>0</v>
      </c>
      <c r="CB754" s="1">
        <f t="shared" si="907"/>
        <v>0</v>
      </c>
      <c r="CC754" s="1">
        <f t="shared" si="907"/>
        <v>0</v>
      </c>
      <c r="CD754" s="1">
        <f t="shared" si="907"/>
        <v>0</v>
      </c>
      <c r="CE754" s="1">
        <f t="shared" si="907"/>
        <v>0</v>
      </c>
      <c r="CF754" s="1">
        <f t="shared" si="907"/>
        <v>0</v>
      </c>
      <c r="CG754" s="1">
        <f t="shared" si="907"/>
        <v>0</v>
      </c>
      <c r="CH754" s="1">
        <f t="shared" si="907"/>
        <v>0</v>
      </c>
      <c r="CI754" s="1">
        <f t="shared" si="907"/>
        <v>0</v>
      </c>
      <c r="CJ754" s="1">
        <f t="shared" si="876"/>
        <v>0</v>
      </c>
      <c r="CK754" s="1">
        <f t="shared" si="877"/>
        <v>0</v>
      </c>
      <c r="CL754" s="1">
        <f t="shared" si="922"/>
        <v>-3.2853997643024302</v>
      </c>
      <c r="CM754" s="1" t="str">
        <f t="shared" si="922"/>
        <v/>
      </c>
      <c r="CN754" s="1" t="str">
        <f t="shared" si="922"/>
        <v/>
      </c>
      <c r="CO754" s="1" t="str">
        <f t="shared" si="922"/>
        <v/>
      </c>
      <c r="CP754" s="1" t="str">
        <f t="shared" si="922"/>
        <v/>
      </c>
      <c r="CQ754" s="1" t="str">
        <f t="shared" si="920"/>
        <v/>
      </c>
      <c r="CR754" s="1" t="str">
        <f t="shared" si="920"/>
        <v/>
      </c>
      <c r="CS754" s="1" t="str">
        <f t="shared" si="920"/>
        <v/>
      </c>
      <c r="CT754" s="1" t="str">
        <f t="shared" si="920"/>
        <v/>
      </c>
      <c r="CU754" s="1" t="str">
        <f t="shared" si="920"/>
        <v/>
      </c>
      <c r="CV754" s="1">
        <f t="shared" si="923"/>
        <v>0</v>
      </c>
      <c r="CW754" s="1">
        <f t="shared" si="923"/>
        <v>0</v>
      </c>
      <c r="CX754" s="1">
        <f t="shared" si="923"/>
        <v>0</v>
      </c>
      <c r="CY754" s="1">
        <f t="shared" si="923"/>
        <v>0</v>
      </c>
      <c r="CZ754" s="1">
        <f t="shared" si="923"/>
        <v>0</v>
      </c>
      <c r="DA754" s="1">
        <f t="shared" si="921"/>
        <v>0</v>
      </c>
      <c r="DB754" s="1">
        <f t="shared" si="921"/>
        <v>0</v>
      </c>
      <c r="DC754" s="1">
        <f t="shared" si="921"/>
        <v>0</v>
      </c>
      <c r="DD754" s="1">
        <f t="shared" si="921"/>
        <v>0</v>
      </c>
      <c r="DE754" s="1">
        <f t="shared" si="921"/>
        <v>0</v>
      </c>
      <c r="DF754" s="1">
        <f t="shared" si="878"/>
        <v>0</v>
      </c>
      <c r="DG754" s="33">
        <f t="shared" si="879"/>
        <v>0</v>
      </c>
      <c r="DH754" s="34">
        <f t="shared" si="880"/>
        <v>0</v>
      </c>
      <c r="DI754" s="1">
        <f t="shared" si="918"/>
        <v>241</v>
      </c>
      <c r="DJ754" s="1">
        <f t="shared" si="919"/>
        <v>173</v>
      </c>
      <c r="DK754" s="1">
        <f t="shared" si="895"/>
        <v>-68</v>
      </c>
      <c r="DL754" s="1">
        <f t="shared" si="895"/>
        <v>225</v>
      </c>
      <c r="DM754" s="1">
        <f t="shared" si="895"/>
        <v>-16</v>
      </c>
      <c r="DN754" s="1">
        <f t="shared" si="893"/>
        <v>180</v>
      </c>
      <c r="DO754" s="1">
        <f t="shared" si="893"/>
        <v>-147</v>
      </c>
      <c r="DP754" s="1">
        <f t="shared" si="893"/>
        <v>190</v>
      </c>
      <c r="DQ754" s="1" t="str">
        <f t="shared" si="893"/>
        <v/>
      </c>
      <c r="DR754" s="1" t="str">
        <f t="shared" si="893"/>
        <v/>
      </c>
      <c r="DS754" s="1" t="str">
        <f t="shared" si="893"/>
        <v/>
      </c>
      <c r="DT754" s="34">
        <f t="shared" ref="DT754:DT760" si="928">(STDEV(DI754:DS754))*-1</f>
        <v>-150.22055214155714</v>
      </c>
      <c r="DU754" s="1">
        <f t="shared" si="911"/>
        <v>0</v>
      </c>
      <c r="DV754" s="1">
        <f t="shared" si="911"/>
        <v>0</v>
      </c>
      <c r="DW754" s="1">
        <f t="shared" si="911"/>
        <v>0</v>
      </c>
      <c r="DX754" s="1">
        <f t="shared" si="911"/>
        <v>0</v>
      </c>
      <c r="DY754" s="1">
        <f t="shared" si="911"/>
        <v>0</v>
      </c>
      <c r="DZ754" s="1">
        <f t="shared" si="911"/>
        <v>0</v>
      </c>
      <c r="EA754" s="1">
        <f t="shared" si="911"/>
        <v>0</v>
      </c>
      <c r="EB754" s="1">
        <f t="shared" si="911"/>
        <v>0</v>
      </c>
      <c r="EF754" s="33">
        <f t="shared" ref="EF754:EF760" si="929">IF(SUM(DU754:EE754)&gt;0,1,0)</f>
        <v>0</v>
      </c>
      <c r="EG754" s="1">
        <f t="shared" si="916"/>
        <v>0</v>
      </c>
      <c r="EH754" s="1">
        <f t="shared" si="916"/>
        <v>0</v>
      </c>
      <c r="EI754" s="1">
        <f t="shared" si="912"/>
        <v>0</v>
      </c>
      <c r="EJ754" s="1">
        <f t="shared" si="912"/>
        <v>1</v>
      </c>
      <c r="EK754" s="1">
        <f t="shared" si="912"/>
        <v>1</v>
      </c>
      <c r="EL754" s="1">
        <f t="shared" si="912"/>
        <v>1</v>
      </c>
      <c r="EM754" s="1">
        <f t="shared" si="912"/>
        <v>1</v>
      </c>
      <c r="EN754" s="1">
        <f t="shared" si="912"/>
        <v>1</v>
      </c>
      <c r="EO754" s="1">
        <f t="shared" si="912"/>
        <v>0</v>
      </c>
      <c r="EP754" s="1">
        <f t="shared" si="912"/>
        <v>0</v>
      </c>
      <c r="EQ754" s="1">
        <f t="shared" si="912"/>
        <v>0</v>
      </c>
      <c r="ER754" s="33">
        <f t="shared" si="881"/>
        <v>0</v>
      </c>
      <c r="ES754" s="35">
        <f t="shared" ref="ES754:ES760" si="930">ER754+EF754+DG754+AV754</f>
        <v>0</v>
      </c>
      <c r="ET754" s="35">
        <f t="shared" si="882"/>
        <v>0</v>
      </c>
      <c r="EU754" s="1" t="s">
        <v>789</v>
      </c>
      <c r="EV754" s="1" t="s">
        <v>34</v>
      </c>
      <c r="EW754" s="19">
        <f t="shared" si="883"/>
        <v>1</v>
      </c>
      <c r="EX754" s="1" t="s">
        <v>40</v>
      </c>
      <c r="EY754" s="50">
        <v>38756</v>
      </c>
      <c r="FC754" s="1" t="s">
        <v>38</v>
      </c>
      <c r="FD754" s="19">
        <f t="shared" si="884"/>
        <v>0</v>
      </c>
      <c r="FJ754" s="1" t="s">
        <v>38</v>
      </c>
      <c r="FK754" s="19">
        <f t="shared" si="885"/>
        <v>0</v>
      </c>
      <c r="FQ754" s="1" t="s">
        <v>67</v>
      </c>
      <c r="FR754" s="1">
        <f t="shared" si="886"/>
        <v>1</v>
      </c>
      <c r="FU754" s="1" t="s">
        <v>72</v>
      </c>
      <c r="FV754" s="37" t="str">
        <f t="shared" si="892"/>
        <v>other</v>
      </c>
      <c r="FW754" s="34">
        <v>0</v>
      </c>
      <c r="FY754" s="1" t="s">
        <v>38</v>
      </c>
      <c r="FZ754" s="19">
        <f t="shared" si="887"/>
        <v>0</v>
      </c>
      <c r="GB754" s="1" t="s">
        <v>38</v>
      </c>
      <c r="GC754" s="19">
        <f t="shared" si="888"/>
        <v>0</v>
      </c>
      <c r="GD754" s="1" t="s">
        <v>38</v>
      </c>
      <c r="GE754" s="19">
        <f t="shared" si="889"/>
        <v>0</v>
      </c>
      <c r="GF754" s="1" t="s">
        <v>38</v>
      </c>
      <c r="GG754" s="19">
        <f t="shared" si="890"/>
        <v>0</v>
      </c>
    </row>
    <row r="755" spans="1:189" x14ac:dyDescent="0.3">
      <c r="A755" s="18">
        <v>1032</v>
      </c>
      <c r="B755" s="1" t="s">
        <v>34</v>
      </c>
      <c r="C755" s="19" t="s">
        <v>35</v>
      </c>
      <c r="D755" s="19">
        <f t="shared" si="927"/>
        <v>0</v>
      </c>
      <c r="E755" s="38" t="s">
        <v>1321</v>
      </c>
      <c r="F755" s="21" t="str">
        <f t="shared" si="864"/>
        <v>1978</v>
      </c>
      <c r="G755" s="21">
        <v>2005</v>
      </c>
      <c r="H755" s="22">
        <f t="shared" si="909"/>
        <v>27</v>
      </c>
      <c r="I755" s="1" t="str">
        <f t="shared" si="865"/>
        <v>21-30</v>
      </c>
      <c r="J755" s="1" t="s">
        <v>1606</v>
      </c>
      <c r="N755" s="19"/>
      <c r="O755" s="19" t="str">
        <f t="shared" si="866"/>
        <v/>
      </c>
      <c r="P755" s="23">
        <v>76.599999999999994</v>
      </c>
      <c r="S755" s="24"/>
      <c r="T755" s="19">
        <v>2</v>
      </c>
      <c r="U755" s="1">
        <v>11.9</v>
      </c>
      <c r="V755" s="1">
        <v>38</v>
      </c>
      <c r="W755" s="1" t="str">
        <f t="shared" si="867"/>
        <v>3: 101-150</v>
      </c>
      <c r="X755" s="1">
        <v>104</v>
      </c>
      <c r="Y755" s="26">
        <v>239</v>
      </c>
      <c r="Z755" s="26">
        <v>200</v>
      </c>
      <c r="AA755" s="26">
        <v>72</v>
      </c>
      <c r="AB755" s="26">
        <v>281</v>
      </c>
      <c r="AC755" s="26"/>
      <c r="AD755" s="26">
        <v>412</v>
      </c>
      <c r="AE755" s="26">
        <v>558</v>
      </c>
      <c r="AF755" s="26">
        <v>536</v>
      </c>
      <c r="AG755" s="26"/>
      <c r="AH755" s="26"/>
      <c r="AI755" s="27">
        <f t="shared" si="868"/>
        <v>558</v>
      </c>
      <c r="AJ755" s="27">
        <f t="shared" si="869"/>
        <v>1</v>
      </c>
      <c r="AK755" s="39">
        <v>46465</v>
      </c>
      <c r="AL755" s="26">
        <v>4979</v>
      </c>
      <c r="AM755" s="26">
        <v>53</v>
      </c>
      <c r="AN755" s="26">
        <v>100000</v>
      </c>
      <c r="AO755" s="26">
        <v>50</v>
      </c>
      <c r="AP755" s="26"/>
      <c r="AQ755" s="26">
        <v>50</v>
      </c>
      <c r="AR755" s="26">
        <v>50</v>
      </c>
      <c r="AS755" s="26">
        <v>50</v>
      </c>
      <c r="AT755" s="26"/>
      <c r="AU755" s="26"/>
      <c r="AV755" s="28">
        <f t="shared" si="870"/>
        <v>1</v>
      </c>
      <c r="AW755" s="27" t="str">
        <f>"4-5"</f>
        <v>4-5</v>
      </c>
      <c r="AX755" s="29">
        <f t="shared" si="891"/>
        <v>4.6669999999999998</v>
      </c>
      <c r="AY755" s="30">
        <f t="shared" si="913"/>
        <v>4.6671259414859891</v>
      </c>
      <c r="AZ755" s="30">
        <f t="shared" si="913"/>
        <v>3.6971421262754594</v>
      </c>
      <c r="BA755" s="30">
        <f t="shared" si="910"/>
        <v>1.7242758696007889</v>
      </c>
      <c r="BB755" s="30">
        <f t="shared" si="910"/>
        <v>5</v>
      </c>
      <c r="BC755" s="30">
        <f t="shared" si="910"/>
        <v>1.6989700043360187</v>
      </c>
      <c r="BD755" s="30" t="str">
        <f t="shared" si="910"/>
        <v/>
      </c>
      <c r="BE755" s="30">
        <f t="shared" si="910"/>
        <v>1.6989700043360187</v>
      </c>
      <c r="BF755" s="30">
        <f t="shared" si="910"/>
        <v>1.6989700043360187</v>
      </c>
      <c r="BG755" s="30">
        <f t="shared" si="910"/>
        <v>1.6989700043360187</v>
      </c>
      <c r="BH755" s="30" t="str">
        <f t="shared" si="910"/>
        <v/>
      </c>
      <c r="BI755" s="30" t="str">
        <f t="shared" si="910"/>
        <v/>
      </c>
      <c r="BJ755" s="1" t="s">
        <v>38</v>
      </c>
      <c r="BK755" s="31" t="s">
        <v>38</v>
      </c>
      <c r="BL755" s="32">
        <f t="shared" si="871"/>
        <v>0</v>
      </c>
      <c r="BN755" s="32" t="str">
        <f t="shared" si="872"/>
        <v>0</v>
      </c>
      <c r="BO755" s="30">
        <f t="shared" si="873"/>
        <v>-0.96998381521052979</v>
      </c>
      <c r="BP755" s="30">
        <f t="shared" si="874"/>
        <v>-2.9428500718852</v>
      </c>
      <c r="BQ755" s="30">
        <f t="shared" si="906"/>
        <v>-1.9728662566746704</v>
      </c>
      <c r="BR755" s="30">
        <f t="shared" si="906"/>
        <v>3.2757241303992108</v>
      </c>
      <c r="BS755" s="30">
        <f t="shared" si="906"/>
        <v>-3.3010299956639813</v>
      </c>
      <c r="BT755" s="30" t="str">
        <f t="shared" si="906"/>
        <v/>
      </c>
      <c r="BU755" s="30" t="str">
        <f t="shared" si="906"/>
        <v/>
      </c>
      <c r="BV755" s="30">
        <f t="shared" si="906"/>
        <v>0</v>
      </c>
      <c r="BW755" s="30">
        <f t="shared" si="906"/>
        <v>0</v>
      </c>
      <c r="BX755" s="30" t="str">
        <f t="shared" si="906"/>
        <v/>
      </c>
      <c r="BY755" s="30" t="str">
        <f t="shared" si="906"/>
        <v/>
      </c>
      <c r="BZ755" s="1">
        <f t="shared" si="875"/>
        <v>0</v>
      </c>
      <c r="CA755" s="1">
        <f t="shared" si="907"/>
        <v>0</v>
      </c>
      <c r="CB755" s="1">
        <f t="shared" si="907"/>
        <v>1</v>
      </c>
      <c r="CC755" s="1">
        <f t="shared" si="907"/>
        <v>0</v>
      </c>
      <c r="CD755" s="1">
        <f t="shared" si="907"/>
        <v>0</v>
      </c>
      <c r="CE755" s="1">
        <f t="shared" si="907"/>
        <v>0</v>
      </c>
      <c r="CF755" s="1">
        <f t="shared" si="907"/>
        <v>0</v>
      </c>
      <c r="CG755" s="1">
        <f t="shared" si="907"/>
        <v>0</v>
      </c>
      <c r="CH755" s="1">
        <f t="shared" si="907"/>
        <v>0</v>
      </c>
      <c r="CI755" s="1">
        <f t="shared" si="907"/>
        <v>0</v>
      </c>
      <c r="CJ755" s="1">
        <f t="shared" si="876"/>
        <v>1</v>
      </c>
      <c r="CK755" s="1">
        <f t="shared" si="877"/>
        <v>1</v>
      </c>
      <c r="CL755" s="1">
        <f t="shared" si="922"/>
        <v>-0.96998381521052979</v>
      </c>
      <c r="CM755" s="1">
        <f t="shared" si="922"/>
        <v>-1.9728662566746704</v>
      </c>
      <c r="CN755" s="1">
        <f t="shared" si="922"/>
        <v>3.2757241303992108</v>
      </c>
      <c r="CO755" s="1">
        <f t="shared" si="922"/>
        <v>-3.3010299956639813</v>
      </c>
      <c r="CP755" s="1" t="str">
        <f t="shared" si="922"/>
        <v/>
      </c>
      <c r="CQ755" s="1" t="str">
        <f t="shared" si="920"/>
        <v/>
      </c>
      <c r="CR755" s="1" t="str">
        <f t="shared" si="920"/>
        <v/>
      </c>
      <c r="CS755" s="1" t="str">
        <f t="shared" si="920"/>
        <v/>
      </c>
      <c r="CT755" s="1" t="str">
        <f t="shared" si="920"/>
        <v/>
      </c>
      <c r="CU755" s="1" t="str">
        <f t="shared" si="920"/>
        <v/>
      </c>
      <c r="CV755" s="1">
        <f t="shared" si="923"/>
        <v>0</v>
      </c>
      <c r="CW755" s="1">
        <f t="shared" si="923"/>
        <v>0</v>
      </c>
      <c r="CX755" s="1">
        <f t="shared" si="923"/>
        <v>1</v>
      </c>
      <c r="CY755" s="1">
        <f t="shared" si="923"/>
        <v>0</v>
      </c>
      <c r="CZ755" s="1">
        <f t="shared" si="923"/>
        <v>0</v>
      </c>
      <c r="DA755" s="1">
        <f t="shared" si="921"/>
        <v>0</v>
      </c>
      <c r="DB755" s="1">
        <f t="shared" si="921"/>
        <v>0</v>
      </c>
      <c r="DC755" s="1">
        <f t="shared" si="921"/>
        <v>0</v>
      </c>
      <c r="DD755" s="1">
        <f t="shared" si="921"/>
        <v>0</v>
      </c>
      <c r="DE755" s="1">
        <f t="shared" si="921"/>
        <v>0</v>
      </c>
      <c r="DF755" s="1">
        <f t="shared" si="878"/>
        <v>1</v>
      </c>
      <c r="DG755" s="33">
        <f t="shared" si="879"/>
        <v>1</v>
      </c>
      <c r="DH755" s="34">
        <f t="shared" si="880"/>
        <v>0</v>
      </c>
      <c r="DI755" s="1">
        <f t="shared" si="918"/>
        <v>135</v>
      </c>
      <c r="DJ755" s="1">
        <f t="shared" si="919"/>
        <v>96</v>
      </c>
      <c r="DK755" s="1">
        <f t="shared" si="895"/>
        <v>-39</v>
      </c>
      <c r="DL755" s="1">
        <f t="shared" si="895"/>
        <v>-128</v>
      </c>
      <c r="DM755" s="1">
        <f t="shared" si="895"/>
        <v>209</v>
      </c>
      <c r="DN755" s="1" t="str">
        <f t="shared" si="895"/>
        <v/>
      </c>
      <c r="DO755" s="1" t="str">
        <f t="shared" si="895"/>
        <v/>
      </c>
      <c r="DP755" s="1">
        <f t="shared" si="895"/>
        <v>146</v>
      </c>
      <c r="DQ755" s="1">
        <f t="shared" si="895"/>
        <v>-22</v>
      </c>
      <c r="DR755" s="1" t="str">
        <f t="shared" si="895"/>
        <v/>
      </c>
      <c r="DS755" s="1" t="str">
        <f t="shared" si="895"/>
        <v/>
      </c>
      <c r="DT755" s="34">
        <f t="shared" si="928"/>
        <v>-121.32011963632178</v>
      </c>
      <c r="DU755" s="1">
        <f t="shared" si="911"/>
        <v>0</v>
      </c>
      <c r="DV755" s="1">
        <f t="shared" si="911"/>
        <v>0</v>
      </c>
      <c r="DW755" s="1">
        <f t="shared" si="911"/>
        <v>0</v>
      </c>
      <c r="DX755" s="1">
        <f t="shared" si="911"/>
        <v>1</v>
      </c>
      <c r="DY755" s="1">
        <f t="shared" si="911"/>
        <v>0</v>
      </c>
      <c r="EB755" s="1">
        <f>IF((DP755&lt;$DT755),1,0)</f>
        <v>0</v>
      </c>
      <c r="EC755" s="1">
        <f>IF((DQ755&lt;$DT755),1,0)</f>
        <v>0</v>
      </c>
      <c r="EF755" s="33">
        <f t="shared" si="929"/>
        <v>1</v>
      </c>
      <c r="EG755" s="1">
        <f t="shared" si="916"/>
        <v>0</v>
      </c>
      <c r="EH755" s="1">
        <f t="shared" si="916"/>
        <v>0</v>
      </c>
      <c r="EI755" s="1">
        <f t="shared" si="912"/>
        <v>0</v>
      </c>
      <c r="EJ755" s="1">
        <f t="shared" si="912"/>
        <v>0</v>
      </c>
      <c r="EK755" s="1">
        <f t="shared" si="912"/>
        <v>0</v>
      </c>
      <c r="EL755" s="1">
        <f t="shared" si="912"/>
        <v>0</v>
      </c>
      <c r="EM755" s="1">
        <f t="shared" si="912"/>
        <v>0</v>
      </c>
      <c r="EN755" s="1">
        <f t="shared" si="912"/>
        <v>1</v>
      </c>
      <c r="EO755" s="1">
        <f t="shared" si="912"/>
        <v>1</v>
      </c>
      <c r="EP755" s="1">
        <f t="shared" si="912"/>
        <v>0</v>
      </c>
      <c r="EQ755" s="1">
        <f t="shared" si="912"/>
        <v>0</v>
      </c>
      <c r="ER755" s="33">
        <f t="shared" si="881"/>
        <v>0</v>
      </c>
      <c r="ES755" s="35">
        <f t="shared" si="930"/>
        <v>3</v>
      </c>
      <c r="ET755" s="35">
        <f t="shared" si="882"/>
        <v>1</v>
      </c>
      <c r="EU755" s="1" t="s">
        <v>1322</v>
      </c>
      <c r="EV755" s="1" t="s">
        <v>34</v>
      </c>
      <c r="EW755" s="19">
        <f t="shared" si="883"/>
        <v>1</v>
      </c>
      <c r="EX755" s="1" t="s">
        <v>40</v>
      </c>
      <c r="EY755" s="50">
        <v>38855</v>
      </c>
      <c r="EZ755" s="1" t="s">
        <v>1323</v>
      </c>
      <c r="FA755" s="1" t="s">
        <v>40</v>
      </c>
      <c r="FB755" s="50">
        <v>39086</v>
      </c>
      <c r="FC755" s="1" t="s">
        <v>34</v>
      </c>
      <c r="FD755" s="19">
        <f t="shared" si="884"/>
        <v>1</v>
      </c>
      <c r="FE755" s="1" t="s">
        <v>40</v>
      </c>
      <c r="FF755" s="50">
        <v>38919</v>
      </c>
      <c r="FJ755" s="1" t="s">
        <v>38</v>
      </c>
      <c r="FK755" s="19">
        <f t="shared" si="885"/>
        <v>0</v>
      </c>
      <c r="FQ755" s="1" t="s">
        <v>44</v>
      </c>
      <c r="FR755" s="1">
        <f t="shared" si="886"/>
        <v>1</v>
      </c>
      <c r="FT755" s="1">
        <v>9.1</v>
      </c>
      <c r="FU755" s="1" t="s">
        <v>1324</v>
      </c>
      <c r="FV755" s="37" t="str">
        <f t="shared" si="892"/>
        <v>tb</v>
      </c>
      <c r="FW755" s="34">
        <v>1</v>
      </c>
      <c r="FY755" s="1" t="s">
        <v>38</v>
      </c>
      <c r="FZ755" s="19">
        <f t="shared" si="887"/>
        <v>0</v>
      </c>
      <c r="GB755" s="1" t="s">
        <v>38</v>
      </c>
      <c r="GC755" s="19">
        <f t="shared" si="888"/>
        <v>0</v>
      </c>
      <c r="GD755" s="1" t="s">
        <v>38</v>
      </c>
      <c r="GE755" s="19">
        <f t="shared" si="889"/>
        <v>0</v>
      </c>
      <c r="GF755" s="1" t="s">
        <v>38</v>
      </c>
      <c r="GG755" s="19">
        <f t="shared" si="890"/>
        <v>0</v>
      </c>
    </row>
    <row r="756" spans="1:189" x14ac:dyDescent="0.3">
      <c r="A756" s="18">
        <v>1034</v>
      </c>
      <c r="B756" s="1" t="s">
        <v>34</v>
      </c>
      <c r="C756" s="19" t="s">
        <v>35</v>
      </c>
      <c r="D756" s="19">
        <f t="shared" si="927"/>
        <v>0</v>
      </c>
      <c r="E756" s="38" t="s">
        <v>1325</v>
      </c>
      <c r="F756" s="21" t="str">
        <f t="shared" si="864"/>
        <v>1971</v>
      </c>
      <c r="G756" s="21">
        <v>2005</v>
      </c>
      <c r="H756" s="22">
        <f t="shared" si="909"/>
        <v>34</v>
      </c>
      <c r="I756" s="1" t="str">
        <f t="shared" si="865"/>
        <v>31-40</v>
      </c>
      <c r="J756" s="1" t="s">
        <v>1607</v>
      </c>
      <c r="K756" s="1" t="s">
        <v>93</v>
      </c>
      <c r="L756" s="1">
        <f>VLOOKUP(K756,[1]areas!$C$3:$D$76,2,FALSE)</f>
        <v>15</v>
      </c>
      <c r="M756" s="1" t="str">
        <f t="shared" ref="M756:M770" si="931">IF(L756&lt;=20,"0-20",IF(L756&lt;=40,"21-40", IF(L756&lt;=60, "41-60", IF(L756&lt;=80,"61-80", "&gt;80"))))</f>
        <v>0-20</v>
      </c>
      <c r="N756" s="19" t="s">
        <v>38</v>
      </c>
      <c r="O756" s="19">
        <f t="shared" si="866"/>
        <v>0</v>
      </c>
      <c r="P756" s="23">
        <v>44</v>
      </c>
      <c r="Q756" s="1">
        <v>151</v>
      </c>
      <c r="R756" s="1">
        <f>POWER(Q756*0.01,2)</f>
        <v>2.2801</v>
      </c>
      <c r="S756" s="24">
        <f>P756/R756</f>
        <v>19.297399236875574</v>
      </c>
      <c r="T756" s="19">
        <v>4</v>
      </c>
      <c r="U756" s="1">
        <v>11.2</v>
      </c>
      <c r="V756" s="1">
        <v>24</v>
      </c>
      <c r="W756" s="1" t="str">
        <f t="shared" si="867"/>
        <v>2: 51-100</v>
      </c>
      <c r="X756" s="1">
        <v>78</v>
      </c>
      <c r="Y756" s="26">
        <v>98</v>
      </c>
      <c r="Z756" s="26">
        <v>126</v>
      </c>
      <c r="AA756" s="26">
        <v>170</v>
      </c>
      <c r="AB756" s="26">
        <v>219</v>
      </c>
      <c r="AC756" s="26"/>
      <c r="AD756" s="26"/>
      <c r="AE756" s="26"/>
      <c r="AF756" s="26"/>
      <c r="AG756" s="26"/>
      <c r="AH756" s="26"/>
      <c r="AI756" s="27">
        <f t="shared" si="868"/>
        <v>219</v>
      </c>
      <c r="AJ756" s="27">
        <f t="shared" si="869"/>
        <v>0</v>
      </c>
      <c r="AK756" s="1">
        <v>253201</v>
      </c>
      <c r="AL756" s="26">
        <v>50</v>
      </c>
      <c r="AM756" s="26">
        <v>50</v>
      </c>
      <c r="AN756" s="26">
        <v>50</v>
      </c>
      <c r="AO756" s="26">
        <v>50</v>
      </c>
      <c r="AP756" s="26"/>
      <c r="AQ756" s="26"/>
      <c r="AR756" s="26"/>
      <c r="AS756" s="26"/>
      <c r="AT756" s="26"/>
      <c r="AU756" s="26"/>
      <c r="AV756" s="28">
        <f t="shared" si="870"/>
        <v>0</v>
      </c>
      <c r="AW756" s="27" t="str">
        <f>"&gt;5"</f>
        <v>&gt;5</v>
      </c>
      <c r="AX756" s="29">
        <f t="shared" si="891"/>
        <v>5.4029999999999996</v>
      </c>
      <c r="AY756" s="30">
        <f t="shared" si="913"/>
        <v>5.4034654165650027</v>
      </c>
      <c r="AZ756" s="30">
        <f t="shared" si="913"/>
        <v>1.6989700043360187</v>
      </c>
      <c r="BA756" s="30">
        <f t="shared" si="910"/>
        <v>1.6989700043360187</v>
      </c>
      <c r="BB756" s="30">
        <f t="shared" si="910"/>
        <v>1.6989700043360187</v>
      </c>
      <c r="BC756" s="30">
        <f t="shared" si="910"/>
        <v>1.6989700043360187</v>
      </c>
      <c r="BD756" s="30" t="str">
        <f t="shared" si="910"/>
        <v/>
      </c>
      <c r="BE756" s="30" t="str">
        <f t="shared" si="910"/>
        <v/>
      </c>
      <c r="BF756" s="30" t="str">
        <f t="shared" si="910"/>
        <v/>
      </c>
      <c r="BG756" s="30" t="str">
        <f t="shared" si="910"/>
        <v/>
      </c>
      <c r="BH756" s="30" t="str">
        <f t="shared" si="910"/>
        <v/>
      </c>
      <c r="BI756" s="30" t="str">
        <f t="shared" si="910"/>
        <v/>
      </c>
      <c r="BJ756" s="1" t="s">
        <v>38</v>
      </c>
      <c r="BK756" s="31" t="s">
        <v>38</v>
      </c>
      <c r="BL756" s="32">
        <f t="shared" si="871"/>
        <v>0</v>
      </c>
      <c r="BN756" s="32" t="str">
        <f t="shared" si="872"/>
        <v>0</v>
      </c>
      <c r="BO756" s="30">
        <f t="shared" si="873"/>
        <v>-3.7044954122289839</v>
      </c>
      <c r="BP756" s="30">
        <f t="shared" si="874"/>
        <v>-3.7044954122289839</v>
      </c>
      <c r="BQ756" s="30">
        <f t="shared" si="906"/>
        <v>0</v>
      </c>
      <c r="BR756" s="30">
        <f t="shared" si="906"/>
        <v>0</v>
      </c>
      <c r="BS756" s="30">
        <f t="shared" si="906"/>
        <v>0</v>
      </c>
      <c r="BT756" s="30" t="str">
        <f t="shared" si="906"/>
        <v/>
      </c>
      <c r="BU756" s="30" t="str">
        <f t="shared" si="906"/>
        <v/>
      </c>
      <c r="BV756" s="30" t="str">
        <f t="shared" si="906"/>
        <v/>
      </c>
      <c r="BW756" s="30" t="str">
        <f t="shared" si="906"/>
        <v/>
      </c>
      <c r="BX756" s="30" t="str">
        <f t="shared" si="906"/>
        <v/>
      </c>
      <c r="BY756" s="30" t="str">
        <f t="shared" si="906"/>
        <v/>
      </c>
      <c r="BZ756" s="1">
        <f t="shared" si="875"/>
        <v>0</v>
      </c>
      <c r="CA756" s="1">
        <f t="shared" si="907"/>
        <v>0</v>
      </c>
      <c r="CB756" s="1">
        <f t="shared" si="907"/>
        <v>0</v>
      </c>
      <c r="CC756" s="1">
        <f t="shared" si="907"/>
        <v>0</v>
      </c>
      <c r="CD756" s="1">
        <f t="shared" si="907"/>
        <v>0</v>
      </c>
      <c r="CE756" s="1">
        <f t="shared" si="907"/>
        <v>0</v>
      </c>
      <c r="CF756" s="1">
        <f t="shared" si="907"/>
        <v>0</v>
      </c>
      <c r="CG756" s="1">
        <f t="shared" si="907"/>
        <v>0</v>
      </c>
      <c r="CH756" s="1">
        <f t="shared" si="907"/>
        <v>0</v>
      </c>
      <c r="CI756" s="1">
        <f t="shared" si="907"/>
        <v>0</v>
      </c>
      <c r="CJ756" s="1">
        <f t="shared" si="876"/>
        <v>0</v>
      </c>
      <c r="CK756" s="1">
        <f t="shared" si="877"/>
        <v>0</v>
      </c>
      <c r="CL756" s="1">
        <f t="shared" si="922"/>
        <v>-3.7044954122289839</v>
      </c>
      <c r="CM756" s="1" t="str">
        <f t="shared" si="922"/>
        <v/>
      </c>
      <c r="CN756" s="1" t="str">
        <f t="shared" si="922"/>
        <v/>
      </c>
      <c r="CO756" s="1" t="str">
        <f t="shared" si="922"/>
        <v/>
      </c>
      <c r="CP756" s="1" t="str">
        <f t="shared" si="922"/>
        <v/>
      </c>
      <c r="CQ756" s="1" t="str">
        <f t="shared" si="920"/>
        <v/>
      </c>
      <c r="CR756" s="1" t="str">
        <f t="shared" si="920"/>
        <v/>
      </c>
      <c r="CS756" s="1" t="str">
        <f t="shared" si="920"/>
        <v/>
      </c>
      <c r="CT756" s="1" t="str">
        <f t="shared" si="920"/>
        <v/>
      </c>
      <c r="CU756" s="1" t="str">
        <f t="shared" si="920"/>
        <v/>
      </c>
      <c r="CV756" s="1">
        <f t="shared" si="923"/>
        <v>0</v>
      </c>
      <c r="CW756" s="1">
        <f t="shared" si="923"/>
        <v>0</v>
      </c>
      <c r="CX756" s="1">
        <f t="shared" si="923"/>
        <v>0</v>
      </c>
      <c r="CY756" s="1">
        <f t="shared" si="923"/>
        <v>0</v>
      </c>
      <c r="CZ756" s="1">
        <f t="shared" si="923"/>
        <v>0</v>
      </c>
      <c r="DA756" s="1">
        <f t="shared" si="921"/>
        <v>0</v>
      </c>
      <c r="DB756" s="1">
        <f t="shared" si="921"/>
        <v>0</v>
      </c>
      <c r="DC756" s="1">
        <f t="shared" si="921"/>
        <v>0</v>
      </c>
      <c r="DD756" s="1">
        <f t="shared" si="921"/>
        <v>0</v>
      </c>
      <c r="DE756" s="1">
        <f t="shared" si="921"/>
        <v>0</v>
      </c>
      <c r="DF756" s="1">
        <f t="shared" si="878"/>
        <v>0</v>
      </c>
      <c r="DG756" s="33">
        <f t="shared" si="879"/>
        <v>0</v>
      </c>
      <c r="DH756" s="34">
        <f t="shared" si="880"/>
        <v>0</v>
      </c>
      <c r="DI756" s="1">
        <f t="shared" si="918"/>
        <v>20</v>
      </c>
      <c r="DJ756" s="1">
        <f t="shared" si="919"/>
        <v>48</v>
      </c>
      <c r="DK756" s="1">
        <f t="shared" si="895"/>
        <v>28</v>
      </c>
      <c r="DL756" s="1">
        <f t="shared" si="895"/>
        <v>44</v>
      </c>
      <c r="DM756" s="1">
        <f t="shared" si="895"/>
        <v>49</v>
      </c>
      <c r="DN756" s="1" t="str">
        <f t="shared" si="895"/>
        <v/>
      </c>
      <c r="DO756" s="1" t="str">
        <f t="shared" si="895"/>
        <v/>
      </c>
      <c r="DP756" s="1" t="str">
        <f t="shared" si="895"/>
        <v/>
      </c>
      <c r="DQ756" s="1" t="str">
        <f t="shared" si="895"/>
        <v/>
      </c>
      <c r="DR756" s="1" t="str">
        <f t="shared" si="895"/>
        <v/>
      </c>
      <c r="DS756" s="1" t="str">
        <f t="shared" si="895"/>
        <v/>
      </c>
      <c r="DT756" s="34">
        <f t="shared" si="928"/>
        <v>-13.046072205840348</v>
      </c>
      <c r="DU756" s="1">
        <f t="shared" si="911"/>
        <v>0</v>
      </c>
      <c r="DV756" s="1">
        <f t="shared" si="911"/>
        <v>0</v>
      </c>
      <c r="DW756" s="1">
        <f t="shared" si="911"/>
        <v>0</v>
      </c>
      <c r="DX756" s="1">
        <f t="shared" si="911"/>
        <v>0</v>
      </c>
      <c r="DY756" s="1">
        <f t="shared" si="911"/>
        <v>0</v>
      </c>
      <c r="EF756" s="33">
        <f t="shared" si="929"/>
        <v>0</v>
      </c>
      <c r="EG756" s="1">
        <f t="shared" si="916"/>
        <v>0</v>
      </c>
      <c r="EH756" s="1">
        <f t="shared" si="916"/>
        <v>0</v>
      </c>
      <c r="EI756" s="1">
        <f t="shared" si="912"/>
        <v>0</v>
      </c>
      <c r="EJ756" s="1">
        <f t="shared" si="912"/>
        <v>0</v>
      </c>
      <c r="EK756" s="1">
        <f t="shared" si="912"/>
        <v>0</v>
      </c>
      <c r="EL756" s="1">
        <f t="shared" si="912"/>
        <v>0</v>
      </c>
      <c r="EM756" s="1">
        <f t="shared" si="912"/>
        <v>0</v>
      </c>
      <c r="EN756" s="1">
        <f t="shared" si="912"/>
        <v>0</v>
      </c>
      <c r="EO756" s="1">
        <f t="shared" si="912"/>
        <v>0</v>
      </c>
      <c r="EP756" s="1">
        <f t="shared" si="912"/>
        <v>0</v>
      </c>
      <c r="EQ756" s="1">
        <f t="shared" si="912"/>
        <v>0</v>
      </c>
      <c r="ER756" s="33">
        <f t="shared" si="881"/>
        <v>1</v>
      </c>
      <c r="ES756" s="35">
        <f t="shared" si="930"/>
        <v>1</v>
      </c>
      <c r="ET756" s="35">
        <f t="shared" si="882"/>
        <v>1</v>
      </c>
      <c r="EU756" s="1" t="s">
        <v>50</v>
      </c>
      <c r="EV756" s="1" t="s">
        <v>34</v>
      </c>
      <c r="EW756" s="19">
        <f t="shared" si="883"/>
        <v>1</v>
      </c>
      <c r="EX756" s="1" t="s">
        <v>40</v>
      </c>
      <c r="FC756" s="1" t="s">
        <v>38</v>
      </c>
      <c r="FD756" s="19">
        <f t="shared" si="884"/>
        <v>0</v>
      </c>
      <c r="FJ756" s="1" t="s">
        <v>38</v>
      </c>
      <c r="FK756" s="19">
        <f t="shared" si="885"/>
        <v>0</v>
      </c>
      <c r="FQ756" s="1" t="s">
        <v>71</v>
      </c>
      <c r="FR756" s="1">
        <f t="shared" si="886"/>
        <v>1</v>
      </c>
      <c r="FV756" s="37" t="str">
        <f t="shared" si="892"/>
        <v>none</v>
      </c>
      <c r="FY756" s="1" t="s">
        <v>38</v>
      </c>
      <c r="FZ756" s="19">
        <f t="shared" si="887"/>
        <v>0</v>
      </c>
      <c r="GB756" s="1" t="s">
        <v>38</v>
      </c>
      <c r="GC756" s="19">
        <f t="shared" si="888"/>
        <v>0</v>
      </c>
      <c r="GD756" s="1" t="s">
        <v>38</v>
      </c>
      <c r="GE756" s="19">
        <f t="shared" si="889"/>
        <v>0</v>
      </c>
      <c r="GF756" s="1" t="s">
        <v>38</v>
      </c>
      <c r="GG756" s="19">
        <f t="shared" si="890"/>
        <v>0</v>
      </c>
    </row>
    <row r="757" spans="1:189" x14ac:dyDescent="0.3">
      <c r="A757" s="18">
        <v>1035</v>
      </c>
      <c r="B757" s="1" t="s">
        <v>34</v>
      </c>
      <c r="C757" s="19" t="s">
        <v>35</v>
      </c>
      <c r="D757" s="19">
        <f t="shared" si="927"/>
        <v>0</v>
      </c>
      <c r="E757" s="38" t="s">
        <v>1326</v>
      </c>
      <c r="F757" s="21" t="str">
        <f t="shared" si="864"/>
        <v>1958</v>
      </c>
      <c r="G757" s="21">
        <v>2005</v>
      </c>
      <c r="H757" s="22">
        <f t="shared" si="909"/>
        <v>47</v>
      </c>
      <c r="I757" s="1" t="str">
        <f t="shared" si="865"/>
        <v>41-50</v>
      </c>
      <c r="J757" s="1" t="s">
        <v>1608</v>
      </c>
      <c r="K757" s="1" t="s">
        <v>388</v>
      </c>
      <c r="L757" s="1">
        <f>VLOOKUP(K757,[1]areas!$C$3:$D$76,2,FALSE)</f>
        <v>15</v>
      </c>
      <c r="M757" s="1" t="str">
        <f t="shared" si="931"/>
        <v>0-20</v>
      </c>
      <c r="N757" s="19"/>
      <c r="O757" s="19" t="str">
        <f t="shared" si="866"/>
        <v/>
      </c>
      <c r="P757" s="23"/>
      <c r="S757" s="24"/>
      <c r="T757" s="19"/>
      <c r="W757" s="1" t="str">
        <f t="shared" si="867"/>
        <v>2: 51-100</v>
      </c>
      <c r="X757" s="1">
        <v>90</v>
      </c>
      <c r="Y757" s="26">
        <v>123</v>
      </c>
      <c r="Z757" s="26">
        <v>202</v>
      </c>
      <c r="AA757" s="26">
        <v>315</v>
      </c>
      <c r="AB757" s="26">
        <v>518</v>
      </c>
      <c r="AC757" s="26">
        <v>711</v>
      </c>
      <c r="AD757" s="26">
        <v>1027</v>
      </c>
      <c r="AE757" s="26">
        <v>1179</v>
      </c>
      <c r="AF757" s="26"/>
      <c r="AG757" s="26"/>
      <c r="AH757" s="26"/>
      <c r="AI757" s="27">
        <f t="shared" si="868"/>
        <v>1179</v>
      </c>
      <c r="AJ757" s="27">
        <f t="shared" si="869"/>
        <v>1</v>
      </c>
      <c r="AK757" s="1">
        <v>3572</v>
      </c>
      <c r="AL757" s="26">
        <v>50</v>
      </c>
      <c r="AM757" s="26">
        <v>50</v>
      </c>
      <c r="AN757" s="26">
        <v>50</v>
      </c>
      <c r="AO757" s="26">
        <v>50</v>
      </c>
      <c r="AP757" s="26">
        <v>50</v>
      </c>
      <c r="AQ757" s="26">
        <v>50</v>
      </c>
      <c r="AR757" s="26">
        <v>50</v>
      </c>
      <c r="AS757" s="26"/>
      <c r="AT757" s="26"/>
      <c r="AU757" s="26"/>
      <c r="AV757" s="28">
        <f t="shared" si="870"/>
        <v>0</v>
      </c>
      <c r="AW757" s="27" t="str">
        <f>"&lt;4"</f>
        <v>&lt;4</v>
      </c>
      <c r="AX757" s="29">
        <f t="shared" si="891"/>
        <v>3.5529999999999999</v>
      </c>
      <c r="AY757" s="30">
        <f t="shared" si="913"/>
        <v>3.5529114502165089</v>
      </c>
      <c r="AZ757" s="30">
        <f t="shared" si="913"/>
        <v>1.6989700043360187</v>
      </c>
      <c r="BA757" s="30">
        <f t="shared" si="910"/>
        <v>1.6989700043360187</v>
      </c>
      <c r="BB757" s="30">
        <f t="shared" si="910"/>
        <v>1.6989700043360187</v>
      </c>
      <c r="BC757" s="30">
        <f t="shared" si="910"/>
        <v>1.6989700043360187</v>
      </c>
      <c r="BD757" s="30">
        <f t="shared" si="910"/>
        <v>1.6989700043360187</v>
      </c>
      <c r="BE757" s="30">
        <f t="shared" si="910"/>
        <v>1.6989700043360187</v>
      </c>
      <c r="BF757" s="30">
        <f t="shared" si="910"/>
        <v>1.6989700043360187</v>
      </c>
      <c r="BG757" s="30" t="str">
        <f t="shared" si="910"/>
        <v/>
      </c>
      <c r="BH757" s="30" t="str">
        <f t="shared" si="910"/>
        <v/>
      </c>
      <c r="BI757" s="30" t="str">
        <f t="shared" si="910"/>
        <v/>
      </c>
      <c r="BJ757" s="1" t="s">
        <v>38</v>
      </c>
      <c r="BK757" s="31" t="s">
        <v>38</v>
      </c>
      <c r="BL757" s="32">
        <f t="shared" si="871"/>
        <v>0</v>
      </c>
      <c r="BN757" s="32" t="str">
        <f t="shared" si="872"/>
        <v>0</v>
      </c>
      <c r="BO757" s="30">
        <f t="shared" si="873"/>
        <v>-1.8539414458804901</v>
      </c>
      <c r="BP757" s="30">
        <f t="shared" si="874"/>
        <v>-1.8539414458804901</v>
      </c>
      <c r="BQ757" s="30">
        <f t="shared" si="906"/>
        <v>0</v>
      </c>
      <c r="BR757" s="30">
        <f t="shared" si="906"/>
        <v>0</v>
      </c>
      <c r="BS757" s="30">
        <f t="shared" si="906"/>
        <v>0</v>
      </c>
      <c r="BT757" s="30">
        <f t="shared" si="906"/>
        <v>0</v>
      </c>
      <c r="BU757" s="30">
        <f t="shared" si="906"/>
        <v>0</v>
      </c>
      <c r="BV757" s="30">
        <f t="shared" si="906"/>
        <v>0</v>
      </c>
      <c r="BW757" s="30" t="str">
        <f t="shared" si="906"/>
        <v/>
      </c>
      <c r="BX757" s="30" t="str">
        <f t="shared" si="906"/>
        <v/>
      </c>
      <c r="BY757" s="30" t="str">
        <f t="shared" si="906"/>
        <v/>
      </c>
      <c r="BZ757" s="1">
        <f t="shared" si="875"/>
        <v>0</v>
      </c>
      <c r="CA757" s="1">
        <f t="shared" si="907"/>
        <v>0</v>
      </c>
      <c r="CB757" s="1">
        <f t="shared" si="907"/>
        <v>0</v>
      </c>
      <c r="CC757" s="1">
        <f t="shared" si="907"/>
        <v>0</v>
      </c>
      <c r="CD757" s="1">
        <f t="shared" si="907"/>
        <v>0</v>
      </c>
      <c r="CE757" s="1">
        <f t="shared" si="907"/>
        <v>0</v>
      </c>
      <c r="CF757" s="1">
        <f t="shared" si="907"/>
        <v>0</v>
      </c>
      <c r="CG757" s="1">
        <f t="shared" si="907"/>
        <v>0</v>
      </c>
      <c r="CH757" s="1">
        <f t="shared" si="907"/>
        <v>0</v>
      </c>
      <c r="CI757" s="1">
        <f t="shared" si="907"/>
        <v>0</v>
      </c>
      <c r="CJ757" s="1">
        <f t="shared" si="876"/>
        <v>0</v>
      </c>
      <c r="CK757" s="1">
        <f t="shared" si="877"/>
        <v>0</v>
      </c>
      <c r="CL757" s="1">
        <f t="shared" si="922"/>
        <v>-1.8539414458804901</v>
      </c>
      <c r="CM757" s="1" t="str">
        <f t="shared" si="922"/>
        <v/>
      </c>
      <c r="CN757" s="1" t="str">
        <f t="shared" si="922"/>
        <v/>
      </c>
      <c r="CO757" s="1" t="str">
        <f t="shared" si="922"/>
        <v/>
      </c>
      <c r="CP757" s="1" t="str">
        <f t="shared" si="922"/>
        <v/>
      </c>
      <c r="CQ757" s="1" t="str">
        <f t="shared" si="920"/>
        <v/>
      </c>
      <c r="CR757" s="1" t="str">
        <f t="shared" si="920"/>
        <v/>
      </c>
      <c r="CS757" s="1" t="str">
        <f t="shared" si="920"/>
        <v/>
      </c>
      <c r="CT757" s="1" t="str">
        <f t="shared" si="920"/>
        <v/>
      </c>
      <c r="CU757" s="1" t="str">
        <f t="shared" si="920"/>
        <v/>
      </c>
      <c r="CV757" s="1">
        <f t="shared" si="923"/>
        <v>0</v>
      </c>
      <c r="CW757" s="1">
        <f t="shared" si="923"/>
        <v>0</v>
      </c>
      <c r="CX757" s="1">
        <f t="shared" si="923"/>
        <v>0</v>
      </c>
      <c r="CY757" s="1">
        <f t="shared" si="923"/>
        <v>0</v>
      </c>
      <c r="CZ757" s="1">
        <f t="shared" si="923"/>
        <v>0</v>
      </c>
      <c r="DA757" s="1">
        <f t="shared" si="921"/>
        <v>0</v>
      </c>
      <c r="DB757" s="1">
        <f t="shared" si="921"/>
        <v>0</v>
      </c>
      <c r="DC757" s="1">
        <f t="shared" si="921"/>
        <v>0</v>
      </c>
      <c r="DD757" s="1">
        <f t="shared" si="921"/>
        <v>0</v>
      </c>
      <c r="DE757" s="1">
        <f t="shared" si="921"/>
        <v>0</v>
      </c>
      <c r="DF757" s="1">
        <f t="shared" si="878"/>
        <v>0</v>
      </c>
      <c r="DG757" s="33">
        <f t="shared" si="879"/>
        <v>0</v>
      </c>
      <c r="DH757" s="34">
        <f t="shared" si="880"/>
        <v>0</v>
      </c>
      <c r="DI757" s="1">
        <f t="shared" si="918"/>
        <v>33</v>
      </c>
      <c r="DJ757" s="1">
        <f t="shared" si="919"/>
        <v>112</v>
      </c>
      <c r="DK757" s="1">
        <f t="shared" si="895"/>
        <v>79</v>
      </c>
      <c r="DL757" s="1">
        <f t="shared" si="895"/>
        <v>113</v>
      </c>
      <c r="DM757" s="1">
        <f t="shared" si="895"/>
        <v>203</v>
      </c>
      <c r="DN757" s="1">
        <f t="shared" si="895"/>
        <v>193</v>
      </c>
      <c r="DO757" s="1">
        <f t="shared" si="895"/>
        <v>316</v>
      </c>
      <c r="DP757" s="1">
        <f t="shared" si="895"/>
        <v>152</v>
      </c>
      <c r="DQ757" s="1" t="str">
        <f t="shared" si="895"/>
        <v/>
      </c>
      <c r="DR757" s="1" t="str">
        <f t="shared" si="895"/>
        <v/>
      </c>
      <c r="DS757" s="1" t="str">
        <f t="shared" si="895"/>
        <v/>
      </c>
      <c r="DT757" s="34">
        <f t="shared" si="928"/>
        <v>-87.636322378338079</v>
      </c>
      <c r="DU757" s="1">
        <f t="shared" si="911"/>
        <v>0</v>
      </c>
      <c r="DV757" s="1">
        <f t="shared" si="911"/>
        <v>0</v>
      </c>
      <c r="DW757" s="1">
        <f t="shared" si="911"/>
        <v>0</v>
      </c>
      <c r="DX757" s="1">
        <f t="shared" si="911"/>
        <v>0</v>
      </c>
      <c r="DY757" s="1">
        <f t="shared" si="911"/>
        <v>0</v>
      </c>
      <c r="DZ757" s="1">
        <f>IF((DN757&lt;$DT757),1,0)</f>
        <v>0</v>
      </c>
      <c r="EA757" s="1">
        <f>IF((DO757&lt;$DT757),1,0)</f>
        <v>0</v>
      </c>
      <c r="EB757" s="1">
        <f>IF((DP757&lt;$DT757),1,0)</f>
        <v>0</v>
      </c>
      <c r="EF757" s="33">
        <f t="shared" si="929"/>
        <v>0</v>
      </c>
      <c r="EG757" s="1">
        <f t="shared" si="916"/>
        <v>0</v>
      </c>
      <c r="EH757" s="1">
        <f t="shared" si="916"/>
        <v>0</v>
      </c>
      <c r="EI757" s="1">
        <f t="shared" si="912"/>
        <v>0</v>
      </c>
      <c r="EJ757" s="1">
        <f t="shared" si="912"/>
        <v>0</v>
      </c>
      <c r="EK757" s="1">
        <f t="shared" si="912"/>
        <v>1</v>
      </c>
      <c r="EL757" s="1">
        <f t="shared" si="912"/>
        <v>1</v>
      </c>
      <c r="EM757" s="1">
        <f t="shared" si="912"/>
        <v>1</v>
      </c>
      <c r="EN757" s="1">
        <f t="shared" si="912"/>
        <v>1</v>
      </c>
      <c r="EO757" s="1">
        <f t="shared" si="912"/>
        <v>0</v>
      </c>
      <c r="EP757" s="1">
        <f t="shared" si="912"/>
        <v>0</v>
      </c>
      <c r="EQ757" s="1">
        <f t="shared" si="912"/>
        <v>0</v>
      </c>
      <c r="ER757" s="33">
        <f t="shared" si="881"/>
        <v>0</v>
      </c>
      <c r="ES757" s="35">
        <f t="shared" si="930"/>
        <v>0</v>
      </c>
      <c r="ET757" s="35">
        <f t="shared" si="882"/>
        <v>0</v>
      </c>
      <c r="EU757" s="1" t="s">
        <v>1327</v>
      </c>
      <c r="EV757" s="1" t="s">
        <v>34</v>
      </c>
      <c r="EW757" s="19">
        <f t="shared" si="883"/>
        <v>1</v>
      </c>
      <c r="EX757" s="1" t="s">
        <v>40</v>
      </c>
      <c r="EY757" s="50">
        <v>39395</v>
      </c>
      <c r="EZ757" s="1" t="s">
        <v>34</v>
      </c>
      <c r="FA757" s="1" t="s">
        <v>40</v>
      </c>
      <c r="FB757" s="50">
        <v>39421</v>
      </c>
      <c r="FC757" s="1" t="s">
        <v>38</v>
      </c>
      <c r="FD757" s="19">
        <f t="shared" si="884"/>
        <v>0</v>
      </c>
      <c r="FJ757" s="1" t="s">
        <v>38</v>
      </c>
      <c r="FK757" s="19">
        <f t="shared" si="885"/>
        <v>0</v>
      </c>
      <c r="FQ757" s="1" t="s">
        <v>67</v>
      </c>
      <c r="FR757" s="1">
        <f t="shared" si="886"/>
        <v>1</v>
      </c>
      <c r="FU757" s="1" t="s">
        <v>1328</v>
      </c>
      <c r="FV757" s="37" t="str">
        <f t="shared" si="892"/>
        <v>other</v>
      </c>
      <c r="FW757" s="34">
        <v>0</v>
      </c>
      <c r="FY757" s="1" t="s">
        <v>38</v>
      </c>
      <c r="FZ757" s="19">
        <f t="shared" si="887"/>
        <v>0</v>
      </c>
      <c r="GB757" s="1" t="s">
        <v>38</v>
      </c>
      <c r="GC757" s="19">
        <f t="shared" si="888"/>
        <v>0</v>
      </c>
      <c r="GD757" s="1" t="s">
        <v>38</v>
      </c>
      <c r="GE757" s="19">
        <f t="shared" si="889"/>
        <v>0</v>
      </c>
      <c r="GF757" s="1" t="s">
        <v>38</v>
      </c>
      <c r="GG757" s="19">
        <f t="shared" si="890"/>
        <v>0</v>
      </c>
    </row>
    <row r="758" spans="1:189" x14ac:dyDescent="0.3">
      <c r="A758" s="18">
        <v>1036</v>
      </c>
      <c r="B758" s="1" t="s">
        <v>34</v>
      </c>
      <c r="C758" s="19" t="s">
        <v>35</v>
      </c>
      <c r="D758" s="19">
        <f t="shared" si="927"/>
        <v>0</v>
      </c>
      <c r="E758" s="38" t="s">
        <v>1329</v>
      </c>
      <c r="F758" s="21" t="str">
        <f t="shared" si="864"/>
        <v>1956</v>
      </c>
      <c r="G758" s="21">
        <v>2005</v>
      </c>
      <c r="H758" s="22">
        <f t="shared" si="909"/>
        <v>49</v>
      </c>
      <c r="I758" s="1" t="str">
        <f t="shared" si="865"/>
        <v>41-50</v>
      </c>
      <c r="J758" s="1" t="s">
        <v>1608</v>
      </c>
      <c r="K758" s="1" t="s">
        <v>93</v>
      </c>
      <c r="L758" s="1">
        <f>VLOOKUP(K758,[1]areas!$C$3:$D$76,2,FALSE)</f>
        <v>15</v>
      </c>
      <c r="M758" s="1" t="str">
        <f t="shared" si="931"/>
        <v>0-20</v>
      </c>
      <c r="N758" s="19" t="s">
        <v>34</v>
      </c>
      <c r="O758" s="19">
        <f t="shared" si="866"/>
        <v>1</v>
      </c>
      <c r="P758" s="23">
        <v>89.8</v>
      </c>
      <c r="Q758" s="1">
        <v>162</v>
      </c>
      <c r="R758" s="1">
        <f>POWER(Q758*0.01,2)</f>
        <v>2.6244000000000005</v>
      </c>
      <c r="S758" s="24">
        <f>P758/R758</f>
        <v>34.217344916933385</v>
      </c>
      <c r="T758" s="19">
        <v>3</v>
      </c>
      <c r="U758" s="1">
        <v>11.8</v>
      </c>
      <c r="V758" s="1">
        <v>28</v>
      </c>
      <c r="W758" s="1" t="str">
        <f t="shared" si="867"/>
        <v>3: 101-150</v>
      </c>
      <c r="X758" s="1">
        <v>131</v>
      </c>
      <c r="Y758" s="26">
        <v>101</v>
      </c>
      <c r="Z758" s="26">
        <v>159</v>
      </c>
      <c r="AA758" s="26">
        <v>244</v>
      </c>
      <c r="AB758" s="26">
        <v>232</v>
      </c>
      <c r="AC758" s="26">
        <v>389</v>
      </c>
      <c r="AD758" s="26">
        <v>390</v>
      </c>
      <c r="AE758" s="26"/>
      <c r="AF758" s="26"/>
      <c r="AG758" s="26"/>
      <c r="AH758" s="26"/>
      <c r="AI758" s="27">
        <f t="shared" si="868"/>
        <v>390</v>
      </c>
      <c r="AJ758" s="27">
        <f t="shared" si="869"/>
        <v>0</v>
      </c>
      <c r="AK758" s="1">
        <v>139950</v>
      </c>
      <c r="AL758" s="26">
        <v>220</v>
      </c>
      <c r="AM758" s="26">
        <v>23000</v>
      </c>
      <c r="AN758" s="26">
        <v>50</v>
      </c>
      <c r="AO758" s="26">
        <v>50</v>
      </c>
      <c r="AP758" s="26">
        <v>50</v>
      </c>
      <c r="AQ758" s="26">
        <v>50</v>
      </c>
      <c r="AR758" s="26"/>
      <c r="AS758" s="26"/>
      <c r="AT758" s="26"/>
      <c r="AU758" s="26"/>
      <c r="AV758" s="28">
        <f t="shared" si="870"/>
        <v>1</v>
      </c>
      <c r="AW758" s="27" t="str">
        <f>"&gt;5"</f>
        <v>&gt;5</v>
      </c>
      <c r="AX758" s="29">
        <f t="shared" si="891"/>
        <v>5.1459999999999999</v>
      </c>
      <c r="AY758" s="30">
        <f t="shared" si="913"/>
        <v>5.145972902802181</v>
      </c>
      <c r="AZ758" s="30">
        <f t="shared" si="913"/>
        <v>2.3424226808222062</v>
      </c>
      <c r="BA758" s="30">
        <f t="shared" si="910"/>
        <v>4.3617278360175931</v>
      </c>
      <c r="BB758" s="30">
        <f t="shared" si="910"/>
        <v>1.6989700043360187</v>
      </c>
      <c r="BC758" s="30">
        <f t="shared" si="910"/>
        <v>1.6989700043360187</v>
      </c>
      <c r="BD758" s="30">
        <f t="shared" si="910"/>
        <v>1.6989700043360187</v>
      </c>
      <c r="BE758" s="30">
        <f t="shared" si="910"/>
        <v>1.6989700043360187</v>
      </c>
      <c r="BF758" s="30" t="str">
        <f t="shared" si="910"/>
        <v/>
      </c>
      <c r="BG758" s="30" t="str">
        <f t="shared" si="910"/>
        <v/>
      </c>
      <c r="BH758" s="30" t="str">
        <f t="shared" si="910"/>
        <v/>
      </c>
      <c r="BI758" s="30" t="str">
        <f t="shared" si="910"/>
        <v/>
      </c>
      <c r="BJ758" s="1" t="s">
        <v>38</v>
      </c>
      <c r="BK758" s="31" t="s">
        <v>38</v>
      </c>
      <c r="BL758" s="32">
        <f t="shared" si="871"/>
        <v>0</v>
      </c>
      <c r="BN758" s="32" t="str">
        <f t="shared" si="872"/>
        <v>0</v>
      </c>
      <c r="BO758" s="30">
        <f t="shared" si="873"/>
        <v>-2.8035502219799748</v>
      </c>
      <c r="BP758" s="30">
        <f t="shared" si="874"/>
        <v>-0.78424506678458794</v>
      </c>
      <c r="BQ758" s="30">
        <f t="shared" si="906"/>
        <v>2.0193051551953869</v>
      </c>
      <c r="BR758" s="30">
        <f t="shared" si="906"/>
        <v>-2.6627578316815743</v>
      </c>
      <c r="BS758" s="30">
        <f t="shared" si="906"/>
        <v>0</v>
      </c>
      <c r="BT758" s="30">
        <f t="shared" si="906"/>
        <v>0</v>
      </c>
      <c r="BU758" s="30">
        <f t="shared" si="906"/>
        <v>0</v>
      </c>
      <c r="BV758" s="30" t="str">
        <f t="shared" si="906"/>
        <v/>
      </c>
      <c r="BW758" s="30" t="str">
        <f t="shared" si="906"/>
        <v/>
      </c>
      <c r="BX758" s="30" t="str">
        <f t="shared" si="906"/>
        <v/>
      </c>
      <c r="BY758" s="30" t="str">
        <f t="shared" si="906"/>
        <v/>
      </c>
      <c r="BZ758" s="1">
        <f t="shared" si="875"/>
        <v>0</v>
      </c>
      <c r="CA758" s="1">
        <f t="shared" si="907"/>
        <v>1</v>
      </c>
      <c r="CB758" s="1">
        <f t="shared" si="907"/>
        <v>0</v>
      </c>
      <c r="CC758" s="1">
        <f t="shared" si="907"/>
        <v>0</v>
      </c>
      <c r="CD758" s="1">
        <f t="shared" si="907"/>
        <v>0</v>
      </c>
      <c r="CE758" s="1">
        <f t="shared" si="907"/>
        <v>0</v>
      </c>
      <c r="CF758" s="1">
        <f t="shared" si="907"/>
        <v>0</v>
      </c>
      <c r="CG758" s="1">
        <f t="shared" si="907"/>
        <v>0</v>
      </c>
      <c r="CH758" s="1">
        <f t="shared" si="907"/>
        <v>0</v>
      </c>
      <c r="CI758" s="1">
        <f t="shared" si="907"/>
        <v>0</v>
      </c>
      <c r="CJ758" s="1">
        <f t="shared" si="876"/>
        <v>1</v>
      </c>
      <c r="CK758" s="1">
        <f t="shared" si="877"/>
        <v>1</v>
      </c>
      <c r="CL758" s="1">
        <f t="shared" si="922"/>
        <v>-2.8035502219799748</v>
      </c>
      <c r="CM758" s="1">
        <f t="shared" si="922"/>
        <v>2.0193051551953869</v>
      </c>
      <c r="CN758" s="1">
        <f t="shared" si="922"/>
        <v>-2.6627578316815743</v>
      </c>
      <c r="CO758" s="1" t="str">
        <f t="shared" si="922"/>
        <v/>
      </c>
      <c r="CP758" s="1" t="str">
        <f t="shared" si="922"/>
        <v/>
      </c>
      <c r="CQ758" s="1" t="str">
        <f t="shared" si="920"/>
        <v/>
      </c>
      <c r="CR758" s="1" t="str">
        <f t="shared" si="920"/>
        <v/>
      </c>
      <c r="CS758" s="1" t="str">
        <f t="shared" si="920"/>
        <v/>
      </c>
      <c r="CT758" s="1" t="str">
        <f t="shared" si="920"/>
        <v/>
      </c>
      <c r="CU758" s="1" t="str">
        <f t="shared" si="920"/>
        <v/>
      </c>
      <c r="CV758" s="1">
        <f t="shared" si="923"/>
        <v>0</v>
      </c>
      <c r="CW758" s="1">
        <f t="shared" si="923"/>
        <v>1</v>
      </c>
      <c r="CX758" s="1">
        <f t="shared" si="923"/>
        <v>0</v>
      </c>
      <c r="CY758" s="1">
        <f t="shared" si="923"/>
        <v>0</v>
      </c>
      <c r="CZ758" s="1">
        <f t="shared" si="923"/>
        <v>0</v>
      </c>
      <c r="DA758" s="1">
        <f t="shared" si="921"/>
        <v>0</v>
      </c>
      <c r="DB758" s="1">
        <f t="shared" si="921"/>
        <v>0</v>
      </c>
      <c r="DC758" s="1">
        <f t="shared" si="921"/>
        <v>0</v>
      </c>
      <c r="DD758" s="1">
        <f t="shared" si="921"/>
        <v>0</v>
      </c>
      <c r="DE758" s="1">
        <f t="shared" si="921"/>
        <v>0</v>
      </c>
      <c r="DF758" s="1">
        <f t="shared" si="878"/>
        <v>1</v>
      </c>
      <c r="DG758" s="33">
        <f t="shared" si="879"/>
        <v>1</v>
      </c>
      <c r="DH758" s="34">
        <f t="shared" si="880"/>
        <v>0</v>
      </c>
      <c r="DI758" s="1">
        <f t="shared" si="918"/>
        <v>-30</v>
      </c>
      <c r="DJ758" s="1">
        <f t="shared" si="919"/>
        <v>28</v>
      </c>
      <c r="DK758" s="1">
        <f t="shared" si="895"/>
        <v>58</v>
      </c>
      <c r="DL758" s="1">
        <f t="shared" si="895"/>
        <v>85</v>
      </c>
      <c r="DM758" s="1">
        <f t="shared" si="895"/>
        <v>-12</v>
      </c>
      <c r="DN758" s="1">
        <f t="shared" si="895"/>
        <v>157</v>
      </c>
      <c r="DO758" s="1">
        <f t="shared" si="895"/>
        <v>1</v>
      </c>
      <c r="DP758" s="1" t="str">
        <f t="shared" si="895"/>
        <v/>
      </c>
      <c r="DQ758" s="1" t="str">
        <f t="shared" si="895"/>
        <v/>
      </c>
      <c r="DR758" s="1" t="str">
        <f t="shared" si="895"/>
        <v/>
      </c>
      <c r="DS758" s="1" t="str">
        <f t="shared" si="895"/>
        <v/>
      </c>
      <c r="DT758" s="34">
        <f t="shared" si="928"/>
        <v>-64.935865795927185</v>
      </c>
      <c r="DU758" s="1">
        <f t="shared" si="911"/>
        <v>0</v>
      </c>
      <c r="DV758" s="1">
        <f t="shared" si="911"/>
        <v>0</v>
      </c>
      <c r="DW758" s="1">
        <f t="shared" si="911"/>
        <v>0</v>
      </c>
      <c r="DX758" s="1">
        <f t="shared" si="911"/>
        <v>0</v>
      </c>
      <c r="DY758" s="1">
        <f t="shared" si="911"/>
        <v>0</v>
      </c>
      <c r="DZ758" s="1">
        <f>IF((DN758&lt;$DT758),1,0)</f>
        <v>0</v>
      </c>
      <c r="EA758" s="1">
        <f>IF((DO758&lt;$DT758),1,0)</f>
        <v>0</v>
      </c>
      <c r="EF758" s="33">
        <f t="shared" si="929"/>
        <v>0</v>
      </c>
      <c r="EG758" s="1">
        <f t="shared" si="916"/>
        <v>0</v>
      </c>
      <c r="EH758" s="1">
        <f t="shared" si="916"/>
        <v>0</v>
      </c>
      <c r="EI758" s="1">
        <f t="shared" si="912"/>
        <v>0</v>
      </c>
      <c r="EJ758" s="1">
        <f t="shared" si="912"/>
        <v>0</v>
      </c>
      <c r="EK758" s="1">
        <f t="shared" si="912"/>
        <v>0</v>
      </c>
      <c r="EL758" s="1">
        <f t="shared" si="912"/>
        <v>0</v>
      </c>
      <c r="EM758" s="1">
        <f t="shared" si="912"/>
        <v>0</v>
      </c>
      <c r="EN758" s="1">
        <f t="shared" si="912"/>
        <v>0</v>
      </c>
      <c r="EO758" s="1">
        <f t="shared" si="912"/>
        <v>0</v>
      </c>
      <c r="EP758" s="1">
        <f t="shared" si="912"/>
        <v>0</v>
      </c>
      <c r="EQ758" s="1">
        <f t="shared" si="912"/>
        <v>0</v>
      </c>
      <c r="ER758" s="33">
        <f t="shared" si="881"/>
        <v>1</v>
      </c>
      <c r="ES758" s="35">
        <f t="shared" si="930"/>
        <v>3</v>
      </c>
      <c r="ET758" s="35">
        <f t="shared" si="882"/>
        <v>1</v>
      </c>
      <c r="EU758" s="1" t="s">
        <v>211</v>
      </c>
      <c r="EV758" s="1" t="s">
        <v>34</v>
      </c>
      <c r="EW758" s="19">
        <f t="shared" si="883"/>
        <v>1</v>
      </c>
      <c r="EX758" s="1" t="s">
        <v>40</v>
      </c>
      <c r="EY758" s="50">
        <v>39093</v>
      </c>
      <c r="FC758" s="1" t="s">
        <v>34</v>
      </c>
      <c r="FD758" s="19">
        <f t="shared" si="884"/>
        <v>1</v>
      </c>
      <c r="FE758" s="1" t="s">
        <v>40</v>
      </c>
      <c r="FF758" s="50">
        <v>39107</v>
      </c>
      <c r="FJ758" s="1" t="s">
        <v>38</v>
      </c>
      <c r="FK758" s="19">
        <f t="shared" si="885"/>
        <v>0</v>
      </c>
      <c r="FQ758" s="1" t="s">
        <v>509</v>
      </c>
      <c r="FR758" s="1">
        <f t="shared" si="886"/>
        <v>1</v>
      </c>
      <c r="FT758" s="1">
        <v>9.1999999999999993</v>
      </c>
      <c r="FU758" s="1" t="s">
        <v>72</v>
      </c>
      <c r="FV758" s="37" t="str">
        <f t="shared" si="892"/>
        <v>other</v>
      </c>
      <c r="FW758" s="34">
        <v>0</v>
      </c>
      <c r="FY758" s="1" t="s">
        <v>38</v>
      </c>
      <c r="FZ758" s="19">
        <f t="shared" si="887"/>
        <v>0</v>
      </c>
      <c r="GB758" s="1" t="s">
        <v>38</v>
      </c>
      <c r="GC758" s="19">
        <f t="shared" si="888"/>
        <v>0</v>
      </c>
      <c r="GD758" s="1" t="s">
        <v>38</v>
      </c>
      <c r="GE758" s="19">
        <f t="shared" si="889"/>
        <v>0</v>
      </c>
      <c r="GF758" s="1" t="s">
        <v>38</v>
      </c>
      <c r="GG758" s="19">
        <f t="shared" si="890"/>
        <v>0</v>
      </c>
    </row>
    <row r="759" spans="1:189" x14ac:dyDescent="0.3">
      <c r="A759" s="18">
        <v>1038</v>
      </c>
      <c r="B759" s="1" t="s">
        <v>34</v>
      </c>
      <c r="C759" s="19" t="s">
        <v>35</v>
      </c>
      <c r="D759" s="19">
        <f t="shared" si="927"/>
        <v>0</v>
      </c>
      <c r="E759" s="38" t="s">
        <v>1330</v>
      </c>
      <c r="F759" s="21" t="str">
        <f t="shared" si="864"/>
        <v>1964</v>
      </c>
      <c r="G759" s="21">
        <v>2005</v>
      </c>
      <c r="H759" s="22">
        <f t="shared" si="909"/>
        <v>41</v>
      </c>
      <c r="I759" s="1" t="str">
        <f t="shared" si="865"/>
        <v>41-50</v>
      </c>
      <c r="J759" s="1" t="s">
        <v>1608</v>
      </c>
      <c r="K759" s="1" t="s">
        <v>93</v>
      </c>
      <c r="L759" s="1">
        <f>VLOOKUP(K759,[1]areas!$C$3:$D$76,2,FALSE)</f>
        <v>15</v>
      </c>
      <c r="M759" s="1" t="str">
        <f t="shared" si="931"/>
        <v>0-20</v>
      </c>
      <c r="N759" s="19" t="s">
        <v>34</v>
      </c>
      <c r="O759" s="19">
        <f t="shared" si="866"/>
        <v>1</v>
      </c>
      <c r="P759" s="23"/>
      <c r="S759" s="24"/>
      <c r="T759" s="19"/>
      <c r="U759" s="1">
        <v>13.2</v>
      </c>
      <c r="V759" s="1">
        <v>18</v>
      </c>
      <c r="W759" s="1" t="str">
        <f t="shared" si="867"/>
        <v>1: 0-50</v>
      </c>
      <c r="X759" s="1">
        <v>16</v>
      </c>
      <c r="Y759" s="26">
        <v>73</v>
      </c>
      <c r="Z759" s="26">
        <v>90</v>
      </c>
      <c r="AA759" s="26">
        <v>169</v>
      </c>
      <c r="AB759" s="26">
        <v>196</v>
      </c>
      <c r="AC759" s="26">
        <v>255</v>
      </c>
      <c r="AD759" s="26">
        <v>189</v>
      </c>
      <c r="AE759" s="26">
        <v>303</v>
      </c>
      <c r="AF759" s="26">
        <v>278</v>
      </c>
      <c r="AG759" s="26"/>
      <c r="AH759" s="26"/>
      <c r="AI759" s="27">
        <f t="shared" si="868"/>
        <v>303</v>
      </c>
      <c r="AJ759" s="27">
        <f t="shared" si="869"/>
        <v>0</v>
      </c>
      <c r="AL759" s="26">
        <v>50</v>
      </c>
      <c r="AM759" s="26">
        <v>50</v>
      </c>
      <c r="AN759" s="26">
        <v>50</v>
      </c>
      <c r="AO759" s="26">
        <v>50</v>
      </c>
      <c r="AP759" s="26">
        <v>50</v>
      </c>
      <c r="AQ759" s="26">
        <v>50</v>
      </c>
      <c r="AR759" s="26">
        <v>50</v>
      </c>
      <c r="AS759" s="26">
        <v>50</v>
      </c>
      <c r="AT759" s="26"/>
      <c r="AU759" s="26"/>
      <c r="AV759" s="28">
        <f t="shared" si="870"/>
        <v>0</v>
      </c>
      <c r="AW759" s="27"/>
      <c r="AX759" s="29" t="str">
        <f t="shared" si="891"/>
        <v/>
      </c>
      <c r="AY759" s="30" t="str">
        <f t="shared" si="913"/>
        <v/>
      </c>
      <c r="AZ759" s="30">
        <f t="shared" si="913"/>
        <v>1.6989700043360187</v>
      </c>
      <c r="BA759" s="30">
        <f t="shared" si="910"/>
        <v>1.6989700043360187</v>
      </c>
      <c r="BB759" s="30">
        <f t="shared" si="910"/>
        <v>1.6989700043360187</v>
      </c>
      <c r="BC759" s="30">
        <f t="shared" si="910"/>
        <v>1.6989700043360187</v>
      </c>
      <c r="BD759" s="30">
        <f t="shared" si="910"/>
        <v>1.6989700043360187</v>
      </c>
      <c r="BE759" s="30">
        <f t="shared" si="910"/>
        <v>1.6989700043360187</v>
      </c>
      <c r="BF759" s="30">
        <f t="shared" si="910"/>
        <v>1.6989700043360187</v>
      </c>
      <c r="BG759" s="30">
        <f t="shared" si="910"/>
        <v>1.6989700043360187</v>
      </c>
      <c r="BH759" s="30" t="str">
        <f t="shared" si="910"/>
        <v/>
      </c>
      <c r="BI759" s="30" t="str">
        <f t="shared" si="910"/>
        <v/>
      </c>
      <c r="BJ759" s="1" t="s">
        <v>38</v>
      </c>
      <c r="BK759" s="31" t="s">
        <v>38</v>
      </c>
      <c r="BL759" s="32">
        <f t="shared" si="871"/>
        <v>0</v>
      </c>
      <c r="BN759" s="32" t="str">
        <f t="shared" si="872"/>
        <v>0</v>
      </c>
      <c r="BO759" s="30" t="str">
        <f t="shared" si="873"/>
        <v/>
      </c>
      <c r="BP759" s="30" t="str">
        <f t="shared" si="874"/>
        <v/>
      </c>
      <c r="BQ759" s="30">
        <f t="shared" si="906"/>
        <v>0</v>
      </c>
      <c r="BR759" s="30">
        <f t="shared" si="906"/>
        <v>0</v>
      </c>
      <c r="BS759" s="30">
        <f t="shared" si="906"/>
        <v>0</v>
      </c>
      <c r="BT759" s="30">
        <f t="shared" si="906"/>
        <v>0</v>
      </c>
      <c r="BU759" s="30">
        <f t="shared" si="906"/>
        <v>0</v>
      </c>
      <c r="BV759" s="30">
        <f t="shared" si="906"/>
        <v>0</v>
      </c>
      <c r="BW759" s="30">
        <f t="shared" si="906"/>
        <v>0</v>
      </c>
      <c r="BX759" s="30" t="str">
        <f t="shared" si="906"/>
        <v/>
      </c>
      <c r="BY759" s="30" t="str">
        <f t="shared" si="906"/>
        <v/>
      </c>
      <c r="BZ759" s="1">
        <f t="shared" si="875"/>
        <v>0</v>
      </c>
      <c r="CA759" s="1">
        <f t="shared" si="907"/>
        <v>0</v>
      </c>
      <c r="CB759" s="1">
        <f t="shared" si="907"/>
        <v>0</v>
      </c>
      <c r="CC759" s="1">
        <f t="shared" si="907"/>
        <v>0</v>
      </c>
      <c r="CD759" s="1">
        <f t="shared" si="907"/>
        <v>0</v>
      </c>
      <c r="CE759" s="1">
        <f t="shared" si="907"/>
        <v>0</v>
      </c>
      <c r="CF759" s="1">
        <f t="shared" si="907"/>
        <v>0</v>
      </c>
      <c r="CG759" s="1">
        <f t="shared" si="907"/>
        <v>0</v>
      </c>
      <c r="CH759" s="1">
        <f t="shared" si="907"/>
        <v>0</v>
      </c>
      <c r="CI759" s="1">
        <f t="shared" si="907"/>
        <v>0</v>
      </c>
      <c r="CJ759" s="1">
        <f t="shared" si="876"/>
        <v>0</v>
      </c>
      <c r="CK759" s="1">
        <f t="shared" si="877"/>
        <v>0</v>
      </c>
      <c r="CL759" s="1" t="str">
        <f t="shared" si="922"/>
        <v/>
      </c>
      <c r="CM759" s="1" t="str">
        <f t="shared" si="922"/>
        <v/>
      </c>
      <c r="CN759" s="1" t="str">
        <f t="shared" si="922"/>
        <v/>
      </c>
      <c r="CO759" s="1" t="str">
        <f t="shared" si="922"/>
        <v/>
      </c>
      <c r="CP759" s="1" t="str">
        <f t="shared" si="922"/>
        <v/>
      </c>
      <c r="CQ759" s="1" t="str">
        <f t="shared" si="920"/>
        <v/>
      </c>
      <c r="CR759" s="1" t="str">
        <f t="shared" si="920"/>
        <v/>
      </c>
      <c r="CS759" s="1" t="str">
        <f t="shared" si="920"/>
        <v/>
      </c>
      <c r="CT759" s="1" t="str">
        <f t="shared" si="920"/>
        <v/>
      </c>
      <c r="CU759" s="1" t="str">
        <f t="shared" si="920"/>
        <v/>
      </c>
      <c r="CV759" s="1">
        <f t="shared" si="923"/>
        <v>0</v>
      </c>
      <c r="CW759" s="1">
        <f t="shared" si="923"/>
        <v>0</v>
      </c>
      <c r="CX759" s="1">
        <f t="shared" si="923"/>
        <v>0</v>
      </c>
      <c r="CY759" s="1">
        <f t="shared" si="923"/>
        <v>0</v>
      </c>
      <c r="CZ759" s="1">
        <f t="shared" si="923"/>
        <v>0</v>
      </c>
      <c r="DA759" s="1">
        <f t="shared" si="921"/>
        <v>0</v>
      </c>
      <c r="DB759" s="1">
        <f t="shared" si="921"/>
        <v>0</v>
      </c>
      <c r="DC759" s="1">
        <f t="shared" si="921"/>
        <v>0</v>
      </c>
      <c r="DD759" s="1">
        <f t="shared" si="921"/>
        <v>0</v>
      </c>
      <c r="DE759" s="1">
        <f t="shared" si="921"/>
        <v>0</v>
      </c>
      <c r="DF759" s="1">
        <f t="shared" si="878"/>
        <v>0</v>
      </c>
      <c r="DG759" s="33">
        <f t="shared" si="879"/>
        <v>0</v>
      </c>
      <c r="DH759" s="34">
        <f t="shared" si="880"/>
        <v>0</v>
      </c>
      <c r="DI759" s="1">
        <f t="shared" si="918"/>
        <v>57</v>
      </c>
      <c r="DJ759" s="1">
        <f t="shared" si="919"/>
        <v>74</v>
      </c>
      <c r="DK759" s="1">
        <f t="shared" si="895"/>
        <v>17</v>
      </c>
      <c r="DL759" s="1">
        <f t="shared" si="895"/>
        <v>79</v>
      </c>
      <c r="DM759" s="1">
        <f t="shared" si="895"/>
        <v>27</v>
      </c>
      <c r="DN759" s="1">
        <f t="shared" si="895"/>
        <v>59</v>
      </c>
      <c r="DO759" s="1">
        <f t="shared" si="895"/>
        <v>-66</v>
      </c>
      <c r="DP759" s="1">
        <f t="shared" si="895"/>
        <v>114</v>
      </c>
      <c r="DQ759" s="1">
        <f t="shared" si="895"/>
        <v>-25</v>
      </c>
      <c r="DR759" s="1" t="str">
        <f t="shared" si="895"/>
        <v/>
      </c>
      <c r="DS759" s="1" t="str">
        <f t="shared" si="895"/>
        <v/>
      </c>
      <c r="DT759" s="34">
        <f t="shared" si="928"/>
        <v>-55.78754341248591</v>
      </c>
      <c r="DU759" s="1">
        <f t="shared" si="911"/>
        <v>0</v>
      </c>
      <c r="DV759" s="1">
        <f t="shared" si="911"/>
        <v>0</v>
      </c>
      <c r="DW759" s="1">
        <f t="shared" si="911"/>
        <v>0</v>
      </c>
      <c r="DX759" s="1">
        <f t="shared" si="911"/>
        <v>0</v>
      </c>
      <c r="DY759" s="1">
        <f t="shared" si="911"/>
        <v>0</v>
      </c>
      <c r="DZ759" s="1">
        <f>IF((DN759&lt;$DT759),1,0)</f>
        <v>0</v>
      </c>
      <c r="EA759" s="1">
        <f>IF((DO759&lt;$DT759),1,0)</f>
        <v>1</v>
      </c>
      <c r="EB759" s="1">
        <f>IF((DP759&lt;$DT759),1,0)</f>
        <v>0</v>
      </c>
      <c r="EC759" s="1">
        <f>IF((DQ759&lt;$DT759),1,0)</f>
        <v>0</v>
      </c>
      <c r="EF759" s="33">
        <f t="shared" si="929"/>
        <v>1</v>
      </c>
      <c r="EG759" s="1">
        <f t="shared" si="916"/>
        <v>0</v>
      </c>
      <c r="EH759" s="1">
        <f t="shared" si="916"/>
        <v>0</v>
      </c>
      <c r="EI759" s="1">
        <f t="shared" si="912"/>
        <v>0</v>
      </c>
      <c r="EJ759" s="1">
        <f t="shared" si="912"/>
        <v>0</v>
      </c>
      <c r="EK759" s="1">
        <f t="shared" si="912"/>
        <v>0</v>
      </c>
      <c r="EL759" s="1">
        <f t="shared" si="912"/>
        <v>0</v>
      </c>
      <c r="EM759" s="1">
        <f t="shared" si="912"/>
        <v>0</v>
      </c>
      <c r="EN759" s="1">
        <f t="shared" si="912"/>
        <v>0</v>
      </c>
      <c r="EO759" s="1">
        <f t="shared" si="912"/>
        <v>0</v>
      </c>
      <c r="EP759" s="1">
        <f t="shared" si="912"/>
        <v>0</v>
      </c>
      <c r="EQ759" s="1">
        <f t="shared" si="912"/>
        <v>0</v>
      </c>
      <c r="ER759" s="33">
        <f t="shared" si="881"/>
        <v>1</v>
      </c>
      <c r="ES759" s="35">
        <f t="shared" si="930"/>
        <v>2</v>
      </c>
      <c r="ET759" s="35">
        <f t="shared" si="882"/>
        <v>1</v>
      </c>
      <c r="EU759" s="1" t="s">
        <v>1331</v>
      </c>
      <c r="EV759" s="1" t="s">
        <v>34</v>
      </c>
      <c r="EW759" s="19">
        <f t="shared" si="883"/>
        <v>1</v>
      </c>
      <c r="EX759" s="1" t="s">
        <v>40</v>
      </c>
      <c r="EY759" s="50">
        <v>38776</v>
      </c>
      <c r="EZ759" s="1" t="s">
        <v>34</v>
      </c>
      <c r="FA759" s="1" t="s">
        <v>40</v>
      </c>
      <c r="FB759" s="50">
        <v>39428</v>
      </c>
      <c r="FC759" s="1" t="s">
        <v>38</v>
      </c>
      <c r="FD759" s="19">
        <f t="shared" si="884"/>
        <v>0</v>
      </c>
      <c r="FJ759" s="1" t="s">
        <v>38</v>
      </c>
      <c r="FK759" s="19">
        <f t="shared" si="885"/>
        <v>0</v>
      </c>
      <c r="FQ759" s="1" t="s">
        <v>275</v>
      </c>
      <c r="FR759" s="1">
        <f t="shared" si="886"/>
        <v>1</v>
      </c>
      <c r="FT759" s="1">
        <v>2.9</v>
      </c>
      <c r="FU759" s="1" t="s">
        <v>72</v>
      </c>
      <c r="FV759" s="37" t="str">
        <f t="shared" si="892"/>
        <v>other</v>
      </c>
      <c r="FW759" s="34">
        <v>0</v>
      </c>
      <c r="FY759" s="1" t="s">
        <v>38</v>
      </c>
      <c r="FZ759" s="19">
        <f t="shared" si="887"/>
        <v>0</v>
      </c>
      <c r="GB759" s="1" t="s">
        <v>38</v>
      </c>
      <c r="GC759" s="19">
        <f t="shared" si="888"/>
        <v>0</v>
      </c>
      <c r="GD759" s="1" t="s">
        <v>38</v>
      </c>
      <c r="GE759" s="19">
        <f t="shared" si="889"/>
        <v>0</v>
      </c>
      <c r="GF759" s="1" t="s">
        <v>38</v>
      </c>
      <c r="GG759" s="19">
        <f t="shared" si="890"/>
        <v>0</v>
      </c>
    </row>
    <row r="760" spans="1:189" x14ac:dyDescent="0.3">
      <c r="A760" s="18">
        <v>1040</v>
      </c>
      <c r="B760" s="1" t="s">
        <v>34</v>
      </c>
      <c r="C760" s="19" t="s">
        <v>35</v>
      </c>
      <c r="D760" s="19">
        <f t="shared" si="927"/>
        <v>0</v>
      </c>
      <c r="E760" s="38" t="s">
        <v>1332</v>
      </c>
      <c r="F760" s="21" t="str">
        <f t="shared" si="864"/>
        <v>1979</v>
      </c>
      <c r="G760" s="21">
        <v>2005</v>
      </c>
      <c r="H760" s="22">
        <f t="shared" si="909"/>
        <v>26</v>
      </c>
      <c r="I760" s="1" t="str">
        <f t="shared" si="865"/>
        <v>21-30</v>
      </c>
      <c r="J760" s="1" t="s">
        <v>1606</v>
      </c>
      <c r="K760" s="1" t="s">
        <v>53</v>
      </c>
      <c r="L760" s="1">
        <f>VLOOKUP(K760,[1]areas!$C$3:$D$76,2,FALSE)</f>
        <v>30</v>
      </c>
      <c r="M760" s="1" t="str">
        <f t="shared" si="931"/>
        <v>21-40</v>
      </c>
      <c r="N760" s="19" t="s">
        <v>38</v>
      </c>
      <c r="O760" s="19">
        <f t="shared" si="866"/>
        <v>0</v>
      </c>
      <c r="P760" s="23">
        <v>44.8</v>
      </c>
      <c r="Q760" s="1">
        <v>147</v>
      </c>
      <c r="R760" s="1">
        <f>POWER(Q760*0.01,2)</f>
        <v>2.1608999999999998</v>
      </c>
      <c r="S760" s="24">
        <f>P760/R760</f>
        <v>20.732102364755427</v>
      </c>
      <c r="T760" s="19">
        <v>2</v>
      </c>
      <c r="U760" s="1">
        <v>8.9</v>
      </c>
      <c r="V760" s="1">
        <v>17</v>
      </c>
      <c r="W760" s="1" t="str">
        <f t="shared" si="867"/>
        <v>4: 151-200</v>
      </c>
      <c r="X760" s="1">
        <v>158</v>
      </c>
      <c r="Y760" s="26">
        <v>273</v>
      </c>
      <c r="Z760" s="26">
        <v>253</v>
      </c>
      <c r="AA760" s="26">
        <v>485</v>
      </c>
      <c r="AB760" s="26"/>
      <c r="AC760" s="26"/>
      <c r="AD760" s="26"/>
      <c r="AE760" s="26"/>
      <c r="AF760" s="26"/>
      <c r="AG760" s="26"/>
      <c r="AH760" s="26"/>
      <c r="AI760" s="27">
        <f t="shared" si="868"/>
        <v>485</v>
      </c>
      <c r="AJ760" s="27">
        <f t="shared" si="869"/>
        <v>0</v>
      </c>
      <c r="AK760" s="39">
        <v>682291</v>
      </c>
      <c r="AL760" s="26">
        <v>50</v>
      </c>
      <c r="AM760" s="26">
        <v>50</v>
      </c>
      <c r="AN760" s="26">
        <v>190</v>
      </c>
      <c r="AO760" s="26"/>
      <c r="AP760" s="26"/>
      <c r="AQ760" s="26"/>
      <c r="AR760" s="26"/>
      <c r="AS760" s="26"/>
      <c r="AT760" s="26"/>
      <c r="AU760" s="26"/>
      <c r="AV760" s="28">
        <f t="shared" si="870"/>
        <v>0</v>
      </c>
      <c r="AW760" s="27" t="str">
        <f t="shared" ref="AW760:AW765" si="932">"&gt;5"</f>
        <v>&gt;5</v>
      </c>
      <c r="AX760" s="29">
        <f t="shared" si="891"/>
        <v>5.8339999999999996</v>
      </c>
      <c r="AY760" s="30">
        <f t="shared" si="913"/>
        <v>5.8339696426032006</v>
      </c>
      <c r="AZ760" s="30">
        <f t="shared" si="913"/>
        <v>1.6989700043360187</v>
      </c>
      <c r="BA760" s="30">
        <f t="shared" si="910"/>
        <v>1.6989700043360187</v>
      </c>
      <c r="BB760" s="30">
        <f t="shared" si="910"/>
        <v>2.2787536009528289</v>
      </c>
      <c r="BC760" s="30" t="str">
        <f t="shared" si="910"/>
        <v/>
      </c>
      <c r="BD760" s="30" t="str">
        <f t="shared" si="910"/>
        <v/>
      </c>
      <c r="BE760" s="30" t="str">
        <f t="shared" si="910"/>
        <v/>
      </c>
      <c r="BF760" s="30" t="str">
        <f t="shared" si="910"/>
        <v/>
      </c>
      <c r="BG760" s="30" t="str">
        <f t="shared" si="910"/>
        <v/>
      </c>
      <c r="BH760" s="30" t="str">
        <f t="shared" si="910"/>
        <v/>
      </c>
      <c r="BI760" s="30" t="str">
        <f t="shared" si="910"/>
        <v/>
      </c>
      <c r="BJ760" s="1" t="s">
        <v>38</v>
      </c>
      <c r="BK760" s="31" t="s">
        <v>38</v>
      </c>
      <c r="BL760" s="32">
        <f t="shared" si="871"/>
        <v>0</v>
      </c>
      <c r="BN760" s="32" t="str">
        <f t="shared" si="872"/>
        <v>0</v>
      </c>
      <c r="BO760" s="30">
        <f t="shared" si="873"/>
        <v>-4.1349996382671819</v>
      </c>
      <c r="BP760" s="30">
        <f t="shared" si="874"/>
        <v>-4.1349996382671819</v>
      </c>
      <c r="BQ760" s="30">
        <f t="shared" si="906"/>
        <v>0</v>
      </c>
      <c r="BR760" s="30">
        <f t="shared" si="906"/>
        <v>0.57978359661681012</v>
      </c>
      <c r="BS760" s="30" t="str">
        <f t="shared" si="906"/>
        <v/>
      </c>
      <c r="BT760" s="30" t="str">
        <f t="shared" si="906"/>
        <v/>
      </c>
      <c r="BU760" s="30" t="str">
        <f t="shared" si="906"/>
        <v/>
      </c>
      <c r="BV760" s="30" t="str">
        <f t="shared" si="906"/>
        <v/>
      </c>
      <c r="BW760" s="30" t="str">
        <f t="shared" si="906"/>
        <v/>
      </c>
      <c r="BX760" s="30" t="str">
        <f t="shared" si="906"/>
        <v/>
      </c>
      <c r="BY760" s="30" t="str">
        <f t="shared" si="906"/>
        <v/>
      </c>
      <c r="BZ760" s="1">
        <f t="shared" si="875"/>
        <v>0</v>
      </c>
      <c r="CA760" s="1">
        <f t="shared" si="907"/>
        <v>0</v>
      </c>
      <c r="CB760" s="1">
        <f t="shared" si="907"/>
        <v>1</v>
      </c>
      <c r="CC760" s="1">
        <f t="shared" si="907"/>
        <v>0</v>
      </c>
      <c r="CD760" s="1">
        <f t="shared" si="907"/>
        <v>0</v>
      </c>
      <c r="CE760" s="1">
        <f t="shared" si="907"/>
        <v>0</v>
      </c>
      <c r="CF760" s="1">
        <f t="shared" si="907"/>
        <v>0</v>
      </c>
      <c r="CG760" s="1">
        <f t="shared" si="907"/>
        <v>0</v>
      </c>
      <c r="CH760" s="1">
        <f t="shared" si="907"/>
        <v>0</v>
      </c>
      <c r="CI760" s="1">
        <f t="shared" si="907"/>
        <v>0</v>
      </c>
      <c r="CJ760" s="1">
        <f t="shared" si="876"/>
        <v>1</v>
      </c>
      <c r="CK760" s="1">
        <f t="shared" si="877"/>
        <v>1</v>
      </c>
      <c r="CL760" s="1">
        <f t="shared" si="922"/>
        <v>-4.1349996382671819</v>
      </c>
      <c r="CM760" s="1" t="str">
        <f t="shared" si="922"/>
        <v/>
      </c>
      <c r="CN760" s="1" t="str">
        <f t="shared" si="922"/>
        <v/>
      </c>
      <c r="CO760" s="1" t="str">
        <f t="shared" si="922"/>
        <v/>
      </c>
      <c r="CP760" s="1" t="str">
        <f t="shared" si="922"/>
        <v/>
      </c>
      <c r="CQ760" s="1" t="str">
        <f t="shared" si="920"/>
        <v/>
      </c>
      <c r="CR760" s="1" t="str">
        <f t="shared" si="920"/>
        <v/>
      </c>
      <c r="CS760" s="1" t="str">
        <f t="shared" si="920"/>
        <v/>
      </c>
      <c r="CT760" s="1" t="str">
        <f t="shared" si="920"/>
        <v/>
      </c>
      <c r="CU760" s="1" t="str">
        <f t="shared" si="920"/>
        <v/>
      </c>
      <c r="CV760" s="1">
        <f t="shared" si="923"/>
        <v>0</v>
      </c>
      <c r="CW760" s="1">
        <f t="shared" si="923"/>
        <v>0</v>
      </c>
      <c r="CX760" s="1">
        <f t="shared" si="923"/>
        <v>0</v>
      </c>
      <c r="CY760" s="1">
        <f t="shared" si="923"/>
        <v>0</v>
      </c>
      <c r="CZ760" s="1">
        <f t="shared" si="923"/>
        <v>0</v>
      </c>
      <c r="DA760" s="1">
        <f t="shared" si="921"/>
        <v>0</v>
      </c>
      <c r="DB760" s="1">
        <f t="shared" si="921"/>
        <v>0</v>
      </c>
      <c r="DC760" s="1">
        <f t="shared" si="921"/>
        <v>0</v>
      </c>
      <c r="DD760" s="1">
        <f t="shared" si="921"/>
        <v>0</v>
      </c>
      <c r="DE760" s="1">
        <f t="shared" si="921"/>
        <v>0</v>
      </c>
      <c r="DF760" s="1">
        <f t="shared" si="878"/>
        <v>0</v>
      </c>
      <c r="DG760" s="33">
        <f t="shared" si="879"/>
        <v>0</v>
      </c>
      <c r="DH760" s="34">
        <f t="shared" si="880"/>
        <v>1</v>
      </c>
      <c r="DI760" s="1">
        <f t="shared" si="918"/>
        <v>115</v>
      </c>
      <c r="DJ760" s="1">
        <f t="shared" si="919"/>
        <v>95</v>
      </c>
      <c r="DK760" s="1">
        <f t="shared" si="895"/>
        <v>-20</v>
      </c>
      <c r="DL760" s="1">
        <f t="shared" si="895"/>
        <v>232</v>
      </c>
      <c r="DM760" s="1" t="str">
        <f t="shared" si="895"/>
        <v/>
      </c>
      <c r="DN760" s="1" t="str">
        <f t="shared" si="895"/>
        <v/>
      </c>
      <c r="DO760" s="1" t="str">
        <f t="shared" si="895"/>
        <v/>
      </c>
      <c r="DP760" s="1" t="str">
        <f t="shared" si="895"/>
        <v/>
      </c>
      <c r="DQ760" s="1" t="str">
        <f t="shared" si="895"/>
        <v/>
      </c>
      <c r="DR760" s="1" t="str">
        <f t="shared" si="895"/>
        <v/>
      </c>
      <c r="DS760" s="1" t="str">
        <f t="shared" si="895"/>
        <v/>
      </c>
      <c r="DT760" s="34">
        <f t="shared" si="928"/>
        <v>-103.20368210485515</v>
      </c>
      <c r="DU760" s="1">
        <f t="shared" si="911"/>
        <v>0</v>
      </c>
      <c r="DV760" s="1">
        <f>IF((DJ760&lt;$DT760),1,0)</f>
        <v>0</v>
      </c>
      <c r="DW760" s="1">
        <f>IF((DK760&lt;$DT760),1,0)</f>
        <v>0</v>
      </c>
      <c r="DX760" s="1">
        <f>IF((DL760&lt;$DT760),1,0)</f>
        <v>0</v>
      </c>
      <c r="EF760" s="33">
        <f t="shared" si="929"/>
        <v>0</v>
      </c>
      <c r="EG760" s="1">
        <f t="shared" si="916"/>
        <v>0</v>
      </c>
      <c r="EH760" s="1">
        <f t="shared" si="916"/>
        <v>0</v>
      </c>
      <c r="EI760" s="1">
        <f t="shared" si="912"/>
        <v>0</v>
      </c>
      <c r="EJ760" s="1">
        <f t="shared" si="912"/>
        <v>0</v>
      </c>
      <c r="EK760" s="1">
        <f t="shared" si="912"/>
        <v>0</v>
      </c>
      <c r="EL760" s="1">
        <f t="shared" si="912"/>
        <v>0</v>
      </c>
      <c r="EM760" s="1">
        <f t="shared" si="912"/>
        <v>0</v>
      </c>
      <c r="EN760" s="1">
        <f t="shared" si="912"/>
        <v>0</v>
      </c>
      <c r="EO760" s="1">
        <f t="shared" si="912"/>
        <v>0</v>
      </c>
      <c r="EP760" s="1">
        <f t="shared" si="912"/>
        <v>0</v>
      </c>
      <c r="EQ760" s="1">
        <f t="shared" si="912"/>
        <v>0</v>
      </c>
      <c r="ER760" s="33">
        <f t="shared" si="881"/>
        <v>1</v>
      </c>
      <c r="ES760" s="35">
        <f t="shared" si="930"/>
        <v>1</v>
      </c>
      <c r="ET760" s="35">
        <f t="shared" si="882"/>
        <v>1</v>
      </c>
      <c r="EU760" s="1" t="s">
        <v>50</v>
      </c>
      <c r="EV760" s="1" t="s">
        <v>38</v>
      </c>
      <c r="EW760" s="19">
        <f t="shared" si="883"/>
        <v>0</v>
      </c>
      <c r="FC760" s="1" t="s">
        <v>38</v>
      </c>
      <c r="FD760" s="19">
        <f t="shared" si="884"/>
        <v>0</v>
      </c>
      <c r="FJ760" s="1" t="s">
        <v>38</v>
      </c>
      <c r="FK760" s="19">
        <f t="shared" si="885"/>
        <v>0</v>
      </c>
      <c r="FR760" s="1">
        <f t="shared" si="886"/>
        <v>0</v>
      </c>
      <c r="FU760" s="1" t="s">
        <v>230</v>
      </c>
      <c r="FV760" s="37" t="str">
        <f t="shared" si="892"/>
        <v>other</v>
      </c>
      <c r="FW760" s="34">
        <v>0</v>
      </c>
      <c r="FY760" s="1" t="s">
        <v>38</v>
      </c>
      <c r="FZ760" s="19">
        <f t="shared" si="887"/>
        <v>0</v>
      </c>
      <c r="GB760" s="1" t="s">
        <v>38</v>
      </c>
      <c r="GC760" s="19">
        <f t="shared" si="888"/>
        <v>0</v>
      </c>
      <c r="GD760" s="1" t="s">
        <v>38</v>
      </c>
      <c r="GE760" s="19">
        <f t="shared" si="889"/>
        <v>0</v>
      </c>
      <c r="GF760" s="1" t="s">
        <v>38</v>
      </c>
      <c r="GG760" s="19">
        <f t="shared" si="890"/>
        <v>0</v>
      </c>
    </row>
    <row r="761" spans="1:189" x14ac:dyDescent="0.3">
      <c r="A761" s="18">
        <v>1041</v>
      </c>
      <c r="B761" s="1" t="s">
        <v>34</v>
      </c>
      <c r="C761" s="19" t="s">
        <v>35</v>
      </c>
      <c r="D761" s="19">
        <f t="shared" si="927"/>
        <v>0</v>
      </c>
      <c r="E761" s="38" t="s">
        <v>266</v>
      </c>
      <c r="F761" s="21" t="str">
        <f t="shared" si="864"/>
        <v>1970</v>
      </c>
      <c r="G761" s="21">
        <v>2005</v>
      </c>
      <c r="H761" s="22">
        <f t="shared" si="909"/>
        <v>35</v>
      </c>
      <c r="I761" s="1" t="str">
        <f t="shared" si="865"/>
        <v>31-40</v>
      </c>
      <c r="J761" s="1" t="s">
        <v>1607</v>
      </c>
      <c r="K761" s="1" t="s">
        <v>53</v>
      </c>
      <c r="L761" s="1">
        <f>VLOOKUP(K761,[1]areas!$C$3:$D$76,2,FALSE)</f>
        <v>30</v>
      </c>
      <c r="M761" s="1" t="str">
        <f t="shared" si="931"/>
        <v>21-40</v>
      </c>
      <c r="N761" s="19" t="s">
        <v>38</v>
      </c>
      <c r="O761" s="19">
        <f t="shared" si="866"/>
        <v>0</v>
      </c>
      <c r="P761" s="23">
        <v>43</v>
      </c>
      <c r="Q761" s="1">
        <v>160</v>
      </c>
      <c r="R761" s="1">
        <f>POWER(Q761*0.01,2)</f>
        <v>2.5600000000000005</v>
      </c>
      <c r="S761" s="24">
        <f>P761/R761</f>
        <v>16.796874999999996</v>
      </c>
      <c r="T761" s="19">
        <v>4</v>
      </c>
      <c r="V761" s="1">
        <v>12</v>
      </c>
      <c r="W761" s="1" t="str">
        <f t="shared" si="867"/>
        <v>1: 0-50</v>
      </c>
      <c r="X761" s="1">
        <v>3</v>
      </c>
      <c r="Y761" s="26">
        <v>17</v>
      </c>
      <c r="Z761" s="26"/>
      <c r="AA761" s="26"/>
      <c r="AB761" s="26"/>
      <c r="AC761" s="26"/>
      <c r="AD761" s="26"/>
      <c r="AE761" s="26"/>
      <c r="AF761" s="26"/>
      <c r="AG761" s="26"/>
      <c r="AH761" s="26"/>
      <c r="AI761" s="27">
        <f t="shared" si="868"/>
        <v>17</v>
      </c>
      <c r="AJ761" s="27">
        <f t="shared" si="869"/>
        <v>0</v>
      </c>
      <c r="AK761" s="39">
        <v>156530</v>
      </c>
      <c r="AL761" s="26">
        <v>93</v>
      </c>
      <c r="AM761" s="26"/>
      <c r="AN761" s="26"/>
      <c r="AO761" s="26"/>
      <c r="AP761" s="26"/>
      <c r="AQ761" s="26"/>
      <c r="AR761" s="26"/>
      <c r="AS761" s="26"/>
      <c r="AT761" s="26"/>
      <c r="AU761" s="26"/>
      <c r="AV761" s="28">
        <f t="shared" si="870"/>
        <v>1</v>
      </c>
      <c r="AW761" s="27" t="str">
        <f t="shared" si="932"/>
        <v>&gt;5</v>
      </c>
      <c r="AX761" s="29">
        <f t="shared" si="891"/>
        <v>5.1950000000000003</v>
      </c>
      <c r="AY761" s="30">
        <f t="shared" si="913"/>
        <v>5.1945975852425095</v>
      </c>
      <c r="AZ761" s="30">
        <f t="shared" si="913"/>
        <v>1.968482948553935</v>
      </c>
      <c r="BA761" s="30" t="str">
        <f t="shared" si="910"/>
        <v/>
      </c>
      <c r="BB761" s="30" t="str">
        <f t="shared" si="910"/>
        <v/>
      </c>
      <c r="BC761" s="30" t="str">
        <f t="shared" si="910"/>
        <v/>
      </c>
      <c r="BD761" s="30" t="str">
        <f t="shared" si="910"/>
        <v/>
      </c>
      <c r="BE761" s="30" t="str">
        <f t="shared" si="910"/>
        <v/>
      </c>
      <c r="BF761" s="30" t="str">
        <f t="shared" si="910"/>
        <v/>
      </c>
      <c r="BG761" s="30" t="str">
        <f t="shared" si="910"/>
        <v/>
      </c>
      <c r="BH761" s="30" t="str">
        <f t="shared" si="910"/>
        <v/>
      </c>
      <c r="BI761" s="30" t="str">
        <f t="shared" si="910"/>
        <v/>
      </c>
      <c r="BJ761" s="1" t="s">
        <v>34</v>
      </c>
      <c r="BK761" s="31" t="s">
        <v>34</v>
      </c>
      <c r="BL761" s="32">
        <f t="shared" si="871"/>
        <v>1</v>
      </c>
      <c r="BN761" s="32" t="str">
        <f t="shared" si="872"/>
        <v>&gt;1</v>
      </c>
      <c r="BO761" s="30">
        <f t="shared" si="873"/>
        <v>-3.2261146366885747</v>
      </c>
      <c r="BP761" s="30" t="str">
        <f t="shared" si="874"/>
        <v/>
      </c>
      <c r="BQ761" s="30" t="str">
        <f t="shared" si="906"/>
        <v/>
      </c>
      <c r="BR761" s="30" t="str">
        <f t="shared" si="906"/>
        <v/>
      </c>
      <c r="BS761" s="30" t="str">
        <f t="shared" si="906"/>
        <v/>
      </c>
      <c r="BT761" s="30" t="str">
        <f t="shared" si="906"/>
        <v/>
      </c>
      <c r="BU761" s="30" t="str">
        <f t="shared" si="906"/>
        <v/>
      </c>
      <c r="BV761" s="30" t="str">
        <f t="shared" si="906"/>
        <v/>
      </c>
      <c r="BW761" s="30" t="str">
        <f t="shared" si="906"/>
        <v/>
      </c>
      <c r="BX761" s="30" t="str">
        <f t="shared" si="906"/>
        <v/>
      </c>
      <c r="BY761" s="30" t="str">
        <f t="shared" si="906"/>
        <v/>
      </c>
      <c r="BZ761" s="1">
        <f t="shared" si="875"/>
        <v>0</v>
      </c>
      <c r="CA761" s="1">
        <f t="shared" si="907"/>
        <v>0</v>
      </c>
      <c r="CB761" s="1">
        <f t="shared" si="907"/>
        <v>0</v>
      </c>
      <c r="CC761" s="1">
        <f t="shared" si="907"/>
        <v>0</v>
      </c>
      <c r="CD761" s="1">
        <f t="shared" si="907"/>
        <v>0</v>
      </c>
      <c r="CE761" s="1">
        <f t="shared" si="907"/>
        <v>0</v>
      </c>
      <c r="CF761" s="1">
        <f t="shared" si="907"/>
        <v>0</v>
      </c>
      <c r="CG761" s="1">
        <f t="shared" si="907"/>
        <v>0</v>
      </c>
      <c r="CH761" s="1">
        <f t="shared" si="907"/>
        <v>0</v>
      </c>
      <c r="CI761" s="1">
        <f t="shared" si="907"/>
        <v>0</v>
      </c>
      <c r="CJ761" s="1">
        <f t="shared" si="876"/>
        <v>0</v>
      </c>
      <c r="CK761" s="1">
        <f t="shared" si="877"/>
        <v>0</v>
      </c>
      <c r="CL761" s="1">
        <f t="shared" si="922"/>
        <v>-3.2261146366885747</v>
      </c>
      <c r="CM761" s="1" t="str">
        <f t="shared" si="922"/>
        <v/>
      </c>
      <c r="CN761" s="1" t="str">
        <f t="shared" si="922"/>
        <v/>
      </c>
      <c r="CO761" s="1" t="str">
        <f t="shared" si="922"/>
        <v/>
      </c>
      <c r="CP761" s="1" t="str">
        <f t="shared" si="922"/>
        <v/>
      </c>
      <c r="CQ761" s="1" t="str">
        <f t="shared" si="920"/>
        <v/>
      </c>
      <c r="CR761" s="1" t="str">
        <f t="shared" si="920"/>
        <v/>
      </c>
      <c r="CS761" s="1" t="str">
        <f t="shared" si="920"/>
        <v/>
      </c>
      <c r="CT761" s="1" t="str">
        <f t="shared" si="920"/>
        <v/>
      </c>
      <c r="CU761" s="1" t="str">
        <f t="shared" si="920"/>
        <v/>
      </c>
      <c r="CV761" s="1">
        <f t="shared" si="923"/>
        <v>0</v>
      </c>
      <c r="CW761" s="1">
        <f t="shared" si="923"/>
        <v>0</v>
      </c>
      <c r="CX761" s="1">
        <f t="shared" si="923"/>
        <v>0</v>
      </c>
      <c r="CY761" s="1">
        <f t="shared" si="923"/>
        <v>0</v>
      </c>
      <c r="CZ761" s="1">
        <f t="shared" si="923"/>
        <v>0</v>
      </c>
      <c r="DA761" s="1">
        <f t="shared" si="921"/>
        <v>0</v>
      </c>
      <c r="DB761" s="1">
        <f t="shared" si="921"/>
        <v>0</v>
      </c>
      <c r="DC761" s="1">
        <f t="shared" si="921"/>
        <v>0</v>
      </c>
      <c r="DD761" s="1">
        <f t="shared" si="921"/>
        <v>0</v>
      </c>
      <c r="DE761" s="1">
        <f t="shared" si="921"/>
        <v>0</v>
      </c>
      <c r="DF761" s="1">
        <f t="shared" si="878"/>
        <v>0</v>
      </c>
      <c r="DG761" s="33">
        <f t="shared" si="879"/>
        <v>0</v>
      </c>
      <c r="DH761" s="34">
        <f t="shared" si="880"/>
        <v>0</v>
      </c>
      <c r="DI761" s="1">
        <f t="shared" si="918"/>
        <v>14</v>
      </c>
      <c r="DJ761" s="1" t="str">
        <f t="shared" si="919"/>
        <v/>
      </c>
      <c r="DK761" s="1" t="str">
        <f t="shared" si="895"/>
        <v/>
      </c>
      <c r="DL761" s="1" t="str">
        <f t="shared" si="895"/>
        <v/>
      </c>
      <c r="DM761" s="1" t="str">
        <f t="shared" si="895"/>
        <v/>
      </c>
      <c r="DN761" s="1" t="str">
        <f t="shared" si="895"/>
        <v/>
      </c>
      <c r="DO761" s="1" t="str">
        <f t="shared" si="895"/>
        <v/>
      </c>
      <c r="DP761" s="1" t="str">
        <f t="shared" si="895"/>
        <v/>
      </c>
      <c r="DQ761" s="1" t="str">
        <f t="shared" si="895"/>
        <v/>
      </c>
      <c r="DR761" s="1" t="str">
        <f t="shared" si="895"/>
        <v/>
      </c>
      <c r="DS761" s="1" t="str">
        <f t="shared" si="895"/>
        <v/>
      </c>
      <c r="DU761" s="1">
        <f t="shared" si="911"/>
        <v>0</v>
      </c>
      <c r="EG761" s="1">
        <f t="shared" si="916"/>
        <v>0</v>
      </c>
      <c r="EH761" s="1">
        <f t="shared" si="916"/>
        <v>0</v>
      </c>
      <c r="EI761" s="1">
        <f t="shared" si="912"/>
        <v>0</v>
      </c>
      <c r="EJ761" s="1">
        <f t="shared" si="912"/>
        <v>0</v>
      </c>
      <c r="EK761" s="1">
        <f t="shared" si="912"/>
        <v>0</v>
      </c>
      <c r="EL761" s="1">
        <f t="shared" si="912"/>
        <v>0</v>
      </c>
      <c r="EM761" s="1">
        <f t="shared" si="912"/>
        <v>0</v>
      </c>
      <c r="EN761" s="1">
        <f t="shared" si="912"/>
        <v>0</v>
      </c>
      <c r="EO761" s="1">
        <f t="shared" si="912"/>
        <v>0</v>
      </c>
      <c r="EP761" s="1">
        <f t="shared" si="912"/>
        <v>0</v>
      </c>
      <c r="EQ761" s="1">
        <f t="shared" si="912"/>
        <v>0</v>
      </c>
      <c r="ER761" s="33">
        <f t="shared" si="881"/>
        <v>1</v>
      </c>
      <c r="ES761" s="35">
        <f>ER761+DG761+AV761</f>
        <v>2</v>
      </c>
      <c r="ET761" s="35">
        <f t="shared" si="882"/>
        <v>1</v>
      </c>
      <c r="EU761" s="1" t="s">
        <v>59</v>
      </c>
      <c r="EV761" s="1" t="s">
        <v>38</v>
      </c>
      <c r="EW761" s="19">
        <f t="shared" si="883"/>
        <v>0</v>
      </c>
      <c r="FC761" s="1" t="s">
        <v>38</v>
      </c>
      <c r="FD761" s="19">
        <f t="shared" si="884"/>
        <v>0</v>
      </c>
      <c r="FJ761" s="1" t="s">
        <v>38</v>
      </c>
      <c r="FK761" s="19">
        <f t="shared" si="885"/>
        <v>0</v>
      </c>
      <c r="FR761" s="1">
        <f t="shared" si="886"/>
        <v>0</v>
      </c>
      <c r="FU761" s="1" t="s">
        <v>75</v>
      </c>
      <c r="FV761" s="37" t="str">
        <f t="shared" si="892"/>
        <v>tb</v>
      </c>
      <c r="FW761" s="34">
        <v>1</v>
      </c>
      <c r="FY761" s="1" t="s">
        <v>34</v>
      </c>
      <c r="FZ761" s="19">
        <f t="shared" si="887"/>
        <v>1</v>
      </c>
      <c r="GB761" s="1" t="s">
        <v>38</v>
      </c>
      <c r="GC761" s="19">
        <f t="shared" si="888"/>
        <v>0</v>
      </c>
      <c r="GD761" s="1" t="s">
        <v>38</v>
      </c>
      <c r="GE761" s="19">
        <f t="shared" si="889"/>
        <v>0</v>
      </c>
      <c r="GF761" s="1" t="s">
        <v>38</v>
      </c>
      <c r="GG761" s="19">
        <f t="shared" si="890"/>
        <v>0</v>
      </c>
    </row>
    <row r="762" spans="1:189" x14ac:dyDescent="0.3">
      <c r="A762" s="18">
        <v>1043</v>
      </c>
      <c r="B762" s="1" t="s">
        <v>34</v>
      </c>
      <c r="C762" s="19" t="s">
        <v>47</v>
      </c>
      <c r="D762" s="19">
        <f t="shared" si="927"/>
        <v>1</v>
      </c>
      <c r="E762" s="38" t="s">
        <v>1333</v>
      </c>
      <c r="F762" s="21" t="str">
        <f t="shared" si="864"/>
        <v>1962</v>
      </c>
      <c r="G762" s="21">
        <v>2005</v>
      </c>
      <c r="H762" s="22">
        <f t="shared" si="909"/>
        <v>43</v>
      </c>
      <c r="I762" s="1" t="str">
        <f t="shared" si="865"/>
        <v>41-50</v>
      </c>
      <c r="J762" s="1" t="s">
        <v>1608</v>
      </c>
      <c r="K762" s="1" t="s">
        <v>53</v>
      </c>
      <c r="L762" s="1">
        <f>VLOOKUP(K762,[1]areas!$C$3:$D$76,2,FALSE)</f>
        <v>30</v>
      </c>
      <c r="M762" s="1" t="str">
        <f t="shared" si="931"/>
        <v>21-40</v>
      </c>
      <c r="N762" s="19" t="s">
        <v>34</v>
      </c>
      <c r="O762" s="19">
        <f t="shared" si="866"/>
        <v>1</v>
      </c>
      <c r="P762" s="23">
        <v>56</v>
      </c>
      <c r="Q762" s="1">
        <v>170</v>
      </c>
      <c r="R762" s="1">
        <f>POWER(Q762*0.01,2)</f>
        <v>2.8899999999999997</v>
      </c>
      <c r="S762" s="24">
        <f>P762/R762</f>
        <v>19.377162629757787</v>
      </c>
      <c r="T762" s="19">
        <v>4</v>
      </c>
      <c r="U762" s="1">
        <v>12</v>
      </c>
      <c r="V762" s="1">
        <v>88</v>
      </c>
      <c r="W762" s="1" t="str">
        <f t="shared" si="867"/>
        <v>3: 101-150</v>
      </c>
      <c r="X762" s="1">
        <v>143</v>
      </c>
      <c r="Y762" s="26">
        <v>161</v>
      </c>
      <c r="Z762" s="26">
        <v>50</v>
      </c>
      <c r="AA762" s="26"/>
      <c r="AB762" s="26"/>
      <c r="AC762" s="26"/>
      <c r="AD762" s="26"/>
      <c r="AE762" s="26"/>
      <c r="AF762" s="26"/>
      <c r="AG762" s="26"/>
      <c r="AH762" s="26"/>
      <c r="AI762" s="27">
        <f t="shared" si="868"/>
        <v>161</v>
      </c>
      <c r="AJ762" s="27">
        <f t="shared" si="869"/>
        <v>0</v>
      </c>
      <c r="AK762" s="39">
        <v>185430</v>
      </c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8" t="str">
        <f t="shared" si="870"/>
        <v/>
      </c>
      <c r="AW762" s="27" t="str">
        <f t="shared" si="932"/>
        <v>&gt;5</v>
      </c>
      <c r="AX762" s="29">
        <f t="shared" si="891"/>
        <v>5.2679999999999998</v>
      </c>
      <c r="AY762" s="30">
        <f t="shared" si="913"/>
        <v>5.2681799983114876</v>
      </c>
      <c r="AZ762" s="30" t="str">
        <f t="shared" si="913"/>
        <v/>
      </c>
      <c r="BA762" s="30" t="str">
        <f t="shared" si="910"/>
        <v/>
      </c>
      <c r="BB762" s="30" t="str">
        <f t="shared" si="910"/>
        <v/>
      </c>
      <c r="BC762" s="30" t="str">
        <f t="shared" si="910"/>
        <v/>
      </c>
      <c r="BD762" s="30" t="str">
        <f t="shared" si="910"/>
        <v/>
      </c>
      <c r="BE762" s="30" t="str">
        <f t="shared" si="910"/>
        <v/>
      </c>
      <c r="BF762" s="30" t="str">
        <f t="shared" si="910"/>
        <v/>
      </c>
      <c r="BG762" s="30" t="str">
        <f t="shared" si="910"/>
        <v/>
      </c>
      <c r="BH762" s="30" t="str">
        <f t="shared" si="910"/>
        <v/>
      </c>
      <c r="BI762" s="30" t="str">
        <f t="shared" si="910"/>
        <v/>
      </c>
      <c r="BJ762" s="1" t="s">
        <v>58</v>
      </c>
      <c r="BK762" s="31" t="s">
        <v>58</v>
      </c>
      <c r="BL762" s="32" t="str">
        <f t="shared" si="871"/>
        <v/>
      </c>
      <c r="BN762" s="32" t="str">
        <f t="shared" si="872"/>
        <v/>
      </c>
      <c r="BO762" s="30" t="str">
        <f t="shared" si="873"/>
        <v/>
      </c>
      <c r="BP762" s="30" t="str">
        <f t="shared" si="874"/>
        <v/>
      </c>
      <c r="BQ762" s="30" t="str">
        <f t="shared" si="906"/>
        <v/>
      </c>
      <c r="BR762" s="30" t="str">
        <f t="shared" si="906"/>
        <v/>
      </c>
      <c r="BS762" s="30" t="str">
        <f t="shared" si="906"/>
        <v/>
      </c>
      <c r="BT762" s="30" t="str">
        <f t="shared" ref="BT762:BY825" si="933">IF(OR(BD762="",BC762=""),"",BD762-BC762)</f>
        <v/>
      </c>
      <c r="BU762" s="30" t="str">
        <f t="shared" si="933"/>
        <v/>
      </c>
      <c r="BV762" s="30" t="str">
        <f t="shared" si="933"/>
        <v/>
      </c>
      <c r="BW762" s="30" t="str">
        <f t="shared" si="933"/>
        <v/>
      </c>
      <c r="BX762" s="30" t="str">
        <f t="shared" si="933"/>
        <v/>
      </c>
      <c r="BY762" s="30" t="str">
        <f t="shared" si="933"/>
        <v/>
      </c>
      <c r="BZ762" s="1">
        <f t="shared" si="875"/>
        <v>0</v>
      </c>
      <c r="CA762" s="1">
        <f t="shared" si="907"/>
        <v>0</v>
      </c>
      <c r="CB762" s="1">
        <f t="shared" si="907"/>
        <v>0</v>
      </c>
      <c r="CC762" s="1">
        <f t="shared" si="907"/>
        <v>0</v>
      </c>
      <c r="CD762" s="1">
        <f t="shared" ref="CD762:CI825" si="934">IF(OR(BT762&lt;=0,BT762=""),0,1)</f>
        <v>0</v>
      </c>
      <c r="CE762" s="1">
        <f t="shared" si="934"/>
        <v>0</v>
      </c>
      <c r="CF762" s="1">
        <f t="shared" si="934"/>
        <v>0</v>
      </c>
      <c r="CG762" s="1">
        <f t="shared" si="934"/>
        <v>0</v>
      </c>
      <c r="CH762" s="1">
        <f t="shared" si="934"/>
        <v>0</v>
      </c>
      <c r="CI762" s="1">
        <f t="shared" si="934"/>
        <v>0</v>
      </c>
      <c r="CJ762" s="1">
        <f t="shared" si="876"/>
        <v>0</v>
      </c>
      <c r="CK762" s="1">
        <f t="shared" si="877"/>
        <v>0</v>
      </c>
      <c r="CL762" s="1" t="str">
        <f t="shared" si="922"/>
        <v/>
      </c>
      <c r="CM762" s="1" t="str">
        <f t="shared" si="922"/>
        <v/>
      </c>
      <c r="CN762" s="1" t="str">
        <f t="shared" si="922"/>
        <v/>
      </c>
      <c r="CO762" s="1" t="str">
        <f t="shared" si="922"/>
        <v/>
      </c>
      <c r="CP762" s="1" t="str">
        <f t="shared" si="922"/>
        <v/>
      </c>
      <c r="CQ762" s="1" t="str">
        <f t="shared" si="920"/>
        <v/>
      </c>
      <c r="CR762" s="1" t="str">
        <f t="shared" si="920"/>
        <v/>
      </c>
      <c r="CS762" s="1" t="str">
        <f t="shared" si="920"/>
        <v/>
      </c>
      <c r="CT762" s="1" t="str">
        <f t="shared" si="920"/>
        <v/>
      </c>
      <c r="CU762" s="1" t="str">
        <f t="shared" si="920"/>
        <v/>
      </c>
      <c r="CV762" s="1">
        <f t="shared" si="923"/>
        <v>0</v>
      </c>
      <c r="CW762" s="1">
        <f t="shared" si="923"/>
        <v>0</v>
      </c>
      <c r="CX762" s="1">
        <f t="shared" si="923"/>
        <v>0</v>
      </c>
      <c r="CY762" s="1">
        <f t="shared" si="923"/>
        <v>0</v>
      </c>
      <c r="CZ762" s="1">
        <f t="shared" si="923"/>
        <v>0</v>
      </c>
      <c r="DA762" s="1">
        <f t="shared" si="921"/>
        <v>0</v>
      </c>
      <c r="DB762" s="1">
        <f t="shared" si="921"/>
        <v>0</v>
      </c>
      <c r="DC762" s="1">
        <f t="shared" si="921"/>
        <v>0</v>
      </c>
      <c r="DD762" s="1">
        <f t="shared" si="921"/>
        <v>0</v>
      </c>
      <c r="DE762" s="1">
        <f t="shared" si="921"/>
        <v>0</v>
      </c>
      <c r="DF762" s="1">
        <f t="shared" si="878"/>
        <v>0</v>
      </c>
      <c r="DG762" s="33">
        <f t="shared" si="879"/>
        <v>0</v>
      </c>
      <c r="DH762" s="34">
        <f t="shared" si="880"/>
        <v>0</v>
      </c>
      <c r="DI762" s="1">
        <f t="shared" si="918"/>
        <v>18</v>
      </c>
      <c r="DJ762" s="1">
        <f t="shared" si="919"/>
        <v>-93</v>
      </c>
      <c r="DK762" s="1">
        <f t="shared" si="895"/>
        <v>-111</v>
      </c>
      <c r="DL762" s="1" t="str">
        <f t="shared" si="895"/>
        <v/>
      </c>
      <c r="DM762" s="1" t="str">
        <f t="shared" si="895"/>
        <v/>
      </c>
      <c r="DN762" s="1" t="str">
        <f t="shared" si="895"/>
        <v/>
      </c>
      <c r="DO762" s="1" t="str">
        <f t="shared" si="895"/>
        <v/>
      </c>
      <c r="DP762" s="1" t="str">
        <f t="shared" si="895"/>
        <v/>
      </c>
      <c r="DQ762" s="1" t="str">
        <f t="shared" si="895"/>
        <v/>
      </c>
      <c r="DR762" s="1" t="str">
        <f t="shared" si="895"/>
        <v/>
      </c>
      <c r="DS762" s="1" t="str">
        <f t="shared" si="895"/>
        <v/>
      </c>
      <c r="DT762" s="34">
        <f t="shared" ref="DT762:DT770" si="935">(STDEV(DI762:DS762))*-1</f>
        <v>-69.864153898834275</v>
      </c>
      <c r="DU762" s="1">
        <f t="shared" si="911"/>
        <v>0</v>
      </c>
      <c r="DV762" s="1">
        <f t="shared" si="911"/>
        <v>1</v>
      </c>
      <c r="DW762" s="1">
        <f t="shared" si="911"/>
        <v>1</v>
      </c>
      <c r="EF762" s="33">
        <f t="shared" ref="EF762:EF770" si="936">IF(SUM(DU762:EE762)&gt;0,1,0)</f>
        <v>1</v>
      </c>
      <c r="EG762" s="1">
        <f t="shared" si="916"/>
        <v>0</v>
      </c>
      <c r="EH762" s="1">
        <f t="shared" si="916"/>
        <v>0</v>
      </c>
      <c r="EI762" s="1">
        <f t="shared" si="912"/>
        <v>0</v>
      </c>
      <c r="EJ762" s="1">
        <f t="shared" si="912"/>
        <v>0</v>
      </c>
      <c r="EK762" s="1">
        <f t="shared" si="912"/>
        <v>0</v>
      </c>
      <c r="EL762" s="1">
        <f t="shared" si="912"/>
        <v>0</v>
      </c>
      <c r="EM762" s="1">
        <f t="shared" si="912"/>
        <v>0</v>
      </c>
      <c r="EN762" s="1">
        <f t="shared" si="912"/>
        <v>0</v>
      </c>
      <c r="EO762" s="1">
        <f t="shared" si="912"/>
        <v>0</v>
      </c>
      <c r="EP762" s="1">
        <f t="shared" si="912"/>
        <v>0</v>
      </c>
      <c r="EQ762" s="1">
        <f t="shared" si="912"/>
        <v>0</v>
      </c>
      <c r="ER762" s="33">
        <f t="shared" si="881"/>
        <v>1</v>
      </c>
      <c r="ES762" s="35">
        <f>ER762+EF762+DG762</f>
        <v>2</v>
      </c>
      <c r="ET762" s="35">
        <f t="shared" si="882"/>
        <v>1</v>
      </c>
      <c r="EU762" s="1" t="s">
        <v>59</v>
      </c>
      <c r="EV762" s="1" t="s">
        <v>38</v>
      </c>
      <c r="EW762" s="19">
        <f t="shared" si="883"/>
        <v>0</v>
      </c>
      <c r="FC762" s="1" t="s">
        <v>38</v>
      </c>
      <c r="FD762" s="19">
        <f t="shared" si="884"/>
        <v>0</v>
      </c>
      <c r="FJ762" s="1" t="s">
        <v>38</v>
      </c>
      <c r="FK762" s="19">
        <f t="shared" si="885"/>
        <v>0</v>
      </c>
      <c r="FR762" s="1">
        <f t="shared" si="886"/>
        <v>0</v>
      </c>
      <c r="FV762" s="37" t="str">
        <f t="shared" si="892"/>
        <v>none</v>
      </c>
      <c r="FY762" s="1" t="s">
        <v>38</v>
      </c>
      <c r="FZ762" s="19">
        <f t="shared" si="887"/>
        <v>0</v>
      </c>
      <c r="GB762" s="1" t="s">
        <v>38</v>
      </c>
      <c r="GC762" s="19">
        <f t="shared" si="888"/>
        <v>0</v>
      </c>
      <c r="GD762" s="1" t="s">
        <v>38</v>
      </c>
      <c r="GE762" s="19">
        <f t="shared" si="889"/>
        <v>0</v>
      </c>
      <c r="GF762" s="1" t="s">
        <v>34</v>
      </c>
      <c r="GG762" s="19">
        <f t="shared" si="890"/>
        <v>1</v>
      </c>
    </row>
    <row r="763" spans="1:189" x14ac:dyDescent="0.3">
      <c r="A763" s="18">
        <v>1047</v>
      </c>
      <c r="B763" s="1" t="s">
        <v>34</v>
      </c>
      <c r="C763" s="19" t="s">
        <v>35</v>
      </c>
      <c r="D763" s="19">
        <f t="shared" si="927"/>
        <v>0</v>
      </c>
      <c r="E763" s="38" t="s">
        <v>1334</v>
      </c>
      <c r="F763" s="21" t="str">
        <f t="shared" si="864"/>
        <v>1961</v>
      </c>
      <c r="G763" s="21">
        <v>2005</v>
      </c>
      <c r="H763" s="22">
        <f t="shared" si="909"/>
        <v>44</v>
      </c>
      <c r="I763" s="1" t="str">
        <f t="shared" si="865"/>
        <v>41-50</v>
      </c>
      <c r="J763" s="1" t="s">
        <v>1608</v>
      </c>
      <c r="K763" s="1" t="s">
        <v>53</v>
      </c>
      <c r="L763" s="1">
        <f>VLOOKUP(K763,[1]areas!$C$3:$D$76,2,FALSE)</f>
        <v>30</v>
      </c>
      <c r="M763" s="1" t="str">
        <f t="shared" si="931"/>
        <v>21-40</v>
      </c>
      <c r="N763" s="19" t="s">
        <v>38</v>
      </c>
      <c r="O763" s="19">
        <f t="shared" si="866"/>
        <v>0</v>
      </c>
      <c r="P763" s="23">
        <v>59.6</v>
      </c>
      <c r="Q763" s="1">
        <v>149</v>
      </c>
      <c r="R763" s="1">
        <f>POWER(Q763*0.01,2)</f>
        <v>2.2201</v>
      </c>
      <c r="S763" s="24">
        <f>P763/R763</f>
        <v>26.845637583892618</v>
      </c>
      <c r="T763" s="19">
        <v>3</v>
      </c>
      <c r="U763" s="1">
        <v>9.8000000000000007</v>
      </c>
      <c r="V763" s="1">
        <v>28</v>
      </c>
      <c r="W763" s="1" t="str">
        <f t="shared" si="867"/>
        <v>1: 0-50</v>
      </c>
      <c r="X763" s="1">
        <v>19</v>
      </c>
      <c r="Y763" s="26">
        <v>300</v>
      </c>
      <c r="Z763" s="26">
        <v>255</v>
      </c>
      <c r="AA763" s="26"/>
      <c r="AB763" s="26"/>
      <c r="AC763" s="26"/>
      <c r="AD763" s="26"/>
      <c r="AE763" s="26"/>
      <c r="AF763" s="26"/>
      <c r="AG763" s="26"/>
      <c r="AH763" s="26"/>
      <c r="AI763" s="27">
        <f t="shared" si="868"/>
        <v>300</v>
      </c>
      <c r="AJ763" s="27">
        <f t="shared" si="869"/>
        <v>0</v>
      </c>
      <c r="AK763" s="39">
        <v>1000000</v>
      </c>
      <c r="AL763" s="26">
        <v>50</v>
      </c>
      <c r="AM763" s="26">
        <v>83000</v>
      </c>
      <c r="AN763" s="26"/>
      <c r="AO763" s="26"/>
      <c r="AP763" s="26"/>
      <c r="AQ763" s="26"/>
      <c r="AR763" s="26"/>
      <c r="AS763" s="26"/>
      <c r="AT763" s="26"/>
      <c r="AU763" s="26"/>
      <c r="AV763" s="28">
        <f t="shared" si="870"/>
        <v>0</v>
      </c>
      <c r="AW763" s="27" t="str">
        <f t="shared" si="932"/>
        <v>&gt;5</v>
      </c>
      <c r="AX763" s="29">
        <f t="shared" si="891"/>
        <v>6</v>
      </c>
      <c r="AY763" s="30">
        <f t="shared" si="913"/>
        <v>6</v>
      </c>
      <c r="AZ763" s="30">
        <f t="shared" si="913"/>
        <v>1.6989700043360187</v>
      </c>
      <c r="BA763" s="30">
        <f t="shared" si="910"/>
        <v>4.9190780923760737</v>
      </c>
      <c r="BB763" s="30" t="str">
        <f t="shared" si="910"/>
        <v/>
      </c>
      <c r="BC763" s="30" t="str">
        <f t="shared" si="910"/>
        <v/>
      </c>
      <c r="BD763" s="30" t="str">
        <f t="shared" si="910"/>
        <v/>
      </c>
      <c r="BE763" s="30" t="str">
        <f t="shared" si="910"/>
        <v/>
      </c>
      <c r="BF763" s="30" t="str">
        <f t="shared" si="910"/>
        <v/>
      </c>
      <c r="BG763" s="30" t="str">
        <f t="shared" si="910"/>
        <v/>
      </c>
      <c r="BH763" s="30" t="str">
        <f t="shared" si="910"/>
        <v/>
      </c>
      <c r="BI763" s="30" t="str">
        <f t="shared" si="910"/>
        <v/>
      </c>
      <c r="BJ763" s="1" t="s">
        <v>38</v>
      </c>
      <c r="BK763" s="31" t="s">
        <v>38</v>
      </c>
      <c r="BL763" s="32">
        <f t="shared" si="871"/>
        <v>0</v>
      </c>
      <c r="BN763" s="32" t="str">
        <f t="shared" si="872"/>
        <v>0</v>
      </c>
      <c r="BO763" s="30">
        <f t="shared" si="873"/>
        <v>-4.3010299956639813</v>
      </c>
      <c r="BP763" s="30">
        <f t="shared" si="874"/>
        <v>-1.0809219076239263</v>
      </c>
      <c r="BQ763" s="30">
        <f t="shared" ref="BQ763:BV826" si="937">IF(OR(BA763="",AZ763=""),"",BA763-AZ763)</f>
        <v>3.220108088040055</v>
      </c>
      <c r="BR763" s="30" t="str">
        <f t="shared" si="937"/>
        <v/>
      </c>
      <c r="BS763" s="30" t="str">
        <f t="shared" si="937"/>
        <v/>
      </c>
      <c r="BT763" s="30" t="str">
        <f t="shared" si="933"/>
        <v/>
      </c>
      <c r="BU763" s="30" t="str">
        <f t="shared" si="933"/>
        <v/>
      </c>
      <c r="BV763" s="30" t="str">
        <f t="shared" si="933"/>
        <v/>
      </c>
      <c r="BW763" s="30" t="str">
        <f t="shared" si="933"/>
        <v/>
      </c>
      <c r="BX763" s="30" t="str">
        <f t="shared" si="933"/>
        <v/>
      </c>
      <c r="BY763" s="30" t="str">
        <f t="shared" si="933"/>
        <v/>
      </c>
      <c r="BZ763" s="1">
        <f t="shared" si="875"/>
        <v>0</v>
      </c>
      <c r="CA763" s="1">
        <f t="shared" ref="CA763:CF826" si="938">IF(OR(BQ763&lt;=0,BQ763=""),0,1)</f>
        <v>1</v>
      </c>
      <c r="CB763" s="1">
        <f t="shared" si="938"/>
        <v>0</v>
      </c>
      <c r="CC763" s="1">
        <f t="shared" si="938"/>
        <v>0</v>
      </c>
      <c r="CD763" s="1">
        <f t="shared" si="934"/>
        <v>0</v>
      </c>
      <c r="CE763" s="1">
        <f t="shared" si="934"/>
        <v>0</v>
      </c>
      <c r="CF763" s="1">
        <f t="shared" si="934"/>
        <v>0</v>
      </c>
      <c r="CG763" s="1">
        <f t="shared" si="934"/>
        <v>0</v>
      </c>
      <c r="CH763" s="1">
        <f t="shared" si="934"/>
        <v>0</v>
      </c>
      <c r="CI763" s="1">
        <f t="shared" si="934"/>
        <v>0</v>
      </c>
      <c r="CJ763" s="1">
        <f t="shared" si="876"/>
        <v>1</v>
      </c>
      <c r="CK763" s="1">
        <f t="shared" si="877"/>
        <v>1</v>
      </c>
      <c r="CL763" s="1">
        <f t="shared" si="922"/>
        <v>-4.3010299956639813</v>
      </c>
      <c r="CM763" s="1">
        <f t="shared" si="922"/>
        <v>3.220108088040055</v>
      </c>
      <c r="CN763" s="1" t="str">
        <f t="shared" si="922"/>
        <v/>
      </c>
      <c r="CO763" s="1" t="str">
        <f t="shared" si="922"/>
        <v/>
      </c>
      <c r="CP763" s="1" t="str">
        <f t="shared" si="922"/>
        <v/>
      </c>
      <c r="CQ763" s="1" t="str">
        <f t="shared" si="920"/>
        <v/>
      </c>
      <c r="CR763" s="1" t="str">
        <f t="shared" si="920"/>
        <v/>
      </c>
      <c r="CS763" s="1" t="str">
        <f t="shared" si="920"/>
        <v/>
      </c>
      <c r="CT763" s="1" t="str">
        <f t="shared" si="920"/>
        <v/>
      </c>
      <c r="CU763" s="1" t="str">
        <f t="shared" si="920"/>
        <v/>
      </c>
      <c r="CV763" s="1">
        <f t="shared" si="923"/>
        <v>0</v>
      </c>
      <c r="CW763" s="1">
        <f t="shared" si="923"/>
        <v>1</v>
      </c>
      <c r="CX763" s="1">
        <f t="shared" si="923"/>
        <v>0</v>
      </c>
      <c r="CY763" s="1">
        <f t="shared" si="923"/>
        <v>0</v>
      </c>
      <c r="CZ763" s="1">
        <f t="shared" si="923"/>
        <v>0</v>
      </c>
      <c r="DA763" s="1">
        <f t="shared" si="921"/>
        <v>0</v>
      </c>
      <c r="DB763" s="1">
        <f t="shared" si="921"/>
        <v>0</v>
      </c>
      <c r="DC763" s="1">
        <f t="shared" si="921"/>
        <v>0</v>
      </c>
      <c r="DD763" s="1">
        <f t="shared" si="921"/>
        <v>0</v>
      </c>
      <c r="DE763" s="1">
        <f t="shared" si="921"/>
        <v>0</v>
      </c>
      <c r="DF763" s="1">
        <f t="shared" si="878"/>
        <v>1</v>
      </c>
      <c r="DG763" s="33">
        <f t="shared" si="879"/>
        <v>1</v>
      </c>
      <c r="DH763" s="34">
        <f t="shared" si="880"/>
        <v>0</v>
      </c>
      <c r="DI763" s="1">
        <f t="shared" si="918"/>
        <v>281</v>
      </c>
      <c r="DJ763" s="1">
        <f t="shared" si="919"/>
        <v>236</v>
      </c>
      <c r="DK763" s="1">
        <f t="shared" si="895"/>
        <v>-45</v>
      </c>
      <c r="DL763" s="1" t="str">
        <f t="shared" si="895"/>
        <v/>
      </c>
      <c r="DM763" s="1" t="str">
        <f t="shared" si="895"/>
        <v/>
      </c>
      <c r="DN763" s="1" t="str">
        <f t="shared" si="895"/>
        <v/>
      </c>
      <c r="DO763" s="1" t="str">
        <f t="shared" si="895"/>
        <v/>
      </c>
      <c r="DP763" s="1" t="str">
        <f t="shared" si="895"/>
        <v/>
      </c>
      <c r="DQ763" s="1" t="str">
        <f t="shared" si="895"/>
        <v/>
      </c>
      <c r="DR763" s="1" t="str">
        <f t="shared" si="895"/>
        <v/>
      </c>
      <c r="DS763" s="1" t="str">
        <f t="shared" si="895"/>
        <v/>
      </c>
      <c r="DT763" s="34">
        <f t="shared" si="935"/>
        <v>-176.6644653950911</v>
      </c>
      <c r="DU763" s="1">
        <f t="shared" si="911"/>
        <v>0</v>
      </c>
      <c r="DV763" s="1">
        <f t="shared" si="911"/>
        <v>0</v>
      </c>
      <c r="DW763" s="1">
        <f t="shared" si="911"/>
        <v>0</v>
      </c>
      <c r="EF763" s="33">
        <f t="shared" si="936"/>
        <v>0</v>
      </c>
      <c r="EG763" s="1">
        <f t="shared" si="916"/>
        <v>0</v>
      </c>
      <c r="EH763" s="1">
        <f t="shared" si="916"/>
        <v>0</v>
      </c>
      <c r="EI763" s="1">
        <f t="shared" si="912"/>
        <v>0</v>
      </c>
      <c r="EJ763" s="1">
        <f t="shared" si="912"/>
        <v>0</v>
      </c>
      <c r="EK763" s="1">
        <f t="shared" si="912"/>
        <v>0</v>
      </c>
      <c r="EL763" s="1">
        <f t="shared" si="912"/>
        <v>0</v>
      </c>
      <c r="EM763" s="1">
        <f t="shared" si="912"/>
        <v>0</v>
      </c>
      <c r="EN763" s="1">
        <f t="shared" si="912"/>
        <v>0</v>
      </c>
      <c r="EO763" s="1">
        <f t="shared" si="912"/>
        <v>0</v>
      </c>
      <c r="EP763" s="1">
        <f t="shared" si="912"/>
        <v>0</v>
      </c>
      <c r="EQ763" s="1">
        <f t="shared" si="912"/>
        <v>0</v>
      </c>
      <c r="ER763" s="33">
        <f t="shared" si="881"/>
        <v>1</v>
      </c>
      <c r="ES763" s="35">
        <f t="shared" ref="ES763:ES770" si="939">ER763+EF763+DG763+AV763</f>
        <v>2</v>
      </c>
      <c r="ET763" s="35">
        <f t="shared" si="882"/>
        <v>1</v>
      </c>
      <c r="EU763" s="1" t="s">
        <v>59</v>
      </c>
      <c r="EW763" s="19" t="str">
        <f t="shared" si="883"/>
        <v/>
      </c>
      <c r="FD763" s="19" t="str">
        <f t="shared" si="884"/>
        <v/>
      </c>
      <c r="FK763" s="19" t="str">
        <f t="shared" si="885"/>
        <v/>
      </c>
      <c r="FQ763" s="1" t="s">
        <v>187</v>
      </c>
      <c r="FR763" s="1">
        <f t="shared" si="886"/>
        <v>1</v>
      </c>
      <c r="FU763" s="1" t="s">
        <v>75</v>
      </c>
      <c r="FV763" s="37" t="str">
        <f t="shared" si="892"/>
        <v>tb</v>
      </c>
      <c r="FW763" s="34">
        <v>1</v>
      </c>
      <c r="FY763" s="1" t="s">
        <v>38</v>
      </c>
      <c r="FZ763" s="19">
        <f t="shared" si="887"/>
        <v>0</v>
      </c>
      <c r="GB763" s="1" t="s">
        <v>38</v>
      </c>
      <c r="GC763" s="19">
        <f t="shared" si="888"/>
        <v>0</v>
      </c>
      <c r="GD763" s="1" t="s">
        <v>38</v>
      </c>
      <c r="GE763" s="19">
        <f t="shared" si="889"/>
        <v>0</v>
      </c>
      <c r="GF763" s="1" t="s">
        <v>38</v>
      </c>
      <c r="GG763" s="19">
        <f t="shared" si="890"/>
        <v>0</v>
      </c>
    </row>
    <row r="764" spans="1:189" x14ac:dyDescent="0.3">
      <c r="A764" s="18">
        <v>1050</v>
      </c>
      <c r="B764" s="1" t="s">
        <v>34</v>
      </c>
      <c r="C764" s="19" t="s">
        <v>35</v>
      </c>
      <c r="D764" s="19">
        <f t="shared" si="927"/>
        <v>0</v>
      </c>
      <c r="E764" s="38" t="s">
        <v>1335</v>
      </c>
      <c r="F764" s="21" t="str">
        <f t="shared" si="864"/>
        <v>1953</v>
      </c>
      <c r="G764" s="21">
        <v>2005</v>
      </c>
      <c r="H764" s="22">
        <f t="shared" si="909"/>
        <v>52</v>
      </c>
      <c r="I764" s="1" t="str">
        <f t="shared" si="865"/>
        <v>&gt;50</v>
      </c>
      <c r="J764" s="1" t="s">
        <v>1610</v>
      </c>
      <c r="K764" s="1" t="s">
        <v>702</v>
      </c>
      <c r="L764" s="1">
        <f>VLOOKUP(K764,[1]areas!$C$3:$D$76,2,FALSE)</f>
        <v>18</v>
      </c>
      <c r="M764" s="1" t="str">
        <f t="shared" si="931"/>
        <v>0-20</v>
      </c>
      <c r="N764" s="19" t="s">
        <v>38</v>
      </c>
      <c r="O764" s="19">
        <f t="shared" si="866"/>
        <v>0</v>
      </c>
      <c r="P764" s="23">
        <v>52.6</v>
      </c>
      <c r="S764" s="24"/>
      <c r="T764" s="19">
        <v>3</v>
      </c>
      <c r="U764" s="1">
        <v>12.1</v>
      </c>
      <c r="V764" s="1">
        <v>21</v>
      </c>
      <c r="W764" s="1" t="str">
        <f t="shared" si="867"/>
        <v>2: 51-100</v>
      </c>
      <c r="X764" s="1">
        <v>56</v>
      </c>
      <c r="Y764" s="26">
        <v>119</v>
      </c>
      <c r="Z764" s="26">
        <v>151</v>
      </c>
      <c r="AA764" s="26"/>
      <c r="AB764" s="26">
        <v>227</v>
      </c>
      <c r="AC764" s="26">
        <v>276</v>
      </c>
      <c r="AD764" s="26">
        <v>286</v>
      </c>
      <c r="AE764" s="26">
        <v>305</v>
      </c>
      <c r="AF764" s="26"/>
      <c r="AG764" s="26"/>
      <c r="AH764" s="26"/>
      <c r="AI764" s="27">
        <f t="shared" si="868"/>
        <v>305</v>
      </c>
      <c r="AJ764" s="27">
        <f t="shared" si="869"/>
        <v>0</v>
      </c>
      <c r="AK764" s="39">
        <v>1000000</v>
      </c>
      <c r="AL764" s="26">
        <v>2139</v>
      </c>
      <c r="AM764" s="26">
        <v>19000</v>
      </c>
      <c r="AN764" s="26">
        <v>60</v>
      </c>
      <c r="AO764" s="26">
        <v>50</v>
      </c>
      <c r="AP764" s="26">
        <v>120</v>
      </c>
      <c r="AQ764" s="26">
        <v>50</v>
      </c>
      <c r="AR764" s="26">
        <v>50</v>
      </c>
      <c r="AS764" s="26"/>
      <c r="AT764" s="26"/>
      <c r="AU764" s="26"/>
      <c r="AV764" s="28">
        <f t="shared" si="870"/>
        <v>1</v>
      </c>
      <c r="AW764" s="27" t="str">
        <f t="shared" si="932"/>
        <v>&gt;5</v>
      </c>
      <c r="AX764" s="29">
        <f t="shared" si="891"/>
        <v>6</v>
      </c>
      <c r="AY764" s="30">
        <f t="shared" si="913"/>
        <v>6</v>
      </c>
      <c r="AZ764" s="30">
        <f t="shared" si="913"/>
        <v>3.3302107845715279</v>
      </c>
      <c r="BA764" s="30">
        <f t="shared" si="910"/>
        <v>4.2787536009528289</v>
      </c>
      <c r="BB764" s="30">
        <f t="shared" si="910"/>
        <v>1.7781512503836436</v>
      </c>
      <c r="BC764" s="30">
        <f t="shared" si="910"/>
        <v>1.6989700043360187</v>
      </c>
      <c r="BD764" s="30">
        <f t="shared" si="910"/>
        <v>2.0791812460476247</v>
      </c>
      <c r="BE764" s="30">
        <f t="shared" si="910"/>
        <v>1.6989700043360187</v>
      </c>
      <c r="BF764" s="30">
        <f t="shared" si="910"/>
        <v>1.6989700043360187</v>
      </c>
      <c r="BG764" s="30" t="str">
        <f t="shared" si="910"/>
        <v/>
      </c>
      <c r="BH764" s="30" t="str">
        <f t="shared" si="910"/>
        <v/>
      </c>
      <c r="BI764" s="30" t="str">
        <f t="shared" si="910"/>
        <v/>
      </c>
      <c r="BJ764" s="1" t="s">
        <v>38</v>
      </c>
      <c r="BK764" s="31" t="s">
        <v>38</v>
      </c>
      <c r="BL764" s="32">
        <f t="shared" si="871"/>
        <v>0</v>
      </c>
      <c r="BN764" s="32" t="str">
        <f t="shared" si="872"/>
        <v>0</v>
      </c>
      <c r="BO764" s="30">
        <f t="shared" si="873"/>
        <v>-2.6697892154284721</v>
      </c>
      <c r="BP764" s="30">
        <f t="shared" si="874"/>
        <v>-1.7212463990471711</v>
      </c>
      <c r="BQ764" s="30">
        <f t="shared" si="937"/>
        <v>0.948542816381301</v>
      </c>
      <c r="BR764" s="30">
        <f t="shared" si="937"/>
        <v>-2.500602350569185</v>
      </c>
      <c r="BS764" s="30">
        <f t="shared" si="937"/>
        <v>-7.9181246047624887E-2</v>
      </c>
      <c r="BT764" s="30">
        <f t="shared" si="933"/>
        <v>0.38021124171160592</v>
      </c>
      <c r="BU764" s="30">
        <f t="shared" si="933"/>
        <v>-0.38021124171160592</v>
      </c>
      <c r="BV764" s="30">
        <f t="shared" si="933"/>
        <v>0</v>
      </c>
      <c r="BW764" s="30" t="str">
        <f t="shared" si="933"/>
        <v/>
      </c>
      <c r="BX764" s="30" t="str">
        <f t="shared" si="933"/>
        <v/>
      </c>
      <c r="BY764" s="30" t="str">
        <f t="shared" si="933"/>
        <v/>
      </c>
      <c r="BZ764" s="1">
        <f t="shared" si="875"/>
        <v>0</v>
      </c>
      <c r="CA764" s="1">
        <f t="shared" si="938"/>
        <v>1</v>
      </c>
      <c r="CB764" s="1">
        <f t="shared" si="938"/>
        <v>0</v>
      </c>
      <c r="CC764" s="1">
        <f t="shared" si="938"/>
        <v>0</v>
      </c>
      <c r="CD764" s="1">
        <f t="shared" si="934"/>
        <v>1</v>
      </c>
      <c r="CE764" s="1">
        <f t="shared" si="934"/>
        <v>0</v>
      </c>
      <c r="CF764" s="1">
        <f t="shared" si="934"/>
        <v>0</v>
      </c>
      <c r="CG764" s="1">
        <f t="shared" si="934"/>
        <v>0</v>
      </c>
      <c r="CH764" s="1">
        <f t="shared" si="934"/>
        <v>0</v>
      </c>
      <c r="CI764" s="1">
        <f t="shared" si="934"/>
        <v>0</v>
      </c>
      <c r="CJ764" s="1">
        <f t="shared" si="876"/>
        <v>2</v>
      </c>
      <c r="CK764" s="1">
        <f t="shared" si="877"/>
        <v>1</v>
      </c>
      <c r="CL764" s="1">
        <f t="shared" si="922"/>
        <v>-2.6697892154284721</v>
      </c>
      <c r="CM764" s="1">
        <f t="shared" si="922"/>
        <v>0.948542816381301</v>
      </c>
      <c r="CN764" s="1">
        <f t="shared" si="922"/>
        <v>-2.500602350569185</v>
      </c>
      <c r="CO764" s="1" t="str">
        <f t="shared" si="922"/>
        <v/>
      </c>
      <c r="CP764" s="1" t="str">
        <f t="shared" si="922"/>
        <v/>
      </c>
      <c r="CQ764" s="1" t="str">
        <f t="shared" si="920"/>
        <v/>
      </c>
      <c r="CR764" s="1" t="str">
        <f t="shared" si="920"/>
        <v/>
      </c>
      <c r="CS764" s="1" t="str">
        <f t="shared" si="920"/>
        <v/>
      </c>
      <c r="CT764" s="1" t="str">
        <f t="shared" si="920"/>
        <v/>
      </c>
      <c r="CU764" s="1" t="str">
        <f t="shared" si="920"/>
        <v/>
      </c>
      <c r="CV764" s="1">
        <f t="shared" si="923"/>
        <v>0</v>
      </c>
      <c r="CW764" s="1">
        <f t="shared" si="923"/>
        <v>1</v>
      </c>
      <c r="CX764" s="1">
        <f t="shared" si="923"/>
        <v>0</v>
      </c>
      <c r="CY764" s="1">
        <f t="shared" si="923"/>
        <v>0</v>
      </c>
      <c r="CZ764" s="1">
        <f t="shared" si="923"/>
        <v>0</v>
      </c>
      <c r="DA764" s="1">
        <f t="shared" si="921"/>
        <v>0</v>
      </c>
      <c r="DB764" s="1">
        <f t="shared" si="921"/>
        <v>0</v>
      </c>
      <c r="DC764" s="1">
        <f t="shared" si="921"/>
        <v>0</v>
      </c>
      <c r="DD764" s="1">
        <f t="shared" si="921"/>
        <v>0</v>
      </c>
      <c r="DE764" s="1">
        <f t="shared" si="921"/>
        <v>0</v>
      </c>
      <c r="DF764" s="1">
        <f t="shared" si="878"/>
        <v>1</v>
      </c>
      <c r="DG764" s="33">
        <f t="shared" si="879"/>
        <v>1</v>
      </c>
      <c r="DH764" s="34">
        <f t="shared" si="880"/>
        <v>0</v>
      </c>
      <c r="DI764" s="1">
        <f t="shared" si="918"/>
        <v>63</v>
      </c>
      <c r="DJ764" s="1">
        <f t="shared" si="919"/>
        <v>95</v>
      </c>
      <c r="DK764" s="1">
        <f t="shared" si="895"/>
        <v>32</v>
      </c>
      <c r="DL764" s="1" t="str">
        <f t="shared" si="895"/>
        <v/>
      </c>
      <c r="DM764" s="1" t="str">
        <f t="shared" si="895"/>
        <v/>
      </c>
      <c r="DN764" s="1">
        <f t="shared" si="895"/>
        <v>49</v>
      </c>
      <c r="DO764" s="1">
        <f t="shared" si="895"/>
        <v>10</v>
      </c>
      <c r="DP764" s="1">
        <f t="shared" si="895"/>
        <v>19</v>
      </c>
      <c r="DQ764" s="1" t="str">
        <f t="shared" si="895"/>
        <v/>
      </c>
      <c r="DR764" s="1" t="str">
        <f t="shared" si="895"/>
        <v/>
      </c>
      <c r="DS764" s="1" t="str">
        <f t="shared" si="895"/>
        <v/>
      </c>
      <c r="DT764" s="34">
        <f t="shared" si="935"/>
        <v>-31.334751740945176</v>
      </c>
      <c r="DU764" s="1">
        <f t="shared" si="911"/>
        <v>0</v>
      </c>
      <c r="DV764" s="1">
        <f t="shared" si="911"/>
        <v>0</v>
      </c>
      <c r="DW764" s="1">
        <f t="shared" si="911"/>
        <v>0</v>
      </c>
      <c r="DZ764" s="1">
        <f>IF((DN764&lt;$DT764),1,0)</f>
        <v>0</v>
      </c>
      <c r="EA764" s="1">
        <f>IF((DO764&lt;$DT764),1,0)</f>
        <v>0</v>
      </c>
      <c r="EB764" s="1">
        <f>IF((DP764&lt;$DT764),1,0)</f>
        <v>0</v>
      </c>
      <c r="EF764" s="33">
        <f t="shared" si="936"/>
        <v>0</v>
      </c>
      <c r="EG764" s="1">
        <f t="shared" si="916"/>
        <v>0</v>
      </c>
      <c r="EH764" s="1">
        <f t="shared" si="916"/>
        <v>0</v>
      </c>
      <c r="EI764" s="1">
        <f t="shared" si="912"/>
        <v>0</v>
      </c>
      <c r="EJ764" s="1">
        <f t="shared" si="912"/>
        <v>0</v>
      </c>
      <c r="EK764" s="1">
        <f t="shared" si="912"/>
        <v>0</v>
      </c>
      <c r="EL764" s="1">
        <f t="shared" si="912"/>
        <v>0</v>
      </c>
      <c r="EM764" s="1">
        <f t="shared" si="912"/>
        <v>0</v>
      </c>
      <c r="EN764" s="1">
        <f t="shared" si="912"/>
        <v>0</v>
      </c>
      <c r="EO764" s="1">
        <f t="shared" si="912"/>
        <v>0</v>
      </c>
      <c r="EP764" s="1">
        <f t="shared" si="912"/>
        <v>0</v>
      </c>
      <c r="EQ764" s="1">
        <f t="shared" si="912"/>
        <v>0</v>
      </c>
      <c r="ER764" s="33">
        <f t="shared" si="881"/>
        <v>1</v>
      </c>
      <c r="ES764" s="35">
        <f t="shared" si="939"/>
        <v>3</v>
      </c>
      <c r="ET764" s="35">
        <f t="shared" si="882"/>
        <v>1</v>
      </c>
      <c r="EU764" s="1" t="s">
        <v>1336</v>
      </c>
      <c r="EV764" s="1" t="s">
        <v>34</v>
      </c>
      <c r="EW764" s="19">
        <f t="shared" si="883"/>
        <v>1</v>
      </c>
      <c r="EX764" s="1" t="s">
        <v>40</v>
      </c>
      <c r="EY764" s="50">
        <v>38630</v>
      </c>
      <c r="EZ764" s="1" t="s">
        <v>34</v>
      </c>
      <c r="FA764" s="1" t="s">
        <v>112</v>
      </c>
      <c r="FB764" s="50">
        <v>39035</v>
      </c>
      <c r="FC764" s="1" t="s">
        <v>34</v>
      </c>
      <c r="FD764" s="19">
        <f t="shared" si="884"/>
        <v>1</v>
      </c>
      <c r="FE764" s="1" t="s">
        <v>112</v>
      </c>
      <c r="FJ764" s="1" t="s">
        <v>38</v>
      </c>
      <c r="FK764" s="19">
        <f t="shared" si="885"/>
        <v>0</v>
      </c>
      <c r="FQ764" s="1" t="s">
        <v>71</v>
      </c>
      <c r="FR764" s="1">
        <f t="shared" si="886"/>
        <v>1</v>
      </c>
      <c r="FU764" s="1" t="s">
        <v>1337</v>
      </c>
      <c r="FV764" s="37" t="str">
        <f t="shared" si="892"/>
        <v>other</v>
      </c>
      <c r="FW764" s="34">
        <v>0</v>
      </c>
      <c r="FY764" s="1" t="s">
        <v>38</v>
      </c>
      <c r="FZ764" s="19">
        <f t="shared" si="887"/>
        <v>0</v>
      </c>
      <c r="GB764" s="1" t="s">
        <v>38</v>
      </c>
      <c r="GC764" s="19">
        <f t="shared" si="888"/>
        <v>0</v>
      </c>
      <c r="GD764" s="1" t="s">
        <v>38</v>
      </c>
      <c r="GE764" s="19">
        <f t="shared" si="889"/>
        <v>0</v>
      </c>
      <c r="GF764" s="1" t="s">
        <v>38</v>
      </c>
      <c r="GG764" s="19">
        <f t="shared" si="890"/>
        <v>0</v>
      </c>
    </row>
    <row r="765" spans="1:189" x14ac:dyDescent="0.3">
      <c r="A765" s="18">
        <v>1055</v>
      </c>
      <c r="B765" s="1" t="s">
        <v>34</v>
      </c>
      <c r="C765" s="19" t="s">
        <v>35</v>
      </c>
      <c r="D765" s="19">
        <f t="shared" si="927"/>
        <v>0</v>
      </c>
      <c r="E765" s="38" t="s">
        <v>1338</v>
      </c>
      <c r="F765" s="21" t="str">
        <f t="shared" si="864"/>
        <v>1963</v>
      </c>
      <c r="G765" s="21">
        <v>2005</v>
      </c>
      <c r="H765" s="22">
        <f t="shared" si="909"/>
        <v>42</v>
      </c>
      <c r="I765" s="1" t="str">
        <f t="shared" si="865"/>
        <v>41-50</v>
      </c>
      <c r="J765" s="1" t="s">
        <v>1608</v>
      </c>
      <c r="K765" s="1" t="s">
        <v>53</v>
      </c>
      <c r="L765" s="1">
        <f>VLOOKUP(K765,[1]areas!$C$3:$D$76,2,FALSE)</f>
        <v>30</v>
      </c>
      <c r="M765" s="1" t="str">
        <f t="shared" si="931"/>
        <v>21-40</v>
      </c>
      <c r="N765" s="19" t="s">
        <v>38</v>
      </c>
      <c r="O765" s="19">
        <f t="shared" si="866"/>
        <v>0</v>
      </c>
      <c r="P765" s="23">
        <v>81.599999999999994</v>
      </c>
      <c r="Q765" s="1">
        <v>164</v>
      </c>
      <c r="R765" s="1">
        <f>POWER(Q765*0.01,2)</f>
        <v>2.6896000000000004</v>
      </c>
      <c r="S765" s="24">
        <f>P765/R765</f>
        <v>30.339083878643656</v>
      </c>
      <c r="T765" s="19"/>
      <c r="U765" s="1">
        <v>12.8</v>
      </c>
      <c r="V765" s="1">
        <v>27</v>
      </c>
      <c r="W765" s="1" t="str">
        <f t="shared" si="867"/>
        <v>4: 151-200</v>
      </c>
      <c r="X765" s="1">
        <v>166</v>
      </c>
      <c r="Y765" s="26">
        <v>273</v>
      </c>
      <c r="Z765" s="26">
        <v>661</v>
      </c>
      <c r="AA765" s="26">
        <v>705</v>
      </c>
      <c r="AB765" s="26">
        <v>1037</v>
      </c>
      <c r="AC765" s="26">
        <v>1108</v>
      </c>
      <c r="AD765" s="26"/>
      <c r="AE765" s="26"/>
      <c r="AF765" s="26"/>
      <c r="AG765" s="26"/>
      <c r="AH765" s="26"/>
      <c r="AI765" s="27">
        <f t="shared" si="868"/>
        <v>1108</v>
      </c>
      <c r="AJ765" s="27">
        <f t="shared" si="869"/>
        <v>1</v>
      </c>
      <c r="AK765" s="1">
        <v>160000</v>
      </c>
      <c r="AL765" s="26">
        <v>50</v>
      </c>
      <c r="AM765" s="26">
        <v>50</v>
      </c>
      <c r="AN765" s="26">
        <v>50</v>
      </c>
      <c r="AO765" s="26">
        <v>50</v>
      </c>
      <c r="AP765" s="26">
        <v>50</v>
      </c>
      <c r="AQ765" s="26"/>
      <c r="AR765" s="26"/>
      <c r="AS765" s="26"/>
      <c r="AT765" s="26"/>
      <c r="AU765" s="26"/>
      <c r="AV765" s="28">
        <f t="shared" si="870"/>
        <v>0</v>
      </c>
      <c r="AW765" s="27" t="str">
        <f t="shared" si="932"/>
        <v>&gt;5</v>
      </c>
      <c r="AX765" s="29">
        <f t="shared" si="891"/>
        <v>5.2039999999999997</v>
      </c>
      <c r="AY765" s="30">
        <f t="shared" si="913"/>
        <v>5.204119982655925</v>
      </c>
      <c r="AZ765" s="30">
        <f t="shared" si="913"/>
        <v>1.6989700043360187</v>
      </c>
      <c r="BA765" s="30">
        <f t="shared" si="910"/>
        <v>1.6989700043360187</v>
      </c>
      <c r="BB765" s="30">
        <f t="shared" si="910"/>
        <v>1.6989700043360187</v>
      </c>
      <c r="BC765" s="30">
        <f t="shared" si="910"/>
        <v>1.6989700043360187</v>
      </c>
      <c r="BD765" s="30">
        <f t="shared" ref="BD765:BI828" si="940">IF(AP765="","",LOG10(AP765))</f>
        <v>1.6989700043360187</v>
      </c>
      <c r="BE765" s="30" t="str">
        <f t="shared" si="940"/>
        <v/>
      </c>
      <c r="BF765" s="30" t="str">
        <f t="shared" si="940"/>
        <v/>
      </c>
      <c r="BG765" s="30" t="str">
        <f t="shared" si="940"/>
        <v/>
      </c>
      <c r="BH765" s="30" t="str">
        <f t="shared" si="940"/>
        <v/>
      </c>
      <c r="BI765" s="30" t="str">
        <f t="shared" si="940"/>
        <v/>
      </c>
      <c r="BJ765" s="1" t="s">
        <v>38</v>
      </c>
      <c r="BK765" s="31" t="s">
        <v>38</v>
      </c>
      <c r="BL765" s="32">
        <f t="shared" si="871"/>
        <v>0</v>
      </c>
      <c r="BN765" s="32" t="str">
        <f t="shared" si="872"/>
        <v>0</v>
      </c>
      <c r="BO765" s="30">
        <f t="shared" si="873"/>
        <v>-3.5051499783199063</v>
      </c>
      <c r="BP765" s="30">
        <f t="shared" si="874"/>
        <v>-3.5051499783199063</v>
      </c>
      <c r="BQ765" s="30">
        <f t="shared" si="937"/>
        <v>0</v>
      </c>
      <c r="BR765" s="30">
        <f t="shared" si="937"/>
        <v>0</v>
      </c>
      <c r="BS765" s="30">
        <f t="shared" si="937"/>
        <v>0</v>
      </c>
      <c r="BT765" s="30">
        <f t="shared" si="933"/>
        <v>0</v>
      </c>
      <c r="BU765" s="30" t="str">
        <f t="shared" si="933"/>
        <v/>
      </c>
      <c r="BV765" s="30" t="str">
        <f t="shared" si="933"/>
        <v/>
      </c>
      <c r="BW765" s="30" t="str">
        <f t="shared" si="933"/>
        <v/>
      </c>
      <c r="BX765" s="30" t="str">
        <f t="shared" si="933"/>
        <v/>
      </c>
      <c r="BY765" s="30" t="str">
        <f t="shared" si="933"/>
        <v/>
      </c>
      <c r="BZ765" s="1">
        <f t="shared" si="875"/>
        <v>0</v>
      </c>
      <c r="CA765" s="1">
        <f t="shared" si="938"/>
        <v>0</v>
      </c>
      <c r="CB765" s="1">
        <f t="shared" si="938"/>
        <v>0</v>
      </c>
      <c r="CC765" s="1">
        <f t="shared" si="938"/>
        <v>0</v>
      </c>
      <c r="CD765" s="1">
        <f t="shared" si="934"/>
        <v>0</v>
      </c>
      <c r="CE765" s="1">
        <f t="shared" si="934"/>
        <v>0</v>
      </c>
      <c r="CF765" s="1">
        <f t="shared" si="934"/>
        <v>0</v>
      </c>
      <c r="CG765" s="1">
        <f t="shared" si="934"/>
        <v>0</v>
      </c>
      <c r="CH765" s="1">
        <f t="shared" si="934"/>
        <v>0</v>
      </c>
      <c r="CI765" s="1">
        <f t="shared" si="934"/>
        <v>0</v>
      </c>
      <c r="CJ765" s="1">
        <f t="shared" si="876"/>
        <v>0</v>
      </c>
      <c r="CK765" s="1">
        <f t="shared" si="877"/>
        <v>0</v>
      </c>
      <c r="CL765" s="1">
        <f t="shared" si="922"/>
        <v>-3.5051499783199063</v>
      </c>
      <c r="CM765" s="1" t="str">
        <f t="shared" si="922"/>
        <v/>
      </c>
      <c r="CN765" s="1" t="str">
        <f t="shared" si="922"/>
        <v/>
      </c>
      <c r="CO765" s="1" t="str">
        <f t="shared" si="922"/>
        <v/>
      </c>
      <c r="CP765" s="1" t="str">
        <f t="shared" si="922"/>
        <v/>
      </c>
      <c r="CQ765" s="1" t="str">
        <f t="shared" si="920"/>
        <v/>
      </c>
      <c r="CR765" s="1" t="str">
        <f t="shared" si="920"/>
        <v/>
      </c>
      <c r="CS765" s="1" t="str">
        <f t="shared" si="920"/>
        <v/>
      </c>
      <c r="CT765" s="1" t="str">
        <f t="shared" si="920"/>
        <v/>
      </c>
      <c r="CU765" s="1" t="str">
        <f t="shared" si="920"/>
        <v/>
      </c>
      <c r="CV765" s="1">
        <f t="shared" si="923"/>
        <v>0</v>
      </c>
      <c r="CW765" s="1">
        <f t="shared" si="923"/>
        <v>0</v>
      </c>
      <c r="CX765" s="1">
        <f t="shared" si="923"/>
        <v>0</v>
      </c>
      <c r="CY765" s="1">
        <f t="shared" si="923"/>
        <v>0</v>
      </c>
      <c r="CZ765" s="1">
        <f t="shared" si="923"/>
        <v>0</v>
      </c>
      <c r="DA765" s="1">
        <f t="shared" si="921"/>
        <v>0</v>
      </c>
      <c r="DB765" s="1">
        <f t="shared" si="921"/>
        <v>0</v>
      </c>
      <c r="DC765" s="1">
        <f t="shared" si="921"/>
        <v>0</v>
      </c>
      <c r="DD765" s="1">
        <f t="shared" si="921"/>
        <v>0</v>
      </c>
      <c r="DE765" s="1">
        <f t="shared" si="921"/>
        <v>0</v>
      </c>
      <c r="DF765" s="1">
        <f t="shared" si="878"/>
        <v>0</v>
      </c>
      <c r="DG765" s="33">
        <f t="shared" si="879"/>
        <v>0</v>
      </c>
      <c r="DH765" s="34">
        <f t="shared" si="880"/>
        <v>0</v>
      </c>
      <c r="DI765" s="1">
        <f t="shared" si="918"/>
        <v>107</v>
      </c>
      <c r="DJ765" s="1">
        <f t="shared" si="919"/>
        <v>495</v>
      </c>
      <c r="DK765" s="1">
        <f t="shared" si="895"/>
        <v>388</v>
      </c>
      <c r="DL765" s="1">
        <f t="shared" si="895"/>
        <v>44</v>
      </c>
      <c r="DM765" s="1">
        <f t="shared" si="895"/>
        <v>332</v>
      </c>
      <c r="DN765" s="1">
        <f t="shared" si="895"/>
        <v>71</v>
      </c>
      <c r="DO765" s="1" t="str">
        <f t="shared" si="895"/>
        <v/>
      </c>
      <c r="DP765" s="1" t="str">
        <f t="shared" si="895"/>
        <v/>
      </c>
      <c r="DQ765" s="1" t="str">
        <f t="shared" si="895"/>
        <v/>
      </c>
      <c r="DR765" s="1" t="str">
        <f t="shared" si="895"/>
        <v/>
      </c>
      <c r="DS765" s="1" t="str">
        <f t="shared" si="895"/>
        <v/>
      </c>
      <c r="DT765" s="34">
        <f t="shared" si="935"/>
        <v>-189.76696235119536</v>
      </c>
      <c r="DU765" s="1">
        <f t="shared" si="911"/>
        <v>0</v>
      </c>
      <c r="DV765" s="1">
        <f t="shared" si="911"/>
        <v>0</v>
      </c>
      <c r="DW765" s="1">
        <f t="shared" si="911"/>
        <v>0</v>
      </c>
      <c r="DX765" s="1">
        <f>IF((DL765&lt;$DT765),1,0)</f>
        <v>0</v>
      </c>
      <c r="DY765" s="1">
        <f>IF((DM765&lt;$DT765),1,0)</f>
        <v>0</v>
      </c>
      <c r="DZ765" s="1">
        <f>IF((DN765&lt;$DT765),1,0)</f>
        <v>0</v>
      </c>
      <c r="EF765" s="33">
        <f t="shared" si="936"/>
        <v>0</v>
      </c>
      <c r="EG765" s="1">
        <f t="shared" si="916"/>
        <v>0</v>
      </c>
      <c r="EH765" s="1">
        <f t="shared" si="916"/>
        <v>0</v>
      </c>
      <c r="EI765" s="1">
        <f t="shared" si="912"/>
        <v>1</v>
      </c>
      <c r="EJ765" s="1">
        <f t="shared" si="912"/>
        <v>1</v>
      </c>
      <c r="EK765" s="1">
        <f t="shared" si="912"/>
        <v>1</v>
      </c>
      <c r="EL765" s="1">
        <f t="shared" ref="EL765:EQ828" si="941">IF(OR(AC765&lt;500,AC765=""),0,1)</f>
        <v>1</v>
      </c>
      <c r="EM765" s="1">
        <f t="shared" si="941"/>
        <v>0</v>
      </c>
      <c r="EN765" s="1">
        <f t="shared" si="941"/>
        <v>0</v>
      </c>
      <c r="EO765" s="1">
        <f t="shared" si="941"/>
        <v>0</v>
      </c>
      <c r="EP765" s="1">
        <f t="shared" si="941"/>
        <v>0</v>
      </c>
      <c r="EQ765" s="1">
        <f t="shared" si="941"/>
        <v>0</v>
      </c>
      <c r="ER765" s="33">
        <f t="shared" si="881"/>
        <v>0</v>
      </c>
      <c r="ES765" s="35">
        <f t="shared" si="939"/>
        <v>0</v>
      </c>
      <c r="ET765" s="35">
        <f t="shared" si="882"/>
        <v>0</v>
      </c>
      <c r="EU765" s="1" t="s">
        <v>211</v>
      </c>
      <c r="EV765" s="1" t="s">
        <v>34</v>
      </c>
      <c r="EW765" s="19">
        <f t="shared" si="883"/>
        <v>1</v>
      </c>
      <c r="EX765" s="1" t="s">
        <v>40</v>
      </c>
      <c r="EY765" s="50">
        <v>39022</v>
      </c>
      <c r="FC765" s="1" t="s">
        <v>38</v>
      </c>
      <c r="FD765" s="19">
        <f t="shared" si="884"/>
        <v>0</v>
      </c>
      <c r="FJ765" s="1" t="s">
        <v>38</v>
      </c>
      <c r="FK765" s="19">
        <f t="shared" si="885"/>
        <v>0</v>
      </c>
      <c r="FQ765" s="1" t="s">
        <v>67</v>
      </c>
      <c r="FR765" s="1">
        <f t="shared" si="886"/>
        <v>1</v>
      </c>
      <c r="FV765" s="37" t="str">
        <f t="shared" si="892"/>
        <v>none</v>
      </c>
      <c r="FY765" s="1" t="s">
        <v>38</v>
      </c>
      <c r="FZ765" s="19">
        <f t="shared" si="887"/>
        <v>0</v>
      </c>
      <c r="GB765" s="1" t="s">
        <v>38</v>
      </c>
      <c r="GC765" s="19">
        <f t="shared" si="888"/>
        <v>0</v>
      </c>
      <c r="GD765" s="1" t="s">
        <v>38</v>
      </c>
      <c r="GE765" s="19">
        <f t="shared" si="889"/>
        <v>0</v>
      </c>
      <c r="GF765" s="1" t="s">
        <v>38</v>
      </c>
      <c r="GG765" s="19">
        <f t="shared" si="890"/>
        <v>0</v>
      </c>
    </row>
    <row r="766" spans="1:189" x14ac:dyDescent="0.3">
      <c r="A766" s="18">
        <v>1056</v>
      </c>
      <c r="B766" s="1" t="s">
        <v>34</v>
      </c>
      <c r="C766" s="19" t="s">
        <v>35</v>
      </c>
      <c r="D766" s="19">
        <f t="shared" si="927"/>
        <v>0</v>
      </c>
      <c r="E766" s="38" t="s">
        <v>267</v>
      </c>
      <c r="F766" s="21" t="str">
        <f t="shared" si="864"/>
        <v>1980</v>
      </c>
      <c r="G766" s="21">
        <v>2005</v>
      </c>
      <c r="H766" s="22">
        <f t="shared" si="909"/>
        <v>25</v>
      </c>
      <c r="I766" s="1" t="str">
        <f t="shared" si="865"/>
        <v>21-30</v>
      </c>
      <c r="J766" s="1" t="s">
        <v>1606</v>
      </c>
      <c r="K766" s="1" t="s">
        <v>53</v>
      </c>
      <c r="L766" s="1">
        <f>VLOOKUP(K766,[1]areas!$C$3:$D$76,2,FALSE)</f>
        <v>30</v>
      </c>
      <c r="M766" s="1" t="str">
        <f t="shared" si="931"/>
        <v>21-40</v>
      </c>
      <c r="N766" s="19" t="s">
        <v>38</v>
      </c>
      <c r="O766" s="19">
        <f t="shared" si="866"/>
        <v>0</v>
      </c>
      <c r="P766" s="23">
        <v>54.4</v>
      </c>
      <c r="Q766" s="1">
        <v>160</v>
      </c>
      <c r="R766" s="1">
        <f>POWER(Q766*0.01,2)</f>
        <v>2.5600000000000005</v>
      </c>
      <c r="S766" s="24">
        <f>P766/R766</f>
        <v>21.249999999999996</v>
      </c>
      <c r="T766" s="19">
        <v>3</v>
      </c>
      <c r="U766" s="1">
        <v>8.1</v>
      </c>
      <c r="V766" s="1">
        <v>15</v>
      </c>
      <c r="W766" s="1" t="str">
        <f t="shared" si="867"/>
        <v>4: 151-200</v>
      </c>
      <c r="X766" s="1">
        <v>164</v>
      </c>
      <c r="Y766" s="26">
        <v>414</v>
      </c>
      <c r="Z766" s="26">
        <v>245</v>
      </c>
      <c r="AA766" s="26">
        <v>419</v>
      </c>
      <c r="AB766" s="26">
        <v>318</v>
      </c>
      <c r="AC766" s="26"/>
      <c r="AD766" s="26"/>
      <c r="AE766" s="26"/>
      <c r="AF766" s="26">
        <v>428</v>
      </c>
      <c r="AG766" s="26"/>
      <c r="AH766" s="26"/>
      <c r="AI766" s="27">
        <f t="shared" si="868"/>
        <v>428</v>
      </c>
      <c r="AJ766" s="27">
        <f t="shared" si="869"/>
        <v>0</v>
      </c>
      <c r="AK766" s="1">
        <v>56733</v>
      </c>
      <c r="AL766" s="26">
        <v>50</v>
      </c>
      <c r="AM766" s="26">
        <v>1100</v>
      </c>
      <c r="AN766" s="26">
        <v>50</v>
      </c>
      <c r="AO766" s="26">
        <v>5900</v>
      </c>
      <c r="AP766" s="26"/>
      <c r="AQ766" s="26"/>
      <c r="AR766" s="26"/>
      <c r="AS766" s="26">
        <v>50</v>
      </c>
      <c r="AT766" s="26"/>
      <c r="AU766" s="26"/>
      <c r="AV766" s="28">
        <f t="shared" si="870"/>
        <v>0</v>
      </c>
      <c r="AW766" s="27" t="str">
        <f>"4-5"</f>
        <v>4-5</v>
      </c>
      <c r="AX766" s="29">
        <f t="shared" si="891"/>
        <v>4.7539999999999996</v>
      </c>
      <c r="AY766" s="30">
        <f t="shared" si="913"/>
        <v>4.7538357493499541</v>
      </c>
      <c r="AZ766" s="30">
        <f t="shared" si="913"/>
        <v>1.6989700043360187</v>
      </c>
      <c r="BA766" s="30">
        <f t="shared" si="913"/>
        <v>3.0413926851582249</v>
      </c>
      <c r="BB766" s="30">
        <f t="shared" si="913"/>
        <v>1.6989700043360187</v>
      </c>
      <c r="BC766" s="30">
        <f t="shared" si="913"/>
        <v>3.7708520116421442</v>
      </c>
      <c r="BD766" s="30" t="str">
        <f t="shared" si="940"/>
        <v/>
      </c>
      <c r="BE766" s="30" t="str">
        <f t="shared" si="940"/>
        <v/>
      </c>
      <c r="BF766" s="30" t="str">
        <f t="shared" si="940"/>
        <v/>
      </c>
      <c r="BG766" s="30">
        <f t="shared" si="940"/>
        <v>1.6989700043360187</v>
      </c>
      <c r="BH766" s="30" t="str">
        <f t="shared" si="940"/>
        <v/>
      </c>
      <c r="BI766" s="30" t="str">
        <f t="shared" si="940"/>
        <v/>
      </c>
      <c r="BJ766" s="1" t="s">
        <v>38</v>
      </c>
      <c r="BK766" s="31" t="s">
        <v>38</v>
      </c>
      <c r="BL766" s="32">
        <f t="shared" si="871"/>
        <v>0</v>
      </c>
      <c r="BN766" s="32" t="str">
        <f t="shared" si="872"/>
        <v>0</v>
      </c>
      <c r="BO766" s="30">
        <f t="shared" si="873"/>
        <v>-3.0548657450139354</v>
      </c>
      <c r="BP766" s="30">
        <f t="shared" si="874"/>
        <v>-1.7124430641917292</v>
      </c>
      <c r="BQ766" s="30">
        <f t="shared" si="937"/>
        <v>1.3424226808222062</v>
      </c>
      <c r="BR766" s="30">
        <f t="shared" si="937"/>
        <v>-1.3424226808222062</v>
      </c>
      <c r="BS766" s="30">
        <f t="shared" si="937"/>
        <v>2.0718820073061255</v>
      </c>
      <c r="BT766" s="30" t="str">
        <f t="shared" si="933"/>
        <v/>
      </c>
      <c r="BU766" s="30" t="str">
        <f t="shared" si="933"/>
        <v/>
      </c>
      <c r="BV766" s="30" t="str">
        <f t="shared" si="933"/>
        <v/>
      </c>
      <c r="BW766" s="30" t="str">
        <f t="shared" si="933"/>
        <v/>
      </c>
      <c r="BX766" s="30" t="str">
        <f t="shared" si="933"/>
        <v/>
      </c>
      <c r="BY766" s="30" t="str">
        <f t="shared" si="933"/>
        <v/>
      </c>
      <c r="BZ766" s="1">
        <f t="shared" si="875"/>
        <v>0</v>
      </c>
      <c r="CA766" s="1">
        <f t="shared" si="938"/>
        <v>1</v>
      </c>
      <c r="CB766" s="1">
        <f t="shared" si="938"/>
        <v>0</v>
      </c>
      <c r="CC766" s="1">
        <f t="shared" si="938"/>
        <v>1</v>
      </c>
      <c r="CD766" s="1">
        <f t="shared" si="934"/>
        <v>0</v>
      </c>
      <c r="CE766" s="1">
        <f t="shared" si="934"/>
        <v>0</v>
      </c>
      <c r="CF766" s="1">
        <f t="shared" si="934"/>
        <v>0</v>
      </c>
      <c r="CG766" s="1">
        <f t="shared" si="934"/>
        <v>0</v>
      </c>
      <c r="CH766" s="1">
        <f t="shared" si="934"/>
        <v>0</v>
      </c>
      <c r="CI766" s="1">
        <f t="shared" si="934"/>
        <v>0</v>
      </c>
      <c r="CJ766" s="1">
        <f t="shared" si="876"/>
        <v>2</v>
      </c>
      <c r="CK766" s="1">
        <f t="shared" si="877"/>
        <v>1</v>
      </c>
      <c r="CL766" s="1">
        <f t="shared" si="922"/>
        <v>-3.0548657450139354</v>
      </c>
      <c r="CM766" s="1">
        <f t="shared" si="922"/>
        <v>1.3424226808222062</v>
      </c>
      <c r="CN766" s="1">
        <f t="shared" si="922"/>
        <v>-1.3424226808222062</v>
      </c>
      <c r="CO766" s="1">
        <f t="shared" si="922"/>
        <v>2.0718820073061255</v>
      </c>
      <c r="CP766" s="1" t="str">
        <f t="shared" si="922"/>
        <v/>
      </c>
      <c r="CQ766" s="1" t="str">
        <f t="shared" si="920"/>
        <v/>
      </c>
      <c r="CR766" s="1" t="str">
        <f t="shared" si="920"/>
        <v/>
      </c>
      <c r="CS766" s="1" t="str">
        <f t="shared" si="920"/>
        <v/>
      </c>
      <c r="CT766" s="1" t="str">
        <f t="shared" si="920"/>
        <v/>
      </c>
      <c r="CU766" s="1" t="str">
        <f t="shared" si="920"/>
        <v/>
      </c>
      <c r="CV766" s="1">
        <f t="shared" si="923"/>
        <v>0</v>
      </c>
      <c r="CW766" s="1">
        <f t="shared" si="923"/>
        <v>1</v>
      </c>
      <c r="CX766" s="1">
        <f t="shared" si="923"/>
        <v>0</v>
      </c>
      <c r="CY766" s="1">
        <f t="shared" si="923"/>
        <v>1</v>
      </c>
      <c r="CZ766" s="1">
        <f t="shared" si="923"/>
        <v>0</v>
      </c>
      <c r="DA766" s="1">
        <f t="shared" si="921"/>
        <v>0</v>
      </c>
      <c r="DB766" s="1">
        <f t="shared" si="921"/>
        <v>0</v>
      </c>
      <c r="DC766" s="1">
        <f t="shared" si="921"/>
        <v>0</v>
      </c>
      <c r="DD766" s="1">
        <f t="shared" si="921"/>
        <v>0</v>
      </c>
      <c r="DE766" s="1">
        <f t="shared" si="921"/>
        <v>0</v>
      </c>
      <c r="DF766" s="1">
        <f t="shared" si="878"/>
        <v>2</v>
      </c>
      <c r="DG766" s="33">
        <f t="shared" si="879"/>
        <v>1</v>
      </c>
      <c r="DH766" s="34">
        <f t="shared" si="880"/>
        <v>0</v>
      </c>
      <c r="DI766" s="1">
        <f t="shared" si="918"/>
        <v>250</v>
      </c>
      <c r="DJ766" s="1">
        <f t="shared" si="919"/>
        <v>81</v>
      </c>
      <c r="DK766" s="1">
        <f t="shared" si="895"/>
        <v>-169</v>
      </c>
      <c r="DL766" s="1">
        <f t="shared" si="895"/>
        <v>174</v>
      </c>
      <c r="DM766" s="1">
        <f t="shared" si="895"/>
        <v>-101</v>
      </c>
      <c r="DN766" s="1" t="str">
        <f t="shared" si="895"/>
        <v/>
      </c>
      <c r="DO766" s="1" t="str">
        <f t="shared" si="895"/>
        <v/>
      </c>
      <c r="DP766" s="1" t="str">
        <f t="shared" si="895"/>
        <v/>
      </c>
      <c r="DQ766" s="1" t="str">
        <f t="shared" si="895"/>
        <v/>
      </c>
      <c r="DR766" s="1" t="str">
        <f t="shared" si="895"/>
        <v/>
      </c>
      <c r="DS766" s="1" t="str">
        <f t="shared" si="895"/>
        <v/>
      </c>
      <c r="DT766" s="34">
        <f t="shared" si="935"/>
        <v>-178.22317469958838</v>
      </c>
      <c r="DU766" s="1">
        <f t="shared" si="911"/>
        <v>0</v>
      </c>
      <c r="DV766" s="1">
        <f t="shared" si="911"/>
        <v>0</v>
      </c>
      <c r="DW766" s="1">
        <f t="shared" si="911"/>
        <v>0</v>
      </c>
      <c r="DX766" s="1">
        <f t="shared" si="911"/>
        <v>0</v>
      </c>
      <c r="DY766" s="1">
        <f t="shared" si="911"/>
        <v>0</v>
      </c>
      <c r="EF766" s="33">
        <f t="shared" si="936"/>
        <v>0</v>
      </c>
      <c r="EG766" s="1">
        <f t="shared" si="916"/>
        <v>0</v>
      </c>
      <c r="EH766" s="1">
        <f t="shared" si="916"/>
        <v>0</v>
      </c>
      <c r="EI766" s="1">
        <f t="shared" si="916"/>
        <v>0</v>
      </c>
      <c r="EJ766" s="1">
        <f t="shared" si="916"/>
        <v>0</v>
      </c>
      <c r="EK766" s="1">
        <f t="shared" si="916"/>
        <v>0</v>
      </c>
      <c r="EL766" s="1">
        <f t="shared" si="941"/>
        <v>0</v>
      </c>
      <c r="EM766" s="1">
        <f t="shared" si="941"/>
        <v>0</v>
      </c>
      <c r="EN766" s="1">
        <f t="shared" si="941"/>
        <v>0</v>
      </c>
      <c r="EO766" s="1">
        <f t="shared" si="941"/>
        <v>0</v>
      </c>
      <c r="EP766" s="1">
        <f t="shared" si="941"/>
        <v>0</v>
      </c>
      <c r="EQ766" s="1">
        <f t="shared" si="941"/>
        <v>0</v>
      </c>
      <c r="ER766" s="33">
        <f t="shared" si="881"/>
        <v>1</v>
      </c>
      <c r="ES766" s="35">
        <f t="shared" si="939"/>
        <v>2</v>
      </c>
      <c r="ET766" s="35">
        <f t="shared" si="882"/>
        <v>1</v>
      </c>
      <c r="EU766" s="1" t="s">
        <v>268</v>
      </c>
      <c r="EV766" s="1" t="s">
        <v>34</v>
      </c>
      <c r="EW766" s="19">
        <f t="shared" si="883"/>
        <v>1</v>
      </c>
      <c r="EX766" s="1" t="s">
        <v>40</v>
      </c>
      <c r="EY766" s="50">
        <v>39524</v>
      </c>
      <c r="EZ766" s="1" t="s">
        <v>34</v>
      </c>
      <c r="FA766" s="1" t="s">
        <v>40</v>
      </c>
      <c r="FB766" s="50">
        <v>40121</v>
      </c>
      <c r="FC766" s="1" t="s">
        <v>34</v>
      </c>
      <c r="FD766" s="19">
        <f t="shared" si="884"/>
        <v>1</v>
      </c>
      <c r="FE766" s="1" t="s">
        <v>43</v>
      </c>
      <c r="FF766" s="50">
        <v>39524</v>
      </c>
      <c r="FJ766" s="1" t="s">
        <v>38</v>
      </c>
      <c r="FK766" s="19">
        <f t="shared" si="885"/>
        <v>0</v>
      </c>
      <c r="FQ766" s="1" t="s">
        <v>269</v>
      </c>
      <c r="FR766" s="1">
        <f t="shared" si="886"/>
        <v>1</v>
      </c>
      <c r="FU766" s="1" t="s">
        <v>270</v>
      </c>
      <c r="FV766" s="37" t="str">
        <f t="shared" si="892"/>
        <v>other</v>
      </c>
      <c r="FW766" s="34">
        <v>0</v>
      </c>
      <c r="FY766" s="1" t="s">
        <v>34</v>
      </c>
      <c r="FZ766" s="19">
        <f t="shared" si="887"/>
        <v>1</v>
      </c>
      <c r="GB766" s="1" t="s">
        <v>34</v>
      </c>
      <c r="GC766" s="19">
        <f t="shared" si="888"/>
        <v>1</v>
      </c>
      <c r="GD766" s="1" t="s">
        <v>38</v>
      </c>
      <c r="GE766" s="19">
        <f t="shared" si="889"/>
        <v>0</v>
      </c>
      <c r="GF766" s="1" t="s">
        <v>38</v>
      </c>
      <c r="GG766" s="19">
        <f t="shared" si="890"/>
        <v>0</v>
      </c>
    </row>
    <row r="767" spans="1:189" x14ac:dyDescent="0.3">
      <c r="A767" s="18">
        <v>1057</v>
      </c>
      <c r="B767" s="1" t="s">
        <v>34</v>
      </c>
      <c r="C767" s="19" t="s">
        <v>35</v>
      </c>
      <c r="D767" s="19">
        <f t="shared" si="927"/>
        <v>0</v>
      </c>
      <c r="E767" s="38" t="s">
        <v>1339</v>
      </c>
      <c r="F767" s="21" t="str">
        <f t="shared" si="864"/>
        <v>1979</v>
      </c>
      <c r="G767" s="21">
        <v>2005</v>
      </c>
      <c r="H767" s="22">
        <f t="shared" si="909"/>
        <v>26</v>
      </c>
      <c r="I767" s="1" t="str">
        <f t="shared" si="865"/>
        <v>21-30</v>
      </c>
      <c r="J767" s="1" t="s">
        <v>1606</v>
      </c>
      <c r="K767" s="1" t="s">
        <v>93</v>
      </c>
      <c r="L767" s="1">
        <f>VLOOKUP(K767,[1]areas!$C$3:$D$76,2,FALSE)</f>
        <v>15</v>
      </c>
      <c r="M767" s="1" t="str">
        <f t="shared" si="931"/>
        <v>0-20</v>
      </c>
      <c r="N767" s="19" t="s">
        <v>34</v>
      </c>
      <c r="O767" s="19">
        <f t="shared" si="866"/>
        <v>1</v>
      </c>
      <c r="P767" s="23">
        <v>58.8</v>
      </c>
      <c r="S767" s="24"/>
      <c r="T767" s="19">
        <v>1</v>
      </c>
      <c r="U767" s="1">
        <v>13.5</v>
      </c>
      <c r="V767" s="1">
        <v>26</v>
      </c>
      <c r="W767" s="1" t="str">
        <f t="shared" si="867"/>
        <v>6: 251-300</v>
      </c>
      <c r="X767" s="1">
        <v>265</v>
      </c>
      <c r="Y767" s="26">
        <v>252</v>
      </c>
      <c r="Z767" s="26">
        <v>441</v>
      </c>
      <c r="AA767" s="26">
        <v>366</v>
      </c>
      <c r="AB767" s="26">
        <v>340</v>
      </c>
      <c r="AC767" s="26">
        <v>388</v>
      </c>
      <c r="AD767" s="26">
        <v>392</v>
      </c>
      <c r="AE767" s="26">
        <v>506</v>
      </c>
      <c r="AF767" s="26">
        <v>424</v>
      </c>
      <c r="AG767" s="26"/>
      <c r="AH767" s="26"/>
      <c r="AI767" s="27">
        <f t="shared" si="868"/>
        <v>506</v>
      </c>
      <c r="AJ767" s="27">
        <f t="shared" si="869"/>
        <v>1</v>
      </c>
      <c r="AK767" s="39">
        <v>10376</v>
      </c>
      <c r="AL767" s="26">
        <v>50</v>
      </c>
      <c r="AM767" s="26">
        <v>50</v>
      </c>
      <c r="AN767" s="26">
        <v>50</v>
      </c>
      <c r="AO767" s="26">
        <v>50</v>
      </c>
      <c r="AP767" s="26">
        <v>50</v>
      </c>
      <c r="AQ767" s="26">
        <v>50</v>
      </c>
      <c r="AR767" s="26">
        <v>50</v>
      </c>
      <c r="AS767" s="26">
        <v>89</v>
      </c>
      <c r="AT767" s="26"/>
      <c r="AU767" s="26"/>
      <c r="AV767" s="28">
        <f t="shared" si="870"/>
        <v>0</v>
      </c>
      <c r="AW767" s="27" t="str">
        <f>"4-5"</f>
        <v>4-5</v>
      </c>
      <c r="AX767" s="29">
        <f t="shared" si="891"/>
        <v>4.016</v>
      </c>
      <c r="AY767" s="30">
        <f t="shared" si="913"/>
        <v>4.0160299630760239</v>
      </c>
      <c r="AZ767" s="30">
        <f t="shared" si="913"/>
        <v>1.6989700043360187</v>
      </c>
      <c r="BA767" s="30">
        <f t="shared" si="913"/>
        <v>1.6989700043360187</v>
      </c>
      <c r="BB767" s="30">
        <f t="shared" si="913"/>
        <v>1.6989700043360187</v>
      </c>
      <c r="BC767" s="30">
        <f t="shared" si="913"/>
        <v>1.6989700043360187</v>
      </c>
      <c r="BD767" s="30">
        <f t="shared" si="940"/>
        <v>1.6989700043360187</v>
      </c>
      <c r="BE767" s="30">
        <f t="shared" si="940"/>
        <v>1.6989700043360187</v>
      </c>
      <c r="BF767" s="30">
        <f t="shared" si="940"/>
        <v>1.6989700043360187</v>
      </c>
      <c r="BG767" s="30">
        <f t="shared" si="940"/>
        <v>1.9493900066449128</v>
      </c>
      <c r="BH767" s="30" t="str">
        <f t="shared" si="940"/>
        <v/>
      </c>
      <c r="BI767" s="30" t="str">
        <f t="shared" si="940"/>
        <v/>
      </c>
      <c r="BJ767" s="1" t="s">
        <v>38</v>
      </c>
      <c r="BK767" s="31" t="s">
        <v>38</v>
      </c>
      <c r="BL767" s="32">
        <f t="shared" si="871"/>
        <v>0</v>
      </c>
      <c r="BN767" s="32" t="str">
        <f t="shared" si="872"/>
        <v>0</v>
      </c>
      <c r="BO767" s="30">
        <f t="shared" si="873"/>
        <v>-2.3170599587400051</v>
      </c>
      <c r="BP767" s="30">
        <f t="shared" si="874"/>
        <v>-2.3170599587400051</v>
      </c>
      <c r="BQ767" s="30">
        <f t="shared" si="937"/>
        <v>0</v>
      </c>
      <c r="BR767" s="30">
        <f t="shared" si="937"/>
        <v>0</v>
      </c>
      <c r="BS767" s="30">
        <f t="shared" si="937"/>
        <v>0</v>
      </c>
      <c r="BT767" s="30">
        <f t="shared" si="933"/>
        <v>0</v>
      </c>
      <c r="BU767" s="30">
        <f t="shared" si="933"/>
        <v>0</v>
      </c>
      <c r="BV767" s="30">
        <f t="shared" si="933"/>
        <v>0</v>
      </c>
      <c r="BW767" s="30">
        <f t="shared" si="933"/>
        <v>0.25042000230889405</v>
      </c>
      <c r="BX767" s="30" t="str">
        <f t="shared" si="933"/>
        <v/>
      </c>
      <c r="BY767" s="30" t="str">
        <f t="shared" si="933"/>
        <v/>
      </c>
      <c r="BZ767" s="1">
        <f t="shared" si="875"/>
        <v>0</v>
      </c>
      <c r="CA767" s="1">
        <f t="shared" si="938"/>
        <v>0</v>
      </c>
      <c r="CB767" s="1">
        <f t="shared" si="938"/>
        <v>0</v>
      </c>
      <c r="CC767" s="1">
        <f t="shared" si="938"/>
        <v>0</v>
      </c>
      <c r="CD767" s="1">
        <f t="shared" si="934"/>
        <v>0</v>
      </c>
      <c r="CE767" s="1">
        <f t="shared" si="934"/>
        <v>0</v>
      </c>
      <c r="CF767" s="1">
        <f t="shared" si="934"/>
        <v>0</v>
      </c>
      <c r="CG767" s="1">
        <f t="shared" si="934"/>
        <v>1</v>
      </c>
      <c r="CH767" s="1">
        <f t="shared" si="934"/>
        <v>0</v>
      </c>
      <c r="CI767" s="1">
        <f t="shared" si="934"/>
        <v>0</v>
      </c>
      <c r="CJ767" s="1">
        <f t="shared" si="876"/>
        <v>1</v>
      </c>
      <c r="CK767" s="1">
        <f t="shared" si="877"/>
        <v>1</v>
      </c>
      <c r="CL767" s="1">
        <f t="shared" si="922"/>
        <v>-2.3170599587400051</v>
      </c>
      <c r="CM767" s="1" t="str">
        <f t="shared" si="922"/>
        <v/>
      </c>
      <c r="CN767" s="1" t="str">
        <f t="shared" si="922"/>
        <v/>
      </c>
      <c r="CO767" s="1" t="str">
        <f t="shared" si="922"/>
        <v/>
      </c>
      <c r="CP767" s="1" t="str">
        <f t="shared" si="922"/>
        <v/>
      </c>
      <c r="CQ767" s="1" t="str">
        <f t="shared" si="920"/>
        <v/>
      </c>
      <c r="CR767" s="1" t="str">
        <f t="shared" si="920"/>
        <v/>
      </c>
      <c r="CS767" s="1" t="str">
        <f t="shared" si="920"/>
        <v/>
      </c>
      <c r="CT767" s="1" t="str">
        <f t="shared" si="920"/>
        <v/>
      </c>
      <c r="CU767" s="1" t="str">
        <f t="shared" si="920"/>
        <v/>
      </c>
      <c r="CV767" s="1">
        <f t="shared" si="923"/>
        <v>0</v>
      </c>
      <c r="CW767" s="1">
        <f t="shared" si="923"/>
        <v>0</v>
      </c>
      <c r="CX767" s="1">
        <f t="shared" si="923"/>
        <v>0</v>
      </c>
      <c r="CY767" s="1">
        <f t="shared" si="923"/>
        <v>0</v>
      </c>
      <c r="CZ767" s="1">
        <f t="shared" si="923"/>
        <v>0</v>
      </c>
      <c r="DA767" s="1">
        <f t="shared" si="921"/>
        <v>0</v>
      </c>
      <c r="DB767" s="1">
        <f t="shared" si="921"/>
        <v>0</v>
      </c>
      <c r="DC767" s="1">
        <f t="shared" si="921"/>
        <v>0</v>
      </c>
      <c r="DD767" s="1">
        <f t="shared" si="921"/>
        <v>0</v>
      </c>
      <c r="DE767" s="1">
        <f t="shared" si="921"/>
        <v>0</v>
      </c>
      <c r="DF767" s="1">
        <f t="shared" si="878"/>
        <v>0</v>
      </c>
      <c r="DG767" s="33">
        <f t="shared" si="879"/>
        <v>0</v>
      </c>
      <c r="DH767" s="34">
        <f t="shared" si="880"/>
        <v>1</v>
      </c>
      <c r="DI767" s="1">
        <f t="shared" si="918"/>
        <v>-13</v>
      </c>
      <c r="DJ767" s="1">
        <f t="shared" si="919"/>
        <v>176</v>
      </c>
      <c r="DK767" s="1">
        <f t="shared" si="895"/>
        <v>189</v>
      </c>
      <c r="DL767" s="1">
        <f t="shared" si="895"/>
        <v>-75</v>
      </c>
      <c r="DM767" s="1">
        <f t="shared" si="895"/>
        <v>-26</v>
      </c>
      <c r="DN767" s="1">
        <f t="shared" si="895"/>
        <v>48</v>
      </c>
      <c r="DO767" s="1">
        <f t="shared" si="895"/>
        <v>4</v>
      </c>
      <c r="DP767" s="1">
        <f t="shared" si="895"/>
        <v>114</v>
      </c>
      <c r="DQ767" s="1">
        <f t="shared" si="895"/>
        <v>-82</v>
      </c>
      <c r="DR767" s="1" t="str">
        <f t="shared" si="895"/>
        <v/>
      </c>
      <c r="DS767" s="1" t="str">
        <f t="shared" si="895"/>
        <v/>
      </c>
      <c r="DT767" s="34">
        <f t="shared" si="935"/>
        <v>-101.696580298673</v>
      </c>
      <c r="DU767" s="1">
        <f t="shared" si="911"/>
        <v>0</v>
      </c>
      <c r="DV767" s="1">
        <f t="shared" si="911"/>
        <v>0</v>
      </c>
      <c r="DW767" s="1">
        <f t="shared" si="911"/>
        <v>0</v>
      </c>
      <c r="DX767" s="1">
        <f t="shared" si="911"/>
        <v>0</v>
      </c>
      <c r="DY767" s="1">
        <f t="shared" si="911"/>
        <v>0</v>
      </c>
      <c r="DZ767" s="1">
        <f t="shared" si="911"/>
        <v>0</v>
      </c>
      <c r="EA767" s="1">
        <f t="shared" si="911"/>
        <v>0</v>
      </c>
      <c r="EB767" s="1">
        <f t="shared" si="911"/>
        <v>0</v>
      </c>
      <c r="EC767" s="1">
        <f t="shared" si="911"/>
        <v>0</v>
      </c>
      <c r="EF767" s="33">
        <f t="shared" si="936"/>
        <v>0</v>
      </c>
      <c r="EG767" s="1">
        <f t="shared" si="916"/>
        <v>0</v>
      </c>
      <c r="EH767" s="1">
        <f t="shared" si="916"/>
        <v>0</v>
      </c>
      <c r="EI767" s="1">
        <f t="shared" si="916"/>
        <v>0</v>
      </c>
      <c r="EJ767" s="1">
        <f t="shared" si="916"/>
        <v>0</v>
      </c>
      <c r="EK767" s="1">
        <f t="shared" si="916"/>
        <v>0</v>
      </c>
      <c r="EL767" s="1">
        <f t="shared" si="941"/>
        <v>0</v>
      </c>
      <c r="EM767" s="1">
        <f t="shared" si="941"/>
        <v>0</v>
      </c>
      <c r="EN767" s="1">
        <f t="shared" si="941"/>
        <v>1</v>
      </c>
      <c r="EO767" s="1">
        <f t="shared" si="941"/>
        <v>0</v>
      </c>
      <c r="EP767" s="1">
        <f t="shared" si="941"/>
        <v>0</v>
      </c>
      <c r="EQ767" s="1">
        <f t="shared" si="941"/>
        <v>0</v>
      </c>
      <c r="ER767" s="33">
        <f t="shared" si="881"/>
        <v>0</v>
      </c>
      <c r="ES767" s="35">
        <f t="shared" si="939"/>
        <v>0</v>
      </c>
      <c r="ET767" s="35">
        <f t="shared" si="882"/>
        <v>0</v>
      </c>
      <c r="EU767" s="1" t="s">
        <v>1340</v>
      </c>
      <c r="EV767" s="1" t="s">
        <v>34</v>
      </c>
      <c r="EW767" s="19">
        <f t="shared" si="883"/>
        <v>1</v>
      </c>
      <c r="EX767" s="1" t="s">
        <v>40</v>
      </c>
      <c r="EY767" s="50">
        <v>38624</v>
      </c>
      <c r="EZ767" s="1" t="s">
        <v>34</v>
      </c>
      <c r="FA767" s="1" t="s">
        <v>225</v>
      </c>
      <c r="FB767" s="50">
        <v>39104</v>
      </c>
      <c r="FC767" s="1" t="s">
        <v>38</v>
      </c>
      <c r="FD767" s="19">
        <f t="shared" si="884"/>
        <v>0</v>
      </c>
      <c r="FJ767" s="1" t="s">
        <v>38</v>
      </c>
      <c r="FK767" s="19">
        <f t="shared" si="885"/>
        <v>0</v>
      </c>
      <c r="FR767" s="1">
        <f t="shared" si="886"/>
        <v>0</v>
      </c>
      <c r="FV767" s="37" t="str">
        <f t="shared" si="892"/>
        <v>none</v>
      </c>
      <c r="FY767" s="1" t="s">
        <v>38</v>
      </c>
      <c r="FZ767" s="19">
        <f t="shared" si="887"/>
        <v>0</v>
      </c>
      <c r="GB767" s="1" t="s">
        <v>38</v>
      </c>
      <c r="GC767" s="19">
        <f t="shared" si="888"/>
        <v>0</v>
      </c>
      <c r="GD767" s="1" t="s">
        <v>38</v>
      </c>
      <c r="GE767" s="19">
        <f t="shared" si="889"/>
        <v>0</v>
      </c>
      <c r="GF767" s="1" t="s">
        <v>38</v>
      </c>
      <c r="GG767" s="19">
        <f t="shared" si="890"/>
        <v>0</v>
      </c>
    </row>
    <row r="768" spans="1:189" x14ac:dyDescent="0.3">
      <c r="A768" s="18">
        <v>1058</v>
      </c>
      <c r="B768" s="1" t="s">
        <v>34</v>
      </c>
      <c r="C768" s="19" t="s">
        <v>35</v>
      </c>
      <c r="D768" s="19">
        <f t="shared" si="927"/>
        <v>0</v>
      </c>
      <c r="E768" s="38" t="s">
        <v>1341</v>
      </c>
      <c r="F768" s="21" t="str">
        <f t="shared" si="864"/>
        <v>1964</v>
      </c>
      <c r="G768" s="21">
        <v>2005</v>
      </c>
      <c r="H768" s="22">
        <f t="shared" si="909"/>
        <v>41</v>
      </c>
      <c r="I768" s="1" t="str">
        <f t="shared" si="865"/>
        <v>41-50</v>
      </c>
      <c r="J768" s="1" t="s">
        <v>1608</v>
      </c>
      <c r="K768" s="1" t="s">
        <v>53</v>
      </c>
      <c r="L768" s="1">
        <f>VLOOKUP(K768,[1]areas!$C$3:$D$76,2,FALSE)</f>
        <v>30</v>
      </c>
      <c r="M768" s="1" t="str">
        <f t="shared" si="931"/>
        <v>21-40</v>
      </c>
      <c r="N768" s="19" t="s">
        <v>38</v>
      </c>
      <c r="O768" s="19">
        <f t="shared" si="866"/>
        <v>0</v>
      </c>
      <c r="P768" s="23">
        <v>64.599999999999994</v>
      </c>
      <c r="Q768" s="1">
        <v>160</v>
      </c>
      <c r="R768" s="1">
        <f>POWER(Q768*0.01,2)</f>
        <v>2.5600000000000005</v>
      </c>
      <c r="S768" s="24">
        <f>P768/R768</f>
        <v>25.234374999999993</v>
      </c>
      <c r="T768" s="19">
        <v>3</v>
      </c>
      <c r="U768" s="1">
        <v>10.4</v>
      </c>
      <c r="V768" s="1">
        <v>13</v>
      </c>
      <c r="W768" s="1" t="str">
        <f t="shared" si="867"/>
        <v>1: 0-50</v>
      </c>
      <c r="X768" s="1">
        <v>25</v>
      </c>
      <c r="Y768" s="26">
        <v>135</v>
      </c>
      <c r="Z768" s="26">
        <v>186</v>
      </c>
      <c r="AA768" s="26">
        <v>347</v>
      </c>
      <c r="AB768" s="26">
        <v>195</v>
      </c>
      <c r="AC768" s="26">
        <v>394</v>
      </c>
      <c r="AD768" s="26">
        <v>401</v>
      </c>
      <c r="AE768" s="26">
        <v>349</v>
      </c>
      <c r="AF768" s="26">
        <v>432</v>
      </c>
      <c r="AG768" s="26"/>
      <c r="AH768" s="26"/>
      <c r="AI768" s="27">
        <f t="shared" si="868"/>
        <v>432</v>
      </c>
      <c r="AJ768" s="27">
        <f t="shared" si="869"/>
        <v>0</v>
      </c>
      <c r="AK768" s="39">
        <v>990000</v>
      </c>
      <c r="AL768" s="26">
        <v>270</v>
      </c>
      <c r="AM768" s="26">
        <v>50</v>
      </c>
      <c r="AN768" s="26">
        <v>50</v>
      </c>
      <c r="AO768" s="26">
        <v>50</v>
      </c>
      <c r="AP768" s="26">
        <v>50</v>
      </c>
      <c r="AQ768" s="26">
        <v>50</v>
      </c>
      <c r="AR768" s="26">
        <v>50</v>
      </c>
      <c r="AS768" s="26">
        <v>50</v>
      </c>
      <c r="AT768" s="26"/>
      <c r="AU768" s="26"/>
      <c r="AV768" s="28">
        <f t="shared" si="870"/>
        <v>1</v>
      </c>
      <c r="AW768" s="27" t="str">
        <f>"&gt;5"</f>
        <v>&gt;5</v>
      </c>
      <c r="AX768" s="29">
        <f t="shared" si="891"/>
        <v>5.9960000000000004</v>
      </c>
      <c r="AY768" s="30">
        <f t="shared" si="913"/>
        <v>5.9956351945975497</v>
      </c>
      <c r="AZ768" s="30">
        <f t="shared" si="913"/>
        <v>2.4313637641589874</v>
      </c>
      <c r="BA768" s="30">
        <f t="shared" si="913"/>
        <v>1.6989700043360187</v>
      </c>
      <c r="BB768" s="30">
        <f t="shared" si="913"/>
        <v>1.6989700043360187</v>
      </c>
      <c r="BC768" s="30">
        <f t="shared" si="913"/>
        <v>1.6989700043360187</v>
      </c>
      <c r="BD768" s="30">
        <f t="shared" si="940"/>
        <v>1.6989700043360187</v>
      </c>
      <c r="BE768" s="30">
        <f t="shared" si="940"/>
        <v>1.6989700043360187</v>
      </c>
      <c r="BF768" s="30">
        <f t="shared" si="940"/>
        <v>1.6989700043360187</v>
      </c>
      <c r="BG768" s="30">
        <f t="shared" si="940"/>
        <v>1.6989700043360187</v>
      </c>
      <c r="BH768" s="30" t="str">
        <f t="shared" si="940"/>
        <v/>
      </c>
      <c r="BI768" s="30" t="str">
        <f t="shared" si="940"/>
        <v/>
      </c>
      <c r="BJ768" s="1" t="s">
        <v>38</v>
      </c>
      <c r="BK768" s="31" t="s">
        <v>38</v>
      </c>
      <c r="BL768" s="32">
        <f t="shared" si="871"/>
        <v>0</v>
      </c>
      <c r="BN768" s="32" t="str">
        <f t="shared" si="872"/>
        <v>0</v>
      </c>
      <c r="BO768" s="30">
        <f t="shared" si="873"/>
        <v>-3.5642714304385623</v>
      </c>
      <c r="BP768" s="30">
        <f t="shared" si="874"/>
        <v>-4.2966651902615309</v>
      </c>
      <c r="BQ768" s="30">
        <f t="shared" si="937"/>
        <v>-0.73239375982296862</v>
      </c>
      <c r="BR768" s="30">
        <f t="shared" si="937"/>
        <v>0</v>
      </c>
      <c r="BS768" s="30">
        <f t="shared" si="937"/>
        <v>0</v>
      </c>
      <c r="BT768" s="30">
        <f t="shared" si="933"/>
        <v>0</v>
      </c>
      <c r="BU768" s="30">
        <f t="shared" si="933"/>
        <v>0</v>
      </c>
      <c r="BV768" s="30">
        <f t="shared" si="933"/>
        <v>0</v>
      </c>
      <c r="BW768" s="30">
        <f t="shared" si="933"/>
        <v>0</v>
      </c>
      <c r="BX768" s="30" t="str">
        <f t="shared" si="933"/>
        <v/>
      </c>
      <c r="BY768" s="30" t="str">
        <f t="shared" si="933"/>
        <v/>
      </c>
      <c r="BZ768" s="1">
        <f t="shared" si="875"/>
        <v>0</v>
      </c>
      <c r="CA768" s="1">
        <f t="shared" si="938"/>
        <v>0</v>
      </c>
      <c r="CB768" s="1">
        <f t="shared" si="938"/>
        <v>0</v>
      </c>
      <c r="CC768" s="1">
        <f t="shared" si="938"/>
        <v>0</v>
      </c>
      <c r="CD768" s="1">
        <f t="shared" si="934"/>
        <v>0</v>
      </c>
      <c r="CE768" s="1">
        <f t="shared" si="934"/>
        <v>0</v>
      </c>
      <c r="CF768" s="1">
        <f t="shared" si="934"/>
        <v>0</v>
      </c>
      <c r="CG768" s="1">
        <f t="shared" si="934"/>
        <v>0</v>
      </c>
      <c r="CH768" s="1">
        <f t="shared" si="934"/>
        <v>0</v>
      </c>
      <c r="CI768" s="1">
        <f t="shared" si="934"/>
        <v>0</v>
      </c>
      <c r="CJ768" s="1">
        <f t="shared" si="876"/>
        <v>0</v>
      </c>
      <c r="CK768" s="1">
        <f t="shared" si="877"/>
        <v>0</v>
      </c>
      <c r="CL768" s="1">
        <f t="shared" si="922"/>
        <v>-3.5642714304385623</v>
      </c>
      <c r="CM768" s="1" t="str">
        <f t="shared" si="922"/>
        <v/>
      </c>
      <c r="CN768" s="1" t="str">
        <f t="shared" si="922"/>
        <v/>
      </c>
      <c r="CO768" s="1" t="str">
        <f t="shared" si="922"/>
        <v/>
      </c>
      <c r="CP768" s="1" t="str">
        <f t="shared" si="922"/>
        <v/>
      </c>
      <c r="CQ768" s="1" t="str">
        <f t="shared" si="920"/>
        <v/>
      </c>
      <c r="CR768" s="1" t="str">
        <f t="shared" si="920"/>
        <v/>
      </c>
      <c r="CS768" s="1" t="str">
        <f t="shared" si="920"/>
        <v/>
      </c>
      <c r="CT768" s="1" t="str">
        <f t="shared" si="920"/>
        <v/>
      </c>
      <c r="CU768" s="1" t="str">
        <f t="shared" si="920"/>
        <v/>
      </c>
      <c r="CV768" s="1">
        <f t="shared" si="923"/>
        <v>0</v>
      </c>
      <c r="CW768" s="1">
        <f t="shared" si="923"/>
        <v>0</v>
      </c>
      <c r="CX768" s="1">
        <f t="shared" si="923"/>
        <v>0</v>
      </c>
      <c r="CY768" s="1">
        <f t="shared" si="923"/>
        <v>0</v>
      </c>
      <c r="CZ768" s="1">
        <f t="shared" si="923"/>
        <v>0</v>
      </c>
      <c r="DA768" s="1">
        <f t="shared" si="921"/>
        <v>0</v>
      </c>
      <c r="DB768" s="1">
        <f t="shared" si="921"/>
        <v>0</v>
      </c>
      <c r="DC768" s="1">
        <f t="shared" si="921"/>
        <v>0</v>
      </c>
      <c r="DD768" s="1">
        <f t="shared" si="921"/>
        <v>0</v>
      </c>
      <c r="DE768" s="1">
        <f t="shared" si="921"/>
        <v>0</v>
      </c>
      <c r="DF768" s="1">
        <f t="shared" si="878"/>
        <v>0</v>
      </c>
      <c r="DG768" s="33">
        <f t="shared" si="879"/>
        <v>0</v>
      </c>
      <c r="DH768" s="34">
        <f t="shared" si="880"/>
        <v>0</v>
      </c>
      <c r="DI768" s="1">
        <f t="shared" si="918"/>
        <v>110</v>
      </c>
      <c r="DJ768" s="1">
        <f t="shared" si="919"/>
        <v>161</v>
      </c>
      <c r="DK768" s="1">
        <f t="shared" ref="DK768:DS831" si="942">IF(OR(Y768="",Z768=""),"",Z768-Y768)</f>
        <v>51</v>
      </c>
      <c r="DL768" s="1">
        <f t="shared" si="942"/>
        <v>161</v>
      </c>
      <c r="DM768" s="1">
        <f t="shared" si="942"/>
        <v>-152</v>
      </c>
      <c r="DN768" s="1">
        <f t="shared" si="942"/>
        <v>199</v>
      </c>
      <c r="DO768" s="1">
        <f t="shared" si="942"/>
        <v>7</v>
      </c>
      <c r="DP768" s="1">
        <f t="shared" si="942"/>
        <v>-52</v>
      </c>
      <c r="DQ768" s="1">
        <f t="shared" si="942"/>
        <v>83</v>
      </c>
      <c r="DR768" s="1" t="str">
        <f t="shared" si="942"/>
        <v/>
      </c>
      <c r="DS768" s="1" t="str">
        <f t="shared" si="942"/>
        <v/>
      </c>
      <c r="DT768" s="34">
        <f t="shared" si="935"/>
        <v>-113.49167859852594</v>
      </c>
      <c r="DU768" s="1">
        <f t="shared" si="911"/>
        <v>0</v>
      </c>
      <c r="DV768" s="1">
        <f t="shared" si="911"/>
        <v>0</v>
      </c>
      <c r="DW768" s="1">
        <f t="shared" si="911"/>
        <v>0</v>
      </c>
      <c r="DX768" s="1">
        <f t="shared" si="911"/>
        <v>0</v>
      </c>
      <c r="DY768" s="1">
        <f t="shared" si="911"/>
        <v>1</v>
      </c>
      <c r="DZ768" s="1">
        <f t="shared" si="911"/>
        <v>0</v>
      </c>
      <c r="EA768" s="1">
        <f t="shared" si="911"/>
        <v>0</v>
      </c>
      <c r="EB768" s="1">
        <f t="shared" si="911"/>
        <v>0</v>
      </c>
      <c r="EC768" s="1">
        <f t="shared" si="911"/>
        <v>0</v>
      </c>
      <c r="EF768" s="33">
        <f t="shared" si="936"/>
        <v>1</v>
      </c>
      <c r="EG768" s="1">
        <f t="shared" si="916"/>
        <v>0</v>
      </c>
      <c r="EH768" s="1">
        <f t="shared" si="916"/>
        <v>0</v>
      </c>
      <c r="EI768" s="1">
        <f t="shared" si="916"/>
        <v>0</v>
      </c>
      <c r="EJ768" s="1">
        <f t="shared" si="916"/>
        <v>0</v>
      </c>
      <c r="EK768" s="1">
        <f t="shared" si="916"/>
        <v>0</v>
      </c>
      <c r="EL768" s="1">
        <f t="shared" si="941"/>
        <v>0</v>
      </c>
      <c r="EM768" s="1">
        <f t="shared" si="941"/>
        <v>0</v>
      </c>
      <c r="EN768" s="1">
        <f t="shared" si="941"/>
        <v>0</v>
      </c>
      <c r="EO768" s="1">
        <f t="shared" si="941"/>
        <v>0</v>
      </c>
      <c r="EP768" s="1">
        <f t="shared" si="941"/>
        <v>0</v>
      </c>
      <c r="EQ768" s="1">
        <f t="shared" si="941"/>
        <v>0</v>
      </c>
      <c r="ER768" s="33">
        <f t="shared" si="881"/>
        <v>1</v>
      </c>
      <c r="ES768" s="35">
        <f t="shared" si="939"/>
        <v>3</v>
      </c>
      <c r="ET768" s="35">
        <f t="shared" si="882"/>
        <v>1</v>
      </c>
      <c r="EU768" s="1" t="s">
        <v>1342</v>
      </c>
      <c r="EV768" s="1" t="s">
        <v>34</v>
      </c>
      <c r="EW768" s="19">
        <f t="shared" si="883"/>
        <v>1</v>
      </c>
      <c r="EX768" s="1" t="s">
        <v>40</v>
      </c>
      <c r="EY768" s="50">
        <v>39205</v>
      </c>
      <c r="FC768" s="1" t="s">
        <v>38</v>
      </c>
      <c r="FD768" s="19">
        <f t="shared" si="884"/>
        <v>0</v>
      </c>
      <c r="FJ768" s="1" t="s">
        <v>38</v>
      </c>
      <c r="FK768" s="19">
        <f t="shared" si="885"/>
        <v>0</v>
      </c>
      <c r="FQ768" s="1" t="s">
        <v>1343</v>
      </c>
      <c r="FR768" s="1">
        <f t="shared" si="886"/>
        <v>1</v>
      </c>
      <c r="FV768" s="37" t="str">
        <f t="shared" si="892"/>
        <v>none</v>
      </c>
      <c r="FY768" s="1" t="s">
        <v>38</v>
      </c>
      <c r="FZ768" s="19">
        <f t="shared" si="887"/>
        <v>0</v>
      </c>
      <c r="GB768" s="1" t="s">
        <v>38</v>
      </c>
      <c r="GC768" s="19">
        <f t="shared" si="888"/>
        <v>0</v>
      </c>
      <c r="GD768" s="1" t="s">
        <v>38</v>
      </c>
      <c r="GE768" s="19">
        <f t="shared" si="889"/>
        <v>0</v>
      </c>
      <c r="GF768" s="1" t="s">
        <v>38</v>
      </c>
      <c r="GG768" s="19">
        <f t="shared" si="890"/>
        <v>0</v>
      </c>
    </row>
    <row r="769" spans="1:189" x14ac:dyDescent="0.3">
      <c r="A769" s="18">
        <v>1060</v>
      </c>
      <c r="B769" s="1" t="s">
        <v>34</v>
      </c>
      <c r="C769" s="19" t="s">
        <v>35</v>
      </c>
      <c r="D769" s="19">
        <f t="shared" si="927"/>
        <v>0</v>
      </c>
      <c r="E769" s="38" t="s">
        <v>1344</v>
      </c>
      <c r="F769" s="21" t="str">
        <f t="shared" si="864"/>
        <v>1954</v>
      </c>
      <c r="G769" s="21">
        <v>2005</v>
      </c>
      <c r="H769" s="22">
        <f t="shared" si="909"/>
        <v>51</v>
      </c>
      <c r="I769" s="1" t="str">
        <f t="shared" si="865"/>
        <v>&gt;50</v>
      </c>
      <c r="J769" s="1" t="s">
        <v>1610</v>
      </c>
      <c r="K769" s="1" t="s">
        <v>1345</v>
      </c>
      <c r="L769" s="1">
        <f>VLOOKUP(K769,[1]areas!$C$3:$D$76,2,FALSE)</f>
        <v>22</v>
      </c>
      <c r="M769" s="1" t="str">
        <f t="shared" si="931"/>
        <v>21-40</v>
      </c>
      <c r="N769" s="19" t="s">
        <v>34</v>
      </c>
      <c r="O769" s="19">
        <f t="shared" si="866"/>
        <v>1</v>
      </c>
      <c r="P769" s="23">
        <v>64.400000000000006</v>
      </c>
      <c r="S769" s="24"/>
      <c r="T769" s="19">
        <v>4</v>
      </c>
      <c r="U769" s="1">
        <v>12.6</v>
      </c>
      <c r="V769" s="1">
        <v>29</v>
      </c>
      <c r="W769" s="1" t="str">
        <f t="shared" si="867"/>
        <v>3: 101-150</v>
      </c>
      <c r="X769" s="1">
        <v>102</v>
      </c>
      <c r="Y769" s="26">
        <v>291</v>
      </c>
      <c r="Z769" s="26">
        <v>314</v>
      </c>
      <c r="AA769" s="26">
        <v>592</v>
      </c>
      <c r="AB769" s="26">
        <v>458</v>
      </c>
      <c r="AC769" s="26">
        <v>450</v>
      </c>
      <c r="AD769" s="26">
        <v>50</v>
      </c>
      <c r="AE769" s="26"/>
      <c r="AF769" s="26"/>
      <c r="AG769" s="26"/>
      <c r="AH769" s="26"/>
      <c r="AI769" s="27">
        <f t="shared" si="868"/>
        <v>592</v>
      </c>
      <c r="AJ769" s="27">
        <f t="shared" si="869"/>
        <v>1</v>
      </c>
      <c r="AK769" s="1">
        <v>838377</v>
      </c>
      <c r="AL769" s="26">
        <v>50</v>
      </c>
      <c r="AM769" s="26">
        <v>50</v>
      </c>
      <c r="AN769" s="26">
        <v>50</v>
      </c>
      <c r="AO769" s="26">
        <v>50</v>
      </c>
      <c r="AP769" s="26">
        <v>419</v>
      </c>
      <c r="AQ769" s="26"/>
      <c r="AR769" s="26"/>
      <c r="AS769" s="26"/>
      <c r="AT769" s="26"/>
      <c r="AU769" s="26"/>
      <c r="AV769" s="28">
        <f t="shared" si="870"/>
        <v>0</v>
      </c>
      <c r="AW769" s="27" t="str">
        <f>"&gt;5"</f>
        <v>&gt;5</v>
      </c>
      <c r="AX769" s="29">
        <f t="shared" si="891"/>
        <v>5.923</v>
      </c>
      <c r="AY769" s="30">
        <f t="shared" si="913"/>
        <v>5.9234393553861944</v>
      </c>
      <c r="AZ769" s="30">
        <f t="shared" si="913"/>
        <v>1.6989700043360187</v>
      </c>
      <c r="BA769" s="30">
        <f t="shared" si="913"/>
        <v>1.6989700043360187</v>
      </c>
      <c r="BB769" s="30">
        <f t="shared" si="913"/>
        <v>1.6989700043360187</v>
      </c>
      <c r="BC769" s="30">
        <f t="shared" si="913"/>
        <v>1.6989700043360187</v>
      </c>
      <c r="BD769" s="30">
        <f t="shared" si="940"/>
        <v>2.6222140229662951</v>
      </c>
      <c r="BE769" s="30" t="str">
        <f t="shared" si="940"/>
        <v/>
      </c>
      <c r="BF769" s="30" t="str">
        <f t="shared" si="940"/>
        <v/>
      </c>
      <c r="BG769" s="30" t="str">
        <f t="shared" si="940"/>
        <v/>
      </c>
      <c r="BH769" s="30" t="str">
        <f t="shared" si="940"/>
        <v/>
      </c>
      <c r="BI769" s="30" t="str">
        <f t="shared" si="940"/>
        <v/>
      </c>
      <c r="BJ769" s="1" t="s">
        <v>38</v>
      </c>
      <c r="BK769" s="31" t="s">
        <v>38</v>
      </c>
      <c r="BL769" s="32">
        <f t="shared" si="871"/>
        <v>0</v>
      </c>
      <c r="BN769" s="32" t="str">
        <f t="shared" si="872"/>
        <v>0</v>
      </c>
      <c r="BO769" s="30">
        <f t="shared" si="873"/>
        <v>-4.2244693510501756</v>
      </c>
      <c r="BP769" s="30">
        <f t="shared" si="874"/>
        <v>-4.2244693510501756</v>
      </c>
      <c r="BQ769" s="30">
        <f t="shared" si="937"/>
        <v>0</v>
      </c>
      <c r="BR769" s="30">
        <f t="shared" si="937"/>
        <v>0</v>
      </c>
      <c r="BS769" s="30">
        <f t="shared" si="937"/>
        <v>0</v>
      </c>
      <c r="BT769" s="30">
        <f t="shared" si="933"/>
        <v>0.92324401863027639</v>
      </c>
      <c r="BU769" s="30" t="str">
        <f t="shared" si="933"/>
        <v/>
      </c>
      <c r="BV769" s="30" t="str">
        <f t="shared" si="933"/>
        <v/>
      </c>
      <c r="BW769" s="30" t="str">
        <f t="shared" si="933"/>
        <v/>
      </c>
      <c r="BX769" s="30" t="str">
        <f t="shared" si="933"/>
        <v/>
      </c>
      <c r="BY769" s="30" t="str">
        <f t="shared" si="933"/>
        <v/>
      </c>
      <c r="BZ769" s="1">
        <f t="shared" si="875"/>
        <v>0</v>
      </c>
      <c r="CA769" s="1">
        <f t="shared" si="938"/>
        <v>0</v>
      </c>
      <c r="CB769" s="1">
        <f t="shared" si="938"/>
        <v>0</v>
      </c>
      <c r="CC769" s="1">
        <f t="shared" si="938"/>
        <v>0</v>
      </c>
      <c r="CD769" s="1">
        <f t="shared" si="934"/>
        <v>1</v>
      </c>
      <c r="CE769" s="1">
        <f t="shared" si="934"/>
        <v>0</v>
      </c>
      <c r="CF769" s="1">
        <f t="shared" si="934"/>
        <v>0</v>
      </c>
      <c r="CG769" s="1">
        <f t="shared" si="934"/>
        <v>0</v>
      </c>
      <c r="CH769" s="1">
        <f t="shared" si="934"/>
        <v>0</v>
      </c>
      <c r="CI769" s="1">
        <f t="shared" si="934"/>
        <v>0</v>
      </c>
      <c r="CJ769" s="1">
        <f t="shared" si="876"/>
        <v>1</v>
      </c>
      <c r="CK769" s="1">
        <f t="shared" si="877"/>
        <v>1</v>
      </c>
      <c r="CL769" s="1">
        <f t="shared" si="922"/>
        <v>-4.2244693510501756</v>
      </c>
      <c r="CM769" s="1" t="str">
        <f t="shared" si="922"/>
        <v/>
      </c>
      <c r="CN769" s="1" t="str">
        <f t="shared" si="922"/>
        <v/>
      </c>
      <c r="CO769" s="1" t="str">
        <f t="shared" si="922"/>
        <v/>
      </c>
      <c r="CP769" s="1">
        <f t="shared" si="922"/>
        <v>0.92324401863027639</v>
      </c>
      <c r="CQ769" s="1" t="str">
        <f t="shared" si="920"/>
        <v/>
      </c>
      <c r="CR769" s="1" t="str">
        <f t="shared" si="920"/>
        <v/>
      </c>
      <c r="CS769" s="1" t="str">
        <f t="shared" si="920"/>
        <v/>
      </c>
      <c r="CT769" s="1" t="str">
        <f t="shared" si="920"/>
        <v/>
      </c>
      <c r="CU769" s="1" t="str">
        <f t="shared" si="920"/>
        <v/>
      </c>
      <c r="CV769" s="1">
        <f t="shared" si="923"/>
        <v>0</v>
      </c>
      <c r="CW769" s="1">
        <f t="shared" si="923"/>
        <v>0</v>
      </c>
      <c r="CX769" s="1">
        <f t="shared" si="923"/>
        <v>0</v>
      </c>
      <c r="CY769" s="1">
        <f t="shared" si="923"/>
        <v>0</v>
      </c>
      <c r="CZ769" s="1">
        <f t="shared" si="923"/>
        <v>1</v>
      </c>
      <c r="DA769" s="1">
        <f t="shared" si="921"/>
        <v>0</v>
      </c>
      <c r="DB769" s="1">
        <f t="shared" si="921"/>
        <v>0</v>
      </c>
      <c r="DC769" s="1">
        <f t="shared" si="921"/>
        <v>0</v>
      </c>
      <c r="DD769" s="1">
        <f t="shared" si="921"/>
        <v>0</v>
      </c>
      <c r="DE769" s="1">
        <f t="shared" si="921"/>
        <v>0</v>
      </c>
      <c r="DF769" s="1">
        <f t="shared" si="878"/>
        <v>1</v>
      </c>
      <c r="DG769" s="33">
        <f t="shared" si="879"/>
        <v>1</v>
      </c>
      <c r="DH769" s="34">
        <f t="shared" si="880"/>
        <v>0</v>
      </c>
      <c r="DI769" s="1">
        <f t="shared" si="918"/>
        <v>189</v>
      </c>
      <c r="DJ769" s="1">
        <f t="shared" si="919"/>
        <v>212</v>
      </c>
      <c r="DK769" s="1">
        <f t="shared" si="942"/>
        <v>23</v>
      </c>
      <c r="DL769" s="1">
        <f t="shared" si="942"/>
        <v>278</v>
      </c>
      <c r="DM769" s="1">
        <f t="shared" si="942"/>
        <v>-134</v>
      </c>
      <c r="DN769" s="1">
        <f t="shared" si="942"/>
        <v>-8</v>
      </c>
      <c r="DO769" s="1">
        <f t="shared" si="942"/>
        <v>-400</v>
      </c>
      <c r="DP769" s="1" t="str">
        <f t="shared" si="942"/>
        <v/>
      </c>
      <c r="DQ769" s="1" t="str">
        <f t="shared" si="942"/>
        <v/>
      </c>
      <c r="DR769" s="1" t="str">
        <f t="shared" si="942"/>
        <v/>
      </c>
      <c r="DS769" s="1" t="str">
        <f t="shared" si="942"/>
        <v/>
      </c>
      <c r="DT769" s="34">
        <f t="shared" si="935"/>
        <v>-235.52807940981515</v>
      </c>
      <c r="DU769" s="1">
        <f t="shared" si="911"/>
        <v>0</v>
      </c>
      <c r="DV769" s="1">
        <f t="shared" si="911"/>
        <v>0</v>
      </c>
      <c r="DW769" s="1">
        <f t="shared" si="911"/>
        <v>0</v>
      </c>
      <c r="DX769" s="1">
        <f t="shared" si="911"/>
        <v>0</v>
      </c>
      <c r="DY769" s="1">
        <f t="shared" si="911"/>
        <v>0</v>
      </c>
      <c r="DZ769" s="1">
        <f>IF((DN769&lt;$DT769),1,0)</f>
        <v>0</v>
      </c>
      <c r="EA769" s="1">
        <f>IF((DO769&lt;$DT769),1,0)</f>
        <v>1</v>
      </c>
      <c r="EF769" s="33">
        <f t="shared" si="936"/>
        <v>1</v>
      </c>
      <c r="EG769" s="1">
        <f t="shared" si="916"/>
        <v>0</v>
      </c>
      <c r="EH769" s="1">
        <f t="shared" si="916"/>
        <v>0</v>
      </c>
      <c r="EI769" s="1">
        <f t="shared" si="916"/>
        <v>0</v>
      </c>
      <c r="EJ769" s="1">
        <f t="shared" si="916"/>
        <v>1</v>
      </c>
      <c r="EK769" s="1">
        <f t="shared" si="916"/>
        <v>0</v>
      </c>
      <c r="EL769" s="1">
        <f t="shared" si="941"/>
        <v>0</v>
      </c>
      <c r="EM769" s="1">
        <f t="shared" si="941"/>
        <v>0</v>
      </c>
      <c r="EN769" s="1">
        <f t="shared" si="941"/>
        <v>0</v>
      </c>
      <c r="EO769" s="1">
        <f t="shared" si="941"/>
        <v>0</v>
      </c>
      <c r="EP769" s="1">
        <f t="shared" si="941"/>
        <v>0</v>
      </c>
      <c r="EQ769" s="1">
        <f t="shared" si="941"/>
        <v>0</v>
      </c>
      <c r="ER769" s="33">
        <f t="shared" si="881"/>
        <v>0</v>
      </c>
      <c r="ES769" s="35">
        <f t="shared" si="939"/>
        <v>2</v>
      </c>
      <c r="ET769" s="35">
        <f t="shared" si="882"/>
        <v>1</v>
      </c>
      <c r="EU769" s="1" t="s">
        <v>224</v>
      </c>
      <c r="EV769" s="1" t="s">
        <v>38</v>
      </c>
      <c r="EW769" s="19">
        <f t="shared" si="883"/>
        <v>0</v>
      </c>
      <c r="FC769" s="1" t="s">
        <v>38</v>
      </c>
      <c r="FD769" s="19">
        <f t="shared" si="884"/>
        <v>0</v>
      </c>
      <c r="FJ769" s="1" t="s">
        <v>38</v>
      </c>
      <c r="FK769" s="19">
        <f t="shared" si="885"/>
        <v>0</v>
      </c>
      <c r="FQ769" s="1" t="s">
        <v>67</v>
      </c>
      <c r="FR769" s="1">
        <f t="shared" si="886"/>
        <v>1</v>
      </c>
      <c r="FU769" s="1" t="s">
        <v>1346</v>
      </c>
      <c r="FV769" s="37" t="str">
        <f t="shared" si="892"/>
        <v>other</v>
      </c>
      <c r="FW769" s="34">
        <v>0</v>
      </c>
      <c r="FY769" s="1" t="s">
        <v>38</v>
      </c>
      <c r="FZ769" s="19">
        <f t="shared" si="887"/>
        <v>0</v>
      </c>
      <c r="GB769" s="1" t="s">
        <v>38</v>
      </c>
      <c r="GC769" s="19">
        <f t="shared" si="888"/>
        <v>0</v>
      </c>
      <c r="GD769" s="1" t="s">
        <v>38</v>
      </c>
      <c r="GE769" s="19">
        <f t="shared" si="889"/>
        <v>0</v>
      </c>
      <c r="GF769" s="1" t="s">
        <v>38</v>
      </c>
      <c r="GG769" s="19">
        <f t="shared" si="890"/>
        <v>0</v>
      </c>
    </row>
    <row r="770" spans="1:189" x14ac:dyDescent="0.3">
      <c r="A770" s="18">
        <v>1061</v>
      </c>
      <c r="B770" s="1" t="s">
        <v>34</v>
      </c>
      <c r="C770" s="19" t="s">
        <v>35</v>
      </c>
      <c r="D770" s="19">
        <f t="shared" si="927"/>
        <v>0</v>
      </c>
      <c r="E770" s="38" t="s">
        <v>1347</v>
      </c>
      <c r="F770" s="21" t="str">
        <f t="shared" ref="F770:F833" si="943">RIGHT(E770,4)</f>
        <v>1955</v>
      </c>
      <c r="G770" s="21">
        <v>2005</v>
      </c>
      <c r="H770" s="22">
        <f t="shared" si="909"/>
        <v>50</v>
      </c>
      <c r="I770" s="1" t="str">
        <f t="shared" ref="I770:I833" si="944">IF(H770&lt;=20,"0-20",IF(H770&lt;=30,"21-30", IF(H770&lt;=40, "31-40", IF(H770&lt;=50,"41-50", "&gt;50"))))</f>
        <v>41-50</v>
      </c>
      <c r="J770" s="1" t="s">
        <v>1608</v>
      </c>
      <c r="K770" s="1" t="s">
        <v>1222</v>
      </c>
      <c r="L770" s="1">
        <f>VLOOKUP(K770,[1]areas!$C$3:$D$76,2,FALSE)</f>
        <v>12</v>
      </c>
      <c r="M770" s="1" t="str">
        <f t="shared" si="931"/>
        <v>0-20</v>
      </c>
      <c r="N770" s="19" t="s">
        <v>34</v>
      </c>
      <c r="O770" s="19">
        <f t="shared" ref="O770:O833" si="945">IF(N770="y",1,IF(N770="n",0,""))</f>
        <v>1</v>
      </c>
      <c r="P770" s="23">
        <v>113</v>
      </c>
      <c r="Q770" s="1">
        <v>165</v>
      </c>
      <c r="R770" s="1">
        <f>POWER(Q770*0.01,2)</f>
        <v>2.7225000000000006</v>
      </c>
      <c r="S770" s="24">
        <f>P770/R770</f>
        <v>41.505968778696044</v>
      </c>
      <c r="T770" s="19">
        <v>2</v>
      </c>
      <c r="U770" s="1">
        <v>13.2</v>
      </c>
      <c r="V770" s="1">
        <v>20</v>
      </c>
      <c r="W770" s="1" t="str">
        <f t="shared" ref="W770:W833" si="946">IF(X770="","",IF(AND(X770&gt;=0,X770&lt;=50),"1: 0-50",IF(AND(X770&gt;50,X770&lt;=100),"2: 51-100",IF(AND(X770&gt;100,X770&lt;=150),"3: 101-150",IF(AND(X770&gt;150,X770&lt;=200),"4: 151-200",IF(AND(X770&gt;=201,X770&lt;=250),"5: 201-250",IF(AND(X770&gt;250,X770&lt;=300),"6: 251-300",IF(X770&gt;300,"7: 300+",""))))))))</f>
        <v>1: 0-50</v>
      </c>
      <c r="X770" s="1">
        <v>44</v>
      </c>
      <c r="Y770" s="26">
        <v>47</v>
      </c>
      <c r="Z770" s="26">
        <v>77</v>
      </c>
      <c r="AA770" s="26">
        <v>156</v>
      </c>
      <c r="AB770" s="26">
        <v>306</v>
      </c>
      <c r="AC770" s="26">
        <v>196</v>
      </c>
      <c r="AD770" s="26">
        <v>251</v>
      </c>
      <c r="AE770" s="26"/>
      <c r="AF770" s="26"/>
      <c r="AG770" s="26"/>
      <c r="AH770" s="26"/>
      <c r="AI770" s="27">
        <f t="shared" ref="AI770:AI833" si="947">MAX(X770:AH770)</f>
        <v>306</v>
      </c>
      <c r="AJ770" s="27">
        <f t="shared" ref="AJ770:AJ833" si="948">IF(AI770&gt;=500,1,IF(AI770&lt;500,0,""))</f>
        <v>0</v>
      </c>
      <c r="AK770" s="1">
        <v>15000</v>
      </c>
      <c r="AL770" s="26">
        <v>50</v>
      </c>
      <c r="AM770" s="26">
        <v>50</v>
      </c>
      <c r="AN770" s="26">
        <v>50</v>
      </c>
      <c r="AO770" s="26">
        <v>50</v>
      </c>
      <c r="AP770" s="26">
        <v>50</v>
      </c>
      <c r="AQ770" s="26">
        <v>50</v>
      </c>
      <c r="AR770" s="26"/>
      <c r="AS770" s="26"/>
      <c r="AT770" s="26"/>
      <c r="AU770" s="26"/>
      <c r="AV770" s="28">
        <f t="shared" ref="AV770:AV833" si="949">IF(AL770&gt;50,1,IF(AL770=50,0,""))</f>
        <v>0</v>
      </c>
      <c r="AW770" s="27" t="str">
        <f>"4-5"</f>
        <v>4-5</v>
      </c>
      <c r="AX770" s="29">
        <f t="shared" si="891"/>
        <v>4.1760000000000002</v>
      </c>
      <c r="AY770" s="30">
        <f t="shared" si="913"/>
        <v>4.1760912590556813</v>
      </c>
      <c r="AZ770" s="30">
        <f t="shared" si="913"/>
        <v>1.6989700043360187</v>
      </c>
      <c r="BA770" s="30">
        <f t="shared" si="913"/>
        <v>1.6989700043360187</v>
      </c>
      <c r="BB770" s="30">
        <f t="shared" si="913"/>
        <v>1.6989700043360187</v>
      </c>
      <c r="BC770" s="30">
        <f t="shared" si="913"/>
        <v>1.6989700043360187</v>
      </c>
      <c r="BD770" s="30">
        <f t="shared" si="940"/>
        <v>1.6989700043360187</v>
      </c>
      <c r="BE770" s="30">
        <f t="shared" si="940"/>
        <v>1.6989700043360187</v>
      </c>
      <c r="BF770" s="30" t="str">
        <f t="shared" si="940"/>
        <v/>
      </c>
      <c r="BG770" s="30" t="str">
        <f t="shared" si="940"/>
        <v/>
      </c>
      <c r="BH770" s="30" t="str">
        <f t="shared" si="940"/>
        <v/>
      </c>
      <c r="BI770" s="30" t="str">
        <f t="shared" si="940"/>
        <v/>
      </c>
      <c r="BJ770" s="1" t="s">
        <v>38</v>
      </c>
      <c r="BK770" s="31" t="s">
        <v>38</v>
      </c>
      <c r="BL770" s="32">
        <f t="shared" ref="BL770:BL833" si="950">IF(BK770="y",1,IF(BK770="n",0,""))</f>
        <v>0</v>
      </c>
      <c r="BN770" s="32" t="str">
        <f t="shared" ref="BN770:BN833" si="951">IF(BL770=0,"0",IF(BL770="","",IF(AND(BL770=1,BM770=""),"&gt;1","1")))</f>
        <v>0</v>
      </c>
      <c r="BO770" s="30">
        <f t="shared" ref="BO770:BO833" si="952">IF(OR(AZ770="",AY770=""),"",AZ770-AY770)</f>
        <v>-2.4771212547196626</v>
      </c>
      <c r="BP770" s="30">
        <f t="shared" ref="BP770:BP833" si="953">IF(OR(BA770="",AY770=""),"",BA770-AY770)</f>
        <v>-2.4771212547196626</v>
      </c>
      <c r="BQ770" s="30">
        <f t="shared" si="937"/>
        <v>0</v>
      </c>
      <c r="BR770" s="30">
        <f t="shared" si="937"/>
        <v>0</v>
      </c>
      <c r="BS770" s="30">
        <f t="shared" si="937"/>
        <v>0</v>
      </c>
      <c r="BT770" s="30">
        <f t="shared" si="933"/>
        <v>0</v>
      </c>
      <c r="BU770" s="30">
        <f t="shared" si="933"/>
        <v>0</v>
      </c>
      <c r="BV770" s="30" t="str">
        <f t="shared" si="933"/>
        <v/>
      </c>
      <c r="BW770" s="30" t="str">
        <f t="shared" si="933"/>
        <v/>
      </c>
      <c r="BX770" s="30" t="str">
        <f t="shared" si="933"/>
        <v/>
      </c>
      <c r="BY770" s="30" t="str">
        <f t="shared" si="933"/>
        <v/>
      </c>
      <c r="BZ770" s="1">
        <f t="shared" ref="BZ770:BZ833" si="954">IF(OR(BO770&lt;=0,BO770=""),0,1)</f>
        <v>0</v>
      </c>
      <c r="CA770" s="1">
        <f t="shared" si="938"/>
        <v>0</v>
      </c>
      <c r="CB770" s="1">
        <f t="shared" si="938"/>
        <v>0</v>
      </c>
      <c r="CC770" s="1">
        <f t="shared" si="938"/>
        <v>0</v>
      </c>
      <c r="CD770" s="1">
        <f t="shared" si="934"/>
        <v>0</v>
      </c>
      <c r="CE770" s="1">
        <f t="shared" si="934"/>
        <v>0</v>
      </c>
      <c r="CF770" s="1">
        <f t="shared" si="934"/>
        <v>0</v>
      </c>
      <c r="CG770" s="1">
        <f t="shared" si="934"/>
        <v>0</v>
      </c>
      <c r="CH770" s="1">
        <f t="shared" si="934"/>
        <v>0</v>
      </c>
      <c r="CI770" s="1">
        <f t="shared" si="934"/>
        <v>0</v>
      </c>
      <c r="CJ770" s="1">
        <f t="shared" ref="CJ770:CJ833" si="955">SUM(BZ770:CI770)</f>
        <v>0</v>
      </c>
      <c r="CK770" s="1">
        <f t="shared" ref="CK770:CK833" si="956">IF(CJ770=0,0,1)</f>
        <v>0</v>
      </c>
      <c r="CL770" s="1">
        <f t="shared" si="922"/>
        <v>-2.4771212547196626</v>
      </c>
      <c r="CM770" s="1" t="str">
        <f t="shared" si="922"/>
        <v/>
      </c>
      <c r="CN770" s="1" t="str">
        <f t="shared" si="922"/>
        <v/>
      </c>
      <c r="CO770" s="1" t="str">
        <f t="shared" si="922"/>
        <v/>
      </c>
      <c r="CP770" s="1" t="str">
        <f t="shared" si="922"/>
        <v/>
      </c>
      <c r="CQ770" s="1" t="str">
        <f t="shared" si="920"/>
        <v/>
      </c>
      <c r="CR770" s="1" t="str">
        <f t="shared" si="920"/>
        <v/>
      </c>
      <c r="CS770" s="1" t="str">
        <f t="shared" si="920"/>
        <v/>
      </c>
      <c r="CT770" s="1" t="str">
        <f t="shared" si="920"/>
        <v/>
      </c>
      <c r="CU770" s="1" t="str">
        <f t="shared" si="920"/>
        <v/>
      </c>
      <c r="CV770" s="1">
        <f t="shared" si="923"/>
        <v>0</v>
      </c>
      <c r="CW770" s="1">
        <f t="shared" si="923"/>
        <v>0</v>
      </c>
      <c r="CX770" s="1">
        <f t="shared" si="923"/>
        <v>0</v>
      </c>
      <c r="CY770" s="1">
        <f t="shared" si="923"/>
        <v>0</v>
      </c>
      <c r="CZ770" s="1">
        <f t="shared" si="923"/>
        <v>0</v>
      </c>
      <c r="DA770" s="1">
        <f t="shared" si="921"/>
        <v>0</v>
      </c>
      <c r="DB770" s="1">
        <f t="shared" si="921"/>
        <v>0</v>
      </c>
      <c r="DC770" s="1">
        <f t="shared" si="921"/>
        <v>0</v>
      </c>
      <c r="DD770" s="1">
        <f t="shared" si="921"/>
        <v>0</v>
      </c>
      <c r="DE770" s="1">
        <f t="shared" si="921"/>
        <v>0</v>
      </c>
      <c r="DF770" s="1">
        <f t="shared" ref="DF770:DF833" si="957">SUM(CV770:DE770)</f>
        <v>0</v>
      </c>
      <c r="DG770" s="33">
        <f t="shared" ref="DG770:DG833" si="958">IF(DF770=0,0,1)</f>
        <v>0</v>
      </c>
      <c r="DH770" s="34">
        <f t="shared" ref="DH770:DH833" si="959">(CK770-DG770)</f>
        <v>0</v>
      </c>
      <c r="DI770" s="1">
        <f t="shared" si="918"/>
        <v>3</v>
      </c>
      <c r="DJ770" s="1">
        <f t="shared" si="919"/>
        <v>33</v>
      </c>
      <c r="DK770" s="1">
        <f t="shared" si="942"/>
        <v>30</v>
      </c>
      <c r="DL770" s="1">
        <f t="shared" si="942"/>
        <v>79</v>
      </c>
      <c r="DM770" s="1">
        <f t="shared" si="942"/>
        <v>150</v>
      </c>
      <c r="DN770" s="1">
        <f t="shared" si="942"/>
        <v>-110</v>
      </c>
      <c r="DO770" s="1">
        <f t="shared" si="942"/>
        <v>55</v>
      </c>
      <c r="DP770" s="1" t="str">
        <f t="shared" si="942"/>
        <v/>
      </c>
      <c r="DQ770" s="1" t="str">
        <f t="shared" si="942"/>
        <v/>
      </c>
      <c r="DR770" s="1" t="str">
        <f t="shared" si="942"/>
        <v/>
      </c>
      <c r="DS770" s="1" t="str">
        <f t="shared" si="942"/>
        <v/>
      </c>
      <c r="DT770" s="34">
        <f t="shared" si="935"/>
        <v>-79.199567098383994</v>
      </c>
      <c r="DU770" s="1">
        <f t="shared" si="911"/>
        <v>0</v>
      </c>
      <c r="DV770" s="1">
        <f t="shared" si="911"/>
        <v>0</v>
      </c>
      <c r="DW770" s="1">
        <f t="shared" si="911"/>
        <v>0</v>
      </c>
      <c r="DX770" s="1">
        <f t="shared" si="911"/>
        <v>0</v>
      </c>
      <c r="DY770" s="1">
        <f t="shared" si="911"/>
        <v>0</v>
      </c>
      <c r="DZ770" s="1">
        <f>IF((DN770&lt;$DT770),1,0)</f>
        <v>1</v>
      </c>
      <c r="EA770" s="1">
        <f>IF((DO770&lt;$DT770),1,0)</f>
        <v>0</v>
      </c>
      <c r="EF770" s="33">
        <f t="shared" si="936"/>
        <v>1</v>
      </c>
      <c r="EG770" s="1">
        <f t="shared" si="916"/>
        <v>0</v>
      </c>
      <c r="EH770" s="1">
        <f t="shared" si="916"/>
        <v>0</v>
      </c>
      <c r="EI770" s="1">
        <f t="shared" si="916"/>
        <v>0</v>
      </c>
      <c r="EJ770" s="1">
        <f t="shared" si="916"/>
        <v>0</v>
      </c>
      <c r="EK770" s="1">
        <f t="shared" si="916"/>
        <v>0</v>
      </c>
      <c r="EL770" s="1">
        <f t="shared" si="941"/>
        <v>0</v>
      </c>
      <c r="EM770" s="1">
        <f t="shared" si="941"/>
        <v>0</v>
      </c>
      <c r="EN770" s="1">
        <f t="shared" si="941"/>
        <v>0</v>
      </c>
      <c r="EO770" s="1">
        <f t="shared" si="941"/>
        <v>0</v>
      </c>
      <c r="EP770" s="1">
        <f t="shared" si="941"/>
        <v>0</v>
      </c>
      <c r="EQ770" s="1">
        <f t="shared" si="941"/>
        <v>0</v>
      </c>
      <c r="ER770" s="33">
        <f t="shared" ref="ER770:ER833" si="960">IF(SUM(EG770:EQ770)&gt;0,0,1)</f>
        <v>1</v>
      </c>
      <c r="ES770" s="35">
        <f t="shared" si="939"/>
        <v>2</v>
      </c>
      <c r="ET770" s="35">
        <f t="shared" ref="ET770:ET833" si="961">IF(ES770&gt;=1,1,0)</f>
        <v>1</v>
      </c>
      <c r="EU770" s="1" t="s">
        <v>211</v>
      </c>
      <c r="EV770" s="1" t="s">
        <v>34</v>
      </c>
      <c r="EW770" s="19">
        <f t="shared" ref="EW770:EW833" si="962">IF(EV770="y",1,IF(EV770="n",0,""))</f>
        <v>1</v>
      </c>
      <c r="EX770" s="1" t="s">
        <v>40</v>
      </c>
      <c r="EY770" s="50">
        <v>39022</v>
      </c>
      <c r="FC770" s="1" t="s">
        <v>38</v>
      </c>
      <c r="FD770" s="19">
        <f t="shared" ref="FD770:FD833" si="963">IF(FC770="y",1,IF(FC770="n",0,""))</f>
        <v>0</v>
      </c>
      <c r="FJ770" s="1" t="s">
        <v>38</v>
      </c>
      <c r="FK770" s="19">
        <f t="shared" ref="FK770:FK833" si="964">IF(FJ770="y",1,IF(FJ770="n",0,""))</f>
        <v>0</v>
      </c>
      <c r="FQ770" s="1" t="s">
        <v>44</v>
      </c>
      <c r="FR770" s="1">
        <f t="shared" ref="FR770:FR833" si="965">ISTEXT(FQ770)+0</f>
        <v>1</v>
      </c>
      <c r="FT770" s="1">
        <v>4.9000000000000004</v>
      </c>
      <c r="FU770" s="1" t="s">
        <v>618</v>
      </c>
      <c r="FV770" s="37" t="str">
        <f t="shared" si="892"/>
        <v>tb</v>
      </c>
      <c r="FW770" s="34">
        <v>1</v>
      </c>
      <c r="FY770" s="1" t="s">
        <v>38</v>
      </c>
      <c r="FZ770" s="19">
        <f t="shared" ref="FZ770:FZ833" si="966">IF(FY770="y",1,IF(FY770="n",0,""))</f>
        <v>0</v>
      </c>
      <c r="GB770" s="1" t="s">
        <v>38</v>
      </c>
      <c r="GC770" s="19">
        <f t="shared" ref="GC770:GC833" si="967">IF(GB770="y",1,IF(GB770="n",0,""))</f>
        <v>0</v>
      </c>
      <c r="GD770" s="1" t="s">
        <v>34</v>
      </c>
      <c r="GE770" s="19">
        <f t="shared" ref="GE770:GE833" si="968">IF(GD770="y",1,IF(GD770="n",0,""))</f>
        <v>1</v>
      </c>
      <c r="GF770" s="1" t="s">
        <v>38</v>
      </c>
      <c r="GG770" s="19">
        <f t="shared" ref="GG770:GG833" si="969">IF(GF770="y",1,IF(GF770="n",0,""))</f>
        <v>0</v>
      </c>
    </row>
    <row r="771" spans="1:189" x14ac:dyDescent="0.3">
      <c r="A771" s="18">
        <v>1062</v>
      </c>
      <c r="B771" s="1" t="s">
        <v>34</v>
      </c>
      <c r="C771" s="19" t="s">
        <v>47</v>
      </c>
      <c r="D771" s="19">
        <f t="shared" si="927"/>
        <v>1</v>
      </c>
      <c r="E771" s="38" t="s">
        <v>1348</v>
      </c>
      <c r="F771" s="21" t="str">
        <f t="shared" si="943"/>
        <v>1941</v>
      </c>
      <c r="G771" s="21">
        <v>2005</v>
      </c>
      <c r="H771" s="22">
        <f t="shared" si="909"/>
        <v>64</v>
      </c>
      <c r="I771" s="1" t="str">
        <f t="shared" si="944"/>
        <v>&gt;50</v>
      </c>
      <c r="J771" s="1" t="s">
        <v>1610</v>
      </c>
      <c r="N771" s="19"/>
      <c r="O771" s="19" t="str">
        <f t="shared" si="945"/>
        <v/>
      </c>
      <c r="P771" s="23"/>
      <c r="S771" s="24"/>
      <c r="T771" s="19"/>
      <c r="W771" s="1" t="str">
        <f t="shared" si="946"/>
        <v/>
      </c>
      <c r="Y771" s="26"/>
      <c r="Z771" s="26"/>
      <c r="AA771" s="26"/>
      <c r="AB771" s="26"/>
      <c r="AC771" s="26"/>
      <c r="AD771" s="26"/>
      <c r="AE771" s="26"/>
      <c r="AF771" s="26">
        <v>408</v>
      </c>
      <c r="AG771" s="26"/>
      <c r="AH771" s="26"/>
      <c r="AI771" s="27">
        <f t="shared" si="947"/>
        <v>408</v>
      </c>
      <c r="AJ771" s="27">
        <f t="shared" si="948"/>
        <v>0</v>
      </c>
      <c r="AL771" s="26"/>
      <c r="AM771" s="26"/>
      <c r="AN771" s="26"/>
      <c r="AO771" s="26"/>
      <c r="AP771" s="26"/>
      <c r="AQ771" s="26"/>
      <c r="AR771" s="26"/>
      <c r="AS771" s="26">
        <v>46000</v>
      </c>
      <c r="AT771" s="26"/>
      <c r="AU771" s="26"/>
      <c r="AV771" s="28" t="str">
        <f t="shared" si="949"/>
        <v/>
      </c>
      <c r="AW771" s="27"/>
      <c r="AX771" s="29" t="str">
        <f t="shared" ref="AX771:AX834" si="970">IF(AY771="","",ROUND(LOG10(AK771),3))</f>
        <v/>
      </c>
      <c r="AY771" s="30" t="str">
        <f t="shared" si="913"/>
        <v/>
      </c>
      <c r="AZ771" s="30" t="str">
        <f t="shared" si="913"/>
        <v/>
      </c>
      <c r="BA771" s="30" t="str">
        <f t="shared" si="913"/>
        <v/>
      </c>
      <c r="BB771" s="30" t="str">
        <f t="shared" si="913"/>
        <v/>
      </c>
      <c r="BC771" s="30" t="str">
        <f t="shared" si="913"/>
        <v/>
      </c>
      <c r="BD771" s="30" t="str">
        <f t="shared" si="940"/>
        <v/>
      </c>
      <c r="BE771" s="30" t="str">
        <f t="shared" si="940"/>
        <v/>
      </c>
      <c r="BF771" s="30" t="str">
        <f t="shared" si="940"/>
        <v/>
      </c>
      <c r="BG771" s="30">
        <f t="shared" si="940"/>
        <v>4.6627578316815743</v>
      </c>
      <c r="BH771" s="30" t="str">
        <f t="shared" si="940"/>
        <v/>
      </c>
      <c r="BI771" s="30" t="str">
        <f t="shared" si="940"/>
        <v/>
      </c>
      <c r="BJ771" s="1" t="s">
        <v>38</v>
      </c>
      <c r="BK771" s="31" t="s">
        <v>38</v>
      </c>
      <c r="BL771" s="32">
        <f t="shared" si="950"/>
        <v>0</v>
      </c>
      <c r="BN771" s="32" t="str">
        <f t="shared" si="951"/>
        <v>0</v>
      </c>
      <c r="BO771" s="30" t="str">
        <f t="shared" si="952"/>
        <v/>
      </c>
      <c r="BP771" s="30" t="str">
        <f t="shared" si="953"/>
        <v/>
      </c>
      <c r="BQ771" s="30" t="str">
        <f t="shared" si="937"/>
        <v/>
      </c>
      <c r="BR771" s="30" t="str">
        <f t="shared" si="937"/>
        <v/>
      </c>
      <c r="BS771" s="30" t="str">
        <f t="shared" si="937"/>
        <v/>
      </c>
      <c r="BT771" s="30" t="str">
        <f t="shared" si="933"/>
        <v/>
      </c>
      <c r="BU771" s="30" t="str">
        <f t="shared" si="933"/>
        <v/>
      </c>
      <c r="BV771" s="30" t="str">
        <f t="shared" si="933"/>
        <v/>
      </c>
      <c r="BW771" s="30" t="str">
        <f t="shared" si="933"/>
        <v/>
      </c>
      <c r="BX771" s="30" t="str">
        <f t="shared" si="933"/>
        <v/>
      </c>
      <c r="BY771" s="30" t="str">
        <f t="shared" si="933"/>
        <v/>
      </c>
      <c r="BZ771" s="1">
        <f t="shared" si="954"/>
        <v>0</v>
      </c>
      <c r="CA771" s="1">
        <f t="shared" si="938"/>
        <v>0</v>
      </c>
      <c r="CB771" s="1">
        <f t="shared" si="938"/>
        <v>0</v>
      </c>
      <c r="CC771" s="1">
        <f t="shared" si="938"/>
        <v>0</v>
      </c>
      <c r="CD771" s="1">
        <f t="shared" si="934"/>
        <v>0</v>
      </c>
      <c r="CE771" s="1">
        <f t="shared" si="934"/>
        <v>0</v>
      </c>
      <c r="CF771" s="1">
        <f t="shared" si="934"/>
        <v>0</v>
      </c>
      <c r="CG771" s="1">
        <f t="shared" si="934"/>
        <v>0</v>
      </c>
      <c r="CH771" s="1">
        <f t="shared" si="934"/>
        <v>0</v>
      </c>
      <c r="CI771" s="1">
        <f t="shared" si="934"/>
        <v>0</v>
      </c>
      <c r="CJ771" s="1">
        <f t="shared" si="955"/>
        <v>0</v>
      </c>
      <c r="CK771" s="1">
        <f t="shared" si="956"/>
        <v>0</v>
      </c>
      <c r="CL771" s="1" t="str">
        <f t="shared" si="922"/>
        <v/>
      </c>
      <c r="CM771" s="1" t="str">
        <f t="shared" si="922"/>
        <v/>
      </c>
      <c r="CN771" s="1" t="str">
        <f t="shared" si="922"/>
        <v/>
      </c>
      <c r="CO771" s="1" t="str">
        <f t="shared" si="922"/>
        <v/>
      </c>
      <c r="CP771" s="1" t="str">
        <f t="shared" si="922"/>
        <v/>
      </c>
      <c r="CQ771" s="1" t="str">
        <f t="shared" si="920"/>
        <v/>
      </c>
      <c r="CR771" s="1" t="str">
        <f t="shared" si="920"/>
        <v/>
      </c>
      <c r="CS771" s="1" t="str">
        <f t="shared" si="920"/>
        <v/>
      </c>
      <c r="CT771" s="1" t="str">
        <f t="shared" si="920"/>
        <v/>
      </c>
      <c r="CU771" s="1" t="str">
        <f t="shared" si="920"/>
        <v/>
      </c>
      <c r="CV771" s="1">
        <f t="shared" si="923"/>
        <v>0</v>
      </c>
      <c r="CW771" s="1">
        <f t="shared" si="923"/>
        <v>0</v>
      </c>
      <c r="CX771" s="1">
        <f t="shared" si="923"/>
        <v>0</v>
      </c>
      <c r="CY771" s="1">
        <f t="shared" si="923"/>
        <v>0</v>
      </c>
      <c r="CZ771" s="1">
        <f t="shared" si="923"/>
        <v>0</v>
      </c>
      <c r="DA771" s="1">
        <f t="shared" si="921"/>
        <v>0</v>
      </c>
      <c r="DB771" s="1">
        <f t="shared" si="921"/>
        <v>0</v>
      </c>
      <c r="DC771" s="1">
        <f t="shared" si="921"/>
        <v>0</v>
      </c>
      <c r="DD771" s="1">
        <f t="shared" si="921"/>
        <v>0</v>
      </c>
      <c r="DE771" s="1">
        <f t="shared" si="921"/>
        <v>0</v>
      </c>
      <c r="DF771" s="1">
        <f t="shared" si="957"/>
        <v>0</v>
      </c>
      <c r="DG771" s="33">
        <f t="shared" si="958"/>
        <v>0</v>
      </c>
      <c r="DH771" s="34">
        <f t="shared" si="959"/>
        <v>0</v>
      </c>
      <c r="DI771" s="1" t="str">
        <f t="shared" si="918"/>
        <v/>
      </c>
      <c r="DJ771" s="1" t="str">
        <f t="shared" si="919"/>
        <v/>
      </c>
      <c r="DK771" s="1" t="str">
        <f t="shared" si="942"/>
        <v/>
      </c>
      <c r="DL771" s="1" t="str">
        <f t="shared" si="942"/>
        <v/>
      </c>
      <c r="DM771" s="1" t="str">
        <f t="shared" si="942"/>
        <v/>
      </c>
      <c r="DN771" s="1" t="str">
        <f t="shared" si="942"/>
        <v/>
      </c>
      <c r="DO771" s="1" t="str">
        <f t="shared" si="942"/>
        <v/>
      </c>
      <c r="DP771" s="1" t="str">
        <f t="shared" si="942"/>
        <v/>
      </c>
      <c r="DQ771" s="1" t="str">
        <f t="shared" si="942"/>
        <v/>
      </c>
      <c r="DR771" s="1" t="str">
        <f t="shared" si="942"/>
        <v/>
      </c>
      <c r="DS771" s="1" t="str">
        <f t="shared" si="942"/>
        <v/>
      </c>
      <c r="EG771" s="1">
        <f t="shared" si="916"/>
        <v>0</v>
      </c>
      <c r="EH771" s="1">
        <f t="shared" si="916"/>
        <v>0</v>
      </c>
      <c r="EI771" s="1">
        <f t="shared" si="916"/>
        <v>0</v>
      </c>
      <c r="EJ771" s="1">
        <f t="shared" si="916"/>
        <v>0</v>
      </c>
      <c r="EK771" s="1">
        <f t="shared" si="916"/>
        <v>0</v>
      </c>
      <c r="EL771" s="1">
        <f t="shared" si="941"/>
        <v>0</v>
      </c>
      <c r="EM771" s="1">
        <f t="shared" si="941"/>
        <v>0</v>
      </c>
      <c r="EN771" s="1">
        <f t="shared" si="941"/>
        <v>0</v>
      </c>
      <c r="EO771" s="1">
        <f t="shared" si="941"/>
        <v>0</v>
      </c>
      <c r="EP771" s="1">
        <f t="shared" si="941"/>
        <v>0</v>
      </c>
      <c r="EQ771" s="1">
        <f t="shared" si="941"/>
        <v>0</v>
      </c>
      <c r="ER771" s="33">
        <f t="shared" si="960"/>
        <v>1</v>
      </c>
      <c r="ES771" s="35">
        <f>ER771+DG771</f>
        <v>1</v>
      </c>
      <c r="ET771" s="35">
        <f t="shared" si="961"/>
        <v>1</v>
      </c>
      <c r="EU771" s="1" t="s">
        <v>211</v>
      </c>
      <c r="EV771" s="1" t="s">
        <v>34</v>
      </c>
      <c r="EW771" s="19">
        <f t="shared" si="962"/>
        <v>1</v>
      </c>
      <c r="EX771" s="1" t="s">
        <v>40</v>
      </c>
      <c r="EY771" s="50">
        <v>39563</v>
      </c>
      <c r="FD771" s="19" t="str">
        <f t="shared" si="963"/>
        <v/>
      </c>
      <c r="FJ771" s="1" t="s">
        <v>38</v>
      </c>
      <c r="FK771" s="19">
        <f t="shared" si="964"/>
        <v>0</v>
      </c>
      <c r="FR771" s="1">
        <f t="shared" si="965"/>
        <v>0</v>
      </c>
      <c r="FV771" s="37" t="str">
        <f t="shared" ref="FV771:FV834" si="971">IF(FU771="","none",IF(ISNUMBER(SEARCH("tb",FU771)),"tb","other"))</f>
        <v>none</v>
      </c>
      <c r="FY771" s="1" t="s">
        <v>38</v>
      </c>
      <c r="FZ771" s="19">
        <f t="shared" si="966"/>
        <v>0</v>
      </c>
      <c r="GB771" s="1" t="s">
        <v>38</v>
      </c>
      <c r="GC771" s="19">
        <f t="shared" si="967"/>
        <v>0</v>
      </c>
      <c r="GD771" s="1" t="s">
        <v>34</v>
      </c>
      <c r="GE771" s="19">
        <f t="shared" si="968"/>
        <v>1</v>
      </c>
      <c r="GF771" s="1" t="s">
        <v>38</v>
      </c>
      <c r="GG771" s="19">
        <f t="shared" si="969"/>
        <v>0</v>
      </c>
    </row>
    <row r="772" spans="1:189" x14ac:dyDescent="0.3">
      <c r="A772" s="18">
        <v>1063</v>
      </c>
      <c r="B772" s="1" t="s">
        <v>34</v>
      </c>
      <c r="C772" s="19" t="s">
        <v>35</v>
      </c>
      <c r="D772" s="19">
        <f t="shared" si="927"/>
        <v>0</v>
      </c>
      <c r="E772" s="38" t="s">
        <v>1349</v>
      </c>
      <c r="F772" s="21" t="str">
        <f t="shared" si="943"/>
        <v>1976</v>
      </c>
      <c r="G772" s="21">
        <v>2005</v>
      </c>
      <c r="H772" s="22">
        <f t="shared" si="909"/>
        <v>29</v>
      </c>
      <c r="I772" s="1" t="str">
        <f t="shared" si="944"/>
        <v>21-30</v>
      </c>
      <c r="J772" s="1" t="s">
        <v>1606</v>
      </c>
      <c r="K772" s="1" t="s">
        <v>53</v>
      </c>
      <c r="L772" s="1">
        <f>VLOOKUP(K772,[1]areas!$C$3:$D$76,2,FALSE)</f>
        <v>30</v>
      </c>
      <c r="M772" s="1" t="str">
        <f t="shared" ref="M772:M791" si="972">IF(L772&lt;=20,"0-20",IF(L772&lt;=40,"21-40", IF(L772&lt;=60, "41-60", IF(L772&lt;=80,"61-80", "&gt;80"))))</f>
        <v>21-40</v>
      </c>
      <c r="N772" s="19" t="s">
        <v>38</v>
      </c>
      <c r="O772" s="19">
        <f t="shared" si="945"/>
        <v>0</v>
      </c>
      <c r="P772" s="23">
        <v>59</v>
      </c>
      <c r="S772" s="24"/>
      <c r="T772" s="19">
        <v>3</v>
      </c>
      <c r="U772" s="1">
        <v>11.6</v>
      </c>
      <c r="V772" s="1">
        <v>26</v>
      </c>
      <c r="W772" s="1" t="str">
        <f t="shared" si="946"/>
        <v>2: 51-100</v>
      </c>
      <c r="X772" s="1">
        <v>51</v>
      </c>
      <c r="Y772" s="26">
        <v>171</v>
      </c>
      <c r="Z772" s="26">
        <v>355</v>
      </c>
      <c r="AA772" s="26">
        <v>407</v>
      </c>
      <c r="AB772" s="26">
        <v>536</v>
      </c>
      <c r="AC772" s="26"/>
      <c r="AD772" s="26"/>
      <c r="AE772" s="26"/>
      <c r="AF772" s="26"/>
      <c r="AG772" s="26"/>
      <c r="AH772" s="26"/>
      <c r="AI772" s="27">
        <f t="shared" si="947"/>
        <v>536</v>
      </c>
      <c r="AJ772" s="27">
        <f t="shared" si="948"/>
        <v>1</v>
      </c>
      <c r="AK772" s="1">
        <v>190000</v>
      </c>
      <c r="AL772" s="26">
        <v>50</v>
      </c>
      <c r="AM772" s="26">
        <v>50</v>
      </c>
      <c r="AN772" s="26">
        <v>50</v>
      </c>
      <c r="AO772" s="26">
        <v>50</v>
      </c>
      <c r="AP772" s="26"/>
      <c r="AQ772" s="26"/>
      <c r="AR772" s="26"/>
      <c r="AS772" s="26"/>
      <c r="AT772" s="26"/>
      <c r="AU772" s="26"/>
      <c r="AV772" s="28">
        <f t="shared" si="949"/>
        <v>0</v>
      </c>
      <c r="AW772" s="27" t="str">
        <f>"&gt;5"</f>
        <v>&gt;5</v>
      </c>
      <c r="AX772" s="29">
        <f t="shared" si="970"/>
        <v>5.2789999999999999</v>
      </c>
      <c r="AY772" s="30">
        <f t="shared" si="913"/>
        <v>5.2787536009528289</v>
      </c>
      <c r="AZ772" s="30">
        <f t="shared" si="913"/>
        <v>1.6989700043360187</v>
      </c>
      <c r="BA772" s="30">
        <f t="shared" si="913"/>
        <v>1.6989700043360187</v>
      </c>
      <c r="BB772" s="30">
        <f t="shared" si="913"/>
        <v>1.6989700043360187</v>
      </c>
      <c r="BC772" s="30">
        <f t="shared" si="913"/>
        <v>1.6989700043360187</v>
      </c>
      <c r="BD772" s="30" t="str">
        <f t="shared" si="940"/>
        <v/>
      </c>
      <c r="BE772" s="30" t="str">
        <f t="shared" si="940"/>
        <v/>
      </c>
      <c r="BF772" s="30" t="str">
        <f t="shared" si="940"/>
        <v/>
      </c>
      <c r="BG772" s="30" t="str">
        <f t="shared" si="940"/>
        <v/>
      </c>
      <c r="BH772" s="30" t="str">
        <f t="shared" si="940"/>
        <v/>
      </c>
      <c r="BI772" s="30" t="str">
        <f t="shared" si="940"/>
        <v/>
      </c>
      <c r="BJ772" s="1" t="s">
        <v>38</v>
      </c>
      <c r="BK772" s="31" t="s">
        <v>38</v>
      </c>
      <c r="BL772" s="32">
        <f t="shared" si="950"/>
        <v>0</v>
      </c>
      <c r="BN772" s="32" t="str">
        <f t="shared" si="951"/>
        <v>0</v>
      </c>
      <c r="BO772" s="30">
        <f t="shared" si="952"/>
        <v>-3.5797835966168101</v>
      </c>
      <c r="BP772" s="30">
        <f t="shared" si="953"/>
        <v>-3.5797835966168101</v>
      </c>
      <c r="BQ772" s="30">
        <f t="shared" si="937"/>
        <v>0</v>
      </c>
      <c r="BR772" s="30">
        <f t="shared" si="937"/>
        <v>0</v>
      </c>
      <c r="BS772" s="30">
        <f t="shared" si="937"/>
        <v>0</v>
      </c>
      <c r="BT772" s="30" t="str">
        <f t="shared" si="933"/>
        <v/>
      </c>
      <c r="BU772" s="30" t="str">
        <f t="shared" si="933"/>
        <v/>
      </c>
      <c r="BV772" s="30" t="str">
        <f t="shared" si="933"/>
        <v/>
      </c>
      <c r="BW772" s="30" t="str">
        <f t="shared" si="933"/>
        <v/>
      </c>
      <c r="BX772" s="30" t="str">
        <f t="shared" si="933"/>
        <v/>
      </c>
      <c r="BY772" s="30" t="str">
        <f t="shared" si="933"/>
        <v/>
      </c>
      <c r="BZ772" s="1">
        <f t="shared" si="954"/>
        <v>0</v>
      </c>
      <c r="CA772" s="1">
        <f t="shared" si="938"/>
        <v>0</v>
      </c>
      <c r="CB772" s="1">
        <f t="shared" si="938"/>
        <v>0</v>
      </c>
      <c r="CC772" s="1">
        <f t="shared" si="938"/>
        <v>0</v>
      </c>
      <c r="CD772" s="1">
        <f t="shared" si="934"/>
        <v>0</v>
      </c>
      <c r="CE772" s="1">
        <f t="shared" si="934"/>
        <v>0</v>
      </c>
      <c r="CF772" s="1">
        <f t="shared" si="934"/>
        <v>0</v>
      </c>
      <c r="CG772" s="1">
        <f t="shared" si="934"/>
        <v>0</v>
      </c>
      <c r="CH772" s="1">
        <f t="shared" si="934"/>
        <v>0</v>
      </c>
      <c r="CI772" s="1">
        <f t="shared" si="934"/>
        <v>0</v>
      </c>
      <c r="CJ772" s="1">
        <f t="shared" si="955"/>
        <v>0</v>
      </c>
      <c r="CK772" s="1">
        <f t="shared" si="956"/>
        <v>0</v>
      </c>
      <c r="CL772" s="1">
        <f t="shared" si="922"/>
        <v>-3.5797835966168101</v>
      </c>
      <c r="CM772" s="1" t="str">
        <f t="shared" si="922"/>
        <v/>
      </c>
      <c r="CN772" s="1" t="str">
        <f t="shared" si="922"/>
        <v/>
      </c>
      <c r="CO772" s="1" t="str">
        <f t="shared" si="922"/>
        <v/>
      </c>
      <c r="CP772" s="1" t="str">
        <f t="shared" si="922"/>
        <v/>
      </c>
      <c r="CQ772" s="1" t="str">
        <f t="shared" si="920"/>
        <v/>
      </c>
      <c r="CR772" s="1" t="str">
        <f t="shared" si="920"/>
        <v/>
      </c>
      <c r="CS772" s="1" t="str">
        <f t="shared" si="920"/>
        <v/>
      </c>
      <c r="CT772" s="1" t="str">
        <f t="shared" si="920"/>
        <v/>
      </c>
      <c r="CU772" s="1" t="str">
        <f t="shared" si="920"/>
        <v/>
      </c>
      <c r="CV772" s="1">
        <f t="shared" si="923"/>
        <v>0</v>
      </c>
      <c r="CW772" s="1">
        <f t="shared" si="923"/>
        <v>0</v>
      </c>
      <c r="CX772" s="1">
        <f t="shared" si="923"/>
        <v>0</v>
      </c>
      <c r="CY772" s="1">
        <f t="shared" si="923"/>
        <v>0</v>
      </c>
      <c r="CZ772" s="1">
        <f t="shared" si="923"/>
        <v>0</v>
      </c>
      <c r="DA772" s="1">
        <f t="shared" si="921"/>
        <v>0</v>
      </c>
      <c r="DB772" s="1">
        <f t="shared" si="921"/>
        <v>0</v>
      </c>
      <c r="DC772" s="1">
        <f t="shared" si="921"/>
        <v>0</v>
      </c>
      <c r="DD772" s="1">
        <f t="shared" si="921"/>
        <v>0</v>
      </c>
      <c r="DE772" s="1">
        <f t="shared" si="921"/>
        <v>0</v>
      </c>
      <c r="DF772" s="1">
        <f t="shared" si="957"/>
        <v>0</v>
      </c>
      <c r="DG772" s="33">
        <f t="shared" si="958"/>
        <v>0</v>
      </c>
      <c r="DH772" s="34">
        <f t="shared" si="959"/>
        <v>0</v>
      </c>
      <c r="DI772" s="1">
        <f t="shared" si="918"/>
        <v>120</v>
      </c>
      <c r="DJ772" s="1">
        <f t="shared" si="919"/>
        <v>304</v>
      </c>
      <c r="DK772" s="1">
        <f t="shared" si="942"/>
        <v>184</v>
      </c>
      <c r="DL772" s="1">
        <f t="shared" si="942"/>
        <v>52</v>
      </c>
      <c r="DM772" s="1">
        <f t="shared" si="942"/>
        <v>129</v>
      </c>
      <c r="DN772" s="1" t="str">
        <f t="shared" si="942"/>
        <v/>
      </c>
      <c r="DO772" s="1" t="str">
        <f t="shared" si="942"/>
        <v/>
      </c>
      <c r="DP772" s="1" t="str">
        <f t="shared" si="942"/>
        <v/>
      </c>
      <c r="DQ772" s="1" t="str">
        <f t="shared" si="942"/>
        <v/>
      </c>
      <c r="DR772" s="1" t="str">
        <f t="shared" si="942"/>
        <v/>
      </c>
      <c r="DS772" s="1" t="str">
        <f t="shared" si="942"/>
        <v/>
      </c>
      <c r="DT772" s="34">
        <f>(STDEV(DI772:DS772))*-1</f>
        <v>-94.22420071298032</v>
      </c>
      <c r="DU772" s="1">
        <f>IF((DI772&lt;$DT772),1,0)</f>
        <v>0</v>
      </c>
      <c r="DV772" s="1">
        <f>IF((DJ772&lt;$DT772),1,0)</f>
        <v>0</v>
      </c>
      <c r="DW772" s="1">
        <f>IF((DK772&lt;$DT772),1,0)</f>
        <v>0</v>
      </c>
      <c r="DX772" s="1">
        <f>IF((DL772&lt;$DT772),1,0)</f>
        <v>0</v>
      </c>
      <c r="DY772" s="1">
        <f>IF((DM772&lt;$DT772),1,0)</f>
        <v>0</v>
      </c>
      <c r="EF772" s="33">
        <f>IF(SUM(DU772:EE772)&gt;0,1,0)</f>
        <v>0</v>
      </c>
      <c r="EG772" s="1">
        <f t="shared" si="916"/>
        <v>0</v>
      </c>
      <c r="EH772" s="1">
        <f t="shared" si="916"/>
        <v>0</v>
      </c>
      <c r="EI772" s="1">
        <f t="shared" si="916"/>
        <v>0</v>
      </c>
      <c r="EJ772" s="1">
        <f t="shared" si="916"/>
        <v>0</v>
      </c>
      <c r="EK772" s="1">
        <f t="shared" si="916"/>
        <v>1</v>
      </c>
      <c r="EL772" s="1">
        <f t="shared" si="941"/>
        <v>0</v>
      </c>
      <c r="EM772" s="1">
        <f t="shared" si="941"/>
        <v>0</v>
      </c>
      <c r="EN772" s="1">
        <f t="shared" si="941"/>
        <v>0</v>
      </c>
      <c r="EO772" s="1">
        <f t="shared" si="941"/>
        <v>0</v>
      </c>
      <c r="EP772" s="1">
        <f t="shared" si="941"/>
        <v>0</v>
      </c>
      <c r="EQ772" s="1">
        <f t="shared" si="941"/>
        <v>0</v>
      </c>
      <c r="ER772" s="33">
        <f t="shared" si="960"/>
        <v>0</v>
      </c>
      <c r="ES772" s="35">
        <f>ER772+EF772+DG772+AV772</f>
        <v>0</v>
      </c>
      <c r="ET772" s="35">
        <f t="shared" si="961"/>
        <v>0</v>
      </c>
      <c r="EU772" s="1" t="s">
        <v>59</v>
      </c>
      <c r="EV772" s="1" t="s">
        <v>34</v>
      </c>
      <c r="EW772" s="19">
        <f t="shared" si="962"/>
        <v>1</v>
      </c>
      <c r="EX772" s="1" t="s">
        <v>40</v>
      </c>
      <c r="FC772" s="1" t="s">
        <v>38</v>
      </c>
      <c r="FD772" s="19">
        <f t="shared" si="963"/>
        <v>0</v>
      </c>
      <c r="FJ772" s="1" t="s">
        <v>38</v>
      </c>
      <c r="FK772" s="19">
        <f t="shared" si="964"/>
        <v>0</v>
      </c>
      <c r="FQ772" s="1" t="s">
        <v>275</v>
      </c>
      <c r="FR772" s="1">
        <f t="shared" si="965"/>
        <v>1</v>
      </c>
      <c r="FT772" s="1">
        <v>2.6</v>
      </c>
      <c r="FU772" s="1" t="s">
        <v>198</v>
      </c>
      <c r="FV772" s="37" t="str">
        <f t="shared" si="971"/>
        <v>other</v>
      </c>
      <c r="FW772" s="34">
        <v>0</v>
      </c>
      <c r="FY772" s="1" t="s">
        <v>38</v>
      </c>
      <c r="FZ772" s="19">
        <f t="shared" si="966"/>
        <v>0</v>
      </c>
      <c r="GB772" s="1" t="s">
        <v>38</v>
      </c>
      <c r="GC772" s="19">
        <f t="shared" si="967"/>
        <v>0</v>
      </c>
      <c r="GD772" s="1" t="s">
        <v>38</v>
      </c>
      <c r="GE772" s="19">
        <f t="shared" si="968"/>
        <v>0</v>
      </c>
      <c r="GF772" s="1" t="s">
        <v>38</v>
      </c>
      <c r="GG772" s="19">
        <f t="shared" si="969"/>
        <v>0</v>
      </c>
    </row>
    <row r="773" spans="1:189" x14ac:dyDescent="0.3">
      <c r="A773" s="18">
        <v>1069</v>
      </c>
      <c r="B773" s="1" t="s">
        <v>34</v>
      </c>
      <c r="C773" s="19" t="s">
        <v>35</v>
      </c>
      <c r="D773" s="19">
        <f t="shared" si="927"/>
        <v>0</v>
      </c>
      <c r="E773" s="38" t="s">
        <v>1350</v>
      </c>
      <c r="F773" s="21" t="str">
        <f t="shared" si="943"/>
        <v>1972</v>
      </c>
      <c r="G773" s="21">
        <v>2005</v>
      </c>
      <c r="H773" s="22">
        <f t="shared" si="909"/>
        <v>33</v>
      </c>
      <c r="I773" s="1" t="str">
        <f t="shared" si="944"/>
        <v>31-40</v>
      </c>
      <c r="J773" s="1" t="s">
        <v>1607</v>
      </c>
      <c r="K773" s="1" t="s">
        <v>53</v>
      </c>
      <c r="L773" s="1">
        <f>VLOOKUP(K773,[1]areas!$C$3:$D$76,2,FALSE)</f>
        <v>30</v>
      </c>
      <c r="M773" s="1" t="str">
        <f t="shared" si="972"/>
        <v>21-40</v>
      </c>
      <c r="N773" s="19" t="s">
        <v>38</v>
      </c>
      <c r="O773" s="19">
        <f t="shared" si="945"/>
        <v>0</v>
      </c>
      <c r="P773" s="23">
        <v>67.099999999999994</v>
      </c>
      <c r="Q773" s="1">
        <v>169</v>
      </c>
      <c r="R773" s="1">
        <f>POWER(Q773*0.01,2)</f>
        <v>2.8560999999999996</v>
      </c>
      <c r="S773" s="24">
        <f>P773/R773</f>
        <v>23.493575154931552</v>
      </c>
      <c r="T773" s="19">
        <v>2</v>
      </c>
      <c r="U773" s="1">
        <v>11.5</v>
      </c>
      <c r="V773" s="1">
        <v>19</v>
      </c>
      <c r="W773" s="1" t="str">
        <f t="shared" si="946"/>
        <v>7: 300+</v>
      </c>
      <c r="X773" s="1">
        <v>346</v>
      </c>
      <c r="Y773" s="26"/>
      <c r="Z773" s="26">
        <v>543</v>
      </c>
      <c r="AA773" s="26">
        <v>546</v>
      </c>
      <c r="AB773" s="26"/>
      <c r="AC773" s="26"/>
      <c r="AD773" s="26"/>
      <c r="AE773" s="26"/>
      <c r="AF773" s="26"/>
      <c r="AG773" s="26"/>
      <c r="AH773" s="26"/>
      <c r="AI773" s="27">
        <f t="shared" si="947"/>
        <v>546</v>
      </c>
      <c r="AJ773" s="27">
        <f t="shared" si="948"/>
        <v>1</v>
      </c>
      <c r="AK773" s="1">
        <v>61000</v>
      </c>
      <c r="AL773" s="26"/>
      <c r="AM773" s="26">
        <v>50</v>
      </c>
      <c r="AN773" s="26">
        <v>50</v>
      </c>
      <c r="AO773" s="26"/>
      <c r="AP773" s="26"/>
      <c r="AQ773" s="26"/>
      <c r="AR773" s="26"/>
      <c r="AS773" s="26"/>
      <c r="AT773" s="26"/>
      <c r="AU773" s="26"/>
      <c r="AV773" s="28" t="str">
        <f t="shared" si="949"/>
        <v/>
      </c>
      <c r="AW773" s="27" t="str">
        <f>"4-5"</f>
        <v>4-5</v>
      </c>
      <c r="AX773" s="29">
        <f t="shared" si="970"/>
        <v>4.7850000000000001</v>
      </c>
      <c r="AY773" s="30">
        <f t="shared" si="913"/>
        <v>4.7853298350107671</v>
      </c>
      <c r="AZ773" s="30" t="str">
        <f t="shared" si="913"/>
        <v/>
      </c>
      <c r="BA773" s="30">
        <f t="shared" si="913"/>
        <v>1.6989700043360187</v>
      </c>
      <c r="BB773" s="30">
        <f t="shared" si="913"/>
        <v>1.6989700043360187</v>
      </c>
      <c r="BC773" s="30" t="str">
        <f t="shared" si="913"/>
        <v/>
      </c>
      <c r="BD773" s="30" t="str">
        <f t="shared" si="940"/>
        <v/>
      </c>
      <c r="BE773" s="30" t="str">
        <f t="shared" si="940"/>
        <v/>
      </c>
      <c r="BF773" s="30" t="str">
        <f t="shared" si="940"/>
        <v/>
      </c>
      <c r="BG773" s="30" t="str">
        <f t="shared" si="940"/>
        <v/>
      </c>
      <c r="BH773" s="30" t="str">
        <f t="shared" si="940"/>
        <v/>
      </c>
      <c r="BI773" s="30" t="str">
        <f t="shared" si="940"/>
        <v/>
      </c>
      <c r="BJ773" s="1" t="s">
        <v>38</v>
      </c>
      <c r="BK773" s="31" t="s">
        <v>38</v>
      </c>
      <c r="BL773" s="32">
        <f t="shared" si="950"/>
        <v>0</v>
      </c>
      <c r="BN773" s="32" t="str">
        <f t="shared" si="951"/>
        <v>0</v>
      </c>
      <c r="BO773" s="30" t="str">
        <f t="shared" si="952"/>
        <v/>
      </c>
      <c r="BP773" s="30">
        <f t="shared" si="953"/>
        <v>-3.0863598306747484</v>
      </c>
      <c r="BQ773" s="30" t="str">
        <f t="shared" si="937"/>
        <v/>
      </c>
      <c r="BR773" s="30">
        <f t="shared" si="937"/>
        <v>0</v>
      </c>
      <c r="BS773" s="30" t="str">
        <f t="shared" si="937"/>
        <v/>
      </c>
      <c r="BT773" s="30" t="str">
        <f t="shared" si="933"/>
        <v/>
      </c>
      <c r="BU773" s="30" t="str">
        <f t="shared" si="933"/>
        <v/>
      </c>
      <c r="BV773" s="30" t="str">
        <f t="shared" si="933"/>
        <v/>
      </c>
      <c r="BW773" s="30" t="str">
        <f t="shared" si="933"/>
        <v/>
      </c>
      <c r="BX773" s="30" t="str">
        <f t="shared" si="933"/>
        <v/>
      </c>
      <c r="BY773" s="30" t="str">
        <f t="shared" si="933"/>
        <v/>
      </c>
      <c r="BZ773" s="1">
        <f t="shared" si="954"/>
        <v>0</v>
      </c>
      <c r="CA773" s="1">
        <f t="shared" si="938"/>
        <v>0</v>
      </c>
      <c r="CB773" s="1">
        <f t="shared" si="938"/>
        <v>0</v>
      </c>
      <c r="CC773" s="1">
        <f t="shared" si="938"/>
        <v>0</v>
      </c>
      <c r="CD773" s="1">
        <f t="shared" si="934"/>
        <v>0</v>
      </c>
      <c r="CE773" s="1">
        <f t="shared" si="934"/>
        <v>0</v>
      </c>
      <c r="CF773" s="1">
        <f t="shared" si="934"/>
        <v>0</v>
      </c>
      <c r="CG773" s="1">
        <f t="shared" si="934"/>
        <v>0</v>
      </c>
      <c r="CH773" s="1">
        <f t="shared" si="934"/>
        <v>0</v>
      </c>
      <c r="CI773" s="1">
        <f t="shared" si="934"/>
        <v>0</v>
      </c>
      <c r="CJ773" s="1">
        <f t="shared" si="955"/>
        <v>0</v>
      </c>
      <c r="CK773" s="1">
        <f t="shared" si="956"/>
        <v>0</v>
      </c>
      <c r="CL773" s="1" t="str">
        <f t="shared" si="922"/>
        <v/>
      </c>
      <c r="CM773" s="1" t="str">
        <f t="shared" si="922"/>
        <v/>
      </c>
      <c r="CN773" s="1" t="str">
        <f t="shared" si="922"/>
        <v/>
      </c>
      <c r="CO773" s="1" t="str">
        <f t="shared" si="922"/>
        <v/>
      </c>
      <c r="CP773" s="1" t="str">
        <f t="shared" si="922"/>
        <v/>
      </c>
      <c r="CQ773" s="1" t="str">
        <f t="shared" si="920"/>
        <v/>
      </c>
      <c r="CR773" s="1" t="str">
        <f t="shared" si="920"/>
        <v/>
      </c>
      <c r="CS773" s="1" t="str">
        <f t="shared" si="920"/>
        <v/>
      </c>
      <c r="CT773" s="1" t="str">
        <f t="shared" si="920"/>
        <v/>
      </c>
      <c r="CU773" s="1" t="str">
        <f t="shared" si="920"/>
        <v/>
      </c>
      <c r="CV773" s="1">
        <f t="shared" si="923"/>
        <v>0</v>
      </c>
      <c r="CW773" s="1">
        <f t="shared" si="923"/>
        <v>0</v>
      </c>
      <c r="CX773" s="1">
        <f t="shared" si="923"/>
        <v>0</v>
      </c>
      <c r="CY773" s="1">
        <f t="shared" si="923"/>
        <v>0</v>
      </c>
      <c r="CZ773" s="1">
        <f t="shared" si="923"/>
        <v>0</v>
      </c>
      <c r="DA773" s="1">
        <f t="shared" si="921"/>
        <v>0</v>
      </c>
      <c r="DB773" s="1">
        <f t="shared" si="921"/>
        <v>0</v>
      </c>
      <c r="DC773" s="1">
        <f t="shared" si="921"/>
        <v>0</v>
      </c>
      <c r="DD773" s="1">
        <f t="shared" si="921"/>
        <v>0</v>
      </c>
      <c r="DE773" s="1">
        <f t="shared" si="921"/>
        <v>0</v>
      </c>
      <c r="DF773" s="1">
        <f t="shared" si="957"/>
        <v>0</v>
      </c>
      <c r="DG773" s="33">
        <f t="shared" si="958"/>
        <v>0</v>
      </c>
      <c r="DH773" s="34">
        <f t="shared" si="959"/>
        <v>0</v>
      </c>
      <c r="DI773" s="1" t="str">
        <f t="shared" si="918"/>
        <v/>
      </c>
      <c r="DJ773" s="1">
        <f t="shared" si="919"/>
        <v>197</v>
      </c>
      <c r="DK773" s="1" t="str">
        <f t="shared" si="942"/>
        <v/>
      </c>
      <c r="DL773" s="1">
        <f t="shared" si="942"/>
        <v>3</v>
      </c>
      <c r="DM773" s="1" t="str">
        <f t="shared" si="942"/>
        <v/>
      </c>
      <c r="DN773" s="1" t="str">
        <f t="shared" si="942"/>
        <v/>
      </c>
      <c r="DO773" s="1" t="str">
        <f t="shared" si="942"/>
        <v/>
      </c>
      <c r="DP773" s="1" t="str">
        <f t="shared" si="942"/>
        <v/>
      </c>
      <c r="DQ773" s="1" t="str">
        <f t="shared" si="942"/>
        <v/>
      </c>
      <c r="DR773" s="1" t="str">
        <f t="shared" si="942"/>
        <v/>
      </c>
      <c r="DS773" s="1" t="str">
        <f t="shared" si="942"/>
        <v/>
      </c>
      <c r="DT773" s="34">
        <f>(STDEV(DI773:DS773))*-1</f>
        <v>-137.17871555019022</v>
      </c>
      <c r="DV773" s="1">
        <f>IF((DJ773&lt;$DT773),1,0)</f>
        <v>0</v>
      </c>
      <c r="DX773" s="1">
        <f>IF((DL773&lt;$DT773),1,0)</f>
        <v>0</v>
      </c>
      <c r="EF773" s="33">
        <f>IF(SUM(DU773:EE773)&gt;0,1,0)</f>
        <v>0</v>
      </c>
      <c r="EG773" s="1">
        <f t="shared" si="916"/>
        <v>0</v>
      </c>
      <c r="EH773" s="1">
        <f t="shared" si="916"/>
        <v>0</v>
      </c>
      <c r="EI773" s="1">
        <f t="shared" si="916"/>
        <v>1</v>
      </c>
      <c r="EJ773" s="1">
        <f t="shared" si="916"/>
        <v>1</v>
      </c>
      <c r="EK773" s="1">
        <f t="shared" si="916"/>
        <v>0</v>
      </c>
      <c r="EL773" s="1">
        <f t="shared" si="941"/>
        <v>0</v>
      </c>
      <c r="EM773" s="1">
        <f t="shared" si="941"/>
        <v>0</v>
      </c>
      <c r="EN773" s="1">
        <f t="shared" si="941"/>
        <v>0</v>
      </c>
      <c r="EO773" s="1">
        <f t="shared" si="941"/>
        <v>0</v>
      </c>
      <c r="EP773" s="1">
        <f t="shared" si="941"/>
        <v>0</v>
      </c>
      <c r="EQ773" s="1">
        <f t="shared" si="941"/>
        <v>0</v>
      </c>
      <c r="ER773" s="33">
        <f t="shared" si="960"/>
        <v>0</v>
      </c>
      <c r="ES773" s="35">
        <f>ER773+EF773+DG773</f>
        <v>0</v>
      </c>
      <c r="ET773" s="35">
        <f t="shared" si="961"/>
        <v>0</v>
      </c>
      <c r="EU773" s="1" t="s">
        <v>447</v>
      </c>
      <c r="EV773" s="1" t="s">
        <v>34</v>
      </c>
      <c r="EW773" s="19">
        <f t="shared" si="962"/>
        <v>1</v>
      </c>
      <c r="EX773" s="1" t="s">
        <v>40</v>
      </c>
      <c r="EY773" s="50">
        <v>39729</v>
      </c>
      <c r="FC773" s="1" t="s">
        <v>38</v>
      </c>
      <c r="FD773" s="19">
        <f t="shared" si="963"/>
        <v>0</v>
      </c>
      <c r="FJ773" s="1" t="s">
        <v>38</v>
      </c>
      <c r="FK773" s="19">
        <f t="shared" si="964"/>
        <v>0</v>
      </c>
      <c r="FQ773" s="1" t="s">
        <v>44</v>
      </c>
      <c r="FR773" s="1">
        <f t="shared" si="965"/>
        <v>1</v>
      </c>
      <c r="FT773" s="1">
        <v>2.2999999999999998</v>
      </c>
      <c r="FU773" s="1" t="s">
        <v>259</v>
      </c>
      <c r="FV773" s="37" t="str">
        <f t="shared" si="971"/>
        <v>other</v>
      </c>
      <c r="FW773" s="34">
        <v>0</v>
      </c>
      <c r="FY773" s="1" t="s">
        <v>38</v>
      </c>
      <c r="FZ773" s="19">
        <f t="shared" si="966"/>
        <v>0</v>
      </c>
      <c r="GB773" s="1" t="s">
        <v>38</v>
      </c>
      <c r="GC773" s="19">
        <f t="shared" si="967"/>
        <v>0</v>
      </c>
      <c r="GD773" s="1" t="s">
        <v>38</v>
      </c>
      <c r="GE773" s="19">
        <f t="shared" si="968"/>
        <v>0</v>
      </c>
      <c r="GF773" s="1" t="s">
        <v>38</v>
      </c>
      <c r="GG773" s="19">
        <f t="shared" si="969"/>
        <v>0</v>
      </c>
    </row>
    <row r="774" spans="1:189" x14ac:dyDescent="0.3">
      <c r="A774" s="18">
        <v>1070</v>
      </c>
      <c r="B774" s="1" t="s">
        <v>34</v>
      </c>
      <c r="C774" s="19" t="s">
        <v>35</v>
      </c>
      <c r="D774" s="19">
        <f t="shared" si="927"/>
        <v>0</v>
      </c>
      <c r="E774" s="38" t="s">
        <v>1351</v>
      </c>
      <c r="F774" s="21" t="str">
        <f t="shared" si="943"/>
        <v>1974</v>
      </c>
      <c r="G774" s="21">
        <v>2005</v>
      </c>
      <c r="H774" s="22">
        <f t="shared" si="909"/>
        <v>31</v>
      </c>
      <c r="I774" s="1" t="str">
        <f t="shared" si="944"/>
        <v>31-40</v>
      </c>
      <c r="J774" s="1" t="s">
        <v>1607</v>
      </c>
      <c r="K774" s="1" t="s">
        <v>93</v>
      </c>
      <c r="L774" s="1">
        <f>VLOOKUP(K774,[1]areas!$C$3:$D$76,2,FALSE)</f>
        <v>15</v>
      </c>
      <c r="M774" s="1" t="str">
        <f t="shared" si="972"/>
        <v>0-20</v>
      </c>
      <c r="N774" s="19" t="s">
        <v>38</v>
      </c>
      <c r="O774" s="19">
        <f t="shared" si="945"/>
        <v>0</v>
      </c>
      <c r="P774" s="23">
        <v>64</v>
      </c>
      <c r="S774" s="24"/>
      <c r="T774" s="19">
        <v>3</v>
      </c>
      <c r="U774" s="1">
        <v>13.1</v>
      </c>
      <c r="V774" s="1">
        <v>20</v>
      </c>
      <c r="W774" s="1" t="str">
        <f t="shared" si="946"/>
        <v>1: 0-50</v>
      </c>
      <c r="X774" s="1">
        <v>50</v>
      </c>
      <c r="Y774" s="26">
        <v>131</v>
      </c>
      <c r="Z774" s="26">
        <v>159</v>
      </c>
      <c r="AA774" s="26">
        <v>89</v>
      </c>
      <c r="AB774" s="26"/>
      <c r="AC774" s="26"/>
      <c r="AD774" s="26"/>
      <c r="AE774" s="26"/>
      <c r="AF774" s="26"/>
      <c r="AG774" s="26"/>
      <c r="AH774" s="26"/>
      <c r="AI774" s="27">
        <f t="shared" si="947"/>
        <v>159</v>
      </c>
      <c r="AJ774" s="27">
        <f t="shared" si="948"/>
        <v>0</v>
      </c>
      <c r="AK774" s="1">
        <v>46488</v>
      </c>
      <c r="AL774" s="26">
        <v>56</v>
      </c>
      <c r="AM774" s="26">
        <v>50</v>
      </c>
      <c r="AN774" s="26">
        <v>68000</v>
      </c>
      <c r="AO774" s="26"/>
      <c r="AP774" s="26"/>
      <c r="AQ774" s="26"/>
      <c r="AR774" s="26"/>
      <c r="AS774" s="26"/>
      <c r="AT774" s="26"/>
      <c r="AU774" s="26"/>
      <c r="AV774" s="28">
        <f t="shared" si="949"/>
        <v>1</v>
      </c>
      <c r="AW774" s="27" t="str">
        <f>"4-5"</f>
        <v>4-5</v>
      </c>
      <c r="AX774" s="29">
        <f t="shared" si="970"/>
        <v>4.6669999999999998</v>
      </c>
      <c r="AY774" s="30">
        <f t="shared" si="913"/>
        <v>4.6673408624307164</v>
      </c>
      <c r="AZ774" s="30">
        <f t="shared" si="913"/>
        <v>1.7481880270062005</v>
      </c>
      <c r="BA774" s="30">
        <f t="shared" si="913"/>
        <v>1.6989700043360187</v>
      </c>
      <c r="BB774" s="30">
        <f t="shared" si="913"/>
        <v>4.8325089127062366</v>
      </c>
      <c r="BC774" s="30" t="str">
        <f t="shared" si="913"/>
        <v/>
      </c>
      <c r="BD774" s="30" t="str">
        <f t="shared" si="940"/>
        <v/>
      </c>
      <c r="BE774" s="30" t="str">
        <f t="shared" si="940"/>
        <v/>
      </c>
      <c r="BF774" s="30" t="str">
        <f t="shared" si="940"/>
        <v/>
      </c>
      <c r="BG774" s="30" t="str">
        <f t="shared" si="940"/>
        <v/>
      </c>
      <c r="BH774" s="30" t="str">
        <f t="shared" si="940"/>
        <v/>
      </c>
      <c r="BI774" s="30" t="str">
        <f t="shared" si="940"/>
        <v/>
      </c>
      <c r="BJ774" s="1" t="s">
        <v>38</v>
      </c>
      <c r="BK774" s="31" t="s">
        <v>38</v>
      </c>
      <c r="BL774" s="32">
        <f t="shared" si="950"/>
        <v>0</v>
      </c>
      <c r="BN774" s="32" t="str">
        <f t="shared" si="951"/>
        <v>0</v>
      </c>
      <c r="BO774" s="30">
        <f t="shared" si="952"/>
        <v>-2.9191528354245158</v>
      </c>
      <c r="BP774" s="30">
        <f t="shared" si="953"/>
        <v>-2.9683708580946977</v>
      </c>
      <c r="BQ774" s="30">
        <f t="shared" si="937"/>
        <v>-4.9218022670181716E-2</v>
      </c>
      <c r="BR774" s="30">
        <f t="shared" si="937"/>
        <v>3.1335389083702179</v>
      </c>
      <c r="BS774" s="30" t="str">
        <f t="shared" si="937"/>
        <v/>
      </c>
      <c r="BT774" s="30" t="str">
        <f t="shared" si="933"/>
        <v/>
      </c>
      <c r="BU774" s="30" t="str">
        <f t="shared" si="933"/>
        <v/>
      </c>
      <c r="BV774" s="30" t="str">
        <f t="shared" si="933"/>
        <v/>
      </c>
      <c r="BW774" s="30" t="str">
        <f t="shared" si="933"/>
        <v/>
      </c>
      <c r="BX774" s="30" t="str">
        <f t="shared" si="933"/>
        <v/>
      </c>
      <c r="BY774" s="30" t="str">
        <f t="shared" si="933"/>
        <v/>
      </c>
      <c r="BZ774" s="1">
        <f t="shared" si="954"/>
        <v>0</v>
      </c>
      <c r="CA774" s="1">
        <f t="shared" si="938"/>
        <v>0</v>
      </c>
      <c r="CB774" s="1">
        <f t="shared" si="938"/>
        <v>1</v>
      </c>
      <c r="CC774" s="1">
        <f t="shared" si="938"/>
        <v>0</v>
      </c>
      <c r="CD774" s="1">
        <f t="shared" si="934"/>
        <v>0</v>
      </c>
      <c r="CE774" s="1">
        <f t="shared" si="934"/>
        <v>0</v>
      </c>
      <c r="CF774" s="1">
        <f t="shared" si="934"/>
        <v>0</v>
      </c>
      <c r="CG774" s="1">
        <f t="shared" si="934"/>
        <v>0</v>
      </c>
      <c r="CH774" s="1">
        <f t="shared" si="934"/>
        <v>0</v>
      </c>
      <c r="CI774" s="1">
        <f t="shared" si="934"/>
        <v>0</v>
      </c>
      <c r="CJ774" s="1">
        <f t="shared" si="955"/>
        <v>1</v>
      </c>
      <c r="CK774" s="1">
        <f t="shared" si="956"/>
        <v>1</v>
      </c>
      <c r="CL774" s="1">
        <f t="shared" si="922"/>
        <v>-2.9191528354245158</v>
      </c>
      <c r="CM774" s="1" t="str">
        <f t="shared" si="922"/>
        <v/>
      </c>
      <c r="CN774" s="1">
        <f t="shared" si="922"/>
        <v>3.1335389083702179</v>
      </c>
      <c r="CO774" s="1" t="str">
        <f t="shared" si="922"/>
        <v/>
      </c>
      <c r="CP774" s="1" t="str">
        <f t="shared" si="922"/>
        <v/>
      </c>
      <c r="CQ774" s="1" t="str">
        <f t="shared" si="920"/>
        <v/>
      </c>
      <c r="CR774" s="1" t="str">
        <f t="shared" si="920"/>
        <v/>
      </c>
      <c r="CS774" s="1" t="str">
        <f t="shared" si="920"/>
        <v/>
      </c>
      <c r="CT774" s="1" t="str">
        <f t="shared" si="920"/>
        <v/>
      </c>
      <c r="CU774" s="1" t="str">
        <f t="shared" si="920"/>
        <v/>
      </c>
      <c r="CV774" s="1">
        <f t="shared" si="923"/>
        <v>0</v>
      </c>
      <c r="CW774" s="1">
        <f t="shared" si="923"/>
        <v>0</v>
      </c>
      <c r="CX774" s="1">
        <f t="shared" si="923"/>
        <v>1</v>
      </c>
      <c r="CY774" s="1">
        <f t="shared" si="923"/>
        <v>0</v>
      </c>
      <c r="CZ774" s="1">
        <f t="shared" si="923"/>
        <v>0</v>
      </c>
      <c r="DA774" s="1">
        <f t="shared" si="921"/>
        <v>0</v>
      </c>
      <c r="DB774" s="1">
        <f t="shared" si="921"/>
        <v>0</v>
      </c>
      <c r="DC774" s="1">
        <f t="shared" si="921"/>
        <v>0</v>
      </c>
      <c r="DD774" s="1">
        <f t="shared" si="921"/>
        <v>0</v>
      </c>
      <c r="DE774" s="1">
        <f t="shared" si="921"/>
        <v>0</v>
      </c>
      <c r="DF774" s="1">
        <f t="shared" si="957"/>
        <v>1</v>
      </c>
      <c r="DG774" s="33">
        <f t="shared" si="958"/>
        <v>1</v>
      </c>
      <c r="DH774" s="34">
        <f t="shared" si="959"/>
        <v>0</v>
      </c>
      <c r="DI774" s="1">
        <f t="shared" si="918"/>
        <v>81</v>
      </c>
      <c r="DJ774" s="1">
        <f t="shared" si="919"/>
        <v>109</v>
      </c>
      <c r="DK774" s="1">
        <f t="shared" si="942"/>
        <v>28</v>
      </c>
      <c r="DL774" s="1">
        <f t="shared" si="942"/>
        <v>-70</v>
      </c>
      <c r="DM774" s="1" t="str">
        <f t="shared" si="942"/>
        <v/>
      </c>
      <c r="DN774" s="1" t="str">
        <f t="shared" si="942"/>
        <v/>
      </c>
      <c r="DO774" s="1" t="str">
        <f t="shared" si="942"/>
        <v/>
      </c>
      <c r="DP774" s="1" t="str">
        <f t="shared" si="942"/>
        <v/>
      </c>
      <c r="DQ774" s="1" t="str">
        <f t="shared" si="942"/>
        <v/>
      </c>
      <c r="DR774" s="1" t="str">
        <f t="shared" si="942"/>
        <v/>
      </c>
      <c r="DS774" s="1" t="str">
        <f t="shared" si="942"/>
        <v/>
      </c>
      <c r="DT774" s="34">
        <f>(STDEV(DI774:DS774))*-1</f>
        <v>-78.845841150099147</v>
      </c>
      <c r="DU774" s="1">
        <f>IF((DI774&lt;$DT774),1,0)</f>
        <v>0</v>
      </c>
      <c r="DV774" s="1">
        <f>IF((DJ774&lt;$DT774),1,0)</f>
        <v>0</v>
      </c>
      <c r="DW774" s="1">
        <f>IF((DK774&lt;$DT774),1,0)</f>
        <v>0</v>
      </c>
      <c r="DX774" s="1">
        <f>IF((DL774&lt;$DT774),1,0)</f>
        <v>0</v>
      </c>
      <c r="EF774" s="33">
        <f>IF(SUM(DU774:EE774)&gt;0,1,0)</f>
        <v>0</v>
      </c>
      <c r="EG774" s="1">
        <f t="shared" si="916"/>
        <v>0</v>
      </c>
      <c r="EH774" s="1">
        <f t="shared" si="916"/>
        <v>0</v>
      </c>
      <c r="EI774" s="1">
        <f t="shared" si="916"/>
        <v>0</v>
      </c>
      <c r="EJ774" s="1">
        <f t="shared" si="916"/>
        <v>0</v>
      </c>
      <c r="EK774" s="1">
        <f t="shared" si="916"/>
        <v>0</v>
      </c>
      <c r="EL774" s="1">
        <f t="shared" si="941"/>
        <v>0</v>
      </c>
      <c r="EM774" s="1">
        <f t="shared" si="941"/>
        <v>0</v>
      </c>
      <c r="EN774" s="1">
        <f t="shared" si="941"/>
        <v>0</v>
      </c>
      <c r="EO774" s="1">
        <f t="shared" si="941"/>
        <v>0</v>
      </c>
      <c r="EP774" s="1">
        <f t="shared" si="941"/>
        <v>0</v>
      </c>
      <c r="EQ774" s="1">
        <f t="shared" si="941"/>
        <v>0</v>
      </c>
      <c r="ER774" s="33">
        <f t="shared" si="960"/>
        <v>1</v>
      </c>
      <c r="ES774" s="35">
        <f>ER774+EF774+DG774+AV774</f>
        <v>3</v>
      </c>
      <c r="ET774" s="35">
        <f t="shared" si="961"/>
        <v>1</v>
      </c>
      <c r="EU774" s="1" t="s">
        <v>256</v>
      </c>
      <c r="EV774" s="1" t="s">
        <v>34</v>
      </c>
      <c r="EW774" s="19">
        <f t="shared" si="962"/>
        <v>1</v>
      </c>
      <c r="EX774" s="1" t="s">
        <v>112</v>
      </c>
      <c r="FC774" s="1" t="s">
        <v>38</v>
      </c>
      <c r="FD774" s="19">
        <f t="shared" si="963"/>
        <v>0</v>
      </c>
      <c r="FJ774" s="1" t="s">
        <v>38</v>
      </c>
      <c r="FK774" s="19">
        <f t="shared" si="964"/>
        <v>0</v>
      </c>
      <c r="FR774" s="1">
        <f t="shared" si="965"/>
        <v>0</v>
      </c>
      <c r="FU774" s="1" t="s">
        <v>75</v>
      </c>
      <c r="FV774" s="37" t="str">
        <f t="shared" si="971"/>
        <v>tb</v>
      </c>
      <c r="FW774" s="34">
        <v>1</v>
      </c>
      <c r="FY774" s="1" t="s">
        <v>38</v>
      </c>
      <c r="FZ774" s="19">
        <f t="shared" si="966"/>
        <v>0</v>
      </c>
      <c r="GB774" s="1" t="s">
        <v>38</v>
      </c>
      <c r="GC774" s="19">
        <f t="shared" si="967"/>
        <v>0</v>
      </c>
      <c r="GD774" s="1" t="s">
        <v>38</v>
      </c>
      <c r="GE774" s="19">
        <f t="shared" si="968"/>
        <v>0</v>
      </c>
      <c r="GF774" s="1" t="s">
        <v>38</v>
      </c>
      <c r="GG774" s="19">
        <f t="shared" si="969"/>
        <v>0</v>
      </c>
    </row>
    <row r="775" spans="1:189" x14ac:dyDescent="0.3">
      <c r="A775" s="18">
        <v>1071</v>
      </c>
      <c r="B775" s="1" t="s">
        <v>34</v>
      </c>
      <c r="C775" s="19" t="s">
        <v>47</v>
      </c>
      <c r="D775" s="19">
        <f t="shared" si="927"/>
        <v>1</v>
      </c>
      <c r="E775" s="38" t="s">
        <v>271</v>
      </c>
      <c r="F775" s="21" t="str">
        <f t="shared" si="943"/>
        <v>1972</v>
      </c>
      <c r="G775" s="21">
        <v>2005</v>
      </c>
      <c r="H775" s="22">
        <f t="shared" si="909"/>
        <v>33</v>
      </c>
      <c r="I775" s="1" t="str">
        <f t="shared" si="944"/>
        <v>31-40</v>
      </c>
      <c r="J775" s="1" t="s">
        <v>1607</v>
      </c>
      <c r="K775" s="1" t="s">
        <v>272</v>
      </c>
      <c r="L775" s="1">
        <f>VLOOKUP(K775,[1]areas!$C$3:$D$76,2,FALSE)</f>
        <v>36</v>
      </c>
      <c r="M775" s="1" t="str">
        <f t="shared" si="972"/>
        <v>21-40</v>
      </c>
      <c r="N775" s="19" t="s">
        <v>34</v>
      </c>
      <c r="O775" s="19">
        <f t="shared" si="945"/>
        <v>1</v>
      </c>
      <c r="P775" s="23">
        <v>55</v>
      </c>
      <c r="S775" s="24"/>
      <c r="T775" s="19">
        <v>2</v>
      </c>
      <c r="U775" s="1">
        <v>13.9</v>
      </c>
      <c r="V775" s="1">
        <v>20</v>
      </c>
      <c r="W775" s="1" t="str">
        <f t="shared" si="946"/>
        <v>4: 151-200</v>
      </c>
      <c r="X775" s="1">
        <v>191</v>
      </c>
      <c r="Y775" s="26"/>
      <c r="Z775" s="26">
        <v>406</v>
      </c>
      <c r="AA775" s="26">
        <v>560</v>
      </c>
      <c r="AB775" s="26"/>
      <c r="AC775" s="26"/>
      <c r="AD775" s="26"/>
      <c r="AE775" s="26"/>
      <c r="AF775" s="26"/>
      <c r="AG775" s="26"/>
      <c r="AH775" s="26"/>
      <c r="AI775" s="27">
        <f t="shared" si="947"/>
        <v>560</v>
      </c>
      <c r="AJ775" s="27">
        <f t="shared" si="948"/>
        <v>1</v>
      </c>
      <c r="AK775" s="1">
        <v>340000</v>
      </c>
      <c r="AL775" s="26"/>
      <c r="AM775" s="26">
        <v>50</v>
      </c>
      <c r="AN775" s="26">
        <v>50</v>
      </c>
      <c r="AO775" s="26"/>
      <c r="AP775" s="26"/>
      <c r="AQ775" s="26"/>
      <c r="AR775" s="26"/>
      <c r="AS775" s="26"/>
      <c r="AT775" s="26"/>
      <c r="AU775" s="26"/>
      <c r="AV775" s="28" t="str">
        <f t="shared" si="949"/>
        <v/>
      </c>
      <c r="AW775" s="27" t="str">
        <f>"&gt;5"</f>
        <v>&gt;5</v>
      </c>
      <c r="AX775" s="29">
        <f t="shared" si="970"/>
        <v>5.5309999999999997</v>
      </c>
      <c r="AY775" s="30">
        <f t="shared" si="913"/>
        <v>5.5314789170422554</v>
      </c>
      <c r="AZ775" s="30" t="str">
        <f t="shared" si="913"/>
        <v/>
      </c>
      <c r="BA775" s="30">
        <f t="shared" si="913"/>
        <v>1.6989700043360187</v>
      </c>
      <c r="BB775" s="30">
        <f t="shared" si="913"/>
        <v>1.6989700043360187</v>
      </c>
      <c r="BC775" s="30" t="str">
        <f t="shared" si="913"/>
        <v/>
      </c>
      <c r="BD775" s="30" t="str">
        <f t="shared" si="940"/>
        <v/>
      </c>
      <c r="BE775" s="30" t="str">
        <f t="shared" si="940"/>
        <v/>
      </c>
      <c r="BF775" s="30" t="str">
        <f t="shared" si="940"/>
        <v/>
      </c>
      <c r="BG775" s="30" t="str">
        <f t="shared" si="940"/>
        <v/>
      </c>
      <c r="BH775" s="30" t="str">
        <f t="shared" si="940"/>
        <v/>
      </c>
      <c r="BI775" s="30" t="str">
        <f t="shared" si="940"/>
        <v/>
      </c>
      <c r="BJ775" s="1" t="s">
        <v>58</v>
      </c>
      <c r="BK775" s="31" t="s">
        <v>58</v>
      </c>
      <c r="BL775" s="32" t="str">
        <f t="shared" si="950"/>
        <v/>
      </c>
      <c r="BN775" s="32" t="str">
        <f t="shared" si="951"/>
        <v/>
      </c>
      <c r="BO775" s="30" t="str">
        <f t="shared" si="952"/>
        <v/>
      </c>
      <c r="BP775" s="30">
        <f t="shared" si="953"/>
        <v>-3.8325089127062366</v>
      </c>
      <c r="BQ775" s="30" t="str">
        <f t="shared" si="937"/>
        <v/>
      </c>
      <c r="BR775" s="30">
        <f t="shared" si="937"/>
        <v>0</v>
      </c>
      <c r="BS775" s="30" t="str">
        <f t="shared" si="937"/>
        <v/>
      </c>
      <c r="BT775" s="30" t="str">
        <f t="shared" si="933"/>
        <v/>
      </c>
      <c r="BU775" s="30" t="str">
        <f t="shared" si="933"/>
        <v/>
      </c>
      <c r="BV775" s="30" t="str">
        <f t="shared" si="933"/>
        <v/>
      </c>
      <c r="BW775" s="30" t="str">
        <f t="shared" si="933"/>
        <v/>
      </c>
      <c r="BX775" s="30" t="str">
        <f t="shared" si="933"/>
        <v/>
      </c>
      <c r="BY775" s="30" t="str">
        <f t="shared" si="933"/>
        <v/>
      </c>
      <c r="BZ775" s="1">
        <f t="shared" si="954"/>
        <v>0</v>
      </c>
      <c r="CA775" s="1">
        <f t="shared" si="938"/>
        <v>0</v>
      </c>
      <c r="CB775" s="1">
        <f t="shared" si="938"/>
        <v>0</v>
      </c>
      <c r="CC775" s="1">
        <f t="shared" si="938"/>
        <v>0</v>
      </c>
      <c r="CD775" s="1">
        <f t="shared" si="934"/>
        <v>0</v>
      </c>
      <c r="CE775" s="1">
        <f t="shared" si="934"/>
        <v>0</v>
      </c>
      <c r="CF775" s="1">
        <f t="shared" si="934"/>
        <v>0</v>
      </c>
      <c r="CG775" s="1">
        <f t="shared" si="934"/>
        <v>0</v>
      </c>
      <c r="CH775" s="1">
        <f t="shared" si="934"/>
        <v>0</v>
      </c>
      <c r="CI775" s="1">
        <f t="shared" si="934"/>
        <v>0</v>
      </c>
      <c r="CJ775" s="1">
        <f t="shared" si="955"/>
        <v>0</v>
      </c>
      <c r="CK775" s="1">
        <f t="shared" si="956"/>
        <v>0</v>
      </c>
      <c r="CL775" s="1" t="str">
        <f t="shared" si="922"/>
        <v/>
      </c>
      <c r="CM775" s="1" t="str">
        <f t="shared" si="922"/>
        <v/>
      </c>
      <c r="CN775" s="1" t="str">
        <f t="shared" si="922"/>
        <v/>
      </c>
      <c r="CO775" s="1" t="str">
        <f t="shared" si="922"/>
        <v/>
      </c>
      <c r="CP775" s="1" t="str">
        <f t="shared" si="922"/>
        <v/>
      </c>
      <c r="CQ775" s="1" t="str">
        <f t="shared" si="920"/>
        <v/>
      </c>
      <c r="CR775" s="1" t="str">
        <f t="shared" si="920"/>
        <v/>
      </c>
      <c r="CS775" s="1" t="str">
        <f t="shared" si="920"/>
        <v/>
      </c>
      <c r="CT775" s="1" t="str">
        <f t="shared" si="920"/>
        <v/>
      </c>
      <c r="CU775" s="1" t="str">
        <f t="shared" si="920"/>
        <v/>
      </c>
      <c r="CV775" s="1">
        <f t="shared" si="923"/>
        <v>0</v>
      </c>
      <c r="CW775" s="1">
        <f t="shared" si="923"/>
        <v>0</v>
      </c>
      <c r="CX775" s="1">
        <f t="shared" si="923"/>
        <v>0</v>
      </c>
      <c r="CY775" s="1">
        <f t="shared" si="923"/>
        <v>0</v>
      </c>
      <c r="CZ775" s="1">
        <f t="shared" si="923"/>
        <v>0</v>
      </c>
      <c r="DA775" s="1">
        <f t="shared" si="921"/>
        <v>0</v>
      </c>
      <c r="DB775" s="1">
        <f t="shared" si="921"/>
        <v>0</v>
      </c>
      <c r="DC775" s="1">
        <f t="shared" si="921"/>
        <v>0</v>
      </c>
      <c r="DD775" s="1">
        <f t="shared" si="921"/>
        <v>0</v>
      </c>
      <c r="DE775" s="1">
        <f t="shared" si="921"/>
        <v>0</v>
      </c>
      <c r="DF775" s="1">
        <f t="shared" si="957"/>
        <v>0</v>
      </c>
      <c r="DG775" s="33">
        <f t="shared" si="958"/>
        <v>0</v>
      </c>
      <c r="DH775" s="34">
        <f t="shared" si="959"/>
        <v>0</v>
      </c>
      <c r="DI775" s="1" t="str">
        <f t="shared" si="918"/>
        <v/>
      </c>
      <c r="DJ775" s="1">
        <f t="shared" si="919"/>
        <v>215</v>
      </c>
      <c r="DK775" s="1" t="str">
        <f t="shared" si="942"/>
        <v/>
      </c>
      <c r="DL775" s="1">
        <f t="shared" si="942"/>
        <v>154</v>
      </c>
      <c r="DM775" s="1" t="str">
        <f t="shared" si="942"/>
        <v/>
      </c>
      <c r="DN775" s="1" t="str">
        <f t="shared" si="942"/>
        <v/>
      </c>
      <c r="DO775" s="1" t="str">
        <f t="shared" si="942"/>
        <v/>
      </c>
      <c r="DP775" s="1" t="str">
        <f t="shared" si="942"/>
        <v/>
      </c>
      <c r="DQ775" s="1" t="str">
        <f t="shared" si="942"/>
        <v/>
      </c>
      <c r="DR775" s="1" t="str">
        <f t="shared" si="942"/>
        <v/>
      </c>
      <c r="DS775" s="1" t="str">
        <f t="shared" si="942"/>
        <v/>
      </c>
      <c r="DT775" s="34">
        <f>(STDEV(DI775:DS775))*-1</f>
        <v>-43.133513652379399</v>
      </c>
      <c r="DV775" s="1">
        <f>IF((DJ775&lt;$DT775),1,0)</f>
        <v>0</v>
      </c>
      <c r="DX775" s="1">
        <f>IF((DL775&lt;$DT775),1,0)</f>
        <v>0</v>
      </c>
      <c r="EF775" s="33">
        <f>IF(SUM(DU775:EE775)&gt;0,1,0)</f>
        <v>0</v>
      </c>
      <c r="EG775" s="1">
        <f t="shared" si="916"/>
        <v>0</v>
      </c>
      <c r="EH775" s="1">
        <f t="shared" si="916"/>
        <v>0</v>
      </c>
      <c r="EI775" s="1">
        <f t="shared" si="916"/>
        <v>0</v>
      </c>
      <c r="EJ775" s="1">
        <f t="shared" si="916"/>
        <v>1</v>
      </c>
      <c r="EK775" s="1">
        <f t="shared" si="916"/>
        <v>0</v>
      </c>
      <c r="EL775" s="1">
        <f t="shared" si="941"/>
        <v>0</v>
      </c>
      <c r="EM775" s="1">
        <f t="shared" si="941"/>
        <v>0</v>
      </c>
      <c r="EN775" s="1">
        <f t="shared" si="941"/>
        <v>0</v>
      </c>
      <c r="EO775" s="1">
        <f t="shared" si="941"/>
        <v>0</v>
      </c>
      <c r="EP775" s="1">
        <f t="shared" si="941"/>
        <v>0</v>
      </c>
      <c r="EQ775" s="1">
        <f t="shared" si="941"/>
        <v>0</v>
      </c>
      <c r="ER775" s="33">
        <f t="shared" si="960"/>
        <v>0</v>
      </c>
      <c r="ES775" s="35">
        <f>ER775+EF775+DG775</f>
        <v>0</v>
      </c>
      <c r="ET775" s="35">
        <f t="shared" si="961"/>
        <v>0</v>
      </c>
      <c r="EU775" s="1" t="s">
        <v>59</v>
      </c>
      <c r="EV775" s="1" t="s">
        <v>38</v>
      </c>
      <c r="EW775" s="19">
        <f t="shared" si="962"/>
        <v>0</v>
      </c>
      <c r="FC775" s="1" t="s">
        <v>34</v>
      </c>
      <c r="FD775" s="19">
        <f t="shared" si="963"/>
        <v>1</v>
      </c>
      <c r="FE775" s="1" t="s">
        <v>70</v>
      </c>
      <c r="FJ775" s="1" t="s">
        <v>38</v>
      </c>
      <c r="FK775" s="19">
        <f t="shared" si="964"/>
        <v>0</v>
      </c>
      <c r="FQ775" s="1" t="s">
        <v>67</v>
      </c>
      <c r="FR775" s="1">
        <f t="shared" si="965"/>
        <v>1</v>
      </c>
      <c r="FV775" s="37" t="str">
        <f t="shared" si="971"/>
        <v>none</v>
      </c>
      <c r="FY775" s="1" t="s">
        <v>34</v>
      </c>
      <c r="FZ775" s="19">
        <f t="shared" si="966"/>
        <v>1</v>
      </c>
      <c r="GA775" s="1" t="s">
        <v>133</v>
      </c>
      <c r="GB775" s="1" t="s">
        <v>38</v>
      </c>
      <c r="GC775" s="19">
        <f t="shared" si="967"/>
        <v>0</v>
      </c>
      <c r="GD775" s="1" t="s">
        <v>38</v>
      </c>
      <c r="GE775" s="19">
        <f t="shared" si="968"/>
        <v>0</v>
      </c>
      <c r="GF775" s="1" t="s">
        <v>34</v>
      </c>
      <c r="GG775" s="19">
        <f t="shared" si="969"/>
        <v>1</v>
      </c>
    </row>
    <row r="776" spans="1:189" x14ac:dyDescent="0.3">
      <c r="A776" s="18">
        <v>1072</v>
      </c>
      <c r="B776" s="1" t="s">
        <v>34</v>
      </c>
      <c r="C776" s="19" t="s">
        <v>35</v>
      </c>
      <c r="D776" s="19">
        <f t="shared" si="927"/>
        <v>0</v>
      </c>
      <c r="E776" s="38" t="s">
        <v>1352</v>
      </c>
      <c r="F776" s="21" t="str">
        <f t="shared" si="943"/>
        <v>1978</v>
      </c>
      <c r="G776" s="21">
        <v>2005</v>
      </c>
      <c r="H776" s="22">
        <f t="shared" si="909"/>
        <v>27</v>
      </c>
      <c r="I776" s="1" t="str">
        <f t="shared" si="944"/>
        <v>21-30</v>
      </c>
      <c r="J776" s="1" t="s">
        <v>1606</v>
      </c>
      <c r="K776" s="1" t="s">
        <v>527</v>
      </c>
      <c r="L776" s="1">
        <f>VLOOKUP(K776,[1]areas!$C$3:$D$76,2,FALSE)</f>
        <v>12</v>
      </c>
      <c r="M776" s="1" t="str">
        <f t="shared" si="972"/>
        <v>0-20</v>
      </c>
      <c r="N776" s="19" t="s">
        <v>34</v>
      </c>
      <c r="O776" s="19">
        <f t="shared" si="945"/>
        <v>1</v>
      </c>
      <c r="P776" s="23">
        <v>57.6</v>
      </c>
      <c r="Q776" s="1">
        <v>159</v>
      </c>
      <c r="R776" s="1">
        <f>POWER(Q776*0.01,2)</f>
        <v>2.5281000000000002</v>
      </c>
      <c r="S776" s="24">
        <f>P776/R776</f>
        <v>22.783908864364541</v>
      </c>
      <c r="T776" s="19">
        <v>3</v>
      </c>
      <c r="U776" s="1">
        <v>10.8</v>
      </c>
      <c r="V776" s="1">
        <v>12</v>
      </c>
      <c r="W776" s="1" t="str">
        <f t="shared" si="946"/>
        <v>4: 151-200</v>
      </c>
      <c r="X776" s="1">
        <v>172</v>
      </c>
      <c r="Y776" s="26"/>
      <c r="Z776" s="26">
        <v>356</v>
      </c>
      <c r="AA776" s="26">
        <v>414</v>
      </c>
      <c r="AB776" s="26"/>
      <c r="AC776" s="26">
        <v>503</v>
      </c>
      <c r="AD776" s="26">
        <v>415</v>
      </c>
      <c r="AE776" s="26"/>
      <c r="AF776" s="26"/>
      <c r="AG776" s="26"/>
      <c r="AH776" s="26"/>
      <c r="AI776" s="27">
        <f t="shared" si="947"/>
        <v>503</v>
      </c>
      <c r="AJ776" s="27">
        <f t="shared" si="948"/>
        <v>1</v>
      </c>
      <c r="AK776" s="1">
        <v>14009</v>
      </c>
      <c r="AL776" s="26">
        <v>674</v>
      </c>
      <c r="AM776" s="26">
        <v>50</v>
      </c>
      <c r="AN776" s="26">
        <v>57</v>
      </c>
      <c r="AO776" s="26">
        <v>50</v>
      </c>
      <c r="AP776" s="26">
        <v>50</v>
      </c>
      <c r="AQ776" s="26">
        <v>50</v>
      </c>
      <c r="AR776" s="26"/>
      <c r="AS776" s="26"/>
      <c r="AT776" s="26"/>
      <c r="AU776" s="26"/>
      <c r="AV776" s="28">
        <f t="shared" si="949"/>
        <v>1</v>
      </c>
      <c r="AW776" s="27" t="str">
        <f>"4-5"</f>
        <v>4-5</v>
      </c>
      <c r="AX776" s="29">
        <f t="shared" si="970"/>
        <v>4.1459999999999999</v>
      </c>
      <c r="AY776" s="30">
        <f t="shared" si="913"/>
        <v>4.1464071352870535</v>
      </c>
      <c r="AZ776" s="30">
        <f t="shared" si="913"/>
        <v>2.8286598965353198</v>
      </c>
      <c r="BA776" s="30">
        <f t="shared" si="913"/>
        <v>1.6989700043360187</v>
      </c>
      <c r="BB776" s="30">
        <f t="shared" si="913"/>
        <v>1.7558748556724915</v>
      </c>
      <c r="BC776" s="30">
        <f t="shared" si="913"/>
        <v>1.6989700043360187</v>
      </c>
      <c r="BD776" s="30">
        <f t="shared" si="940"/>
        <v>1.6989700043360187</v>
      </c>
      <c r="BE776" s="30">
        <f t="shared" si="940"/>
        <v>1.6989700043360187</v>
      </c>
      <c r="BF776" s="30" t="str">
        <f t="shared" si="940"/>
        <v/>
      </c>
      <c r="BG776" s="30" t="str">
        <f t="shared" si="940"/>
        <v/>
      </c>
      <c r="BH776" s="30" t="str">
        <f t="shared" si="940"/>
        <v/>
      </c>
      <c r="BI776" s="30" t="str">
        <f t="shared" si="940"/>
        <v/>
      </c>
      <c r="BJ776" s="1" t="s">
        <v>38</v>
      </c>
      <c r="BK776" s="31" t="s">
        <v>38</v>
      </c>
      <c r="BL776" s="32">
        <f t="shared" si="950"/>
        <v>0</v>
      </c>
      <c r="BN776" s="32" t="str">
        <f t="shared" si="951"/>
        <v>0</v>
      </c>
      <c r="BO776" s="30">
        <f t="shared" si="952"/>
        <v>-1.3177472387517337</v>
      </c>
      <c r="BP776" s="30">
        <f t="shared" si="953"/>
        <v>-2.4474371309510348</v>
      </c>
      <c r="BQ776" s="30">
        <f t="shared" si="937"/>
        <v>-1.129689892199301</v>
      </c>
      <c r="BR776" s="30">
        <f t="shared" si="937"/>
        <v>5.6904851336472717E-2</v>
      </c>
      <c r="BS776" s="30">
        <f t="shared" si="937"/>
        <v>-5.6904851336472717E-2</v>
      </c>
      <c r="BT776" s="30">
        <f t="shared" si="933"/>
        <v>0</v>
      </c>
      <c r="BU776" s="30">
        <f t="shared" si="933"/>
        <v>0</v>
      </c>
      <c r="BV776" s="30" t="str">
        <f t="shared" si="933"/>
        <v/>
      </c>
      <c r="BW776" s="30" t="str">
        <f t="shared" si="933"/>
        <v/>
      </c>
      <c r="BX776" s="30" t="str">
        <f t="shared" si="933"/>
        <v/>
      </c>
      <c r="BY776" s="30" t="str">
        <f t="shared" si="933"/>
        <v/>
      </c>
      <c r="BZ776" s="1">
        <f t="shared" si="954"/>
        <v>0</v>
      </c>
      <c r="CA776" s="1">
        <f t="shared" si="938"/>
        <v>0</v>
      </c>
      <c r="CB776" s="1">
        <f t="shared" si="938"/>
        <v>1</v>
      </c>
      <c r="CC776" s="1">
        <f t="shared" si="938"/>
        <v>0</v>
      </c>
      <c r="CD776" s="1">
        <f t="shared" si="934"/>
        <v>0</v>
      </c>
      <c r="CE776" s="1">
        <f t="shared" si="934"/>
        <v>0</v>
      </c>
      <c r="CF776" s="1">
        <f t="shared" si="934"/>
        <v>0</v>
      </c>
      <c r="CG776" s="1">
        <f t="shared" si="934"/>
        <v>0</v>
      </c>
      <c r="CH776" s="1">
        <f t="shared" si="934"/>
        <v>0</v>
      </c>
      <c r="CI776" s="1">
        <f t="shared" si="934"/>
        <v>0</v>
      </c>
      <c r="CJ776" s="1">
        <f t="shared" si="955"/>
        <v>1</v>
      </c>
      <c r="CK776" s="1">
        <f t="shared" si="956"/>
        <v>1</v>
      </c>
      <c r="CL776" s="1">
        <f t="shared" si="922"/>
        <v>-1.3177472387517337</v>
      </c>
      <c r="CM776" s="1">
        <f t="shared" si="922"/>
        <v>-1.129689892199301</v>
      </c>
      <c r="CN776" s="1" t="str">
        <f t="shared" si="922"/>
        <v/>
      </c>
      <c r="CO776" s="1" t="str">
        <f t="shared" si="922"/>
        <v/>
      </c>
      <c r="CP776" s="1" t="str">
        <f t="shared" si="922"/>
        <v/>
      </c>
      <c r="CQ776" s="1" t="str">
        <f t="shared" si="920"/>
        <v/>
      </c>
      <c r="CR776" s="1" t="str">
        <f t="shared" si="920"/>
        <v/>
      </c>
      <c r="CS776" s="1" t="str">
        <f t="shared" si="920"/>
        <v/>
      </c>
      <c r="CT776" s="1" t="str">
        <f t="shared" si="920"/>
        <v/>
      </c>
      <c r="CU776" s="1" t="str">
        <f t="shared" si="920"/>
        <v/>
      </c>
      <c r="CV776" s="1">
        <f t="shared" si="923"/>
        <v>0</v>
      </c>
      <c r="CW776" s="1">
        <f t="shared" si="923"/>
        <v>0</v>
      </c>
      <c r="CX776" s="1">
        <f t="shared" si="923"/>
        <v>0</v>
      </c>
      <c r="CY776" s="1">
        <f t="shared" si="923"/>
        <v>0</v>
      </c>
      <c r="CZ776" s="1">
        <f t="shared" si="923"/>
        <v>0</v>
      </c>
      <c r="DA776" s="1">
        <f t="shared" si="921"/>
        <v>0</v>
      </c>
      <c r="DB776" s="1">
        <f t="shared" si="921"/>
        <v>0</v>
      </c>
      <c r="DC776" s="1">
        <f t="shared" si="921"/>
        <v>0</v>
      </c>
      <c r="DD776" s="1">
        <f t="shared" si="921"/>
        <v>0</v>
      </c>
      <c r="DE776" s="1">
        <f t="shared" si="921"/>
        <v>0</v>
      </c>
      <c r="DF776" s="1">
        <f t="shared" si="957"/>
        <v>0</v>
      </c>
      <c r="DG776" s="33">
        <f t="shared" si="958"/>
        <v>0</v>
      </c>
      <c r="DH776" s="34">
        <f t="shared" si="959"/>
        <v>1</v>
      </c>
      <c r="DI776" s="1" t="str">
        <f t="shared" si="918"/>
        <v/>
      </c>
      <c r="DJ776" s="1">
        <f t="shared" si="919"/>
        <v>184</v>
      </c>
      <c r="DK776" s="1" t="str">
        <f t="shared" si="942"/>
        <v/>
      </c>
      <c r="DL776" s="1">
        <f t="shared" si="942"/>
        <v>58</v>
      </c>
      <c r="DM776" s="1" t="str">
        <f t="shared" si="942"/>
        <v/>
      </c>
      <c r="DN776" s="1" t="str">
        <f t="shared" si="942"/>
        <v/>
      </c>
      <c r="DO776" s="1">
        <f t="shared" si="942"/>
        <v>-88</v>
      </c>
      <c r="DP776" s="1" t="str">
        <f t="shared" si="942"/>
        <v/>
      </c>
      <c r="DQ776" s="1" t="str">
        <f t="shared" si="942"/>
        <v/>
      </c>
      <c r="DR776" s="1" t="str">
        <f t="shared" si="942"/>
        <v/>
      </c>
      <c r="DS776" s="1" t="str">
        <f t="shared" si="942"/>
        <v/>
      </c>
      <c r="DT776" s="34">
        <f>(STDEV(DI776:DS776))*-1</f>
        <v>-136.12249385510586</v>
      </c>
      <c r="DV776" s="1">
        <f>IF((DJ776&lt;$DT776),1,0)</f>
        <v>0</v>
      </c>
      <c r="DX776" s="1">
        <f>IF((DL776&lt;$DT776),1,0)</f>
        <v>0</v>
      </c>
      <c r="EA776" s="1">
        <f>IF((DO776&lt;$DT776),1,0)</f>
        <v>0</v>
      </c>
      <c r="EF776" s="33">
        <f>IF(SUM(DU776:EE776)&gt;0,1,0)</f>
        <v>0</v>
      </c>
      <c r="EG776" s="1">
        <f t="shared" si="916"/>
        <v>0</v>
      </c>
      <c r="EH776" s="1">
        <f t="shared" si="916"/>
        <v>0</v>
      </c>
      <c r="EI776" s="1">
        <f t="shared" si="916"/>
        <v>0</v>
      </c>
      <c r="EJ776" s="1">
        <f t="shared" si="916"/>
        <v>0</v>
      </c>
      <c r="EK776" s="1">
        <f t="shared" si="916"/>
        <v>0</v>
      </c>
      <c r="EL776" s="1">
        <f t="shared" si="941"/>
        <v>1</v>
      </c>
      <c r="EM776" s="1">
        <f t="shared" si="941"/>
        <v>0</v>
      </c>
      <c r="EN776" s="1">
        <f t="shared" si="941"/>
        <v>0</v>
      </c>
      <c r="EO776" s="1">
        <f t="shared" si="941"/>
        <v>0</v>
      </c>
      <c r="EP776" s="1">
        <f t="shared" si="941"/>
        <v>0</v>
      </c>
      <c r="EQ776" s="1">
        <f t="shared" si="941"/>
        <v>0</v>
      </c>
      <c r="ER776" s="33">
        <f t="shared" si="960"/>
        <v>0</v>
      </c>
      <c r="ES776" s="35">
        <f>ER776+EF776+DG776+AV776</f>
        <v>1</v>
      </c>
      <c r="ET776" s="35">
        <f t="shared" si="961"/>
        <v>1</v>
      </c>
      <c r="EU776" s="1" t="s">
        <v>280</v>
      </c>
      <c r="EV776" s="1" t="s">
        <v>34</v>
      </c>
      <c r="EW776" s="19">
        <f t="shared" si="962"/>
        <v>1</v>
      </c>
      <c r="EX776" s="1" t="s">
        <v>40</v>
      </c>
      <c r="EY776" s="50">
        <v>38700</v>
      </c>
      <c r="FC776" s="1" t="s">
        <v>38</v>
      </c>
      <c r="FD776" s="19">
        <f t="shared" si="963"/>
        <v>0</v>
      </c>
      <c r="FJ776" s="1" t="s">
        <v>38</v>
      </c>
      <c r="FK776" s="19">
        <f t="shared" si="964"/>
        <v>0</v>
      </c>
      <c r="FQ776" s="1" t="s">
        <v>71</v>
      </c>
      <c r="FR776" s="1">
        <f t="shared" si="965"/>
        <v>1</v>
      </c>
      <c r="FU776" s="1" t="s">
        <v>321</v>
      </c>
      <c r="FV776" s="37" t="str">
        <f t="shared" si="971"/>
        <v>other</v>
      </c>
      <c r="FW776" s="34">
        <v>0</v>
      </c>
      <c r="FY776" s="1" t="s">
        <v>38</v>
      </c>
      <c r="FZ776" s="19">
        <f t="shared" si="966"/>
        <v>0</v>
      </c>
      <c r="GB776" s="1" t="s">
        <v>34</v>
      </c>
      <c r="GC776" s="19">
        <f t="shared" si="967"/>
        <v>1</v>
      </c>
      <c r="GD776" s="1" t="s">
        <v>38</v>
      </c>
      <c r="GE776" s="19">
        <f t="shared" si="968"/>
        <v>0</v>
      </c>
      <c r="GF776" s="1" t="s">
        <v>38</v>
      </c>
      <c r="GG776" s="19">
        <f t="shared" si="969"/>
        <v>0</v>
      </c>
    </row>
    <row r="777" spans="1:189" x14ac:dyDescent="0.3">
      <c r="A777" s="18">
        <v>1073</v>
      </c>
      <c r="B777" s="1" t="s">
        <v>34</v>
      </c>
      <c r="C777" s="19" t="s">
        <v>47</v>
      </c>
      <c r="D777" s="19">
        <f t="shared" si="927"/>
        <v>1</v>
      </c>
      <c r="E777" s="38" t="s">
        <v>1353</v>
      </c>
      <c r="F777" s="21" t="str">
        <f t="shared" si="943"/>
        <v>1975</v>
      </c>
      <c r="G777" s="21">
        <v>2005</v>
      </c>
      <c r="H777" s="22">
        <f t="shared" si="909"/>
        <v>30</v>
      </c>
      <c r="I777" s="1" t="str">
        <f t="shared" si="944"/>
        <v>21-30</v>
      </c>
      <c r="J777" s="1" t="s">
        <v>1606</v>
      </c>
      <c r="K777" s="1" t="s">
        <v>93</v>
      </c>
      <c r="L777" s="1">
        <f>VLOOKUP(K777,[1]areas!$C$3:$D$76,2,FALSE)</f>
        <v>15</v>
      </c>
      <c r="M777" s="1" t="str">
        <f t="shared" si="972"/>
        <v>0-20</v>
      </c>
      <c r="N777" s="19" t="s">
        <v>38</v>
      </c>
      <c r="O777" s="19">
        <f t="shared" si="945"/>
        <v>0</v>
      </c>
      <c r="P777" s="23">
        <v>67.8</v>
      </c>
      <c r="S777" s="24"/>
      <c r="T777" s="19">
        <v>4</v>
      </c>
      <c r="V777" s="1">
        <v>11</v>
      </c>
      <c r="W777" s="1" t="str">
        <f t="shared" si="946"/>
        <v>4: 151-200</v>
      </c>
      <c r="X777" s="1">
        <v>198</v>
      </c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7">
        <f t="shared" si="947"/>
        <v>198</v>
      </c>
      <c r="AJ777" s="27">
        <f t="shared" si="948"/>
        <v>0</v>
      </c>
      <c r="AK777" s="1">
        <v>200000</v>
      </c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8" t="str">
        <f t="shared" si="949"/>
        <v/>
      </c>
      <c r="AW777" s="27" t="str">
        <f>"&gt;5"</f>
        <v>&gt;5</v>
      </c>
      <c r="AX777" s="29">
        <f t="shared" si="970"/>
        <v>5.3010000000000002</v>
      </c>
      <c r="AY777" s="30">
        <f t="shared" si="913"/>
        <v>5.3010299956639813</v>
      </c>
      <c r="AZ777" s="30" t="str">
        <f t="shared" si="913"/>
        <v/>
      </c>
      <c r="BA777" s="30" t="str">
        <f t="shared" si="913"/>
        <v/>
      </c>
      <c r="BB777" s="30" t="str">
        <f t="shared" si="913"/>
        <v/>
      </c>
      <c r="BC777" s="30" t="str">
        <f t="shared" si="913"/>
        <v/>
      </c>
      <c r="BD777" s="30" t="str">
        <f t="shared" si="940"/>
        <v/>
      </c>
      <c r="BE777" s="30" t="str">
        <f t="shared" si="940"/>
        <v/>
      </c>
      <c r="BF777" s="30" t="str">
        <f t="shared" si="940"/>
        <v/>
      </c>
      <c r="BG777" s="30" t="str">
        <f t="shared" si="940"/>
        <v/>
      </c>
      <c r="BH777" s="30" t="str">
        <f t="shared" si="940"/>
        <v/>
      </c>
      <c r="BI777" s="30" t="str">
        <f t="shared" si="940"/>
        <v/>
      </c>
      <c r="BJ777" s="1" t="s">
        <v>34</v>
      </c>
      <c r="BK777" s="31" t="s">
        <v>34</v>
      </c>
      <c r="BL777" s="32">
        <f t="shared" si="950"/>
        <v>1</v>
      </c>
      <c r="BN777" s="32" t="str">
        <f t="shared" si="951"/>
        <v>&gt;1</v>
      </c>
      <c r="BO777" s="30" t="str">
        <f t="shared" si="952"/>
        <v/>
      </c>
      <c r="BP777" s="30" t="str">
        <f t="shared" si="953"/>
        <v/>
      </c>
      <c r="BQ777" s="30" t="str">
        <f t="shared" si="937"/>
        <v/>
      </c>
      <c r="BR777" s="30" t="str">
        <f t="shared" si="937"/>
        <v/>
      </c>
      <c r="BS777" s="30" t="str">
        <f t="shared" si="937"/>
        <v/>
      </c>
      <c r="BT777" s="30" t="str">
        <f t="shared" si="933"/>
        <v/>
      </c>
      <c r="BU777" s="30" t="str">
        <f t="shared" si="933"/>
        <v/>
      </c>
      <c r="BV777" s="30" t="str">
        <f t="shared" si="933"/>
        <v/>
      </c>
      <c r="BW777" s="30" t="str">
        <f t="shared" si="933"/>
        <v/>
      </c>
      <c r="BX777" s="30" t="str">
        <f t="shared" si="933"/>
        <v/>
      </c>
      <c r="BY777" s="30" t="str">
        <f t="shared" si="933"/>
        <v/>
      </c>
      <c r="BZ777" s="1">
        <f t="shared" si="954"/>
        <v>0</v>
      </c>
      <c r="CA777" s="1">
        <f t="shared" si="938"/>
        <v>0</v>
      </c>
      <c r="CB777" s="1">
        <f t="shared" si="938"/>
        <v>0</v>
      </c>
      <c r="CC777" s="1">
        <f t="shared" si="938"/>
        <v>0</v>
      </c>
      <c r="CD777" s="1">
        <f t="shared" si="934"/>
        <v>0</v>
      </c>
      <c r="CE777" s="1">
        <f t="shared" si="934"/>
        <v>0</v>
      </c>
      <c r="CF777" s="1">
        <f t="shared" si="934"/>
        <v>0</v>
      </c>
      <c r="CG777" s="1">
        <f t="shared" si="934"/>
        <v>0</v>
      </c>
      <c r="CH777" s="1">
        <f t="shared" si="934"/>
        <v>0</v>
      </c>
      <c r="CI777" s="1">
        <f t="shared" si="934"/>
        <v>0</v>
      </c>
      <c r="CJ777" s="1">
        <f t="shared" si="955"/>
        <v>0</v>
      </c>
      <c r="CK777" s="1">
        <f t="shared" si="956"/>
        <v>0</v>
      </c>
      <c r="CL777" s="1" t="str">
        <f t="shared" si="922"/>
        <v/>
      </c>
      <c r="CM777" s="1" t="str">
        <f t="shared" si="922"/>
        <v/>
      </c>
      <c r="CN777" s="1" t="str">
        <f t="shared" si="922"/>
        <v/>
      </c>
      <c r="CO777" s="1" t="str">
        <f t="shared" si="922"/>
        <v/>
      </c>
      <c r="CP777" s="1" t="str">
        <f t="shared" si="922"/>
        <v/>
      </c>
      <c r="CQ777" s="1" t="str">
        <f t="shared" si="920"/>
        <v/>
      </c>
      <c r="CR777" s="1" t="str">
        <f t="shared" si="920"/>
        <v/>
      </c>
      <c r="CS777" s="1" t="str">
        <f t="shared" si="920"/>
        <v/>
      </c>
      <c r="CT777" s="1" t="str">
        <f t="shared" si="920"/>
        <v/>
      </c>
      <c r="CU777" s="1" t="str">
        <f t="shared" si="920"/>
        <v/>
      </c>
      <c r="CV777" s="1">
        <f t="shared" si="923"/>
        <v>0</v>
      </c>
      <c r="CW777" s="1">
        <f t="shared" si="923"/>
        <v>0</v>
      </c>
      <c r="CX777" s="1">
        <f t="shared" si="923"/>
        <v>0</v>
      </c>
      <c r="CY777" s="1">
        <f t="shared" si="923"/>
        <v>0</v>
      </c>
      <c r="CZ777" s="1">
        <f t="shared" si="923"/>
        <v>0</v>
      </c>
      <c r="DA777" s="1">
        <f t="shared" si="921"/>
        <v>0</v>
      </c>
      <c r="DB777" s="1">
        <f t="shared" si="921"/>
        <v>0</v>
      </c>
      <c r="DC777" s="1">
        <f t="shared" si="921"/>
        <v>0</v>
      </c>
      <c r="DD777" s="1">
        <f t="shared" si="921"/>
        <v>0</v>
      </c>
      <c r="DE777" s="1">
        <f t="shared" si="921"/>
        <v>0</v>
      </c>
      <c r="DF777" s="1">
        <f t="shared" si="957"/>
        <v>0</v>
      </c>
      <c r="DG777" s="33">
        <f t="shared" si="958"/>
        <v>0</v>
      </c>
      <c r="DH777" s="34">
        <f t="shared" si="959"/>
        <v>0</v>
      </c>
      <c r="DI777" s="1" t="str">
        <f t="shared" si="918"/>
        <v/>
      </c>
      <c r="DJ777" s="1" t="str">
        <f t="shared" si="919"/>
        <v/>
      </c>
      <c r="DK777" s="1" t="str">
        <f t="shared" si="942"/>
        <v/>
      </c>
      <c r="DL777" s="1" t="str">
        <f t="shared" si="942"/>
        <v/>
      </c>
      <c r="DM777" s="1" t="str">
        <f t="shared" si="942"/>
        <v/>
      </c>
      <c r="DN777" s="1" t="str">
        <f t="shared" si="942"/>
        <v/>
      </c>
      <c r="DO777" s="1" t="str">
        <f t="shared" si="942"/>
        <v/>
      </c>
      <c r="DP777" s="1" t="str">
        <f t="shared" si="942"/>
        <v/>
      </c>
      <c r="DQ777" s="1" t="str">
        <f t="shared" si="942"/>
        <v/>
      </c>
      <c r="DR777" s="1" t="str">
        <f t="shared" si="942"/>
        <v/>
      </c>
      <c r="DS777" s="1" t="str">
        <f t="shared" si="942"/>
        <v/>
      </c>
      <c r="EG777" s="1">
        <f t="shared" si="916"/>
        <v>0</v>
      </c>
      <c r="EH777" s="1">
        <f t="shared" si="916"/>
        <v>0</v>
      </c>
      <c r="EI777" s="1">
        <f t="shared" si="916"/>
        <v>0</v>
      </c>
      <c r="EJ777" s="1">
        <f t="shared" si="916"/>
        <v>0</v>
      </c>
      <c r="EK777" s="1">
        <f t="shared" si="916"/>
        <v>0</v>
      </c>
      <c r="EL777" s="1">
        <f t="shared" si="941"/>
        <v>0</v>
      </c>
      <c r="EM777" s="1">
        <f t="shared" si="941"/>
        <v>0</v>
      </c>
      <c r="EN777" s="1">
        <f t="shared" si="941"/>
        <v>0</v>
      </c>
      <c r="EO777" s="1">
        <f t="shared" si="941"/>
        <v>0</v>
      </c>
      <c r="EP777" s="1">
        <f t="shared" si="941"/>
        <v>0</v>
      </c>
      <c r="EQ777" s="1">
        <f t="shared" si="941"/>
        <v>0</v>
      </c>
      <c r="ER777" s="33">
        <f t="shared" si="960"/>
        <v>1</v>
      </c>
      <c r="ES777" s="35">
        <f>ER777+DG777</f>
        <v>1</v>
      </c>
      <c r="ET777" s="35">
        <f t="shared" si="961"/>
        <v>1</v>
      </c>
      <c r="EU777" s="1" t="s">
        <v>59</v>
      </c>
      <c r="EV777" s="1" t="s">
        <v>38</v>
      </c>
      <c r="EW777" s="19">
        <f t="shared" si="962"/>
        <v>0</v>
      </c>
      <c r="FC777" s="1" t="s">
        <v>38</v>
      </c>
      <c r="FD777" s="19">
        <f t="shared" si="963"/>
        <v>0</v>
      </c>
      <c r="FJ777" s="1" t="s">
        <v>38</v>
      </c>
      <c r="FK777" s="19">
        <f t="shared" si="964"/>
        <v>0</v>
      </c>
      <c r="FR777" s="1">
        <f t="shared" si="965"/>
        <v>0</v>
      </c>
      <c r="FU777" s="1" t="s">
        <v>1060</v>
      </c>
      <c r="FV777" s="37" t="str">
        <f t="shared" si="971"/>
        <v>tb</v>
      </c>
      <c r="FW777" s="34">
        <v>1</v>
      </c>
      <c r="FY777" s="1" t="s">
        <v>38</v>
      </c>
      <c r="FZ777" s="19">
        <f t="shared" si="966"/>
        <v>0</v>
      </c>
      <c r="GB777" s="1" t="s">
        <v>38</v>
      </c>
      <c r="GC777" s="19">
        <f t="shared" si="967"/>
        <v>0</v>
      </c>
      <c r="GD777" s="1" t="s">
        <v>38</v>
      </c>
      <c r="GE777" s="19">
        <f t="shared" si="968"/>
        <v>0</v>
      </c>
      <c r="GF777" s="1" t="s">
        <v>38</v>
      </c>
      <c r="GG777" s="19">
        <f t="shared" si="969"/>
        <v>0</v>
      </c>
    </row>
    <row r="778" spans="1:189" x14ac:dyDescent="0.3">
      <c r="A778" s="18">
        <v>1074</v>
      </c>
      <c r="B778" s="1" t="s">
        <v>34</v>
      </c>
      <c r="C778" s="19" t="s">
        <v>35</v>
      </c>
      <c r="D778" s="19">
        <f t="shared" si="927"/>
        <v>0</v>
      </c>
      <c r="E778" s="38" t="s">
        <v>1455</v>
      </c>
      <c r="F778" s="21" t="str">
        <f t="shared" si="943"/>
        <v>1966</v>
      </c>
      <c r="G778" s="21">
        <v>2005</v>
      </c>
      <c r="H778" s="22">
        <f t="shared" si="909"/>
        <v>39</v>
      </c>
      <c r="I778" s="1" t="str">
        <f t="shared" si="944"/>
        <v>31-40</v>
      </c>
      <c r="J778" s="1" t="s">
        <v>1607</v>
      </c>
      <c r="K778" s="1" t="s">
        <v>139</v>
      </c>
      <c r="L778" s="1">
        <f>VLOOKUP(K778,[1]areas!$C$3:$D$76,2,FALSE)</f>
        <v>15</v>
      </c>
      <c r="M778" s="1" t="str">
        <f t="shared" si="972"/>
        <v>0-20</v>
      </c>
      <c r="N778" s="19" t="s">
        <v>38</v>
      </c>
      <c r="O778" s="19">
        <f t="shared" si="945"/>
        <v>0</v>
      </c>
      <c r="P778" s="23">
        <v>52.4</v>
      </c>
      <c r="Q778" s="1">
        <v>162</v>
      </c>
      <c r="R778" s="1">
        <f>POWER(Q778*0.01,2)</f>
        <v>2.6244000000000005</v>
      </c>
      <c r="S778" s="24">
        <f>P778/R778</f>
        <v>19.966468526139305</v>
      </c>
      <c r="T778" s="19">
        <v>2</v>
      </c>
      <c r="U778" s="1">
        <v>12</v>
      </c>
      <c r="V778" s="1">
        <v>30</v>
      </c>
      <c r="W778" s="1" t="str">
        <f t="shared" si="946"/>
        <v>3: 101-150</v>
      </c>
      <c r="X778" s="1">
        <v>126</v>
      </c>
      <c r="Y778" s="26">
        <v>382</v>
      </c>
      <c r="Z778" s="26">
        <v>259</v>
      </c>
      <c r="AA778" s="26"/>
      <c r="AB778" s="26"/>
      <c r="AC778" s="26"/>
      <c r="AD778" s="26"/>
      <c r="AE778" s="26"/>
      <c r="AF778" s="26"/>
      <c r="AG778" s="26"/>
      <c r="AH778" s="26"/>
      <c r="AI778" s="27">
        <f t="shared" si="947"/>
        <v>382</v>
      </c>
      <c r="AJ778" s="27">
        <f t="shared" si="948"/>
        <v>0</v>
      </c>
      <c r="AK778" s="39">
        <v>269403</v>
      </c>
      <c r="AL778" s="26">
        <v>50</v>
      </c>
      <c r="AM778" s="26">
        <v>920</v>
      </c>
      <c r="AN778" s="26"/>
      <c r="AO778" s="26"/>
      <c r="AP778" s="26"/>
      <c r="AQ778" s="26"/>
      <c r="AR778" s="26"/>
      <c r="AS778" s="26"/>
      <c r="AT778" s="26"/>
      <c r="AU778" s="26"/>
      <c r="AV778" s="28">
        <f t="shared" si="949"/>
        <v>0</v>
      </c>
      <c r="AW778" s="27" t="str">
        <f>"&gt;5"</f>
        <v>&gt;5</v>
      </c>
      <c r="AX778" s="29">
        <f t="shared" si="970"/>
        <v>5.43</v>
      </c>
      <c r="AY778" s="30">
        <f t="shared" si="913"/>
        <v>5.4304024276014857</v>
      </c>
      <c r="AZ778" s="30">
        <f t="shared" si="913"/>
        <v>1.6989700043360187</v>
      </c>
      <c r="BA778" s="30">
        <f t="shared" si="913"/>
        <v>2.9637878273455551</v>
      </c>
      <c r="BB778" s="30" t="str">
        <f t="shared" si="913"/>
        <v/>
      </c>
      <c r="BC778" s="30" t="str">
        <f t="shared" si="913"/>
        <v/>
      </c>
      <c r="BD778" s="30" t="str">
        <f t="shared" si="940"/>
        <v/>
      </c>
      <c r="BE778" s="30" t="str">
        <f t="shared" si="940"/>
        <v/>
      </c>
      <c r="BF778" s="30" t="str">
        <f t="shared" si="940"/>
        <v/>
      </c>
      <c r="BG778" s="30" t="str">
        <f t="shared" si="940"/>
        <v/>
      </c>
      <c r="BH778" s="30" t="str">
        <f t="shared" si="940"/>
        <v/>
      </c>
      <c r="BI778" s="30" t="str">
        <f t="shared" si="940"/>
        <v/>
      </c>
      <c r="BL778" s="32" t="str">
        <f t="shared" si="950"/>
        <v/>
      </c>
      <c r="BN778" s="32" t="str">
        <f t="shared" si="951"/>
        <v/>
      </c>
      <c r="BO778" s="30">
        <f t="shared" si="952"/>
        <v>-3.731432423265467</v>
      </c>
      <c r="BP778" s="30">
        <f t="shared" si="953"/>
        <v>-2.4666146002559306</v>
      </c>
      <c r="BQ778" s="30">
        <f t="shared" si="937"/>
        <v>1.2648178230095364</v>
      </c>
      <c r="BR778" s="30" t="str">
        <f t="shared" si="937"/>
        <v/>
      </c>
      <c r="BS778" s="30" t="str">
        <f t="shared" si="937"/>
        <v/>
      </c>
      <c r="BT778" s="30" t="str">
        <f t="shared" si="933"/>
        <v/>
      </c>
      <c r="BU778" s="30" t="str">
        <f t="shared" si="933"/>
        <v/>
      </c>
      <c r="BV778" s="30" t="str">
        <f t="shared" si="933"/>
        <v/>
      </c>
      <c r="BW778" s="30" t="str">
        <f t="shared" si="933"/>
        <v/>
      </c>
      <c r="BX778" s="30" t="str">
        <f t="shared" si="933"/>
        <v/>
      </c>
      <c r="BY778" s="30" t="str">
        <f t="shared" si="933"/>
        <v/>
      </c>
      <c r="BZ778" s="1">
        <f t="shared" si="954"/>
        <v>0</v>
      </c>
      <c r="CA778" s="1">
        <f t="shared" si="938"/>
        <v>1</v>
      </c>
      <c r="CB778" s="1">
        <f t="shared" si="938"/>
        <v>0</v>
      </c>
      <c r="CC778" s="1">
        <f t="shared" si="938"/>
        <v>0</v>
      </c>
      <c r="CD778" s="1">
        <f t="shared" si="934"/>
        <v>0</v>
      </c>
      <c r="CE778" s="1">
        <f t="shared" si="934"/>
        <v>0</v>
      </c>
      <c r="CF778" s="1">
        <f t="shared" si="934"/>
        <v>0</v>
      </c>
      <c r="CG778" s="1">
        <f t="shared" si="934"/>
        <v>0</v>
      </c>
      <c r="CH778" s="1">
        <f t="shared" si="934"/>
        <v>0</v>
      </c>
      <c r="CI778" s="1">
        <f t="shared" si="934"/>
        <v>0</v>
      </c>
      <c r="CJ778" s="1">
        <f t="shared" si="955"/>
        <v>1</v>
      </c>
      <c r="CK778" s="1">
        <f t="shared" si="956"/>
        <v>1</v>
      </c>
      <c r="CL778" s="1">
        <f t="shared" si="922"/>
        <v>-3.731432423265467</v>
      </c>
      <c r="CM778" s="1">
        <f t="shared" si="922"/>
        <v>1.2648178230095364</v>
      </c>
      <c r="CN778" s="1" t="str">
        <f t="shared" si="922"/>
        <v/>
      </c>
      <c r="CO778" s="1" t="str">
        <f t="shared" si="922"/>
        <v/>
      </c>
      <c r="CP778" s="1" t="str">
        <f t="shared" si="922"/>
        <v/>
      </c>
      <c r="CQ778" s="1" t="str">
        <f t="shared" si="920"/>
        <v/>
      </c>
      <c r="CR778" s="1" t="str">
        <f t="shared" si="920"/>
        <v/>
      </c>
      <c r="CS778" s="1" t="str">
        <f t="shared" si="920"/>
        <v/>
      </c>
      <c r="CT778" s="1" t="str">
        <f t="shared" si="920"/>
        <v/>
      </c>
      <c r="CU778" s="1" t="str">
        <f t="shared" si="920"/>
        <v/>
      </c>
      <c r="CV778" s="1">
        <f t="shared" si="923"/>
        <v>0</v>
      </c>
      <c r="CW778" s="1">
        <f t="shared" si="923"/>
        <v>1</v>
      </c>
      <c r="CX778" s="1">
        <f t="shared" si="923"/>
        <v>0</v>
      </c>
      <c r="CY778" s="1">
        <f t="shared" si="923"/>
        <v>0</v>
      </c>
      <c r="CZ778" s="1">
        <f t="shared" si="923"/>
        <v>0</v>
      </c>
      <c r="DA778" s="1">
        <f t="shared" si="921"/>
        <v>0</v>
      </c>
      <c r="DB778" s="1">
        <f t="shared" si="921"/>
        <v>0</v>
      </c>
      <c r="DC778" s="1">
        <f t="shared" si="921"/>
        <v>0</v>
      </c>
      <c r="DD778" s="1">
        <f t="shared" si="921"/>
        <v>0</v>
      </c>
      <c r="DE778" s="1">
        <f t="shared" si="921"/>
        <v>0</v>
      </c>
      <c r="DF778" s="1">
        <f t="shared" si="957"/>
        <v>1</v>
      </c>
      <c r="DG778" s="33">
        <f t="shared" si="958"/>
        <v>1</v>
      </c>
      <c r="DH778" s="34">
        <f t="shared" si="959"/>
        <v>0</v>
      </c>
      <c r="DI778" s="1">
        <f t="shared" si="918"/>
        <v>256</v>
      </c>
      <c r="DJ778" s="1">
        <f t="shared" si="919"/>
        <v>133</v>
      </c>
      <c r="DK778" s="1">
        <f t="shared" si="942"/>
        <v>-123</v>
      </c>
      <c r="DL778" s="1" t="str">
        <f t="shared" si="942"/>
        <v/>
      </c>
      <c r="DM778" s="1" t="str">
        <f t="shared" si="942"/>
        <v/>
      </c>
      <c r="DN778" s="1" t="str">
        <f t="shared" si="942"/>
        <v/>
      </c>
      <c r="DO778" s="1" t="str">
        <f t="shared" si="942"/>
        <v/>
      </c>
      <c r="DP778" s="1" t="str">
        <f t="shared" si="942"/>
        <v/>
      </c>
      <c r="DQ778" s="1" t="str">
        <f t="shared" si="942"/>
        <v/>
      </c>
      <c r="DR778" s="1" t="str">
        <f t="shared" si="942"/>
        <v/>
      </c>
      <c r="DS778" s="1" t="str">
        <f t="shared" si="942"/>
        <v/>
      </c>
      <c r="DT778" s="34">
        <f>(STDEV(DI778:DS778))*-1</f>
        <v>-193.35028661301058</v>
      </c>
      <c r="DU778" s="1">
        <f t="shared" ref="DU778:EC793" si="973">IF((DI778&lt;$DT778),1,0)</f>
        <v>0</v>
      </c>
      <c r="DV778" s="1">
        <f t="shared" si="973"/>
        <v>0</v>
      </c>
      <c r="DW778" s="1">
        <f t="shared" si="973"/>
        <v>0</v>
      </c>
      <c r="EF778" s="33">
        <f>IF(SUM(DU778:EE778)&gt;0,1,0)</f>
        <v>0</v>
      </c>
      <c r="EG778" s="1">
        <f t="shared" si="916"/>
        <v>0</v>
      </c>
      <c r="EH778" s="1">
        <f t="shared" si="916"/>
        <v>0</v>
      </c>
      <c r="EI778" s="1">
        <f t="shared" si="916"/>
        <v>0</v>
      </c>
      <c r="EJ778" s="1">
        <f t="shared" si="916"/>
        <v>0</v>
      </c>
      <c r="EK778" s="1">
        <f t="shared" si="916"/>
        <v>0</v>
      </c>
      <c r="EL778" s="1">
        <f t="shared" si="941"/>
        <v>0</v>
      </c>
      <c r="EM778" s="1">
        <f t="shared" si="941"/>
        <v>0</v>
      </c>
      <c r="EN778" s="1">
        <f t="shared" si="941"/>
        <v>0</v>
      </c>
      <c r="EO778" s="1">
        <f t="shared" si="941"/>
        <v>0</v>
      </c>
      <c r="EP778" s="1">
        <f t="shared" si="941"/>
        <v>0</v>
      </c>
      <c r="EQ778" s="1">
        <f t="shared" si="941"/>
        <v>0</v>
      </c>
      <c r="ER778" s="33">
        <f t="shared" si="960"/>
        <v>1</v>
      </c>
      <c r="ES778" s="35">
        <f>ER778+EF778+DG778+AV778</f>
        <v>2</v>
      </c>
      <c r="ET778" s="35">
        <f t="shared" si="961"/>
        <v>1</v>
      </c>
      <c r="EU778" s="1" t="s">
        <v>59</v>
      </c>
      <c r="EV778" s="1" t="s">
        <v>38</v>
      </c>
      <c r="EW778" s="19">
        <f t="shared" si="962"/>
        <v>0</v>
      </c>
      <c r="FC778" s="1" t="s">
        <v>38</v>
      </c>
      <c r="FD778" s="19">
        <f t="shared" si="963"/>
        <v>0</v>
      </c>
      <c r="FJ778" s="1" t="s">
        <v>38</v>
      </c>
      <c r="FK778" s="19">
        <f t="shared" si="964"/>
        <v>0</v>
      </c>
      <c r="FR778" s="1">
        <f t="shared" si="965"/>
        <v>0</v>
      </c>
      <c r="FV778" s="37" t="str">
        <f t="shared" si="971"/>
        <v>none</v>
      </c>
      <c r="FZ778" s="19" t="str">
        <f t="shared" si="966"/>
        <v/>
      </c>
      <c r="GC778" s="19" t="str">
        <f t="shared" si="967"/>
        <v/>
      </c>
      <c r="GE778" s="19" t="str">
        <f t="shared" si="968"/>
        <v/>
      </c>
      <c r="GG778" s="19" t="str">
        <f t="shared" si="969"/>
        <v/>
      </c>
    </row>
    <row r="779" spans="1:189" x14ac:dyDescent="0.3">
      <c r="A779" s="18">
        <v>1076</v>
      </c>
      <c r="B779" s="1" t="s">
        <v>34</v>
      </c>
      <c r="C779" s="19" t="s">
        <v>35</v>
      </c>
      <c r="D779" s="19">
        <f t="shared" si="927"/>
        <v>0</v>
      </c>
      <c r="E779" s="38" t="s">
        <v>1354</v>
      </c>
      <c r="F779" s="21" t="str">
        <f t="shared" si="943"/>
        <v>1951</v>
      </c>
      <c r="G779" s="21">
        <v>2005</v>
      </c>
      <c r="H779" s="22">
        <f t="shared" si="909"/>
        <v>54</v>
      </c>
      <c r="I779" s="1" t="str">
        <f t="shared" si="944"/>
        <v>&gt;50</v>
      </c>
      <c r="J779" s="1" t="s">
        <v>1610</v>
      </c>
      <c r="K779" s="1" t="s">
        <v>1355</v>
      </c>
      <c r="L779" s="1">
        <f>VLOOKUP(K779,[1]areas!$C$3:$D$76,2,FALSE)</f>
        <v>108</v>
      </c>
      <c r="M779" s="1" t="str">
        <f t="shared" si="972"/>
        <v>&gt;80</v>
      </c>
      <c r="N779" s="19" t="s">
        <v>34</v>
      </c>
      <c r="O779" s="19">
        <f t="shared" si="945"/>
        <v>1</v>
      </c>
      <c r="P779" s="23">
        <v>54</v>
      </c>
      <c r="Q779" s="1">
        <v>154</v>
      </c>
      <c r="R779" s="1">
        <f>POWER(Q779*0.01,2)</f>
        <v>2.3715999999999999</v>
      </c>
      <c r="S779" s="24">
        <f>P779/R779</f>
        <v>22.769438353853939</v>
      </c>
      <c r="T779" s="19">
        <v>3</v>
      </c>
      <c r="U779" s="1">
        <v>11.4</v>
      </c>
      <c r="V779" s="1">
        <v>32</v>
      </c>
      <c r="W779" s="1" t="str">
        <f t="shared" si="946"/>
        <v>4: 151-200</v>
      </c>
      <c r="X779" s="1">
        <v>158</v>
      </c>
      <c r="Y779" s="26">
        <v>215</v>
      </c>
      <c r="Z779" s="26">
        <v>330</v>
      </c>
      <c r="AA779" s="26">
        <v>413</v>
      </c>
      <c r="AB779" s="26">
        <v>384</v>
      </c>
      <c r="AC779" s="26">
        <v>404</v>
      </c>
      <c r="AD779" s="26">
        <v>441</v>
      </c>
      <c r="AE779" s="26">
        <v>594</v>
      </c>
      <c r="AF779" s="26">
        <v>456</v>
      </c>
      <c r="AG779" s="26"/>
      <c r="AH779" s="26"/>
      <c r="AI779" s="27">
        <f t="shared" si="947"/>
        <v>594</v>
      </c>
      <c r="AJ779" s="27">
        <f t="shared" si="948"/>
        <v>1</v>
      </c>
      <c r="AK779" s="39">
        <v>65198</v>
      </c>
      <c r="AL779" s="26">
        <v>50</v>
      </c>
      <c r="AM779" s="26"/>
      <c r="AN779" s="26">
        <v>50</v>
      </c>
      <c r="AO779" s="26"/>
      <c r="AP779" s="26">
        <v>50</v>
      </c>
      <c r="AQ779" s="26">
        <v>50</v>
      </c>
      <c r="AR779" s="26">
        <v>50</v>
      </c>
      <c r="AS779" s="26">
        <v>50</v>
      </c>
      <c r="AT779" s="26"/>
      <c r="AU779" s="26"/>
      <c r="AV779" s="28">
        <f t="shared" si="949"/>
        <v>0</v>
      </c>
      <c r="AW779" s="27" t="str">
        <f>"4-5"</f>
        <v>4-5</v>
      </c>
      <c r="AX779" s="29">
        <f t="shared" si="970"/>
        <v>4.8140000000000001</v>
      </c>
      <c r="AY779" s="30">
        <f t="shared" si="913"/>
        <v>4.8142342736109693</v>
      </c>
      <c r="AZ779" s="30">
        <f t="shared" si="913"/>
        <v>1.6989700043360187</v>
      </c>
      <c r="BA779" s="30" t="str">
        <f t="shared" si="913"/>
        <v/>
      </c>
      <c r="BB779" s="30">
        <f t="shared" si="913"/>
        <v>1.6989700043360187</v>
      </c>
      <c r="BC779" s="30" t="str">
        <f t="shared" si="913"/>
        <v/>
      </c>
      <c r="BD779" s="30">
        <f t="shared" si="940"/>
        <v>1.6989700043360187</v>
      </c>
      <c r="BE779" s="30">
        <f t="shared" si="940"/>
        <v>1.6989700043360187</v>
      </c>
      <c r="BF779" s="30">
        <f t="shared" si="940"/>
        <v>1.6989700043360187</v>
      </c>
      <c r="BG779" s="30">
        <f t="shared" si="940"/>
        <v>1.6989700043360187</v>
      </c>
      <c r="BH779" s="30" t="str">
        <f t="shared" si="940"/>
        <v/>
      </c>
      <c r="BI779" s="30" t="str">
        <f t="shared" si="940"/>
        <v/>
      </c>
      <c r="BJ779" s="1" t="s">
        <v>38</v>
      </c>
      <c r="BK779" s="31" t="s">
        <v>38</v>
      </c>
      <c r="BL779" s="32">
        <f t="shared" si="950"/>
        <v>0</v>
      </c>
      <c r="BN779" s="32" t="str">
        <f t="shared" si="951"/>
        <v>0</v>
      </c>
      <c r="BO779" s="30">
        <f t="shared" si="952"/>
        <v>-3.1152642692749506</v>
      </c>
      <c r="BP779" s="30" t="str">
        <f t="shared" si="953"/>
        <v/>
      </c>
      <c r="BQ779" s="30" t="str">
        <f t="shared" si="937"/>
        <v/>
      </c>
      <c r="BR779" s="30" t="str">
        <f t="shared" si="937"/>
        <v/>
      </c>
      <c r="BS779" s="30" t="str">
        <f t="shared" si="937"/>
        <v/>
      </c>
      <c r="BT779" s="30" t="str">
        <f t="shared" si="933"/>
        <v/>
      </c>
      <c r="BU779" s="30">
        <f t="shared" si="933"/>
        <v>0</v>
      </c>
      <c r="BV779" s="30">
        <f t="shared" si="933"/>
        <v>0</v>
      </c>
      <c r="BW779" s="30">
        <f t="shared" si="933"/>
        <v>0</v>
      </c>
      <c r="BX779" s="30" t="str">
        <f t="shared" si="933"/>
        <v/>
      </c>
      <c r="BY779" s="30" t="str">
        <f t="shared" si="933"/>
        <v/>
      </c>
      <c r="BZ779" s="1">
        <f t="shared" si="954"/>
        <v>0</v>
      </c>
      <c r="CA779" s="1">
        <f t="shared" si="938"/>
        <v>0</v>
      </c>
      <c r="CB779" s="1">
        <f t="shared" si="938"/>
        <v>0</v>
      </c>
      <c r="CC779" s="1">
        <f t="shared" si="938"/>
        <v>0</v>
      </c>
      <c r="CD779" s="1">
        <f t="shared" si="934"/>
        <v>0</v>
      </c>
      <c r="CE779" s="1">
        <f t="shared" si="934"/>
        <v>0</v>
      </c>
      <c r="CF779" s="1">
        <f t="shared" si="934"/>
        <v>0</v>
      </c>
      <c r="CG779" s="1">
        <f t="shared" si="934"/>
        <v>0</v>
      </c>
      <c r="CH779" s="1">
        <f t="shared" si="934"/>
        <v>0</v>
      </c>
      <c r="CI779" s="1">
        <f t="shared" si="934"/>
        <v>0</v>
      </c>
      <c r="CJ779" s="1">
        <f t="shared" si="955"/>
        <v>0</v>
      </c>
      <c r="CK779" s="1">
        <f t="shared" si="956"/>
        <v>0</v>
      </c>
      <c r="CL779" s="1">
        <f t="shared" si="922"/>
        <v>-3.1152642692749506</v>
      </c>
      <c r="CM779" s="1" t="str">
        <f t="shared" si="922"/>
        <v/>
      </c>
      <c r="CN779" s="1" t="str">
        <f t="shared" si="922"/>
        <v/>
      </c>
      <c r="CO779" s="1" t="str">
        <f t="shared" si="922"/>
        <v/>
      </c>
      <c r="CP779" s="1" t="str">
        <f t="shared" si="922"/>
        <v/>
      </c>
      <c r="CQ779" s="1" t="str">
        <f t="shared" si="920"/>
        <v/>
      </c>
      <c r="CR779" s="1" t="str">
        <f t="shared" si="920"/>
        <v/>
      </c>
      <c r="CS779" s="1" t="str">
        <f t="shared" si="920"/>
        <v/>
      </c>
      <c r="CT779" s="1" t="str">
        <f t="shared" si="920"/>
        <v/>
      </c>
      <c r="CU779" s="1" t="str">
        <f t="shared" si="920"/>
        <v/>
      </c>
      <c r="CV779" s="1">
        <f t="shared" si="923"/>
        <v>0</v>
      </c>
      <c r="CW779" s="1">
        <f t="shared" si="923"/>
        <v>0</v>
      </c>
      <c r="CX779" s="1">
        <f t="shared" si="923"/>
        <v>0</v>
      </c>
      <c r="CY779" s="1">
        <f t="shared" si="923"/>
        <v>0</v>
      </c>
      <c r="CZ779" s="1">
        <f t="shared" si="923"/>
        <v>0</v>
      </c>
      <c r="DA779" s="1">
        <f t="shared" si="921"/>
        <v>0</v>
      </c>
      <c r="DB779" s="1">
        <f t="shared" si="921"/>
        <v>0</v>
      </c>
      <c r="DC779" s="1">
        <f t="shared" si="921"/>
        <v>0</v>
      </c>
      <c r="DD779" s="1">
        <f t="shared" si="921"/>
        <v>0</v>
      </c>
      <c r="DE779" s="1">
        <f t="shared" si="921"/>
        <v>0</v>
      </c>
      <c r="DF779" s="1">
        <f t="shared" si="957"/>
        <v>0</v>
      </c>
      <c r="DG779" s="33">
        <f t="shared" si="958"/>
        <v>0</v>
      </c>
      <c r="DH779" s="34">
        <f t="shared" si="959"/>
        <v>0</v>
      </c>
      <c r="DI779" s="1">
        <f t="shared" si="918"/>
        <v>57</v>
      </c>
      <c r="DJ779" s="1">
        <f t="shared" si="919"/>
        <v>172</v>
      </c>
      <c r="DK779" s="1">
        <f t="shared" si="942"/>
        <v>115</v>
      </c>
      <c r="DL779" s="1">
        <f t="shared" si="942"/>
        <v>83</v>
      </c>
      <c r="DM779" s="1">
        <f t="shared" si="942"/>
        <v>-29</v>
      </c>
      <c r="DN779" s="1">
        <f t="shared" si="942"/>
        <v>20</v>
      </c>
      <c r="DO779" s="1">
        <f t="shared" si="942"/>
        <v>37</v>
      </c>
      <c r="DP779" s="1">
        <f t="shared" si="942"/>
        <v>153</v>
      </c>
      <c r="DQ779" s="1">
        <f t="shared" si="942"/>
        <v>-138</v>
      </c>
      <c r="DR779" s="1" t="str">
        <f t="shared" si="942"/>
        <v/>
      </c>
      <c r="DS779" s="1" t="str">
        <f t="shared" si="942"/>
        <v/>
      </c>
      <c r="DT779" s="34">
        <f>(STDEV(DI779:DS779))*-1</f>
        <v>-95.828985408614471</v>
      </c>
      <c r="DU779" s="1">
        <f t="shared" si="973"/>
        <v>0</v>
      </c>
      <c r="DV779" s="1">
        <f t="shared" si="973"/>
        <v>0</v>
      </c>
      <c r="DW779" s="1">
        <f t="shared" si="973"/>
        <v>0</v>
      </c>
      <c r="DX779" s="1">
        <f t="shared" si="973"/>
        <v>0</v>
      </c>
      <c r="DY779" s="1">
        <f t="shared" si="973"/>
        <v>0</v>
      </c>
      <c r="DZ779" s="1">
        <f t="shared" si="973"/>
        <v>0</v>
      </c>
      <c r="EA779" s="1">
        <f t="shared" si="973"/>
        <v>0</v>
      </c>
      <c r="EB779" s="1">
        <f t="shared" si="973"/>
        <v>0</v>
      </c>
      <c r="EC779" s="1">
        <f t="shared" si="973"/>
        <v>1</v>
      </c>
      <c r="EF779" s="33">
        <f>IF(SUM(DU779:EE779)&gt;0,1,0)</f>
        <v>1</v>
      </c>
      <c r="EG779" s="1">
        <f t="shared" si="916"/>
        <v>0</v>
      </c>
      <c r="EH779" s="1">
        <f t="shared" si="916"/>
        <v>0</v>
      </c>
      <c r="EI779" s="1">
        <f t="shared" si="916"/>
        <v>0</v>
      </c>
      <c r="EJ779" s="1">
        <f t="shared" si="916"/>
        <v>0</v>
      </c>
      <c r="EK779" s="1">
        <f t="shared" si="916"/>
        <v>0</v>
      </c>
      <c r="EL779" s="1">
        <f t="shared" si="941"/>
        <v>0</v>
      </c>
      <c r="EM779" s="1">
        <f t="shared" si="941"/>
        <v>0</v>
      </c>
      <c r="EN779" s="1">
        <f t="shared" si="941"/>
        <v>1</v>
      </c>
      <c r="EO779" s="1">
        <f t="shared" si="941"/>
        <v>0</v>
      </c>
      <c r="EP779" s="1">
        <f t="shared" si="941"/>
        <v>0</v>
      </c>
      <c r="EQ779" s="1">
        <f t="shared" si="941"/>
        <v>0</v>
      </c>
      <c r="ER779" s="33">
        <f t="shared" si="960"/>
        <v>0</v>
      </c>
      <c r="ES779" s="35">
        <f>ER779+EF779+DG779+AV779</f>
        <v>1</v>
      </c>
      <c r="ET779" s="35">
        <f t="shared" si="961"/>
        <v>1</v>
      </c>
      <c r="EU779" s="1" t="s">
        <v>211</v>
      </c>
      <c r="EV779" s="1" t="s">
        <v>34</v>
      </c>
      <c r="EW779" s="19">
        <f t="shared" si="962"/>
        <v>1</v>
      </c>
      <c r="EX779" s="1" t="s">
        <v>40</v>
      </c>
      <c r="EY779" s="50">
        <v>39238</v>
      </c>
      <c r="FC779" s="1" t="s">
        <v>38</v>
      </c>
      <c r="FD779" s="19">
        <f t="shared" si="963"/>
        <v>0</v>
      </c>
      <c r="FJ779" s="1" t="s">
        <v>38</v>
      </c>
      <c r="FK779" s="19">
        <f t="shared" si="964"/>
        <v>0</v>
      </c>
      <c r="FQ779" s="1" t="s">
        <v>187</v>
      </c>
      <c r="FR779" s="1">
        <f t="shared" si="965"/>
        <v>1</v>
      </c>
      <c r="FU779" s="1" t="s">
        <v>1356</v>
      </c>
      <c r="FV779" s="37" t="str">
        <f t="shared" si="971"/>
        <v>other</v>
      </c>
      <c r="FW779" s="34">
        <v>0</v>
      </c>
      <c r="FY779" s="1" t="s">
        <v>38</v>
      </c>
      <c r="FZ779" s="19">
        <f t="shared" si="966"/>
        <v>0</v>
      </c>
      <c r="GB779" s="1" t="s">
        <v>38</v>
      </c>
      <c r="GC779" s="19">
        <f t="shared" si="967"/>
        <v>0</v>
      </c>
      <c r="GD779" s="1" t="s">
        <v>34</v>
      </c>
      <c r="GE779" s="19">
        <f t="shared" si="968"/>
        <v>1</v>
      </c>
      <c r="GF779" s="1" t="s">
        <v>38</v>
      </c>
      <c r="GG779" s="19">
        <f t="shared" si="969"/>
        <v>0</v>
      </c>
    </row>
    <row r="780" spans="1:189" x14ac:dyDescent="0.3">
      <c r="A780" s="18">
        <v>1081</v>
      </c>
      <c r="B780" s="1" t="s">
        <v>34</v>
      </c>
      <c r="C780" s="19" t="s">
        <v>35</v>
      </c>
      <c r="D780" s="19">
        <f t="shared" si="927"/>
        <v>0</v>
      </c>
      <c r="E780" s="38" t="s">
        <v>1357</v>
      </c>
      <c r="F780" s="21" t="str">
        <f t="shared" si="943"/>
        <v>1952</v>
      </c>
      <c r="G780" s="21">
        <v>2005</v>
      </c>
      <c r="H780" s="22">
        <f t="shared" si="909"/>
        <v>53</v>
      </c>
      <c r="I780" s="1" t="str">
        <f t="shared" si="944"/>
        <v>&gt;50</v>
      </c>
      <c r="J780" s="1" t="s">
        <v>1610</v>
      </c>
      <c r="K780" s="1" t="s">
        <v>116</v>
      </c>
      <c r="L780" s="1">
        <f>VLOOKUP(K780,[1]areas!$C$3:$D$76,2,FALSE)</f>
        <v>40</v>
      </c>
      <c r="M780" s="1" t="str">
        <f t="shared" si="972"/>
        <v>21-40</v>
      </c>
      <c r="N780" s="19" t="s">
        <v>38</v>
      </c>
      <c r="O780" s="19">
        <f t="shared" si="945"/>
        <v>0</v>
      </c>
      <c r="P780" s="23">
        <v>38.700000000000003</v>
      </c>
      <c r="Q780" s="1">
        <v>150</v>
      </c>
      <c r="R780" s="1">
        <f>POWER(Q780*0.01,2)</f>
        <v>2.25</v>
      </c>
      <c r="S780" s="24">
        <f>P780/R780</f>
        <v>17.200000000000003</v>
      </c>
      <c r="T780" s="19">
        <v>2</v>
      </c>
      <c r="U780" s="1">
        <v>12</v>
      </c>
      <c r="V780" s="1">
        <v>17</v>
      </c>
      <c r="W780" s="1" t="str">
        <f t="shared" si="946"/>
        <v>4: 151-200</v>
      </c>
      <c r="X780" s="1">
        <v>161</v>
      </c>
      <c r="Y780" s="26">
        <v>166</v>
      </c>
      <c r="Z780" s="26">
        <v>119</v>
      </c>
      <c r="AA780" s="26">
        <v>75</v>
      </c>
      <c r="AB780" s="26"/>
      <c r="AC780" s="26"/>
      <c r="AD780" s="26"/>
      <c r="AE780" s="26"/>
      <c r="AF780" s="26"/>
      <c r="AG780" s="26"/>
      <c r="AH780" s="26"/>
      <c r="AI780" s="27">
        <f t="shared" si="947"/>
        <v>166</v>
      </c>
      <c r="AJ780" s="27">
        <f t="shared" si="948"/>
        <v>0</v>
      </c>
      <c r="AK780" s="39">
        <v>87254</v>
      </c>
      <c r="AL780" s="26">
        <v>100000</v>
      </c>
      <c r="AM780" s="26">
        <v>74000</v>
      </c>
      <c r="AN780" s="26">
        <v>890000</v>
      </c>
      <c r="AO780" s="26"/>
      <c r="AP780" s="26"/>
      <c r="AQ780" s="26"/>
      <c r="AR780" s="26"/>
      <c r="AS780" s="26"/>
      <c r="AT780" s="26"/>
      <c r="AU780" s="26"/>
      <c r="AV780" s="28">
        <f t="shared" si="949"/>
        <v>1</v>
      </c>
      <c r="AW780" s="27" t="str">
        <f>"4-5"</f>
        <v>4-5</v>
      </c>
      <c r="AX780" s="29">
        <f t="shared" si="970"/>
        <v>4.9409999999999998</v>
      </c>
      <c r="AY780" s="30">
        <f t="shared" si="913"/>
        <v>4.9407853455235742</v>
      </c>
      <c r="AZ780" s="30">
        <f t="shared" si="913"/>
        <v>5</v>
      </c>
      <c r="BA780" s="30">
        <f t="shared" si="913"/>
        <v>4.8692317197309762</v>
      </c>
      <c r="BB780" s="30">
        <f t="shared" si="913"/>
        <v>5.9493900066449124</v>
      </c>
      <c r="BC780" s="30" t="str">
        <f t="shared" si="913"/>
        <v/>
      </c>
      <c r="BD780" s="30" t="str">
        <f t="shared" si="940"/>
        <v/>
      </c>
      <c r="BE780" s="30" t="str">
        <f t="shared" si="940"/>
        <v/>
      </c>
      <c r="BF780" s="30" t="str">
        <f t="shared" si="940"/>
        <v/>
      </c>
      <c r="BG780" s="30" t="str">
        <f t="shared" si="940"/>
        <v/>
      </c>
      <c r="BH780" s="30" t="str">
        <f t="shared" si="940"/>
        <v/>
      </c>
      <c r="BI780" s="30" t="str">
        <f t="shared" si="940"/>
        <v/>
      </c>
      <c r="BJ780" s="1" t="s">
        <v>38</v>
      </c>
      <c r="BK780" s="31" t="s">
        <v>38</v>
      </c>
      <c r="BL780" s="32">
        <f t="shared" si="950"/>
        <v>0</v>
      </c>
      <c r="BN780" s="32" t="str">
        <f t="shared" si="951"/>
        <v>0</v>
      </c>
      <c r="BO780" s="30">
        <f t="shared" si="952"/>
        <v>5.9214654476425821E-2</v>
      </c>
      <c r="BP780" s="30">
        <f t="shared" si="953"/>
        <v>-7.1553625792597941E-2</v>
      </c>
      <c r="BQ780" s="30">
        <f t="shared" si="937"/>
        <v>-0.13076828026902376</v>
      </c>
      <c r="BR780" s="30">
        <f t="shared" si="937"/>
        <v>1.0801582869139361</v>
      </c>
      <c r="BS780" s="30" t="str">
        <f t="shared" si="937"/>
        <v/>
      </c>
      <c r="BT780" s="30" t="str">
        <f t="shared" si="933"/>
        <v/>
      </c>
      <c r="BU780" s="30" t="str">
        <f t="shared" si="933"/>
        <v/>
      </c>
      <c r="BV780" s="30" t="str">
        <f t="shared" si="933"/>
        <v/>
      </c>
      <c r="BW780" s="30" t="str">
        <f t="shared" si="933"/>
        <v/>
      </c>
      <c r="BX780" s="30" t="str">
        <f t="shared" si="933"/>
        <v/>
      </c>
      <c r="BY780" s="30" t="str">
        <f t="shared" si="933"/>
        <v/>
      </c>
      <c r="BZ780" s="1">
        <f t="shared" si="954"/>
        <v>1</v>
      </c>
      <c r="CA780" s="1">
        <f t="shared" si="938"/>
        <v>0</v>
      </c>
      <c r="CB780" s="1">
        <f t="shared" si="938"/>
        <v>1</v>
      </c>
      <c r="CC780" s="1">
        <f t="shared" si="938"/>
        <v>0</v>
      </c>
      <c r="CD780" s="1">
        <f t="shared" si="934"/>
        <v>0</v>
      </c>
      <c r="CE780" s="1">
        <f t="shared" si="934"/>
        <v>0</v>
      </c>
      <c r="CF780" s="1">
        <f t="shared" si="934"/>
        <v>0</v>
      </c>
      <c r="CG780" s="1">
        <f t="shared" si="934"/>
        <v>0</v>
      </c>
      <c r="CH780" s="1">
        <f t="shared" si="934"/>
        <v>0</v>
      </c>
      <c r="CI780" s="1">
        <f t="shared" si="934"/>
        <v>0</v>
      </c>
      <c r="CJ780" s="1">
        <f t="shared" si="955"/>
        <v>2</v>
      </c>
      <c r="CK780" s="1">
        <f t="shared" si="956"/>
        <v>1</v>
      </c>
      <c r="CL780" s="1">
        <f t="shared" si="922"/>
        <v>5.9214654476425821E-2</v>
      </c>
      <c r="CM780" s="1">
        <f t="shared" si="922"/>
        <v>-0.13076828026902376</v>
      </c>
      <c r="CN780" s="1">
        <f t="shared" si="922"/>
        <v>1.0801582869139361</v>
      </c>
      <c r="CO780" s="1" t="str">
        <f t="shared" si="922"/>
        <v/>
      </c>
      <c r="CP780" s="1" t="str">
        <f t="shared" si="922"/>
        <v/>
      </c>
      <c r="CQ780" s="1" t="str">
        <f t="shared" si="920"/>
        <v/>
      </c>
      <c r="CR780" s="1" t="str">
        <f t="shared" si="920"/>
        <v/>
      </c>
      <c r="CS780" s="1" t="str">
        <f t="shared" si="920"/>
        <v/>
      </c>
      <c r="CT780" s="1" t="str">
        <f t="shared" si="920"/>
        <v/>
      </c>
      <c r="CU780" s="1" t="str">
        <f t="shared" si="920"/>
        <v/>
      </c>
      <c r="CV780" s="1">
        <f t="shared" si="923"/>
        <v>1</v>
      </c>
      <c r="CW780" s="1">
        <f t="shared" si="923"/>
        <v>0</v>
      </c>
      <c r="CX780" s="1">
        <f t="shared" si="923"/>
        <v>1</v>
      </c>
      <c r="CY780" s="1">
        <f t="shared" si="923"/>
        <v>0</v>
      </c>
      <c r="CZ780" s="1">
        <f t="shared" si="923"/>
        <v>0</v>
      </c>
      <c r="DA780" s="1">
        <f t="shared" si="921"/>
        <v>0</v>
      </c>
      <c r="DB780" s="1">
        <f t="shared" si="921"/>
        <v>0</v>
      </c>
      <c r="DC780" s="1">
        <f t="shared" si="921"/>
        <v>0</v>
      </c>
      <c r="DD780" s="1">
        <f t="shared" si="921"/>
        <v>0</v>
      </c>
      <c r="DE780" s="1">
        <f t="shared" si="921"/>
        <v>0</v>
      </c>
      <c r="DF780" s="1">
        <f t="shared" si="957"/>
        <v>2</v>
      </c>
      <c r="DG780" s="33">
        <f t="shared" si="958"/>
        <v>1</v>
      </c>
      <c r="DH780" s="34">
        <f t="shared" si="959"/>
        <v>0</v>
      </c>
      <c r="DI780" s="1">
        <f t="shared" si="918"/>
        <v>5</v>
      </c>
      <c r="DJ780" s="1">
        <f t="shared" si="919"/>
        <v>-42</v>
      </c>
      <c r="DK780" s="1">
        <f t="shared" si="942"/>
        <v>-47</v>
      </c>
      <c r="DL780" s="1">
        <f t="shared" si="942"/>
        <v>-44</v>
      </c>
      <c r="DM780" s="1" t="str">
        <f t="shared" si="942"/>
        <v/>
      </c>
      <c r="DN780" s="1" t="str">
        <f t="shared" si="942"/>
        <v/>
      </c>
      <c r="DO780" s="1" t="str">
        <f t="shared" si="942"/>
        <v/>
      </c>
      <c r="DP780" s="1" t="str">
        <f t="shared" si="942"/>
        <v/>
      </c>
      <c r="DQ780" s="1" t="str">
        <f t="shared" si="942"/>
        <v/>
      </c>
      <c r="DR780" s="1" t="str">
        <f t="shared" si="942"/>
        <v/>
      </c>
      <c r="DS780" s="1" t="str">
        <f t="shared" si="942"/>
        <v/>
      </c>
      <c r="DT780" s="34">
        <f>(STDEV(DI780:DS780))*-1</f>
        <v>-24.752104287649296</v>
      </c>
      <c r="DU780" s="1">
        <f t="shared" si="973"/>
        <v>0</v>
      </c>
      <c r="DV780" s="1">
        <f t="shared" si="973"/>
        <v>1</v>
      </c>
      <c r="DW780" s="1">
        <f t="shared" si="973"/>
        <v>1</v>
      </c>
      <c r="DX780" s="1">
        <f>IF((DL780&lt;$DT780),1,0)</f>
        <v>1</v>
      </c>
      <c r="EF780" s="33">
        <f>IF(SUM(DU780:EE780)&gt;0,1,0)</f>
        <v>1</v>
      </c>
      <c r="EG780" s="1">
        <f t="shared" si="916"/>
        <v>0</v>
      </c>
      <c r="EH780" s="1">
        <f t="shared" si="916"/>
        <v>0</v>
      </c>
      <c r="EI780" s="1">
        <f t="shared" si="916"/>
        <v>0</v>
      </c>
      <c r="EJ780" s="1">
        <f t="shared" si="916"/>
        <v>0</v>
      </c>
      <c r="EK780" s="1">
        <f t="shared" si="916"/>
        <v>0</v>
      </c>
      <c r="EL780" s="1">
        <f t="shared" si="941"/>
        <v>0</v>
      </c>
      <c r="EM780" s="1">
        <f t="shared" si="941"/>
        <v>0</v>
      </c>
      <c r="EN780" s="1">
        <f t="shared" si="941"/>
        <v>0</v>
      </c>
      <c r="EO780" s="1">
        <f t="shared" si="941"/>
        <v>0</v>
      </c>
      <c r="EP780" s="1">
        <f t="shared" si="941"/>
        <v>0</v>
      </c>
      <c r="EQ780" s="1">
        <f t="shared" si="941"/>
        <v>0</v>
      </c>
      <c r="ER780" s="33">
        <f t="shared" si="960"/>
        <v>1</v>
      </c>
      <c r="ES780" s="35">
        <f>ER780+EF780+DG780+AV780</f>
        <v>4</v>
      </c>
      <c r="ET780" s="35">
        <f t="shared" si="961"/>
        <v>1</v>
      </c>
      <c r="EU780" s="1" t="s">
        <v>59</v>
      </c>
      <c r="EV780" s="1" t="s">
        <v>34</v>
      </c>
      <c r="EW780" s="19">
        <f t="shared" si="962"/>
        <v>1</v>
      </c>
      <c r="EX780" s="1" t="s">
        <v>112</v>
      </c>
      <c r="FC780" s="1" t="s">
        <v>38</v>
      </c>
      <c r="FD780" s="19">
        <f t="shared" si="963"/>
        <v>0</v>
      </c>
      <c r="FJ780" s="1" t="s">
        <v>38</v>
      </c>
      <c r="FK780" s="19">
        <f t="shared" si="964"/>
        <v>0</v>
      </c>
      <c r="FR780" s="1">
        <f t="shared" si="965"/>
        <v>0</v>
      </c>
      <c r="FU780" s="1" t="s">
        <v>1358</v>
      </c>
      <c r="FV780" s="37" t="str">
        <f t="shared" si="971"/>
        <v>other</v>
      </c>
      <c r="FW780" s="34">
        <v>0</v>
      </c>
      <c r="FY780" s="1" t="s">
        <v>38</v>
      </c>
      <c r="FZ780" s="19">
        <f t="shared" si="966"/>
        <v>0</v>
      </c>
      <c r="GB780" s="1" t="s">
        <v>38</v>
      </c>
      <c r="GC780" s="19">
        <f t="shared" si="967"/>
        <v>0</v>
      </c>
      <c r="GD780" s="1" t="s">
        <v>38</v>
      </c>
      <c r="GE780" s="19">
        <f t="shared" si="968"/>
        <v>0</v>
      </c>
      <c r="GF780" s="1" t="s">
        <v>38</v>
      </c>
      <c r="GG780" s="19">
        <f t="shared" si="969"/>
        <v>0</v>
      </c>
    </row>
    <row r="781" spans="1:189" x14ac:dyDescent="0.3">
      <c r="A781" s="18">
        <v>1082</v>
      </c>
      <c r="B781" s="1" t="s">
        <v>34</v>
      </c>
      <c r="C781" s="19" t="s">
        <v>47</v>
      </c>
      <c r="D781" s="19">
        <f t="shared" si="927"/>
        <v>1</v>
      </c>
      <c r="E781" s="38" t="s">
        <v>273</v>
      </c>
      <c r="F781" s="21" t="str">
        <f t="shared" si="943"/>
        <v>1959</v>
      </c>
      <c r="G781" s="21">
        <v>2005</v>
      </c>
      <c r="H781" s="22">
        <f t="shared" si="909"/>
        <v>46</v>
      </c>
      <c r="I781" s="1" t="str">
        <f t="shared" si="944"/>
        <v>41-50</v>
      </c>
      <c r="J781" s="1" t="s">
        <v>1608</v>
      </c>
      <c r="K781" s="1" t="s">
        <v>274</v>
      </c>
      <c r="L781" s="1">
        <f>VLOOKUP(K781,[1]areas!$C$3:$D$76,2,FALSE)</f>
        <v>8</v>
      </c>
      <c r="M781" s="1" t="str">
        <f t="shared" si="972"/>
        <v>0-20</v>
      </c>
      <c r="N781" s="19" t="s">
        <v>38</v>
      </c>
      <c r="O781" s="19">
        <f t="shared" si="945"/>
        <v>0</v>
      </c>
      <c r="P781" s="23">
        <v>50.8</v>
      </c>
      <c r="S781" s="24"/>
      <c r="T781" s="19">
        <v>3</v>
      </c>
      <c r="U781" s="1">
        <v>12.2</v>
      </c>
      <c r="V781" s="1">
        <v>18</v>
      </c>
      <c r="W781" s="1" t="str">
        <f t="shared" si="946"/>
        <v>1: 0-50</v>
      </c>
      <c r="X781" s="1">
        <v>41</v>
      </c>
      <c r="Y781" s="26">
        <v>80</v>
      </c>
      <c r="Z781" s="26">
        <v>93</v>
      </c>
      <c r="AA781" s="26">
        <v>117</v>
      </c>
      <c r="AB781" s="26">
        <v>106</v>
      </c>
      <c r="AC781" s="26">
        <v>143</v>
      </c>
      <c r="AD781" s="26"/>
      <c r="AE781" s="26">
        <v>231</v>
      </c>
      <c r="AF781" s="26"/>
      <c r="AG781" s="26"/>
      <c r="AH781" s="26"/>
      <c r="AI781" s="27">
        <f t="shared" si="947"/>
        <v>231</v>
      </c>
      <c r="AJ781" s="27">
        <f t="shared" si="948"/>
        <v>0</v>
      </c>
      <c r="AK781" s="39">
        <v>464419</v>
      </c>
      <c r="AL781" s="26">
        <v>50</v>
      </c>
      <c r="AM781" s="26">
        <v>180</v>
      </c>
      <c r="AN781" s="26">
        <v>50</v>
      </c>
      <c r="AO781" s="26">
        <v>50</v>
      </c>
      <c r="AP781" s="26">
        <v>50</v>
      </c>
      <c r="AQ781" s="26">
        <v>50</v>
      </c>
      <c r="AR781" s="26">
        <v>50</v>
      </c>
      <c r="AS781" s="26"/>
      <c r="AT781" s="26"/>
      <c r="AU781" s="26"/>
      <c r="AV781" s="28">
        <f t="shared" si="949"/>
        <v>0</v>
      </c>
      <c r="AW781" s="27" t="str">
        <f>"&gt;5"</f>
        <v>&gt;5</v>
      </c>
      <c r="AX781" s="29">
        <f t="shared" si="970"/>
        <v>5.6669999999999998</v>
      </c>
      <c r="AY781" s="30">
        <f t="shared" si="913"/>
        <v>5.6669099789958253</v>
      </c>
      <c r="AZ781" s="30">
        <f t="shared" si="913"/>
        <v>1.6989700043360187</v>
      </c>
      <c r="BA781" s="30">
        <f t="shared" si="913"/>
        <v>2.255272505103306</v>
      </c>
      <c r="BB781" s="30">
        <f t="shared" si="913"/>
        <v>1.6989700043360187</v>
      </c>
      <c r="BC781" s="30">
        <f t="shared" si="913"/>
        <v>1.6989700043360187</v>
      </c>
      <c r="BD781" s="30">
        <f t="shared" si="940"/>
        <v>1.6989700043360187</v>
      </c>
      <c r="BE781" s="30">
        <f t="shared" si="940"/>
        <v>1.6989700043360187</v>
      </c>
      <c r="BF781" s="30">
        <f t="shared" si="940"/>
        <v>1.6989700043360187</v>
      </c>
      <c r="BG781" s="30" t="str">
        <f t="shared" si="940"/>
        <v/>
      </c>
      <c r="BH781" s="30" t="str">
        <f t="shared" si="940"/>
        <v/>
      </c>
      <c r="BI781" s="30" t="str">
        <f t="shared" si="940"/>
        <v/>
      </c>
      <c r="BJ781" s="1" t="s">
        <v>38</v>
      </c>
      <c r="BK781" s="31" t="s">
        <v>38</v>
      </c>
      <c r="BL781" s="32">
        <f t="shared" si="950"/>
        <v>0</v>
      </c>
      <c r="BN781" s="32" t="str">
        <f t="shared" si="951"/>
        <v>0</v>
      </c>
      <c r="BO781" s="30">
        <f t="shared" si="952"/>
        <v>-3.9679399746598065</v>
      </c>
      <c r="BP781" s="30">
        <f t="shared" si="953"/>
        <v>-3.4116374738925193</v>
      </c>
      <c r="BQ781" s="30">
        <f t="shared" si="937"/>
        <v>0.55630250076728727</v>
      </c>
      <c r="BR781" s="30">
        <f t="shared" si="937"/>
        <v>-0.55630250076728727</v>
      </c>
      <c r="BS781" s="30">
        <f t="shared" si="937"/>
        <v>0</v>
      </c>
      <c r="BT781" s="30">
        <f t="shared" si="933"/>
        <v>0</v>
      </c>
      <c r="BU781" s="30">
        <f t="shared" si="933"/>
        <v>0</v>
      </c>
      <c r="BV781" s="30">
        <f t="shared" si="933"/>
        <v>0</v>
      </c>
      <c r="BW781" s="30" t="str">
        <f t="shared" si="933"/>
        <v/>
      </c>
      <c r="BX781" s="30" t="str">
        <f t="shared" si="933"/>
        <v/>
      </c>
      <c r="BY781" s="30" t="str">
        <f t="shared" si="933"/>
        <v/>
      </c>
      <c r="BZ781" s="1">
        <f t="shared" si="954"/>
        <v>0</v>
      </c>
      <c r="CA781" s="1">
        <f t="shared" si="938"/>
        <v>1</v>
      </c>
      <c r="CB781" s="1">
        <f t="shared" si="938"/>
        <v>0</v>
      </c>
      <c r="CC781" s="1">
        <f t="shared" si="938"/>
        <v>0</v>
      </c>
      <c r="CD781" s="1">
        <f t="shared" si="934"/>
        <v>0</v>
      </c>
      <c r="CE781" s="1">
        <f t="shared" si="934"/>
        <v>0</v>
      </c>
      <c r="CF781" s="1">
        <f t="shared" si="934"/>
        <v>0</v>
      </c>
      <c r="CG781" s="1">
        <f t="shared" si="934"/>
        <v>0</v>
      </c>
      <c r="CH781" s="1">
        <f t="shared" si="934"/>
        <v>0</v>
      </c>
      <c r="CI781" s="1">
        <f t="shared" si="934"/>
        <v>0</v>
      </c>
      <c r="CJ781" s="1">
        <f t="shared" si="955"/>
        <v>1</v>
      </c>
      <c r="CK781" s="1">
        <f t="shared" si="956"/>
        <v>1</v>
      </c>
      <c r="CL781" s="1">
        <f t="shared" si="922"/>
        <v>-3.9679399746598065</v>
      </c>
      <c r="CM781" s="1" t="str">
        <f t="shared" si="922"/>
        <v/>
      </c>
      <c r="CN781" s="1" t="str">
        <f t="shared" si="922"/>
        <v/>
      </c>
      <c r="CO781" s="1" t="str">
        <f t="shared" si="922"/>
        <v/>
      </c>
      <c r="CP781" s="1" t="str">
        <f t="shared" si="922"/>
        <v/>
      </c>
      <c r="CQ781" s="1" t="str">
        <f t="shared" si="920"/>
        <v/>
      </c>
      <c r="CR781" s="1" t="str">
        <f t="shared" si="920"/>
        <v/>
      </c>
      <c r="CS781" s="1" t="str">
        <f t="shared" si="920"/>
        <v/>
      </c>
      <c r="CT781" s="1" t="str">
        <f t="shared" si="920"/>
        <v/>
      </c>
      <c r="CU781" s="1" t="str">
        <f t="shared" si="920"/>
        <v/>
      </c>
      <c r="CV781" s="1">
        <f t="shared" si="923"/>
        <v>0</v>
      </c>
      <c r="CW781" s="1">
        <f t="shared" si="923"/>
        <v>0</v>
      </c>
      <c r="CX781" s="1">
        <f t="shared" si="923"/>
        <v>0</v>
      </c>
      <c r="CY781" s="1">
        <f t="shared" si="923"/>
        <v>0</v>
      </c>
      <c r="CZ781" s="1">
        <f t="shared" si="923"/>
        <v>0</v>
      </c>
      <c r="DA781" s="1">
        <f t="shared" si="921"/>
        <v>0</v>
      </c>
      <c r="DB781" s="1">
        <f t="shared" si="921"/>
        <v>0</v>
      </c>
      <c r="DC781" s="1">
        <f t="shared" si="921"/>
        <v>0</v>
      </c>
      <c r="DD781" s="1">
        <f t="shared" si="921"/>
        <v>0</v>
      </c>
      <c r="DE781" s="1">
        <f t="shared" si="921"/>
        <v>0</v>
      </c>
      <c r="DF781" s="1">
        <f t="shared" si="957"/>
        <v>0</v>
      </c>
      <c r="DG781" s="33">
        <f t="shared" si="958"/>
        <v>0</v>
      </c>
      <c r="DH781" s="34">
        <f t="shared" si="959"/>
        <v>1</v>
      </c>
      <c r="DI781" s="1">
        <f t="shared" si="918"/>
        <v>39</v>
      </c>
      <c r="DJ781" s="1">
        <f t="shared" si="919"/>
        <v>52</v>
      </c>
      <c r="DK781" s="1">
        <f t="shared" si="942"/>
        <v>13</v>
      </c>
      <c r="DL781" s="1">
        <f t="shared" si="942"/>
        <v>24</v>
      </c>
      <c r="DM781" s="1">
        <f t="shared" si="942"/>
        <v>-11</v>
      </c>
      <c r="DN781" s="1">
        <f t="shared" si="942"/>
        <v>37</v>
      </c>
      <c r="DO781" s="1" t="str">
        <f t="shared" si="942"/>
        <v/>
      </c>
      <c r="DP781" s="1" t="str">
        <f t="shared" si="942"/>
        <v/>
      </c>
      <c r="DQ781" s="1" t="str">
        <f t="shared" si="942"/>
        <v/>
      </c>
      <c r="DR781" s="1" t="str">
        <f t="shared" si="942"/>
        <v/>
      </c>
      <c r="DS781" s="1" t="str">
        <f t="shared" si="942"/>
        <v/>
      </c>
      <c r="DT781" s="34">
        <f>(STDEV(DI781:DS781))*-1</f>
        <v>-22.393451423723558</v>
      </c>
      <c r="DU781" s="1">
        <f t="shared" si="973"/>
        <v>0</v>
      </c>
      <c r="DV781" s="1">
        <f t="shared" si="973"/>
        <v>0</v>
      </c>
      <c r="DW781" s="1">
        <f t="shared" si="973"/>
        <v>0</v>
      </c>
      <c r="DX781" s="1">
        <f>IF((DL781&lt;$DT781),1,0)</f>
        <v>0</v>
      </c>
      <c r="DY781" s="1">
        <f>IF((DM781&lt;$DT781),1,0)</f>
        <v>0</v>
      </c>
      <c r="DZ781" s="1">
        <f>IF((DN781&lt;$DT781),1,0)</f>
        <v>0</v>
      </c>
      <c r="EF781" s="33">
        <f>IF(SUM(DU781:EE781)&gt;0,1,0)</f>
        <v>0</v>
      </c>
      <c r="EG781" s="1">
        <f t="shared" si="916"/>
        <v>0</v>
      </c>
      <c r="EH781" s="1">
        <f t="shared" si="916"/>
        <v>0</v>
      </c>
      <c r="EI781" s="1">
        <f t="shared" si="916"/>
        <v>0</v>
      </c>
      <c r="EJ781" s="1">
        <f t="shared" si="916"/>
        <v>0</v>
      </c>
      <c r="EK781" s="1">
        <f t="shared" si="916"/>
        <v>0</v>
      </c>
      <c r="EL781" s="1">
        <f t="shared" si="941"/>
        <v>0</v>
      </c>
      <c r="EM781" s="1">
        <f t="shared" si="941"/>
        <v>0</v>
      </c>
      <c r="EN781" s="1">
        <f t="shared" si="941"/>
        <v>0</v>
      </c>
      <c r="EO781" s="1">
        <f t="shared" si="941"/>
        <v>0</v>
      </c>
      <c r="EP781" s="1">
        <f t="shared" si="941"/>
        <v>0</v>
      </c>
      <c r="EQ781" s="1">
        <f t="shared" si="941"/>
        <v>0</v>
      </c>
      <c r="ER781" s="33">
        <f t="shared" si="960"/>
        <v>1</v>
      </c>
      <c r="ES781" s="35">
        <f>ER781+EF781+DG781+AV781</f>
        <v>1</v>
      </c>
      <c r="ET781" s="35">
        <f t="shared" si="961"/>
        <v>1</v>
      </c>
      <c r="EU781" s="1" t="s">
        <v>211</v>
      </c>
      <c r="EV781" s="1" t="s">
        <v>34</v>
      </c>
      <c r="EW781" s="19">
        <f t="shared" si="962"/>
        <v>1</v>
      </c>
      <c r="EX781" s="1" t="s">
        <v>40</v>
      </c>
      <c r="EY781" s="50">
        <v>39021</v>
      </c>
      <c r="FC781" s="1" t="s">
        <v>34</v>
      </c>
      <c r="FD781" s="19">
        <f t="shared" si="963"/>
        <v>1</v>
      </c>
      <c r="FE781" s="1" t="s">
        <v>70</v>
      </c>
      <c r="FJ781" s="1" t="s">
        <v>38</v>
      </c>
      <c r="FK781" s="19">
        <f t="shared" si="964"/>
        <v>0</v>
      </c>
      <c r="FQ781" s="1" t="s">
        <v>275</v>
      </c>
      <c r="FR781" s="1">
        <f t="shared" si="965"/>
        <v>1</v>
      </c>
      <c r="FT781" s="1">
        <v>3.4</v>
      </c>
      <c r="FV781" s="37" t="str">
        <f t="shared" si="971"/>
        <v>none</v>
      </c>
      <c r="FY781" s="1" t="s">
        <v>34</v>
      </c>
      <c r="FZ781" s="19">
        <f t="shared" si="966"/>
        <v>1</v>
      </c>
      <c r="GA781" s="1" t="s">
        <v>46</v>
      </c>
      <c r="GB781" s="1" t="s">
        <v>34</v>
      </c>
      <c r="GC781" s="19">
        <f t="shared" si="967"/>
        <v>1</v>
      </c>
      <c r="GD781" s="1" t="s">
        <v>38</v>
      </c>
      <c r="GE781" s="19">
        <f t="shared" si="968"/>
        <v>0</v>
      </c>
      <c r="GF781" s="1" t="s">
        <v>38</v>
      </c>
      <c r="GG781" s="19">
        <f t="shared" si="969"/>
        <v>0</v>
      </c>
    </row>
    <row r="782" spans="1:189" x14ac:dyDescent="0.3">
      <c r="A782" s="18">
        <v>1083</v>
      </c>
      <c r="B782" s="1" t="s">
        <v>34</v>
      </c>
      <c r="C782" s="19" t="s">
        <v>35</v>
      </c>
      <c r="D782" s="19">
        <f t="shared" si="927"/>
        <v>0</v>
      </c>
      <c r="E782" s="38" t="s">
        <v>1359</v>
      </c>
      <c r="F782" s="21" t="str">
        <f t="shared" si="943"/>
        <v>1973</v>
      </c>
      <c r="G782" s="21">
        <v>2005</v>
      </c>
      <c r="H782" s="22">
        <f t="shared" si="909"/>
        <v>32</v>
      </c>
      <c r="I782" s="1" t="str">
        <f t="shared" si="944"/>
        <v>31-40</v>
      </c>
      <c r="J782" s="1" t="s">
        <v>1607</v>
      </c>
      <c r="K782" s="1" t="s">
        <v>53</v>
      </c>
      <c r="L782" s="1">
        <f>VLOOKUP(K782,[1]areas!$C$3:$D$76,2,FALSE)</f>
        <v>30</v>
      </c>
      <c r="M782" s="1" t="str">
        <f t="shared" si="972"/>
        <v>21-40</v>
      </c>
      <c r="N782" s="19" t="s">
        <v>38</v>
      </c>
      <c r="O782" s="19">
        <f t="shared" si="945"/>
        <v>0</v>
      </c>
      <c r="P782" s="23">
        <v>88.8</v>
      </c>
      <c r="S782" s="24"/>
      <c r="T782" s="19">
        <v>1</v>
      </c>
      <c r="U782" s="1">
        <v>12</v>
      </c>
      <c r="V782" s="1">
        <v>28</v>
      </c>
      <c r="W782" s="1" t="str">
        <f t="shared" si="946"/>
        <v>3: 101-150</v>
      </c>
      <c r="X782" s="1">
        <v>146</v>
      </c>
      <c r="Y782" s="26">
        <v>164</v>
      </c>
      <c r="Z782" s="26"/>
      <c r="AA782" s="26">
        <v>292</v>
      </c>
      <c r="AB782" s="26"/>
      <c r="AC782" s="26"/>
      <c r="AD782" s="26"/>
      <c r="AE782" s="26"/>
      <c r="AF782" s="26"/>
      <c r="AG782" s="26"/>
      <c r="AH782" s="26"/>
      <c r="AI782" s="27">
        <f t="shared" si="947"/>
        <v>292</v>
      </c>
      <c r="AJ782" s="27">
        <f t="shared" si="948"/>
        <v>0</v>
      </c>
      <c r="AK782" s="39">
        <v>8176</v>
      </c>
      <c r="AL782" s="26">
        <v>50</v>
      </c>
      <c r="AM782" s="26"/>
      <c r="AN782" s="26">
        <v>50</v>
      </c>
      <c r="AO782" s="26"/>
      <c r="AP782" s="26"/>
      <c r="AQ782" s="26"/>
      <c r="AR782" s="26"/>
      <c r="AS782" s="26"/>
      <c r="AT782" s="26"/>
      <c r="AU782" s="26"/>
      <c r="AV782" s="28">
        <f t="shared" si="949"/>
        <v>0</v>
      </c>
      <c r="AW782" s="27" t="str">
        <f>"&lt;4"</f>
        <v>&lt;4</v>
      </c>
      <c r="AX782" s="29">
        <f t="shared" si="970"/>
        <v>3.9129999999999998</v>
      </c>
      <c r="AY782" s="30">
        <f t="shared" si="913"/>
        <v>3.9125408827906374</v>
      </c>
      <c r="AZ782" s="30">
        <f t="shared" si="913"/>
        <v>1.6989700043360187</v>
      </c>
      <c r="BA782" s="30" t="str">
        <f t="shared" si="913"/>
        <v/>
      </c>
      <c r="BB782" s="30">
        <f t="shared" si="913"/>
        <v>1.6989700043360187</v>
      </c>
      <c r="BC782" s="30" t="str">
        <f t="shared" si="913"/>
        <v/>
      </c>
      <c r="BD782" s="30" t="str">
        <f t="shared" si="940"/>
        <v/>
      </c>
      <c r="BE782" s="30" t="str">
        <f t="shared" si="940"/>
        <v/>
      </c>
      <c r="BF782" s="30" t="str">
        <f t="shared" si="940"/>
        <v/>
      </c>
      <c r="BG782" s="30" t="str">
        <f t="shared" si="940"/>
        <v/>
      </c>
      <c r="BH782" s="30" t="str">
        <f t="shared" si="940"/>
        <v/>
      </c>
      <c r="BI782" s="30" t="str">
        <f t="shared" si="940"/>
        <v/>
      </c>
      <c r="BJ782" s="1" t="s">
        <v>38</v>
      </c>
      <c r="BK782" s="31" t="s">
        <v>38</v>
      </c>
      <c r="BL782" s="32">
        <f t="shared" si="950"/>
        <v>0</v>
      </c>
      <c r="BN782" s="32" t="str">
        <f t="shared" si="951"/>
        <v>0</v>
      </c>
      <c r="BO782" s="30">
        <f t="shared" si="952"/>
        <v>-2.2135708784546186</v>
      </c>
      <c r="BP782" s="30" t="str">
        <f t="shared" si="953"/>
        <v/>
      </c>
      <c r="BQ782" s="30" t="str">
        <f t="shared" si="937"/>
        <v/>
      </c>
      <c r="BR782" s="30" t="str">
        <f t="shared" si="937"/>
        <v/>
      </c>
      <c r="BS782" s="30" t="str">
        <f t="shared" si="937"/>
        <v/>
      </c>
      <c r="BT782" s="30" t="str">
        <f t="shared" si="933"/>
        <v/>
      </c>
      <c r="BU782" s="30" t="str">
        <f t="shared" si="933"/>
        <v/>
      </c>
      <c r="BV782" s="30" t="str">
        <f t="shared" si="933"/>
        <v/>
      </c>
      <c r="BW782" s="30" t="str">
        <f t="shared" si="933"/>
        <v/>
      </c>
      <c r="BX782" s="30" t="str">
        <f t="shared" si="933"/>
        <v/>
      </c>
      <c r="BY782" s="30" t="str">
        <f t="shared" si="933"/>
        <v/>
      </c>
      <c r="BZ782" s="1">
        <f t="shared" si="954"/>
        <v>0</v>
      </c>
      <c r="CA782" s="1">
        <f t="shared" si="938"/>
        <v>0</v>
      </c>
      <c r="CB782" s="1">
        <f t="shared" si="938"/>
        <v>0</v>
      </c>
      <c r="CC782" s="1">
        <f t="shared" si="938"/>
        <v>0</v>
      </c>
      <c r="CD782" s="1">
        <f t="shared" si="934"/>
        <v>0</v>
      </c>
      <c r="CE782" s="1">
        <f t="shared" si="934"/>
        <v>0</v>
      </c>
      <c r="CF782" s="1">
        <f t="shared" si="934"/>
        <v>0</v>
      </c>
      <c r="CG782" s="1">
        <f t="shared" si="934"/>
        <v>0</v>
      </c>
      <c r="CH782" s="1">
        <f t="shared" si="934"/>
        <v>0</v>
      </c>
      <c r="CI782" s="1">
        <f t="shared" si="934"/>
        <v>0</v>
      </c>
      <c r="CJ782" s="1">
        <f t="shared" si="955"/>
        <v>0</v>
      </c>
      <c r="CK782" s="1">
        <f t="shared" si="956"/>
        <v>0</v>
      </c>
      <c r="CL782" s="1">
        <f t="shared" si="922"/>
        <v>-2.2135708784546186</v>
      </c>
      <c r="CM782" s="1" t="str">
        <f t="shared" si="922"/>
        <v/>
      </c>
      <c r="CN782" s="1" t="str">
        <f t="shared" si="922"/>
        <v/>
      </c>
      <c r="CO782" s="1" t="str">
        <f t="shared" si="922"/>
        <v/>
      </c>
      <c r="CP782" s="1" t="str">
        <f t="shared" si="922"/>
        <v/>
      </c>
      <c r="CQ782" s="1" t="str">
        <f t="shared" si="920"/>
        <v/>
      </c>
      <c r="CR782" s="1" t="str">
        <f t="shared" si="920"/>
        <v/>
      </c>
      <c r="CS782" s="1" t="str">
        <f t="shared" si="920"/>
        <v/>
      </c>
      <c r="CT782" s="1" t="str">
        <f t="shared" si="920"/>
        <v/>
      </c>
      <c r="CU782" s="1" t="str">
        <f t="shared" si="920"/>
        <v/>
      </c>
      <c r="CV782" s="1">
        <f t="shared" si="923"/>
        <v>0</v>
      </c>
      <c r="CW782" s="1">
        <f t="shared" si="923"/>
        <v>0</v>
      </c>
      <c r="CX782" s="1">
        <f t="shared" si="923"/>
        <v>0</v>
      </c>
      <c r="CY782" s="1">
        <f t="shared" si="923"/>
        <v>0</v>
      </c>
      <c r="CZ782" s="1">
        <f t="shared" si="923"/>
        <v>0</v>
      </c>
      <c r="DA782" s="1">
        <f t="shared" si="921"/>
        <v>0</v>
      </c>
      <c r="DB782" s="1">
        <f t="shared" si="921"/>
        <v>0</v>
      </c>
      <c r="DC782" s="1">
        <f t="shared" si="921"/>
        <v>0</v>
      </c>
      <c r="DD782" s="1">
        <f t="shared" si="921"/>
        <v>0</v>
      </c>
      <c r="DE782" s="1">
        <f t="shared" si="921"/>
        <v>0</v>
      </c>
      <c r="DF782" s="1">
        <f t="shared" si="957"/>
        <v>0</v>
      </c>
      <c r="DG782" s="33">
        <f t="shared" si="958"/>
        <v>0</v>
      </c>
      <c r="DH782" s="34">
        <f t="shared" si="959"/>
        <v>0</v>
      </c>
      <c r="DI782" s="1">
        <f t="shared" si="918"/>
        <v>18</v>
      </c>
      <c r="DJ782" s="1" t="str">
        <f t="shared" si="919"/>
        <v/>
      </c>
      <c r="DK782" s="1" t="str">
        <f t="shared" si="942"/>
        <v/>
      </c>
      <c r="DL782" s="1" t="str">
        <f t="shared" si="942"/>
        <v/>
      </c>
      <c r="DM782" s="1" t="str">
        <f t="shared" si="942"/>
        <v/>
      </c>
      <c r="DN782" s="1" t="str">
        <f t="shared" si="942"/>
        <v/>
      </c>
      <c r="DO782" s="1" t="str">
        <f t="shared" si="942"/>
        <v/>
      </c>
      <c r="DP782" s="1" t="str">
        <f t="shared" si="942"/>
        <v/>
      </c>
      <c r="DQ782" s="1" t="str">
        <f t="shared" si="942"/>
        <v/>
      </c>
      <c r="DR782" s="1" t="str">
        <f t="shared" si="942"/>
        <v/>
      </c>
      <c r="DS782" s="1" t="str">
        <f t="shared" si="942"/>
        <v/>
      </c>
      <c r="DU782" s="1">
        <f t="shared" si="973"/>
        <v>0</v>
      </c>
      <c r="EG782" s="1">
        <f t="shared" si="916"/>
        <v>0</v>
      </c>
      <c r="EH782" s="1">
        <f t="shared" si="916"/>
        <v>0</v>
      </c>
      <c r="EI782" s="1">
        <f t="shared" si="916"/>
        <v>0</v>
      </c>
      <c r="EJ782" s="1">
        <f t="shared" si="916"/>
        <v>0</v>
      </c>
      <c r="EK782" s="1">
        <f t="shared" si="916"/>
        <v>0</v>
      </c>
      <c r="EL782" s="1">
        <f t="shared" si="941"/>
        <v>0</v>
      </c>
      <c r="EM782" s="1">
        <f t="shared" si="941"/>
        <v>0</v>
      </c>
      <c r="EN782" s="1">
        <f t="shared" si="941"/>
        <v>0</v>
      </c>
      <c r="EO782" s="1">
        <f t="shared" si="941"/>
        <v>0</v>
      </c>
      <c r="EP782" s="1">
        <f t="shared" si="941"/>
        <v>0</v>
      </c>
      <c r="EQ782" s="1">
        <f t="shared" si="941"/>
        <v>0</v>
      </c>
      <c r="ER782" s="33">
        <f t="shared" si="960"/>
        <v>1</v>
      </c>
      <c r="ES782" s="35">
        <f>ER782+DG782+AV782</f>
        <v>1</v>
      </c>
      <c r="ET782" s="35">
        <f t="shared" si="961"/>
        <v>1</v>
      </c>
      <c r="EU782" s="1" t="s">
        <v>59</v>
      </c>
      <c r="EV782" s="1" t="s">
        <v>34</v>
      </c>
      <c r="EW782" s="19">
        <f t="shared" si="962"/>
        <v>1</v>
      </c>
      <c r="EX782" s="1" t="s">
        <v>40</v>
      </c>
      <c r="FC782" s="1" t="s">
        <v>38</v>
      </c>
      <c r="FD782" s="19">
        <f t="shared" si="963"/>
        <v>0</v>
      </c>
      <c r="FJ782" s="1" t="s">
        <v>38</v>
      </c>
      <c r="FK782" s="19">
        <f t="shared" si="964"/>
        <v>0</v>
      </c>
      <c r="FQ782" s="1" t="s">
        <v>44</v>
      </c>
      <c r="FR782" s="1">
        <f t="shared" si="965"/>
        <v>1</v>
      </c>
      <c r="FT782" s="1">
        <v>2.9</v>
      </c>
      <c r="FV782" s="37" t="str">
        <f t="shared" si="971"/>
        <v>none</v>
      </c>
      <c r="FY782" s="1" t="s">
        <v>38</v>
      </c>
      <c r="FZ782" s="19">
        <f t="shared" si="966"/>
        <v>0</v>
      </c>
      <c r="GB782" s="1" t="s">
        <v>38</v>
      </c>
      <c r="GC782" s="19">
        <f t="shared" si="967"/>
        <v>0</v>
      </c>
      <c r="GD782" s="1" t="s">
        <v>38</v>
      </c>
      <c r="GE782" s="19">
        <f t="shared" si="968"/>
        <v>0</v>
      </c>
      <c r="GF782" s="1" t="s">
        <v>38</v>
      </c>
      <c r="GG782" s="19">
        <f t="shared" si="969"/>
        <v>0</v>
      </c>
    </row>
    <row r="783" spans="1:189" x14ac:dyDescent="0.3">
      <c r="A783" s="18">
        <v>1087</v>
      </c>
      <c r="B783" s="1" t="s">
        <v>34</v>
      </c>
      <c r="C783" s="19" t="s">
        <v>35</v>
      </c>
      <c r="D783" s="19">
        <f t="shared" si="927"/>
        <v>0</v>
      </c>
      <c r="E783" s="38" t="s">
        <v>1360</v>
      </c>
      <c r="F783" s="21" t="str">
        <f t="shared" si="943"/>
        <v>1972</v>
      </c>
      <c r="G783" s="21">
        <v>2005</v>
      </c>
      <c r="H783" s="22">
        <f t="shared" si="909"/>
        <v>33</v>
      </c>
      <c r="I783" s="1" t="str">
        <f t="shared" si="944"/>
        <v>31-40</v>
      </c>
      <c r="J783" s="1" t="s">
        <v>1607</v>
      </c>
      <c r="K783" s="1" t="s">
        <v>53</v>
      </c>
      <c r="L783" s="1">
        <f>VLOOKUP(K783,[1]areas!$C$3:$D$76,2,FALSE)</f>
        <v>30</v>
      </c>
      <c r="M783" s="1" t="str">
        <f t="shared" si="972"/>
        <v>21-40</v>
      </c>
      <c r="N783" s="19" t="s">
        <v>38</v>
      </c>
      <c r="O783" s="19">
        <f t="shared" si="945"/>
        <v>0</v>
      </c>
      <c r="P783" s="23">
        <v>45.4</v>
      </c>
      <c r="S783" s="24"/>
      <c r="T783" s="19">
        <v>3</v>
      </c>
      <c r="U783" s="1">
        <v>9.6</v>
      </c>
      <c r="V783" s="1">
        <v>14</v>
      </c>
      <c r="W783" s="1" t="str">
        <f t="shared" si="946"/>
        <v>2: 51-100</v>
      </c>
      <c r="X783" s="1">
        <v>91</v>
      </c>
      <c r="Y783" s="26">
        <v>168</v>
      </c>
      <c r="Z783" s="26">
        <v>230</v>
      </c>
      <c r="AA783" s="26">
        <v>315</v>
      </c>
      <c r="AB783" s="26"/>
      <c r="AC783" s="26"/>
      <c r="AD783" s="26"/>
      <c r="AE783" s="26"/>
      <c r="AF783" s="26"/>
      <c r="AG783" s="26"/>
      <c r="AH783" s="26"/>
      <c r="AI783" s="27">
        <f t="shared" si="947"/>
        <v>315</v>
      </c>
      <c r="AJ783" s="27">
        <f t="shared" si="948"/>
        <v>0</v>
      </c>
      <c r="AK783" s="39">
        <v>3500</v>
      </c>
      <c r="AL783" s="26">
        <v>50</v>
      </c>
      <c r="AM783" s="26">
        <v>50</v>
      </c>
      <c r="AN783" s="26">
        <v>50</v>
      </c>
      <c r="AO783" s="26"/>
      <c r="AP783" s="26"/>
      <c r="AQ783" s="26"/>
      <c r="AR783" s="26"/>
      <c r="AS783" s="26"/>
      <c r="AT783" s="26"/>
      <c r="AU783" s="26"/>
      <c r="AV783" s="28">
        <f t="shared" si="949"/>
        <v>0</v>
      </c>
      <c r="AW783" s="27" t="str">
        <f>"&lt;4"</f>
        <v>&lt;4</v>
      </c>
      <c r="AX783" s="29">
        <f t="shared" si="970"/>
        <v>3.544</v>
      </c>
      <c r="AY783" s="30">
        <f t="shared" si="913"/>
        <v>3.5440680443502757</v>
      </c>
      <c r="AZ783" s="30">
        <f t="shared" si="913"/>
        <v>1.6989700043360187</v>
      </c>
      <c r="BA783" s="30">
        <f t="shared" si="913"/>
        <v>1.6989700043360187</v>
      </c>
      <c r="BB783" s="30">
        <f t="shared" si="913"/>
        <v>1.6989700043360187</v>
      </c>
      <c r="BC783" s="30" t="str">
        <f t="shared" si="913"/>
        <v/>
      </c>
      <c r="BD783" s="30" t="str">
        <f t="shared" si="940"/>
        <v/>
      </c>
      <c r="BE783" s="30" t="str">
        <f t="shared" si="940"/>
        <v/>
      </c>
      <c r="BF783" s="30" t="str">
        <f t="shared" si="940"/>
        <v/>
      </c>
      <c r="BG783" s="30" t="str">
        <f t="shared" si="940"/>
        <v/>
      </c>
      <c r="BH783" s="30" t="str">
        <f t="shared" si="940"/>
        <v/>
      </c>
      <c r="BI783" s="30" t="str">
        <f t="shared" si="940"/>
        <v/>
      </c>
      <c r="BJ783" s="1" t="s">
        <v>38</v>
      </c>
      <c r="BK783" s="31" t="s">
        <v>38</v>
      </c>
      <c r="BL783" s="32">
        <f t="shared" si="950"/>
        <v>0</v>
      </c>
      <c r="BN783" s="32" t="str">
        <f t="shared" si="951"/>
        <v>0</v>
      </c>
      <c r="BO783" s="30">
        <f t="shared" si="952"/>
        <v>-1.8450980400142569</v>
      </c>
      <c r="BP783" s="30">
        <f t="shared" si="953"/>
        <v>-1.8450980400142569</v>
      </c>
      <c r="BQ783" s="30">
        <f t="shared" si="937"/>
        <v>0</v>
      </c>
      <c r="BR783" s="30">
        <f t="shared" si="937"/>
        <v>0</v>
      </c>
      <c r="BS783" s="30" t="str">
        <f t="shared" si="937"/>
        <v/>
      </c>
      <c r="BT783" s="30" t="str">
        <f t="shared" si="933"/>
        <v/>
      </c>
      <c r="BU783" s="30" t="str">
        <f t="shared" si="933"/>
        <v/>
      </c>
      <c r="BV783" s="30" t="str">
        <f t="shared" si="933"/>
        <v/>
      </c>
      <c r="BW783" s="30" t="str">
        <f t="shared" si="933"/>
        <v/>
      </c>
      <c r="BX783" s="30" t="str">
        <f t="shared" si="933"/>
        <v/>
      </c>
      <c r="BY783" s="30" t="str">
        <f t="shared" si="933"/>
        <v/>
      </c>
      <c r="BZ783" s="1">
        <f t="shared" si="954"/>
        <v>0</v>
      </c>
      <c r="CA783" s="1">
        <f t="shared" si="938"/>
        <v>0</v>
      </c>
      <c r="CB783" s="1">
        <f t="shared" si="938"/>
        <v>0</v>
      </c>
      <c r="CC783" s="1">
        <f t="shared" si="938"/>
        <v>0</v>
      </c>
      <c r="CD783" s="1">
        <f t="shared" si="934"/>
        <v>0</v>
      </c>
      <c r="CE783" s="1">
        <f t="shared" si="934"/>
        <v>0</v>
      </c>
      <c r="CF783" s="1">
        <f t="shared" si="934"/>
        <v>0</v>
      </c>
      <c r="CG783" s="1">
        <f t="shared" si="934"/>
        <v>0</v>
      </c>
      <c r="CH783" s="1">
        <f t="shared" si="934"/>
        <v>0</v>
      </c>
      <c r="CI783" s="1">
        <f t="shared" si="934"/>
        <v>0</v>
      </c>
      <c r="CJ783" s="1">
        <f t="shared" si="955"/>
        <v>0</v>
      </c>
      <c r="CK783" s="1">
        <f t="shared" si="956"/>
        <v>0</v>
      </c>
      <c r="CL783" s="1">
        <f t="shared" si="922"/>
        <v>-1.8450980400142569</v>
      </c>
      <c r="CM783" s="1" t="str">
        <f t="shared" si="922"/>
        <v/>
      </c>
      <c r="CN783" s="1" t="str">
        <f t="shared" si="922"/>
        <v/>
      </c>
      <c r="CO783" s="1" t="str">
        <f t="shared" si="922"/>
        <v/>
      </c>
      <c r="CP783" s="1" t="str">
        <f t="shared" si="922"/>
        <v/>
      </c>
      <c r="CQ783" s="1" t="str">
        <f t="shared" si="920"/>
        <v/>
      </c>
      <c r="CR783" s="1" t="str">
        <f t="shared" si="920"/>
        <v/>
      </c>
      <c r="CS783" s="1" t="str">
        <f t="shared" si="920"/>
        <v/>
      </c>
      <c r="CT783" s="1" t="str">
        <f t="shared" si="920"/>
        <v/>
      </c>
      <c r="CU783" s="1" t="str">
        <f t="shared" si="920"/>
        <v/>
      </c>
      <c r="CV783" s="1">
        <f t="shared" si="923"/>
        <v>0</v>
      </c>
      <c r="CW783" s="1">
        <f t="shared" si="923"/>
        <v>0</v>
      </c>
      <c r="CX783" s="1">
        <f t="shared" si="923"/>
        <v>0</v>
      </c>
      <c r="CY783" s="1">
        <f t="shared" si="923"/>
        <v>0</v>
      </c>
      <c r="CZ783" s="1">
        <f t="shared" si="923"/>
        <v>0</v>
      </c>
      <c r="DA783" s="1">
        <f t="shared" si="921"/>
        <v>0</v>
      </c>
      <c r="DB783" s="1">
        <f t="shared" si="921"/>
        <v>0</v>
      </c>
      <c r="DC783" s="1">
        <f t="shared" si="921"/>
        <v>0</v>
      </c>
      <c r="DD783" s="1">
        <f t="shared" si="921"/>
        <v>0</v>
      </c>
      <c r="DE783" s="1">
        <f t="shared" si="921"/>
        <v>0</v>
      </c>
      <c r="DF783" s="1">
        <f t="shared" si="957"/>
        <v>0</v>
      </c>
      <c r="DG783" s="33">
        <f t="shared" si="958"/>
        <v>0</v>
      </c>
      <c r="DH783" s="34">
        <f t="shared" si="959"/>
        <v>0</v>
      </c>
      <c r="DI783" s="1">
        <f t="shared" si="918"/>
        <v>77</v>
      </c>
      <c r="DJ783" s="1">
        <f t="shared" si="919"/>
        <v>139</v>
      </c>
      <c r="DK783" s="1">
        <f t="shared" si="942"/>
        <v>62</v>
      </c>
      <c r="DL783" s="1">
        <f t="shared" si="942"/>
        <v>85</v>
      </c>
      <c r="DM783" s="1" t="str">
        <f t="shared" si="942"/>
        <v/>
      </c>
      <c r="DN783" s="1" t="str">
        <f t="shared" si="942"/>
        <v/>
      </c>
      <c r="DO783" s="1" t="str">
        <f t="shared" si="942"/>
        <v/>
      </c>
      <c r="DP783" s="1" t="str">
        <f t="shared" si="942"/>
        <v/>
      </c>
      <c r="DQ783" s="1" t="str">
        <f t="shared" si="942"/>
        <v/>
      </c>
      <c r="DR783" s="1" t="str">
        <f t="shared" si="942"/>
        <v/>
      </c>
      <c r="DS783" s="1" t="str">
        <f t="shared" si="942"/>
        <v/>
      </c>
      <c r="DT783" s="34">
        <f t="shared" ref="DT783:DT798" si="974">(STDEV(DI783:DS783))*-1</f>
        <v>-33.549714355465582</v>
      </c>
      <c r="DU783" s="1">
        <f t="shared" si="973"/>
        <v>0</v>
      </c>
      <c r="DV783" s="1">
        <f t="shared" si="973"/>
        <v>0</v>
      </c>
      <c r="DW783" s="1">
        <f t="shared" si="973"/>
        <v>0</v>
      </c>
      <c r="DX783" s="1">
        <f t="shared" si="973"/>
        <v>0</v>
      </c>
      <c r="EF783" s="33">
        <f t="shared" ref="EF783:EF798" si="975">IF(SUM(DU783:EE783)&gt;0,1,0)</f>
        <v>0</v>
      </c>
      <c r="EG783" s="1">
        <f t="shared" si="916"/>
        <v>0</v>
      </c>
      <c r="EH783" s="1">
        <f t="shared" si="916"/>
        <v>0</v>
      </c>
      <c r="EI783" s="1">
        <f t="shared" si="916"/>
        <v>0</v>
      </c>
      <c r="EJ783" s="1">
        <f t="shared" si="916"/>
        <v>0</v>
      </c>
      <c r="EK783" s="1">
        <f t="shared" si="916"/>
        <v>0</v>
      </c>
      <c r="EL783" s="1">
        <f t="shared" si="941"/>
        <v>0</v>
      </c>
      <c r="EM783" s="1">
        <f t="shared" si="941"/>
        <v>0</v>
      </c>
      <c r="EN783" s="1">
        <f t="shared" si="941"/>
        <v>0</v>
      </c>
      <c r="EO783" s="1">
        <f t="shared" si="941"/>
        <v>0</v>
      </c>
      <c r="EP783" s="1">
        <f t="shared" si="941"/>
        <v>0</v>
      </c>
      <c r="EQ783" s="1">
        <f t="shared" si="941"/>
        <v>0</v>
      </c>
      <c r="ER783" s="33">
        <f t="shared" si="960"/>
        <v>1</v>
      </c>
      <c r="ES783" s="35">
        <f t="shared" ref="ES783:ES798" si="976">ER783+EF783+DG783+AV783</f>
        <v>1</v>
      </c>
      <c r="ET783" s="35">
        <f t="shared" si="961"/>
        <v>1</v>
      </c>
      <c r="EU783" s="1" t="s">
        <v>50</v>
      </c>
      <c r="EV783" s="1" t="s">
        <v>38</v>
      </c>
      <c r="EW783" s="19">
        <f t="shared" si="962"/>
        <v>0</v>
      </c>
      <c r="FC783" s="1" t="s">
        <v>38</v>
      </c>
      <c r="FD783" s="19">
        <f t="shared" si="963"/>
        <v>0</v>
      </c>
      <c r="FJ783" s="1" t="s">
        <v>38</v>
      </c>
      <c r="FK783" s="19">
        <f t="shared" si="964"/>
        <v>0</v>
      </c>
      <c r="FQ783" s="1" t="s">
        <v>71</v>
      </c>
      <c r="FR783" s="1">
        <f t="shared" si="965"/>
        <v>1</v>
      </c>
      <c r="FU783" s="1" t="s">
        <v>1361</v>
      </c>
      <c r="FV783" s="37" t="str">
        <f t="shared" si="971"/>
        <v>other</v>
      </c>
      <c r="FW783" s="34">
        <v>0</v>
      </c>
      <c r="FY783" s="1" t="s">
        <v>38</v>
      </c>
      <c r="FZ783" s="19">
        <f t="shared" si="966"/>
        <v>0</v>
      </c>
      <c r="GB783" s="1" t="s">
        <v>38</v>
      </c>
      <c r="GC783" s="19">
        <f t="shared" si="967"/>
        <v>0</v>
      </c>
      <c r="GD783" s="1" t="s">
        <v>38</v>
      </c>
      <c r="GE783" s="19">
        <f t="shared" si="968"/>
        <v>0</v>
      </c>
      <c r="GF783" s="1" t="s">
        <v>38</v>
      </c>
      <c r="GG783" s="19">
        <f t="shared" si="969"/>
        <v>0</v>
      </c>
    </row>
    <row r="784" spans="1:189" x14ac:dyDescent="0.3">
      <c r="A784" s="18">
        <v>1090</v>
      </c>
      <c r="B784" s="1" t="s">
        <v>34</v>
      </c>
      <c r="C784" s="19" t="s">
        <v>47</v>
      </c>
      <c r="D784" s="19">
        <f t="shared" si="927"/>
        <v>1</v>
      </c>
      <c r="E784" s="38" t="s">
        <v>1362</v>
      </c>
      <c r="F784" s="21" t="str">
        <f t="shared" si="943"/>
        <v>1958</v>
      </c>
      <c r="G784" s="21">
        <v>2005</v>
      </c>
      <c r="H784" s="22">
        <f t="shared" si="909"/>
        <v>47</v>
      </c>
      <c r="I784" s="1" t="str">
        <f t="shared" si="944"/>
        <v>41-50</v>
      </c>
      <c r="J784" s="1" t="s">
        <v>1608</v>
      </c>
      <c r="K784" s="1" t="s">
        <v>1363</v>
      </c>
      <c r="L784" s="1">
        <f>VLOOKUP(K784,[1]areas!$C$3:$D$76,2,FALSE)</f>
        <v>20</v>
      </c>
      <c r="M784" s="1" t="str">
        <f t="shared" si="972"/>
        <v>0-20</v>
      </c>
      <c r="N784" s="19" t="s">
        <v>38</v>
      </c>
      <c r="O784" s="19">
        <f t="shared" si="945"/>
        <v>0</v>
      </c>
      <c r="P784" s="23">
        <v>57.3</v>
      </c>
      <c r="Q784" s="1">
        <v>169</v>
      </c>
      <c r="R784" s="1">
        <f>POWER(Q784*0.01,2)</f>
        <v>2.8560999999999996</v>
      </c>
      <c r="S784" s="24">
        <f>P784/R784</f>
        <v>20.062322747802948</v>
      </c>
      <c r="T784" s="19">
        <v>3</v>
      </c>
      <c r="U784" s="1">
        <v>14.1</v>
      </c>
      <c r="V784" s="1">
        <v>43</v>
      </c>
      <c r="W784" s="1" t="str">
        <f t="shared" si="946"/>
        <v>1: 0-50</v>
      </c>
      <c r="X784" s="1">
        <v>50</v>
      </c>
      <c r="Y784" s="26">
        <v>301</v>
      </c>
      <c r="Z784" s="26">
        <v>82</v>
      </c>
      <c r="AA784" s="26">
        <v>90</v>
      </c>
      <c r="AB784" s="26">
        <v>139</v>
      </c>
      <c r="AC784" s="26"/>
      <c r="AD784" s="26"/>
      <c r="AE784" s="26"/>
      <c r="AF784" s="26"/>
      <c r="AG784" s="26"/>
      <c r="AH784" s="26"/>
      <c r="AI784" s="27">
        <f t="shared" si="947"/>
        <v>301</v>
      </c>
      <c r="AJ784" s="27">
        <f t="shared" si="948"/>
        <v>0</v>
      </c>
      <c r="AK784" s="1">
        <v>16641</v>
      </c>
      <c r="AL784" s="26">
        <v>50</v>
      </c>
      <c r="AM784" s="26">
        <v>50</v>
      </c>
      <c r="AN784" s="26">
        <v>50</v>
      </c>
      <c r="AO784" s="26">
        <v>50</v>
      </c>
      <c r="AP784" s="26"/>
      <c r="AQ784" s="26"/>
      <c r="AR784" s="26"/>
      <c r="AS784" s="26"/>
      <c r="AT784" s="26"/>
      <c r="AU784" s="26"/>
      <c r="AV784" s="28">
        <f t="shared" si="949"/>
        <v>0</v>
      </c>
      <c r="AW784" s="27" t="str">
        <f>"4-5"</f>
        <v>4-5</v>
      </c>
      <c r="AX784" s="29">
        <f t="shared" si="970"/>
        <v>4.2210000000000001</v>
      </c>
      <c r="AY784" s="30">
        <f t="shared" si="913"/>
        <v>4.2211794205984976</v>
      </c>
      <c r="AZ784" s="30">
        <f t="shared" si="913"/>
        <v>1.6989700043360187</v>
      </c>
      <c r="BA784" s="30">
        <f t="shared" si="913"/>
        <v>1.6989700043360187</v>
      </c>
      <c r="BB784" s="30">
        <f t="shared" si="913"/>
        <v>1.6989700043360187</v>
      </c>
      <c r="BC784" s="30">
        <f t="shared" si="913"/>
        <v>1.6989700043360187</v>
      </c>
      <c r="BD784" s="30" t="str">
        <f t="shared" si="940"/>
        <v/>
      </c>
      <c r="BE784" s="30" t="str">
        <f t="shared" si="940"/>
        <v/>
      </c>
      <c r="BF784" s="30" t="str">
        <f t="shared" si="940"/>
        <v/>
      </c>
      <c r="BG784" s="30" t="str">
        <f t="shared" si="940"/>
        <v/>
      </c>
      <c r="BH784" s="30" t="str">
        <f t="shared" si="940"/>
        <v/>
      </c>
      <c r="BI784" s="30" t="str">
        <f t="shared" si="940"/>
        <v/>
      </c>
      <c r="BJ784" s="1" t="s">
        <v>38</v>
      </c>
      <c r="BK784" s="31" t="s">
        <v>38</v>
      </c>
      <c r="BL784" s="32">
        <f t="shared" si="950"/>
        <v>0</v>
      </c>
      <c r="BN784" s="32" t="str">
        <f t="shared" si="951"/>
        <v>0</v>
      </c>
      <c r="BO784" s="30">
        <f t="shared" si="952"/>
        <v>-2.5222094162624789</v>
      </c>
      <c r="BP784" s="30">
        <f t="shared" si="953"/>
        <v>-2.5222094162624789</v>
      </c>
      <c r="BQ784" s="30">
        <f t="shared" si="937"/>
        <v>0</v>
      </c>
      <c r="BR784" s="30">
        <f t="shared" si="937"/>
        <v>0</v>
      </c>
      <c r="BS784" s="30">
        <f t="shared" si="937"/>
        <v>0</v>
      </c>
      <c r="BT784" s="30" t="str">
        <f t="shared" si="933"/>
        <v/>
      </c>
      <c r="BU784" s="30" t="str">
        <f t="shared" si="933"/>
        <v/>
      </c>
      <c r="BV784" s="30" t="str">
        <f t="shared" si="933"/>
        <v/>
      </c>
      <c r="BW784" s="30" t="str">
        <f t="shared" si="933"/>
        <v/>
      </c>
      <c r="BX784" s="30" t="str">
        <f t="shared" si="933"/>
        <v/>
      </c>
      <c r="BY784" s="30" t="str">
        <f t="shared" si="933"/>
        <v/>
      </c>
      <c r="BZ784" s="1">
        <f t="shared" si="954"/>
        <v>0</v>
      </c>
      <c r="CA784" s="1">
        <f t="shared" si="938"/>
        <v>0</v>
      </c>
      <c r="CB784" s="1">
        <f t="shared" si="938"/>
        <v>0</v>
      </c>
      <c r="CC784" s="1">
        <f t="shared" si="938"/>
        <v>0</v>
      </c>
      <c r="CD784" s="1">
        <f t="shared" si="934"/>
        <v>0</v>
      </c>
      <c r="CE784" s="1">
        <f t="shared" si="934"/>
        <v>0</v>
      </c>
      <c r="CF784" s="1">
        <f t="shared" si="934"/>
        <v>0</v>
      </c>
      <c r="CG784" s="1">
        <f t="shared" si="934"/>
        <v>0</v>
      </c>
      <c r="CH784" s="1">
        <f t="shared" si="934"/>
        <v>0</v>
      </c>
      <c r="CI784" s="1">
        <f t="shared" si="934"/>
        <v>0</v>
      </c>
      <c r="CJ784" s="1">
        <f t="shared" si="955"/>
        <v>0</v>
      </c>
      <c r="CK784" s="1">
        <f t="shared" si="956"/>
        <v>0</v>
      </c>
      <c r="CL784" s="1">
        <f t="shared" si="922"/>
        <v>-2.5222094162624789</v>
      </c>
      <c r="CM784" s="1" t="str">
        <f t="shared" si="922"/>
        <v/>
      </c>
      <c r="CN784" s="1" t="str">
        <f t="shared" si="922"/>
        <v/>
      </c>
      <c r="CO784" s="1" t="str">
        <f t="shared" si="922"/>
        <v/>
      </c>
      <c r="CP784" s="1" t="str">
        <f t="shared" si="922"/>
        <v/>
      </c>
      <c r="CQ784" s="1" t="str">
        <f t="shared" si="920"/>
        <v/>
      </c>
      <c r="CR784" s="1" t="str">
        <f t="shared" si="920"/>
        <v/>
      </c>
      <c r="CS784" s="1" t="str">
        <f t="shared" si="920"/>
        <v/>
      </c>
      <c r="CT784" s="1" t="str">
        <f t="shared" si="920"/>
        <v/>
      </c>
      <c r="CU784" s="1" t="str">
        <f t="shared" si="920"/>
        <v/>
      </c>
      <c r="CV784" s="1">
        <f t="shared" si="923"/>
        <v>0</v>
      </c>
      <c r="CW784" s="1">
        <f t="shared" si="923"/>
        <v>0</v>
      </c>
      <c r="CX784" s="1">
        <f t="shared" si="923"/>
        <v>0</v>
      </c>
      <c r="CY784" s="1">
        <f t="shared" si="923"/>
        <v>0</v>
      </c>
      <c r="CZ784" s="1">
        <f t="shared" si="923"/>
        <v>0</v>
      </c>
      <c r="DA784" s="1">
        <f t="shared" si="921"/>
        <v>0</v>
      </c>
      <c r="DB784" s="1">
        <f t="shared" si="921"/>
        <v>0</v>
      </c>
      <c r="DC784" s="1">
        <f t="shared" si="921"/>
        <v>0</v>
      </c>
      <c r="DD784" s="1">
        <f t="shared" si="921"/>
        <v>0</v>
      </c>
      <c r="DE784" s="1">
        <f t="shared" si="921"/>
        <v>0</v>
      </c>
      <c r="DF784" s="1">
        <f t="shared" si="957"/>
        <v>0</v>
      </c>
      <c r="DG784" s="33">
        <f t="shared" si="958"/>
        <v>0</v>
      </c>
      <c r="DH784" s="34">
        <f t="shared" si="959"/>
        <v>0</v>
      </c>
      <c r="DI784" s="1">
        <f t="shared" si="918"/>
        <v>251</v>
      </c>
      <c r="DJ784" s="1">
        <f t="shared" si="919"/>
        <v>32</v>
      </c>
      <c r="DK784" s="1">
        <f t="shared" si="942"/>
        <v>-219</v>
      </c>
      <c r="DL784" s="1">
        <f t="shared" si="942"/>
        <v>8</v>
      </c>
      <c r="DM784" s="1">
        <f t="shared" si="942"/>
        <v>49</v>
      </c>
      <c r="DN784" s="1" t="str">
        <f t="shared" si="942"/>
        <v/>
      </c>
      <c r="DO784" s="1" t="str">
        <f t="shared" si="942"/>
        <v/>
      </c>
      <c r="DP784" s="1" t="str">
        <f t="shared" si="942"/>
        <v/>
      </c>
      <c r="DQ784" s="1" t="str">
        <f t="shared" si="942"/>
        <v/>
      </c>
      <c r="DR784" s="1" t="str">
        <f t="shared" si="942"/>
        <v/>
      </c>
      <c r="DS784" s="1" t="str">
        <f t="shared" si="942"/>
        <v/>
      </c>
      <c r="DT784" s="34">
        <f t="shared" si="974"/>
        <v>-166.9751478514093</v>
      </c>
      <c r="DU784" s="1">
        <f t="shared" si="973"/>
        <v>0</v>
      </c>
      <c r="DV784" s="1">
        <f t="shared" si="973"/>
        <v>0</v>
      </c>
      <c r="DW784" s="1">
        <f t="shared" si="973"/>
        <v>1</v>
      </c>
      <c r="DX784" s="1">
        <f t="shared" si="973"/>
        <v>0</v>
      </c>
      <c r="DY784" s="1">
        <f>IF((DM784&lt;$DT784),1,0)</f>
        <v>0</v>
      </c>
      <c r="EF784" s="33">
        <f t="shared" si="975"/>
        <v>1</v>
      </c>
      <c r="EG784" s="1">
        <f t="shared" si="916"/>
        <v>0</v>
      </c>
      <c r="EH784" s="1">
        <f t="shared" si="916"/>
        <v>0</v>
      </c>
      <c r="EI784" s="1">
        <f t="shared" si="916"/>
        <v>0</v>
      </c>
      <c r="EJ784" s="1">
        <f t="shared" si="916"/>
        <v>0</v>
      </c>
      <c r="EK784" s="1">
        <f t="shared" si="916"/>
        <v>0</v>
      </c>
      <c r="EL784" s="1">
        <f t="shared" si="941"/>
        <v>0</v>
      </c>
      <c r="EM784" s="1">
        <f t="shared" si="941"/>
        <v>0</v>
      </c>
      <c r="EN784" s="1">
        <f t="shared" si="941"/>
        <v>0</v>
      </c>
      <c r="EO784" s="1">
        <f t="shared" si="941"/>
        <v>0</v>
      </c>
      <c r="EP784" s="1">
        <f t="shared" si="941"/>
        <v>0</v>
      </c>
      <c r="EQ784" s="1">
        <f t="shared" si="941"/>
        <v>0</v>
      </c>
      <c r="ER784" s="33">
        <f t="shared" si="960"/>
        <v>1</v>
      </c>
      <c r="ES784" s="35">
        <f t="shared" si="976"/>
        <v>2</v>
      </c>
      <c r="ET784" s="35">
        <f t="shared" si="961"/>
        <v>1</v>
      </c>
      <c r="EU784" s="1" t="s">
        <v>59</v>
      </c>
      <c r="EV784" s="1" t="s">
        <v>34</v>
      </c>
      <c r="EW784" s="19">
        <f t="shared" si="962"/>
        <v>1</v>
      </c>
      <c r="EX784" s="1" t="s">
        <v>40</v>
      </c>
      <c r="FC784" s="1" t="s">
        <v>38</v>
      </c>
      <c r="FD784" s="19">
        <f t="shared" si="963"/>
        <v>0</v>
      </c>
      <c r="FJ784" s="1" t="s">
        <v>38</v>
      </c>
      <c r="FK784" s="19">
        <f t="shared" si="964"/>
        <v>0</v>
      </c>
      <c r="FQ784" s="1" t="s">
        <v>1364</v>
      </c>
      <c r="FR784" s="1">
        <f t="shared" si="965"/>
        <v>1</v>
      </c>
      <c r="FT784" s="1">
        <v>3.6</v>
      </c>
      <c r="FU784" s="1" t="s">
        <v>75</v>
      </c>
      <c r="FV784" s="37" t="str">
        <f t="shared" si="971"/>
        <v>tb</v>
      </c>
      <c r="FW784" s="34">
        <v>1</v>
      </c>
      <c r="FY784" s="1" t="s">
        <v>38</v>
      </c>
      <c r="FZ784" s="19">
        <f t="shared" si="966"/>
        <v>0</v>
      </c>
      <c r="GB784" s="1" t="s">
        <v>38</v>
      </c>
      <c r="GC784" s="19">
        <f t="shared" si="967"/>
        <v>0</v>
      </c>
      <c r="GD784" s="1" t="s">
        <v>38</v>
      </c>
      <c r="GE784" s="19">
        <f t="shared" si="968"/>
        <v>0</v>
      </c>
      <c r="GF784" s="1" t="s">
        <v>38</v>
      </c>
      <c r="GG784" s="19">
        <f t="shared" si="969"/>
        <v>0</v>
      </c>
    </row>
    <row r="785" spans="1:189" x14ac:dyDescent="0.3">
      <c r="A785" s="18">
        <v>1091</v>
      </c>
      <c r="B785" s="1" t="s">
        <v>34</v>
      </c>
      <c r="C785" s="19" t="s">
        <v>35</v>
      </c>
      <c r="D785" s="19">
        <f t="shared" si="927"/>
        <v>0</v>
      </c>
      <c r="E785" s="38" t="s">
        <v>276</v>
      </c>
      <c r="F785" s="21" t="str">
        <f t="shared" si="943"/>
        <v>1957</v>
      </c>
      <c r="G785" s="21">
        <v>2005</v>
      </c>
      <c r="H785" s="22">
        <f t="shared" si="909"/>
        <v>48</v>
      </c>
      <c r="I785" s="1" t="str">
        <f t="shared" si="944"/>
        <v>41-50</v>
      </c>
      <c r="J785" s="1" t="s">
        <v>1608</v>
      </c>
      <c r="K785" s="1" t="s">
        <v>139</v>
      </c>
      <c r="L785" s="1">
        <f>VLOOKUP(K785,[1]areas!$C$3:$D$76,2,FALSE)</f>
        <v>15</v>
      </c>
      <c r="M785" s="1" t="str">
        <f t="shared" si="972"/>
        <v>0-20</v>
      </c>
      <c r="N785" s="19" t="s">
        <v>38</v>
      </c>
      <c r="O785" s="19">
        <f t="shared" si="945"/>
        <v>0</v>
      </c>
      <c r="P785" s="23">
        <v>63.2</v>
      </c>
      <c r="Q785" s="1">
        <v>162</v>
      </c>
      <c r="R785" s="1">
        <f>POWER(Q785*0.01,2)</f>
        <v>2.6244000000000005</v>
      </c>
      <c r="S785" s="24">
        <f>P785/R785</f>
        <v>24.081694863587863</v>
      </c>
      <c r="T785" s="19">
        <v>4</v>
      </c>
      <c r="U785" s="1">
        <v>12.8</v>
      </c>
      <c r="V785" s="1">
        <v>23</v>
      </c>
      <c r="W785" s="1" t="str">
        <f t="shared" si="946"/>
        <v>2: 51-100</v>
      </c>
      <c r="X785" s="1">
        <v>97</v>
      </c>
      <c r="Y785" s="26">
        <v>375</v>
      </c>
      <c r="Z785" s="26">
        <v>352</v>
      </c>
      <c r="AA785" s="26">
        <v>447</v>
      </c>
      <c r="AB785" s="26">
        <v>748</v>
      </c>
      <c r="AC785" s="26">
        <v>605</v>
      </c>
      <c r="AD785" s="26"/>
      <c r="AE785" s="26"/>
      <c r="AF785" s="26"/>
      <c r="AG785" s="26"/>
      <c r="AH785" s="26"/>
      <c r="AI785" s="27">
        <f t="shared" si="947"/>
        <v>748</v>
      </c>
      <c r="AJ785" s="27">
        <f t="shared" si="948"/>
        <v>1</v>
      </c>
      <c r="AK785" s="1">
        <v>279030</v>
      </c>
      <c r="AL785" s="26">
        <v>50</v>
      </c>
      <c r="AM785" s="26">
        <v>50</v>
      </c>
      <c r="AN785" s="26">
        <v>50</v>
      </c>
      <c r="AO785" s="26">
        <v>50</v>
      </c>
      <c r="AP785" s="26">
        <v>50</v>
      </c>
      <c r="AQ785" s="26"/>
      <c r="AR785" s="26"/>
      <c r="AS785" s="26"/>
      <c r="AT785" s="26"/>
      <c r="AU785" s="26"/>
      <c r="AV785" s="28">
        <f t="shared" si="949"/>
        <v>0</v>
      </c>
      <c r="AW785" s="27" t="str">
        <f>"&gt;5"</f>
        <v>&gt;5</v>
      </c>
      <c r="AX785" s="29">
        <f t="shared" si="970"/>
        <v>5.4459999999999997</v>
      </c>
      <c r="AY785" s="30">
        <f t="shared" si="913"/>
        <v>5.4456508990945016</v>
      </c>
      <c r="AZ785" s="30">
        <f t="shared" si="913"/>
        <v>1.6989700043360187</v>
      </c>
      <c r="BA785" s="30">
        <f t="shared" si="913"/>
        <v>1.6989700043360187</v>
      </c>
      <c r="BB785" s="30">
        <f t="shared" si="913"/>
        <v>1.6989700043360187</v>
      </c>
      <c r="BC785" s="30">
        <f t="shared" si="913"/>
        <v>1.6989700043360187</v>
      </c>
      <c r="BD785" s="30">
        <f t="shared" si="940"/>
        <v>1.6989700043360187</v>
      </c>
      <c r="BE785" s="30" t="str">
        <f t="shared" si="940"/>
        <v/>
      </c>
      <c r="BF785" s="30" t="str">
        <f t="shared" si="940"/>
        <v/>
      </c>
      <c r="BG785" s="30" t="str">
        <f t="shared" si="940"/>
        <v/>
      </c>
      <c r="BH785" s="30" t="str">
        <f t="shared" si="940"/>
        <v/>
      </c>
      <c r="BI785" s="30" t="str">
        <f t="shared" si="940"/>
        <v/>
      </c>
      <c r="BJ785" s="1" t="s">
        <v>38</v>
      </c>
      <c r="BK785" s="31" t="s">
        <v>38</v>
      </c>
      <c r="BL785" s="32">
        <f t="shared" si="950"/>
        <v>0</v>
      </c>
      <c r="BN785" s="32" t="str">
        <f t="shared" si="951"/>
        <v>0</v>
      </c>
      <c r="BO785" s="30">
        <f t="shared" si="952"/>
        <v>-3.7466808947584829</v>
      </c>
      <c r="BP785" s="30">
        <f t="shared" si="953"/>
        <v>-3.7466808947584829</v>
      </c>
      <c r="BQ785" s="30">
        <f t="shared" si="937"/>
        <v>0</v>
      </c>
      <c r="BR785" s="30">
        <f t="shared" si="937"/>
        <v>0</v>
      </c>
      <c r="BS785" s="30">
        <f t="shared" si="937"/>
        <v>0</v>
      </c>
      <c r="BT785" s="30">
        <f t="shared" si="933"/>
        <v>0</v>
      </c>
      <c r="BU785" s="30" t="str">
        <f t="shared" si="933"/>
        <v/>
      </c>
      <c r="BV785" s="30" t="str">
        <f t="shared" si="933"/>
        <v/>
      </c>
      <c r="BW785" s="30" t="str">
        <f t="shared" si="933"/>
        <v/>
      </c>
      <c r="BX785" s="30" t="str">
        <f t="shared" si="933"/>
        <v/>
      </c>
      <c r="BY785" s="30" t="str">
        <f t="shared" si="933"/>
        <v/>
      </c>
      <c r="BZ785" s="1">
        <f t="shared" si="954"/>
        <v>0</v>
      </c>
      <c r="CA785" s="1">
        <f t="shared" si="938"/>
        <v>0</v>
      </c>
      <c r="CB785" s="1">
        <f t="shared" si="938"/>
        <v>0</v>
      </c>
      <c r="CC785" s="1">
        <f t="shared" si="938"/>
        <v>0</v>
      </c>
      <c r="CD785" s="1">
        <f t="shared" si="934"/>
        <v>0</v>
      </c>
      <c r="CE785" s="1">
        <f t="shared" si="934"/>
        <v>0</v>
      </c>
      <c r="CF785" s="1">
        <f t="shared" si="934"/>
        <v>0</v>
      </c>
      <c r="CG785" s="1">
        <f t="shared" si="934"/>
        <v>0</v>
      </c>
      <c r="CH785" s="1">
        <f t="shared" si="934"/>
        <v>0</v>
      </c>
      <c r="CI785" s="1">
        <f t="shared" si="934"/>
        <v>0</v>
      </c>
      <c r="CJ785" s="1">
        <f t="shared" si="955"/>
        <v>0</v>
      </c>
      <c r="CK785" s="1">
        <f t="shared" si="956"/>
        <v>0</v>
      </c>
      <c r="CL785" s="1">
        <f t="shared" si="922"/>
        <v>-3.7466808947584829</v>
      </c>
      <c r="CM785" s="1" t="str">
        <f t="shared" si="922"/>
        <v/>
      </c>
      <c r="CN785" s="1" t="str">
        <f t="shared" si="922"/>
        <v/>
      </c>
      <c r="CO785" s="1" t="str">
        <f t="shared" si="922"/>
        <v/>
      </c>
      <c r="CP785" s="1" t="str">
        <f t="shared" si="922"/>
        <v/>
      </c>
      <c r="CQ785" s="1" t="str">
        <f t="shared" si="920"/>
        <v/>
      </c>
      <c r="CR785" s="1" t="str">
        <f t="shared" si="920"/>
        <v/>
      </c>
      <c r="CS785" s="1" t="str">
        <f t="shared" si="920"/>
        <v/>
      </c>
      <c r="CT785" s="1" t="str">
        <f t="shared" si="920"/>
        <v/>
      </c>
      <c r="CU785" s="1" t="str">
        <f t="shared" si="920"/>
        <v/>
      </c>
      <c r="CV785" s="1">
        <f t="shared" si="923"/>
        <v>0</v>
      </c>
      <c r="CW785" s="1">
        <f t="shared" si="923"/>
        <v>0</v>
      </c>
      <c r="CX785" s="1">
        <f t="shared" si="923"/>
        <v>0</v>
      </c>
      <c r="CY785" s="1">
        <f t="shared" si="923"/>
        <v>0</v>
      </c>
      <c r="CZ785" s="1">
        <f t="shared" si="923"/>
        <v>0</v>
      </c>
      <c r="DA785" s="1">
        <f t="shared" si="921"/>
        <v>0</v>
      </c>
      <c r="DB785" s="1">
        <f t="shared" si="921"/>
        <v>0</v>
      </c>
      <c r="DC785" s="1">
        <f t="shared" si="921"/>
        <v>0</v>
      </c>
      <c r="DD785" s="1">
        <f t="shared" si="921"/>
        <v>0</v>
      </c>
      <c r="DE785" s="1">
        <f t="shared" si="921"/>
        <v>0</v>
      </c>
      <c r="DF785" s="1">
        <f t="shared" si="957"/>
        <v>0</v>
      </c>
      <c r="DG785" s="33">
        <f t="shared" si="958"/>
        <v>0</v>
      </c>
      <c r="DH785" s="34">
        <f t="shared" si="959"/>
        <v>0</v>
      </c>
      <c r="DI785" s="1">
        <f t="shared" si="918"/>
        <v>278</v>
      </c>
      <c r="DJ785" s="1">
        <f t="shared" si="919"/>
        <v>255</v>
      </c>
      <c r="DK785" s="1">
        <f t="shared" si="942"/>
        <v>-23</v>
      </c>
      <c r="DL785" s="1">
        <f t="shared" si="942"/>
        <v>95</v>
      </c>
      <c r="DM785" s="1">
        <f t="shared" si="942"/>
        <v>301</v>
      </c>
      <c r="DN785" s="1">
        <f t="shared" si="942"/>
        <v>-143</v>
      </c>
      <c r="DO785" s="1" t="str">
        <f t="shared" si="942"/>
        <v/>
      </c>
      <c r="DP785" s="1" t="str">
        <f t="shared" si="942"/>
        <v/>
      </c>
      <c r="DQ785" s="1" t="str">
        <f t="shared" si="942"/>
        <v/>
      </c>
      <c r="DR785" s="1" t="str">
        <f t="shared" si="942"/>
        <v/>
      </c>
      <c r="DS785" s="1" t="str">
        <f t="shared" si="942"/>
        <v/>
      </c>
      <c r="DT785" s="34">
        <f t="shared" si="974"/>
        <v>-182.14545469669744</v>
      </c>
      <c r="DU785" s="1">
        <f t="shared" si="973"/>
        <v>0</v>
      </c>
      <c r="DV785" s="1">
        <f t="shared" si="973"/>
        <v>0</v>
      </c>
      <c r="DW785" s="1">
        <f t="shared" si="973"/>
        <v>0</v>
      </c>
      <c r="DX785" s="1">
        <f t="shared" si="973"/>
        <v>0</v>
      </c>
      <c r="DY785" s="1">
        <f>IF((DM785&lt;$DT785),1,0)</f>
        <v>0</v>
      </c>
      <c r="DZ785" s="1">
        <f>IF((DN785&lt;$DT785),1,0)</f>
        <v>0</v>
      </c>
      <c r="EF785" s="33">
        <f t="shared" si="975"/>
        <v>0</v>
      </c>
      <c r="EG785" s="1">
        <f t="shared" si="916"/>
        <v>0</v>
      </c>
      <c r="EH785" s="1">
        <f t="shared" si="916"/>
        <v>0</v>
      </c>
      <c r="EI785" s="1">
        <f t="shared" si="916"/>
        <v>0</v>
      </c>
      <c r="EJ785" s="1">
        <f t="shared" si="916"/>
        <v>0</v>
      </c>
      <c r="EK785" s="1">
        <f t="shared" si="916"/>
        <v>1</v>
      </c>
      <c r="EL785" s="1">
        <f t="shared" si="941"/>
        <v>1</v>
      </c>
      <c r="EM785" s="1">
        <f t="shared" si="941"/>
        <v>0</v>
      </c>
      <c r="EN785" s="1">
        <f t="shared" si="941"/>
        <v>0</v>
      </c>
      <c r="EO785" s="1">
        <f t="shared" si="941"/>
        <v>0</v>
      </c>
      <c r="EP785" s="1">
        <f t="shared" si="941"/>
        <v>0</v>
      </c>
      <c r="EQ785" s="1">
        <f t="shared" si="941"/>
        <v>0</v>
      </c>
      <c r="ER785" s="33">
        <f t="shared" si="960"/>
        <v>0</v>
      </c>
      <c r="ES785" s="35">
        <f t="shared" si="976"/>
        <v>0</v>
      </c>
      <c r="ET785" s="35">
        <f t="shared" si="961"/>
        <v>0</v>
      </c>
      <c r="EU785" s="1" t="s">
        <v>211</v>
      </c>
      <c r="EV785" s="1" t="s">
        <v>34</v>
      </c>
      <c r="EW785" s="19">
        <f t="shared" si="962"/>
        <v>1</v>
      </c>
      <c r="EX785" s="1" t="s">
        <v>40</v>
      </c>
      <c r="EY785" s="50">
        <v>40112</v>
      </c>
      <c r="FC785" s="1" t="s">
        <v>34</v>
      </c>
      <c r="FD785" s="19">
        <f t="shared" si="963"/>
        <v>1</v>
      </c>
      <c r="FE785" s="1" t="s">
        <v>70</v>
      </c>
      <c r="FJ785" s="1" t="s">
        <v>38</v>
      </c>
      <c r="FK785" s="19">
        <f t="shared" si="964"/>
        <v>0</v>
      </c>
      <c r="FQ785" s="1" t="s">
        <v>277</v>
      </c>
      <c r="FR785" s="1">
        <f t="shared" si="965"/>
        <v>1</v>
      </c>
      <c r="FU785" s="1" t="s">
        <v>278</v>
      </c>
      <c r="FV785" s="37" t="str">
        <f t="shared" si="971"/>
        <v>tb</v>
      </c>
      <c r="FW785" s="34">
        <v>1</v>
      </c>
      <c r="FY785" s="1" t="s">
        <v>34</v>
      </c>
      <c r="FZ785" s="19">
        <f t="shared" si="966"/>
        <v>1</v>
      </c>
      <c r="GB785" s="1" t="s">
        <v>38</v>
      </c>
      <c r="GC785" s="19">
        <f t="shared" si="967"/>
        <v>0</v>
      </c>
      <c r="GD785" s="1" t="s">
        <v>38</v>
      </c>
      <c r="GE785" s="19">
        <f t="shared" si="968"/>
        <v>0</v>
      </c>
      <c r="GF785" s="1" t="s">
        <v>38</v>
      </c>
      <c r="GG785" s="19">
        <f t="shared" si="969"/>
        <v>0</v>
      </c>
    </row>
    <row r="786" spans="1:189" x14ac:dyDescent="0.3">
      <c r="A786" s="18">
        <v>1092</v>
      </c>
      <c r="B786" s="1" t="s">
        <v>34</v>
      </c>
      <c r="C786" s="19" t="s">
        <v>35</v>
      </c>
      <c r="D786" s="19">
        <f t="shared" si="927"/>
        <v>0</v>
      </c>
      <c r="E786" s="38" t="s">
        <v>1365</v>
      </c>
      <c r="F786" s="21" t="str">
        <f t="shared" si="943"/>
        <v>1967</v>
      </c>
      <c r="G786" s="21">
        <v>2005</v>
      </c>
      <c r="H786" s="22">
        <f t="shared" si="909"/>
        <v>38</v>
      </c>
      <c r="I786" s="1" t="str">
        <f t="shared" si="944"/>
        <v>31-40</v>
      </c>
      <c r="J786" s="1" t="s">
        <v>1607</v>
      </c>
      <c r="K786" s="1" t="s">
        <v>82</v>
      </c>
      <c r="L786" s="1">
        <f>VLOOKUP(K786,[1]areas!$C$3:$D$76,2,FALSE)</f>
        <v>20</v>
      </c>
      <c r="M786" s="1" t="str">
        <f t="shared" si="972"/>
        <v>0-20</v>
      </c>
      <c r="N786" s="19" t="s">
        <v>38</v>
      </c>
      <c r="O786" s="19">
        <f t="shared" si="945"/>
        <v>0</v>
      </c>
      <c r="P786" s="23">
        <v>77.8</v>
      </c>
      <c r="Q786" s="1">
        <v>167</v>
      </c>
      <c r="R786" s="1">
        <f>POWER(Q786*0.01,2)</f>
        <v>2.7888999999999999</v>
      </c>
      <c r="S786" s="24">
        <f>P786/R786</f>
        <v>27.896303201979276</v>
      </c>
      <c r="T786" s="19"/>
      <c r="U786" s="1">
        <v>11.2</v>
      </c>
      <c r="V786" s="1">
        <v>23</v>
      </c>
      <c r="W786" s="1" t="str">
        <f t="shared" si="946"/>
        <v>5: 201-250</v>
      </c>
      <c r="X786" s="1">
        <v>219</v>
      </c>
      <c r="Y786" s="26">
        <v>295</v>
      </c>
      <c r="Z786" s="26"/>
      <c r="AA786" s="26">
        <v>399</v>
      </c>
      <c r="AB786" s="26">
        <v>479</v>
      </c>
      <c r="AC786" s="26"/>
      <c r="AD786" s="26"/>
      <c r="AE786" s="26"/>
      <c r="AF786" s="26"/>
      <c r="AG786" s="26"/>
      <c r="AH786" s="26"/>
      <c r="AI786" s="27">
        <f t="shared" si="947"/>
        <v>479</v>
      </c>
      <c r="AJ786" s="27">
        <f t="shared" si="948"/>
        <v>0</v>
      </c>
      <c r="AK786" s="1">
        <v>27000</v>
      </c>
      <c r="AL786" s="26">
        <v>50</v>
      </c>
      <c r="AM786" s="26"/>
      <c r="AN786" s="26">
        <v>50</v>
      </c>
      <c r="AO786" s="26">
        <v>50</v>
      </c>
      <c r="AP786" s="26"/>
      <c r="AQ786" s="26"/>
      <c r="AR786" s="26"/>
      <c r="AS786" s="26"/>
      <c r="AT786" s="26"/>
      <c r="AU786" s="26"/>
      <c r="AV786" s="28">
        <f t="shared" si="949"/>
        <v>0</v>
      </c>
      <c r="AW786" s="27" t="str">
        <f>"4-5"</f>
        <v>4-5</v>
      </c>
      <c r="AX786" s="29">
        <f t="shared" si="970"/>
        <v>4.431</v>
      </c>
      <c r="AY786" s="30">
        <f t="shared" si="913"/>
        <v>4.4313637641589869</v>
      </c>
      <c r="AZ786" s="30">
        <f t="shared" si="913"/>
        <v>1.6989700043360187</v>
      </c>
      <c r="BA786" s="30" t="str">
        <f t="shared" si="913"/>
        <v/>
      </c>
      <c r="BB786" s="30">
        <f t="shared" si="913"/>
        <v>1.6989700043360187</v>
      </c>
      <c r="BC786" s="30">
        <f t="shared" si="913"/>
        <v>1.6989700043360187</v>
      </c>
      <c r="BD786" s="30" t="str">
        <f t="shared" si="940"/>
        <v/>
      </c>
      <c r="BE786" s="30" t="str">
        <f t="shared" si="940"/>
        <v/>
      </c>
      <c r="BF786" s="30" t="str">
        <f t="shared" si="940"/>
        <v/>
      </c>
      <c r="BG786" s="30" t="str">
        <f t="shared" si="940"/>
        <v/>
      </c>
      <c r="BH786" s="30" t="str">
        <f t="shared" si="940"/>
        <v/>
      </c>
      <c r="BI786" s="30" t="str">
        <f t="shared" si="940"/>
        <v/>
      </c>
      <c r="BJ786" s="1" t="s">
        <v>38</v>
      </c>
      <c r="BK786" s="31" t="s">
        <v>38</v>
      </c>
      <c r="BL786" s="32">
        <f t="shared" si="950"/>
        <v>0</v>
      </c>
      <c r="BN786" s="32" t="str">
        <f t="shared" si="951"/>
        <v>0</v>
      </c>
      <c r="BO786" s="30">
        <f t="shared" si="952"/>
        <v>-2.7323937598229682</v>
      </c>
      <c r="BP786" s="30" t="str">
        <f t="shared" si="953"/>
        <v/>
      </c>
      <c r="BQ786" s="30" t="str">
        <f t="shared" si="937"/>
        <v/>
      </c>
      <c r="BR786" s="30" t="str">
        <f t="shared" si="937"/>
        <v/>
      </c>
      <c r="BS786" s="30">
        <f t="shared" si="937"/>
        <v>0</v>
      </c>
      <c r="BT786" s="30" t="str">
        <f t="shared" si="933"/>
        <v/>
      </c>
      <c r="BU786" s="30" t="str">
        <f t="shared" si="933"/>
        <v/>
      </c>
      <c r="BV786" s="30" t="str">
        <f t="shared" si="933"/>
        <v/>
      </c>
      <c r="BW786" s="30" t="str">
        <f t="shared" si="933"/>
        <v/>
      </c>
      <c r="BX786" s="30" t="str">
        <f t="shared" si="933"/>
        <v/>
      </c>
      <c r="BY786" s="30" t="str">
        <f t="shared" si="933"/>
        <v/>
      </c>
      <c r="BZ786" s="1">
        <f t="shared" si="954"/>
        <v>0</v>
      </c>
      <c r="CA786" s="1">
        <f t="shared" si="938"/>
        <v>0</v>
      </c>
      <c r="CB786" s="1">
        <f t="shared" si="938"/>
        <v>0</v>
      </c>
      <c r="CC786" s="1">
        <f t="shared" si="938"/>
        <v>0</v>
      </c>
      <c r="CD786" s="1">
        <f t="shared" si="934"/>
        <v>0</v>
      </c>
      <c r="CE786" s="1">
        <f t="shared" si="934"/>
        <v>0</v>
      </c>
      <c r="CF786" s="1">
        <f t="shared" si="934"/>
        <v>0</v>
      </c>
      <c r="CG786" s="1">
        <f t="shared" si="934"/>
        <v>0</v>
      </c>
      <c r="CH786" s="1">
        <f t="shared" si="934"/>
        <v>0</v>
      </c>
      <c r="CI786" s="1">
        <f t="shared" si="934"/>
        <v>0</v>
      </c>
      <c r="CJ786" s="1">
        <f t="shared" si="955"/>
        <v>0</v>
      </c>
      <c r="CK786" s="1">
        <f t="shared" si="956"/>
        <v>0</v>
      </c>
      <c r="CL786" s="1">
        <f t="shared" si="922"/>
        <v>-2.7323937598229682</v>
      </c>
      <c r="CM786" s="1" t="str">
        <f t="shared" si="922"/>
        <v/>
      </c>
      <c r="CN786" s="1" t="str">
        <f t="shared" si="922"/>
        <v/>
      </c>
      <c r="CO786" s="1" t="str">
        <f t="shared" si="922"/>
        <v/>
      </c>
      <c r="CP786" s="1" t="str">
        <f t="shared" si="922"/>
        <v/>
      </c>
      <c r="CQ786" s="1" t="str">
        <f t="shared" si="920"/>
        <v/>
      </c>
      <c r="CR786" s="1" t="str">
        <f t="shared" si="920"/>
        <v/>
      </c>
      <c r="CS786" s="1" t="str">
        <f t="shared" si="920"/>
        <v/>
      </c>
      <c r="CT786" s="1" t="str">
        <f t="shared" si="920"/>
        <v/>
      </c>
      <c r="CU786" s="1" t="str">
        <f t="shared" si="920"/>
        <v/>
      </c>
      <c r="CV786" s="1">
        <f t="shared" si="923"/>
        <v>0</v>
      </c>
      <c r="CW786" s="1">
        <f t="shared" si="923"/>
        <v>0</v>
      </c>
      <c r="CX786" s="1">
        <f t="shared" si="923"/>
        <v>0</v>
      </c>
      <c r="CY786" s="1">
        <f t="shared" si="923"/>
        <v>0</v>
      </c>
      <c r="CZ786" s="1">
        <f t="shared" si="923"/>
        <v>0</v>
      </c>
      <c r="DA786" s="1">
        <f t="shared" si="921"/>
        <v>0</v>
      </c>
      <c r="DB786" s="1">
        <f t="shared" si="921"/>
        <v>0</v>
      </c>
      <c r="DC786" s="1">
        <f t="shared" si="921"/>
        <v>0</v>
      </c>
      <c r="DD786" s="1">
        <f t="shared" si="921"/>
        <v>0</v>
      </c>
      <c r="DE786" s="1">
        <f t="shared" si="921"/>
        <v>0</v>
      </c>
      <c r="DF786" s="1">
        <f t="shared" si="957"/>
        <v>0</v>
      </c>
      <c r="DG786" s="33">
        <f t="shared" si="958"/>
        <v>0</v>
      </c>
      <c r="DH786" s="34">
        <f t="shared" si="959"/>
        <v>0</v>
      </c>
      <c r="DI786" s="1">
        <f t="shared" si="918"/>
        <v>76</v>
      </c>
      <c r="DJ786" s="1" t="str">
        <f t="shared" si="919"/>
        <v/>
      </c>
      <c r="DK786" s="1" t="str">
        <f t="shared" si="942"/>
        <v/>
      </c>
      <c r="DL786" s="1" t="str">
        <f t="shared" si="942"/>
        <v/>
      </c>
      <c r="DM786" s="1">
        <f t="shared" si="942"/>
        <v>80</v>
      </c>
      <c r="DN786" s="1" t="str">
        <f t="shared" si="942"/>
        <v/>
      </c>
      <c r="DO786" s="1" t="str">
        <f t="shared" si="942"/>
        <v/>
      </c>
      <c r="DP786" s="1" t="str">
        <f t="shared" si="942"/>
        <v/>
      </c>
      <c r="DQ786" s="1" t="str">
        <f t="shared" si="942"/>
        <v/>
      </c>
      <c r="DR786" s="1" t="str">
        <f t="shared" si="942"/>
        <v/>
      </c>
      <c r="DS786" s="1" t="str">
        <f t="shared" si="942"/>
        <v/>
      </c>
      <c r="DT786" s="34">
        <f t="shared" si="974"/>
        <v>-2.8284271247461903</v>
      </c>
      <c r="DU786" s="1">
        <f t="shared" si="973"/>
        <v>0</v>
      </c>
      <c r="DY786" s="1">
        <f>IF((DM786&lt;$DT786),1,0)</f>
        <v>0</v>
      </c>
      <c r="EF786" s="33">
        <f t="shared" si="975"/>
        <v>0</v>
      </c>
      <c r="EG786" s="1">
        <f t="shared" si="916"/>
        <v>0</v>
      </c>
      <c r="EH786" s="1">
        <f t="shared" si="916"/>
        <v>0</v>
      </c>
      <c r="EI786" s="1">
        <f t="shared" si="916"/>
        <v>0</v>
      </c>
      <c r="EJ786" s="1">
        <f t="shared" si="916"/>
        <v>0</v>
      </c>
      <c r="EK786" s="1">
        <f t="shared" si="916"/>
        <v>0</v>
      </c>
      <c r="EL786" s="1">
        <f t="shared" si="941"/>
        <v>0</v>
      </c>
      <c r="EM786" s="1">
        <f t="shared" si="941"/>
        <v>0</v>
      </c>
      <c r="EN786" s="1">
        <f t="shared" si="941"/>
        <v>0</v>
      </c>
      <c r="EO786" s="1">
        <f t="shared" si="941"/>
        <v>0</v>
      </c>
      <c r="EP786" s="1">
        <f t="shared" si="941"/>
        <v>0</v>
      </c>
      <c r="EQ786" s="1">
        <f t="shared" si="941"/>
        <v>0</v>
      </c>
      <c r="ER786" s="33">
        <f t="shared" si="960"/>
        <v>1</v>
      </c>
      <c r="ES786" s="35">
        <f t="shared" si="976"/>
        <v>1</v>
      </c>
      <c r="ET786" s="35">
        <f t="shared" si="961"/>
        <v>1</v>
      </c>
      <c r="EU786" s="1" t="s">
        <v>59</v>
      </c>
      <c r="EV786" s="1" t="s">
        <v>34</v>
      </c>
      <c r="EW786" s="19">
        <f t="shared" si="962"/>
        <v>1</v>
      </c>
      <c r="EX786" s="1" t="s">
        <v>40</v>
      </c>
      <c r="FC786" s="1" t="s">
        <v>38</v>
      </c>
      <c r="FD786" s="19">
        <f t="shared" si="963"/>
        <v>0</v>
      </c>
      <c r="FJ786" s="1" t="s">
        <v>38</v>
      </c>
      <c r="FK786" s="19">
        <f t="shared" si="964"/>
        <v>0</v>
      </c>
      <c r="FQ786" s="1" t="s">
        <v>275</v>
      </c>
      <c r="FR786" s="1">
        <f t="shared" si="965"/>
        <v>1</v>
      </c>
      <c r="FT786" s="1">
        <v>5.6</v>
      </c>
      <c r="FU786" s="1" t="s">
        <v>925</v>
      </c>
      <c r="FV786" s="37" t="str">
        <f t="shared" si="971"/>
        <v>other</v>
      </c>
      <c r="FW786" s="34">
        <v>0</v>
      </c>
      <c r="FY786" s="1" t="s">
        <v>38</v>
      </c>
      <c r="FZ786" s="19">
        <f t="shared" si="966"/>
        <v>0</v>
      </c>
      <c r="GB786" s="1" t="s">
        <v>38</v>
      </c>
      <c r="GC786" s="19">
        <f t="shared" si="967"/>
        <v>0</v>
      </c>
      <c r="GD786" s="1" t="s">
        <v>38</v>
      </c>
      <c r="GE786" s="19">
        <f t="shared" si="968"/>
        <v>0</v>
      </c>
      <c r="GF786" s="1" t="s">
        <v>38</v>
      </c>
      <c r="GG786" s="19">
        <f t="shared" si="969"/>
        <v>0</v>
      </c>
    </row>
    <row r="787" spans="1:189" x14ac:dyDescent="0.3">
      <c r="A787" s="18">
        <v>1093</v>
      </c>
      <c r="B787" s="1" t="s">
        <v>34</v>
      </c>
      <c r="C787" s="19" t="s">
        <v>35</v>
      </c>
      <c r="D787" s="19">
        <f t="shared" si="927"/>
        <v>0</v>
      </c>
      <c r="E787" s="38" t="s">
        <v>1366</v>
      </c>
      <c r="F787" s="21" t="str">
        <f t="shared" si="943"/>
        <v>1970</v>
      </c>
      <c r="G787" s="21">
        <v>2005</v>
      </c>
      <c r="H787" s="22">
        <f t="shared" si="909"/>
        <v>35</v>
      </c>
      <c r="I787" s="1" t="str">
        <f t="shared" si="944"/>
        <v>31-40</v>
      </c>
      <c r="J787" s="1" t="s">
        <v>1607</v>
      </c>
      <c r="K787" s="1" t="s">
        <v>93</v>
      </c>
      <c r="L787" s="1">
        <f>VLOOKUP(K787,[1]areas!$C$3:$D$76,2,FALSE)</f>
        <v>15</v>
      </c>
      <c r="M787" s="1" t="str">
        <f t="shared" si="972"/>
        <v>0-20</v>
      </c>
      <c r="N787" s="19" t="s">
        <v>34</v>
      </c>
      <c r="O787" s="19">
        <f t="shared" si="945"/>
        <v>1</v>
      </c>
      <c r="P787" s="23">
        <v>70.8</v>
      </c>
      <c r="Q787" s="1">
        <v>169</v>
      </c>
      <c r="R787" s="1">
        <f>POWER(Q787*0.01,2)</f>
        <v>2.8560999999999996</v>
      </c>
      <c r="S787" s="24">
        <f>P787/R787</f>
        <v>24.789048002520921</v>
      </c>
      <c r="T787" s="19">
        <v>3</v>
      </c>
      <c r="U787" s="1">
        <v>12.8</v>
      </c>
      <c r="V787" s="1">
        <v>36</v>
      </c>
      <c r="W787" s="1" t="str">
        <f t="shared" si="946"/>
        <v>2: 51-100</v>
      </c>
      <c r="X787" s="1">
        <v>77</v>
      </c>
      <c r="Y787" s="26">
        <v>241</v>
      </c>
      <c r="Z787" s="26">
        <v>253</v>
      </c>
      <c r="AA787" s="26"/>
      <c r="AB787" s="26"/>
      <c r="AC787" s="26"/>
      <c r="AD787" s="26"/>
      <c r="AE787" s="26"/>
      <c r="AF787" s="26"/>
      <c r="AG787" s="26"/>
      <c r="AH787" s="26"/>
      <c r="AI787" s="27">
        <f t="shared" si="947"/>
        <v>253</v>
      </c>
      <c r="AJ787" s="27">
        <f t="shared" si="948"/>
        <v>0</v>
      </c>
      <c r="AK787" s="39">
        <v>214229</v>
      </c>
      <c r="AL787" s="26">
        <v>50</v>
      </c>
      <c r="AM787" s="26">
        <v>50</v>
      </c>
      <c r="AN787" s="26"/>
      <c r="AO787" s="26"/>
      <c r="AP787" s="26"/>
      <c r="AQ787" s="26"/>
      <c r="AR787" s="26"/>
      <c r="AS787" s="26"/>
      <c r="AT787" s="26"/>
      <c r="AU787" s="26"/>
      <c r="AV787" s="28">
        <f t="shared" si="949"/>
        <v>0</v>
      </c>
      <c r="AW787" s="27" t="str">
        <f>"&gt;5"</f>
        <v>&gt;5</v>
      </c>
      <c r="AX787" s="29">
        <f t="shared" si="970"/>
        <v>5.3310000000000004</v>
      </c>
      <c r="AY787" s="30">
        <f t="shared" si="913"/>
        <v>5.3308782605550364</v>
      </c>
      <c r="AZ787" s="30">
        <f t="shared" si="913"/>
        <v>1.6989700043360187</v>
      </c>
      <c r="BA787" s="30">
        <f t="shared" si="913"/>
        <v>1.6989700043360187</v>
      </c>
      <c r="BB787" s="30" t="str">
        <f t="shared" si="913"/>
        <v/>
      </c>
      <c r="BC787" s="30" t="str">
        <f t="shared" si="913"/>
        <v/>
      </c>
      <c r="BD787" s="30" t="str">
        <f t="shared" si="940"/>
        <v/>
      </c>
      <c r="BE787" s="30" t="str">
        <f t="shared" si="940"/>
        <v/>
      </c>
      <c r="BF787" s="30" t="str">
        <f t="shared" si="940"/>
        <v/>
      </c>
      <c r="BG787" s="30" t="str">
        <f t="shared" si="940"/>
        <v/>
      </c>
      <c r="BH787" s="30" t="str">
        <f t="shared" si="940"/>
        <v/>
      </c>
      <c r="BI787" s="30" t="str">
        <f t="shared" si="940"/>
        <v/>
      </c>
      <c r="BJ787" s="1" t="s">
        <v>38</v>
      </c>
      <c r="BK787" s="31" t="s">
        <v>38</v>
      </c>
      <c r="BL787" s="32">
        <f t="shared" si="950"/>
        <v>0</v>
      </c>
      <c r="BN787" s="32" t="str">
        <f t="shared" si="951"/>
        <v>0</v>
      </c>
      <c r="BO787" s="30">
        <f t="shared" si="952"/>
        <v>-3.6319082562190177</v>
      </c>
      <c r="BP787" s="30">
        <f t="shared" si="953"/>
        <v>-3.6319082562190177</v>
      </c>
      <c r="BQ787" s="30">
        <f t="shared" si="937"/>
        <v>0</v>
      </c>
      <c r="BR787" s="30" t="str">
        <f t="shared" si="937"/>
        <v/>
      </c>
      <c r="BS787" s="30" t="str">
        <f t="shared" si="937"/>
        <v/>
      </c>
      <c r="BT787" s="30" t="str">
        <f t="shared" si="933"/>
        <v/>
      </c>
      <c r="BU787" s="30" t="str">
        <f t="shared" si="933"/>
        <v/>
      </c>
      <c r="BV787" s="30" t="str">
        <f t="shared" si="933"/>
        <v/>
      </c>
      <c r="BW787" s="30" t="str">
        <f t="shared" si="933"/>
        <v/>
      </c>
      <c r="BX787" s="30" t="str">
        <f t="shared" si="933"/>
        <v/>
      </c>
      <c r="BY787" s="30" t="str">
        <f t="shared" si="933"/>
        <v/>
      </c>
      <c r="BZ787" s="1">
        <f t="shared" si="954"/>
        <v>0</v>
      </c>
      <c r="CA787" s="1">
        <f t="shared" si="938"/>
        <v>0</v>
      </c>
      <c r="CB787" s="1">
        <f t="shared" si="938"/>
        <v>0</v>
      </c>
      <c r="CC787" s="1">
        <f t="shared" si="938"/>
        <v>0</v>
      </c>
      <c r="CD787" s="1">
        <f t="shared" si="934"/>
        <v>0</v>
      </c>
      <c r="CE787" s="1">
        <f t="shared" si="934"/>
        <v>0</v>
      </c>
      <c r="CF787" s="1">
        <f t="shared" si="934"/>
        <v>0</v>
      </c>
      <c r="CG787" s="1">
        <f t="shared" si="934"/>
        <v>0</v>
      </c>
      <c r="CH787" s="1">
        <f t="shared" si="934"/>
        <v>0</v>
      </c>
      <c r="CI787" s="1">
        <f t="shared" si="934"/>
        <v>0</v>
      </c>
      <c r="CJ787" s="1">
        <f t="shared" si="955"/>
        <v>0</v>
      </c>
      <c r="CK787" s="1">
        <f t="shared" si="956"/>
        <v>0</v>
      </c>
      <c r="CL787" s="1">
        <f t="shared" si="922"/>
        <v>-3.6319082562190177</v>
      </c>
      <c r="CM787" s="1" t="str">
        <f t="shared" si="922"/>
        <v/>
      </c>
      <c r="CN787" s="1" t="str">
        <f t="shared" si="922"/>
        <v/>
      </c>
      <c r="CO787" s="1" t="str">
        <f t="shared" si="922"/>
        <v/>
      </c>
      <c r="CP787" s="1" t="str">
        <f t="shared" si="922"/>
        <v/>
      </c>
      <c r="CQ787" s="1" t="str">
        <f t="shared" si="920"/>
        <v/>
      </c>
      <c r="CR787" s="1" t="str">
        <f t="shared" si="920"/>
        <v/>
      </c>
      <c r="CS787" s="1" t="str">
        <f t="shared" si="920"/>
        <v/>
      </c>
      <c r="CT787" s="1" t="str">
        <f t="shared" si="920"/>
        <v/>
      </c>
      <c r="CU787" s="1" t="str">
        <f t="shared" si="920"/>
        <v/>
      </c>
      <c r="CV787" s="1">
        <f t="shared" si="923"/>
        <v>0</v>
      </c>
      <c r="CW787" s="1">
        <f t="shared" si="923"/>
        <v>0</v>
      </c>
      <c r="CX787" s="1">
        <f t="shared" si="923"/>
        <v>0</v>
      </c>
      <c r="CY787" s="1">
        <f t="shared" si="923"/>
        <v>0</v>
      </c>
      <c r="CZ787" s="1">
        <f t="shared" si="923"/>
        <v>0</v>
      </c>
      <c r="DA787" s="1">
        <f t="shared" si="921"/>
        <v>0</v>
      </c>
      <c r="DB787" s="1">
        <f t="shared" si="921"/>
        <v>0</v>
      </c>
      <c r="DC787" s="1">
        <f t="shared" si="921"/>
        <v>0</v>
      </c>
      <c r="DD787" s="1">
        <f t="shared" si="921"/>
        <v>0</v>
      </c>
      <c r="DE787" s="1">
        <f t="shared" si="921"/>
        <v>0</v>
      </c>
      <c r="DF787" s="1">
        <f t="shared" si="957"/>
        <v>0</v>
      </c>
      <c r="DG787" s="33">
        <f t="shared" si="958"/>
        <v>0</v>
      </c>
      <c r="DH787" s="34">
        <f t="shared" si="959"/>
        <v>0</v>
      </c>
      <c r="DI787" s="1">
        <f t="shared" si="918"/>
        <v>164</v>
      </c>
      <c r="DJ787" s="1">
        <f t="shared" si="919"/>
        <v>176</v>
      </c>
      <c r="DK787" s="1">
        <f t="shared" si="942"/>
        <v>12</v>
      </c>
      <c r="DL787" s="1" t="str">
        <f t="shared" si="942"/>
        <v/>
      </c>
      <c r="DM787" s="1" t="str">
        <f t="shared" si="942"/>
        <v/>
      </c>
      <c r="DN787" s="1" t="str">
        <f t="shared" si="942"/>
        <v/>
      </c>
      <c r="DO787" s="1" t="str">
        <f t="shared" si="942"/>
        <v/>
      </c>
      <c r="DP787" s="1" t="str">
        <f t="shared" si="942"/>
        <v/>
      </c>
      <c r="DQ787" s="1" t="str">
        <f t="shared" si="942"/>
        <v/>
      </c>
      <c r="DR787" s="1" t="str">
        <f t="shared" si="942"/>
        <v/>
      </c>
      <c r="DS787" s="1" t="str">
        <f t="shared" si="942"/>
        <v/>
      </c>
      <c r="DT787" s="34">
        <f t="shared" si="974"/>
        <v>-91.418451820917056</v>
      </c>
      <c r="DU787" s="1">
        <f t="shared" si="973"/>
        <v>0</v>
      </c>
      <c r="DV787" s="1">
        <f t="shared" si="973"/>
        <v>0</v>
      </c>
      <c r="DW787" s="1">
        <f t="shared" si="973"/>
        <v>0</v>
      </c>
      <c r="EF787" s="33">
        <f t="shared" si="975"/>
        <v>0</v>
      </c>
      <c r="EG787" s="1">
        <f t="shared" si="916"/>
        <v>0</v>
      </c>
      <c r="EH787" s="1">
        <f t="shared" si="916"/>
        <v>0</v>
      </c>
      <c r="EI787" s="1">
        <f t="shared" si="916"/>
        <v>0</v>
      </c>
      <c r="EJ787" s="1">
        <f t="shared" si="916"/>
        <v>0</v>
      </c>
      <c r="EK787" s="1">
        <f t="shared" si="916"/>
        <v>0</v>
      </c>
      <c r="EL787" s="1">
        <f t="shared" si="941"/>
        <v>0</v>
      </c>
      <c r="EM787" s="1">
        <f t="shared" si="941"/>
        <v>0</v>
      </c>
      <c r="EN787" s="1">
        <f t="shared" si="941"/>
        <v>0</v>
      </c>
      <c r="EO787" s="1">
        <f t="shared" si="941"/>
        <v>0</v>
      </c>
      <c r="EP787" s="1">
        <f t="shared" si="941"/>
        <v>0</v>
      </c>
      <c r="EQ787" s="1">
        <f t="shared" si="941"/>
        <v>0</v>
      </c>
      <c r="ER787" s="33">
        <f t="shared" si="960"/>
        <v>1</v>
      </c>
      <c r="ES787" s="35">
        <f t="shared" si="976"/>
        <v>1</v>
      </c>
      <c r="ET787" s="35">
        <f t="shared" si="961"/>
        <v>1</v>
      </c>
      <c r="EU787" s="1" t="s">
        <v>59</v>
      </c>
      <c r="EV787" s="1" t="s">
        <v>34</v>
      </c>
      <c r="EW787" s="19">
        <f t="shared" si="962"/>
        <v>1</v>
      </c>
      <c r="EX787" s="1" t="s">
        <v>40</v>
      </c>
      <c r="FC787" s="1" t="s">
        <v>38</v>
      </c>
      <c r="FD787" s="19">
        <f t="shared" si="963"/>
        <v>0</v>
      </c>
      <c r="FJ787" s="1" t="s">
        <v>38</v>
      </c>
      <c r="FK787" s="19">
        <f t="shared" si="964"/>
        <v>0</v>
      </c>
      <c r="FL787" s="1" t="s">
        <v>40</v>
      </c>
      <c r="FQ787" s="1" t="s">
        <v>1367</v>
      </c>
      <c r="FR787" s="1">
        <f t="shared" si="965"/>
        <v>1</v>
      </c>
      <c r="FT787" s="1">
        <v>3.2</v>
      </c>
      <c r="FV787" s="37" t="str">
        <f t="shared" si="971"/>
        <v>none</v>
      </c>
      <c r="FY787" s="1" t="s">
        <v>38</v>
      </c>
      <c r="FZ787" s="19">
        <f t="shared" si="966"/>
        <v>0</v>
      </c>
      <c r="GB787" s="1" t="s">
        <v>38</v>
      </c>
      <c r="GC787" s="19">
        <f t="shared" si="967"/>
        <v>0</v>
      </c>
      <c r="GD787" s="1" t="s">
        <v>38</v>
      </c>
      <c r="GE787" s="19">
        <f t="shared" si="968"/>
        <v>0</v>
      </c>
      <c r="GF787" s="1" t="s">
        <v>38</v>
      </c>
      <c r="GG787" s="19">
        <f t="shared" si="969"/>
        <v>0</v>
      </c>
    </row>
    <row r="788" spans="1:189" x14ac:dyDescent="0.3">
      <c r="A788" s="18">
        <v>1094</v>
      </c>
      <c r="B788" s="1" t="s">
        <v>34</v>
      </c>
      <c r="C788" s="19" t="s">
        <v>35</v>
      </c>
      <c r="D788" s="19">
        <f t="shared" si="927"/>
        <v>0</v>
      </c>
      <c r="E788" s="38" t="s">
        <v>279</v>
      </c>
      <c r="F788" s="21" t="str">
        <f t="shared" si="943"/>
        <v>1982</v>
      </c>
      <c r="G788" s="21">
        <v>2005</v>
      </c>
      <c r="H788" s="22">
        <f t="shared" si="909"/>
        <v>23</v>
      </c>
      <c r="I788" s="1" t="str">
        <f t="shared" si="944"/>
        <v>21-30</v>
      </c>
      <c r="J788" s="1" t="s">
        <v>1606</v>
      </c>
      <c r="K788" s="1" t="s">
        <v>93</v>
      </c>
      <c r="L788" s="1">
        <f>VLOOKUP(K788,[1]areas!$C$3:$D$76,2,FALSE)</f>
        <v>15</v>
      </c>
      <c r="M788" s="1" t="str">
        <f t="shared" si="972"/>
        <v>0-20</v>
      </c>
      <c r="N788" s="19" t="s">
        <v>34</v>
      </c>
      <c r="O788" s="19">
        <f t="shared" si="945"/>
        <v>1</v>
      </c>
      <c r="P788" s="23">
        <v>67.099999999999994</v>
      </c>
      <c r="Q788" s="1">
        <v>159</v>
      </c>
      <c r="R788" s="1">
        <f>POWER(Q788*0.01,2)</f>
        <v>2.5281000000000002</v>
      </c>
      <c r="S788" s="24">
        <f>P788/R788</f>
        <v>26.541671611091328</v>
      </c>
      <c r="T788" s="19">
        <v>2</v>
      </c>
      <c r="U788" s="1">
        <v>12</v>
      </c>
      <c r="V788" s="1">
        <v>13</v>
      </c>
      <c r="W788" s="1" t="str">
        <f t="shared" si="946"/>
        <v>3: 101-150</v>
      </c>
      <c r="X788" s="1">
        <v>116</v>
      </c>
      <c r="Y788" s="26">
        <v>174</v>
      </c>
      <c r="Z788" s="26">
        <v>172</v>
      </c>
      <c r="AA788" s="26">
        <v>397</v>
      </c>
      <c r="AB788" s="26">
        <v>351</v>
      </c>
      <c r="AC788" s="26">
        <v>400</v>
      </c>
      <c r="AD788" s="26">
        <v>526</v>
      </c>
      <c r="AE788" s="26">
        <v>494</v>
      </c>
      <c r="AF788" s="26"/>
      <c r="AG788" s="26"/>
      <c r="AH788" s="26"/>
      <c r="AI788" s="27">
        <f t="shared" si="947"/>
        <v>526</v>
      </c>
      <c r="AJ788" s="27">
        <f t="shared" si="948"/>
        <v>1</v>
      </c>
      <c r="AK788" s="39">
        <v>72000</v>
      </c>
      <c r="AL788" s="26">
        <v>138959</v>
      </c>
      <c r="AM788" s="26"/>
      <c r="AN788" s="26">
        <v>1000</v>
      </c>
      <c r="AO788" s="26">
        <v>8300</v>
      </c>
      <c r="AP788" s="26"/>
      <c r="AQ788" s="26">
        <v>50</v>
      </c>
      <c r="AR788" s="26">
        <v>50</v>
      </c>
      <c r="AS788" s="26"/>
      <c r="AT788" s="26"/>
      <c r="AU788" s="26"/>
      <c r="AV788" s="28">
        <f t="shared" si="949"/>
        <v>1</v>
      </c>
      <c r="AW788" s="27" t="str">
        <f>"4-5"</f>
        <v>4-5</v>
      </c>
      <c r="AX788" s="29">
        <f t="shared" si="970"/>
        <v>4.8570000000000002</v>
      </c>
      <c r="AY788" s="30">
        <f t="shared" si="913"/>
        <v>4.8573324964312681</v>
      </c>
      <c r="AZ788" s="30">
        <f t="shared" si="913"/>
        <v>5.1428866801076909</v>
      </c>
      <c r="BA788" s="30" t="str">
        <f t="shared" si="913"/>
        <v/>
      </c>
      <c r="BB788" s="30">
        <f t="shared" si="913"/>
        <v>3</v>
      </c>
      <c r="BC788" s="30">
        <f t="shared" si="913"/>
        <v>3.9190780923760737</v>
      </c>
      <c r="BD788" s="30" t="str">
        <f t="shared" si="940"/>
        <v/>
      </c>
      <c r="BE788" s="30">
        <f t="shared" si="940"/>
        <v>1.6989700043360187</v>
      </c>
      <c r="BF788" s="30">
        <f t="shared" si="940"/>
        <v>1.6989700043360187</v>
      </c>
      <c r="BG788" s="30" t="str">
        <f t="shared" si="940"/>
        <v/>
      </c>
      <c r="BH788" s="30" t="str">
        <f t="shared" si="940"/>
        <v/>
      </c>
      <c r="BI788" s="30" t="str">
        <f t="shared" si="940"/>
        <v/>
      </c>
      <c r="BJ788" s="1" t="s">
        <v>38</v>
      </c>
      <c r="BK788" s="31" t="s">
        <v>38</v>
      </c>
      <c r="BL788" s="32">
        <f t="shared" si="950"/>
        <v>0</v>
      </c>
      <c r="BN788" s="32" t="str">
        <f t="shared" si="951"/>
        <v>0</v>
      </c>
      <c r="BO788" s="30">
        <f t="shared" si="952"/>
        <v>0.28555418367642282</v>
      </c>
      <c r="BP788" s="30" t="str">
        <f t="shared" si="953"/>
        <v/>
      </c>
      <c r="BQ788" s="30" t="str">
        <f t="shared" si="937"/>
        <v/>
      </c>
      <c r="BR788" s="30" t="str">
        <f t="shared" si="937"/>
        <v/>
      </c>
      <c r="BS788" s="30">
        <f t="shared" si="937"/>
        <v>0.91907809237607374</v>
      </c>
      <c r="BT788" s="30" t="str">
        <f t="shared" si="933"/>
        <v/>
      </c>
      <c r="BU788" s="30" t="str">
        <f t="shared" si="933"/>
        <v/>
      </c>
      <c r="BV788" s="30">
        <f t="shared" si="933"/>
        <v>0</v>
      </c>
      <c r="BW788" s="30" t="str">
        <f t="shared" si="933"/>
        <v/>
      </c>
      <c r="BX788" s="30" t="str">
        <f t="shared" si="933"/>
        <v/>
      </c>
      <c r="BY788" s="30" t="str">
        <f t="shared" si="933"/>
        <v/>
      </c>
      <c r="BZ788" s="1">
        <f t="shared" si="954"/>
        <v>1</v>
      </c>
      <c r="CA788" s="1">
        <f t="shared" si="938"/>
        <v>0</v>
      </c>
      <c r="CB788" s="1">
        <f t="shared" si="938"/>
        <v>0</v>
      </c>
      <c r="CC788" s="1">
        <f t="shared" si="938"/>
        <v>1</v>
      </c>
      <c r="CD788" s="1">
        <f t="shared" si="934"/>
        <v>0</v>
      </c>
      <c r="CE788" s="1">
        <f t="shared" si="934"/>
        <v>0</v>
      </c>
      <c r="CF788" s="1">
        <f t="shared" si="934"/>
        <v>0</v>
      </c>
      <c r="CG788" s="1">
        <f t="shared" si="934"/>
        <v>0</v>
      </c>
      <c r="CH788" s="1">
        <f t="shared" si="934"/>
        <v>0</v>
      </c>
      <c r="CI788" s="1">
        <f t="shared" si="934"/>
        <v>0</v>
      </c>
      <c r="CJ788" s="1">
        <f t="shared" si="955"/>
        <v>2</v>
      </c>
      <c r="CK788" s="1">
        <f t="shared" si="956"/>
        <v>1</v>
      </c>
      <c r="CL788" s="1">
        <f t="shared" si="922"/>
        <v>0.28555418367642282</v>
      </c>
      <c r="CM788" s="1" t="str">
        <f t="shared" si="922"/>
        <v/>
      </c>
      <c r="CN788" s="1" t="str">
        <f t="shared" si="922"/>
        <v/>
      </c>
      <c r="CO788" s="1">
        <f t="shared" si="922"/>
        <v>0.91907809237607374</v>
      </c>
      <c r="CP788" s="1" t="str">
        <f t="shared" si="922"/>
        <v/>
      </c>
      <c r="CQ788" s="1" t="str">
        <f t="shared" si="920"/>
        <v/>
      </c>
      <c r="CR788" s="1" t="str">
        <f t="shared" si="920"/>
        <v/>
      </c>
      <c r="CS788" s="1" t="str">
        <f t="shared" si="920"/>
        <v/>
      </c>
      <c r="CT788" s="1" t="str">
        <f t="shared" si="920"/>
        <v/>
      </c>
      <c r="CU788" s="1" t="str">
        <f t="shared" si="920"/>
        <v/>
      </c>
      <c r="CV788" s="1">
        <f t="shared" si="923"/>
        <v>1</v>
      </c>
      <c r="CW788" s="1">
        <f t="shared" si="923"/>
        <v>0</v>
      </c>
      <c r="CX788" s="1">
        <f t="shared" si="923"/>
        <v>0</v>
      </c>
      <c r="CY788" s="1">
        <f t="shared" si="923"/>
        <v>1</v>
      </c>
      <c r="CZ788" s="1">
        <f t="shared" si="923"/>
        <v>0</v>
      </c>
      <c r="DA788" s="1">
        <f t="shared" si="921"/>
        <v>0</v>
      </c>
      <c r="DB788" s="1">
        <f t="shared" si="921"/>
        <v>0</v>
      </c>
      <c r="DC788" s="1">
        <f t="shared" si="921"/>
        <v>0</v>
      </c>
      <c r="DD788" s="1">
        <f t="shared" si="921"/>
        <v>0</v>
      </c>
      <c r="DE788" s="1">
        <f t="shared" si="921"/>
        <v>0</v>
      </c>
      <c r="DF788" s="1">
        <f t="shared" si="957"/>
        <v>2</v>
      </c>
      <c r="DG788" s="33">
        <f t="shared" si="958"/>
        <v>1</v>
      </c>
      <c r="DH788" s="34">
        <f t="shared" si="959"/>
        <v>0</v>
      </c>
      <c r="DI788" s="1">
        <f t="shared" si="918"/>
        <v>58</v>
      </c>
      <c r="DJ788" s="1">
        <f t="shared" si="919"/>
        <v>56</v>
      </c>
      <c r="DK788" s="1">
        <f t="shared" si="942"/>
        <v>-2</v>
      </c>
      <c r="DL788" s="1">
        <f t="shared" si="942"/>
        <v>225</v>
      </c>
      <c r="DM788" s="1">
        <f t="shared" si="942"/>
        <v>-46</v>
      </c>
      <c r="DN788" s="1">
        <f t="shared" si="942"/>
        <v>49</v>
      </c>
      <c r="DO788" s="1">
        <f t="shared" si="942"/>
        <v>126</v>
      </c>
      <c r="DP788" s="1">
        <f t="shared" si="942"/>
        <v>-32</v>
      </c>
      <c r="DQ788" s="1" t="str">
        <f t="shared" si="942"/>
        <v/>
      </c>
      <c r="DR788" s="1" t="str">
        <f t="shared" si="942"/>
        <v/>
      </c>
      <c r="DS788" s="1" t="str">
        <f t="shared" si="942"/>
        <v/>
      </c>
      <c r="DT788" s="34">
        <f t="shared" si="974"/>
        <v>-88.641734768996614</v>
      </c>
      <c r="DU788" s="1">
        <f t="shared" si="973"/>
        <v>0</v>
      </c>
      <c r="DV788" s="1">
        <f t="shared" si="973"/>
        <v>0</v>
      </c>
      <c r="DW788" s="1">
        <f t="shared" si="973"/>
        <v>0</v>
      </c>
      <c r="DX788" s="1">
        <f t="shared" si="973"/>
        <v>0</v>
      </c>
      <c r="DY788" s="1">
        <f t="shared" si="973"/>
        <v>0</v>
      </c>
      <c r="DZ788" s="1">
        <f t="shared" si="973"/>
        <v>0</v>
      </c>
      <c r="EA788" s="1">
        <f t="shared" si="973"/>
        <v>0</v>
      </c>
      <c r="EB788" s="1">
        <f t="shared" si="973"/>
        <v>0</v>
      </c>
      <c r="EF788" s="33">
        <f t="shared" si="975"/>
        <v>0</v>
      </c>
      <c r="EG788" s="1">
        <f t="shared" si="916"/>
        <v>0</v>
      </c>
      <c r="EH788" s="1">
        <f t="shared" si="916"/>
        <v>0</v>
      </c>
      <c r="EI788" s="1">
        <f t="shared" si="916"/>
        <v>0</v>
      </c>
      <c r="EJ788" s="1">
        <f t="shared" si="916"/>
        <v>0</v>
      </c>
      <c r="EK788" s="1">
        <f t="shared" si="916"/>
        <v>0</v>
      </c>
      <c r="EL788" s="1">
        <f t="shared" si="941"/>
        <v>0</v>
      </c>
      <c r="EM788" s="1">
        <f t="shared" si="941"/>
        <v>1</v>
      </c>
      <c r="EN788" s="1">
        <f t="shared" si="941"/>
        <v>0</v>
      </c>
      <c r="EO788" s="1">
        <f t="shared" si="941"/>
        <v>0</v>
      </c>
      <c r="EP788" s="1">
        <f t="shared" si="941"/>
        <v>0</v>
      </c>
      <c r="EQ788" s="1">
        <f t="shared" si="941"/>
        <v>0</v>
      </c>
      <c r="ER788" s="33">
        <f t="shared" si="960"/>
        <v>0</v>
      </c>
      <c r="ES788" s="35">
        <f t="shared" si="976"/>
        <v>2</v>
      </c>
      <c r="ET788" s="35">
        <f t="shared" si="961"/>
        <v>1</v>
      </c>
      <c r="EU788" s="1" t="s">
        <v>280</v>
      </c>
      <c r="EV788" s="1" t="s">
        <v>34</v>
      </c>
      <c r="EW788" s="19">
        <f t="shared" si="962"/>
        <v>1</v>
      </c>
      <c r="EX788" s="1" t="s">
        <v>112</v>
      </c>
      <c r="EY788" s="50">
        <v>39267</v>
      </c>
      <c r="FC788" s="1" t="s">
        <v>34</v>
      </c>
      <c r="FD788" s="19">
        <f t="shared" si="963"/>
        <v>1</v>
      </c>
      <c r="FE788" s="1" t="s">
        <v>70</v>
      </c>
      <c r="FJ788" s="1" t="s">
        <v>38</v>
      </c>
      <c r="FK788" s="19">
        <f t="shared" si="964"/>
        <v>0</v>
      </c>
      <c r="FQ788" s="1" t="s">
        <v>71</v>
      </c>
      <c r="FR788" s="1">
        <f t="shared" si="965"/>
        <v>1</v>
      </c>
      <c r="FU788" s="1" t="s">
        <v>225</v>
      </c>
      <c r="FV788" s="37" t="str">
        <f t="shared" si="971"/>
        <v>other</v>
      </c>
      <c r="FW788" s="34">
        <v>0</v>
      </c>
      <c r="FY788" s="1" t="s">
        <v>34</v>
      </c>
      <c r="FZ788" s="19">
        <f t="shared" si="966"/>
        <v>1</v>
      </c>
      <c r="GB788" s="1" t="s">
        <v>38</v>
      </c>
      <c r="GC788" s="19">
        <f t="shared" si="967"/>
        <v>0</v>
      </c>
      <c r="GD788" s="1" t="s">
        <v>38</v>
      </c>
      <c r="GE788" s="19">
        <f t="shared" si="968"/>
        <v>0</v>
      </c>
      <c r="GF788" s="1" t="s">
        <v>38</v>
      </c>
      <c r="GG788" s="19">
        <f t="shared" si="969"/>
        <v>0</v>
      </c>
    </row>
    <row r="789" spans="1:189" x14ac:dyDescent="0.3">
      <c r="A789" s="18">
        <v>1095</v>
      </c>
      <c r="B789" s="1" t="s">
        <v>34</v>
      </c>
      <c r="C789" s="19" t="s">
        <v>47</v>
      </c>
      <c r="D789" s="19">
        <f t="shared" si="927"/>
        <v>1</v>
      </c>
      <c r="E789" s="38" t="s">
        <v>1368</v>
      </c>
      <c r="F789" s="21" t="str">
        <f t="shared" si="943"/>
        <v>1967</v>
      </c>
      <c r="G789" s="21">
        <v>2005</v>
      </c>
      <c r="H789" s="22">
        <f t="shared" si="909"/>
        <v>38</v>
      </c>
      <c r="I789" s="1" t="str">
        <f t="shared" si="944"/>
        <v>31-40</v>
      </c>
      <c r="J789" s="1" t="s">
        <v>1607</v>
      </c>
      <c r="K789" s="1" t="s">
        <v>93</v>
      </c>
      <c r="L789" s="1">
        <f>VLOOKUP(K789,[1]areas!$C$3:$D$76,2,FALSE)</f>
        <v>15</v>
      </c>
      <c r="M789" s="1" t="str">
        <f t="shared" si="972"/>
        <v>0-20</v>
      </c>
      <c r="N789" s="19" t="s">
        <v>34</v>
      </c>
      <c r="O789" s="19">
        <f t="shared" si="945"/>
        <v>1</v>
      </c>
      <c r="P789" s="23">
        <v>64.400000000000006</v>
      </c>
      <c r="S789" s="24"/>
      <c r="T789" s="19"/>
      <c r="U789" s="1">
        <v>16.399999999999999</v>
      </c>
      <c r="V789" s="1">
        <v>24</v>
      </c>
      <c r="W789" s="1" t="str">
        <f t="shared" si="946"/>
        <v>5: 201-250</v>
      </c>
      <c r="X789" s="1">
        <v>219</v>
      </c>
      <c r="Y789" s="26">
        <v>253</v>
      </c>
      <c r="Z789" s="26">
        <v>297</v>
      </c>
      <c r="AA789" s="26">
        <v>279</v>
      </c>
      <c r="AB789" s="26">
        <v>424</v>
      </c>
      <c r="AC789" s="26">
        <v>431</v>
      </c>
      <c r="AD789" s="26">
        <v>381</v>
      </c>
      <c r="AE789" s="26">
        <v>453</v>
      </c>
      <c r="AF789" s="26"/>
      <c r="AG789" s="26"/>
      <c r="AH789" s="26"/>
      <c r="AI789" s="27">
        <f t="shared" si="947"/>
        <v>453</v>
      </c>
      <c r="AJ789" s="27">
        <f t="shared" si="948"/>
        <v>0</v>
      </c>
      <c r="AK789" s="1">
        <v>33000</v>
      </c>
      <c r="AL789" s="26">
        <v>50</v>
      </c>
      <c r="AM789" s="26">
        <v>50</v>
      </c>
      <c r="AN789" s="26">
        <v>50</v>
      </c>
      <c r="AO789" s="26">
        <v>50</v>
      </c>
      <c r="AP789" s="26">
        <v>50</v>
      </c>
      <c r="AQ789" s="26">
        <v>50</v>
      </c>
      <c r="AR789" s="26">
        <v>50</v>
      </c>
      <c r="AS789" s="26"/>
      <c r="AT789" s="26"/>
      <c r="AU789" s="26"/>
      <c r="AV789" s="28">
        <f t="shared" si="949"/>
        <v>0</v>
      </c>
      <c r="AW789" s="27" t="str">
        <f>"4-5"</f>
        <v>4-5</v>
      </c>
      <c r="AX789" s="29">
        <f t="shared" si="970"/>
        <v>4.5190000000000001</v>
      </c>
      <c r="AY789" s="30">
        <f t="shared" si="913"/>
        <v>4.5185139398778871</v>
      </c>
      <c r="AZ789" s="30">
        <f t="shared" si="913"/>
        <v>1.6989700043360187</v>
      </c>
      <c r="BA789" s="30">
        <f t="shared" si="913"/>
        <v>1.6989700043360187</v>
      </c>
      <c r="BB789" s="30">
        <f t="shared" si="913"/>
        <v>1.6989700043360187</v>
      </c>
      <c r="BC789" s="30">
        <f t="shared" si="913"/>
        <v>1.6989700043360187</v>
      </c>
      <c r="BD789" s="30">
        <f t="shared" si="940"/>
        <v>1.6989700043360187</v>
      </c>
      <c r="BE789" s="30">
        <f t="shared" si="940"/>
        <v>1.6989700043360187</v>
      </c>
      <c r="BF789" s="30">
        <f t="shared" si="940"/>
        <v>1.6989700043360187</v>
      </c>
      <c r="BG789" s="30" t="str">
        <f t="shared" si="940"/>
        <v/>
      </c>
      <c r="BH789" s="30" t="str">
        <f t="shared" si="940"/>
        <v/>
      </c>
      <c r="BI789" s="30" t="str">
        <f t="shared" si="940"/>
        <v/>
      </c>
      <c r="BJ789" s="1" t="s">
        <v>38</v>
      </c>
      <c r="BK789" s="31" t="s">
        <v>38</v>
      </c>
      <c r="BL789" s="32">
        <f t="shared" si="950"/>
        <v>0</v>
      </c>
      <c r="BN789" s="32" t="str">
        <f t="shared" si="951"/>
        <v>0</v>
      </c>
      <c r="BO789" s="30">
        <f t="shared" si="952"/>
        <v>-2.8195439355418683</v>
      </c>
      <c r="BP789" s="30">
        <f t="shared" si="953"/>
        <v>-2.8195439355418683</v>
      </c>
      <c r="BQ789" s="30">
        <f t="shared" si="937"/>
        <v>0</v>
      </c>
      <c r="BR789" s="30">
        <f t="shared" si="937"/>
        <v>0</v>
      </c>
      <c r="BS789" s="30">
        <f t="shared" si="937"/>
        <v>0</v>
      </c>
      <c r="BT789" s="30">
        <f t="shared" si="933"/>
        <v>0</v>
      </c>
      <c r="BU789" s="30">
        <f t="shared" si="933"/>
        <v>0</v>
      </c>
      <c r="BV789" s="30">
        <f t="shared" si="933"/>
        <v>0</v>
      </c>
      <c r="BW789" s="30" t="str">
        <f t="shared" si="933"/>
        <v/>
      </c>
      <c r="BX789" s="30" t="str">
        <f t="shared" si="933"/>
        <v/>
      </c>
      <c r="BY789" s="30" t="str">
        <f t="shared" si="933"/>
        <v/>
      </c>
      <c r="BZ789" s="1">
        <f t="shared" si="954"/>
        <v>0</v>
      </c>
      <c r="CA789" s="1">
        <f t="shared" si="938"/>
        <v>0</v>
      </c>
      <c r="CB789" s="1">
        <f t="shared" si="938"/>
        <v>0</v>
      </c>
      <c r="CC789" s="1">
        <f t="shared" si="938"/>
        <v>0</v>
      </c>
      <c r="CD789" s="1">
        <f t="shared" si="934"/>
        <v>0</v>
      </c>
      <c r="CE789" s="1">
        <f t="shared" si="934"/>
        <v>0</v>
      </c>
      <c r="CF789" s="1">
        <f t="shared" si="934"/>
        <v>0</v>
      </c>
      <c r="CG789" s="1">
        <f t="shared" si="934"/>
        <v>0</v>
      </c>
      <c r="CH789" s="1">
        <f t="shared" si="934"/>
        <v>0</v>
      </c>
      <c r="CI789" s="1">
        <f t="shared" si="934"/>
        <v>0</v>
      </c>
      <c r="CJ789" s="1">
        <f t="shared" si="955"/>
        <v>0</v>
      </c>
      <c r="CK789" s="1">
        <f t="shared" si="956"/>
        <v>0</v>
      </c>
      <c r="CL789" s="1">
        <f t="shared" si="922"/>
        <v>-2.8195439355418683</v>
      </c>
      <c r="CM789" s="1" t="str">
        <f t="shared" si="922"/>
        <v/>
      </c>
      <c r="CN789" s="1" t="str">
        <f t="shared" si="922"/>
        <v/>
      </c>
      <c r="CO789" s="1" t="str">
        <f t="shared" si="922"/>
        <v/>
      </c>
      <c r="CP789" s="1" t="str">
        <f t="shared" si="922"/>
        <v/>
      </c>
      <c r="CQ789" s="1" t="str">
        <f t="shared" si="920"/>
        <v/>
      </c>
      <c r="CR789" s="1" t="str">
        <f t="shared" si="920"/>
        <v/>
      </c>
      <c r="CS789" s="1" t="str">
        <f t="shared" si="920"/>
        <v/>
      </c>
      <c r="CT789" s="1" t="str">
        <f t="shared" si="920"/>
        <v/>
      </c>
      <c r="CU789" s="1" t="str">
        <f t="shared" si="920"/>
        <v/>
      </c>
      <c r="CV789" s="1">
        <f t="shared" si="923"/>
        <v>0</v>
      </c>
      <c r="CW789" s="1">
        <f t="shared" si="923"/>
        <v>0</v>
      </c>
      <c r="CX789" s="1">
        <f t="shared" si="923"/>
        <v>0</v>
      </c>
      <c r="CY789" s="1">
        <f t="shared" si="923"/>
        <v>0</v>
      </c>
      <c r="CZ789" s="1">
        <f t="shared" si="923"/>
        <v>0</v>
      </c>
      <c r="DA789" s="1">
        <f t="shared" si="921"/>
        <v>0</v>
      </c>
      <c r="DB789" s="1">
        <f t="shared" si="921"/>
        <v>0</v>
      </c>
      <c r="DC789" s="1">
        <f t="shared" si="921"/>
        <v>0</v>
      </c>
      <c r="DD789" s="1">
        <f t="shared" si="921"/>
        <v>0</v>
      </c>
      <c r="DE789" s="1">
        <f t="shared" si="921"/>
        <v>0</v>
      </c>
      <c r="DF789" s="1">
        <f t="shared" si="957"/>
        <v>0</v>
      </c>
      <c r="DG789" s="33">
        <f t="shared" si="958"/>
        <v>0</v>
      </c>
      <c r="DH789" s="34">
        <f t="shared" si="959"/>
        <v>0</v>
      </c>
      <c r="DI789" s="1">
        <f t="shared" si="918"/>
        <v>34</v>
      </c>
      <c r="DJ789" s="1">
        <f t="shared" si="919"/>
        <v>78</v>
      </c>
      <c r="DK789" s="1">
        <f t="shared" si="942"/>
        <v>44</v>
      </c>
      <c r="DL789" s="1">
        <f t="shared" si="942"/>
        <v>-18</v>
      </c>
      <c r="DM789" s="1">
        <f t="shared" si="942"/>
        <v>145</v>
      </c>
      <c r="DN789" s="1">
        <f t="shared" si="942"/>
        <v>7</v>
      </c>
      <c r="DO789" s="1">
        <f t="shared" si="942"/>
        <v>-50</v>
      </c>
      <c r="DP789" s="1">
        <f t="shared" si="942"/>
        <v>72</v>
      </c>
      <c r="DQ789" s="1" t="str">
        <f t="shared" si="942"/>
        <v/>
      </c>
      <c r="DR789" s="1" t="str">
        <f t="shared" si="942"/>
        <v/>
      </c>
      <c r="DS789" s="1" t="str">
        <f t="shared" si="942"/>
        <v/>
      </c>
      <c r="DT789" s="34">
        <f t="shared" si="974"/>
        <v>-61.0503305244358</v>
      </c>
      <c r="DU789" s="1">
        <f t="shared" si="973"/>
        <v>0</v>
      </c>
      <c r="DV789" s="1">
        <f t="shared" si="973"/>
        <v>0</v>
      </c>
      <c r="DW789" s="1">
        <f t="shared" si="973"/>
        <v>0</v>
      </c>
      <c r="DX789" s="1">
        <f t="shared" si="973"/>
        <v>0</v>
      </c>
      <c r="DY789" s="1">
        <f t="shared" si="973"/>
        <v>0</v>
      </c>
      <c r="DZ789" s="1">
        <f t="shared" si="973"/>
        <v>0</v>
      </c>
      <c r="EA789" s="1">
        <f t="shared" si="973"/>
        <v>0</v>
      </c>
      <c r="EB789" s="1">
        <f t="shared" si="973"/>
        <v>0</v>
      </c>
      <c r="EF789" s="33">
        <f t="shared" si="975"/>
        <v>0</v>
      </c>
      <c r="EG789" s="1">
        <f t="shared" si="916"/>
        <v>0</v>
      </c>
      <c r="EH789" s="1">
        <f t="shared" si="916"/>
        <v>0</v>
      </c>
      <c r="EI789" s="1">
        <f t="shared" si="916"/>
        <v>0</v>
      </c>
      <c r="EJ789" s="1">
        <f t="shared" si="916"/>
        <v>0</v>
      </c>
      <c r="EK789" s="1">
        <f t="shared" si="916"/>
        <v>0</v>
      </c>
      <c r="EL789" s="1">
        <f t="shared" si="941"/>
        <v>0</v>
      </c>
      <c r="EM789" s="1">
        <f t="shared" si="941"/>
        <v>0</v>
      </c>
      <c r="EN789" s="1">
        <f t="shared" si="941"/>
        <v>0</v>
      </c>
      <c r="EO789" s="1">
        <f t="shared" si="941"/>
        <v>0</v>
      </c>
      <c r="EP789" s="1">
        <f t="shared" si="941"/>
        <v>0</v>
      </c>
      <c r="EQ789" s="1">
        <f t="shared" si="941"/>
        <v>0</v>
      </c>
      <c r="ER789" s="33">
        <f t="shared" si="960"/>
        <v>1</v>
      </c>
      <c r="ES789" s="35">
        <f t="shared" si="976"/>
        <v>1</v>
      </c>
      <c r="ET789" s="35">
        <f t="shared" si="961"/>
        <v>1</v>
      </c>
      <c r="EU789" s="1" t="s">
        <v>59</v>
      </c>
      <c r="EV789" s="1" t="s">
        <v>38</v>
      </c>
      <c r="EW789" s="19">
        <f t="shared" si="962"/>
        <v>0</v>
      </c>
      <c r="FC789" s="1" t="s">
        <v>38</v>
      </c>
      <c r="FD789" s="19">
        <f t="shared" si="963"/>
        <v>0</v>
      </c>
      <c r="FJ789" s="1" t="s">
        <v>38</v>
      </c>
      <c r="FK789" s="19">
        <f t="shared" si="964"/>
        <v>0</v>
      </c>
      <c r="FR789" s="1">
        <f t="shared" si="965"/>
        <v>0</v>
      </c>
      <c r="FV789" s="37" t="str">
        <f t="shared" si="971"/>
        <v>none</v>
      </c>
      <c r="FY789" s="1" t="s">
        <v>38</v>
      </c>
      <c r="FZ789" s="19">
        <f t="shared" si="966"/>
        <v>0</v>
      </c>
      <c r="GB789" s="1" t="s">
        <v>38</v>
      </c>
      <c r="GC789" s="19">
        <f t="shared" si="967"/>
        <v>0</v>
      </c>
      <c r="GD789" s="1" t="s">
        <v>38</v>
      </c>
      <c r="GE789" s="19">
        <f t="shared" si="968"/>
        <v>0</v>
      </c>
      <c r="GF789" s="1" t="s">
        <v>38</v>
      </c>
      <c r="GG789" s="19">
        <f t="shared" si="969"/>
        <v>0</v>
      </c>
    </row>
    <row r="790" spans="1:189" x14ac:dyDescent="0.3">
      <c r="A790" s="18">
        <v>1097</v>
      </c>
      <c r="B790" s="1" t="s">
        <v>34</v>
      </c>
      <c r="C790" s="19" t="s">
        <v>35</v>
      </c>
      <c r="D790" s="19">
        <f t="shared" si="927"/>
        <v>0</v>
      </c>
      <c r="E790" s="38" t="s">
        <v>1369</v>
      </c>
      <c r="F790" s="21" t="str">
        <f t="shared" si="943"/>
        <v>1979</v>
      </c>
      <c r="G790" s="21">
        <v>2005</v>
      </c>
      <c r="H790" s="22">
        <f t="shared" si="909"/>
        <v>26</v>
      </c>
      <c r="I790" s="1" t="str">
        <f t="shared" si="944"/>
        <v>21-30</v>
      </c>
      <c r="J790" s="1" t="s">
        <v>1606</v>
      </c>
      <c r="K790" s="1" t="s">
        <v>93</v>
      </c>
      <c r="L790" s="1">
        <f>VLOOKUP(K790,[1]areas!$C$3:$D$76,2,FALSE)</f>
        <v>15</v>
      </c>
      <c r="M790" s="1" t="str">
        <f t="shared" si="972"/>
        <v>0-20</v>
      </c>
      <c r="N790" s="19" t="s">
        <v>34</v>
      </c>
      <c r="O790" s="19">
        <f t="shared" si="945"/>
        <v>1</v>
      </c>
      <c r="P790" s="23">
        <v>47.4</v>
      </c>
      <c r="S790" s="24"/>
      <c r="T790" s="19">
        <v>2</v>
      </c>
      <c r="U790" s="1">
        <v>8.3000000000000007</v>
      </c>
      <c r="V790" s="1">
        <v>12</v>
      </c>
      <c r="W790" s="1" t="str">
        <f t="shared" si="946"/>
        <v>1: 0-50</v>
      </c>
      <c r="X790" s="1">
        <v>29</v>
      </c>
      <c r="Y790" s="26">
        <v>189</v>
      </c>
      <c r="Z790" s="26">
        <v>212</v>
      </c>
      <c r="AA790" s="26">
        <v>430</v>
      </c>
      <c r="AB790" s="26"/>
      <c r="AC790" s="26"/>
      <c r="AD790" s="26"/>
      <c r="AE790" s="26"/>
      <c r="AF790" s="26"/>
      <c r="AG790" s="26"/>
      <c r="AH790" s="26"/>
      <c r="AI790" s="27">
        <f t="shared" si="947"/>
        <v>430</v>
      </c>
      <c r="AJ790" s="27">
        <f t="shared" si="948"/>
        <v>0</v>
      </c>
      <c r="AK790" s="39">
        <v>25000</v>
      </c>
      <c r="AL790" s="26">
        <v>50</v>
      </c>
      <c r="AM790" s="26">
        <v>50</v>
      </c>
      <c r="AN790" s="26">
        <v>50</v>
      </c>
      <c r="AO790" s="26"/>
      <c r="AP790" s="26"/>
      <c r="AQ790" s="26"/>
      <c r="AR790" s="26"/>
      <c r="AS790" s="26"/>
      <c r="AT790" s="26"/>
      <c r="AU790" s="26"/>
      <c r="AV790" s="28">
        <f t="shared" si="949"/>
        <v>0</v>
      </c>
      <c r="AW790" s="27" t="str">
        <f>"4-5"</f>
        <v>4-5</v>
      </c>
      <c r="AX790" s="29">
        <f t="shared" si="970"/>
        <v>4.3979999999999997</v>
      </c>
      <c r="AY790" s="30">
        <f t="shared" si="913"/>
        <v>4.3979400086720375</v>
      </c>
      <c r="AZ790" s="30">
        <f t="shared" si="913"/>
        <v>1.6989700043360187</v>
      </c>
      <c r="BA790" s="30">
        <f t="shared" si="913"/>
        <v>1.6989700043360187</v>
      </c>
      <c r="BB790" s="30">
        <f t="shared" si="913"/>
        <v>1.6989700043360187</v>
      </c>
      <c r="BC790" s="30" t="str">
        <f t="shared" si="913"/>
        <v/>
      </c>
      <c r="BD790" s="30" t="str">
        <f t="shared" si="940"/>
        <v/>
      </c>
      <c r="BE790" s="30" t="str">
        <f t="shared" si="940"/>
        <v/>
      </c>
      <c r="BF790" s="30" t="str">
        <f t="shared" si="940"/>
        <v/>
      </c>
      <c r="BG790" s="30" t="str">
        <f t="shared" si="940"/>
        <v/>
      </c>
      <c r="BH790" s="30" t="str">
        <f t="shared" si="940"/>
        <v/>
      </c>
      <c r="BI790" s="30" t="str">
        <f t="shared" si="940"/>
        <v/>
      </c>
      <c r="BJ790" s="1" t="s">
        <v>38</v>
      </c>
      <c r="BK790" s="31" t="s">
        <v>38</v>
      </c>
      <c r="BL790" s="32">
        <f t="shared" si="950"/>
        <v>0</v>
      </c>
      <c r="BN790" s="32" t="str">
        <f t="shared" si="951"/>
        <v>0</v>
      </c>
      <c r="BO790" s="30">
        <f t="shared" si="952"/>
        <v>-2.6989700043360187</v>
      </c>
      <c r="BP790" s="30">
        <f t="shared" si="953"/>
        <v>-2.6989700043360187</v>
      </c>
      <c r="BQ790" s="30">
        <f t="shared" si="937"/>
        <v>0</v>
      </c>
      <c r="BR790" s="30">
        <f t="shared" si="937"/>
        <v>0</v>
      </c>
      <c r="BS790" s="30" t="str">
        <f t="shared" si="937"/>
        <v/>
      </c>
      <c r="BT790" s="30" t="str">
        <f t="shared" si="933"/>
        <v/>
      </c>
      <c r="BU790" s="30" t="str">
        <f t="shared" si="933"/>
        <v/>
      </c>
      <c r="BV790" s="30" t="str">
        <f t="shared" si="933"/>
        <v/>
      </c>
      <c r="BW790" s="30" t="str">
        <f t="shared" si="933"/>
        <v/>
      </c>
      <c r="BX790" s="30" t="str">
        <f t="shared" si="933"/>
        <v/>
      </c>
      <c r="BY790" s="30" t="str">
        <f t="shared" si="933"/>
        <v/>
      </c>
      <c r="BZ790" s="1">
        <f t="shared" si="954"/>
        <v>0</v>
      </c>
      <c r="CA790" s="1">
        <f t="shared" si="938"/>
        <v>0</v>
      </c>
      <c r="CB790" s="1">
        <f t="shared" si="938"/>
        <v>0</v>
      </c>
      <c r="CC790" s="1">
        <f t="shared" si="938"/>
        <v>0</v>
      </c>
      <c r="CD790" s="1">
        <f t="shared" si="934"/>
        <v>0</v>
      </c>
      <c r="CE790" s="1">
        <f t="shared" si="934"/>
        <v>0</v>
      </c>
      <c r="CF790" s="1">
        <f t="shared" si="934"/>
        <v>0</v>
      </c>
      <c r="CG790" s="1">
        <f t="shared" si="934"/>
        <v>0</v>
      </c>
      <c r="CH790" s="1">
        <f t="shared" si="934"/>
        <v>0</v>
      </c>
      <c r="CI790" s="1">
        <f t="shared" si="934"/>
        <v>0</v>
      </c>
      <c r="CJ790" s="1">
        <f t="shared" si="955"/>
        <v>0</v>
      </c>
      <c r="CK790" s="1">
        <f t="shared" si="956"/>
        <v>0</v>
      </c>
      <c r="CL790" s="1">
        <f t="shared" si="922"/>
        <v>-2.6989700043360187</v>
      </c>
      <c r="CM790" s="1" t="str">
        <f t="shared" si="922"/>
        <v/>
      </c>
      <c r="CN790" s="1" t="str">
        <f t="shared" si="922"/>
        <v/>
      </c>
      <c r="CO790" s="1" t="str">
        <f t="shared" si="922"/>
        <v/>
      </c>
      <c r="CP790" s="1" t="str">
        <f t="shared" si="922"/>
        <v/>
      </c>
      <c r="CQ790" s="1" t="str">
        <f t="shared" si="920"/>
        <v/>
      </c>
      <c r="CR790" s="1" t="str">
        <f t="shared" si="920"/>
        <v/>
      </c>
      <c r="CS790" s="1" t="str">
        <f t="shared" si="920"/>
        <v/>
      </c>
      <c r="CT790" s="1" t="str">
        <f t="shared" si="920"/>
        <v/>
      </c>
      <c r="CU790" s="1" t="str">
        <f t="shared" si="920"/>
        <v/>
      </c>
      <c r="CV790" s="1">
        <f t="shared" si="923"/>
        <v>0</v>
      </c>
      <c r="CW790" s="1">
        <f t="shared" si="923"/>
        <v>0</v>
      </c>
      <c r="CX790" s="1">
        <f t="shared" si="923"/>
        <v>0</v>
      </c>
      <c r="CY790" s="1">
        <f t="shared" si="923"/>
        <v>0</v>
      </c>
      <c r="CZ790" s="1">
        <f t="shared" si="923"/>
        <v>0</v>
      </c>
      <c r="DA790" s="1">
        <f t="shared" si="921"/>
        <v>0</v>
      </c>
      <c r="DB790" s="1">
        <f t="shared" si="921"/>
        <v>0</v>
      </c>
      <c r="DC790" s="1">
        <f t="shared" si="921"/>
        <v>0</v>
      </c>
      <c r="DD790" s="1">
        <f t="shared" si="921"/>
        <v>0</v>
      </c>
      <c r="DE790" s="1">
        <f t="shared" si="921"/>
        <v>0</v>
      </c>
      <c r="DF790" s="1">
        <f t="shared" si="957"/>
        <v>0</v>
      </c>
      <c r="DG790" s="33">
        <f t="shared" si="958"/>
        <v>0</v>
      </c>
      <c r="DH790" s="34">
        <f t="shared" si="959"/>
        <v>0</v>
      </c>
      <c r="DI790" s="1">
        <f t="shared" si="918"/>
        <v>160</v>
      </c>
      <c r="DJ790" s="1">
        <f t="shared" si="919"/>
        <v>183</v>
      </c>
      <c r="DK790" s="1">
        <f t="shared" si="942"/>
        <v>23</v>
      </c>
      <c r="DL790" s="1">
        <f t="shared" si="942"/>
        <v>218</v>
      </c>
      <c r="DM790" s="1" t="str">
        <f t="shared" si="942"/>
        <v/>
      </c>
      <c r="DN790" s="1" t="str">
        <f t="shared" si="942"/>
        <v/>
      </c>
      <c r="DO790" s="1" t="str">
        <f t="shared" si="942"/>
        <v/>
      </c>
      <c r="DP790" s="1" t="str">
        <f t="shared" si="942"/>
        <v/>
      </c>
      <c r="DQ790" s="1" t="str">
        <f t="shared" si="942"/>
        <v/>
      </c>
      <c r="DR790" s="1" t="str">
        <f t="shared" si="942"/>
        <v/>
      </c>
      <c r="DS790" s="1" t="str">
        <f t="shared" si="942"/>
        <v/>
      </c>
      <c r="DT790" s="34">
        <f t="shared" si="974"/>
        <v>-85.397111582691522</v>
      </c>
      <c r="DU790" s="1">
        <f t="shared" si="973"/>
        <v>0</v>
      </c>
      <c r="DV790" s="1">
        <f t="shared" si="973"/>
        <v>0</v>
      </c>
      <c r="DW790" s="1">
        <f t="shared" si="973"/>
        <v>0</v>
      </c>
      <c r="DX790" s="1">
        <f>IF((DL790&lt;$DT790),1,0)</f>
        <v>0</v>
      </c>
      <c r="EF790" s="33">
        <f t="shared" si="975"/>
        <v>0</v>
      </c>
      <c r="EG790" s="1">
        <f t="shared" si="916"/>
        <v>0</v>
      </c>
      <c r="EH790" s="1">
        <f t="shared" si="916"/>
        <v>0</v>
      </c>
      <c r="EI790" s="1">
        <f t="shared" si="916"/>
        <v>0</v>
      </c>
      <c r="EJ790" s="1">
        <f t="shared" si="916"/>
        <v>0</v>
      </c>
      <c r="EK790" s="1">
        <f t="shared" si="916"/>
        <v>0</v>
      </c>
      <c r="EL790" s="1">
        <f t="shared" si="941"/>
        <v>0</v>
      </c>
      <c r="EM790" s="1">
        <f t="shared" si="941"/>
        <v>0</v>
      </c>
      <c r="EN790" s="1">
        <f t="shared" si="941"/>
        <v>0</v>
      </c>
      <c r="EO790" s="1">
        <f t="shared" si="941"/>
        <v>0</v>
      </c>
      <c r="EP790" s="1">
        <f t="shared" si="941"/>
        <v>0</v>
      </c>
      <c r="EQ790" s="1">
        <f t="shared" si="941"/>
        <v>0</v>
      </c>
      <c r="ER790" s="33">
        <f t="shared" si="960"/>
        <v>1</v>
      </c>
      <c r="ES790" s="35">
        <f t="shared" si="976"/>
        <v>1</v>
      </c>
      <c r="ET790" s="35">
        <f t="shared" si="961"/>
        <v>1</v>
      </c>
      <c r="EU790" s="1" t="s">
        <v>50</v>
      </c>
      <c r="EV790" s="1" t="s">
        <v>38</v>
      </c>
      <c r="EW790" s="19">
        <f t="shared" si="962"/>
        <v>0</v>
      </c>
      <c r="FC790" s="1" t="s">
        <v>38</v>
      </c>
      <c r="FD790" s="19">
        <f t="shared" si="963"/>
        <v>0</v>
      </c>
      <c r="FJ790" s="1" t="s">
        <v>38</v>
      </c>
      <c r="FK790" s="19">
        <f t="shared" si="964"/>
        <v>0</v>
      </c>
      <c r="FQ790" s="1" t="s">
        <v>187</v>
      </c>
      <c r="FR790" s="1">
        <f t="shared" si="965"/>
        <v>1</v>
      </c>
      <c r="FV790" s="37" t="str">
        <f t="shared" si="971"/>
        <v>none</v>
      </c>
      <c r="FY790" s="1" t="s">
        <v>38</v>
      </c>
      <c r="FZ790" s="19">
        <f t="shared" si="966"/>
        <v>0</v>
      </c>
      <c r="GB790" s="1" t="s">
        <v>38</v>
      </c>
      <c r="GC790" s="19">
        <f t="shared" si="967"/>
        <v>0</v>
      </c>
      <c r="GD790" s="1" t="s">
        <v>38</v>
      </c>
      <c r="GE790" s="19">
        <f t="shared" si="968"/>
        <v>0</v>
      </c>
      <c r="GF790" s="1" t="s">
        <v>38</v>
      </c>
      <c r="GG790" s="19">
        <f t="shared" si="969"/>
        <v>0</v>
      </c>
    </row>
    <row r="791" spans="1:189" x14ac:dyDescent="0.3">
      <c r="A791" s="18">
        <v>1100</v>
      </c>
      <c r="B791" s="1" t="s">
        <v>34</v>
      </c>
      <c r="C791" s="19"/>
      <c r="D791" s="19"/>
      <c r="E791" s="38" t="s">
        <v>1370</v>
      </c>
      <c r="F791" s="21" t="str">
        <f t="shared" si="943"/>
        <v>1937</v>
      </c>
      <c r="G791" s="21">
        <v>2005</v>
      </c>
      <c r="H791" s="22">
        <f t="shared" si="909"/>
        <v>68</v>
      </c>
      <c r="I791" s="1" t="str">
        <f t="shared" si="944"/>
        <v>&gt;50</v>
      </c>
      <c r="J791" s="1" t="s">
        <v>1610</v>
      </c>
      <c r="K791" s="1" t="s">
        <v>53</v>
      </c>
      <c r="L791" s="1">
        <f>VLOOKUP(K791,[1]areas!$C$3:$D$76,2,FALSE)</f>
        <v>30</v>
      </c>
      <c r="M791" s="1" t="str">
        <f t="shared" si="972"/>
        <v>21-40</v>
      </c>
      <c r="N791" s="19" t="s">
        <v>38</v>
      </c>
      <c r="O791" s="19">
        <f t="shared" si="945"/>
        <v>0</v>
      </c>
      <c r="P791" s="23">
        <v>59</v>
      </c>
      <c r="Q791" s="1">
        <v>159</v>
      </c>
      <c r="R791" s="1">
        <f>POWER(Q791*0.01,2)</f>
        <v>2.5281000000000002</v>
      </c>
      <c r="S791" s="24">
        <f>P791/R791</f>
        <v>23.337684427040067</v>
      </c>
      <c r="T791" s="19"/>
      <c r="U791" s="1">
        <v>10.7</v>
      </c>
      <c r="V791" s="1">
        <v>12</v>
      </c>
      <c r="W791" s="1" t="str">
        <f t="shared" si="946"/>
        <v>4: 151-200</v>
      </c>
      <c r="X791" s="1">
        <v>153</v>
      </c>
      <c r="Y791" s="26">
        <v>276</v>
      </c>
      <c r="Z791" s="26">
        <v>228</v>
      </c>
      <c r="AA791" s="26">
        <v>340</v>
      </c>
      <c r="AB791" s="26"/>
      <c r="AC791" s="26"/>
      <c r="AD791" s="26"/>
      <c r="AE791" s="26"/>
      <c r="AF791" s="26"/>
      <c r="AG791" s="26"/>
      <c r="AH791" s="26"/>
      <c r="AI791" s="27">
        <f t="shared" si="947"/>
        <v>340</v>
      </c>
      <c r="AJ791" s="27">
        <f t="shared" si="948"/>
        <v>0</v>
      </c>
      <c r="AK791" s="1">
        <v>190000</v>
      </c>
      <c r="AL791" s="26">
        <v>50</v>
      </c>
      <c r="AM791" s="26">
        <v>50</v>
      </c>
      <c r="AN791" s="26">
        <v>50</v>
      </c>
      <c r="AO791" s="26"/>
      <c r="AP791" s="26"/>
      <c r="AQ791" s="26"/>
      <c r="AR791" s="26"/>
      <c r="AS791" s="26"/>
      <c r="AT791" s="26"/>
      <c r="AU791" s="26"/>
      <c r="AV791" s="28">
        <f t="shared" si="949"/>
        <v>0</v>
      </c>
      <c r="AW791" s="27" t="str">
        <f>"&gt;5"</f>
        <v>&gt;5</v>
      </c>
      <c r="AX791" s="29">
        <f t="shared" si="970"/>
        <v>5.2789999999999999</v>
      </c>
      <c r="AY791" s="30">
        <f t="shared" si="913"/>
        <v>5.2787536009528289</v>
      </c>
      <c r="AZ791" s="30">
        <f t="shared" si="913"/>
        <v>1.6989700043360187</v>
      </c>
      <c r="BA791" s="30">
        <f t="shared" si="913"/>
        <v>1.6989700043360187</v>
      </c>
      <c r="BB791" s="30">
        <f t="shared" si="913"/>
        <v>1.6989700043360187</v>
      </c>
      <c r="BC791" s="30" t="str">
        <f t="shared" si="913"/>
        <v/>
      </c>
      <c r="BD791" s="30" t="str">
        <f t="shared" si="940"/>
        <v/>
      </c>
      <c r="BE791" s="30" t="str">
        <f t="shared" si="940"/>
        <v/>
      </c>
      <c r="BF791" s="30" t="str">
        <f t="shared" si="940"/>
        <v/>
      </c>
      <c r="BG791" s="30" t="str">
        <f t="shared" si="940"/>
        <v/>
      </c>
      <c r="BH791" s="30" t="str">
        <f t="shared" si="940"/>
        <v/>
      </c>
      <c r="BI791" s="30" t="str">
        <f t="shared" si="940"/>
        <v/>
      </c>
      <c r="BJ791" s="1" t="s">
        <v>38</v>
      </c>
      <c r="BK791" s="31" t="s">
        <v>38</v>
      </c>
      <c r="BL791" s="32">
        <f t="shared" si="950"/>
        <v>0</v>
      </c>
      <c r="BN791" s="32" t="str">
        <f t="shared" si="951"/>
        <v>0</v>
      </c>
      <c r="BO791" s="30">
        <f t="shared" si="952"/>
        <v>-3.5797835966168101</v>
      </c>
      <c r="BP791" s="30">
        <f t="shared" si="953"/>
        <v>-3.5797835966168101</v>
      </c>
      <c r="BQ791" s="30">
        <f t="shared" si="937"/>
        <v>0</v>
      </c>
      <c r="BR791" s="30">
        <f t="shared" si="937"/>
        <v>0</v>
      </c>
      <c r="BS791" s="30" t="str">
        <f t="shared" si="937"/>
        <v/>
      </c>
      <c r="BT791" s="30" t="str">
        <f t="shared" si="933"/>
        <v/>
      </c>
      <c r="BU791" s="30" t="str">
        <f t="shared" si="933"/>
        <v/>
      </c>
      <c r="BV791" s="30" t="str">
        <f t="shared" si="933"/>
        <v/>
      </c>
      <c r="BW791" s="30" t="str">
        <f t="shared" si="933"/>
        <v/>
      </c>
      <c r="BX791" s="30" t="str">
        <f t="shared" si="933"/>
        <v/>
      </c>
      <c r="BY791" s="30" t="str">
        <f t="shared" si="933"/>
        <v/>
      </c>
      <c r="BZ791" s="1">
        <f t="shared" si="954"/>
        <v>0</v>
      </c>
      <c r="CA791" s="1">
        <f t="shared" si="938"/>
        <v>0</v>
      </c>
      <c r="CB791" s="1">
        <f t="shared" si="938"/>
        <v>0</v>
      </c>
      <c r="CC791" s="1">
        <f t="shared" si="938"/>
        <v>0</v>
      </c>
      <c r="CD791" s="1">
        <f t="shared" si="934"/>
        <v>0</v>
      </c>
      <c r="CE791" s="1">
        <f t="shared" si="934"/>
        <v>0</v>
      </c>
      <c r="CF791" s="1">
        <f t="shared" si="934"/>
        <v>0</v>
      </c>
      <c r="CG791" s="1">
        <f t="shared" si="934"/>
        <v>0</v>
      </c>
      <c r="CH791" s="1">
        <f t="shared" si="934"/>
        <v>0</v>
      </c>
      <c r="CI791" s="1">
        <f t="shared" si="934"/>
        <v>0</v>
      </c>
      <c r="CJ791" s="1">
        <f t="shared" si="955"/>
        <v>0</v>
      </c>
      <c r="CK791" s="1">
        <f t="shared" si="956"/>
        <v>0</v>
      </c>
      <c r="CL791" s="1">
        <f t="shared" si="922"/>
        <v>-3.5797835966168101</v>
      </c>
      <c r="CM791" s="1" t="str">
        <f t="shared" si="922"/>
        <v/>
      </c>
      <c r="CN791" s="1" t="str">
        <f t="shared" si="922"/>
        <v/>
      </c>
      <c r="CO791" s="1" t="str">
        <f t="shared" si="922"/>
        <v/>
      </c>
      <c r="CP791" s="1" t="str">
        <f t="shared" si="922"/>
        <v/>
      </c>
      <c r="CQ791" s="1" t="str">
        <f t="shared" si="920"/>
        <v/>
      </c>
      <c r="CR791" s="1" t="str">
        <f t="shared" si="920"/>
        <v/>
      </c>
      <c r="CS791" s="1" t="str">
        <f t="shared" si="920"/>
        <v/>
      </c>
      <c r="CT791" s="1" t="str">
        <f t="shared" si="920"/>
        <v/>
      </c>
      <c r="CU791" s="1" t="str">
        <f t="shared" si="920"/>
        <v/>
      </c>
      <c r="CV791" s="1">
        <f t="shared" si="923"/>
        <v>0</v>
      </c>
      <c r="CW791" s="1">
        <f t="shared" si="923"/>
        <v>0</v>
      </c>
      <c r="CX791" s="1">
        <f t="shared" si="923"/>
        <v>0</v>
      </c>
      <c r="CY791" s="1">
        <f t="shared" si="923"/>
        <v>0</v>
      </c>
      <c r="CZ791" s="1">
        <f t="shared" si="923"/>
        <v>0</v>
      </c>
      <c r="DA791" s="1">
        <f t="shared" si="921"/>
        <v>0</v>
      </c>
      <c r="DB791" s="1">
        <f t="shared" si="921"/>
        <v>0</v>
      </c>
      <c r="DC791" s="1">
        <f t="shared" si="921"/>
        <v>0</v>
      </c>
      <c r="DD791" s="1">
        <f t="shared" si="921"/>
        <v>0</v>
      </c>
      <c r="DE791" s="1">
        <f t="shared" si="921"/>
        <v>0</v>
      </c>
      <c r="DF791" s="1">
        <f t="shared" si="957"/>
        <v>0</v>
      </c>
      <c r="DG791" s="33">
        <f t="shared" si="958"/>
        <v>0</v>
      </c>
      <c r="DH791" s="34">
        <f t="shared" si="959"/>
        <v>0</v>
      </c>
      <c r="DI791" s="1">
        <f t="shared" si="918"/>
        <v>123</v>
      </c>
      <c r="DJ791" s="1">
        <f t="shared" si="919"/>
        <v>75</v>
      </c>
      <c r="DK791" s="1">
        <f t="shared" si="942"/>
        <v>-48</v>
      </c>
      <c r="DL791" s="1">
        <f t="shared" si="942"/>
        <v>112</v>
      </c>
      <c r="DM791" s="1" t="str">
        <f t="shared" si="942"/>
        <v/>
      </c>
      <c r="DN791" s="1" t="str">
        <f t="shared" si="942"/>
        <v/>
      </c>
      <c r="DO791" s="1" t="str">
        <f t="shared" si="942"/>
        <v/>
      </c>
      <c r="DP791" s="1" t="str">
        <f t="shared" si="942"/>
        <v/>
      </c>
      <c r="DQ791" s="1" t="str">
        <f t="shared" si="942"/>
        <v/>
      </c>
      <c r="DR791" s="1" t="str">
        <f t="shared" si="942"/>
        <v/>
      </c>
      <c r="DS791" s="1" t="str">
        <f t="shared" si="942"/>
        <v/>
      </c>
      <c r="DT791" s="34">
        <f t="shared" si="974"/>
        <v>-78.402806072231883</v>
      </c>
      <c r="DU791" s="1">
        <f t="shared" si="973"/>
        <v>0</v>
      </c>
      <c r="DV791" s="1">
        <f t="shared" si="973"/>
        <v>0</v>
      </c>
      <c r="DW791" s="1">
        <f t="shared" si="973"/>
        <v>0</v>
      </c>
      <c r="DX791" s="1">
        <f>IF((DL791&lt;$DT791),1,0)</f>
        <v>0</v>
      </c>
      <c r="EF791" s="33">
        <f t="shared" si="975"/>
        <v>0</v>
      </c>
      <c r="EG791" s="1">
        <f t="shared" si="916"/>
        <v>0</v>
      </c>
      <c r="EH791" s="1">
        <f t="shared" si="916"/>
        <v>0</v>
      </c>
      <c r="EI791" s="1">
        <f t="shared" si="916"/>
        <v>0</v>
      </c>
      <c r="EJ791" s="1">
        <f t="shared" si="916"/>
        <v>0</v>
      </c>
      <c r="EK791" s="1">
        <f t="shared" si="916"/>
        <v>0</v>
      </c>
      <c r="EL791" s="1">
        <f t="shared" si="941"/>
        <v>0</v>
      </c>
      <c r="EM791" s="1">
        <f t="shared" si="941"/>
        <v>0</v>
      </c>
      <c r="EN791" s="1">
        <f t="shared" si="941"/>
        <v>0</v>
      </c>
      <c r="EO791" s="1">
        <f t="shared" si="941"/>
        <v>0</v>
      </c>
      <c r="EP791" s="1">
        <f t="shared" si="941"/>
        <v>0</v>
      </c>
      <c r="EQ791" s="1">
        <f t="shared" si="941"/>
        <v>0</v>
      </c>
      <c r="ER791" s="33">
        <f t="shared" si="960"/>
        <v>1</v>
      </c>
      <c r="ES791" s="35">
        <f t="shared" si="976"/>
        <v>1</v>
      </c>
      <c r="ET791" s="35">
        <f t="shared" si="961"/>
        <v>1</v>
      </c>
      <c r="EU791" s="1" t="s">
        <v>59</v>
      </c>
      <c r="EV791" s="1" t="s">
        <v>34</v>
      </c>
      <c r="EW791" s="19">
        <f t="shared" si="962"/>
        <v>1</v>
      </c>
      <c r="EX791" s="1" t="s">
        <v>40</v>
      </c>
      <c r="FC791" s="1" t="s">
        <v>34</v>
      </c>
      <c r="FD791" s="19">
        <f t="shared" si="963"/>
        <v>1</v>
      </c>
      <c r="FE791" s="1" t="s">
        <v>60</v>
      </c>
      <c r="FJ791" s="1" t="s">
        <v>38</v>
      </c>
      <c r="FK791" s="19">
        <f t="shared" si="964"/>
        <v>0</v>
      </c>
      <c r="FQ791" s="1" t="s">
        <v>67</v>
      </c>
      <c r="FR791" s="1">
        <f t="shared" si="965"/>
        <v>1</v>
      </c>
      <c r="FV791" s="37" t="str">
        <f t="shared" si="971"/>
        <v>none</v>
      </c>
      <c r="FY791" s="1" t="s">
        <v>38</v>
      </c>
      <c r="FZ791" s="19">
        <f t="shared" si="966"/>
        <v>0</v>
      </c>
      <c r="GB791" s="1" t="s">
        <v>34</v>
      </c>
      <c r="GC791" s="19">
        <f t="shared" si="967"/>
        <v>1</v>
      </c>
      <c r="GD791" s="1" t="s">
        <v>38</v>
      </c>
      <c r="GE791" s="19">
        <f t="shared" si="968"/>
        <v>0</v>
      </c>
      <c r="GF791" s="1" t="s">
        <v>38</v>
      </c>
      <c r="GG791" s="19">
        <f t="shared" si="969"/>
        <v>0</v>
      </c>
    </row>
    <row r="792" spans="1:189" x14ac:dyDescent="0.3">
      <c r="A792" s="18">
        <v>1101</v>
      </c>
      <c r="B792" s="1" t="s">
        <v>34</v>
      </c>
      <c r="C792" s="19" t="s">
        <v>47</v>
      </c>
      <c r="D792" s="19">
        <f t="shared" ref="D792:D855" si="977">IF(C792="f",0,1)</f>
        <v>1</v>
      </c>
      <c r="E792" s="38" t="s">
        <v>1371</v>
      </c>
      <c r="F792" s="21" t="str">
        <f t="shared" si="943"/>
        <v>1969</v>
      </c>
      <c r="G792" s="21">
        <v>2005</v>
      </c>
      <c r="H792" s="22">
        <f t="shared" si="909"/>
        <v>36</v>
      </c>
      <c r="I792" s="1" t="str">
        <f t="shared" si="944"/>
        <v>31-40</v>
      </c>
      <c r="J792" s="1" t="s">
        <v>1607</v>
      </c>
      <c r="N792" s="19"/>
      <c r="O792" s="19" t="str">
        <f t="shared" si="945"/>
        <v/>
      </c>
      <c r="P792" s="23"/>
      <c r="S792" s="24"/>
      <c r="T792" s="19">
        <v>1</v>
      </c>
      <c r="W792" s="1" t="str">
        <f t="shared" si="946"/>
        <v>4: 151-200</v>
      </c>
      <c r="X792" s="1">
        <v>177</v>
      </c>
      <c r="Y792" s="26">
        <v>164</v>
      </c>
      <c r="Z792" s="26">
        <v>373</v>
      </c>
      <c r="AA792" s="26">
        <v>512</v>
      </c>
      <c r="AB792" s="26">
        <v>455</v>
      </c>
      <c r="AC792" s="26">
        <v>407</v>
      </c>
      <c r="AD792" s="26">
        <v>485</v>
      </c>
      <c r="AE792" s="26"/>
      <c r="AF792" s="26"/>
      <c r="AG792" s="26"/>
      <c r="AH792" s="26"/>
      <c r="AI792" s="27">
        <f t="shared" si="947"/>
        <v>512</v>
      </c>
      <c r="AJ792" s="27">
        <f t="shared" si="948"/>
        <v>1</v>
      </c>
      <c r="AK792" s="1">
        <v>88000</v>
      </c>
      <c r="AL792" s="26">
        <v>231014</v>
      </c>
      <c r="AM792" s="26">
        <v>50</v>
      </c>
      <c r="AN792" s="26">
        <v>50</v>
      </c>
      <c r="AO792" s="26"/>
      <c r="AP792" s="26">
        <v>50</v>
      </c>
      <c r="AQ792" s="26">
        <v>50</v>
      </c>
      <c r="AR792" s="26"/>
      <c r="AS792" s="26"/>
      <c r="AT792" s="26"/>
      <c r="AU792" s="26"/>
      <c r="AV792" s="28">
        <f t="shared" si="949"/>
        <v>1</v>
      </c>
      <c r="AW792" s="27" t="str">
        <f>"4-5"</f>
        <v>4-5</v>
      </c>
      <c r="AX792" s="29">
        <f t="shared" si="970"/>
        <v>4.944</v>
      </c>
      <c r="AY792" s="30">
        <f t="shared" si="913"/>
        <v>4.9444826721501682</v>
      </c>
      <c r="AZ792" s="30">
        <f t="shared" si="913"/>
        <v>5.3636382999722656</v>
      </c>
      <c r="BA792" s="30">
        <f t="shared" si="913"/>
        <v>1.6989700043360187</v>
      </c>
      <c r="BB792" s="30">
        <f t="shared" si="913"/>
        <v>1.6989700043360187</v>
      </c>
      <c r="BC792" s="30" t="str">
        <f t="shared" si="913"/>
        <v/>
      </c>
      <c r="BD792" s="30">
        <f t="shared" si="940"/>
        <v>1.6989700043360187</v>
      </c>
      <c r="BE792" s="30">
        <f t="shared" si="940"/>
        <v>1.6989700043360187</v>
      </c>
      <c r="BF792" s="30" t="str">
        <f t="shared" si="940"/>
        <v/>
      </c>
      <c r="BG792" s="30" t="str">
        <f t="shared" si="940"/>
        <v/>
      </c>
      <c r="BH792" s="30" t="str">
        <f t="shared" si="940"/>
        <v/>
      </c>
      <c r="BI792" s="30" t="str">
        <f t="shared" si="940"/>
        <v/>
      </c>
      <c r="BJ792" s="1" t="s">
        <v>38</v>
      </c>
      <c r="BK792" s="31" t="s">
        <v>38</v>
      </c>
      <c r="BL792" s="32">
        <f t="shared" si="950"/>
        <v>0</v>
      </c>
      <c r="BN792" s="32" t="str">
        <f t="shared" si="951"/>
        <v>0</v>
      </c>
      <c r="BO792" s="30">
        <f t="shared" si="952"/>
        <v>0.41915562782209737</v>
      </c>
      <c r="BP792" s="30">
        <f t="shared" si="953"/>
        <v>-3.2455126678141495</v>
      </c>
      <c r="BQ792" s="30">
        <f t="shared" si="937"/>
        <v>-3.6646682956362469</v>
      </c>
      <c r="BR792" s="30">
        <f t="shared" si="937"/>
        <v>0</v>
      </c>
      <c r="BS792" s="30" t="str">
        <f t="shared" si="937"/>
        <v/>
      </c>
      <c r="BT792" s="30" t="str">
        <f t="shared" si="933"/>
        <v/>
      </c>
      <c r="BU792" s="30">
        <f t="shared" si="933"/>
        <v>0</v>
      </c>
      <c r="BV792" s="30" t="str">
        <f t="shared" si="933"/>
        <v/>
      </c>
      <c r="BW792" s="30" t="str">
        <f t="shared" si="933"/>
        <v/>
      </c>
      <c r="BX792" s="30" t="str">
        <f t="shared" si="933"/>
        <v/>
      </c>
      <c r="BY792" s="30" t="str">
        <f t="shared" si="933"/>
        <v/>
      </c>
      <c r="BZ792" s="1">
        <f t="shared" si="954"/>
        <v>1</v>
      </c>
      <c r="CA792" s="1">
        <f t="shared" si="938"/>
        <v>0</v>
      </c>
      <c r="CB792" s="1">
        <f t="shared" si="938"/>
        <v>0</v>
      </c>
      <c r="CC792" s="1">
        <f t="shared" si="938"/>
        <v>0</v>
      </c>
      <c r="CD792" s="1">
        <f t="shared" si="934"/>
        <v>0</v>
      </c>
      <c r="CE792" s="1">
        <f t="shared" si="934"/>
        <v>0</v>
      </c>
      <c r="CF792" s="1">
        <f t="shared" si="934"/>
        <v>0</v>
      </c>
      <c r="CG792" s="1">
        <f t="shared" si="934"/>
        <v>0</v>
      </c>
      <c r="CH792" s="1">
        <f t="shared" si="934"/>
        <v>0</v>
      </c>
      <c r="CI792" s="1">
        <f t="shared" si="934"/>
        <v>0</v>
      </c>
      <c r="CJ792" s="1">
        <f t="shared" si="955"/>
        <v>1</v>
      </c>
      <c r="CK792" s="1">
        <f t="shared" si="956"/>
        <v>1</v>
      </c>
      <c r="CL792" s="1">
        <f t="shared" si="922"/>
        <v>0.41915562782209737</v>
      </c>
      <c r="CM792" s="1">
        <f t="shared" si="922"/>
        <v>-3.6646682956362469</v>
      </c>
      <c r="CN792" s="1" t="str">
        <f t="shared" si="922"/>
        <v/>
      </c>
      <c r="CO792" s="1" t="str">
        <f t="shared" si="922"/>
        <v/>
      </c>
      <c r="CP792" s="1" t="str">
        <f t="shared" si="922"/>
        <v/>
      </c>
      <c r="CQ792" s="1" t="str">
        <f t="shared" ref="CQ792:CU855" si="978">IF(OR(BE792="",BD792=""),"",IF(OR(BE792&gt;=LOG10(400),BD792&gt;=LOG10(400)),BE792-BD792,""))</f>
        <v/>
      </c>
      <c r="CR792" s="1" t="str">
        <f t="shared" si="978"/>
        <v/>
      </c>
      <c r="CS792" s="1" t="str">
        <f t="shared" si="978"/>
        <v/>
      </c>
      <c r="CT792" s="1" t="str">
        <f t="shared" si="978"/>
        <v/>
      </c>
      <c r="CU792" s="1" t="str">
        <f t="shared" si="978"/>
        <v/>
      </c>
      <c r="CV792" s="1">
        <f t="shared" si="923"/>
        <v>1</v>
      </c>
      <c r="CW792" s="1">
        <f t="shared" si="923"/>
        <v>0</v>
      </c>
      <c r="CX792" s="1">
        <f t="shared" si="923"/>
        <v>0</v>
      </c>
      <c r="CY792" s="1">
        <f t="shared" si="923"/>
        <v>0</v>
      </c>
      <c r="CZ792" s="1">
        <f t="shared" si="923"/>
        <v>0</v>
      </c>
      <c r="DA792" s="1">
        <f t="shared" ref="DA792:DE855" si="979">IF(OR(CQ792&lt;=0,CQ792=""),0,1)</f>
        <v>0</v>
      </c>
      <c r="DB792" s="1">
        <f t="shared" si="979"/>
        <v>0</v>
      </c>
      <c r="DC792" s="1">
        <f t="shared" si="979"/>
        <v>0</v>
      </c>
      <c r="DD792" s="1">
        <f t="shared" si="979"/>
        <v>0</v>
      </c>
      <c r="DE792" s="1">
        <f t="shared" si="979"/>
        <v>0</v>
      </c>
      <c r="DF792" s="1">
        <f t="shared" si="957"/>
        <v>1</v>
      </c>
      <c r="DG792" s="33">
        <f t="shared" si="958"/>
        <v>1</v>
      </c>
      <c r="DH792" s="34">
        <f t="shared" si="959"/>
        <v>0</v>
      </c>
      <c r="DI792" s="1">
        <f t="shared" si="918"/>
        <v>-13</v>
      </c>
      <c r="DJ792" s="1">
        <f t="shared" si="919"/>
        <v>196</v>
      </c>
      <c r="DK792" s="1">
        <f t="shared" si="942"/>
        <v>209</v>
      </c>
      <c r="DL792" s="1">
        <f t="shared" si="942"/>
        <v>139</v>
      </c>
      <c r="DM792" s="1">
        <f t="shared" si="942"/>
        <v>-57</v>
      </c>
      <c r="DN792" s="1">
        <f t="shared" si="942"/>
        <v>-48</v>
      </c>
      <c r="DO792" s="1">
        <f t="shared" si="942"/>
        <v>78</v>
      </c>
      <c r="DP792" s="1" t="str">
        <f t="shared" si="942"/>
        <v/>
      </c>
      <c r="DQ792" s="1" t="str">
        <f t="shared" si="942"/>
        <v/>
      </c>
      <c r="DR792" s="1" t="str">
        <f t="shared" si="942"/>
        <v/>
      </c>
      <c r="DS792" s="1" t="str">
        <f t="shared" si="942"/>
        <v/>
      </c>
      <c r="DT792" s="34">
        <f t="shared" si="974"/>
        <v>-113.23721414211261</v>
      </c>
      <c r="DU792" s="1">
        <f t="shared" si="973"/>
        <v>0</v>
      </c>
      <c r="DV792" s="1">
        <f t="shared" si="973"/>
        <v>0</v>
      </c>
      <c r="DW792" s="1">
        <f t="shared" si="973"/>
        <v>0</v>
      </c>
      <c r="DX792" s="1">
        <f>IF((DL792&lt;$DT792),1,0)</f>
        <v>0</v>
      </c>
      <c r="DY792" s="1">
        <f>IF((DM792&lt;$DT792),1,0)</f>
        <v>0</v>
      </c>
      <c r="DZ792" s="1">
        <f>IF((DN792&lt;$DT792),1,0)</f>
        <v>0</v>
      </c>
      <c r="EA792" s="1">
        <f>IF((DO792&lt;$DT792),1,0)</f>
        <v>0</v>
      </c>
      <c r="EF792" s="33">
        <f t="shared" si="975"/>
        <v>0</v>
      </c>
      <c r="EG792" s="1">
        <f t="shared" si="916"/>
        <v>0</v>
      </c>
      <c r="EH792" s="1">
        <f t="shared" si="916"/>
        <v>0</v>
      </c>
      <c r="EI792" s="1">
        <f t="shared" si="916"/>
        <v>0</v>
      </c>
      <c r="EJ792" s="1">
        <f t="shared" si="916"/>
        <v>1</v>
      </c>
      <c r="EK792" s="1">
        <f t="shared" si="916"/>
        <v>0</v>
      </c>
      <c r="EL792" s="1">
        <f t="shared" si="941"/>
        <v>0</v>
      </c>
      <c r="EM792" s="1">
        <f t="shared" si="941"/>
        <v>0</v>
      </c>
      <c r="EN792" s="1">
        <f t="shared" si="941"/>
        <v>0</v>
      </c>
      <c r="EO792" s="1">
        <f t="shared" si="941"/>
        <v>0</v>
      </c>
      <c r="EP792" s="1">
        <f t="shared" si="941"/>
        <v>0</v>
      </c>
      <c r="EQ792" s="1">
        <f t="shared" si="941"/>
        <v>0</v>
      </c>
      <c r="ER792" s="33">
        <f t="shared" si="960"/>
        <v>0</v>
      </c>
      <c r="ES792" s="35">
        <f t="shared" si="976"/>
        <v>2</v>
      </c>
      <c r="ET792" s="35">
        <f t="shared" si="961"/>
        <v>1</v>
      </c>
      <c r="EU792" s="1" t="s">
        <v>59</v>
      </c>
      <c r="EV792" s="1" t="s">
        <v>38</v>
      </c>
      <c r="EW792" s="19">
        <f t="shared" si="962"/>
        <v>0</v>
      </c>
      <c r="FC792" s="1" t="s">
        <v>38</v>
      </c>
      <c r="FD792" s="19">
        <f t="shared" si="963"/>
        <v>0</v>
      </c>
      <c r="FJ792" s="1" t="s">
        <v>38</v>
      </c>
      <c r="FK792" s="19">
        <f t="shared" si="964"/>
        <v>0</v>
      </c>
      <c r="FR792" s="1">
        <f t="shared" si="965"/>
        <v>0</v>
      </c>
      <c r="FV792" s="37" t="str">
        <f t="shared" si="971"/>
        <v>none</v>
      </c>
      <c r="FY792" s="1" t="s">
        <v>38</v>
      </c>
      <c r="FZ792" s="19">
        <f t="shared" si="966"/>
        <v>0</v>
      </c>
      <c r="GB792" s="1" t="s">
        <v>38</v>
      </c>
      <c r="GC792" s="19">
        <f t="shared" si="967"/>
        <v>0</v>
      </c>
      <c r="GD792" s="1" t="s">
        <v>38</v>
      </c>
      <c r="GE792" s="19">
        <f t="shared" si="968"/>
        <v>0</v>
      </c>
      <c r="GF792" s="1" t="s">
        <v>38</v>
      </c>
      <c r="GG792" s="19">
        <f t="shared" si="969"/>
        <v>0</v>
      </c>
    </row>
    <row r="793" spans="1:189" x14ac:dyDescent="0.3">
      <c r="A793" s="18">
        <v>1102</v>
      </c>
      <c r="B793" s="1" t="s">
        <v>34</v>
      </c>
      <c r="C793" s="19" t="s">
        <v>35</v>
      </c>
      <c r="D793" s="19">
        <f t="shared" si="977"/>
        <v>0</v>
      </c>
      <c r="E793" s="38" t="s">
        <v>1372</v>
      </c>
      <c r="F793" s="21" t="str">
        <f t="shared" si="943"/>
        <v>1968</v>
      </c>
      <c r="G793" s="21">
        <v>2005</v>
      </c>
      <c r="H793" s="22">
        <f t="shared" si="909"/>
        <v>37</v>
      </c>
      <c r="I793" s="1" t="str">
        <f t="shared" si="944"/>
        <v>31-40</v>
      </c>
      <c r="J793" s="1" t="s">
        <v>1607</v>
      </c>
      <c r="K793" s="1" t="s">
        <v>93</v>
      </c>
      <c r="L793" s="1">
        <f>VLOOKUP(K793,[1]areas!$C$3:$D$76,2,FALSE)</f>
        <v>15</v>
      </c>
      <c r="M793" s="1" t="str">
        <f>IF(L793&lt;=20,"0-20",IF(L793&lt;=40,"21-40", IF(L793&lt;=60, "41-60", IF(L793&lt;=80,"61-80", "&gt;80"))))</f>
        <v>0-20</v>
      </c>
      <c r="N793" s="19" t="s">
        <v>38</v>
      </c>
      <c r="O793" s="19">
        <f t="shared" si="945"/>
        <v>0</v>
      </c>
      <c r="P793" s="23">
        <v>89.2</v>
      </c>
      <c r="S793" s="24"/>
      <c r="T793" s="19">
        <v>2</v>
      </c>
      <c r="U793" s="1">
        <v>15.6</v>
      </c>
      <c r="V793" s="1">
        <v>25</v>
      </c>
      <c r="W793" s="1" t="str">
        <f t="shared" si="946"/>
        <v>3: 101-150</v>
      </c>
      <c r="X793" s="1">
        <v>142</v>
      </c>
      <c r="Y793" s="26">
        <v>480</v>
      </c>
      <c r="Z793" s="26">
        <v>248</v>
      </c>
      <c r="AA793" s="26"/>
      <c r="AB793" s="26"/>
      <c r="AC793" s="26"/>
      <c r="AD793" s="26"/>
      <c r="AE793" s="26"/>
      <c r="AF793" s="26"/>
      <c r="AG793" s="26"/>
      <c r="AH793" s="26"/>
      <c r="AI793" s="27">
        <f t="shared" si="947"/>
        <v>480</v>
      </c>
      <c r="AJ793" s="27">
        <f t="shared" si="948"/>
        <v>0</v>
      </c>
      <c r="AK793" s="39">
        <v>133000</v>
      </c>
      <c r="AL793" s="26">
        <v>50</v>
      </c>
      <c r="AM793" s="26">
        <v>52000</v>
      </c>
      <c r="AN793" s="26"/>
      <c r="AO793" s="26"/>
      <c r="AP793" s="26"/>
      <c r="AQ793" s="26"/>
      <c r="AR793" s="26"/>
      <c r="AS793" s="26"/>
      <c r="AT793" s="26"/>
      <c r="AU793" s="26"/>
      <c r="AV793" s="28">
        <f t="shared" si="949"/>
        <v>0</v>
      </c>
      <c r="AW793" s="27" t="str">
        <f>"&gt;5"</f>
        <v>&gt;5</v>
      </c>
      <c r="AX793" s="29">
        <f t="shared" si="970"/>
        <v>5.1239999999999997</v>
      </c>
      <c r="AY793" s="30">
        <f t="shared" si="913"/>
        <v>5.1238516409670858</v>
      </c>
      <c r="AZ793" s="30">
        <f t="shared" si="913"/>
        <v>1.6989700043360187</v>
      </c>
      <c r="BA793" s="30">
        <f t="shared" si="913"/>
        <v>4.7160033436347994</v>
      </c>
      <c r="BB793" s="30" t="str">
        <f t="shared" si="913"/>
        <v/>
      </c>
      <c r="BC793" s="30" t="str">
        <f t="shared" si="913"/>
        <v/>
      </c>
      <c r="BD793" s="30" t="str">
        <f t="shared" si="940"/>
        <v/>
      </c>
      <c r="BE793" s="30" t="str">
        <f t="shared" si="940"/>
        <v/>
      </c>
      <c r="BF793" s="30" t="str">
        <f t="shared" si="940"/>
        <v/>
      </c>
      <c r="BG793" s="30" t="str">
        <f t="shared" si="940"/>
        <v/>
      </c>
      <c r="BH793" s="30" t="str">
        <f t="shared" si="940"/>
        <v/>
      </c>
      <c r="BI793" s="30" t="str">
        <f t="shared" si="940"/>
        <v/>
      </c>
      <c r="BJ793" s="1" t="s">
        <v>38</v>
      </c>
      <c r="BK793" s="31" t="s">
        <v>38</v>
      </c>
      <c r="BL793" s="32">
        <f t="shared" si="950"/>
        <v>0</v>
      </c>
      <c r="BN793" s="32" t="str">
        <f t="shared" si="951"/>
        <v>0</v>
      </c>
      <c r="BO793" s="30">
        <f t="shared" si="952"/>
        <v>-3.424881636631067</v>
      </c>
      <c r="BP793" s="30">
        <f t="shared" si="953"/>
        <v>-0.40784829733228634</v>
      </c>
      <c r="BQ793" s="30">
        <f t="shared" si="937"/>
        <v>3.0170333392987807</v>
      </c>
      <c r="BR793" s="30" t="str">
        <f t="shared" si="937"/>
        <v/>
      </c>
      <c r="BS793" s="30" t="str">
        <f t="shared" si="937"/>
        <v/>
      </c>
      <c r="BT793" s="30" t="str">
        <f t="shared" si="933"/>
        <v/>
      </c>
      <c r="BU793" s="30" t="str">
        <f t="shared" si="933"/>
        <v/>
      </c>
      <c r="BV793" s="30" t="str">
        <f t="shared" si="933"/>
        <v/>
      </c>
      <c r="BW793" s="30" t="str">
        <f t="shared" si="933"/>
        <v/>
      </c>
      <c r="BX793" s="30" t="str">
        <f t="shared" si="933"/>
        <v/>
      </c>
      <c r="BY793" s="30" t="str">
        <f t="shared" si="933"/>
        <v/>
      </c>
      <c r="BZ793" s="1">
        <f t="shared" si="954"/>
        <v>0</v>
      </c>
      <c r="CA793" s="1">
        <f t="shared" si="938"/>
        <v>1</v>
      </c>
      <c r="CB793" s="1">
        <f t="shared" si="938"/>
        <v>0</v>
      </c>
      <c r="CC793" s="1">
        <f t="shared" si="938"/>
        <v>0</v>
      </c>
      <c r="CD793" s="1">
        <f t="shared" si="934"/>
        <v>0</v>
      </c>
      <c r="CE793" s="1">
        <f t="shared" si="934"/>
        <v>0</v>
      </c>
      <c r="CF793" s="1">
        <f t="shared" si="934"/>
        <v>0</v>
      </c>
      <c r="CG793" s="1">
        <f t="shared" si="934"/>
        <v>0</v>
      </c>
      <c r="CH793" s="1">
        <f t="shared" si="934"/>
        <v>0</v>
      </c>
      <c r="CI793" s="1">
        <f t="shared" si="934"/>
        <v>0</v>
      </c>
      <c r="CJ793" s="1">
        <f t="shared" si="955"/>
        <v>1</v>
      </c>
      <c r="CK793" s="1">
        <f t="shared" si="956"/>
        <v>1</v>
      </c>
      <c r="CL793" s="1">
        <f t="shared" ref="CL793:CP856" si="980">IF(OR(AZ793="",AY793=""),"",IF(OR(AZ793&gt;=LOG10(400),AY793&gt;=LOG10(400)),AZ793-AY793,""))</f>
        <v>-3.424881636631067</v>
      </c>
      <c r="CM793" s="1">
        <f t="shared" si="980"/>
        <v>3.0170333392987807</v>
      </c>
      <c r="CN793" s="1" t="str">
        <f t="shared" si="980"/>
        <v/>
      </c>
      <c r="CO793" s="1" t="str">
        <f t="shared" si="980"/>
        <v/>
      </c>
      <c r="CP793" s="1" t="str">
        <f t="shared" si="980"/>
        <v/>
      </c>
      <c r="CQ793" s="1" t="str">
        <f t="shared" si="978"/>
        <v/>
      </c>
      <c r="CR793" s="1" t="str">
        <f t="shared" si="978"/>
        <v/>
      </c>
      <c r="CS793" s="1" t="str">
        <f t="shared" si="978"/>
        <v/>
      </c>
      <c r="CT793" s="1" t="str">
        <f t="shared" si="978"/>
        <v/>
      </c>
      <c r="CU793" s="1" t="str">
        <f t="shared" si="978"/>
        <v/>
      </c>
      <c r="CV793" s="1">
        <f t="shared" ref="CV793:CZ856" si="981">IF(OR(CL793&lt;=0,CL793=""),0,1)</f>
        <v>0</v>
      </c>
      <c r="CW793" s="1">
        <f t="shared" si="981"/>
        <v>1</v>
      </c>
      <c r="CX793" s="1">
        <f t="shared" si="981"/>
        <v>0</v>
      </c>
      <c r="CY793" s="1">
        <f t="shared" si="981"/>
        <v>0</v>
      </c>
      <c r="CZ793" s="1">
        <f t="shared" si="981"/>
        <v>0</v>
      </c>
      <c r="DA793" s="1">
        <f t="shared" si="979"/>
        <v>0</v>
      </c>
      <c r="DB793" s="1">
        <f t="shared" si="979"/>
        <v>0</v>
      </c>
      <c r="DC793" s="1">
        <f t="shared" si="979"/>
        <v>0</v>
      </c>
      <c r="DD793" s="1">
        <f t="shared" si="979"/>
        <v>0</v>
      </c>
      <c r="DE793" s="1">
        <f t="shared" si="979"/>
        <v>0</v>
      </c>
      <c r="DF793" s="1">
        <f t="shared" si="957"/>
        <v>1</v>
      </c>
      <c r="DG793" s="33">
        <f t="shared" si="958"/>
        <v>1</v>
      </c>
      <c r="DH793" s="34">
        <f t="shared" si="959"/>
        <v>0</v>
      </c>
      <c r="DI793" s="1">
        <f t="shared" si="918"/>
        <v>338</v>
      </c>
      <c r="DJ793" s="1">
        <f t="shared" si="919"/>
        <v>106</v>
      </c>
      <c r="DK793" s="1">
        <f t="shared" si="942"/>
        <v>-232</v>
      </c>
      <c r="DL793" s="1" t="str">
        <f t="shared" si="942"/>
        <v/>
      </c>
      <c r="DM793" s="1" t="str">
        <f t="shared" si="942"/>
        <v/>
      </c>
      <c r="DN793" s="1" t="str">
        <f t="shared" si="942"/>
        <v/>
      </c>
      <c r="DO793" s="1" t="str">
        <f t="shared" si="942"/>
        <v/>
      </c>
      <c r="DP793" s="1" t="str">
        <f t="shared" si="942"/>
        <v/>
      </c>
      <c r="DQ793" s="1" t="str">
        <f t="shared" si="942"/>
        <v/>
      </c>
      <c r="DR793" s="1" t="str">
        <f t="shared" si="942"/>
        <v/>
      </c>
      <c r="DS793" s="1" t="str">
        <f t="shared" si="942"/>
        <v/>
      </c>
      <c r="DT793" s="34">
        <f t="shared" si="974"/>
        <v>-286.63798306109629</v>
      </c>
      <c r="DU793" s="1">
        <f t="shared" si="973"/>
        <v>0</v>
      </c>
      <c r="DV793" s="1">
        <f t="shared" si="973"/>
        <v>0</v>
      </c>
      <c r="DW793" s="1">
        <f t="shared" si="973"/>
        <v>0</v>
      </c>
      <c r="EF793" s="33">
        <f t="shared" si="975"/>
        <v>0</v>
      </c>
      <c r="EG793" s="1">
        <f t="shared" si="916"/>
        <v>0</v>
      </c>
      <c r="EH793" s="1">
        <f t="shared" si="916"/>
        <v>0</v>
      </c>
      <c r="EI793" s="1">
        <f t="shared" si="916"/>
        <v>0</v>
      </c>
      <c r="EJ793" s="1">
        <f t="shared" si="916"/>
        <v>0</v>
      </c>
      <c r="EK793" s="1">
        <f t="shared" si="916"/>
        <v>0</v>
      </c>
      <c r="EL793" s="1">
        <f t="shared" si="941"/>
        <v>0</v>
      </c>
      <c r="EM793" s="1">
        <f t="shared" si="941"/>
        <v>0</v>
      </c>
      <c r="EN793" s="1">
        <f t="shared" si="941"/>
        <v>0</v>
      </c>
      <c r="EO793" s="1">
        <f t="shared" si="941"/>
        <v>0</v>
      </c>
      <c r="EP793" s="1">
        <f t="shared" si="941"/>
        <v>0</v>
      </c>
      <c r="EQ793" s="1">
        <f t="shared" si="941"/>
        <v>0</v>
      </c>
      <c r="ER793" s="33">
        <f t="shared" si="960"/>
        <v>1</v>
      </c>
      <c r="ES793" s="35">
        <f t="shared" si="976"/>
        <v>2</v>
      </c>
      <c r="ET793" s="35">
        <f t="shared" si="961"/>
        <v>1</v>
      </c>
      <c r="EU793" s="1" t="s">
        <v>59</v>
      </c>
      <c r="EV793" s="1" t="s">
        <v>34</v>
      </c>
      <c r="EW793" s="19">
        <f t="shared" si="962"/>
        <v>1</v>
      </c>
      <c r="EX793" s="1" t="s">
        <v>40</v>
      </c>
      <c r="FC793" s="1" t="s">
        <v>38</v>
      </c>
      <c r="FD793" s="19">
        <f t="shared" si="963"/>
        <v>0</v>
      </c>
      <c r="FJ793" s="1" t="s">
        <v>38</v>
      </c>
      <c r="FK793" s="19">
        <f t="shared" si="964"/>
        <v>0</v>
      </c>
      <c r="FQ793" s="1" t="s">
        <v>44</v>
      </c>
      <c r="FR793" s="1">
        <f t="shared" si="965"/>
        <v>1</v>
      </c>
      <c r="FU793" s="1" t="s">
        <v>1373</v>
      </c>
      <c r="FV793" s="37" t="str">
        <f t="shared" si="971"/>
        <v>other</v>
      </c>
      <c r="FW793" s="34">
        <v>0</v>
      </c>
      <c r="FY793" s="1" t="s">
        <v>38</v>
      </c>
      <c r="FZ793" s="19">
        <f t="shared" si="966"/>
        <v>0</v>
      </c>
      <c r="GB793" s="1" t="s">
        <v>38</v>
      </c>
      <c r="GC793" s="19">
        <f t="shared" si="967"/>
        <v>0</v>
      </c>
      <c r="GD793" s="1" t="s">
        <v>38</v>
      </c>
      <c r="GE793" s="19">
        <f t="shared" si="968"/>
        <v>0</v>
      </c>
      <c r="GF793" s="1" t="s">
        <v>38</v>
      </c>
      <c r="GG793" s="19">
        <f t="shared" si="969"/>
        <v>0</v>
      </c>
    </row>
    <row r="794" spans="1:189" x14ac:dyDescent="0.3">
      <c r="A794" s="18">
        <v>1103</v>
      </c>
      <c r="B794" s="1" t="s">
        <v>34</v>
      </c>
      <c r="C794" s="19" t="s">
        <v>35</v>
      </c>
      <c r="D794" s="19">
        <f t="shared" si="977"/>
        <v>0</v>
      </c>
      <c r="E794" s="38" t="s">
        <v>1374</v>
      </c>
      <c r="F794" s="21" t="str">
        <f t="shared" si="943"/>
        <v>1971</v>
      </c>
      <c r="G794" s="21">
        <v>2005</v>
      </c>
      <c r="H794" s="22">
        <f t="shared" si="909"/>
        <v>34</v>
      </c>
      <c r="I794" s="1" t="str">
        <f t="shared" si="944"/>
        <v>31-40</v>
      </c>
      <c r="J794" s="1" t="s">
        <v>1607</v>
      </c>
      <c r="N794" s="19"/>
      <c r="O794" s="19" t="str">
        <f t="shared" si="945"/>
        <v/>
      </c>
      <c r="P794" s="23"/>
      <c r="S794" s="24"/>
      <c r="T794" s="19"/>
      <c r="W794" s="1" t="str">
        <f t="shared" si="946"/>
        <v>2: 51-100</v>
      </c>
      <c r="X794" s="1">
        <v>75</v>
      </c>
      <c r="Y794" s="26">
        <v>455</v>
      </c>
      <c r="Z794" s="26">
        <v>427</v>
      </c>
      <c r="AA794" s="26">
        <v>327</v>
      </c>
      <c r="AB794" s="26"/>
      <c r="AC794" s="26">
        <v>245</v>
      </c>
      <c r="AD794" s="26"/>
      <c r="AE794" s="26">
        <v>202</v>
      </c>
      <c r="AF794" s="26"/>
      <c r="AG794" s="26"/>
      <c r="AH794" s="26"/>
      <c r="AI794" s="27">
        <f t="shared" si="947"/>
        <v>455</v>
      </c>
      <c r="AJ794" s="27">
        <f t="shared" si="948"/>
        <v>0</v>
      </c>
      <c r="AK794" s="1">
        <v>1000000</v>
      </c>
      <c r="AL794" s="26">
        <v>2200</v>
      </c>
      <c r="AM794" s="26">
        <v>12000</v>
      </c>
      <c r="AN794" s="26">
        <v>3400</v>
      </c>
      <c r="AO794" s="26">
        <v>160</v>
      </c>
      <c r="AP794" s="26">
        <v>760</v>
      </c>
      <c r="AQ794" s="26"/>
      <c r="AR794" s="26">
        <v>15000</v>
      </c>
      <c r="AS794" s="26"/>
      <c r="AT794" s="26"/>
      <c r="AU794" s="26"/>
      <c r="AV794" s="28">
        <f t="shared" si="949"/>
        <v>1</v>
      </c>
      <c r="AW794" s="27" t="str">
        <f>"&gt;5"</f>
        <v>&gt;5</v>
      </c>
      <c r="AX794" s="29">
        <f t="shared" si="970"/>
        <v>6</v>
      </c>
      <c r="AY794" s="30">
        <f t="shared" si="913"/>
        <v>6</v>
      </c>
      <c r="AZ794" s="30">
        <f t="shared" si="913"/>
        <v>3.3424226808222062</v>
      </c>
      <c r="BA794" s="30">
        <f t="shared" si="913"/>
        <v>4.0791812460476251</v>
      </c>
      <c r="BB794" s="30">
        <f t="shared" si="913"/>
        <v>3.5314789170422549</v>
      </c>
      <c r="BC794" s="30">
        <f t="shared" si="913"/>
        <v>2.2041199826559246</v>
      </c>
      <c r="BD794" s="30">
        <f t="shared" si="940"/>
        <v>2.8808135922807914</v>
      </c>
      <c r="BE794" s="30" t="str">
        <f t="shared" si="940"/>
        <v/>
      </c>
      <c r="BF794" s="30">
        <f t="shared" si="940"/>
        <v>4.1760912590556813</v>
      </c>
      <c r="BG794" s="30" t="str">
        <f t="shared" si="940"/>
        <v/>
      </c>
      <c r="BH794" s="30" t="str">
        <f t="shared" si="940"/>
        <v/>
      </c>
      <c r="BI794" s="30" t="str">
        <f t="shared" si="940"/>
        <v/>
      </c>
      <c r="BJ794" s="1" t="s">
        <v>38</v>
      </c>
      <c r="BK794" s="31" t="s">
        <v>38</v>
      </c>
      <c r="BL794" s="32">
        <f t="shared" si="950"/>
        <v>0</v>
      </c>
      <c r="BN794" s="32" t="str">
        <f t="shared" si="951"/>
        <v>0</v>
      </c>
      <c r="BO794" s="30">
        <f t="shared" si="952"/>
        <v>-2.6575773191777938</v>
      </c>
      <c r="BP794" s="30">
        <f t="shared" si="953"/>
        <v>-1.9208187539523749</v>
      </c>
      <c r="BQ794" s="30">
        <f t="shared" si="937"/>
        <v>0.73675856522541894</v>
      </c>
      <c r="BR794" s="30">
        <f t="shared" si="937"/>
        <v>-0.54770232900537019</v>
      </c>
      <c r="BS794" s="30">
        <f t="shared" si="937"/>
        <v>-1.3273589343863303</v>
      </c>
      <c r="BT794" s="30">
        <f t="shared" si="933"/>
        <v>0.6766936096248668</v>
      </c>
      <c r="BU794" s="30" t="str">
        <f t="shared" si="933"/>
        <v/>
      </c>
      <c r="BV794" s="30" t="str">
        <f t="shared" si="933"/>
        <v/>
      </c>
      <c r="BW794" s="30" t="str">
        <f t="shared" si="933"/>
        <v/>
      </c>
      <c r="BX794" s="30" t="str">
        <f t="shared" si="933"/>
        <v/>
      </c>
      <c r="BY794" s="30" t="str">
        <f t="shared" si="933"/>
        <v/>
      </c>
      <c r="BZ794" s="1">
        <f t="shared" si="954"/>
        <v>0</v>
      </c>
      <c r="CA794" s="1">
        <f t="shared" si="938"/>
        <v>1</v>
      </c>
      <c r="CB794" s="1">
        <f t="shared" si="938"/>
        <v>0</v>
      </c>
      <c r="CC794" s="1">
        <f t="shared" si="938"/>
        <v>0</v>
      </c>
      <c r="CD794" s="1">
        <f t="shared" si="934"/>
        <v>1</v>
      </c>
      <c r="CE794" s="1">
        <f t="shared" si="934"/>
        <v>0</v>
      </c>
      <c r="CF794" s="1">
        <f t="shared" si="934"/>
        <v>0</v>
      </c>
      <c r="CG794" s="1">
        <f t="shared" si="934"/>
        <v>0</v>
      </c>
      <c r="CH794" s="1">
        <f t="shared" si="934"/>
        <v>0</v>
      </c>
      <c r="CI794" s="1">
        <f t="shared" si="934"/>
        <v>0</v>
      </c>
      <c r="CJ794" s="1">
        <f t="shared" si="955"/>
        <v>2</v>
      </c>
      <c r="CK794" s="1">
        <f t="shared" si="956"/>
        <v>1</v>
      </c>
      <c r="CL794" s="1">
        <f t="shared" si="980"/>
        <v>-2.6575773191777938</v>
      </c>
      <c r="CM794" s="1">
        <f t="shared" si="980"/>
        <v>0.73675856522541894</v>
      </c>
      <c r="CN794" s="1">
        <f t="shared" si="980"/>
        <v>-0.54770232900537019</v>
      </c>
      <c r="CO794" s="1">
        <f t="shared" si="980"/>
        <v>-1.3273589343863303</v>
      </c>
      <c r="CP794" s="1">
        <f t="shared" si="980"/>
        <v>0.6766936096248668</v>
      </c>
      <c r="CQ794" s="1" t="str">
        <f t="shared" si="978"/>
        <v/>
      </c>
      <c r="CR794" s="1" t="str">
        <f t="shared" si="978"/>
        <v/>
      </c>
      <c r="CS794" s="1" t="str">
        <f t="shared" si="978"/>
        <v/>
      </c>
      <c r="CT794" s="1" t="str">
        <f t="shared" si="978"/>
        <v/>
      </c>
      <c r="CU794" s="1" t="str">
        <f t="shared" si="978"/>
        <v/>
      </c>
      <c r="CV794" s="1">
        <f t="shared" si="981"/>
        <v>0</v>
      </c>
      <c r="CW794" s="1">
        <f t="shared" si="981"/>
        <v>1</v>
      </c>
      <c r="CX794" s="1">
        <f t="shared" si="981"/>
        <v>0</v>
      </c>
      <c r="CY794" s="1">
        <f t="shared" si="981"/>
        <v>0</v>
      </c>
      <c r="CZ794" s="1">
        <f t="shared" si="981"/>
        <v>1</v>
      </c>
      <c r="DA794" s="1">
        <f t="shared" si="979"/>
        <v>0</v>
      </c>
      <c r="DB794" s="1">
        <f t="shared" si="979"/>
        <v>0</v>
      </c>
      <c r="DC794" s="1">
        <f t="shared" si="979"/>
        <v>0</v>
      </c>
      <c r="DD794" s="1">
        <f t="shared" si="979"/>
        <v>0</v>
      </c>
      <c r="DE794" s="1">
        <f t="shared" si="979"/>
        <v>0</v>
      </c>
      <c r="DF794" s="1">
        <f t="shared" si="957"/>
        <v>2</v>
      </c>
      <c r="DG794" s="33">
        <f t="shared" si="958"/>
        <v>1</v>
      </c>
      <c r="DH794" s="34">
        <f t="shared" si="959"/>
        <v>0</v>
      </c>
      <c r="DI794" s="1">
        <f t="shared" si="918"/>
        <v>380</v>
      </c>
      <c r="DJ794" s="1">
        <f t="shared" si="919"/>
        <v>352</v>
      </c>
      <c r="DK794" s="1">
        <f t="shared" si="942"/>
        <v>-28</v>
      </c>
      <c r="DL794" s="1">
        <f t="shared" si="942"/>
        <v>-100</v>
      </c>
      <c r="DM794" s="1" t="str">
        <f t="shared" si="942"/>
        <v/>
      </c>
      <c r="DN794" s="1" t="str">
        <f t="shared" si="942"/>
        <v/>
      </c>
      <c r="DO794" s="1" t="str">
        <f t="shared" si="942"/>
        <v/>
      </c>
      <c r="DP794" s="1" t="str">
        <f t="shared" si="942"/>
        <v/>
      </c>
      <c r="DQ794" s="1" t="str">
        <f t="shared" si="942"/>
        <v/>
      </c>
      <c r="DR794" s="1" t="str">
        <f t="shared" si="942"/>
        <v/>
      </c>
      <c r="DS794" s="1" t="str">
        <f t="shared" si="942"/>
        <v/>
      </c>
      <c r="DT794" s="34">
        <f t="shared" si="974"/>
        <v>-250.25586906204617</v>
      </c>
      <c r="DU794" s="1">
        <f t="shared" ref="DU794:DY808" si="982">IF((DI794&lt;$DT794),1,0)</f>
        <v>0</v>
      </c>
      <c r="DV794" s="1">
        <f t="shared" si="982"/>
        <v>0</v>
      </c>
      <c r="DW794" s="1">
        <f t="shared" si="982"/>
        <v>0</v>
      </c>
      <c r="DX794" s="1">
        <f>IF((DL794&lt;$DT794),1,0)</f>
        <v>0</v>
      </c>
      <c r="EF794" s="33">
        <f t="shared" si="975"/>
        <v>0</v>
      </c>
      <c r="EG794" s="1">
        <f t="shared" si="916"/>
        <v>0</v>
      </c>
      <c r="EH794" s="1">
        <f t="shared" si="916"/>
        <v>0</v>
      </c>
      <c r="EI794" s="1">
        <f t="shared" si="916"/>
        <v>0</v>
      </c>
      <c r="EJ794" s="1">
        <f t="shared" si="916"/>
        <v>0</v>
      </c>
      <c r="EK794" s="1">
        <f t="shared" si="916"/>
        <v>0</v>
      </c>
      <c r="EL794" s="1">
        <f t="shared" si="941"/>
        <v>0</v>
      </c>
      <c r="EM794" s="1">
        <f t="shared" si="941"/>
        <v>0</v>
      </c>
      <c r="EN794" s="1">
        <f t="shared" si="941"/>
        <v>0</v>
      </c>
      <c r="EO794" s="1">
        <f t="shared" si="941"/>
        <v>0</v>
      </c>
      <c r="EP794" s="1">
        <f t="shared" si="941"/>
        <v>0</v>
      </c>
      <c r="EQ794" s="1">
        <f t="shared" si="941"/>
        <v>0</v>
      </c>
      <c r="ER794" s="33">
        <f t="shared" si="960"/>
        <v>1</v>
      </c>
      <c r="ES794" s="35">
        <f t="shared" si="976"/>
        <v>3</v>
      </c>
      <c r="ET794" s="35">
        <f t="shared" si="961"/>
        <v>1</v>
      </c>
      <c r="EU794" s="1" t="s">
        <v>1375</v>
      </c>
      <c r="EV794" s="1" t="s">
        <v>34</v>
      </c>
      <c r="EW794" s="19">
        <f t="shared" si="962"/>
        <v>1</v>
      </c>
      <c r="EX794" s="1" t="s">
        <v>40</v>
      </c>
      <c r="EY794" s="50">
        <v>39420</v>
      </c>
      <c r="EZ794" s="1" t="s">
        <v>34</v>
      </c>
      <c r="FA794" s="1" t="s">
        <v>112</v>
      </c>
      <c r="FB794" s="50">
        <v>40133</v>
      </c>
      <c r="FC794" s="1" t="s">
        <v>38</v>
      </c>
      <c r="FD794" s="19">
        <f t="shared" si="963"/>
        <v>0</v>
      </c>
      <c r="FJ794" s="1" t="s">
        <v>38</v>
      </c>
      <c r="FK794" s="19">
        <f t="shared" si="964"/>
        <v>0</v>
      </c>
      <c r="FQ794" s="1" t="s">
        <v>1376</v>
      </c>
      <c r="FR794" s="1">
        <f t="shared" si="965"/>
        <v>1</v>
      </c>
      <c r="FU794" s="1" t="s">
        <v>270</v>
      </c>
      <c r="FV794" s="37" t="str">
        <f t="shared" si="971"/>
        <v>other</v>
      </c>
      <c r="FW794" s="34">
        <v>0</v>
      </c>
      <c r="FY794" s="1" t="s">
        <v>38</v>
      </c>
      <c r="FZ794" s="19">
        <f t="shared" si="966"/>
        <v>0</v>
      </c>
      <c r="GB794" s="1" t="s">
        <v>34</v>
      </c>
      <c r="GC794" s="19">
        <f t="shared" si="967"/>
        <v>1</v>
      </c>
      <c r="GD794" s="1" t="s">
        <v>38</v>
      </c>
      <c r="GE794" s="19">
        <f t="shared" si="968"/>
        <v>0</v>
      </c>
      <c r="GF794" s="1" t="s">
        <v>38</v>
      </c>
      <c r="GG794" s="19">
        <f t="shared" si="969"/>
        <v>0</v>
      </c>
    </row>
    <row r="795" spans="1:189" x14ac:dyDescent="0.3">
      <c r="A795" s="18">
        <v>1104</v>
      </c>
      <c r="B795" s="1" t="s">
        <v>34</v>
      </c>
      <c r="C795" s="19" t="s">
        <v>35</v>
      </c>
      <c r="D795" s="19">
        <f t="shared" si="977"/>
        <v>0</v>
      </c>
      <c r="E795" s="38" t="s">
        <v>1019</v>
      </c>
      <c r="F795" s="21" t="str">
        <f t="shared" si="943"/>
        <v>1973</v>
      </c>
      <c r="G795" s="21">
        <v>2005</v>
      </c>
      <c r="H795" s="22">
        <f t="shared" si="909"/>
        <v>32</v>
      </c>
      <c r="I795" s="1" t="str">
        <f t="shared" si="944"/>
        <v>31-40</v>
      </c>
      <c r="J795" s="1" t="s">
        <v>1607</v>
      </c>
      <c r="K795" s="1" t="s">
        <v>93</v>
      </c>
      <c r="L795" s="1">
        <f>VLOOKUP(K795,[1]areas!$C$3:$D$76,2,FALSE)</f>
        <v>15</v>
      </c>
      <c r="M795" s="1" t="str">
        <f>IF(L795&lt;=20,"0-20",IF(L795&lt;=40,"21-40", IF(L795&lt;=60, "41-60", IF(L795&lt;=80,"61-80", "&gt;80"))))</f>
        <v>0-20</v>
      </c>
      <c r="N795" s="19" t="s">
        <v>38</v>
      </c>
      <c r="O795" s="19">
        <f t="shared" si="945"/>
        <v>0</v>
      </c>
      <c r="P795" s="23">
        <v>69.8</v>
      </c>
      <c r="Q795" s="1">
        <v>166</v>
      </c>
      <c r="R795" s="1">
        <f>POWER(Q795*0.01,2)</f>
        <v>2.7556000000000003</v>
      </c>
      <c r="S795" s="24">
        <f>P795/R795</f>
        <v>25.330236609086946</v>
      </c>
      <c r="T795" s="19">
        <v>3</v>
      </c>
      <c r="U795" s="1">
        <v>10.5</v>
      </c>
      <c r="V795" s="1">
        <v>9</v>
      </c>
      <c r="W795" s="1" t="str">
        <f t="shared" si="946"/>
        <v>2: 51-100</v>
      </c>
      <c r="X795" s="1">
        <v>86</v>
      </c>
      <c r="Y795" s="26">
        <v>205</v>
      </c>
      <c r="Z795" s="26">
        <v>208</v>
      </c>
      <c r="AA795" s="26"/>
      <c r="AB795" s="26"/>
      <c r="AC795" s="26"/>
      <c r="AD795" s="26"/>
      <c r="AE795" s="26"/>
      <c r="AF795" s="26"/>
      <c r="AG795" s="26"/>
      <c r="AH795" s="26"/>
      <c r="AI795" s="27">
        <f t="shared" si="947"/>
        <v>208</v>
      </c>
      <c r="AJ795" s="27">
        <f t="shared" si="948"/>
        <v>0</v>
      </c>
      <c r="AK795" s="39">
        <v>21281</v>
      </c>
      <c r="AL795" s="26">
        <v>50</v>
      </c>
      <c r="AM795" s="26">
        <v>8400</v>
      </c>
      <c r="AN795" s="26"/>
      <c r="AO795" s="26"/>
      <c r="AP795" s="26"/>
      <c r="AQ795" s="26"/>
      <c r="AR795" s="26"/>
      <c r="AS795" s="26"/>
      <c r="AT795" s="26"/>
      <c r="AU795" s="26"/>
      <c r="AV795" s="28">
        <f t="shared" si="949"/>
        <v>0</v>
      </c>
      <c r="AW795" s="27" t="str">
        <f>"4-5"</f>
        <v>4-5</v>
      </c>
      <c r="AX795" s="29">
        <f t="shared" si="970"/>
        <v>4.3280000000000003</v>
      </c>
      <c r="AY795" s="30">
        <f t="shared" si="913"/>
        <v>4.3279920317187779</v>
      </c>
      <c r="AZ795" s="30">
        <f t="shared" si="913"/>
        <v>1.6989700043360187</v>
      </c>
      <c r="BA795" s="30">
        <f t="shared" si="913"/>
        <v>3.9242792860618816</v>
      </c>
      <c r="BB795" s="30" t="str">
        <f t="shared" si="913"/>
        <v/>
      </c>
      <c r="BC795" s="30" t="str">
        <f t="shared" si="913"/>
        <v/>
      </c>
      <c r="BD795" s="30" t="str">
        <f t="shared" si="940"/>
        <v/>
      </c>
      <c r="BE795" s="30" t="str">
        <f t="shared" si="940"/>
        <v/>
      </c>
      <c r="BF795" s="30" t="str">
        <f t="shared" si="940"/>
        <v/>
      </c>
      <c r="BG795" s="30" t="str">
        <f t="shared" si="940"/>
        <v/>
      </c>
      <c r="BH795" s="30" t="str">
        <f t="shared" si="940"/>
        <v/>
      </c>
      <c r="BI795" s="30" t="str">
        <f t="shared" si="940"/>
        <v/>
      </c>
      <c r="BJ795" s="1" t="s">
        <v>38</v>
      </c>
      <c r="BK795" s="31" t="s">
        <v>38</v>
      </c>
      <c r="BL795" s="32">
        <f t="shared" si="950"/>
        <v>0</v>
      </c>
      <c r="BN795" s="32" t="str">
        <f t="shared" si="951"/>
        <v>0</v>
      </c>
      <c r="BO795" s="30">
        <f t="shared" si="952"/>
        <v>-2.6290220273827591</v>
      </c>
      <c r="BP795" s="30">
        <f t="shared" si="953"/>
        <v>-0.4037127456568963</v>
      </c>
      <c r="BQ795" s="30">
        <f t="shared" si="937"/>
        <v>2.2253092817258628</v>
      </c>
      <c r="BR795" s="30" t="str">
        <f t="shared" si="937"/>
        <v/>
      </c>
      <c r="BS795" s="30" t="str">
        <f t="shared" si="937"/>
        <v/>
      </c>
      <c r="BT795" s="30" t="str">
        <f t="shared" si="933"/>
        <v/>
      </c>
      <c r="BU795" s="30" t="str">
        <f t="shared" si="933"/>
        <v/>
      </c>
      <c r="BV795" s="30" t="str">
        <f t="shared" si="933"/>
        <v/>
      </c>
      <c r="BW795" s="30" t="str">
        <f t="shared" si="933"/>
        <v/>
      </c>
      <c r="BX795" s="30" t="str">
        <f t="shared" si="933"/>
        <v/>
      </c>
      <c r="BY795" s="30" t="str">
        <f t="shared" si="933"/>
        <v/>
      </c>
      <c r="BZ795" s="1">
        <f t="shared" si="954"/>
        <v>0</v>
      </c>
      <c r="CA795" s="1">
        <f t="shared" si="938"/>
        <v>1</v>
      </c>
      <c r="CB795" s="1">
        <f t="shared" si="938"/>
        <v>0</v>
      </c>
      <c r="CC795" s="1">
        <f t="shared" si="938"/>
        <v>0</v>
      </c>
      <c r="CD795" s="1">
        <f t="shared" si="934"/>
        <v>0</v>
      </c>
      <c r="CE795" s="1">
        <f t="shared" si="934"/>
        <v>0</v>
      </c>
      <c r="CF795" s="1">
        <f t="shared" si="934"/>
        <v>0</v>
      </c>
      <c r="CG795" s="1">
        <f t="shared" si="934"/>
        <v>0</v>
      </c>
      <c r="CH795" s="1">
        <f t="shared" si="934"/>
        <v>0</v>
      </c>
      <c r="CI795" s="1">
        <f t="shared" si="934"/>
        <v>0</v>
      </c>
      <c r="CJ795" s="1">
        <f t="shared" si="955"/>
        <v>1</v>
      </c>
      <c r="CK795" s="1">
        <f t="shared" si="956"/>
        <v>1</v>
      </c>
      <c r="CL795" s="1">
        <f t="shared" si="980"/>
        <v>-2.6290220273827591</v>
      </c>
      <c r="CM795" s="1">
        <f t="shared" si="980"/>
        <v>2.2253092817258628</v>
      </c>
      <c r="CN795" s="1" t="str">
        <f t="shared" si="980"/>
        <v/>
      </c>
      <c r="CO795" s="1" t="str">
        <f t="shared" si="980"/>
        <v/>
      </c>
      <c r="CP795" s="1" t="str">
        <f t="shared" si="980"/>
        <v/>
      </c>
      <c r="CQ795" s="1" t="str">
        <f t="shared" si="978"/>
        <v/>
      </c>
      <c r="CR795" s="1" t="str">
        <f t="shared" si="978"/>
        <v/>
      </c>
      <c r="CS795" s="1" t="str">
        <f t="shared" si="978"/>
        <v/>
      </c>
      <c r="CT795" s="1" t="str">
        <f t="shared" si="978"/>
        <v/>
      </c>
      <c r="CU795" s="1" t="str">
        <f t="shared" si="978"/>
        <v/>
      </c>
      <c r="CV795" s="1">
        <f t="shared" si="981"/>
        <v>0</v>
      </c>
      <c r="CW795" s="1">
        <f t="shared" si="981"/>
        <v>1</v>
      </c>
      <c r="CX795" s="1">
        <f t="shared" si="981"/>
        <v>0</v>
      </c>
      <c r="CY795" s="1">
        <f t="shared" si="981"/>
        <v>0</v>
      </c>
      <c r="CZ795" s="1">
        <f t="shared" si="981"/>
        <v>0</v>
      </c>
      <c r="DA795" s="1">
        <f t="shared" si="979"/>
        <v>0</v>
      </c>
      <c r="DB795" s="1">
        <f t="shared" si="979"/>
        <v>0</v>
      </c>
      <c r="DC795" s="1">
        <f t="shared" si="979"/>
        <v>0</v>
      </c>
      <c r="DD795" s="1">
        <f t="shared" si="979"/>
        <v>0</v>
      </c>
      <c r="DE795" s="1">
        <f t="shared" si="979"/>
        <v>0</v>
      </c>
      <c r="DF795" s="1">
        <f t="shared" si="957"/>
        <v>1</v>
      </c>
      <c r="DG795" s="33">
        <f t="shared" si="958"/>
        <v>1</v>
      </c>
      <c r="DH795" s="34">
        <f t="shared" si="959"/>
        <v>0</v>
      </c>
      <c r="DI795" s="1">
        <f t="shared" si="918"/>
        <v>119</v>
      </c>
      <c r="DJ795" s="1">
        <f t="shared" si="919"/>
        <v>122</v>
      </c>
      <c r="DK795" s="1">
        <f t="shared" si="942"/>
        <v>3</v>
      </c>
      <c r="DL795" s="1" t="str">
        <f t="shared" si="942"/>
        <v/>
      </c>
      <c r="DM795" s="1" t="str">
        <f t="shared" si="942"/>
        <v/>
      </c>
      <c r="DN795" s="1" t="str">
        <f t="shared" si="942"/>
        <v/>
      </c>
      <c r="DO795" s="1" t="str">
        <f t="shared" si="942"/>
        <v/>
      </c>
      <c r="DP795" s="1" t="str">
        <f t="shared" si="942"/>
        <v/>
      </c>
      <c r="DQ795" s="1" t="str">
        <f t="shared" si="942"/>
        <v/>
      </c>
      <c r="DR795" s="1" t="str">
        <f t="shared" si="942"/>
        <v/>
      </c>
      <c r="DS795" s="1" t="str">
        <f t="shared" si="942"/>
        <v/>
      </c>
      <c r="DT795" s="34">
        <f t="shared" si="974"/>
        <v>-67.855238068503851</v>
      </c>
      <c r="DU795" s="1">
        <f t="shared" si="982"/>
        <v>0</v>
      </c>
      <c r="DV795" s="1">
        <f t="shared" si="982"/>
        <v>0</v>
      </c>
      <c r="DW795" s="1">
        <f t="shared" si="982"/>
        <v>0</v>
      </c>
      <c r="EF795" s="33">
        <f t="shared" si="975"/>
        <v>0</v>
      </c>
      <c r="EG795" s="1">
        <f t="shared" si="916"/>
        <v>0</v>
      </c>
      <c r="EH795" s="1">
        <f t="shared" si="916"/>
        <v>0</v>
      </c>
      <c r="EI795" s="1">
        <f t="shared" si="916"/>
        <v>0</v>
      </c>
      <c r="EJ795" s="1">
        <f t="shared" si="916"/>
        <v>0</v>
      </c>
      <c r="EK795" s="1">
        <f t="shared" si="916"/>
        <v>0</v>
      </c>
      <c r="EL795" s="1">
        <f t="shared" si="941"/>
        <v>0</v>
      </c>
      <c r="EM795" s="1">
        <f t="shared" si="941"/>
        <v>0</v>
      </c>
      <c r="EN795" s="1">
        <f t="shared" si="941"/>
        <v>0</v>
      </c>
      <c r="EO795" s="1">
        <f t="shared" si="941"/>
        <v>0</v>
      </c>
      <c r="EP795" s="1">
        <f t="shared" si="941"/>
        <v>0</v>
      </c>
      <c r="EQ795" s="1">
        <f t="shared" si="941"/>
        <v>0</v>
      </c>
      <c r="ER795" s="33">
        <f t="shared" si="960"/>
        <v>1</v>
      </c>
      <c r="ES795" s="35">
        <f t="shared" si="976"/>
        <v>2</v>
      </c>
      <c r="ET795" s="35">
        <f t="shared" si="961"/>
        <v>1</v>
      </c>
      <c r="EU795" s="1" t="s">
        <v>59</v>
      </c>
      <c r="EV795" s="1" t="s">
        <v>38</v>
      </c>
      <c r="EW795" s="19">
        <f t="shared" si="962"/>
        <v>0</v>
      </c>
      <c r="FC795" s="1" t="s">
        <v>34</v>
      </c>
      <c r="FD795" s="19">
        <f t="shared" si="963"/>
        <v>1</v>
      </c>
      <c r="FE795" s="1" t="s">
        <v>40</v>
      </c>
      <c r="FJ795" s="1" t="s">
        <v>38</v>
      </c>
      <c r="FK795" s="19">
        <f t="shared" si="964"/>
        <v>0</v>
      </c>
      <c r="FQ795" s="1" t="s">
        <v>44</v>
      </c>
      <c r="FR795" s="1">
        <f t="shared" si="965"/>
        <v>1</v>
      </c>
      <c r="FU795" s="1" t="s">
        <v>596</v>
      </c>
      <c r="FV795" s="37" t="str">
        <f t="shared" si="971"/>
        <v>other</v>
      </c>
      <c r="FW795" s="34">
        <v>0</v>
      </c>
      <c r="FY795" s="1" t="s">
        <v>38</v>
      </c>
      <c r="FZ795" s="19">
        <f t="shared" si="966"/>
        <v>0</v>
      </c>
      <c r="GB795" s="1" t="s">
        <v>38</v>
      </c>
      <c r="GC795" s="19">
        <f t="shared" si="967"/>
        <v>0</v>
      </c>
      <c r="GD795" s="1" t="s">
        <v>38</v>
      </c>
      <c r="GE795" s="19">
        <f t="shared" si="968"/>
        <v>0</v>
      </c>
      <c r="GF795" s="1" t="s">
        <v>38</v>
      </c>
      <c r="GG795" s="19">
        <f t="shared" si="969"/>
        <v>0</v>
      </c>
    </row>
    <row r="796" spans="1:189" x14ac:dyDescent="0.3">
      <c r="A796" s="18">
        <v>1108</v>
      </c>
      <c r="B796" s="1" t="s">
        <v>34</v>
      </c>
      <c r="C796" s="19" t="s">
        <v>35</v>
      </c>
      <c r="D796" s="19">
        <f t="shared" si="977"/>
        <v>0</v>
      </c>
      <c r="E796" s="38" t="s">
        <v>1377</v>
      </c>
      <c r="F796" s="21" t="str">
        <f t="shared" si="943"/>
        <v>1977</v>
      </c>
      <c r="G796" s="21">
        <v>2005</v>
      </c>
      <c r="H796" s="22">
        <f t="shared" si="909"/>
        <v>28</v>
      </c>
      <c r="I796" s="1" t="str">
        <f t="shared" si="944"/>
        <v>21-30</v>
      </c>
      <c r="J796" s="1" t="s">
        <v>1606</v>
      </c>
      <c r="K796" s="1" t="s">
        <v>93</v>
      </c>
      <c r="L796" s="1">
        <f>VLOOKUP(K796,[1]areas!$C$3:$D$76,2,FALSE)</f>
        <v>15</v>
      </c>
      <c r="M796" s="1" t="str">
        <f>IF(L796&lt;=20,"0-20",IF(L796&lt;=40,"21-40", IF(L796&lt;=60, "41-60", IF(L796&lt;=80,"61-80", "&gt;80"))))</f>
        <v>0-20</v>
      </c>
      <c r="N796" s="19" t="s">
        <v>34</v>
      </c>
      <c r="O796" s="19">
        <f t="shared" si="945"/>
        <v>1</v>
      </c>
      <c r="P796" s="23">
        <v>61.4</v>
      </c>
      <c r="Q796" s="1">
        <v>159</v>
      </c>
      <c r="R796" s="1">
        <f>POWER(Q796*0.01,2)</f>
        <v>2.5281000000000002</v>
      </c>
      <c r="S796" s="24">
        <f>P796/R796</f>
        <v>24.287013963055255</v>
      </c>
      <c r="T796" s="19">
        <v>4</v>
      </c>
      <c r="U796" s="1">
        <v>13.6</v>
      </c>
      <c r="V796" s="1">
        <v>22</v>
      </c>
      <c r="W796" s="1" t="str">
        <f t="shared" si="946"/>
        <v>3: 101-150</v>
      </c>
      <c r="X796" s="1">
        <v>137</v>
      </c>
      <c r="Y796" s="26">
        <v>506</v>
      </c>
      <c r="Z796" s="26">
        <v>230</v>
      </c>
      <c r="AA796" s="26">
        <v>637</v>
      </c>
      <c r="AB796" s="26">
        <v>844</v>
      </c>
      <c r="AC796" s="26"/>
      <c r="AD796" s="26">
        <v>798</v>
      </c>
      <c r="AE796" s="26">
        <v>1015</v>
      </c>
      <c r="AF796" s="26"/>
      <c r="AG796" s="26"/>
      <c r="AH796" s="26"/>
      <c r="AI796" s="27">
        <f t="shared" si="947"/>
        <v>1015</v>
      </c>
      <c r="AJ796" s="27">
        <f t="shared" si="948"/>
        <v>1</v>
      </c>
      <c r="AK796" s="39">
        <v>340000</v>
      </c>
      <c r="AL796" s="26">
        <v>50</v>
      </c>
      <c r="AM796" s="26">
        <v>180</v>
      </c>
      <c r="AN796" s="26">
        <v>50</v>
      </c>
      <c r="AO796" s="26">
        <v>50</v>
      </c>
      <c r="AP796" s="26">
        <v>50</v>
      </c>
      <c r="AQ796" s="26">
        <v>50</v>
      </c>
      <c r="AR796" s="26">
        <v>50</v>
      </c>
      <c r="AS796" s="26"/>
      <c r="AT796" s="26"/>
      <c r="AU796" s="26"/>
      <c r="AV796" s="28">
        <f t="shared" si="949"/>
        <v>0</v>
      </c>
      <c r="AW796" s="27" t="str">
        <f>"&gt;5"</f>
        <v>&gt;5</v>
      </c>
      <c r="AX796" s="29">
        <f t="shared" si="970"/>
        <v>5.5309999999999997</v>
      </c>
      <c r="AY796" s="30">
        <f t="shared" si="913"/>
        <v>5.5314789170422554</v>
      </c>
      <c r="AZ796" s="30">
        <f t="shared" si="913"/>
        <v>1.6989700043360187</v>
      </c>
      <c r="BA796" s="30">
        <f t="shared" si="913"/>
        <v>2.255272505103306</v>
      </c>
      <c r="BB796" s="30">
        <f t="shared" si="913"/>
        <v>1.6989700043360187</v>
      </c>
      <c r="BC796" s="30">
        <f t="shared" si="913"/>
        <v>1.6989700043360187</v>
      </c>
      <c r="BD796" s="30">
        <f t="shared" si="940"/>
        <v>1.6989700043360187</v>
      </c>
      <c r="BE796" s="30">
        <f t="shared" si="940"/>
        <v>1.6989700043360187</v>
      </c>
      <c r="BF796" s="30">
        <f t="shared" si="940"/>
        <v>1.6989700043360187</v>
      </c>
      <c r="BG796" s="30" t="str">
        <f t="shared" si="940"/>
        <v/>
      </c>
      <c r="BH796" s="30" t="str">
        <f t="shared" si="940"/>
        <v/>
      </c>
      <c r="BI796" s="30" t="str">
        <f t="shared" si="940"/>
        <v/>
      </c>
      <c r="BJ796" s="1" t="s">
        <v>38</v>
      </c>
      <c r="BK796" s="31" t="s">
        <v>38</v>
      </c>
      <c r="BL796" s="32">
        <f t="shared" si="950"/>
        <v>0</v>
      </c>
      <c r="BN796" s="32" t="str">
        <f t="shared" si="951"/>
        <v>0</v>
      </c>
      <c r="BO796" s="30">
        <f t="shared" si="952"/>
        <v>-3.8325089127062366</v>
      </c>
      <c r="BP796" s="30">
        <f t="shared" si="953"/>
        <v>-3.2762064119389493</v>
      </c>
      <c r="BQ796" s="30">
        <f t="shared" si="937"/>
        <v>0.55630250076728727</v>
      </c>
      <c r="BR796" s="30">
        <f t="shared" si="937"/>
        <v>-0.55630250076728727</v>
      </c>
      <c r="BS796" s="30">
        <f t="shared" si="937"/>
        <v>0</v>
      </c>
      <c r="BT796" s="30">
        <f t="shared" si="933"/>
        <v>0</v>
      </c>
      <c r="BU796" s="30">
        <f t="shared" si="933"/>
        <v>0</v>
      </c>
      <c r="BV796" s="30">
        <f t="shared" si="933"/>
        <v>0</v>
      </c>
      <c r="BW796" s="30" t="str">
        <f t="shared" si="933"/>
        <v/>
      </c>
      <c r="BX796" s="30" t="str">
        <f t="shared" si="933"/>
        <v/>
      </c>
      <c r="BY796" s="30" t="str">
        <f t="shared" si="933"/>
        <v/>
      </c>
      <c r="BZ796" s="1">
        <f t="shared" si="954"/>
        <v>0</v>
      </c>
      <c r="CA796" s="1">
        <f t="shared" si="938"/>
        <v>1</v>
      </c>
      <c r="CB796" s="1">
        <f t="shared" si="938"/>
        <v>0</v>
      </c>
      <c r="CC796" s="1">
        <f t="shared" si="938"/>
        <v>0</v>
      </c>
      <c r="CD796" s="1">
        <f t="shared" si="934"/>
        <v>0</v>
      </c>
      <c r="CE796" s="1">
        <f t="shared" si="934"/>
        <v>0</v>
      </c>
      <c r="CF796" s="1">
        <f t="shared" si="934"/>
        <v>0</v>
      </c>
      <c r="CG796" s="1">
        <f t="shared" si="934"/>
        <v>0</v>
      </c>
      <c r="CH796" s="1">
        <f t="shared" si="934"/>
        <v>0</v>
      </c>
      <c r="CI796" s="1">
        <f t="shared" si="934"/>
        <v>0</v>
      </c>
      <c r="CJ796" s="1">
        <f t="shared" si="955"/>
        <v>1</v>
      </c>
      <c r="CK796" s="1">
        <f t="shared" si="956"/>
        <v>1</v>
      </c>
      <c r="CL796" s="1">
        <f t="shared" si="980"/>
        <v>-3.8325089127062366</v>
      </c>
      <c r="CM796" s="1" t="str">
        <f t="shared" si="980"/>
        <v/>
      </c>
      <c r="CN796" s="1" t="str">
        <f t="shared" si="980"/>
        <v/>
      </c>
      <c r="CO796" s="1" t="str">
        <f t="shared" si="980"/>
        <v/>
      </c>
      <c r="CP796" s="1" t="str">
        <f t="shared" si="980"/>
        <v/>
      </c>
      <c r="CQ796" s="1" t="str">
        <f t="shared" si="978"/>
        <v/>
      </c>
      <c r="CR796" s="1" t="str">
        <f t="shared" si="978"/>
        <v/>
      </c>
      <c r="CS796" s="1" t="str">
        <f t="shared" si="978"/>
        <v/>
      </c>
      <c r="CT796" s="1" t="str">
        <f t="shared" si="978"/>
        <v/>
      </c>
      <c r="CU796" s="1" t="str">
        <f t="shared" si="978"/>
        <v/>
      </c>
      <c r="CV796" s="1">
        <f t="shared" si="981"/>
        <v>0</v>
      </c>
      <c r="CW796" s="1">
        <f t="shared" si="981"/>
        <v>0</v>
      </c>
      <c r="CX796" s="1">
        <f t="shared" si="981"/>
        <v>0</v>
      </c>
      <c r="CY796" s="1">
        <f t="shared" si="981"/>
        <v>0</v>
      </c>
      <c r="CZ796" s="1">
        <f t="shared" si="981"/>
        <v>0</v>
      </c>
      <c r="DA796" s="1">
        <f t="shared" si="979"/>
        <v>0</v>
      </c>
      <c r="DB796" s="1">
        <f t="shared" si="979"/>
        <v>0</v>
      </c>
      <c r="DC796" s="1">
        <f t="shared" si="979"/>
        <v>0</v>
      </c>
      <c r="DD796" s="1">
        <f t="shared" si="979"/>
        <v>0</v>
      </c>
      <c r="DE796" s="1">
        <f t="shared" si="979"/>
        <v>0</v>
      </c>
      <c r="DF796" s="1">
        <f t="shared" si="957"/>
        <v>0</v>
      </c>
      <c r="DG796" s="33">
        <f t="shared" si="958"/>
        <v>0</v>
      </c>
      <c r="DH796" s="34">
        <f t="shared" si="959"/>
        <v>1</v>
      </c>
      <c r="DI796" s="1">
        <f t="shared" si="918"/>
        <v>369</v>
      </c>
      <c r="DJ796" s="1">
        <f t="shared" si="919"/>
        <v>93</v>
      </c>
      <c r="DK796" s="1">
        <f t="shared" si="942"/>
        <v>-276</v>
      </c>
      <c r="DL796" s="1">
        <f t="shared" si="942"/>
        <v>407</v>
      </c>
      <c r="DM796" s="1">
        <f t="shared" si="942"/>
        <v>207</v>
      </c>
      <c r="DN796" s="1" t="str">
        <f t="shared" ref="DN796:DS859" si="983">IF(OR(AB796="",AC796=""),"",AC796-AB796)</f>
        <v/>
      </c>
      <c r="DO796" s="1" t="str">
        <f t="shared" si="983"/>
        <v/>
      </c>
      <c r="DP796" s="1">
        <f t="shared" si="983"/>
        <v>217</v>
      </c>
      <c r="DQ796" s="1" t="str">
        <f t="shared" si="983"/>
        <v/>
      </c>
      <c r="DR796" s="1" t="str">
        <f t="shared" si="983"/>
        <v/>
      </c>
      <c r="DS796" s="1" t="str">
        <f t="shared" si="983"/>
        <v/>
      </c>
      <c r="DT796" s="34">
        <f t="shared" si="974"/>
        <v>-246.65421139725143</v>
      </c>
      <c r="DU796" s="1">
        <f t="shared" si="982"/>
        <v>0</v>
      </c>
      <c r="DV796" s="1">
        <f t="shared" si="982"/>
        <v>0</v>
      </c>
      <c r="DW796" s="1">
        <f t="shared" si="982"/>
        <v>1</v>
      </c>
      <c r="DX796" s="1">
        <f t="shared" si="982"/>
        <v>0</v>
      </c>
      <c r="DY796" s="1">
        <f t="shared" si="982"/>
        <v>0</v>
      </c>
      <c r="EB796" s="1">
        <f>IF((DP796&lt;$DT796),1,0)</f>
        <v>0</v>
      </c>
      <c r="EF796" s="33">
        <f t="shared" si="975"/>
        <v>1</v>
      </c>
      <c r="EG796" s="1">
        <f t="shared" si="916"/>
        <v>0</v>
      </c>
      <c r="EH796" s="1">
        <f t="shared" si="916"/>
        <v>1</v>
      </c>
      <c r="EI796" s="1">
        <f t="shared" si="916"/>
        <v>0</v>
      </c>
      <c r="EJ796" s="1">
        <f t="shared" si="916"/>
        <v>1</v>
      </c>
      <c r="EK796" s="1">
        <f t="shared" si="916"/>
        <v>1</v>
      </c>
      <c r="EL796" s="1">
        <f t="shared" si="941"/>
        <v>0</v>
      </c>
      <c r="EM796" s="1">
        <f t="shared" si="941"/>
        <v>1</v>
      </c>
      <c r="EN796" s="1">
        <f t="shared" si="941"/>
        <v>1</v>
      </c>
      <c r="EO796" s="1">
        <f t="shared" si="941"/>
        <v>0</v>
      </c>
      <c r="EP796" s="1">
        <f t="shared" si="941"/>
        <v>0</v>
      </c>
      <c r="EQ796" s="1">
        <f t="shared" si="941"/>
        <v>0</v>
      </c>
      <c r="ER796" s="33">
        <f t="shared" si="960"/>
        <v>0</v>
      </c>
      <c r="ES796" s="35">
        <f t="shared" si="976"/>
        <v>1</v>
      </c>
      <c r="ET796" s="35">
        <f t="shared" si="961"/>
        <v>1</v>
      </c>
      <c r="EU796" s="1" t="s">
        <v>789</v>
      </c>
      <c r="EV796" s="1" t="s">
        <v>34</v>
      </c>
      <c r="EW796" s="19">
        <f t="shared" si="962"/>
        <v>1</v>
      </c>
      <c r="EX796" s="1" t="s">
        <v>40</v>
      </c>
      <c r="EY796" s="50">
        <v>39041</v>
      </c>
      <c r="FC796" s="1" t="s">
        <v>38</v>
      </c>
      <c r="FD796" s="19">
        <f t="shared" si="963"/>
        <v>0</v>
      </c>
      <c r="FJ796" s="1" t="s">
        <v>38</v>
      </c>
      <c r="FK796" s="19">
        <f t="shared" si="964"/>
        <v>0</v>
      </c>
      <c r="FQ796" s="1" t="s">
        <v>1378</v>
      </c>
      <c r="FR796" s="1">
        <f t="shared" si="965"/>
        <v>1</v>
      </c>
      <c r="FV796" s="37" t="str">
        <f t="shared" si="971"/>
        <v>none</v>
      </c>
      <c r="FY796" s="1" t="s">
        <v>38</v>
      </c>
      <c r="FZ796" s="19">
        <f t="shared" si="966"/>
        <v>0</v>
      </c>
      <c r="GB796" s="1" t="s">
        <v>38</v>
      </c>
      <c r="GC796" s="19">
        <f t="shared" si="967"/>
        <v>0</v>
      </c>
      <c r="GD796" s="1" t="s">
        <v>38</v>
      </c>
      <c r="GE796" s="19">
        <f t="shared" si="968"/>
        <v>0</v>
      </c>
      <c r="GF796" s="1" t="s">
        <v>38</v>
      </c>
      <c r="GG796" s="19">
        <f t="shared" si="969"/>
        <v>0</v>
      </c>
    </row>
    <row r="797" spans="1:189" x14ac:dyDescent="0.3">
      <c r="A797" s="18">
        <v>1110</v>
      </c>
      <c r="B797" s="1" t="s">
        <v>34</v>
      </c>
      <c r="C797" s="19" t="s">
        <v>35</v>
      </c>
      <c r="D797" s="19">
        <f t="shared" si="977"/>
        <v>0</v>
      </c>
      <c r="E797" s="38" t="s">
        <v>1379</v>
      </c>
      <c r="F797" s="21" t="str">
        <f t="shared" si="943"/>
        <v>1966</v>
      </c>
      <c r="G797" s="21">
        <v>2005</v>
      </c>
      <c r="H797" s="22">
        <f t="shared" si="909"/>
        <v>39</v>
      </c>
      <c r="I797" s="1" t="str">
        <f t="shared" si="944"/>
        <v>31-40</v>
      </c>
      <c r="J797" s="1" t="s">
        <v>1607</v>
      </c>
      <c r="K797" s="1" t="s">
        <v>93</v>
      </c>
      <c r="L797" s="1">
        <f>VLOOKUP(K797,[1]areas!$C$3:$D$76,2,FALSE)</f>
        <v>15</v>
      </c>
      <c r="M797" s="1" t="str">
        <f>IF(L797&lt;=20,"0-20",IF(L797&lt;=40,"21-40", IF(L797&lt;=60, "41-60", IF(L797&lt;=80,"61-80", "&gt;80"))))</f>
        <v>0-20</v>
      </c>
      <c r="N797" s="19"/>
      <c r="O797" s="19" t="str">
        <f t="shared" si="945"/>
        <v/>
      </c>
      <c r="P797" s="23"/>
      <c r="S797" s="24"/>
      <c r="T797" s="19"/>
      <c r="W797" s="1" t="str">
        <f t="shared" si="946"/>
        <v>4: 151-200</v>
      </c>
      <c r="X797" s="1">
        <v>173</v>
      </c>
      <c r="Y797" s="26"/>
      <c r="Z797" s="26">
        <v>425</v>
      </c>
      <c r="AA797" s="26">
        <v>409</v>
      </c>
      <c r="AB797" s="26">
        <v>594</v>
      </c>
      <c r="AC797" s="26">
        <v>602</v>
      </c>
      <c r="AD797" s="26"/>
      <c r="AE797" s="26"/>
      <c r="AF797" s="26"/>
      <c r="AG797" s="26"/>
      <c r="AH797" s="26"/>
      <c r="AI797" s="27">
        <f t="shared" si="947"/>
        <v>602</v>
      </c>
      <c r="AJ797" s="27">
        <f t="shared" si="948"/>
        <v>1</v>
      </c>
      <c r="AK797" s="1">
        <v>9800</v>
      </c>
      <c r="AL797" s="26">
        <v>50</v>
      </c>
      <c r="AM797" s="26">
        <v>50</v>
      </c>
      <c r="AN797" s="26">
        <v>50</v>
      </c>
      <c r="AO797" s="26">
        <v>50</v>
      </c>
      <c r="AP797" s="26">
        <v>50</v>
      </c>
      <c r="AQ797" s="26"/>
      <c r="AR797" s="26"/>
      <c r="AS797" s="26"/>
      <c r="AT797" s="26"/>
      <c r="AU797" s="26"/>
      <c r="AV797" s="28">
        <f t="shared" si="949"/>
        <v>0</v>
      </c>
      <c r="AW797" s="27" t="str">
        <f>"&lt;4"</f>
        <v>&lt;4</v>
      </c>
      <c r="AX797" s="29">
        <f t="shared" si="970"/>
        <v>3.9910000000000001</v>
      </c>
      <c r="AY797" s="30">
        <f t="shared" si="913"/>
        <v>3.9912260756924947</v>
      </c>
      <c r="AZ797" s="30">
        <f t="shared" si="913"/>
        <v>1.6989700043360187</v>
      </c>
      <c r="BA797" s="30">
        <f t="shared" si="913"/>
        <v>1.6989700043360187</v>
      </c>
      <c r="BB797" s="30">
        <f t="shared" si="913"/>
        <v>1.6989700043360187</v>
      </c>
      <c r="BC797" s="30">
        <f t="shared" si="913"/>
        <v>1.6989700043360187</v>
      </c>
      <c r="BD797" s="30">
        <f t="shared" si="940"/>
        <v>1.6989700043360187</v>
      </c>
      <c r="BE797" s="30" t="str">
        <f t="shared" si="940"/>
        <v/>
      </c>
      <c r="BF797" s="30" t="str">
        <f t="shared" si="940"/>
        <v/>
      </c>
      <c r="BG797" s="30" t="str">
        <f t="shared" si="940"/>
        <v/>
      </c>
      <c r="BH797" s="30" t="str">
        <f t="shared" si="940"/>
        <v/>
      </c>
      <c r="BI797" s="30" t="str">
        <f t="shared" si="940"/>
        <v/>
      </c>
      <c r="BJ797" s="1" t="s">
        <v>38</v>
      </c>
      <c r="BK797" s="31" t="s">
        <v>38</v>
      </c>
      <c r="BL797" s="32">
        <f t="shared" si="950"/>
        <v>0</v>
      </c>
      <c r="BN797" s="32" t="str">
        <f t="shared" si="951"/>
        <v>0</v>
      </c>
      <c r="BO797" s="30">
        <f t="shared" si="952"/>
        <v>-2.2922560713564759</v>
      </c>
      <c r="BP797" s="30">
        <f t="shared" si="953"/>
        <v>-2.2922560713564759</v>
      </c>
      <c r="BQ797" s="30">
        <f t="shared" si="937"/>
        <v>0</v>
      </c>
      <c r="BR797" s="30">
        <f t="shared" si="937"/>
        <v>0</v>
      </c>
      <c r="BS797" s="30">
        <f t="shared" si="937"/>
        <v>0</v>
      </c>
      <c r="BT797" s="30">
        <f t="shared" si="933"/>
        <v>0</v>
      </c>
      <c r="BU797" s="30" t="str">
        <f t="shared" si="933"/>
        <v/>
      </c>
      <c r="BV797" s="30" t="str">
        <f t="shared" si="933"/>
        <v/>
      </c>
      <c r="BW797" s="30" t="str">
        <f t="shared" si="933"/>
        <v/>
      </c>
      <c r="BX797" s="30" t="str">
        <f t="shared" si="933"/>
        <v/>
      </c>
      <c r="BY797" s="30" t="str">
        <f t="shared" si="933"/>
        <v/>
      </c>
      <c r="BZ797" s="1">
        <f t="shared" si="954"/>
        <v>0</v>
      </c>
      <c r="CA797" s="1">
        <f t="shared" si="938"/>
        <v>0</v>
      </c>
      <c r="CB797" s="1">
        <f t="shared" si="938"/>
        <v>0</v>
      </c>
      <c r="CC797" s="1">
        <f t="shared" si="938"/>
        <v>0</v>
      </c>
      <c r="CD797" s="1">
        <f t="shared" si="934"/>
        <v>0</v>
      </c>
      <c r="CE797" s="1">
        <f t="shared" si="934"/>
        <v>0</v>
      </c>
      <c r="CF797" s="1">
        <f t="shared" si="934"/>
        <v>0</v>
      </c>
      <c r="CG797" s="1">
        <f t="shared" si="934"/>
        <v>0</v>
      </c>
      <c r="CH797" s="1">
        <f t="shared" si="934"/>
        <v>0</v>
      </c>
      <c r="CI797" s="1">
        <f t="shared" si="934"/>
        <v>0</v>
      </c>
      <c r="CJ797" s="1">
        <f t="shared" si="955"/>
        <v>0</v>
      </c>
      <c r="CK797" s="1">
        <f t="shared" si="956"/>
        <v>0</v>
      </c>
      <c r="CL797" s="1">
        <f t="shared" si="980"/>
        <v>-2.2922560713564759</v>
      </c>
      <c r="CM797" s="1" t="str">
        <f t="shared" si="980"/>
        <v/>
      </c>
      <c r="CN797" s="1" t="str">
        <f t="shared" si="980"/>
        <v/>
      </c>
      <c r="CO797" s="1" t="str">
        <f t="shared" si="980"/>
        <v/>
      </c>
      <c r="CP797" s="1" t="str">
        <f t="shared" si="980"/>
        <v/>
      </c>
      <c r="CQ797" s="1" t="str">
        <f t="shared" si="978"/>
        <v/>
      </c>
      <c r="CR797" s="1" t="str">
        <f t="shared" si="978"/>
        <v/>
      </c>
      <c r="CS797" s="1" t="str">
        <f t="shared" si="978"/>
        <v/>
      </c>
      <c r="CT797" s="1" t="str">
        <f t="shared" si="978"/>
        <v/>
      </c>
      <c r="CU797" s="1" t="str">
        <f t="shared" si="978"/>
        <v/>
      </c>
      <c r="CV797" s="1">
        <f t="shared" si="981"/>
        <v>0</v>
      </c>
      <c r="CW797" s="1">
        <f t="shared" si="981"/>
        <v>0</v>
      </c>
      <c r="CX797" s="1">
        <f t="shared" si="981"/>
        <v>0</v>
      </c>
      <c r="CY797" s="1">
        <f t="shared" si="981"/>
        <v>0</v>
      </c>
      <c r="CZ797" s="1">
        <f t="shared" si="981"/>
        <v>0</v>
      </c>
      <c r="DA797" s="1">
        <f t="shared" si="979"/>
        <v>0</v>
      </c>
      <c r="DB797" s="1">
        <f t="shared" si="979"/>
        <v>0</v>
      </c>
      <c r="DC797" s="1">
        <f t="shared" si="979"/>
        <v>0</v>
      </c>
      <c r="DD797" s="1">
        <f t="shared" si="979"/>
        <v>0</v>
      </c>
      <c r="DE797" s="1">
        <f t="shared" si="979"/>
        <v>0</v>
      </c>
      <c r="DF797" s="1">
        <f t="shared" si="957"/>
        <v>0</v>
      </c>
      <c r="DG797" s="33">
        <f t="shared" si="958"/>
        <v>0</v>
      </c>
      <c r="DH797" s="34">
        <f t="shared" si="959"/>
        <v>0</v>
      </c>
      <c r="DI797" s="1" t="str">
        <f t="shared" si="918"/>
        <v/>
      </c>
      <c r="DJ797" s="1">
        <f t="shared" si="919"/>
        <v>252</v>
      </c>
      <c r="DK797" s="1" t="str">
        <f t="shared" ref="DK797:DP860" si="984">IF(OR(Y797="",Z797=""),"",Z797-Y797)</f>
        <v/>
      </c>
      <c r="DL797" s="1">
        <f t="shared" si="984"/>
        <v>-16</v>
      </c>
      <c r="DM797" s="1">
        <f t="shared" si="984"/>
        <v>185</v>
      </c>
      <c r="DN797" s="1">
        <f t="shared" si="983"/>
        <v>8</v>
      </c>
      <c r="DO797" s="1" t="str">
        <f t="shared" si="983"/>
        <v/>
      </c>
      <c r="DP797" s="1" t="str">
        <f t="shared" si="983"/>
        <v/>
      </c>
      <c r="DQ797" s="1" t="str">
        <f t="shared" si="983"/>
        <v/>
      </c>
      <c r="DR797" s="1" t="str">
        <f t="shared" si="983"/>
        <v/>
      </c>
      <c r="DS797" s="1" t="str">
        <f t="shared" si="983"/>
        <v/>
      </c>
      <c r="DT797" s="34">
        <f t="shared" si="974"/>
        <v>-131.70516314860248</v>
      </c>
      <c r="DV797" s="1">
        <f>IF((DJ797&lt;$DT797),1,0)</f>
        <v>0</v>
      </c>
      <c r="DX797" s="1">
        <f t="shared" si="982"/>
        <v>0</v>
      </c>
      <c r="DY797" s="1">
        <f t="shared" si="982"/>
        <v>0</v>
      </c>
      <c r="DZ797" s="1">
        <f>IF((DN797&lt;$DT797),1,0)</f>
        <v>0</v>
      </c>
      <c r="EF797" s="33">
        <f t="shared" si="975"/>
        <v>0</v>
      </c>
      <c r="EG797" s="1">
        <f t="shared" si="916"/>
        <v>0</v>
      </c>
      <c r="EH797" s="1">
        <f t="shared" si="916"/>
        <v>0</v>
      </c>
      <c r="EI797" s="1">
        <f t="shared" si="916"/>
        <v>0</v>
      </c>
      <c r="EJ797" s="1">
        <f t="shared" si="916"/>
        <v>0</v>
      </c>
      <c r="EK797" s="1">
        <f t="shared" si="916"/>
        <v>1</v>
      </c>
      <c r="EL797" s="1">
        <f t="shared" si="941"/>
        <v>1</v>
      </c>
      <c r="EM797" s="1">
        <f t="shared" si="941"/>
        <v>0</v>
      </c>
      <c r="EN797" s="1">
        <f t="shared" si="941"/>
        <v>0</v>
      </c>
      <c r="EO797" s="1">
        <f t="shared" si="941"/>
        <v>0</v>
      </c>
      <c r="EP797" s="1">
        <f t="shared" si="941"/>
        <v>0</v>
      </c>
      <c r="EQ797" s="1">
        <f t="shared" si="941"/>
        <v>0</v>
      </c>
      <c r="ER797" s="33">
        <f t="shared" si="960"/>
        <v>0</v>
      </c>
      <c r="ES797" s="35">
        <f t="shared" si="976"/>
        <v>0</v>
      </c>
      <c r="ET797" s="35">
        <f t="shared" si="961"/>
        <v>0</v>
      </c>
      <c r="EU797" s="1" t="s">
        <v>50</v>
      </c>
      <c r="EV797" s="1" t="s">
        <v>34</v>
      </c>
      <c r="EW797" s="19">
        <f t="shared" si="962"/>
        <v>1</v>
      </c>
      <c r="EX797" s="1" t="s">
        <v>40</v>
      </c>
      <c r="EY797" s="50">
        <v>39549</v>
      </c>
      <c r="FC797" s="1" t="s">
        <v>38</v>
      </c>
      <c r="FD797" s="19">
        <f t="shared" si="963"/>
        <v>0</v>
      </c>
      <c r="FJ797" s="1" t="s">
        <v>38</v>
      </c>
      <c r="FK797" s="19">
        <f t="shared" si="964"/>
        <v>0</v>
      </c>
      <c r="FQ797" s="1" t="s">
        <v>67</v>
      </c>
      <c r="FR797" s="1">
        <f t="shared" si="965"/>
        <v>1</v>
      </c>
      <c r="FU797" s="1" t="s">
        <v>270</v>
      </c>
      <c r="FV797" s="37" t="str">
        <f t="shared" si="971"/>
        <v>other</v>
      </c>
      <c r="FW797" s="34">
        <v>0</v>
      </c>
      <c r="FY797" s="1" t="s">
        <v>38</v>
      </c>
      <c r="FZ797" s="19">
        <f t="shared" si="966"/>
        <v>0</v>
      </c>
      <c r="GB797" s="1" t="s">
        <v>38</v>
      </c>
      <c r="GC797" s="19">
        <f t="shared" si="967"/>
        <v>0</v>
      </c>
      <c r="GD797" s="1" t="s">
        <v>38</v>
      </c>
      <c r="GE797" s="19">
        <f t="shared" si="968"/>
        <v>0</v>
      </c>
      <c r="GF797" s="1" t="s">
        <v>38</v>
      </c>
      <c r="GG797" s="19">
        <f t="shared" si="969"/>
        <v>0</v>
      </c>
    </row>
    <row r="798" spans="1:189" x14ac:dyDescent="0.3">
      <c r="A798" s="18">
        <v>1112</v>
      </c>
      <c r="B798" s="1" t="s">
        <v>34</v>
      </c>
      <c r="C798" s="19" t="s">
        <v>35</v>
      </c>
      <c r="D798" s="19">
        <f t="shared" si="977"/>
        <v>0</v>
      </c>
      <c r="E798" s="38" t="s">
        <v>1380</v>
      </c>
      <c r="F798" s="21" t="str">
        <f t="shared" si="943"/>
        <v>1969</v>
      </c>
      <c r="G798" s="21">
        <v>2005</v>
      </c>
      <c r="H798" s="22">
        <f t="shared" si="909"/>
        <v>36</v>
      </c>
      <c r="I798" s="1" t="str">
        <f t="shared" si="944"/>
        <v>31-40</v>
      </c>
      <c r="J798" s="1" t="s">
        <v>1607</v>
      </c>
      <c r="N798" s="19"/>
      <c r="O798" s="19" t="str">
        <f t="shared" si="945"/>
        <v/>
      </c>
      <c r="P798" s="23"/>
      <c r="S798" s="24"/>
      <c r="T798" s="19"/>
      <c r="W798" s="1" t="str">
        <f t="shared" si="946"/>
        <v>2: 51-100</v>
      </c>
      <c r="X798" s="1">
        <v>89</v>
      </c>
      <c r="Y798" s="26"/>
      <c r="Z798" s="26">
        <v>685</v>
      </c>
      <c r="AA798" s="26">
        <v>604</v>
      </c>
      <c r="AB798" s="26">
        <v>678</v>
      </c>
      <c r="AC798" s="26">
        <v>777</v>
      </c>
      <c r="AD798" s="26">
        <v>820</v>
      </c>
      <c r="AE798" s="26"/>
      <c r="AF798" s="26"/>
      <c r="AG798" s="26"/>
      <c r="AH798" s="26"/>
      <c r="AI798" s="27">
        <f t="shared" si="947"/>
        <v>820</v>
      </c>
      <c r="AJ798" s="27">
        <f t="shared" si="948"/>
        <v>1</v>
      </c>
      <c r="AK798" s="1">
        <v>580522</v>
      </c>
      <c r="AL798" s="26">
        <v>50</v>
      </c>
      <c r="AM798" s="26">
        <v>50</v>
      </c>
      <c r="AN798" s="26">
        <v>50</v>
      </c>
      <c r="AO798" s="26"/>
      <c r="AP798" s="26">
        <v>50</v>
      </c>
      <c r="AQ798" s="26">
        <v>50</v>
      </c>
      <c r="AR798" s="26"/>
      <c r="AS798" s="26"/>
      <c r="AT798" s="26"/>
      <c r="AU798" s="26"/>
      <c r="AV798" s="28">
        <f t="shared" si="949"/>
        <v>0</v>
      </c>
      <c r="AW798" s="27" t="str">
        <f>"&gt;5"</f>
        <v>&gt;5</v>
      </c>
      <c r="AX798" s="29">
        <f t="shared" si="970"/>
        <v>5.7640000000000002</v>
      </c>
      <c r="AY798" s="30">
        <f t="shared" si="913"/>
        <v>5.7638186828128477</v>
      </c>
      <c r="AZ798" s="30">
        <f t="shared" si="913"/>
        <v>1.6989700043360187</v>
      </c>
      <c r="BA798" s="30">
        <f t="shared" si="913"/>
        <v>1.6989700043360187</v>
      </c>
      <c r="BB798" s="30">
        <f t="shared" si="913"/>
        <v>1.6989700043360187</v>
      </c>
      <c r="BC798" s="30" t="str">
        <f t="shared" si="913"/>
        <v/>
      </c>
      <c r="BD798" s="30">
        <f t="shared" si="940"/>
        <v>1.6989700043360187</v>
      </c>
      <c r="BE798" s="30">
        <f t="shared" si="940"/>
        <v>1.6989700043360187</v>
      </c>
      <c r="BF798" s="30" t="str">
        <f t="shared" si="940"/>
        <v/>
      </c>
      <c r="BG798" s="30" t="str">
        <f t="shared" si="940"/>
        <v/>
      </c>
      <c r="BH798" s="30" t="str">
        <f t="shared" si="940"/>
        <v/>
      </c>
      <c r="BI798" s="30" t="str">
        <f t="shared" si="940"/>
        <v/>
      </c>
      <c r="BJ798" s="1" t="s">
        <v>38</v>
      </c>
      <c r="BK798" s="31" t="s">
        <v>38</v>
      </c>
      <c r="BL798" s="32">
        <f t="shared" si="950"/>
        <v>0</v>
      </c>
      <c r="BN798" s="32" t="str">
        <f t="shared" si="951"/>
        <v>0</v>
      </c>
      <c r="BO798" s="30">
        <f t="shared" si="952"/>
        <v>-4.064848678476829</v>
      </c>
      <c r="BP798" s="30">
        <f t="shared" si="953"/>
        <v>-4.064848678476829</v>
      </c>
      <c r="BQ798" s="30">
        <f t="shared" si="937"/>
        <v>0</v>
      </c>
      <c r="BR798" s="30">
        <f t="shared" si="937"/>
        <v>0</v>
      </c>
      <c r="BS798" s="30" t="str">
        <f t="shared" si="937"/>
        <v/>
      </c>
      <c r="BT798" s="30" t="str">
        <f t="shared" si="933"/>
        <v/>
      </c>
      <c r="BU798" s="30">
        <f t="shared" si="933"/>
        <v>0</v>
      </c>
      <c r="BV798" s="30" t="str">
        <f t="shared" si="933"/>
        <v/>
      </c>
      <c r="BW798" s="30" t="str">
        <f t="shared" si="933"/>
        <v/>
      </c>
      <c r="BX798" s="30" t="str">
        <f t="shared" si="933"/>
        <v/>
      </c>
      <c r="BY798" s="30" t="str">
        <f t="shared" si="933"/>
        <v/>
      </c>
      <c r="BZ798" s="1">
        <f t="shared" si="954"/>
        <v>0</v>
      </c>
      <c r="CA798" s="1">
        <f t="shared" si="938"/>
        <v>0</v>
      </c>
      <c r="CB798" s="1">
        <f t="shared" si="938"/>
        <v>0</v>
      </c>
      <c r="CC798" s="1">
        <f t="shared" si="938"/>
        <v>0</v>
      </c>
      <c r="CD798" s="1">
        <f t="shared" si="934"/>
        <v>0</v>
      </c>
      <c r="CE798" s="1">
        <f t="shared" si="934"/>
        <v>0</v>
      </c>
      <c r="CF798" s="1">
        <f t="shared" si="934"/>
        <v>0</v>
      </c>
      <c r="CG798" s="1">
        <f t="shared" si="934"/>
        <v>0</v>
      </c>
      <c r="CH798" s="1">
        <f t="shared" si="934"/>
        <v>0</v>
      </c>
      <c r="CI798" s="1">
        <f t="shared" si="934"/>
        <v>0</v>
      </c>
      <c r="CJ798" s="1">
        <f t="shared" si="955"/>
        <v>0</v>
      </c>
      <c r="CK798" s="1">
        <f t="shared" si="956"/>
        <v>0</v>
      </c>
      <c r="CL798" s="1">
        <f t="shared" si="980"/>
        <v>-4.064848678476829</v>
      </c>
      <c r="CM798" s="1" t="str">
        <f t="shared" si="980"/>
        <v/>
      </c>
      <c r="CN798" s="1" t="str">
        <f t="shared" si="980"/>
        <v/>
      </c>
      <c r="CO798" s="1" t="str">
        <f t="shared" si="980"/>
        <v/>
      </c>
      <c r="CP798" s="1" t="str">
        <f t="shared" si="980"/>
        <v/>
      </c>
      <c r="CQ798" s="1" t="str">
        <f t="shared" si="978"/>
        <v/>
      </c>
      <c r="CR798" s="1" t="str">
        <f t="shared" si="978"/>
        <v/>
      </c>
      <c r="CS798" s="1" t="str">
        <f t="shared" si="978"/>
        <v/>
      </c>
      <c r="CT798" s="1" t="str">
        <f t="shared" si="978"/>
        <v/>
      </c>
      <c r="CU798" s="1" t="str">
        <f t="shared" si="978"/>
        <v/>
      </c>
      <c r="CV798" s="1">
        <f t="shared" si="981"/>
        <v>0</v>
      </c>
      <c r="CW798" s="1">
        <f t="shared" si="981"/>
        <v>0</v>
      </c>
      <c r="CX798" s="1">
        <f t="shared" si="981"/>
        <v>0</v>
      </c>
      <c r="CY798" s="1">
        <f t="shared" si="981"/>
        <v>0</v>
      </c>
      <c r="CZ798" s="1">
        <f t="shared" si="981"/>
        <v>0</v>
      </c>
      <c r="DA798" s="1">
        <f t="shared" si="979"/>
        <v>0</v>
      </c>
      <c r="DB798" s="1">
        <f t="shared" si="979"/>
        <v>0</v>
      </c>
      <c r="DC798" s="1">
        <f t="shared" si="979"/>
        <v>0</v>
      </c>
      <c r="DD798" s="1">
        <f t="shared" si="979"/>
        <v>0</v>
      </c>
      <c r="DE798" s="1">
        <f t="shared" si="979"/>
        <v>0</v>
      </c>
      <c r="DF798" s="1">
        <f t="shared" si="957"/>
        <v>0</v>
      </c>
      <c r="DG798" s="33">
        <f t="shared" si="958"/>
        <v>0</v>
      </c>
      <c r="DH798" s="34">
        <f t="shared" si="959"/>
        <v>0</v>
      </c>
      <c r="DI798" s="1" t="str">
        <f t="shared" si="918"/>
        <v/>
      </c>
      <c r="DJ798" s="1">
        <f t="shared" si="919"/>
        <v>596</v>
      </c>
      <c r="DK798" s="1" t="str">
        <f t="shared" si="984"/>
        <v/>
      </c>
      <c r="DL798" s="1">
        <f t="shared" si="984"/>
        <v>-81</v>
      </c>
      <c r="DM798" s="1">
        <f t="shared" si="984"/>
        <v>74</v>
      </c>
      <c r="DN798" s="1">
        <f t="shared" si="983"/>
        <v>99</v>
      </c>
      <c r="DO798" s="1">
        <f t="shared" si="983"/>
        <v>43</v>
      </c>
      <c r="DP798" s="1" t="str">
        <f t="shared" si="983"/>
        <v/>
      </c>
      <c r="DQ798" s="1" t="str">
        <f t="shared" si="983"/>
        <v/>
      </c>
      <c r="DR798" s="1" t="str">
        <f t="shared" si="983"/>
        <v/>
      </c>
      <c r="DS798" s="1" t="str">
        <f t="shared" si="983"/>
        <v/>
      </c>
      <c r="DT798" s="34">
        <f t="shared" si="974"/>
        <v>-260.78285986621131</v>
      </c>
      <c r="DV798" s="1">
        <f>IF((DJ798&lt;$DT798),1,0)</f>
        <v>0</v>
      </c>
      <c r="DX798" s="1">
        <f t="shared" si="982"/>
        <v>0</v>
      </c>
      <c r="DY798" s="1">
        <f t="shared" si="982"/>
        <v>0</v>
      </c>
      <c r="DZ798" s="1">
        <f>IF((DN798&lt;$DT798),1,0)</f>
        <v>0</v>
      </c>
      <c r="EA798" s="1">
        <f>IF((DO798&lt;$DT798),1,0)</f>
        <v>0</v>
      </c>
      <c r="EF798" s="33">
        <f t="shared" si="975"/>
        <v>0</v>
      </c>
      <c r="EG798" s="1">
        <f t="shared" si="916"/>
        <v>0</v>
      </c>
      <c r="EH798" s="1">
        <f t="shared" si="916"/>
        <v>0</v>
      </c>
      <c r="EI798" s="1">
        <f t="shared" si="916"/>
        <v>1</v>
      </c>
      <c r="EJ798" s="1">
        <f t="shared" si="916"/>
        <v>1</v>
      </c>
      <c r="EK798" s="1">
        <f t="shared" si="916"/>
        <v>1</v>
      </c>
      <c r="EL798" s="1">
        <f t="shared" si="941"/>
        <v>1</v>
      </c>
      <c r="EM798" s="1">
        <f t="shared" si="941"/>
        <v>1</v>
      </c>
      <c r="EN798" s="1">
        <f t="shared" si="941"/>
        <v>0</v>
      </c>
      <c r="EO798" s="1">
        <f t="shared" si="941"/>
        <v>0</v>
      </c>
      <c r="EP798" s="1">
        <f t="shared" si="941"/>
        <v>0</v>
      </c>
      <c r="EQ798" s="1">
        <f t="shared" si="941"/>
        <v>0</v>
      </c>
      <c r="ER798" s="33">
        <f t="shared" si="960"/>
        <v>0</v>
      </c>
      <c r="ES798" s="35">
        <f t="shared" si="976"/>
        <v>0</v>
      </c>
      <c r="ET798" s="35">
        <f t="shared" si="961"/>
        <v>0</v>
      </c>
      <c r="EU798" s="1" t="s">
        <v>735</v>
      </c>
      <c r="EV798" s="1" t="s">
        <v>34</v>
      </c>
      <c r="EW798" s="19">
        <f t="shared" si="962"/>
        <v>1</v>
      </c>
      <c r="EX798" s="1" t="s">
        <v>448</v>
      </c>
      <c r="EY798" s="50">
        <v>38918</v>
      </c>
      <c r="EZ798" s="1" t="s">
        <v>34</v>
      </c>
      <c r="FA798" s="1" t="s">
        <v>40</v>
      </c>
      <c r="FB798" s="50">
        <v>39013</v>
      </c>
      <c r="FC798" s="1" t="s">
        <v>38</v>
      </c>
      <c r="FD798" s="19">
        <f t="shared" si="963"/>
        <v>0</v>
      </c>
      <c r="FJ798" s="1" t="s">
        <v>38</v>
      </c>
      <c r="FK798" s="19">
        <f t="shared" si="964"/>
        <v>0</v>
      </c>
      <c r="FQ798" s="1" t="s">
        <v>581</v>
      </c>
      <c r="FR798" s="1">
        <f t="shared" si="965"/>
        <v>1</v>
      </c>
      <c r="FU798" s="1" t="s">
        <v>270</v>
      </c>
      <c r="FV798" s="37" t="str">
        <f t="shared" si="971"/>
        <v>other</v>
      </c>
      <c r="FW798" s="34">
        <v>0</v>
      </c>
      <c r="FY798" s="1" t="s">
        <v>38</v>
      </c>
      <c r="FZ798" s="19">
        <f t="shared" si="966"/>
        <v>0</v>
      </c>
      <c r="GB798" s="1" t="s">
        <v>38</v>
      </c>
      <c r="GC798" s="19">
        <f t="shared" si="967"/>
        <v>0</v>
      </c>
      <c r="GD798" s="1" t="s">
        <v>38</v>
      </c>
      <c r="GE798" s="19">
        <f t="shared" si="968"/>
        <v>0</v>
      </c>
      <c r="GF798" s="1" t="s">
        <v>38</v>
      </c>
      <c r="GG798" s="19">
        <f t="shared" si="969"/>
        <v>0</v>
      </c>
    </row>
    <row r="799" spans="1:189" x14ac:dyDescent="0.3">
      <c r="A799" s="18">
        <v>1113</v>
      </c>
      <c r="B799" s="1" t="s">
        <v>34</v>
      </c>
      <c r="C799" s="19" t="s">
        <v>35</v>
      </c>
      <c r="D799" s="19">
        <f t="shared" si="977"/>
        <v>0</v>
      </c>
      <c r="E799" s="38" t="s">
        <v>281</v>
      </c>
      <c r="F799" s="21" t="str">
        <f t="shared" si="943"/>
        <v>1972</v>
      </c>
      <c r="G799" s="21">
        <v>2005</v>
      </c>
      <c r="H799" s="22">
        <f t="shared" ref="H799:H855" si="985">G799-F799</f>
        <v>33</v>
      </c>
      <c r="I799" s="1" t="str">
        <f t="shared" si="944"/>
        <v>31-40</v>
      </c>
      <c r="J799" s="1" t="s">
        <v>1607</v>
      </c>
      <c r="K799" s="1" t="s">
        <v>93</v>
      </c>
      <c r="L799" s="1">
        <f>VLOOKUP(K799,[1]areas!$C$3:$D$76,2,FALSE)</f>
        <v>15</v>
      </c>
      <c r="M799" s="1" t="str">
        <f t="shared" ref="M799:M805" si="986">IF(L799&lt;=20,"0-20",IF(L799&lt;=40,"21-40", IF(L799&lt;=60, "41-60", IF(L799&lt;=80,"61-80", "&gt;80"))))</f>
        <v>0-20</v>
      </c>
      <c r="N799" s="19"/>
      <c r="O799" s="19" t="str">
        <f t="shared" si="945"/>
        <v/>
      </c>
      <c r="P799" s="23"/>
      <c r="S799" s="24"/>
      <c r="T799" s="19"/>
      <c r="W799" s="1" t="str">
        <f t="shared" si="946"/>
        <v>1: 0-50</v>
      </c>
      <c r="X799" s="1">
        <v>46</v>
      </c>
      <c r="Y799" s="26">
        <v>267</v>
      </c>
      <c r="Z799" s="26"/>
      <c r="AA799" s="26">
        <v>512</v>
      </c>
      <c r="AB799" s="26"/>
      <c r="AC799" s="26"/>
      <c r="AD799" s="26"/>
      <c r="AE799" s="26"/>
      <c r="AF799" s="26"/>
      <c r="AG799" s="26"/>
      <c r="AH799" s="26"/>
      <c r="AI799" s="27">
        <f t="shared" si="947"/>
        <v>512</v>
      </c>
      <c r="AJ799" s="27">
        <f t="shared" si="948"/>
        <v>1</v>
      </c>
      <c r="AK799" s="1">
        <v>200000</v>
      </c>
      <c r="AL799" s="26">
        <v>50</v>
      </c>
      <c r="AM799" s="26"/>
      <c r="AN799" s="26">
        <v>50</v>
      </c>
      <c r="AO799" s="26"/>
      <c r="AP799" s="26">
        <v>1300</v>
      </c>
      <c r="AQ799" s="26"/>
      <c r="AR799" s="26"/>
      <c r="AS799" s="26"/>
      <c r="AT799" s="26"/>
      <c r="AU799" s="26"/>
      <c r="AV799" s="28">
        <f t="shared" si="949"/>
        <v>0</v>
      </c>
      <c r="AW799" s="27" t="str">
        <f>"&gt;5"</f>
        <v>&gt;5</v>
      </c>
      <c r="AX799" s="29">
        <f t="shared" si="970"/>
        <v>5.3010000000000002</v>
      </c>
      <c r="AY799" s="30">
        <f t="shared" si="913"/>
        <v>5.3010299956639813</v>
      </c>
      <c r="AZ799" s="30">
        <f t="shared" si="913"/>
        <v>1.6989700043360187</v>
      </c>
      <c r="BA799" s="30" t="str">
        <f t="shared" si="913"/>
        <v/>
      </c>
      <c r="BB799" s="30">
        <f t="shared" si="913"/>
        <v>1.6989700043360187</v>
      </c>
      <c r="BC799" s="30" t="str">
        <f t="shared" si="913"/>
        <v/>
      </c>
      <c r="BD799" s="30">
        <f t="shared" si="940"/>
        <v>3.1139433523068369</v>
      </c>
      <c r="BE799" s="30" t="str">
        <f t="shared" si="940"/>
        <v/>
      </c>
      <c r="BF799" s="30" t="str">
        <f t="shared" si="940"/>
        <v/>
      </c>
      <c r="BG799" s="30" t="str">
        <f t="shared" si="940"/>
        <v/>
      </c>
      <c r="BH799" s="30" t="str">
        <f t="shared" si="940"/>
        <v/>
      </c>
      <c r="BI799" s="30" t="str">
        <f t="shared" si="940"/>
        <v/>
      </c>
      <c r="BJ799" s="1" t="s">
        <v>38</v>
      </c>
      <c r="BK799" s="31" t="s">
        <v>38</v>
      </c>
      <c r="BL799" s="32">
        <f t="shared" si="950"/>
        <v>0</v>
      </c>
      <c r="BN799" s="32" t="str">
        <f t="shared" si="951"/>
        <v>0</v>
      </c>
      <c r="BO799" s="30">
        <f t="shared" si="952"/>
        <v>-3.6020599913279625</v>
      </c>
      <c r="BP799" s="30" t="str">
        <f t="shared" si="953"/>
        <v/>
      </c>
      <c r="BQ799" s="30" t="str">
        <f t="shared" si="937"/>
        <v/>
      </c>
      <c r="BR799" s="30" t="str">
        <f t="shared" si="937"/>
        <v/>
      </c>
      <c r="BS799" s="30" t="str">
        <f t="shared" si="937"/>
        <v/>
      </c>
      <c r="BT799" s="30" t="str">
        <f t="shared" si="933"/>
        <v/>
      </c>
      <c r="BU799" s="30" t="str">
        <f t="shared" si="933"/>
        <v/>
      </c>
      <c r="BV799" s="30" t="str">
        <f t="shared" si="933"/>
        <v/>
      </c>
      <c r="BW799" s="30" t="str">
        <f t="shared" si="933"/>
        <v/>
      </c>
      <c r="BX799" s="30" t="str">
        <f t="shared" si="933"/>
        <v/>
      </c>
      <c r="BY799" s="30" t="str">
        <f t="shared" si="933"/>
        <v/>
      </c>
      <c r="BZ799" s="1">
        <f t="shared" si="954"/>
        <v>0</v>
      </c>
      <c r="CA799" s="1">
        <f t="shared" si="938"/>
        <v>0</v>
      </c>
      <c r="CB799" s="1">
        <f t="shared" si="938"/>
        <v>0</v>
      </c>
      <c r="CC799" s="1">
        <f t="shared" si="938"/>
        <v>0</v>
      </c>
      <c r="CD799" s="1">
        <f t="shared" si="934"/>
        <v>0</v>
      </c>
      <c r="CE799" s="1">
        <f t="shared" si="934"/>
        <v>0</v>
      </c>
      <c r="CF799" s="1">
        <f t="shared" si="934"/>
        <v>0</v>
      </c>
      <c r="CG799" s="1">
        <f t="shared" si="934"/>
        <v>0</v>
      </c>
      <c r="CH799" s="1">
        <f t="shared" si="934"/>
        <v>0</v>
      </c>
      <c r="CI799" s="1">
        <f t="shared" si="934"/>
        <v>0</v>
      </c>
      <c r="CJ799" s="1">
        <f t="shared" si="955"/>
        <v>0</v>
      </c>
      <c r="CK799" s="1">
        <f t="shared" si="956"/>
        <v>0</v>
      </c>
      <c r="CL799" s="1">
        <f t="shared" si="980"/>
        <v>-3.6020599913279625</v>
      </c>
      <c r="CM799" s="1" t="str">
        <f t="shared" si="980"/>
        <v/>
      </c>
      <c r="CN799" s="1" t="str">
        <f t="shared" si="980"/>
        <v/>
      </c>
      <c r="CO799" s="1" t="str">
        <f t="shared" si="980"/>
        <v/>
      </c>
      <c r="CP799" s="1" t="str">
        <f t="shared" si="980"/>
        <v/>
      </c>
      <c r="CQ799" s="1" t="str">
        <f t="shared" si="978"/>
        <v/>
      </c>
      <c r="CR799" s="1" t="str">
        <f t="shared" si="978"/>
        <v/>
      </c>
      <c r="CS799" s="1" t="str">
        <f t="shared" si="978"/>
        <v/>
      </c>
      <c r="CT799" s="1" t="str">
        <f t="shared" si="978"/>
        <v/>
      </c>
      <c r="CU799" s="1" t="str">
        <f t="shared" si="978"/>
        <v/>
      </c>
      <c r="CV799" s="1">
        <f t="shared" si="981"/>
        <v>0</v>
      </c>
      <c r="CW799" s="1">
        <f t="shared" si="981"/>
        <v>0</v>
      </c>
      <c r="CX799" s="1">
        <f t="shared" si="981"/>
        <v>0</v>
      </c>
      <c r="CY799" s="1">
        <f t="shared" si="981"/>
        <v>0</v>
      </c>
      <c r="CZ799" s="1">
        <f t="shared" si="981"/>
        <v>0</v>
      </c>
      <c r="DA799" s="1">
        <f t="shared" si="979"/>
        <v>0</v>
      </c>
      <c r="DB799" s="1">
        <f t="shared" si="979"/>
        <v>0</v>
      </c>
      <c r="DC799" s="1">
        <f t="shared" si="979"/>
        <v>0</v>
      </c>
      <c r="DD799" s="1">
        <f t="shared" si="979"/>
        <v>0</v>
      </c>
      <c r="DE799" s="1">
        <f t="shared" si="979"/>
        <v>0</v>
      </c>
      <c r="DF799" s="1">
        <f t="shared" si="957"/>
        <v>0</v>
      </c>
      <c r="DG799" s="33">
        <f t="shared" si="958"/>
        <v>0</v>
      </c>
      <c r="DH799" s="34">
        <f t="shared" si="959"/>
        <v>0</v>
      </c>
      <c r="DI799" s="1">
        <f t="shared" si="918"/>
        <v>221</v>
      </c>
      <c r="DJ799" s="1" t="str">
        <f t="shared" si="919"/>
        <v/>
      </c>
      <c r="DK799" s="1" t="str">
        <f t="shared" si="984"/>
        <v/>
      </c>
      <c r="DL799" s="1" t="str">
        <f t="shared" si="984"/>
        <v/>
      </c>
      <c r="DM799" s="1" t="str">
        <f t="shared" si="984"/>
        <v/>
      </c>
      <c r="DN799" s="1" t="str">
        <f t="shared" si="983"/>
        <v/>
      </c>
      <c r="DO799" s="1" t="str">
        <f t="shared" si="983"/>
        <v/>
      </c>
      <c r="DP799" s="1" t="str">
        <f t="shared" si="983"/>
        <v/>
      </c>
      <c r="DQ799" s="1" t="str">
        <f t="shared" si="983"/>
        <v/>
      </c>
      <c r="DR799" s="1" t="str">
        <f t="shared" si="983"/>
        <v/>
      </c>
      <c r="DS799" s="1" t="str">
        <f t="shared" si="983"/>
        <v/>
      </c>
      <c r="DU799" s="1">
        <f>IF((DI799&lt;$DT799),1,0)</f>
        <v>0</v>
      </c>
      <c r="EG799" s="1">
        <f t="shared" si="916"/>
        <v>0</v>
      </c>
      <c r="EH799" s="1">
        <f t="shared" si="916"/>
        <v>0</v>
      </c>
      <c r="EI799" s="1">
        <f t="shared" si="916"/>
        <v>0</v>
      </c>
      <c r="EJ799" s="1">
        <f t="shared" si="916"/>
        <v>1</v>
      </c>
      <c r="EK799" s="1">
        <f t="shared" si="916"/>
        <v>0</v>
      </c>
      <c r="EL799" s="1">
        <f t="shared" si="941"/>
        <v>0</v>
      </c>
      <c r="EM799" s="1">
        <f t="shared" si="941"/>
        <v>0</v>
      </c>
      <c r="EN799" s="1">
        <f t="shared" si="941"/>
        <v>0</v>
      </c>
      <c r="EO799" s="1">
        <f t="shared" si="941"/>
        <v>0</v>
      </c>
      <c r="EP799" s="1">
        <f t="shared" si="941"/>
        <v>0</v>
      </c>
      <c r="EQ799" s="1">
        <f t="shared" si="941"/>
        <v>0</v>
      </c>
      <c r="ER799" s="33">
        <f t="shared" si="960"/>
        <v>0</v>
      </c>
      <c r="ES799" s="35">
        <f>ER799+DG799+AV799</f>
        <v>0</v>
      </c>
      <c r="ET799" s="35">
        <f t="shared" si="961"/>
        <v>0</v>
      </c>
      <c r="EU799" s="1" t="s">
        <v>282</v>
      </c>
      <c r="EV799" s="1" t="s">
        <v>34</v>
      </c>
      <c r="EW799" s="19">
        <f t="shared" si="962"/>
        <v>1</v>
      </c>
      <c r="EX799" s="1" t="s">
        <v>40</v>
      </c>
      <c r="EY799" s="50">
        <v>38875</v>
      </c>
      <c r="FC799" s="1" t="s">
        <v>34</v>
      </c>
      <c r="FD799" s="19">
        <f t="shared" si="963"/>
        <v>1</v>
      </c>
      <c r="FE799" s="1" t="s">
        <v>43</v>
      </c>
      <c r="FF799" s="50">
        <v>38706</v>
      </c>
      <c r="FJ799" s="1" t="s">
        <v>38</v>
      </c>
      <c r="FK799" s="19">
        <f t="shared" si="964"/>
        <v>0</v>
      </c>
      <c r="FQ799" s="1" t="s">
        <v>156</v>
      </c>
      <c r="FR799" s="1">
        <f t="shared" si="965"/>
        <v>1</v>
      </c>
      <c r="FU799" s="1" t="s">
        <v>283</v>
      </c>
      <c r="FV799" s="37" t="str">
        <f t="shared" si="971"/>
        <v>other</v>
      </c>
      <c r="FW799" s="34">
        <v>0</v>
      </c>
      <c r="FY799" s="1" t="s">
        <v>34</v>
      </c>
      <c r="FZ799" s="19">
        <f t="shared" si="966"/>
        <v>1</v>
      </c>
      <c r="GA799" s="1" t="s">
        <v>284</v>
      </c>
      <c r="GB799" s="1" t="s">
        <v>38</v>
      </c>
      <c r="GC799" s="19">
        <f t="shared" si="967"/>
        <v>0</v>
      </c>
      <c r="GD799" s="1" t="s">
        <v>38</v>
      </c>
      <c r="GE799" s="19">
        <f t="shared" si="968"/>
        <v>0</v>
      </c>
      <c r="GF799" s="1" t="s">
        <v>38</v>
      </c>
      <c r="GG799" s="19">
        <f t="shared" si="969"/>
        <v>0</v>
      </c>
    </row>
    <row r="800" spans="1:189" x14ac:dyDescent="0.3">
      <c r="A800" s="18">
        <v>1116</v>
      </c>
      <c r="B800" s="1" t="s">
        <v>34</v>
      </c>
      <c r="C800" s="19" t="s">
        <v>35</v>
      </c>
      <c r="D800" s="19">
        <f t="shared" si="977"/>
        <v>0</v>
      </c>
      <c r="E800" s="38" t="s">
        <v>1381</v>
      </c>
      <c r="F800" s="21" t="str">
        <f t="shared" si="943"/>
        <v>1967</v>
      </c>
      <c r="G800" s="21">
        <v>2005</v>
      </c>
      <c r="H800" s="22">
        <f t="shared" si="985"/>
        <v>38</v>
      </c>
      <c r="I800" s="1" t="str">
        <f t="shared" si="944"/>
        <v>31-40</v>
      </c>
      <c r="J800" s="1" t="s">
        <v>1607</v>
      </c>
      <c r="K800" s="1" t="s">
        <v>93</v>
      </c>
      <c r="L800" s="1">
        <f>VLOOKUP(K800,[1]areas!$C$3:$D$76,2,FALSE)</f>
        <v>15</v>
      </c>
      <c r="M800" s="1" t="str">
        <f t="shared" si="986"/>
        <v>0-20</v>
      </c>
      <c r="N800" s="19"/>
      <c r="O800" s="19" t="str">
        <f t="shared" si="945"/>
        <v/>
      </c>
      <c r="P800" s="23"/>
      <c r="S800" s="24"/>
      <c r="T800" s="19"/>
      <c r="W800" s="1" t="str">
        <f t="shared" si="946"/>
        <v>4: 151-200</v>
      </c>
      <c r="X800" s="1">
        <v>163</v>
      </c>
      <c r="Y800" s="26">
        <v>286</v>
      </c>
      <c r="Z800" s="26">
        <v>305</v>
      </c>
      <c r="AA800" s="26">
        <v>322</v>
      </c>
      <c r="AB800" s="26">
        <v>384</v>
      </c>
      <c r="AC800" s="26"/>
      <c r="AD800" s="26">
        <v>272</v>
      </c>
      <c r="AE800" s="26"/>
      <c r="AF800" s="26"/>
      <c r="AG800" s="26"/>
      <c r="AH800" s="26"/>
      <c r="AI800" s="27">
        <f t="shared" si="947"/>
        <v>384</v>
      </c>
      <c r="AJ800" s="27">
        <f t="shared" si="948"/>
        <v>0</v>
      </c>
      <c r="AK800" s="1">
        <v>122156</v>
      </c>
      <c r="AL800" s="26">
        <v>50</v>
      </c>
      <c r="AM800" s="26">
        <v>50</v>
      </c>
      <c r="AN800" s="26">
        <v>50</v>
      </c>
      <c r="AO800" s="26">
        <v>4600</v>
      </c>
      <c r="AP800" s="26">
        <v>680</v>
      </c>
      <c r="AQ800" s="26">
        <v>9600</v>
      </c>
      <c r="AR800" s="26">
        <v>29000</v>
      </c>
      <c r="AS800" s="26"/>
      <c r="AT800" s="26"/>
      <c r="AU800" s="26"/>
      <c r="AV800" s="28">
        <f t="shared" si="949"/>
        <v>0</v>
      </c>
      <c r="AW800" s="27" t="str">
        <f>"&gt;5"</f>
        <v>&gt;5</v>
      </c>
      <c r="AX800" s="29">
        <f t="shared" si="970"/>
        <v>5.0869999999999997</v>
      </c>
      <c r="AY800" s="30">
        <f t="shared" si="913"/>
        <v>5.0869148033020544</v>
      </c>
      <c r="AZ800" s="30">
        <f t="shared" si="913"/>
        <v>1.6989700043360187</v>
      </c>
      <c r="BA800" s="30">
        <f t="shared" si="913"/>
        <v>1.6989700043360187</v>
      </c>
      <c r="BB800" s="30">
        <f t="shared" si="913"/>
        <v>1.6989700043360187</v>
      </c>
      <c r="BC800" s="30">
        <f t="shared" si="913"/>
        <v>3.6627578316815739</v>
      </c>
      <c r="BD800" s="30">
        <f t="shared" si="940"/>
        <v>2.8325089127062362</v>
      </c>
      <c r="BE800" s="30">
        <f t="shared" si="940"/>
        <v>3.9822712330395684</v>
      </c>
      <c r="BF800" s="30">
        <f t="shared" si="940"/>
        <v>4.4623979978989565</v>
      </c>
      <c r="BG800" s="30" t="str">
        <f t="shared" si="940"/>
        <v/>
      </c>
      <c r="BH800" s="30" t="str">
        <f t="shared" si="940"/>
        <v/>
      </c>
      <c r="BI800" s="30" t="str">
        <f t="shared" si="940"/>
        <v/>
      </c>
      <c r="BJ800" s="1" t="s">
        <v>38</v>
      </c>
      <c r="BK800" s="31" t="s">
        <v>38</v>
      </c>
      <c r="BL800" s="32">
        <f t="shared" si="950"/>
        <v>0</v>
      </c>
      <c r="BN800" s="32" t="str">
        <f t="shared" si="951"/>
        <v>0</v>
      </c>
      <c r="BO800" s="30">
        <f t="shared" si="952"/>
        <v>-3.3879447989660356</v>
      </c>
      <c r="BP800" s="30">
        <f t="shared" si="953"/>
        <v>-3.3879447989660356</v>
      </c>
      <c r="BQ800" s="30">
        <f t="shared" si="937"/>
        <v>0</v>
      </c>
      <c r="BR800" s="30">
        <f t="shared" si="937"/>
        <v>0</v>
      </c>
      <c r="BS800" s="30">
        <f t="shared" si="937"/>
        <v>1.9637878273455551</v>
      </c>
      <c r="BT800" s="30">
        <f t="shared" si="933"/>
        <v>-0.8302489189753377</v>
      </c>
      <c r="BU800" s="30">
        <f t="shared" si="933"/>
        <v>1.1497623203333323</v>
      </c>
      <c r="BV800" s="30">
        <f t="shared" si="933"/>
        <v>0.4801267648593881</v>
      </c>
      <c r="BW800" s="30" t="str">
        <f t="shared" si="933"/>
        <v/>
      </c>
      <c r="BX800" s="30" t="str">
        <f t="shared" si="933"/>
        <v/>
      </c>
      <c r="BY800" s="30" t="str">
        <f t="shared" si="933"/>
        <v/>
      </c>
      <c r="BZ800" s="1">
        <f t="shared" si="954"/>
        <v>0</v>
      </c>
      <c r="CA800" s="1">
        <f t="shared" si="938"/>
        <v>0</v>
      </c>
      <c r="CB800" s="1">
        <f t="shared" si="938"/>
        <v>0</v>
      </c>
      <c r="CC800" s="1">
        <f t="shared" si="938"/>
        <v>1</v>
      </c>
      <c r="CD800" s="1">
        <f t="shared" si="934"/>
        <v>0</v>
      </c>
      <c r="CE800" s="1">
        <f t="shared" si="934"/>
        <v>1</v>
      </c>
      <c r="CF800" s="1">
        <f t="shared" si="934"/>
        <v>1</v>
      </c>
      <c r="CG800" s="1">
        <f t="shared" si="934"/>
        <v>0</v>
      </c>
      <c r="CH800" s="1">
        <f t="shared" si="934"/>
        <v>0</v>
      </c>
      <c r="CI800" s="1">
        <f t="shared" si="934"/>
        <v>0</v>
      </c>
      <c r="CJ800" s="1">
        <f t="shared" si="955"/>
        <v>3</v>
      </c>
      <c r="CK800" s="1">
        <f t="shared" si="956"/>
        <v>1</v>
      </c>
      <c r="CL800" s="1">
        <f t="shared" si="980"/>
        <v>-3.3879447989660356</v>
      </c>
      <c r="CM800" s="1" t="str">
        <f t="shared" si="980"/>
        <v/>
      </c>
      <c r="CN800" s="1" t="str">
        <f t="shared" si="980"/>
        <v/>
      </c>
      <c r="CO800" s="1">
        <f t="shared" si="980"/>
        <v>1.9637878273455551</v>
      </c>
      <c r="CP800" s="1">
        <f t="shared" si="980"/>
        <v>-0.8302489189753377</v>
      </c>
      <c r="CQ800" s="1">
        <f t="shared" si="978"/>
        <v>1.1497623203333323</v>
      </c>
      <c r="CR800" s="1">
        <f t="shared" si="978"/>
        <v>0.4801267648593881</v>
      </c>
      <c r="CS800" s="1" t="str">
        <f t="shared" si="978"/>
        <v/>
      </c>
      <c r="CT800" s="1" t="str">
        <f t="shared" si="978"/>
        <v/>
      </c>
      <c r="CU800" s="1" t="str">
        <f t="shared" si="978"/>
        <v/>
      </c>
      <c r="CV800" s="1">
        <f t="shared" si="981"/>
        <v>0</v>
      </c>
      <c r="CW800" s="1">
        <f t="shared" si="981"/>
        <v>0</v>
      </c>
      <c r="CX800" s="1">
        <f t="shared" si="981"/>
        <v>0</v>
      </c>
      <c r="CY800" s="1">
        <f t="shared" si="981"/>
        <v>1</v>
      </c>
      <c r="CZ800" s="1">
        <f t="shared" si="981"/>
        <v>0</v>
      </c>
      <c r="DA800" s="1">
        <f t="shared" si="979"/>
        <v>1</v>
      </c>
      <c r="DB800" s="1">
        <f t="shared" si="979"/>
        <v>1</v>
      </c>
      <c r="DC800" s="1">
        <f t="shared" si="979"/>
        <v>0</v>
      </c>
      <c r="DD800" s="1">
        <f t="shared" si="979"/>
        <v>0</v>
      </c>
      <c r="DE800" s="1">
        <f t="shared" si="979"/>
        <v>0</v>
      </c>
      <c r="DF800" s="1">
        <f t="shared" si="957"/>
        <v>3</v>
      </c>
      <c r="DG800" s="33">
        <f t="shared" si="958"/>
        <v>1</v>
      </c>
      <c r="DH800" s="34">
        <f t="shared" si="959"/>
        <v>0</v>
      </c>
      <c r="DI800" s="1">
        <f t="shared" si="918"/>
        <v>123</v>
      </c>
      <c r="DJ800" s="1">
        <f t="shared" si="919"/>
        <v>142</v>
      </c>
      <c r="DK800" s="1">
        <f t="shared" si="984"/>
        <v>19</v>
      </c>
      <c r="DL800" s="1">
        <f t="shared" si="984"/>
        <v>17</v>
      </c>
      <c r="DM800" s="1">
        <f t="shared" si="984"/>
        <v>62</v>
      </c>
      <c r="DN800" s="1" t="str">
        <f t="shared" si="983"/>
        <v/>
      </c>
      <c r="DO800" s="1" t="str">
        <f t="shared" si="983"/>
        <v/>
      </c>
      <c r="DP800" s="1" t="str">
        <f t="shared" si="983"/>
        <v/>
      </c>
      <c r="DQ800" s="1" t="str">
        <f t="shared" si="983"/>
        <v/>
      </c>
      <c r="DR800" s="1" t="str">
        <f t="shared" si="983"/>
        <v/>
      </c>
      <c r="DS800" s="1" t="str">
        <f t="shared" si="983"/>
        <v/>
      </c>
      <c r="DT800" s="34">
        <f>(STDEV(DI800:DS800))*-1</f>
        <v>-57.950841236344452</v>
      </c>
      <c r="DU800" s="1">
        <f>IF((DI800&lt;$DT800),1,0)</f>
        <v>0</v>
      </c>
      <c r="DV800" s="1">
        <f>IF((DJ800&lt;$DT800),1,0)</f>
        <v>0</v>
      </c>
      <c r="DW800" s="1">
        <f>IF((DK800&lt;$DT800),1,0)</f>
        <v>0</v>
      </c>
      <c r="DX800" s="1">
        <f>IF((DL800&lt;$DT800),1,0)</f>
        <v>0</v>
      </c>
      <c r="DY800" s="1">
        <f>IF((DM800&lt;$DT800),1,0)</f>
        <v>0</v>
      </c>
      <c r="EF800" s="33">
        <f>IF(SUM(DU800:EE800)&gt;0,1,0)</f>
        <v>0</v>
      </c>
      <c r="EG800" s="1">
        <f t="shared" si="916"/>
        <v>0</v>
      </c>
      <c r="EH800" s="1">
        <f t="shared" si="916"/>
        <v>0</v>
      </c>
      <c r="EI800" s="1">
        <f t="shared" si="916"/>
        <v>0</v>
      </c>
      <c r="EJ800" s="1">
        <f t="shared" si="916"/>
        <v>0</v>
      </c>
      <c r="EK800" s="1">
        <f t="shared" si="916"/>
        <v>0</v>
      </c>
      <c r="EL800" s="1">
        <f t="shared" si="941"/>
        <v>0</v>
      </c>
      <c r="EM800" s="1">
        <f t="shared" si="941"/>
        <v>0</v>
      </c>
      <c r="EN800" s="1">
        <f t="shared" si="941"/>
        <v>0</v>
      </c>
      <c r="EO800" s="1">
        <f t="shared" si="941"/>
        <v>0</v>
      </c>
      <c r="EP800" s="1">
        <f t="shared" si="941"/>
        <v>0</v>
      </c>
      <c r="EQ800" s="1">
        <f t="shared" si="941"/>
        <v>0</v>
      </c>
      <c r="ER800" s="33">
        <f t="shared" si="960"/>
        <v>1</v>
      </c>
      <c r="ES800" s="35">
        <f>ER800+EF800+DG800+AV800</f>
        <v>2</v>
      </c>
      <c r="ET800" s="35">
        <f t="shared" si="961"/>
        <v>1</v>
      </c>
      <c r="EU800" s="1" t="s">
        <v>1382</v>
      </c>
      <c r="EV800" s="1" t="s">
        <v>34</v>
      </c>
      <c r="EW800" s="19">
        <f t="shared" si="962"/>
        <v>1</v>
      </c>
      <c r="EX800" s="1" t="s">
        <v>40</v>
      </c>
      <c r="EY800" s="50">
        <v>38909</v>
      </c>
      <c r="EZ800" s="1" t="s">
        <v>34</v>
      </c>
      <c r="FA800" s="1" t="s">
        <v>112</v>
      </c>
      <c r="FB800" s="50">
        <v>39973</v>
      </c>
      <c r="FC800" s="1" t="s">
        <v>38</v>
      </c>
      <c r="FD800" s="19">
        <f t="shared" si="963"/>
        <v>0</v>
      </c>
      <c r="FJ800" s="1" t="s">
        <v>38</v>
      </c>
      <c r="FK800" s="19">
        <f t="shared" si="964"/>
        <v>0</v>
      </c>
      <c r="FQ800" s="1" t="s">
        <v>1383</v>
      </c>
      <c r="FR800" s="1">
        <f t="shared" si="965"/>
        <v>1</v>
      </c>
      <c r="FU800" s="1" t="s">
        <v>1384</v>
      </c>
      <c r="FV800" s="37" t="str">
        <f t="shared" si="971"/>
        <v>other</v>
      </c>
      <c r="FW800" s="34">
        <v>0</v>
      </c>
      <c r="FY800" s="1" t="s">
        <v>38</v>
      </c>
      <c r="FZ800" s="19">
        <f t="shared" si="966"/>
        <v>0</v>
      </c>
      <c r="GB800" s="1" t="s">
        <v>34</v>
      </c>
      <c r="GC800" s="19">
        <f t="shared" si="967"/>
        <v>1</v>
      </c>
      <c r="GD800" s="1" t="s">
        <v>38</v>
      </c>
      <c r="GE800" s="19">
        <f t="shared" si="968"/>
        <v>0</v>
      </c>
      <c r="GF800" s="1" t="s">
        <v>38</v>
      </c>
      <c r="GG800" s="19">
        <f t="shared" si="969"/>
        <v>0</v>
      </c>
    </row>
    <row r="801" spans="1:189" x14ac:dyDescent="0.3">
      <c r="A801" s="18">
        <v>1122</v>
      </c>
      <c r="B801" s="1" t="s">
        <v>34</v>
      </c>
      <c r="C801" s="19" t="s">
        <v>35</v>
      </c>
      <c r="D801" s="19">
        <f t="shared" si="977"/>
        <v>0</v>
      </c>
      <c r="E801" s="38" t="s">
        <v>1385</v>
      </c>
      <c r="F801" s="21" t="str">
        <f t="shared" si="943"/>
        <v>1961</v>
      </c>
      <c r="G801" s="21">
        <v>2005</v>
      </c>
      <c r="H801" s="22">
        <f t="shared" si="985"/>
        <v>44</v>
      </c>
      <c r="I801" s="1" t="str">
        <f t="shared" si="944"/>
        <v>41-50</v>
      </c>
      <c r="J801" s="1" t="s">
        <v>1608</v>
      </c>
      <c r="K801" s="1" t="s">
        <v>53</v>
      </c>
      <c r="L801" s="1">
        <f>VLOOKUP(K801,[1]areas!$C$3:$D$76,2,FALSE)</f>
        <v>30</v>
      </c>
      <c r="M801" s="1" t="str">
        <f t="shared" si="986"/>
        <v>21-40</v>
      </c>
      <c r="N801" s="19" t="s">
        <v>38</v>
      </c>
      <c r="O801" s="19">
        <f t="shared" si="945"/>
        <v>0</v>
      </c>
      <c r="P801" s="23">
        <v>52.2</v>
      </c>
      <c r="S801" s="24"/>
      <c r="T801" s="19">
        <v>3</v>
      </c>
      <c r="U801" s="1">
        <v>7.6</v>
      </c>
      <c r="V801" s="1">
        <v>24</v>
      </c>
      <c r="W801" s="1" t="str">
        <f t="shared" si="946"/>
        <v>2: 51-100</v>
      </c>
      <c r="X801" s="1">
        <v>88</v>
      </c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7">
        <f t="shared" si="947"/>
        <v>88</v>
      </c>
      <c r="AJ801" s="27">
        <f t="shared" si="948"/>
        <v>0</v>
      </c>
      <c r="AK801" s="39">
        <v>200942</v>
      </c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8" t="str">
        <f t="shared" si="949"/>
        <v/>
      </c>
      <c r="AW801" s="27" t="str">
        <f>"&gt;5"</f>
        <v>&gt;5</v>
      </c>
      <c r="AX801" s="29">
        <f t="shared" si="970"/>
        <v>5.3029999999999999</v>
      </c>
      <c r="AY801" s="30">
        <f t="shared" si="913"/>
        <v>5.3030707205304637</v>
      </c>
      <c r="AZ801" s="30" t="str">
        <f t="shared" si="913"/>
        <v/>
      </c>
      <c r="BA801" s="30" t="str">
        <f t="shared" si="913"/>
        <v/>
      </c>
      <c r="BB801" s="30" t="str">
        <f t="shared" si="913"/>
        <v/>
      </c>
      <c r="BC801" s="30" t="str">
        <f t="shared" si="913"/>
        <v/>
      </c>
      <c r="BD801" s="30" t="str">
        <f t="shared" si="940"/>
        <v/>
      </c>
      <c r="BE801" s="30" t="str">
        <f t="shared" si="940"/>
        <v/>
      </c>
      <c r="BF801" s="30" t="str">
        <f t="shared" si="940"/>
        <v/>
      </c>
      <c r="BG801" s="30" t="str">
        <f t="shared" si="940"/>
        <v/>
      </c>
      <c r="BH801" s="30" t="str">
        <f t="shared" si="940"/>
        <v/>
      </c>
      <c r="BI801" s="30" t="str">
        <f t="shared" si="940"/>
        <v/>
      </c>
      <c r="BJ801" s="1" t="s">
        <v>38</v>
      </c>
      <c r="BK801" s="31" t="s">
        <v>38</v>
      </c>
      <c r="BL801" s="32">
        <f t="shared" si="950"/>
        <v>0</v>
      </c>
      <c r="BN801" s="32" t="str">
        <f t="shared" si="951"/>
        <v>0</v>
      </c>
      <c r="BO801" s="30" t="str">
        <f t="shared" si="952"/>
        <v/>
      </c>
      <c r="BP801" s="30" t="str">
        <f t="shared" si="953"/>
        <v/>
      </c>
      <c r="BQ801" s="30" t="str">
        <f t="shared" si="937"/>
        <v/>
      </c>
      <c r="BR801" s="30" t="str">
        <f t="shared" si="937"/>
        <v/>
      </c>
      <c r="BS801" s="30" t="str">
        <f t="shared" si="937"/>
        <v/>
      </c>
      <c r="BT801" s="30" t="str">
        <f t="shared" si="933"/>
        <v/>
      </c>
      <c r="BU801" s="30" t="str">
        <f t="shared" si="933"/>
        <v/>
      </c>
      <c r="BV801" s="30" t="str">
        <f t="shared" si="933"/>
        <v/>
      </c>
      <c r="BW801" s="30" t="str">
        <f t="shared" si="933"/>
        <v/>
      </c>
      <c r="BX801" s="30" t="str">
        <f t="shared" si="933"/>
        <v/>
      </c>
      <c r="BY801" s="30" t="str">
        <f t="shared" si="933"/>
        <v/>
      </c>
      <c r="BZ801" s="1">
        <f t="shared" si="954"/>
        <v>0</v>
      </c>
      <c r="CA801" s="1">
        <f t="shared" si="938"/>
        <v>0</v>
      </c>
      <c r="CB801" s="1">
        <f t="shared" si="938"/>
        <v>0</v>
      </c>
      <c r="CC801" s="1">
        <f t="shared" si="938"/>
        <v>0</v>
      </c>
      <c r="CD801" s="1">
        <f t="shared" si="934"/>
        <v>0</v>
      </c>
      <c r="CE801" s="1">
        <f t="shared" si="934"/>
        <v>0</v>
      </c>
      <c r="CF801" s="1">
        <f t="shared" si="934"/>
        <v>0</v>
      </c>
      <c r="CG801" s="1">
        <f t="shared" si="934"/>
        <v>0</v>
      </c>
      <c r="CH801" s="1">
        <f t="shared" si="934"/>
        <v>0</v>
      </c>
      <c r="CI801" s="1">
        <f t="shared" si="934"/>
        <v>0</v>
      </c>
      <c r="CJ801" s="1">
        <f t="shared" si="955"/>
        <v>0</v>
      </c>
      <c r="CK801" s="1">
        <f t="shared" si="956"/>
        <v>0</v>
      </c>
      <c r="CL801" s="1" t="str">
        <f t="shared" si="980"/>
        <v/>
      </c>
      <c r="CM801" s="1" t="str">
        <f t="shared" si="980"/>
        <v/>
      </c>
      <c r="CN801" s="1" t="str">
        <f t="shared" si="980"/>
        <v/>
      </c>
      <c r="CO801" s="1" t="str">
        <f t="shared" si="980"/>
        <v/>
      </c>
      <c r="CP801" s="1" t="str">
        <f t="shared" si="980"/>
        <v/>
      </c>
      <c r="CQ801" s="1" t="str">
        <f t="shared" si="978"/>
        <v/>
      </c>
      <c r="CR801" s="1" t="str">
        <f t="shared" si="978"/>
        <v/>
      </c>
      <c r="CS801" s="1" t="str">
        <f t="shared" si="978"/>
        <v/>
      </c>
      <c r="CT801" s="1" t="str">
        <f t="shared" si="978"/>
        <v/>
      </c>
      <c r="CU801" s="1" t="str">
        <f t="shared" si="978"/>
        <v/>
      </c>
      <c r="CV801" s="1">
        <f t="shared" si="981"/>
        <v>0</v>
      </c>
      <c r="CW801" s="1">
        <f t="shared" si="981"/>
        <v>0</v>
      </c>
      <c r="CX801" s="1">
        <f t="shared" si="981"/>
        <v>0</v>
      </c>
      <c r="CY801" s="1">
        <f t="shared" si="981"/>
        <v>0</v>
      </c>
      <c r="CZ801" s="1">
        <f t="shared" si="981"/>
        <v>0</v>
      </c>
      <c r="DA801" s="1">
        <f t="shared" si="979"/>
        <v>0</v>
      </c>
      <c r="DB801" s="1">
        <f t="shared" si="979"/>
        <v>0</v>
      </c>
      <c r="DC801" s="1">
        <f t="shared" si="979"/>
        <v>0</v>
      </c>
      <c r="DD801" s="1">
        <f t="shared" si="979"/>
        <v>0</v>
      </c>
      <c r="DE801" s="1">
        <f t="shared" si="979"/>
        <v>0</v>
      </c>
      <c r="DF801" s="1">
        <f t="shared" si="957"/>
        <v>0</v>
      </c>
      <c r="DG801" s="33">
        <f t="shared" si="958"/>
        <v>0</v>
      </c>
      <c r="DH801" s="34">
        <f t="shared" si="959"/>
        <v>0</v>
      </c>
      <c r="DI801" s="1" t="str">
        <f t="shared" si="918"/>
        <v/>
      </c>
      <c r="DJ801" s="1" t="str">
        <f t="shared" si="919"/>
        <v/>
      </c>
      <c r="DK801" s="1" t="str">
        <f t="shared" si="984"/>
        <v/>
      </c>
      <c r="DL801" s="1" t="str">
        <f t="shared" si="984"/>
        <v/>
      </c>
      <c r="DM801" s="1" t="str">
        <f t="shared" si="984"/>
        <v/>
      </c>
      <c r="DN801" s="1" t="str">
        <f t="shared" si="983"/>
        <v/>
      </c>
      <c r="DO801" s="1" t="str">
        <f t="shared" si="983"/>
        <v/>
      </c>
      <c r="DP801" s="1" t="str">
        <f t="shared" si="983"/>
        <v/>
      </c>
      <c r="DQ801" s="1" t="str">
        <f t="shared" si="983"/>
        <v/>
      </c>
      <c r="DR801" s="1" t="str">
        <f t="shared" si="983"/>
        <v/>
      </c>
      <c r="DS801" s="1" t="str">
        <f t="shared" si="983"/>
        <v/>
      </c>
      <c r="EG801" s="1">
        <f t="shared" si="916"/>
        <v>0</v>
      </c>
      <c r="EH801" s="1">
        <f t="shared" si="916"/>
        <v>0</v>
      </c>
      <c r="EI801" s="1">
        <f t="shared" si="916"/>
        <v>0</v>
      </c>
      <c r="EJ801" s="1">
        <f t="shared" si="916"/>
        <v>0</v>
      </c>
      <c r="EK801" s="1">
        <f t="shared" si="916"/>
        <v>0</v>
      </c>
      <c r="EL801" s="1">
        <f t="shared" si="941"/>
        <v>0</v>
      </c>
      <c r="EM801" s="1">
        <f t="shared" si="941"/>
        <v>0</v>
      </c>
      <c r="EN801" s="1">
        <f t="shared" si="941"/>
        <v>0</v>
      </c>
      <c r="EO801" s="1">
        <f t="shared" si="941"/>
        <v>0</v>
      </c>
      <c r="EP801" s="1">
        <f t="shared" si="941"/>
        <v>0</v>
      </c>
      <c r="EQ801" s="1">
        <f t="shared" si="941"/>
        <v>0</v>
      </c>
      <c r="ER801" s="33">
        <f t="shared" si="960"/>
        <v>1</v>
      </c>
      <c r="ES801" s="35">
        <f>ER801+DG801</f>
        <v>1</v>
      </c>
      <c r="ET801" s="35">
        <f t="shared" si="961"/>
        <v>1</v>
      </c>
      <c r="EU801" s="1" t="s">
        <v>59</v>
      </c>
      <c r="EV801" s="1" t="s">
        <v>34</v>
      </c>
      <c r="EW801" s="19">
        <f t="shared" si="962"/>
        <v>1</v>
      </c>
      <c r="EX801" s="1" t="s">
        <v>40</v>
      </c>
      <c r="FC801" s="1" t="s">
        <v>38</v>
      </c>
      <c r="FD801" s="19">
        <f t="shared" si="963"/>
        <v>0</v>
      </c>
      <c r="FJ801" s="1" t="s">
        <v>38</v>
      </c>
      <c r="FK801" s="19">
        <f t="shared" si="964"/>
        <v>0</v>
      </c>
      <c r="FQ801" s="1" t="s">
        <v>67</v>
      </c>
      <c r="FR801" s="1">
        <f t="shared" si="965"/>
        <v>1</v>
      </c>
      <c r="FU801" s="1" t="s">
        <v>1386</v>
      </c>
      <c r="FV801" s="37" t="str">
        <f t="shared" si="971"/>
        <v>other</v>
      </c>
      <c r="FW801" s="34">
        <v>0</v>
      </c>
      <c r="FY801" s="1" t="s">
        <v>38</v>
      </c>
      <c r="FZ801" s="19">
        <f t="shared" si="966"/>
        <v>0</v>
      </c>
      <c r="GB801" s="1" t="s">
        <v>38</v>
      </c>
      <c r="GC801" s="19">
        <f t="shared" si="967"/>
        <v>0</v>
      </c>
      <c r="GD801" s="1" t="s">
        <v>38</v>
      </c>
      <c r="GE801" s="19">
        <f t="shared" si="968"/>
        <v>0</v>
      </c>
      <c r="GF801" s="1" t="s">
        <v>38</v>
      </c>
      <c r="GG801" s="19">
        <f t="shared" si="969"/>
        <v>0</v>
      </c>
    </row>
    <row r="802" spans="1:189" x14ac:dyDescent="0.3">
      <c r="A802" s="18">
        <v>1132</v>
      </c>
      <c r="B802" s="1" t="s">
        <v>34</v>
      </c>
      <c r="C802" s="19" t="s">
        <v>35</v>
      </c>
      <c r="D802" s="19">
        <f t="shared" si="977"/>
        <v>0</v>
      </c>
      <c r="E802" s="38" t="s">
        <v>1387</v>
      </c>
      <c r="F802" s="21" t="str">
        <f t="shared" si="943"/>
        <v>1970</v>
      </c>
      <c r="G802" s="21">
        <v>2005</v>
      </c>
      <c r="H802" s="22">
        <f t="shared" si="985"/>
        <v>35</v>
      </c>
      <c r="I802" s="1" t="str">
        <f t="shared" si="944"/>
        <v>31-40</v>
      </c>
      <c r="J802" s="1" t="s">
        <v>1607</v>
      </c>
      <c r="K802" s="1" t="s">
        <v>53</v>
      </c>
      <c r="L802" s="1">
        <f>VLOOKUP(K802,[1]areas!$C$3:$D$76,2,FALSE)</f>
        <v>30</v>
      </c>
      <c r="M802" s="1" t="str">
        <f t="shared" si="986"/>
        <v>21-40</v>
      </c>
      <c r="N802" s="19" t="s">
        <v>38</v>
      </c>
      <c r="O802" s="19">
        <f t="shared" si="945"/>
        <v>0</v>
      </c>
      <c r="P802" s="23">
        <v>48.6</v>
      </c>
      <c r="Q802" s="1">
        <v>151</v>
      </c>
      <c r="R802" s="1">
        <f>POWER(Q802*0.01,2)</f>
        <v>2.2801</v>
      </c>
      <c r="S802" s="24">
        <f>P802/R802</f>
        <v>21.314854611639841</v>
      </c>
      <c r="T802" s="19">
        <v>4</v>
      </c>
      <c r="U802" s="1">
        <v>12.3</v>
      </c>
      <c r="V802" s="1">
        <v>31</v>
      </c>
      <c r="W802" s="1" t="str">
        <f t="shared" si="946"/>
        <v>2: 51-100</v>
      </c>
      <c r="X802" s="1">
        <v>63</v>
      </c>
      <c r="Y802" s="26">
        <v>234</v>
      </c>
      <c r="Z802" s="26">
        <v>45</v>
      </c>
      <c r="AA802" s="26">
        <v>256</v>
      </c>
      <c r="AB802" s="26">
        <v>215</v>
      </c>
      <c r="AC802" s="26">
        <v>292</v>
      </c>
      <c r="AD802" s="26">
        <v>418</v>
      </c>
      <c r="AE802" s="26"/>
      <c r="AF802" s="26"/>
      <c r="AG802" s="26"/>
      <c r="AH802" s="26"/>
      <c r="AI802" s="27">
        <f t="shared" si="947"/>
        <v>418</v>
      </c>
      <c r="AJ802" s="27">
        <f t="shared" si="948"/>
        <v>0</v>
      </c>
      <c r="AK802" s="39">
        <v>110000</v>
      </c>
      <c r="AL802" s="26">
        <v>3000</v>
      </c>
      <c r="AM802" s="26">
        <v>500000</v>
      </c>
      <c r="AN802" s="26"/>
      <c r="AO802" s="26">
        <v>50</v>
      </c>
      <c r="AP802" s="26">
        <v>50</v>
      </c>
      <c r="AQ802" s="26">
        <v>110</v>
      </c>
      <c r="AR802" s="26"/>
      <c r="AS802" s="26"/>
      <c r="AT802" s="26"/>
      <c r="AU802" s="26"/>
      <c r="AV802" s="28">
        <f t="shared" si="949"/>
        <v>1</v>
      </c>
      <c r="AW802" s="27" t="str">
        <f>"&gt;5"</f>
        <v>&gt;5</v>
      </c>
      <c r="AX802" s="29">
        <f t="shared" si="970"/>
        <v>5.0410000000000004</v>
      </c>
      <c r="AY802" s="30">
        <f t="shared" ref="AY802:BF865" si="987">IF(AK802="","",LOG10(AK802))</f>
        <v>5.0413926851582254</v>
      </c>
      <c r="AZ802" s="30">
        <f t="shared" si="987"/>
        <v>3.4771212547196626</v>
      </c>
      <c r="BA802" s="30">
        <f t="shared" si="987"/>
        <v>5.6989700043360187</v>
      </c>
      <c r="BB802" s="30" t="str">
        <f t="shared" si="987"/>
        <v/>
      </c>
      <c r="BC802" s="30">
        <f t="shared" si="987"/>
        <v>1.6989700043360187</v>
      </c>
      <c r="BD802" s="30">
        <f t="shared" si="940"/>
        <v>1.6989700043360187</v>
      </c>
      <c r="BE802" s="30">
        <f t="shared" si="940"/>
        <v>2.0413926851582249</v>
      </c>
      <c r="BF802" s="30" t="str">
        <f t="shared" si="940"/>
        <v/>
      </c>
      <c r="BG802" s="30" t="str">
        <f t="shared" si="940"/>
        <v/>
      </c>
      <c r="BH802" s="30" t="str">
        <f t="shared" si="940"/>
        <v/>
      </c>
      <c r="BI802" s="30" t="str">
        <f t="shared" si="940"/>
        <v/>
      </c>
      <c r="BJ802" s="1" t="s">
        <v>38</v>
      </c>
      <c r="BK802" s="31" t="s">
        <v>38</v>
      </c>
      <c r="BL802" s="32">
        <f t="shared" si="950"/>
        <v>0</v>
      </c>
      <c r="BN802" s="32" t="str">
        <f t="shared" si="951"/>
        <v>0</v>
      </c>
      <c r="BO802" s="30">
        <f t="shared" si="952"/>
        <v>-1.5642714304385628</v>
      </c>
      <c r="BP802" s="30">
        <f t="shared" si="953"/>
        <v>0.65757731917779338</v>
      </c>
      <c r="BQ802" s="30">
        <f t="shared" si="937"/>
        <v>2.2218487496163561</v>
      </c>
      <c r="BR802" s="30" t="str">
        <f t="shared" si="937"/>
        <v/>
      </c>
      <c r="BS802" s="30" t="str">
        <f t="shared" si="937"/>
        <v/>
      </c>
      <c r="BT802" s="30">
        <f t="shared" si="933"/>
        <v>0</v>
      </c>
      <c r="BU802" s="30">
        <f t="shared" si="933"/>
        <v>0.34242268082220617</v>
      </c>
      <c r="BV802" s="30" t="str">
        <f t="shared" si="933"/>
        <v/>
      </c>
      <c r="BW802" s="30" t="str">
        <f t="shared" si="933"/>
        <v/>
      </c>
      <c r="BX802" s="30" t="str">
        <f t="shared" si="933"/>
        <v/>
      </c>
      <c r="BY802" s="30" t="str">
        <f t="shared" si="933"/>
        <v/>
      </c>
      <c r="BZ802" s="1">
        <f t="shared" si="954"/>
        <v>0</v>
      </c>
      <c r="CA802" s="1">
        <f t="shared" si="938"/>
        <v>1</v>
      </c>
      <c r="CB802" s="1">
        <f t="shared" si="938"/>
        <v>0</v>
      </c>
      <c r="CC802" s="1">
        <f t="shared" si="938"/>
        <v>0</v>
      </c>
      <c r="CD802" s="1">
        <f t="shared" si="934"/>
        <v>0</v>
      </c>
      <c r="CE802" s="1">
        <f t="shared" si="934"/>
        <v>1</v>
      </c>
      <c r="CF802" s="1">
        <f t="shared" si="934"/>
        <v>0</v>
      </c>
      <c r="CG802" s="1">
        <f t="shared" si="934"/>
        <v>0</v>
      </c>
      <c r="CH802" s="1">
        <f t="shared" si="934"/>
        <v>0</v>
      </c>
      <c r="CI802" s="1">
        <f t="shared" si="934"/>
        <v>0</v>
      </c>
      <c r="CJ802" s="1">
        <f t="shared" si="955"/>
        <v>2</v>
      </c>
      <c r="CK802" s="1">
        <f t="shared" si="956"/>
        <v>1</v>
      </c>
      <c r="CL802" s="1">
        <f t="shared" si="980"/>
        <v>-1.5642714304385628</v>
      </c>
      <c r="CM802" s="1">
        <f t="shared" si="980"/>
        <v>2.2218487496163561</v>
      </c>
      <c r="CN802" s="1" t="str">
        <f t="shared" si="980"/>
        <v/>
      </c>
      <c r="CO802" s="1" t="str">
        <f t="shared" si="980"/>
        <v/>
      </c>
      <c r="CP802" s="1" t="str">
        <f t="shared" si="980"/>
        <v/>
      </c>
      <c r="CQ802" s="1" t="str">
        <f t="shared" si="978"/>
        <v/>
      </c>
      <c r="CR802" s="1" t="str">
        <f t="shared" si="978"/>
        <v/>
      </c>
      <c r="CS802" s="1" t="str">
        <f t="shared" si="978"/>
        <v/>
      </c>
      <c r="CT802" s="1" t="str">
        <f t="shared" si="978"/>
        <v/>
      </c>
      <c r="CU802" s="1" t="str">
        <f t="shared" si="978"/>
        <v/>
      </c>
      <c r="CV802" s="1">
        <f t="shared" si="981"/>
        <v>0</v>
      </c>
      <c r="CW802" s="1">
        <f t="shared" si="981"/>
        <v>1</v>
      </c>
      <c r="CX802" s="1">
        <f t="shared" si="981"/>
        <v>0</v>
      </c>
      <c r="CY802" s="1">
        <f t="shared" si="981"/>
        <v>0</v>
      </c>
      <c r="CZ802" s="1">
        <f t="shared" si="981"/>
        <v>0</v>
      </c>
      <c r="DA802" s="1">
        <f t="shared" si="979"/>
        <v>0</v>
      </c>
      <c r="DB802" s="1">
        <f t="shared" si="979"/>
        <v>0</v>
      </c>
      <c r="DC802" s="1">
        <f t="shared" si="979"/>
        <v>0</v>
      </c>
      <c r="DD802" s="1">
        <f t="shared" si="979"/>
        <v>0</v>
      </c>
      <c r="DE802" s="1">
        <f t="shared" si="979"/>
        <v>0</v>
      </c>
      <c r="DF802" s="1">
        <f t="shared" si="957"/>
        <v>1</v>
      </c>
      <c r="DG802" s="33">
        <f t="shared" si="958"/>
        <v>1</v>
      </c>
      <c r="DH802" s="34">
        <f t="shared" si="959"/>
        <v>0</v>
      </c>
      <c r="DI802" s="1">
        <f t="shared" si="918"/>
        <v>171</v>
      </c>
      <c r="DJ802" s="1">
        <f t="shared" si="919"/>
        <v>-18</v>
      </c>
      <c r="DK802" s="1">
        <f t="shared" si="984"/>
        <v>-189</v>
      </c>
      <c r="DL802" s="1">
        <f t="shared" si="984"/>
        <v>211</v>
      </c>
      <c r="DM802" s="1">
        <f t="shared" si="984"/>
        <v>-41</v>
      </c>
      <c r="DN802" s="1">
        <f t="shared" si="983"/>
        <v>77</v>
      </c>
      <c r="DO802" s="1">
        <f t="shared" si="983"/>
        <v>126</v>
      </c>
      <c r="DP802" s="1" t="str">
        <f t="shared" si="983"/>
        <v/>
      </c>
      <c r="DQ802" s="1" t="str">
        <f t="shared" si="983"/>
        <v/>
      </c>
      <c r="DR802" s="1" t="str">
        <f t="shared" si="983"/>
        <v/>
      </c>
      <c r="DS802" s="1" t="str">
        <f t="shared" si="983"/>
        <v/>
      </c>
      <c r="DT802" s="34">
        <f>(STDEV(DI802:DS802))*-1</f>
        <v>-139.68348574715691</v>
      </c>
      <c r="DU802" s="1">
        <f t="shared" ref="DU802:EA802" si="988">IF((DI802&lt;$DT802),1,0)</f>
        <v>0</v>
      </c>
      <c r="DV802" s="1">
        <f t="shared" si="988"/>
        <v>0</v>
      </c>
      <c r="DW802" s="1">
        <f t="shared" si="988"/>
        <v>1</v>
      </c>
      <c r="DX802" s="1">
        <f t="shared" si="988"/>
        <v>0</v>
      </c>
      <c r="DY802" s="1">
        <f t="shared" si="988"/>
        <v>0</v>
      </c>
      <c r="DZ802" s="1">
        <f t="shared" si="988"/>
        <v>0</v>
      </c>
      <c r="EA802" s="1">
        <f t="shared" si="988"/>
        <v>0</v>
      </c>
      <c r="EF802" s="33">
        <f>IF(SUM(DU802:EE802)&gt;0,1,0)</f>
        <v>1</v>
      </c>
      <c r="EG802" s="1">
        <f t="shared" ref="EG802:EN865" si="989">IF(OR(X802&lt;500,X802=""),0,1)</f>
        <v>0</v>
      </c>
      <c r="EH802" s="1">
        <f t="shared" si="989"/>
        <v>0</v>
      </c>
      <c r="EI802" s="1">
        <f t="shared" si="989"/>
        <v>0</v>
      </c>
      <c r="EJ802" s="1">
        <f t="shared" si="989"/>
        <v>0</v>
      </c>
      <c r="EK802" s="1">
        <f t="shared" si="989"/>
        <v>0</v>
      </c>
      <c r="EL802" s="1">
        <f t="shared" si="941"/>
        <v>0</v>
      </c>
      <c r="EM802" s="1">
        <f t="shared" si="941"/>
        <v>0</v>
      </c>
      <c r="EN802" s="1">
        <f t="shared" si="941"/>
        <v>0</v>
      </c>
      <c r="EO802" s="1">
        <f t="shared" si="941"/>
        <v>0</v>
      </c>
      <c r="EP802" s="1">
        <f t="shared" si="941"/>
        <v>0</v>
      </c>
      <c r="EQ802" s="1">
        <f t="shared" si="941"/>
        <v>0</v>
      </c>
      <c r="ER802" s="33">
        <f t="shared" si="960"/>
        <v>1</v>
      </c>
      <c r="ES802" s="35">
        <f>ER802+EF802+DG802+AV802</f>
        <v>4</v>
      </c>
      <c r="ET802" s="35">
        <f t="shared" si="961"/>
        <v>1</v>
      </c>
      <c r="EU802" s="1" t="s">
        <v>1388</v>
      </c>
      <c r="EV802" s="1" t="s">
        <v>34</v>
      </c>
      <c r="EW802" s="19">
        <f t="shared" si="962"/>
        <v>1</v>
      </c>
      <c r="EX802" s="1" t="s">
        <v>40</v>
      </c>
      <c r="EY802" s="50">
        <v>38756</v>
      </c>
      <c r="EZ802" s="1" t="s">
        <v>34</v>
      </c>
      <c r="FA802" s="1" t="s">
        <v>40</v>
      </c>
      <c r="FB802" s="50">
        <v>39288</v>
      </c>
      <c r="FC802" s="1" t="s">
        <v>34</v>
      </c>
      <c r="FD802" s="19">
        <f t="shared" si="963"/>
        <v>1</v>
      </c>
      <c r="FE802" s="1" t="s">
        <v>40</v>
      </c>
      <c r="FJ802" s="1" t="s">
        <v>38</v>
      </c>
      <c r="FK802" s="19">
        <f t="shared" si="964"/>
        <v>0</v>
      </c>
      <c r="FQ802" s="1" t="s">
        <v>1389</v>
      </c>
      <c r="FR802" s="1">
        <f t="shared" si="965"/>
        <v>1</v>
      </c>
      <c r="FU802" s="1" t="s">
        <v>259</v>
      </c>
      <c r="FV802" s="37" t="str">
        <f t="shared" si="971"/>
        <v>other</v>
      </c>
      <c r="FW802" s="34">
        <v>0</v>
      </c>
      <c r="FY802" s="1" t="s">
        <v>38</v>
      </c>
      <c r="FZ802" s="19">
        <f t="shared" si="966"/>
        <v>0</v>
      </c>
      <c r="GB802" s="1" t="s">
        <v>38</v>
      </c>
      <c r="GC802" s="19">
        <f t="shared" si="967"/>
        <v>0</v>
      </c>
      <c r="GD802" s="1" t="s">
        <v>38</v>
      </c>
      <c r="GE802" s="19">
        <f t="shared" si="968"/>
        <v>0</v>
      </c>
      <c r="GF802" s="1" t="s">
        <v>38</v>
      </c>
      <c r="GG802" s="19">
        <f t="shared" si="969"/>
        <v>0</v>
      </c>
    </row>
    <row r="803" spans="1:189" x14ac:dyDescent="0.3">
      <c r="A803" s="18">
        <v>1136</v>
      </c>
      <c r="B803" s="1" t="s">
        <v>34</v>
      </c>
      <c r="C803" s="19" t="s">
        <v>47</v>
      </c>
      <c r="D803" s="19">
        <f t="shared" si="977"/>
        <v>1</v>
      </c>
      <c r="E803" s="38" t="s">
        <v>1390</v>
      </c>
      <c r="F803" s="21" t="str">
        <f t="shared" si="943"/>
        <v>1947</v>
      </c>
      <c r="G803" s="21">
        <v>2005</v>
      </c>
      <c r="H803" s="22">
        <f t="shared" si="985"/>
        <v>58</v>
      </c>
      <c r="I803" s="1" t="str">
        <f t="shared" si="944"/>
        <v>&gt;50</v>
      </c>
      <c r="J803" s="1" t="s">
        <v>1610</v>
      </c>
      <c r="K803" s="1" t="s">
        <v>53</v>
      </c>
      <c r="L803" s="1">
        <f>VLOOKUP(K803,[1]areas!$C$3:$D$76,2,FALSE)</f>
        <v>30</v>
      </c>
      <c r="M803" s="1" t="str">
        <f t="shared" si="986"/>
        <v>21-40</v>
      </c>
      <c r="N803" s="19" t="s">
        <v>38</v>
      </c>
      <c r="O803" s="19">
        <f t="shared" si="945"/>
        <v>0</v>
      </c>
      <c r="P803" s="23">
        <v>51</v>
      </c>
      <c r="Q803" s="1">
        <v>165</v>
      </c>
      <c r="R803" s="1">
        <f>POWER(Q803*0.01,2)</f>
        <v>2.7225000000000006</v>
      </c>
      <c r="S803" s="24">
        <f>P803/R803</f>
        <v>18.732782369146001</v>
      </c>
      <c r="T803" s="19">
        <v>4</v>
      </c>
      <c r="U803" s="1">
        <v>12</v>
      </c>
      <c r="V803" s="1">
        <v>20</v>
      </c>
      <c r="W803" s="1" t="str">
        <f t="shared" si="946"/>
        <v>5: 201-250</v>
      </c>
      <c r="X803" s="1">
        <v>231</v>
      </c>
      <c r="Y803" s="26">
        <v>125</v>
      </c>
      <c r="Z803" s="26">
        <v>169</v>
      </c>
      <c r="AA803" s="26">
        <v>177</v>
      </c>
      <c r="AB803" s="26"/>
      <c r="AC803" s="26"/>
      <c r="AD803" s="26"/>
      <c r="AE803" s="26"/>
      <c r="AF803" s="26"/>
      <c r="AG803" s="26"/>
      <c r="AH803" s="26"/>
      <c r="AI803" s="27">
        <f t="shared" si="947"/>
        <v>231</v>
      </c>
      <c r="AJ803" s="27">
        <f t="shared" si="948"/>
        <v>0</v>
      </c>
      <c r="AK803" s="39">
        <v>17712</v>
      </c>
      <c r="AL803" s="26">
        <v>50</v>
      </c>
      <c r="AM803" s="26">
        <v>50</v>
      </c>
      <c r="AN803" s="26">
        <v>50</v>
      </c>
      <c r="AO803" s="26"/>
      <c r="AP803" s="26"/>
      <c r="AQ803" s="26"/>
      <c r="AR803" s="26"/>
      <c r="AS803" s="26"/>
      <c r="AT803" s="26"/>
      <c r="AU803" s="26"/>
      <c r="AV803" s="28">
        <f t="shared" si="949"/>
        <v>0</v>
      </c>
      <c r="AW803" s="27" t="str">
        <f>"4-5"</f>
        <v>4-5</v>
      </c>
      <c r="AX803" s="29">
        <f t="shared" si="970"/>
        <v>4.2480000000000002</v>
      </c>
      <c r="AY803" s="30">
        <f t="shared" si="987"/>
        <v>4.2482676035346474</v>
      </c>
      <c r="AZ803" s="30">
        <f t="shared" si="987"/>
        <v>1.6989700043360187</v>
      </c>
      <c r="BA803" s="30">
        <f t="shared" si="987"/>
        <v>1.6989700043360187</v>
      </c>
      <c r="BB803" s="30">
        <f t="shared" si="987"/>
        <v>1.6989700043360187</v>
      </c>
      <c r="BC803" s="30" t="str">
        <f t="shared" si="987"/>
        <v/>
      </c>
      <c r="BD803" s="30" t="str">
        <f t="shared" si="940"/>
        <v/>
      </c>
      <c r="BE803" s="30" t="str">
        <f t="shared" si="940"/>
        <v/>
      </c>
      <c r="BF803" s="30" t="str">
        <f t="shared" si="940"/>
        <v/>
      </c>
      <c r="BG803" s="30" t="str">
        <f t="shared" si="940"/>
        <v/>
      </c>
      <c r="BH803" s="30" t="str">
        <f t="shared" si="940"/>
        <v/>
      </c>
      <c r="BI803" s="30" t="str">
        <f t="shared" si="940"/>
        <v/>
      </c>
      <c r="BJ803" s="1" t="s">
        <v>38</v>
      </c>
      <c r="BK803" s="31" t="s">
        <v>38</v>
      </c>
      <c r="BL803" s="32">
        <f t="shared" si="950"/>
        <v>0</v>
      </c>
      <c r="BN803" s="32" t="str">
        <f t="shared" si="951"/>
        <v>0</v>
      </c>
      <c r="BO803" s="30">
        <f t="shared" si="952"/>
        <v>-2.5492975991986286</v>
      </c>
      <c r="BP803" s="30">
        <f t="shared" si="953"/>
        <v>-2.5492975991986286</v>
      </c>
      <c r="BQ803" s="30">
        <f t="shared" si="937"/>
        <v>0</v>
      </c>
      <c r="BR803" s="30">
        <f t="shared" si="937"/>
        <v>0</v>
      </c>
      <c r="BS803" s="30" t="str">
        <f t="shared" si="937"/>
        <v/>
      </c>
      <c r="BT803" s="30" t="str">
        <f t="shared" si="933"/>
        <v/>
      </c>
      <c r="BU803" s="30" t="str">
        <f t="shared" si="933"/>
        <v/>
      </c>
      <c r="BV803" s="30" t="str">
        <f t="shared" si="933"/>
        <v/>
      </c>
      <c r="BW803" s="30" t="str">
        <f t="shared" si="933"/>
        <v/>
      </c>
      <c r="BX803" s="30" t="str">
        <f t="shared" si="933"/>
        <v/>
      </c>
      <c r="BY803" s="30" t="str">
        <f t="shared" si="933"/>
        <v/>
      </c>
      <c r="BZ803" s="1">
        <f t="shared" si="954"/>
        <v>0</v>
      </c>
      <c r="CA803" s="1">
        <f t="shared" si="938"/>
        <v>0</v>
      </c>
      <c r="CB803" s="1">
        <f t="shared" si="938"/>
        <v>0</v>
      </c>
      <c r="CC803" s="1">
        <f t="shared" si="938"/>
        <v>0</v>
      </c>
      <c r="CD803" s="1">
        <f t="shared" si="934"/>
        <v>0</v>
      </c>
      <c r="CE803" s="1">
        <f t="shared" si="934"/>
        <v>0</v>
      </c>
      <c r="CF803" s="1">
        <f t="shared" si="934"/>
        <v>0</v>
      </c>
      <c r="CG803" s="1">
        <f t="shared" si="934"/>
        <v>0</v>
      </c>
      <c r="CH803" s="1">
        <f t="shared" si="934"/>
        <v>0</v>
      </c>
      <c r="CI803" s="1">
        <f t="shared" si="934"/>
        <v>0</v>
      </c>
      <c r="CJ803" s="1">
        <f t="shared" si="955"/>
        <v>0</v>
      </c>
      <c r="CK803" s="1">
        <f t="shared" si="956"/>
        <v>0</v>
      </c>
      <c r="CL803" s="1">
        <f t="shared" si="980"/>
        <v>-2.5492975991986286</v>
      </c>
      <c r="CM803" s="1" t="str">
        <f t="shared" si="980"/>
        <v/>
      </c>
      <c r="CN803" s="1" t="str">
        <f t="shared" si="980"/>
        <v/>
      </c>
      <c r="CO803" s="1" t="str">
        <f t="shared" si="980"/>
        <v/>
      </c>
      <c r="CP803" s="1" t="str">
        <f t="shared" si="980"/>
        <v/>
      </c>
      <c r="CQ803" s="1" t="str">
        <f t="shared" si="978"/>
        <v/>
      </c>
      <c r="CR803" s="1" t="str">
        <f t="shared" si="978"/>
        <v/>
      </c>
      <c r="CS803" s="1" t="str">
        <f t="shared" si="978"/>
        <v/>
      </c>
      <c r="CT803" s="1" t="str">
        <f t="shared" si="978"/>
        <v/>
      </c>
      <c r="CU803" s="1" t="str">
        <f t="shared" si="978"/>
        <v/>
      </c>
      <c r="CV803" s="1">
        <f t="shared" si="981"/>
        <v>0</v>
      </c>
      <c r="CW803" s="1">
        <f t="shared" si="981"/>
        <v>0</v>
      </c>
      <c r="CX803" s="1">
        <f t="shared" si="981"/>
        <v>0</v>
      </c>
      <c r="CY803" s="1">
        <f t="shared" si="981"/>
        <v>0</v>
      </c>
      <c r="CZ803" s="1">
        <f t="shared" si="981"/>
        <v>0</v>
      </c>
      <c r="DA803" s="1">
        <f t="shared" si="979"/>
        <v>0</v>
      </c>
      <c r="DB803" s="1">
        <f t="shared" si="979"/>
        <v>0</v>
      </c>
      <c r="DC803" s="1">
        <f t="shared" si="979"/>
        <v>0</v>
      </c>
      <c r="DD803" s="1">
        <f t="shared" si="979"/>
        <v>0</v>
      </c>
      <c r="DE803" s="1">
        <f t="shared" si="979"/>
        <v>0</v>
      </c>
      <c r="DF803" s="1">
        <f t="shared" si="957"/>
        <v>0</v>
      </c>
      <c r="DG803" s="33">
        <f t="shared" si="958"/>
        <v>0</v>
      </c>
      <c r="DH803" s="34">
        <f t="shared" si="959"/>
        <v>0</v>
      </c>
      <c r="DI803" s="1">
        <f t="shared" si="918"/>
        <v>-106</v>
      </c>
      <c r="DJ803" s="1">
        <f t="shared" si="919"/>
        <v>-62</v>
      </c>
      <c r="DK803" s="1">
        <f t="shared" si="984"/>
        <v>44</v>
      </c>
      <c r="DL803" s="1">
        <f t="shared" si="984"/>
        <v>8</v>
      </c>
      <c r="DM803" s="1" t="str">
        <f t="shared" si="984"/>
        <v/>
      </c>
      <c r="DN803" s="1" t="str">
        <f t="shared" si="983"/>
        <v/>
      </c>
      <c r="DO803" s="1" t="str">
        <f t="shared" si="983"/>
        <v/>
      </c>
      <c r="DP803" s="1" t="str">
        <f t="shared" si="983"/>
        <v/>
      </c>
      <c r="DQ803" s="1" t="str">
        <f t="shared" si="983"/>
        <v/>
      </c>
      <c r="DR803" s="1" t="str">
        <f t="shared" si="983"/>
        <v/>
      </c>
      <c r="DS803" s="1" t="str">
        <f t="shared" si="983"/>
        <v/>
      </c>
      <c r="DT803" s="34">
        <f>(STDEV(DI803:DS803))*-1</f>
        <v>-67.616566017507864</v>
      </c>
      <c r="DU803" s="1">
        <f>IF((DI803&lt;$DT803),1,0)</f>
        <v>1</v>
      </c>
      <c r="DV803" s="1">
        <f>IF((DJ803&lt;$DT803),1,0)</f>
        <v>0</v>
      </c>
      <c r="DW803" s="1">
        <f>IF((DK803&lt;$DT803),1,0)</f>
        <v>0</v>
      </c>
      <c r="DX803" s="1">
        <f>IF((DL803&lt;$DT803),1,0)</f>
        <v>0</v>
      </c>
      <c r="EF803" s="33">
        <f>IF(SUM(DU803:EE803)&gt;0,1,0)</f>
        <v>1</v>
      </c>
      <c r="EG803" s="1">
        <f t="shared" si="989"/>
        <v>0</v>
      </c>
      <c r="EH803" s="1">
        <f t="shared" si="989"/>
        <v>0</v>
      </c>
      <c r="EI803" s="1">
        <f t="shared" si="989"/>
        <v>0</v>
      </c>
      <c r="EJ803" s="1">
        <f t="shared" si="989"/>
        <v>0</v>
      </c>
      <c r="EK803" s="1">
        <f t="shared" si="989"/>
        <v>0</v>
      </c>
      <c r="EL803" s="1">
        <f t="shared" si="941"/>
        <v>0</v>
      </c>
      <c r="EM803" s="1">
        <f t="shared" si="941"/>
        <v>0</v>
      </c>
      <c r="EN803" s="1">
        <f t="shared" si="941"/>
        <v>0</v>
      </c>
      <c r="EO803" s="1">
        <f t="shared" si="941"/>
        <v>0</v>
      </c>
      <c r="EP803" s="1">
        <f t="shared" si="941"/>
        <v>0</v>
      </c>
      <c r="EQ803" s="1">
        <f t="shared" si="941"/>
        <v>0</v>
      </c>
      <c r="ER803" s="33">
        <f t="shared" si="960"/>
        <v>1</v>
      </c>
      <c r="ES803" s="35">
        <f>ER803+EF803+DG803+AV803</f>
        <v>2</v>
      </c>
      <c r="ET803" s="35">
        <f t="shared" si="961"/>
        <v>1</v>
      </c>
      <c r="EU803" s="1" t="s">
        <v>59</v>
      </c>
      <c r="EV803" s="1" t="s">
        <v>38</v>
      </c>
      <c r="EW803" s="19">
        <f t="shared" si="962"/>
        <v>0</v>
      </c>
      <c r="FC803" s="1" t="s">
        <v>38</v>
      </c>
      <c r="FD803" s="19">
        <f t="shared" si="963"/>
        <v>0</v>
      </c>
      <c r="FJ803" s="1" t="s">
        <v>38</v>
      </c>
      <c r="FK803" s="19">
        <f t="shared" si="964"/>
        <v>0</v>
      </c>
      <c r="FQ803" s="1" t="s">
        <v>67</v>
      </c>
      <c r="FR803" s="1">
        <f t="shared" si="965"/>
        <v>1</v>
      </c>
      <c r="FV803" s="37" t="str">
        <f t="shared" si="971"/>
        <v>none</v>
      </c>
      <c r="FY803" s="1" t="s">
        <v>38</v>
      </c>
      <c r="FZ803" s="19">
        <f t="shared" si="966"/>
        <v>0</v>
      </c>
      <c r="GB803" s="1" t="s">
        <v>38</v>
      </c>
      <c r="GC803" s="19">
        <f t="shared" si="967"/>
        <v>0</v>
      </c>
      <c r="GD803" s="1" t="s">
        <v>38</v>
      </c>
      <c r="GE803" s="19">
        <f t="shared" si="968"/>
        <v>0</v>
      </c>
      <c r="GF803" s="1" t="s">
        <v>38</v>
      </c>
      <c r="GG803" s="19">
        <f t="shared" si="969"/>
        <v>0</v>
      </c>
    </row>
    <row r="804" spans="1:189" x14ac:dyDescent="0.3">
      <c r="A804" s="18">
        <v>1141</v>
      </c>
      <c r="B804" s="1" t="s">
        <v>34</v>
      </c>
      <c r="C804" s="19" t="s">
        <v>35</v>
      </c>
      <c r="D804" s="19">
        <f t="shared" si="977"/>
        <v>0</v>
      </c>
      <c r="E804" s="38" t="s">
        <v>1391</v>
      </c>
      <c r="F804" s="21" t="str">
        <f t="shared" si="943"/>
        <v>1970</v>
      </c>
      <c r="G804" s="21">
        <v>2005</v>
      </c>
      <c r="H804" s="22">
        <f t="shared" si="985"/>
        <v>35</v>
      </c>
      <c r="I804" s="1" t="str">
        <f t="shared" si="944"/>
        <v>31-40</v>
      </c>
      <c r="J804" s="1" t="s">
        <v>1607</v>
      </c>
      <c r="K804" s="1" t="s">
        <v>93</v>
      </c>
      <c r="L804" s="1">
        <f>VLOOKUP(K804,[1]areas!$C$3:$D$76,2,FALSE)</f>
        <v>15</v>
      </c>
      <c r="M804" s="1" t="str">
        <f t="shared" si="986"/>
        <v>0-20</v>
      </c>
      <c r="N804" s="19" t="s">
        <v>38</v>
      </c>
      <c r="O804" s="19">
        <f t="shared" si="945"/>
        <v>0</v>
      </c>
      <c r="P804" s="23">
        <v>57.6</v>
      </c>
      <c r="Q804" s="1">
        <v>157</v>
      </c>
      <c r="R804" s="1">
        <f>POWER(Q804*0.01,2)</f>
        <v>2.4649000000000001</v>
      </c>
      <c r="S804" s="24">
        <f>P804/R804</f>
        <v>23.368087954886608</v>
      </c>
      <c r="T804" s="19">
        <v>1</v>
      </c>
      <c r="U804" s="1">
        <v>13</v>
      </c>
      <c r="V804" s="1">
        <v>16</v>
      </c>
      <c r="W804" s="1" t="str">
        <f t="shared" si="946"/>
        <v>4: 151-200</v>
      </c>
      <c r="X804" s="1">
        <v>153</v>
      </c>
      <c r="Y804" s="26">
        <v>375</v>
      </c>
      <c r="Z804" s="26"/>
      <c r="AA804" s="26"/>
      <c r="AB804" s="26"/>
      <c r="AC804" s="26"/>
      <c r="AD804" s="26"/>
      <c r="AE804" s="26"/>
      <c r="AF804" s="26"/>
      <c r="AG804" s="26"/>
      <c r="AH804" s="26"/>
      <c r="AI804" s="27">
        <f t="shared" si="947"/>
        <v>375</v>
      </c>
      <c r="AJ804" s="27">
        <f t="shared" si="948"/>
        <v>0</v>
      </c>
      <c r="AK804" s="39">
        <v>25198</v>
      </c>
      <c r="AL804" s="26">
        <v>50</v>
      </c>
      <c r="AM804" s="26"/>
      <c r="AN804" s="26"/>
      <c r="AO804" s="26"/>
      <c r="AP804" s="26"/>
      <c r="AQ804" s="26"/>
      <c r="AR804" s="26"/>
      <c r="AS804" s="26"/>
      <c r="AT804" s="26"/>
      <c r="AU804" s="26"/>
      <c r="AV804" s="28">
        <f t="shared" si="949"/>
        <v>0</v>
      </c>
      <c r="AW804" s="27" t="str">
        <f>"4-5"</f>
        <v>4-5</v>
      </c>
      <c r="AX804" s="29">
        <f t="shared" si="970"/>
        <v>4.4009999999999998</v>
      </c>
      <c r="AY804" s="30">
        <f t="shared" si="987"/>
        <v>4.4013660715976775</v>
      </c>
      <c r="AZ804" s="30">
        <f t="shared" si="987"/>
        <v>1.6989700043360187</v>
      </c>
      <c r="BA804" s="30" t="str">
        <f t="shared" si="987"/>
        <v/>
      </c>
      <c r="BB804" s="30" t="str">
        <f t="shared" si="987"/>
        <v/>
      </c>
      <c r="BC804" s="30" t="str">
        <f t="shared" si="987"/>
        <v/>
      </c>
      <c r="BD804" s="30" t="str">
        <f t="shared" si="940"/>
        <v/>
      </c>
      <c r="BE804" s="30" t="str">
        <f t="shared" si="940"/>
        <v/>
      </c>
      <c r="BF804" s="30" t="str">
        <f t="shared" si="940"/>
        <v/>
      </c>
      <c r="BG804" s="30" t="str">
        <f t="shared" si="940"/>
        <v/>
      </c>
      <c r="BH804" s="30" t="str">
        <f t="shared" si="940"/>
        <v/>
      </c>
      <c r="BI804" s="30" t="str">
        <f t="shared" si="940"/>
        <v/>
      </c>
      <c r="BJ804" s="1" t="s">
        <v>38</v>
      </c>
      <c r="BK804" s="31" t="s">
        <v>38</v>
      </c>
      <c r="BL804" s="32">
        <f t="shared" si="950"/>
        <v>0</v>
      </c>
      <c r="BN804" s="32" t="str">
        <f t="shared" si="951"/>
        <v>0</v>
      </c>
      <c r="BO804" s="30">
        <f t="shared" si="952"/>
        <v>-2.7023960672616587</v>
      </c>
      <c r="BP804" s="30" t="str">
        <f t="shared" si="953"/>
        <v/>
      </c>
      <c r="BQ804" s="30" t="str">
        <f t="shared" si="937"/>
        <v/>
      </c>
      <c r="BR804" s="30" t="str">
        <f t="shared" si="937"/>
        <v/>
      </c>
      <c r="BS804" s="30" t="str">
        <f t="shared" si="937"/>
        <v/>
      </c>
      <c r="BT804" s="30" t="str">
        <f t="shared" si="933"/>
        <v/>
      </c>
      <c r="BU804" s="30" t="str">
        <f t="shared" si="933"/>
        <v/>
      </c>
      <c r="BV804" s="30" t="str">
        <f t="shared" si="933"/>
        <v/>
      </c>
      <c r="BW804" s="30" t="str">
        <f t="shared" ref="BW804:BY867" si="990">IF(OR(BG804="",BF804=""),"",BG804-BF804)</f>
        <v/>
      </c>
      <c r="BX804" s="30" t="str">
        <f t="shared" si="990"/>
        <v/>
      </c>
      <c r="BY804" s="30" t="str">
        <f t="shared" si="990"/>
        <v/>
      </c>
      <c r="BZ804" s="1">
        <f t="shared" si="954"/>
        <v>0</v>
      </c>
      <c r="CA804" s="1">
        <f t="shared" si="938"/>
        <v>0</v>
      </c>
      <c r="CB804" s="1">
        <f t="shared" si="938"/>
        <v>0</v>
      </c>
      <c r="CC804" s="1">
        <f t="shared" si="938"/>
        <v>0</v>
      </c>
      <c r="CD804" s="1">
        <f t="shared" si="934"/>
        <v>0</v>
      </c>
      <c r="CE804" s="1">
        <f t="shared" si="934"/>
        <v>0</v>
      </c>
      <c r="CF804" s="1">
        <f t="shared" si="934"/>
        <v>0</v>
      </c>
      <c r="CG804" s="1">
        <f t="shared" ref="CG804:CI867" si="991">IF(OR(BW804&lt;=0,BW804=""),0,1)</f>
        <v>0</v>
      </c>
      <c r="CH804" s="1">
        <f t="shared" si="991"/>
        <v>0</v>
      </c>
      <c r="CI804" s="1">
        <f t="shared" si="991"/>
        <v>0</v>
      </c>
      <c r="CJ804" s="1">
        <f t="shared" si="955"/>
        <v>0</v>
      </c>
      <c r="CK804" s="1">
        <f t="shared" si="956"/>
        <v>0</v>
      </c>
      <c r="CL804" s="1">
        <f t="shared" si="980"/>
        <v>-2.7023960672616587</v>
      </c>
      <c r="CM804" s="1" t="str">
        <f t="shared" si="980"/>
        <v/>
      </c>
      <c r="CN804" s="1" t="str">
        <f t="shared" si="980"/>
        <v/>
      </c>
      <c r="CO804" s="1" t="str">
        <f t="shared" si="980"/>
        <v/>
      </c>
      <c r="CP804" s="1" t="str">
        <f t="shared" si="980"/>
        <v/>
      </c>
      <c r="CQ804" s="1" t="str">
        <f t="shared" si="978"/>
        <v/>
      </c>
      <c r="CR804" s="1" t="str">
        <f t="shared" si="978"/>
        <v/>
      </c>
      <c r="CS804" s="1" t="str">
        <f t="shared" si="978"/>
        <v/>
      </c>
      <c r="CT804" s="1" t="str">
        <f t="shared" si="978"/>
        <v/>
      </c>
      <c r="CU804" s="1" t="str">
        <f t="shared" si="978"/>
        <v/>
      </c>
      <c r="CV804" s="1">
        <f t="shared" si="981"/>
        <v>0</v>
      </c>
      <c r="CW804" s="1">
        <f t="shared" si="981"/>
        <v>0</v>
      </c>
      <c r="CX804" s="1">
        <f t="shared" si="981"/>
        <v>0</v>
      </c>
      <c r="CY804" s="1">
        <f t="shared" si="981"/>
        <v>0</v>
      </c>
      <c r="CZ804" s="1">
        <f t="shared" si="981"/>
        <v>0</v>
      </c>
      <c r="DA804" s="1">
        <f t="shared" si="979"/>
        <v>0</v>
      </c>
      <c r="DB804" s="1">
        <f t="shared" si="979"/>
        <v>0</v>
      </c>
      <c r="DC804" s="1">
        <f t="shared" si="979"/>
        <v>0</v>
      </c>
      <c r="DD804" s="1">
        <f t="shared" si="979"/>
        <v>0</v>
      </c>
      <c r="DE804" s="1">
        <f t="shared" si="979"/>
        <v>0</v>
      </c>
      <c r="DF804" s="1">
        <f t="shared" si="957"/>
        <v>0</v>
      </c>
      <c r="DG804" s="33">
        <f t="shared" si="958"/>
        <v>0</v>
      </c>
      <c r="DH804" s="34">
        <f t="shared" si="959"/>
        <v>0</v>
      </c>
      <c r="DI804" s="1">
        <f t="shared" ref="DI804:DI855" si="992">IF(OR(X804="",Y804=""),"",Y804-X804)</f>
        <v>222</v>
      </c>
      <c r="DJ804" s="1" t="str">
        <f t="shared" ref="DJ804:DJ855" si="993">IF(OR(X804="",Z804=""),"",Z804-X804)</f>
        <v/>
      </c>
      <c r="DK804" s="1" t="str">
        <f t="shared" si="984"/>
        <v/>
      </c>
      <c r="DL804" s="1" t="str">
        <f t="shared" si="984"/>
        <v/>
      </c>
      <c r="DM804" s="1" t="str">
        <f t="shared" si="984"/>
        <v/>
      </c>
      <c r="DN804" s="1" t="str">
        <f t="shared" si="983"/>
        <v/>
      </c>
      <c r="DO804" s="1" t="str">
        <f t="shared" si="983"/>
        <v/>
      </c>
      <c r="DP804" s="1" t="str">
        <f t="shared" si="983"/>
        <v/>
      </c>
      <c r="DQ804" s="1" t="str">
        <f t="shared" si="983"/>
        <v/>
      </c>
      <c r="DR804" s="1" t="str">
        <f t="shared" si="983"/>
        <v/>
      </c>
      <c r="DS804" s="1" t="str">
        <f t="shared" si="983"/>
        <v/>
      </c>
      <c r="DU804" s="1">
        <f t="shared" ref="DU804:EA817" si="994">IF((DI804&lt;$DT804),1,0)</f>
        <v>0</v>
      </c>
      <c r="EG804" s="1">
        <f t="shared" si="989"/>
        <v>0</v>
      </c>
      <c r="EH804" s="1">
        <f t="shared" si="989"/>
        <v>0</v>
      </c>
      <c r="EI804" s="1">
        <f t="shared" si="989"/>
        <v>0</v>
      </c>
      <c r="EJ804" s="1">
        <f t="shared" si="989"/>
        <v>0</v>
      </c>
      <c r="EK804" s="1">
        <f t="shared" si="989"/>
        <v>0</v>
      </c>
      <c r="EL804" s="1">
        <f t="shared" si="941"/>
        <v>0</v>
      </c>
      <c r="EM804" s="1">
        <f t="shared" si="941"/>
        <v>0</v>
      </c>
      <c r="EN804" s="1">
        <f t="shared" si="941"/>
        <v>0</v>
      </c>
      <c r="EO804" s="1">
        <f t="shared" si="941"/>
        <v>0</v>
      </c>
      <c r="EP804" s="1">
        <f t="shared" si="941"/>
        <v>0</v>
      </c>
      <c r="EQ804" s="1">
        <f t="shared" si="941"/>
        <v>0</v>
      </c>
      <c r="ER804" s="33">
        <f t="shared" si="960"/>
        <v>1</v>
      </c>
      <c r="ES804" s="35">
        <f>ER804+DG804+AV804</f>
        <v>1</v>
      </c>
      <c r="ET804" s="35">
        <f t="shared" si="961"/>
        <v>1</v>
      </c>
      <c r="EU804" s="1" t="s">
        <v>50</v>
      </c>
      <c r="EV804" s="1" t="s">
        <v>38</v>
      </c>
      <c r="EW804" s="19">
        <f t="shared" si="962"/>
        <v>0</v>
      </c>
      <c r="FC804" s="1" t="s">
        <v>38</v>
      </c>
      <c r="FD804" s="19">
        <f t="shared" si="963"/>
        <v>0</v>
      </c>
      <c r="FJ804" s="1" t="s">
        <v>38</v>
      </c>
      <c r="FK804" s="19">
        <f t="shared" si="964"/>
        <v>0</v>
      </c>
      <c r="FR804" s="1">
        <f t="shared" si="965"/>
        <v>0</v>
      </c>
      <c r="FV804" s="37" t="str">
        <f t="shared" si="971"/>
        <v>none</v>
      </c>
      <c r="FY804" s="1" t="s">
        <v>38</v>
      </c>
      <c r="FZ804" s="19">
        <f t="shared" si="966"/>
        <v>0</v>
      </c>
      <c r="GB804" s="1" t="s">
        <v>38</v>
      </c>
      <c r="GC804" s="19">
        <f t="shared" si="967"/>
        <v>0</v>
      </c>
      <c r="GD804" s="1" t="s">
        <v>38</v>
      </c>
      <c r="GE804" s="19">
        <f t="shared" si="968"/>
        <v>0</v>
      </c>
      <c r="GF804" s="1" t="s">
        <v>38</v>
      </c>
      <c r="GG804" s="19">
        <f t="shared" si="969"/>
        <v>0</v>
      </c>
    </row>
    <row r="805" spans="1:189" x14ac:dyDescent="0.3">
      <c r="A805" s="18">
        <v>1146</v>
      </c>
      <c r="B805" s="1" t="s">
        <v>34</v>
      </c>
      <c r="C805" s="19" t="s">
        <v>35</v>
      </c>
      <c r="D805" s="19">
        <f t="shared" si="977"/>
        <v>0</v>
      </c>
      <c r="E805" s="38" t="s">
        <v>1392</v>
      </c>
      <c r="F805" s="21" t="str">
        <f t="shared" si="943"/>
        <v>1959</v>
      </c>
      <c r="G805" s="21">
        <v>2005</v>
      </c>
      <c r="H805" s="22">
        <f t="shared" si="985"/>
        <v>46</v>
      </c>
      <c r="I805" s="1" t="str">
        <f t="shared" si="944"/>
        <v>41-50</v>
      </c>
      <c r="J805" s="1" t="s">
        <v>1608</v>
      </c>
      <c r="K805" s="1" t="s">
        <v>93</v>
      </c>
      <c r="L805" s="1">
        <f>VLOOKUP(K805,[1]areas!$C$3:$D$76,2,FALSE)</f>
        <v>15</v>
      </c>
      <c r="M805" s="1" t="str">
        <f t="shared" si="986"/>
        <v>0-20</v>
      </c>
      <c r="N805" s="19" t="s">
        <v>34</v>
      </c>
      <c r="O805" s="19">
        <f t="shared" si="945"/>
        <v>1</v>
      </c>
      <c r="P805" s="23">
        <v>53.2</v>
      </c>
      <c r="Q805" s="1">
        <v>151</v>
      </c>
      <c r="R805" s="1">
        <f>POWER(Q805*0.01,2)</f>
        <v>2.2801</v>
      </c>
      <c r="S805" s="24">
        <f>P805/R805</f>
        <v>23.332309986404105</v>
      </c>
      <c r="T805" s="19"/>
      <c r="U805" s="1">
        <v>10.3</v>
      </c>
      <c r="V805" s="1">
        <v>17</v>
      </c>
      <c r="W805" s="1" t="str">
        <f t="shared" si="946"/>
        <v>1: 0-50</v>
      </c>
      <c r="X805" s="1">
        <v>36</v>
      </c>
      <c r="Y805" s="26">
        <v>230</v>
      </c>
      <c r="Z805" s="26">
        <v>279</v>
      </c>
      <c r="AA805" s="26">
        <v>308</v>
      </c>
      <c r="AB805" s="26"/>
      <c r="AC805" s="26"/>
      <c r="AD805" s="26"/>
      <c r="AE805" s="26"/>
      <c r="AF805" s="26"/>
      <c r="AG805" s="26"/>
      <c r="AH805" s="26"/>
      <c r="AI805" s="27">
        <f t="shared" si="947"/>
        <v>308</v>
      </c>
      <c r="AJ805" s="27">
        <f t="shared" si="948"/>
        <v>0</v>
      </c>
      <c r="AK805" s="39">
        <v>1000000</v>
      </c>
      <c r="AL805" s="26">
        <v>96</v>
      </c>
      <c r="AM805" s="26">
        <v>50</v>
      </c>
      <c r="AN805" s="26">
        <v>50</v>
      </c>
      <c r="AO805" s="26"/>
      <c r="AP805" s="26"/>
      <c r="AQ805" s="26"/>
      <c r="AR805" s="26"/>
      <c r="AS805" s="26"/>
      <c r="AT805" s="26"/>
      <c r="AU805" s="26"/>
      <c r="AV805" s="28">
        <f t="shared" si="949"/>
        <v>1</v>
      </c>
      <c r="AW805" s="27" t="str">
        <f>"&gt;5"</f>
        <v>&gt;5</v>
      </c>
      <c r="AX805" s="29">
        <f t="shared" si="970"/>
        <v>6</v>
      </c>
      <c r="AY805" s="30">
        <f t="shared" si="987"/>
        <v>6</v>
      </c>
      <c r="AZ805" s="30">
        <f t="shared" si="987"/>
        <v>1.9822712330395684</v>
      </c>
      <c r="BA805" s="30">
        <f t="shared" si="987"/>
        <v>1.6989700043360187</v>
      </c>
      <c r="BB805" s="30">
        <f t="shared" si="987"/>
        <v>1.6989700043360187</v>
      </c>
      <c r="BC805" s="30" t="str">
        <f t="shared" si="987"/>
        <v/>
      </c>
      <c r="BD805" s="30" t="str">
        <f t="shared" si="940"/>
        <v/>
      </c>
      <c r="BE805" s="30" t="str">
        <f t="shared" si="940"/>
        <v/>
      </c>
      <c r="BF805" s="30" t="str">
        <f t="shared" si="940"/>
        <v/>
      </c>
      <c r="BG805" s="30" t="str">
        <f t="shared" si="940"/>
        <v/>
      </c>
      <c r="BH805" s="30" t="str">
        <f t="shared" si="940"/>
        <v/>
      </c>
      <c r="BI805" s="30" t="str">
        <f t="shared" si="940"/>
        <v/>
      </c>
      <c r="BJ805" s="1" t="s">
        <v>38</v>
      </c>
      <c r="BK805" s="31" t="s">
        <v>38</v>
      </c>
      <c r="BL805" s="32">
        <f t="shared" si="950"/>
        <v>0</v>
      </c>
      <c r="BN805" s="32" t="str">
        <f t="shared" si="951"/>
        <v>0</v>
      </c>
      <c r="BO805" s="30">
        <f t="shared" si="952"/>
        <v>-4.0177287669604311</v>
      </c>
      <c r="BP805" s="30">
        <f t="shared" si="953"/>
        <v>-4.3010299956639813</v>
      </c>
      <c r="BQ805" s="30">
        <f t="shared" si="937"/>
        <v>-0.28330122870354968</v>
      </c>
      <c r="BR805" s="30">
        <f t="shared" si="937"/>
        <v>0</v>
      </c>
      <c r="BS805" s="30" t="str">
        <f t="shared" si="937"/>
        <v/>
      </c>
      <c r="BT805" s="30" t="str">
        <f t="shared" si="937"/>
        <v/>
      </c>
      <c r="BU805" s="30" t="str">
        <f t="shared" si="937"/>
        <v/>
      </c>
      <c r="BV805" s="30" t="str">
        <f t="shared" si="937"/>
        <v/>
      </c>
      <c r="BW805" s="30" t="str">
        <f t="shared" si="990"/>
        <v/>
      </c>
      <c r="BX805" s="30" t="str">
        <f t="shared" si="990"/>
        <v/>
      </c>
      <c r="BY805" s="30" t="str">
        <f t="shared" si="990"/>
        <v/>
      </c>
      <c r="BZ805" s="1">
        <f t="shared" si="954"/>
        <v>0</v>
      </c>
      <c r="CA805" s="1">
        <f t="shared" si="938"/>
        <v>0</v>
      </c>
      <c r="CB805" s="1">
        <f t="shared" si="938"/>
        <v>0</v>
      </c>
      <c r="CC805" s="1">
        <f t="shared" si="938"/>
        <v>0</v>
      </c>
      <c r="CD805" s="1">
        <f t="shared" si="938"/>
        <v>0</v>
      </c>
      <c r="CE805" s="1">
        <f t="shared" si="938"/>
        <v>0</v>
      </c>
      <c r="CF805" s="1">
        <f t="shared" si="938"/>
        <v>0</v>
      </c>
      <c r="CG805" s="1">
        <f t="shared" si="991"/>
        <v>0</v>
      </c>
      <c r="CH805" s="1">
        <f t="shared" si="991"/>
        <v>0</v>
      </c>
      <c r="CI805" s="1">
        <f t="shared" si="991"/>
        <v>0</v>
      </c>
      <c r="CJ805" s="1">
        <f t="shared" si="955"/>
        <v>0</v>
      </c>
      <c r="CK805" s="1">
        <f t="shared" si="956"/>
        <v>0</v>
      </c>
      <c r="CL805" s="1">
        <f t="shared" si="980"/>
        <v>-4.0177287669604311</v>
      </c>
      <c r="CM805" s="1" t="str">
        <f t="shared" si="980"/>
        <v/>
      </c>
      <c r="CN805" s="1" t="str">
        <f t="shared" si="980"/>
        <v/>
      </c>
      <c r="CO805" s="1" t="str">
        <f t="shared" si="980"/>
        <v/>
      </c>
      <c r="CP805" s="1" t="str">
        <f t="shared" si="980"/>
        <v/>
      </c>
      <c r="CQ805" s="1" t="str">
        <f t="shared" si="978"/>
        <v/>
      </c>
      <c r="CR805" s="1" t="str">
        <f t="shared" si="978"/>
        <v/>
      </c>
      <c r="CS805" s="1" t="str">
        <f t="shared" si="978"/>
        <v/>
      </c>
      <c r="CT805" s="1" t="str">
        <f t="shared" si="978"/>
        <v/>
      </c>
      <c r="CU805" s="1" t="str">
        <f t="shared" si="978"/>
        <v/>
      </c>
      <c r="CV805" s="1">
        <f t="shared" si="981"/>
        <v>0</v>
      </c>
      <c r="CW805" s="1">
        <f t="shared" si="981"/>
        <v>0</v>
      </c>
      <c r="CX805" s="1">
        <f t="shared" si="981"/>
        <v>0</v>
      </c>
      <c r="CY805" s="1">
        <f t="shared" si="981"/>
        <v>0</v>
      </c>
      <c r="CZ805" s="1">
        <f t="shared" si="981"/>
        <v>0</v>
      </c>
      <c r="DA805" s="1">
        <f t="shared" si="979"/>
        <v>0</v>
      </c>
      <c r="DB805" s="1">
        <f t="shared" si="979"/>
        <v>0</v>
      </c>
      <c r="DC805" s="1">
        <f t="shared" si="979"/>
        <v>0</v>
      </c>
      <c r="DD805" s="1">
        <f t="shared" si="979"/>
        <v>0</v>
      </c>
      <c r="DE805" s="1">
        <f t="shared" si="979"/>
        <v>0</v>
      </c>
      <c r="DF805" s="1">
        <f t="shared" si="957"/>
        <v>0</v>
      </c>
      <c r="DG805" s="33">
        <f t="shared" si="958"/>
        <v>0</v>
      </c>
      <c r="DH805" s="34">
        <f t="shared" si="959"/>
        <v>0</v>
      </c>
      <c r="DI805" s="1">
        <f t="shared" si="992"/>
        <v>194</v>
      </c>
      <c r="DJ805" s="1">
        <f t="shared" si="993"/>
        <v>243</v>
      </c>
      <c r="DK805" s="1">
        <f t="shared" si="984"/>
        <v>49</v>
      </c>
      <c r="DL805" s="1">
        <f t="shared" si="984"/>
        <v>29</v>
      </c>
      <c r="DM805" s="1" t="str">
        <f t="shared" si="984"/>
        <v/>
      </c>
      <c r="DN805" s="1" t="str">
        <f t="shared" si="983"/>
        <v/>
      </c>
      <c r="DO805" s="1" t="str">
        <f t="shared" si="983"/>
        <v/>
      </c>
      <c r="DP805" s="1" t="str">
        <f t="shared" si="983"/>
        <v/>
      </c>
      <c r="DQ805" s="1" t="str">
        <f t="shared" si="983"/>
        <v/>
      </c>
      <c r="DR805" s="1" t="str">
        <f t="shared" si="983"/>
        <v/>
      </c>
      <c r="DS805" s="1" t="str">
        <f t="shared" si="983"/>
        <v/>
      </c>
      <c r="DT805" s="34">
        <f>(STDEV(DI805:DS805))*-1</f>
        <v>-105.86272557735639</v>
      </c>
      <c r="DU805" s="1">
        <f t="shared" si="994"/>
        <v>0</v>
      </c>
      <c r="DV805" s="1">
        <f>IF((DJ805&lt;$DT805),1,0)</f>
        <v>0</v>
      </c>
      <c r="DW805" s="1">
        <f>IF((DK805&lt;$DT805),1,0)</f>
        <v>0</v>
      </c>
      <c r="DX805" s="1">
        <f>IF((DL805&lt;$DT805),1,0)</f>
        <v>0</v>
      </c>
      <c r="EF805" s="33">
        <f>IF(SUM(DU805:EE805)&gt;0,1,0)</f>
        <v>0</v>
      </c>
      <c r="EG805" s="1">
        <f t="shared" si="989"/>
        <v>0</v>
      </c>
      <c r="EH805" s="1">
        <f t="shared" si="989"/>
        <v>0</v>
      </c>
      <c r="EI805" s="1">
        <f t="shared" si="989"/>
        <v>0</v>
      </c>
      <c r="EJ805" s="1">
        <f t="shared" si="989"/>
        <v>0</v>
      </c>
      <c r="EK805" s="1">
        <f t="shared" si="989"/>
        <v>0</v>
      </c>
      <c r="EL805" s="1">
        <f t="shared" si="941"/>
        <v>0</v>
      </c>
      <c r="EM805" s="1">
        <f t="shared" si="941"/>
        <v>0</v>
      </c>
      <c r="EN805" s="1">
        <f t="shared" si="941"/>
        <v>0</v>
      </c>
      <c r="EO805" s="1">
        <f t="shared" si="941"/>
        <v>0</v>
      </c>
      <c r="EP805" s="1">
        <f t="shared" si="941"/>
        <v>0</v>
      </c>
      <c r="EQ805" s="1">
        <f t="shared" si="941"/>
        <v>0</v>
      </c>
      <c r="ER805" s="33">
        <f t="shared" si="960"/>
        <v>1</v>
      </c>
      <c r="ES805" s="35">
        <f>ER805+EF805+DG805+AV805</f>
        <v>2</v>
      </c>
      <c r="ET805" s="35">
        <f t="shared" si="961"/>
        <v>1</v>
      </c>
      <c r="EU805" s="1" t="s">
        <v>50</v>
      </c>
      <c r="EV805" s="1" t="s">
        <v>34</v>
      </c>
      <c r="EW805" s="19">
        <f t="shared" si="962"/>
        <v>1</v>
      </c>
      <c r="EX805" s="1" t="s">
        <v>40</v>
      </c>
      <c r="FC805" s="1" t="s">
        <v>38</v>
      </c>
      <c r="FD805" s="19">
        <f t="shared" si="963"/>
        <v>0</v>
      </c>
      <c r="FJ805" s="1" t="s">
        <v>38</v>
      </c>
      <c r="FK805" s="19">
        <f t="shared" si="964"/>
        <v>0</v>
      </c>
      <c r="FQ805" s="1" t="s">
        <v>1393</v>
      </c>
      <c r="FR805" s="1">
        <f t="shared" si="965"/>
        <v>1</v>
      </c>
      <c r="FU805" s="1" t="s">
        <v>72</v>
      </c>
      <c r="FV805" s="37" t="str">
        <f t="shared" si="971"/>
        <v>other</v>
      </c>
      <c r="FW805" s="34">
        <v>0</v>
      </c>
      <c r="FY805" s="1" t="s">
        <v>38</v>
      </c>
      <c r="FZ805" s="19">
        <f t="shared" si="966"/>
        <v>0</v>
      </c>
      <c r="GB805" s="1" t="s">
        <v>38</v>
      </c>
      <c r="GC805" s="19">
        <f t="shared" si="967"/>
        <v>0</v>
      </c>
      <c r="GD805" s="1" t="s">
        <v>38</v>
      </c>
      <c r="GE805" s="19">
        <f t="shared" si="968"/>
        <v>0</v>
      </c>
      <c r="GF805" s="1" t="s">
        <v>38</v>
      </c>
      <c r="GG805" s="19">
        <f t="shared" si="969"/>
        <v>0</v>
      </c>
    </row>
    <row r="806" spans="1:189" x14ac:dyDescent="0.3">
      <c r="A806" s="18">
        <v>1156</v>
      </c>
      <c r="B806" s="1" t="s">
        <v>34</v>
      </c>
      <c r="C806" s="19" t="s">
        <v>35</v>
      </c>
      <c r="D806" s="19">
        <f t="shared" si="977"/>
        <v>0</v>
      </c>
      <c r="E806" s="38" t="s">
        <v>1394</v>
      </c>
      <c r="F806" s="21" t="str">
        <f t="shared" si="943"/>
        <v>1931</v>
      </c>
      <c r="G806" s="21">
        <v>2005</v>
      </c>
      <c r="H806" s="22">
        <f t="shared" si="985"/>
        <v>74</v>
      </c>
      <c r="I806" s="1" t="str">
        <f t="shared" si="944"/>
        <v>&gt;50</v>
      </c>
      <c r="J806" s="1" t="s">
        <v>1610</v>
      </c>
      <c r="N806" s="19"/>
      <c r="O806" s="19" t="str">
        <f t="shared" si="945"/>
        <v/>
      </c>
      <c r="P806" s="23"/>
      <c r="S806" s="24"/>
      <c r="T806" s="19"/>
      <c r="W806" s="1" t="str">
        <f t="shared" si="946"/>
        <v>2: 51-100</v>
      </c>
      <c r="X806" s="1">
        <v>72</v>
      </c>
      <c r="Y806" s="26">
        <v>161</v>
      </c>
      <c r="Z806" s="26">
        <v>197</v>
      </c>
      <c r="AA806" s="26"/>
      <c r="AB806" s="26">
        <v>291</v>
      </c>
      <c r="AC806" s="26">
        <v>516</v>
      </c>
      <c r="AD806" s="26">
        <v>349</v>
      </c>
      <c r="AE806" s="26">
        <v>108</v>
      </c>
      <c r="AF806" s="26">
        <v>245</v>
      </c>
      <c r="AG806" s="26"/>
      <c r="AH806" s="26"/>
      <c r="AI806" s="27">
        <f t="shared" si="947"/>
        <v>516</v>
      </c>
      <c r="AJ806" s="27">
        <f t="shared" si="948"/>
        <v>1</v>
      </c>
      <c r="AK806" s="1">
        <v>7654</v>
      </c>
      <c r="AL806" s="26">
        <v>50</v>
      </c>
      <c r="AM806" s="26">
        <v>50</v>
      </c>
      <c r="AN806" s="26"/>
      <c r="AO806" s="26"/>
      <c r="AP806" s="26">
        <v>50</v>
      </c>
      <c r="AQ806" s="26">
        <v>50</v>
      </c>
      <c r="AR806" s="26">
        <v>41000</v>
      </c>
      <c r="AS806" s="26">
        <v>850</v>
      </c>
      <c r="AT806" s="26"/>
      <c r="AU806" s="26"/>
      <c r="AV806" s="28">
        <f t="shared" si="949"/>
        <v>0</v>
      </c>
      <c r="AW806" s="27" t="str">
        <f>"&lt;4"</f>
        <v>&lt;4</v>
      </c>
      <c r="AX806" s="29">
        <f t="shared" si="970"/>
        <v>3.8839999999999999</v>
      </c>
      <c r="AY806" s="30">
        <f t="shared" si="987"/>
        <v>3.8838884578884807</v>
      </c>
      <c r="AZ806" s="30">
        <f t="shared" si="987"/>
        <v>1.6989700043360187</v>
      </c>
      <c r="BA806" s="30">
        <f t="shared" si="987"/>
        <v>1.6989700043360187</v>
      </c>
      <c r="BB806" s="30" t="str">
        <f t="shared" si="987"/>
        <v/>
      </c>
      <c r="BC806" s="30" t="str">
        <f t="shared" si="987"/>
        <v/>
      </c>
      <c r="BD806" s="30">
        <f t="shared" si="940"/>
        <v>1.6989700043360187</v>
      </c>
      <c r="BE806" s="30">
        <f t="shared" si="940"/>
        <v>1.6989700043360187</v>
      </c>
      <c r="BF806" s="30">
        <f t="shared" si="940"/>
        <v>4.6127838567197355</v>
      </c>
      <c r="BG806" s="30">
        <f t="shared" si="940"/>
        <v>2.9294189257142929</v>
      </c>
      <c r="BH806" s="30" t="str">
        <f t="shared" si="940"/>
        <v/>
      </c>
      <c r="BI806" s="30" t="str">
        <f t="shared" si="940"/>
        <v/>
      </c>
      <c r="BJ806" s="1" t="s">
        <v>34</v>
      </c>
      <c r="BK806" s="31" t="s">
        <v>34</v>
      </c>
      <c r="BL806" s="32">
        <f t="shared" si="950"/>
        <v>1</v>
      </c>
      <c r="BN806" s="32" t="str">
        <f t="shared" si="951"/>
        <v>&gt;1</v>
      </c>
      <c r="BO806" s="30">
        <f t="shared" si="952"/>
        <v>-2.1849184535524619</v>
      </c>
      <c r="BP806" s="30">
        <f t="shared" si="953"/>
        <v>-2.1849184535524619</v>
      </c>
      <c r="BQ806" s="30">
        <f t="shared" si="937"/>
        <v>0</v>
      </c>
      <c r="BR806" s="30" t="str">
        <f t="shared" si="937"/>
        <v/>
      </c>
      <c r="BS806" s="30" t="str">
        <f t="shared" si="937"/>
        <v/>
      </c>
      <c r="BT806" s="30" t="str">
        <f t="shared" si="937"/>
        <v/>
      </c>
      <c r="BU806" s="30">
        <f t="shared" si="937"/>
        <v>0</v>
      </c>
      <c r="BV806" s="30">
        <f t="shared" si="937"/>
        <v>2.9138138523837167</v>
      </c>
      <c r="BW806" s="30">
        <f t="shared" si="990"/>
        <v>-1.6833649310054426</v>
      </c>
      <c r="BX806" s="30" t="str">
        <f t="shared" si="990"/>
        <v/>
      </c>
      <c r="BY806" s="30" t="str">
        <f t="shared" si="990"/>
        <v/>
      </c>
      <c r="BZ806" s="1">
        <f t="shared" si="954"/>
        <v>0</v>
      </c>
      <c r="CA806" s="1">
        <f t="shared" si="938"/>
        <v>0</v>
      </c>
      <c r="CB806" s="1">
        <f t="shared" si="938"/>
        <v>0</v>
      </c>
      <c r="CC806" s="1">
        <f t="shared" si="938"/>
        <v>0</v>
      </c>
      <c r="CD806" s="1">
        <f t="shared" si="938"/>
        <v>0</v>
      </c>
      <c r="CE806" s="1">
        <f t="shared" si="938"/>
        <v>0</v>
      </c>
      <c r="CF806" s="1">
        <f t="shared" si="938"/>
        <v>1</v>
      </c>
      <c r="CG806" s="1">
        <f t="shared" si="991"/>
        <v>0</v>
      </c>
      <c r="CH806" s="1">
        <f t="shared" si="991"/>
        <v>0</v>
      </c>
      <c r="CI806" s="1">
        <f t="shared" si="991"/>
        <v>0</v>
      </c>
      <c r="CJ806" s="1">
        <f t="shared" si="955"/>
        <v>1</v>
      </c>
      <c r="CK806" s="1">
        <f t="shared" si="956"/>
        <v>1</v>
      </c>
      <c r="CL806" s="1">
        <f t="shared" si="980"/>
        <v>-2.1849184535524619</v>
      </c>
      <c r="CM806" s="1" t="str">
        <f t="shared" si="980"/>
        <v/>
      </c>
      <c r="CN806" s="1" t="str">
        <f t="shared" si="980"/>
        <v/>
      </c>
      <c r="CO806" s="1" t="str">
        <f t="shared" si="980"/>
        <v/>
      </c>
      <c r="CP806" s="1" t="str">
        <f t="shared" si="980"/>
        <v/>
      </c>
      <c r="CQ806" s="1" t="str">
        <f t="shared" si="978"/>
        <v/>
      </c>
      <c r="CR806" s="1">
        <f t="shared" si="978"/>
        <v>2.9138138523837167</v>
      </c>
      <c r="CS806" s="1">
        <f t="shared" si="978"/>
        <v>-1.6833649310054426</v>
      </c>
      <c r="CT806" s="1" t="str">
        <f t="shared" si="978"/>
        <v/>
      </c>
      <c r="CU806" s="1" t="str">
        <f t="shared" si="978"/>
        <v/>
      </c>
      <c r="CV806" s="1">
        <f t="shared" si="981"/>
        <v>0</v>
      </c>
      <c r="CW806" s="1">
        <f t="shared" si="981"/>
        <v>0</v>
      </c>
      <c r="CX806" s="1">
        <f t="shared" si="981"/>
        <v>0</v>
      </c>
      <c r="CY806" s="1">
        <f t="shared" si="981"/>
        <v>0</v>
      </c>
      <c r="CZ806" s="1">
        <f t="shared" si="981"/>
        <v>0</v>
      </c>
      <c r="DA806" s="1">
        <f t="shared" si="979"/>
        <v>0</v>
      </c>
      <c r="DB806" s="1">
        <f t="shared" si="979"/>
        <v>1</v>
      </c>
      <c r="DC806" s="1">
        <f t="shared" si="979"/>
        <v>0</v>
      </c>
      <c r="DD806" s="1">
        <f t="shared" si="979"/>
        <v>0</v>
      </c>
      <c r="DE806" s="1">
        <f t="shared" si="979"/>
        <v>0</v>
      </c>
      <c r="DF806" s="1">
        <f t="shared" si="957"/>
        <v>1</v>
      </c>
      <c r="DG806" s="33">
        <f t="shared" si="958"/>
        <v>1</v>
      </c>
      <c r="DH806" s="34">
        <f t="shared" si="959"/>
        <v>0</v>
      </c>
      <c r="DI806" s="1">
        <f t="shared" si="992"/>
        <v>89</v>
      </c>
      <c r="DJ806" s="1">
        <f t="shared" si="993"/>
        <v>125</v>
      </c>
      <c r="DK806" s="1">
        <f t="shared" si="984"/>
        <v>36</v>
      </c>
      <c r="DL806" s="1" t="str">
        <f t="shared" si="984"/>
        <v/>
      </c>
      <c r="DM806" s="1" t="str">
        <f t="shared" si="984"/>
        <v/>
      </c>
      <c r="DN806" s="1">
        <f t="shared" si="983"/>
        <v>225</v>
      </c>
      <c r="DO806" s="1">
        <f t="shared" si="983"/>
        <v>-167</v>
      </c>
      <c r="DP806" s="1">
        <f t="shared" si="983"/>
        <v>-241</v>
      </c>
      <c r="DQ806" s="1">
        <f t="shared" si="983"/>
        <v>137</v>
      </c>
      <c r="DR806" s="1" t="str">
        <f t="shared" si="983"/>
        <v/>
      </c>
      <c r="DS806" s="1" t="str">
        <f t="shared" si="983"/>
        <v/>
      </c>
      <c r="DT806" s="34">
        <f>(STDEV(DI806:DS806))*-1</f>
        <v>-170.42146634293519</v>
      </c>
      <c r="DU806" s="1">
        <f t="shared" si="994"/>
        <v>0</v>
      </c>
      <c r="DV806" s="1">
        <f>IF((DJ806&lt;$DT806),1,0)</f>
        <v>0</v>
      </c>
      <c r="DW806" s="1">
        <f>IF((DK806&lt;$DT806),1,0)</f>
        <v>0</v>
      </c>
      <c r="DZ806" s="1">
        <f>IF((DN806&lt;$DT806),1,0)</f>
        <v>0</v>
      </c>
      <c r="EA806" s="1">
        <f>IF((DO806&lt;$DT806),1,0)</f>
        <v>0</v>
      </c>
      <c r="EB806" s="1">
        <f>IF((DP806&lt;$DT806),1,0)</f>
        <v>1</v>
      </c>
      <c r="EC806" s="1">
        <f>IF((DQ806&lt;$DT806),1,0)</f>
        <v>0</v>
      </c>
      <c r="EF806" s="33">
        <f>IF(SUM(DU806:EE806)&gt;0,1,0)</f>
        <v>1</v>
      </c>
      <c r="EG806" s="1">
        <f t="shared" si="989"/>
        <v>0</v>
      </c>
      <c r="EH806" s="1">
        <f t="shared" si="989"/>
        <v>0</v>
      </c>
      <c r="EI806" s="1">
        <f t="shared" si="989"/>
        <v>0</v>
      </c>
      <c r="EJ806" s="1">
        <f t="shared" si="989"/>
        <v>0</v>
      </c>
      <c r="EK806" s="1">
        <f t="shared" si="989"/>
        <v>0</v>
      </c>
      <c r="EL806" s="1">
        <f t="shared" si="941"/>
        <v>1</v>
      </c>
      <c r="EM806" s="1">
        <f t="shared" si="941"/>
        <v>0</v>
      </c>
      <c r="EN806" s="1">
        <f t="shared" si="941"/>
        <v>0</v>
      </c>
      <c r="EO806" s="1">
        <f t="shared" si="941"/>
        <v>0</v>
      </c>
      <c r="EP806" s="1">
        <f t="shared" si="941"/>
        <v>0</v>
      </c>
      <c r="EQ806" s="1">
        <f t="shared" si="941"/>
        <v>0</v>
      </c>
      <c r="ER806" s="33">
        <f t="shared" si="960"/>
        <v>0</v>
      </c>
      <c r="ES806" s="35">
        <f>ER806+EF806+DG806+AV806</f>
        <v>2</v>
      </c>
      <c r="ET806" s="35">
        <f t="shared" si="961"/>
        <v>1</v>
      </c>
      <c r="EU806" s="1" t="s">
        <v>447</v>
      </c>
      <c r="EV806" s="1" t="s">
        <v>34</v>
      </c>
      <c r="EW806" s="19">
        <f t="shared" si="962"/>
        <v>1</v>
      </c>
      <c r="EX806" s="1" t="s">
        <v>40</v>
      </c>
      <c r="EY806" s="50">
        <v>38826</v>
      </c>
      <c r="EZ806" s="1" t="s">
        <v>34</v>
      </c>
      <c r="FB806" s="50">
        <v>38936</v>
      </c>
      <c r="FC806" s="1" t="s">
        <v>34</v>
      </c>
      <c r="FD806" s="19">
        <f t="shared" si="963"/>
        <v>1</v>
      </c>
      <c r="FE806" s="1" t="s">
        <v>43</v>
      </c>
      <c r="FF806" s="50">
        <v>39791</v>
      </c>
      <c r="FJ806" s="1" t="s">
        <v>38</v>
      </c>
      <c r="FK806" s="19">
        <f t="shared" si="964"/>
        <v>0</v>
      </c>
      <c r="FQ806" s="1" t="s">
        <v>44</v>
      </c>
      <c r="FR806" s="1">
        <f t="shared" si="965"/>
        <v>1</v>
      </c>
      <c r="FT806" s="1">
        <v>2.9</v>
      </c>
      <c r="FV806" s="37" t="str">
        <f t="shared" si="971"/>
        <v>none</v>
      </c>
      <c r="FY806" s="1" t="s">
        <v>38</v>
      </c>
      <c r="FZ806" s="19">
        <f t="shared" si="966"/>
        <v>0</v>
      </c>
      <c r="GB806" s="1" t="s">
        <v>38</v>
      </c>
      <c r="GC806" s="19">
        <f t="shared" si="967"/>
        <v>0</v>
      </c>
      <c r="GD806" s="1" t="s">
        <v>38</v>
      </c>
      <c r="GE806" s="19">
        <f t="shared" si="968"/>
        <v>0</v>
      </c>
      <c r="GF806" s="1" t="s">
        <v>38</v>
      </c>
      <c r="GG806" s="19">
        <f t="shared" si="969"/>
        <v>0</v>
      </c>
    </row>
    <row r="807" spans="1:189" x14ac:dyDescent="0.3">
      <c r="A807" s="53">
        <v>1159</v>
      </c>
      <c r="B807" s="1" t="s">
        <v>34</v>
      </c>
      <c r="C807" s="19" t="s">
        <v>35</v>
      </c>
      <c r="D807" s="19">
        <f t="shared" si="977"/>
        <v>0</v>
      </c>
      <c r="E807" s="38" t="s">
        <v>1395</v>
      </c>
      <c r="F807" s="21" t="str">
        <f t="shared" si="943"/>
        <v>1978</v>
      </c>
      <c r="G807" s="21">
        <v>2005</v>
      </c>
      <c r="H807" s="22">
        <f t="shared" si="985"/>
        <v>27</v>
      </c>
      <c r="I807" s="1" t="str">
        <f t="shared" si="944"/>
        <v>21-30</v>
      </c>
      <c r="J807" s="1" t="s">
        <v>1606</v>
      </c>
      <c r="N807" s="19"/>
      <c r="O807" s="19" t="str">
        <f t="shared" si="945"/>
        <v/>
      </c>
      <c r="P807" s="23"/>
      <c r="S807" s="24"/>
      <c r="T807" s="19"/>
      <c r="W807" s="1" t="str">
        <f t="shared" si="946"/>
        <v>4: 151-200</v>
      </c>
      <c r="X807" s="1">
        <v>191</v>
      </c>
      <c r="Y807" s="26">
        <v>753</v>
      </c>
      <c r="Z807" s="26"/>
      <c r="AA807" s="26">
        <v>577</v>
      </c>
      <c r="AB807" s="26">
        <v>619</v>
      </c>
      <c r="AC807" s="26">
        <v>999</v>
      </c>
      <c r="AD807" s="26">
        <v>601</v>
      </c>
      <c r="AE807" s="26">
        <v>790</v>
      </c>
      <c r="AF807" s="26"/>
      <c r="AG807" s="26"/>
      <c r="AH807" s="26"/>
      <c r="AI807" s="27">
        <f t="shared" si="947"/>
        <v>999</v>
      </c>
      <c r="AJ807" s="27">
        <f t="shared" si="948"/>
        <v>1</v>
      </c>
      <c r="AK807" s="1">
        <v>4220</v>
      </c>
      <c r="AL807" s="26">
        <v>50</v>
      </c>
      <c r="AM807" s="26">
        <v>50</v>
      </c>
      <c r="AN807" s="26">
        <v>50</v>
      </c>
      <c r="AO807" s="26">
        <v>50</v>
      </c>
      <c r="AP807" s="26">
        <v>50</v>
      </c>
      <c r="AQ807" s="26">
        <v>50</v>
      </c>
      <c r="AR807" s="26">
        <v>50</v>
      </c>
      <c r="AS807" s="26"/>
      <c r="AT807" s="26"/>
      <c r="AU807" s="26"/>
      <c r="AV807" s="28">
        <f t="shared" si="949"/>
        <v>0</v>
      </c>
      <c r="AW807" s="27" t="str">
        <f>"&lt;4"</f>
        <v>&lt;4</v>
      </c>
      <c r="AX807" s="29">
        <f t="shared" si="970"/>
        <v>3.625</v>
      </c>
      <c r="AY807" s="30">
        <f t="shared" si="987"/>
        <v>3.6253124509616739</v>
      </c>
      <c r="AZ807" s="30">
        <f t="shared" si="987"/>
        <v>1.6989700043360187</v>
      </c>
      <c r="BA807" s="30">
        <f t="shared" si="987"/>
        <v>1.6989700043360187</v>
      </c>
      <c r="BB807" s="30">
        <f t="shared" si="987"/>
        <v>1.6989700043360187</v>
      </c>
      <c r="BC807" s="30">
        <f t="shared" si="987"/>
        <v>1.6989700043360187</v>
      </c>
      <c r="BD807" s="30">
        <f t="shared" si="940"/>
        <v>1.6989700043360187</v>
      </c>
      <c r="BE807" s="30">
        <f t="shared" si="940"/>
        <v>1.6989700043360187</v>
      </c>
      <c r="BF807" s="30">
        <f t="shared" si="940"/>
        <v>1.6989700043360187</v>
      </c>
      <c r="BG807" s="30" t="str">
        <f t="shared" ref="BG807:BI870" si="995">IF(AS807="","",LOG10(AS807))</f>
        <v/>
      </c>
      <c r="BH807" s="30" t="str">
        <f t="shared" si="995"/>
        <v/>
      </c>
      <c r="BI807" s="30" t="str">
        <f t="shared" si="995"/>
        <v/>
      </c>
      <c r="BJ807" s="1" t="s">
        <v>38</v>
      </c>
      <c r="BK807" s="31" t="s">
        <v>38</v>
      </c>
      <c r="BL807" s="32">
        <f t="shared" si="950"/>
        <v>0</v>
      </c>
      <c r="BN807" s="32" t="str">
        <f t="shared" si="951"/>
        <v>0</v>
      </c>
      <c r="BO807" s="30">
        <f t="shared" si="952"/>
        <v>-1.9263424466256551</v>
      </c>
      <c r="BP807" s="30">
        <f t="shared" si="953"/>
        <v>-1.9263424466256551</v>
      </c>
      <c r="BQ807" s="30">
        <f t="shared" si="937"/>
        <v>0</v>
      </c>
      <c r="BR807" s="30">
        <f t="shared" si="937"/>
        <v>0</v>
      </c>
      <c r="BS807" s="30">
        <f t="shared" si="937"/>
        <v>0</v>
      </c>
      <c r="BT807" s="30">
        <f t="shared" si="937"/>
        <v>0</v>
      </c>
      <c r="BU807" s="30">
        <f t="shared" si="937"/>
        <v>0</v>
      </c>
      <c r="BV807" s="30">
        <f t="shared" si="937"/>
        <v>0</v>
      </c>
      <c r="BW807" s="30" t="str">
        <f t="shared" si="990"/>
        <v/>
      </c>
      <c r="BX807" s="30" t="str">
        <f t="shared" si="990"/>
        <v/>
      </c>
      <c r="BY807" s="30" t="str">
        <f t="shared" si="990"/>
        <v/>
      </c>
      <c r="BZ807" s="1">
        <f t="shared" si="954"/>
        <v>0</v>
      </c>
      <c r="CA807" s="1">
        <f t="shared" si="938"/>
        <v>0</v>
      </c>
      <c r="CB807" s="1">
        <f t="shared" si="938"/>
        <v>0</v>
      </c>
      <c r="CC807" s="1">
        <f t="shared" si="938"/>
        <v>0</v>
      </c>
      <c r="CD807" s="1">
        <f t="shared" si="938"/>
        <v>0</v>
      </c>
      <c r="CE807" s="1">
        <f t="shared" si="938"/>
        <v>0</v>
      </c>
      <c r="CF807" s="1">
        <f t="shared" si="938"/>
        <v>0</v>
      </c>
      <c r="CG807" s="1">
        <f t="shared" si="991"/>
        <v>0</v>
      </c>
      <c r="CH807" s="1">
        <f t="shared" si="991"/>
        <v>0</v>
      </c>
      <c r="CI807" s="1">
        <f t="shared" si="991"/>
        <v>0</v>
      </c>
      <c r="CJ807" s="1">
        <f t="shared" si="955"/>
        <v>0</v>
      </c>
      <c r="CK807" s="1">
        <f t="shared" si="956"/>
        <v>0</v>
      </c>
      <c r="CL807" s="1">
        <f t="shared" si="980"/>
        <v>-1.9263424466256551</v>
      </c>
      <c r="CM807" s="1" t="str">
        <f t="shared" si="980"/>
        <v/>
      </c>
      <c r="CN807" s="1" t="str">
        <f t="shared" si="980"/>
        <v/>
      </c>
      <c r="CO807" s="1" t="str">
        <f t="shared" si="980"/>
        <v/>
      </c>
      <c r="CP807" s="1" t="str">
        <f t="shared" si="980"/>
        <v/>
      </c>
      <c r="CQ807" s="1" t="str">
        <f t="shared" si="978"/>
        <v/>
      </c>
      <c r="CR807" s="1" t="str">
        <f t="shared" si="978"/>
        <v/>
      </c>
      <c r="CS807" s="1" t="str">
        <f t="shared" si="978"/>
        <v/>
      </c>
      <c r="CT807" s="1" t="str">
        <f t="shared" si="978"/>
        <v/>
      </c>
      <c r="CU807" s="1" t="str">
        <f t="shared" si="978"/>
        <v/>
      </c>
      <c r="CV807" s="1">
        <f t="shared" si="981"/>
        <v>0</v>
      </c>
      <c r="CW807" s="1">
        <f t="shared" si="981"/>
        <v>0</v>
      </c>
      <c r="CX807" s="1">
        <f t="shared" si="981"/>
        <v>0</v>
      </c>
      <c r="CY807" s="1">
        <f t="shared" si="981"/>
        <v>0</v>
      </c>
      <c r="CZ807" s="1">
        <f t="shared" si="981"/>
        <v>0</v>
      </c>
      <c r="DA807" s="1">
        <f t="shared" si="979"/>
        <v>0</v>
      </c>
      <c r="DB807" s="1">
        <f t="shared" si="979"/>
        <v>0</v>
      </c>
      <c r="DC807" s="1">
        <f t="shared" si="979"/>
        <v>0</v>
      </c>
      <c r="DD807" s="1">
        <f t="shared" si="979"/>
        <v>0</v>
      </c>
      <c r="DE807" s="1">
        <f t="shared" si="979"/>
        <v>0</v>
      </c>
      <c r="DF807" s="1">
        <f t="shared" si="957"/>
        <v>0</v>
      </c>
      <c r="DG807" s="33">
        <f t="shared" si="958"/>
        <v>0</v>
      </c>
      <c r="DH807" s="34">
        <f t="shared" si="959"/>
        <v>0</v>
      </c>
      <c r="DI807" s="1">
        <f t="shared" si="992"/>
        <v>562</v>
      </c>
      <c r="DJ807" s="1" t="str">
        <f t="shared" si="993"/>
        <v/>
      </c>
      <c r="DK807" s="1" t="str">
        <f t="shared" si="984"/>
        <v/>
      </c>
      <c r="DL807" s="1" t="str">
        <f t="shared" si="984"/>
        <v/>
      </c>
      <c r="DM807" s="1">
        <f t="shared" si="984"/>
        <v>42</v>
      </c>
      <c r="DN807" s="1">
        <f t="shared" si="983"/>
        <v>380</v>
      </c>
      <c r="DO807" s="1">
        <f t="shared" si="983"/>
        <v>-398</v>
      </c>
      <c r="DP807" s="1">
        <f t="shared" si="983"/>
        <v>189</v>
      </c>
      <c r="DQ807" s="1" t="str">
        <f t="shared" si="983"/>
        <v/>
      </c>
      <c r="DR807" s="1" t="str">
        <f t="shared" si="983"/>
        <v/>
      </c>
      <c r="DS807" s="1" t="str">
        <f t="shared" si="983"/>
        <v/>
      </c>
      <c r="DT807" s="34">
        <f>(STDEV(DI807:DS807))*-1</f>
        <v>-366.06283613609287</v>
      </c>
      <c r="DU807" s="1">
        <f t="shared" si="994"/>
        <v>0</v>
      </c>
      <c r="DY807" s="1">
        <f t="shared" ref="DY807:EB808" si="996">IF((DM807&lt;$DT807),1,0)</f>
        <v>0</v>
      </c>
      <c r="DZ807" s="1">
        <f t="shared" si="996"/>
        <v>0</v>
      </c>
      <c r="EA807" s="1">
        <f t="shared" si="996"/>
        <v>1</v>
      </c>
      <c r="EB807" s="1">
        <f t="shared" si="996"/>
        <v>0</v>
      </c>
      <c r="EF807" s="33">
        <f>IF(SUM(DU807:EE807)&gt;0,1,0)</f>
        <v>1</v>
      </c>
      <c r="EG807" s="1">
        <f t="shared" si="989"/>
        <v>0</v>
      </c>
      <c r="EH807" s="1">
        <f t="shared" si="989"/>
        <v>1</v>
      </c>
      <c r="EI807" s="1">
        <f t="shared" si="989"/>
        <v>0</v>
      </c>
      <c r="EJ807" s="1">
        <f t="shared" si="989"/>
        <v>1</v>
      </c>
      <c r="EK807" s="1">
        <f t="shared" si="989"/>
        <v>1</v>
      </c>
      <c r="EL807" s="1">
        <f t="shared" si="941"/>
        <v>1</v>
      </c>
      <c r="EM807" s="1">
        <f t="shared" si="941"/>
        <v>1</v>
      </c>
      <c r="EN807" s="1">
        <f t="shared" si="941"/>
        <v>1</v>
      </c>
      <c r="EO807" s="1">
        <f t="shared" ref="EO807:EQ870" si="997">IF(OR(AF807&lt;500,AF807=""),0,1)</f>
        <v>0</v>
      </c>
      <c r="EP807" s="1">
        <f t="shared" si="997"/>
        <v>0</v>
      </c>
      <c r="EQ807" s="1">
        <f t="shared" si="997"/>
        <v>0</v>
      </c>
      <c r="ER807" s="33">
        <f t="shared" si="960"/>
        <v>0</v>
      </c>
      <c r="ES807" s="35">
        <f>ER807+EF807+DG807+AV807</f>
        <v>1</v>
      </c>
      <c r="ET807" s="35">
        <f t="shared" si="961"/>
        <v>1</v>
      </c>
      <c r="EU807" s="1" t="s">
        <v>1396</v>
      </c>
      <c r="EV807" s="1" t="s">
        <v>34</v>
      </c>
      <c r="EW807" s="19">
        <f t="shared" si="962"/>
        <v>1</v>
      </c>
      <c r="EX807" s="1" t="s">
        <v>40</v>
      </c>
      <c r="EY807" s="50">
        <v>39391</v>
      </c>
      <c r="FC807" s="1" t="s">
        <v>38</v>
      </c>
      <c r="FD807" s="19">
        <f t="shared" si="963"/>
        <v>0</v>
      </c>
      <c r="FJ807" s="1" t="s">
        <v>38</v>
      </c>
      <c r="FK807" s="19">
        <f t="shared" si="964"/>
        <v>0</v>
      </c>
      <c r="FR807" s="1">
        <f t="shared" si="965"/>
        <v>0</v>
      </c>
      <c r="FV807" s="37" t="str">
        <f t="shared" si="971"/>
        <v>none</v>
      </c>
      <c r="FY807" s="1" t="s">
        <v>38</v>
      </c>
      <c r="FZ807" s="19">
        <f t="shared" si="966"/>
        <v>0</v>
      </c>
      <c r="GB807" s="1" t="s">
        <v>38</v>
      </c>
      <c r="GC807" s="19">
        <f t="shared" si="967"/>
        <v>0</v>
      </c>
      <c r="GD807" s="1" t="s">
        <v>38</v>
      </c>
      <c r="GE807" s="19">
        <f t="shared" si="968"/>
        <v>0</v>
      </c>
      <c r="GF807" s="1" t="s">
        <v>38</v>
      </c>
      <c r="GG807" s="19">
        <f t="shared" si="969"/>
        <v>0</v>
      </c>
    </row>
    <row r="808" spans="1:189" x14ac:dyDescent="0.3">
      <c r="A808" s="18">
        <v>1161</v>
      </c>
      <c r="B808" s="1" t="s">
        <v>34</v>
      </c>
      <c r="C808" s="19" t="s">
        <v>35</v>
      </c>
      <c r="D808" s="19">
        <f t="shared" si="977"/>
        <v>0</v>
      </c>
      <c r="E808" s="38" t="s">
        <v>1397</v>
      </c>
      <c r="F808" s="21" t="str">
        <f t="shared" si="943"/>
        <v>1970</v>
      </c>
      <c r="G808" s="21">
        <v>2005</v>
      </c>
      <c r="H808" s="22">
        <f t="shared" si="985"/>
        <v>35</v>
      </c>
      <c r="I808" s="1" t="str">
        <f t="shared" si="944"/>
        <v>31-40</v>
      </c>
      <c r="J808" s="1" t="s">
        <v>1607</v>
      </c>
      <c r="K808" s="1" t="s">
        <v>93</v>
      </c>
      <c r="L808" s="1">
        <f>VLOOKUP(K808,[1]areas!$C$3:$D$76,2,FALSE)</f>
        <v>15</v>
      </c>
      <c r="M808" s="1" t="str">
        <f>IF(L808&lt;=20,"0-20",IF(L808&lt;=40,"21-40", IF(L808&lt;=60, "41-60", IF(L808&lt;=80,"61-80", "&gt;80"))))</f>
        <v>0-20</v>
      </c>
      <c r="N808" s="19" t="s">
        <v>34</v>
      </c>
      <c r="O808" s="19">
        <f t="shared" si="945"/>
        <v>1</v>
      </c>
      <c r="P808" s="23">
        <v>64.599999999999994</v>
      </c>
      <c r="Q808" s="1">
        <v>160</v>
      </c>
      <c r="R808" s="1">
        <f>POWER(Q808*0.01,2)</f>
        <v>2.5600000000000005</v>
      </c>
      <c r="S808" s="24">
        <f>P808/R808</f>
        <v>25.234374999999993</v>
      </c>
      <c r="T808" s="19"/>
      <c r="U808" s="1">
        <v>10.3</v>
      </c>
      <c r="V808" s="1">
        <v>16</v>
      </c>
      <c r="W808" s="1" t="str">
        <f t="shared" si="946"/>
        <v>1: 0-50</v>
      </c>
      <c r="X808" s="1">
        <v>43</v>
      </c>
      <c r="Y808" s="26">
        <v>139</v>
      </c>
      <c r="Z808" s="26">
        <v>220</v>
      </c>
      <c r="AA808" s="26">
        <v>254</v>
      </c>
      <c r="AB808" s="26">
        <v>345</v>
      </c>
      <c r="AC808" s="26">
        <v>197</v>
      </c>
      <c r="AD808" s="26">
        <v>222</v>
      </c>
      <c r="AE808" s="26">
        <v>232</v>
      </c>
      <c r="AF808" s="26"/>
      <c r="AG808" s="26"/>
      <c r="AH808" s="26"/>
      <c r="AI808" s="27">
        <f t="shared" si="947"/>
        <v>345</v>
      </c>
      <c r="AJ808" s="27">
        <f t="shared" si="948"/>
        <v>0</v>
      </c>
      <c r="AK808" s="39">
        <v>100000</v>
      </c>
      <c r="AL808" s="26">
        <v>50</v>
      </c>
      <c r="AM808" s="26">
        <v>50</v>
      </c>
      <c r="AN808" s="26">
        <v>50</v>
      </c>
      <c r="AO808" s="26">
        <v>50</v>
      </c>
      <c r="AP808" s="26"/>
      <c r="AQ808" s="26">
        <v>50</v>
      </c>
      <c r="AR808" s="26">
        <v>310</v>
      </c>
      <c r="AS808" s="26"/>
      <c r="AT808" s="26"/>
      <c r="AU808" s="26"/>
      <c r="AV808" s="28">
        <f t="shared" si="949"/>
        <v>0</v>
      </c>
      <c r="AW808" s="27" t="str">
        <f>"&gt;5"</f>
        <v>&gt;5</v>
      </c>
      <c r="AX808" s="29">
        <f t="shared" si="970"/>
        <v>5</v>
      </c>
      <c r="AY808" s="30">
        <f t="shared" si="987"/>
        <v>5</v>
      </c>
      <c r="AZ808" s="30">
        <f t="shared" si="987"/>
        <v>1.6989700043360187</v>
      </c>
      <c r="BA808" s="30">
        <f t="shared" si="987"/>
        <v>1.6989700043360187</v>
      </c>
      <c r="BB808" s="30">
        <f t="shared" si="987"/>
        <v>1.6989700043360187</v>
      </c>
      <c r="BC808" s="30">
        <f t="shared" si="987"/>
        <v>1.6989700043360187</v>
      </c>
      <c r="BD808" s="30" t="str">
        <f t="shared" si="987"/>
        <v/>
      </c>
      <c r="BE808" s="30">
        <f t="shared" si="987"/>
        <v>1.6989700043360187</v>
      </c>
      <c r="BF808" s="30">
        <f t="shared" si="987"/>
        <v>2.4913616938342726</v>
      </c>
      <c r="BG808" s="30" t="str">
        <f t="shared" si="995"/>
        <v/>
      </c>
      <c r="BH808" s="30" t="str">
        <f t="shared" si="995"/>
        <v/>
      </c>
      <c r="BI808" s="30" t="str">
        <f t="shared" si="995"/>
        <v/>
      </c>
      <c r="BJ808" s="1" t="s">
        <v>38</v>
      </c>
      <c r="BK808" s="31" t="s">
        <v>38</v>
      </c>
      <c r="BL808" s="32">
        <f t="shared" si="950"/>
        <v>0</v>
      </c>
      <c r="BN808" s="32" t="str">
        <f t="shared" si="951"/>
        <v>0</v>
      </c>
      <c r="BO808" s="30">
        <f t="shared" si="952"/>
        <v>-3.3010299956639813</v>
      </c>
      <c r="BP808" s="30">
        <f t="shared" si="953"/>
        <v>-3.3010299956639813</v>
      </c>
      <c r="BQ808" s="30">
        <f t="shared" si="937"/>
        <v>0</v>
      </c>
      <c r="BR808" s="30">
        <f t="shared" si="937"/>
        <v>0</v>
      </c>
      <c r="BS808" s="30">
        <f t="shared" si="937"/>
        <v>0</v>
      </c>
      <c r="BT808" s="30" t="str">
        <f t="shared" si="937"/>
        <v/>
      </c>
      <c r="BU808" s="30" t="str">
        <f t="shared" si="937"/>
        <v/>
      </c>
      <c r="BV808" s="30">
        <f t="shared" si="937"/>
        <v>0.79239168949825389</v>
      </c>
      <c r="BW808" s="30" t="str">
        <f t="shared" si="990"/>
        <v/>
      </c>
      <c r="BX808" s="30" t="str">
        <f t="shared" si="990"/>
        <v/>
      </c>
      <c r="BY808" s="30" t="str">
        <f t="shared" si="990"/>
        <v/>
      </c>
      <c r="BZ808" s="1">
        <f t="shared" si="954"/>
        <v>0</v>
      </c>
      <c r="CA808" s="1">
        <f t="shared" si="938"/>
        <v>0</v>
      </c>
      <c r="CB808" s="1">
        <f t="shared" si="938"/>
        <v>0</v>
      </c>
      <c r="CC808" s="1">
        <f t="shared" si="938"/>
        <v>0</v>
      </c>
      <c r="CD808" s="1">
        <f t="shared" si="938"/>
        <v>0</v>
      </c>
      <c r="CE808" s="1">
        <f t="shared" si="938"/>
        <v>0</v>
      </c>
      <c r="CF808" s="1">
        <f t="shared" si="938"/>
        <v>1</v>
      </c>
      <c r="CG808" s="1">
        <f t="shared" si="991"/>
        <v>0</v>
      </c>
      <c r="CH808" s="1">
        <f t="shared" si="991"/>
        <v>0</v>
      </c>
      <c r="CI808" s="1">
        <f t="shared" si="991"/>
        <v>0</v>
      </c>
      <c r="CJ808" s="1">
        <f t="shared" si="955"/>
        <v>1</v>
      </c>
      <c r="CK808" s="1">
        <f t="shared" si="956"/>
        <v>1</v>
      </c>
      <c r="CL808" s="1">
        <f t="shared" si="980"/>
        <v>-3.3010299956639813</v>
      </c>
      <c r="CM808" s="1" t="str">
        <f t="shared" si="980"/>
        <v/>
      </c>
      <c r="CN808" s="1" t="str">
        <f t="shared" si="980"/>
        <v/>
      </c>
      <c r="CO808" s="1" t="str">
        <f t="shared" si="980"/>
        <v/>
      </c>
      <c r="CP808" s="1" t="str">
        <f t="shared" si="980"/>
        <v/>
      </c>
      <c r="CQ808" s="1" t="str">
        <f t="shared" si="978"/>
        <v/>
      </c>
      <c r="CR808" s="1" t="str">
        <f t="shared" si="978"/>
        <v/>
      </c>
      <c r="CS808" s="1" t="str">
        <f t="shared" si="978"/>
        <v/>
      </c>
      <c r="CT808" s="1" t="str">
        <f t="shared" si="978"/>
        <v/>
      </c>
      <c r="CU808" s="1" t="str">
        <f t="shared" si="978"/>
        <v/>
      </c>
      <c r="CV808" s="1">
        <f t="shared" si="981"/>
        <v>0</v>
      </c>
      <c r="CW808" s="1">
        <f t="shared" si="981"/>
        <v>0</v>
      </c>
      <c r="CX808" s="1">
        <f t="shared" si="981"/>
        <v>0</v>
      </c>
      <c r="CY808" s="1">
        <f t="shared" si="981"/>
        <v>0</v>
      </c>
      <c r="CZ808" s="1">
        <f t="shared" si="981"/>
        <v>0</v>
      </c>
      <c r="DA808" s="1">
        <f t="shared" si="979"/>
        <v>0</v>
      </c>
      <c r="DB808" s="1">
        <f t="shared" si="979"/>
        <v>0</v>
      </c>
      <c r="DC808" s="1">
        <f t="shared" si="979"/>
        <v>0</v>
      </c>
      <c r="DD808" s="1">
        <f t="shared" si="979"/>
        <v>0</v>
      </c>
      <c r="DE808" s="1">
        <f t="shared" si="979"/>
        <v>0</v>
      </c>
      <c r="DF808" s="1">
        <f t="shared" si="957"/>
        <v>0</v>
      </c>
      <c r="DG808" s="33">
        <f t="shared" si="958"/>
        <v>0</v>
      </c>
      <c r="DH808" s="34">
        <f t="shared" si="959"/>
        <v>1</v>
      </c>
      <c r="DI808" s="1">
        <f t="shared" si="992"/>
        <v>96</v>
      </c>
      <c r="DJ808" s="1">
        <f t="shared" si="993"/>
        <v>177</v>
      </c>
      <c r="DK808" s="1">
        <f t="shared" si="984"/>
        <v>81</v>
      </c>
      <c r="DL808" s="1">
        <f t="shared" si="984"/>
        <v>34</v>
      </c>
      <c r="DM808" s="1">
        <f t="shared" si="984"/>
        <v>91</v>
      </c>
      <c r="DN808" s="1">
        <f t="shared" si="983"/>
        <v>-148</v>
      </c>
      <c r="DO808" s="1">
        <f t="shared" si="983"/>
        <v>25</v>
      </c>
      <c r="DP808" s="1">
        <f t="shared" si="983"/>
        <v>10</v>
      </c>
      <c r="DQ808" s="1" t="str">
        <f t="shared" si="983"/>
        <v/>
      </c>
      <c r="DR808" s="1" t="str">
        <f t="shared" si="983"/>
        <v/>
      </c>
      <c r="DS808" s="1" t="str">
        <f t="shared" si="983"/>
        <v/>
      </c>
      <c r="DT808" s="34">
        <f>(STDEV(DI808:DS808))*-1</f>
        <v>-94.436297501089513</v>
      </c>
      <c r="DU808" s="1">
        <f t="shared" si="994"/>
        <v>0</v>
      </c>
      <c r="DV808" s="1">
        <f>IF((DJ808&lt;$DT808),1,0)</f>
        <v>0</v>
      </c>
      <c r="DW808" s="1">
        <f>IF((DK808&lt;$DT808),1,0)</f>
        <v>0</v>
      </c>
      <c r="DX808" s="1">
        <f>IF((DL808&lt;$DT808),1,0)</f>
        <v>0</v>
      </c>
      <c r="DY808" s="1">
        <f t="shared" si="996"/>
        <v>0</v>
      </c>
      <c r="DZ808" s="1">
        <f t="shared" si="996"/>
        <v>1</v>
      </c>
      <c r="EA808" s="1">
        <f t="shared" si="996"/>
        <v>0</v>
      </c>
      <c r="EB808" s="1">
        <f t="shared" si="996"/>
        <v>0</v>
      </c>
      <c r="EF808" s="33">
        <f>IF(SUM(DU808:EE808)&gt;0,1,0)</f>
        <v>1</v>
      </c>
      <c r="EG808" s="1">
        <f t="shared" si="989"/>
        <v>0</v>
      </c>
      <c r="EH808" s="1">
        <f t="shared" si="989"/>
        <v>0</v>
      </c>
      <c r="EI808" s="1">
        <f t="shared" si="989"/>
        <v>0</v>
      </c>
      <c r="EJ808" s="1">
        <f t="shared" si="989"/>
        <v>0</v>
      </c>
      <c r="EK808" s="1">
        <f t="shared" si="989"/>
        <v>0</v>
      </c>
      <c r="EL808" s="1">
        <f t="shared" si="989"/>
        <v>0</v>
      </c>
      <c r="EM808" s="1">
        <f t="shared" si="989"/>
        <v>0</v>
      </c>
      <c r="EN808" s="1">
        <f t="shared" si="989"/>
        <v>0</v>
      </c>
      <c r="EO808" s="1">
        <f t="shared" si="997"/>
        <v>0</v>
      </c>
      <c r="EP808" s="1">
        <f t="shared" si="997"/>
        <v>0</v>
      </c>
      <c r="EQ808" s="1">
        <f t="shared" si="997"/>
        <v>0</v>
      </c>
      <c r="ER808" s="33">
        <f t="shared" si="960"/>
        <v>1</v>
      </c>
      <c r="ES808" s="35">
        <f>ER808+EF808+DG808+AV808</f>
        <v>2</v>
      </c>
      <c r="ET808" s="35">
        <f t="shared" si="961"/>
        <v>1</v>
      </c>
      <c r="EU808" s="1" t="s">
        <v>211</v>
      </c>
      <c r="EV808" s="1" t="s">
        <v>34</v>
      </c>
      <c r="EW808" s="19">
        <f t="shared" si="962"/>
        <v>1</v>
      </c>
      <c r="EX808" s="1" t="s">
        <v>40</v>
      </c>
      <c r="EY808" s="50">
        <v>39595</v>
      </c>
      <c r="FC808" s="1" t="s">
        <v>38</v>
      </c>
      <c r="FD808" s="19">
        <f t="shared" si="963"/>
        <v>0</v>
      </c>
      <c r="FJ808" s="1" t="s">
        <v>38</v>
      </c>
      <c r="FK808" s="19">
        <f t="shared" si="964"/>
        <v>0</v>
      </c>
      <c r="FQ808" s="1" t="s">
        <v>44</v>
      </c>
      <c r="FR808" s="1">
        <f t="shared" si="965"/>
        <v>1</v>
      </c>
      <c r="FT808" s="1">
        <v>2.2000000000000002</v>
      </c>
      <c r="FU808" s="1" t="s">
        <v>198</v>
      </c>
      <c r="FV808" s="37" t="str">
        <f t="shared" si="971"/>
        <v>other</v>
      </c>
      <c r="FW808" s="34">
        <v>0</v>
      </c>
      <c r="FY808" s="1" t="s">
        <v>38</v>
      </c>
      <c r="FZ808" s="19">
        <f t="shared" si="966"/>
        <v>0</v>
      </c>
      <c r="GB808" s="1" t="s">
        <v>34</v>
      </c>
      <c r="GC808" s="19">
        <f t="shared" si="967"/>
        <v>1</v>
      </c>
      <c r="GD808" s="1" t="s">
        <v>38</v>
      </c>
      <c r="GE808" s="19">
        <f t="shared" si="968"/>
        <v>0</v>
      </c>
      <c r="GF808" s="1" t="s">
        <v>38</v>
      </c>
      <c r="GG808" s="19">
        <f t="shared" si="969"/>
        <v>0</v>
      </c>
    </row>
    <row r="809" spans="1:189" x14ac:dyDescent="0.3">
      <c r="A809" s="18">
        <v>1162</v>
      </c>
      <c r="B809" s="1" t="s">
        <v>34</v>
      </c>
      <c r="C809" s="19" t="s">
        <v>35</v>
      </c>
      <c r="D809" s="19">
        <f t="shared" si="977"/>
        <v>0</v>
      </c>
      <c r="E809" s="38" t="s">
        <v>1398</v>
      </c>
      <c r="F809" s="21" t="str">
        <f t="shared" si="943"/>
        <v>1948</v>
      </c>
      <c r="G809" s="21">
        <v>2005</v>
      </c>
      <c r="H809" s="22">
        <f t="shared" si="985"/>
        <v>57</v>
      </c>
      <c r="I809" s="1" t="str">
        <f t="shared" si="944"/>
        <v>&gt;50</v>
      </c>
      <c r="J809" s="1" t="s">
        <v>1610</v>
      </c>
      <c r="N809" s="19"/>
      <c r="O809" s="19" t="str">
        <f t="shared" si="945"/>
        <v/>
      </c>
      <c r="P809" s="23"/>
      <c r="S809" s="24"/>
      <c r="T809" s="19"/>
      <c r="W809" s="1" t="str">
        <f t="shared" si="946"/>
        <v>4: 151-200</v>
      </c>
      <c r="X809" s="1">
        <v>155</v>
      </c>
      <c r="Y809" s="26">
        <v>283</v>
      </c>
      <c r="Z809" s="26"/>
      <c r="AA809" s="26"/>
      <c r="AB809" s="26"/>
      <c r="AC809" s="26"/>
      <c r="AD809" s="26"/>
      <c r="AE809" s="26"/>
      <c r="AF809" s="26"/>
      <c r="AG809" s="26"/>
      <c r="AH809" s="26"/>
      <c r="AI809" s="27">
        <f t="shared" si="947"/>
        <v>283</v>
      </c>
      <c r="AJ809" s="27">
        <f t="shared" si="948"/>
        <v>0</v>
      </c>
      <c r="AK809" s="1">
        <v>177368</v>
      </c>
      <c r="AL809" s="26">
        <v>50</v>
      </c>
      <c r="AM809" s="26"/>
      <c r="AN809" s="26"/>
      <c r="AO809" s="26"/>
      <c r="AP809" s="26"/>
      <c r="AQ809" s="26"/>
      <c r="AR809" s="26"/>
      <c r="AS809" s="26"/>
      <c r="AT809" s="26"/>
      <c r="AU809" s="26"/>
      <c r="AV809" s="28">
        <f t="shared" si="949"/>
        <v>0</v>
      </c>
      <c r="AW809" s="27" t="str">
        <f>"&gt;5"</f>
        <v>&gt;5</v>
      </c>
      <c r="AX809" s="29">
        <f t="shared" si="970"/>
        <v>5.2489999999999997</v>
      </c>
      <c r="AY809" s="30">
        <f t="shared" si="987"/>
        <v>5.2488752689511564</v>
      </c>
      <c r="AZ809" s="30">
        <f t="shared" si="987"/>
        <v>1.6989700043360187</v>
      </c>
      <c r="BA809" s="30" t="str">
        <f t="shared" si="987"/>
        <v/>
      </c>
      <c r="BB809" s="30" t="str">
        <f t="shared" si="987"/>
        <v/>
      </c>
      <c r="BC809" s="30" t="str">
        <f t="shared" si="987"/>
        <v/>
      </c>
      <c r="BD809" s="30" t="str">
        <f t="shared" si="987"/>
        <v/>
      </c>
      <c r="BE809" s="30" t="str">
        <f t="shared" si="987"/>
        <v/>
      </c>
      <c r="BF809" s="30" t="str">
        <f t="shared" si="987"/>
        <v/>
      </c>
      <c r="BG809" s="30" t="str">
        <f t="shared" si="995"/>
        <v/>
      </c>
      <c r="BH809" s="30" t="str">
        <f t="shared" si="995"/>
        <v/>
      </c>
      <c r="BI809" s="30" t="str">
        <f t="shared" si="995"/>
        <v/>
      </c>
      <c r="BJ809" s="1" t="s">
        <v>38</v>
      </c>
      <c r="BK809" s="31" t="s">
        <v>38</v>
      </c>
      <c r="BL809" s="32">
        <f t="shared" si="950"/>
        <v>0</v>
      </c>
      <c r="BN809" s="32" t="str">
        <f t="shared" si="951"/>
        <v>0</v>
      </c>
      <c r="BO809" s="30">
        <f t="shared" si="952"/>
        <v>-3.5499052646151377</v>
      </c>
      <c r="BP809" s="30" t="str">
        <f t="shared" si="953"/>
        <v/>
      </c>
      <c r="BQ809" s="30" t="str">
        <f t="shared" si="937"/>
        <v/>
      </c>
      <c r="BR809" s="30" t="str">
        <f t="shared" si="937"/>
        <v/>
      </c>
      <c r="BS809" s="30" t="str">
        <f t="shared" si="937"/>
        <v/>
      </c>
      <c r="BT809" s="30" t="str">
        <f t="shared" si="937"/>
        <v/>
      </c>
      <c r="BU809" s="30" t="str">
        <f t="shared" si="937"/>
        <v/>
      </c>
      <c r="BV809" s="30" t="str">
        <f t="shared" si="937"/>
        <v/>
      </c>
      <c r="BW809" s="30" t="str">
        <f t="shared" si="990"/>
        <v/>
      </c>
      <c r="BX809" s="30" t="str">
        <f t="shared" si="990"/>
        <v/>
      </c>
      <c r="BY809" s="30" t="str">
        <f t="shared" si="990"/>
        <v/>
      </c>
      <c r="BZ809" s="1">
        <f t="shared" si="954"/>
        <v>0</v>
      </c>
      <c r="CA809" s="1">
        <f t="shared" si="938"/>
        <v>0</v>
      </c>
      <c r="CB809" s="1">
        <f t="shared" si="938"/>
        <v>0</v>
      </c>
      <c r="CC809" s="1">
        <f t="shared" si="938"/>
        <v>0</v>
      </c>
      <c r="CD809" s="1">
        <f t="shared" si="938"/>
        <v>0</v>
      </c>
      <c r="CE809" s="1">
        <f t="shared" si="938"/>
        <v>0</v>
      </c>
      <c r="CF809" s="1">
        <f t="shared" si="938"/>
        <v>0</v>
      </c>
      <c r="CG809" s="1">
        <f t="shared" si="991"/>
        <v>0</v>
      </c>
      <c r="CH809" s="1">
        <f t="shared" si="991"/>
        <v>0</v>
      </c>
      <c r="CI809" s="1">
        <f t="shared" si="991"/>
        <v>0</v>
      </c>
      <c r="CJ809" s="1">
        <f t="shared" si="955"/>
        <v>0</v>
      </c>
      <c r="CK809" s="1">
        <f t="shared" si="956"/>
        <v>0</v>
      </c>
      <c r="CL809" s="1">
        <f t="shared" si="980"/>
        <v>-3.5499052646151377</v>
      </c>
      <c r="CM809" s="1" t="str">
        <f t="shared" si="980"/>
        <v/>
      </c>
      <c r="CN809" s="1" t="str">
        <f t="shared" si="980"/>
        <v/>
      </c>
      <c r="CO809" s="1" t="str">
        <f t="shared" si="980"/>
        <v/>
      </c>
      <c r="CP809" s="1" t="str">
        <f t="shared" si="980"/>
        <v/>
      </c>
      <c r="CQ809" s="1" t="str">
        <f t="shared" si="978"/>
        <v/>
      </c>
      <c r="CR809" s="1" t="str">
        <f t="shared" si="978"/>
        <v/>
      </c>
      <c r="CS809" s="1" t="str">
        <f t="shared" si="978"/>
        <v/>
      </c>
      <c r="CT809" s="1" t="str">
        <f t="shared" si="978"/>
        <v/>
      </c>
      <c r="CU809" s="1" t="str">
        <f t="shared" si="978"/>
        <v/>
      </c>
      <c r="CV809" s="1">
        <f t="shared" si="981"/>
        <v>0</v>
      </c>
      <c r="CW809" s="1">
        <f t="shared" si="981"/>
        <v>0</v>
      </c>
      <c r="CX809" s="1">
        <f t="shared" si="981"/>
        <v>0</v>
      </c>
      <c r="CY809" s="1">
        <f t="shared" si="981"/>
        <v>0</v>
      </c>
      <c r="CZ809" s="1">
        <f t="shared" si="981"/>
        <v>0</v>
      </c>
      <c r="DA809" s="1">
        <f t="shared" si="979"/>
        <v>0</v>
      </c>
      <c r="DB809" s="1">
        <f t="shared" si="979"/>
        <v>0</v>
      </c>
      <c r="DC809" s="1">
        <f t="shared" si="979"/>
        <v>0</v>
      </c>
      <c r="DD809" s="1">
        <f t="shared" si="979"/>
        <v>0</v>
      </c>
      <c r="DE809" s="1">
        <f t="shared" si="979"/>
        <v>0</v>
      </c>
      <c r="DF809" s="1">
        <f t="shared" si="957"/>
        <v>0</v>
      </c>
      <c r="DG809" s="33">
        <f t="shared" si="958"/>
        <v>0</v>
      </c>
      <c r="DH809" s="34">
        <f t="shared" si="959"/>
        <v>0</v>
      </c>
      <c r="DI809" s="1">
        <f t="shared" si="992"/>
        <v>128</v>
      </c>
      <c r="DJ809" s="1" t="str">
        <f t="shared" si="993"/>
        <v/>
      </c>
      <c r="DK809" s="1" t="str">
        <f t="shared" si="984"/>
        <v/>
      </c>
      <c r="DL809" s="1" t="str">
        <f t="shared" si="984"/>
        <v/>
      </c>
      <c r="DM809" s="1" t="str">
        <f t="shared" si="984"/>
        <v/>
      </c>
      <c r="DN809" s="1" t="str">
        <f t="shared" si="983"/>
        <v/>
      </c>
      <c r="DO809" s="1" t="str">
        <f t="shared" si="983"/>
        <v/>
      </c>
      <c r="DP809" s="1" t="str">
        <f t="shared" si="983"/>
        <v/>
      </c>
      <c r="DQ809" s="1" t="str">
        <f t="shared" si="983"/>
        <v/>
      </c>
      <c r="DR809" s="1" t="str">
        <f t="shared" si="983"/>
        <v/>
      </c>
      <c r="DS809" s="1" t="str">
        <f t="shared" si="983"/>
        <v/>
      </c>
      <c r="DU809" s="1">
        <f t="shared" si="994"/>
        <v>0</v>
      </c>
      <c r="EG809" s="1">
        <f t="shared" si="989"/>
        <v>0</v>
      </c>
      <c r="EH809" s="1">
        <f t="shared" si="989"/>
        <v>0</v>
      </c>
      <c r="EI809" s="1">
        <f t="shared" si="989"/>
        <v>0</v>
      </c>
      <c r="EJ809" s="1">
        <f t="shared" si="989"/>
        <v>0</v>
      </c>
      <c r="EK809" s="1">
        <f t="shared" si="989"/>
        <v>0</v>
      </c>
      <c r="EL809" s="1">
        <f t="shared" si="989"/>
        <v>0</v>
      </c>
      <c r="EM809" s="1">
        <f t="shared" si="989"/>
        <v>0</v>
      </c>
      <c r="EN809" s="1">
        <f t="shared" si="989"/>
        <v>0</v>
      </c>
      <c r="EO809" s="1">
        <f t="shared" si="997"/>
        <v>0</v>
      </c>
      <c r="EP809" s="1">
        <f t="shared" si="997"/>
        <v>0</v>
      </c>
      <c r="EQ809" s="1">
        <f t="shared" si="997"/>
        <v>0</v>
      </c>
      <c r="ER809" s="33">
        <f t="shared" si="960"/>
        <v>1</v>
      </c>
      <c r="ES809" s="35">
        <f>ER809+DG809+AV809</f>
        <v>1</v>
      </c>
      <c r="ET809" s="35">
        <f t="shared" si="961"/>
        <v>1</v>
      </c>
      <c r="EU809" s="1" t="s">
        <v>1399</v>
      </c>
      <c r="EV809" s="1" t="s">
        <v>38</v>
      </c>
      <c r="EW809" s="19">
        <f t="shared" si="962"/>
        <v>0</v>
      </c>
      <c r="FC809" s="1" t="s">
        <v>38</v>
      </c>
      <c r="FD809" s="19">
        <f t="shared" si="963"/>
        <v>0</v>
      </c>
      <c r="FJ809" s="1" t="s">
        <v>38</v>
      </c>
      <c r="FK809" s="19">
        <f t="shared" si="964"/>
        <v>0</v>
      </c>
      <c r="FR809" s="1">
        <f t="shared" si="965"/>
        <v>0</v>
      </c>
      <c r="FV809" s="37" t="str">
        <f t="shared" si="971"/>
        <v>none</v>
      </c>
      <c r="FY809" s="1" t="s">
        <v>38</v>
      </c>
      <c r="FZ809" s="19">
        <f t="shared" si="966"/>
        <v>0</v>
      </c>
      <c r="GB809" s="1" t="s">
        <v>38</v>
      </c>
      <c r="GC809" s="19">
        <f t="shared" si="967"/>
        <v>0</v>
      </c>
      <c r="GD809" s="1" t="s">
        <v>34</v>
      </c>
      <c r="GE809" s="19">
        <f t="shared" si="968"/>
        <v>1</v>
      </c>
      <c r="GF809" s="1" t="s">
        <v>38</v>
      </c>
      <c r="GG809" s="19">
        <f t="shared" si="969"/>
        <v>0</v>
      </c>
    </row>
    <row r="810" spans="1:189" x14ac:dyDescent="0.3">
      <c r="A810" s="18">
        <v>1163</v>
      </c>
      <c r="B810" s="1" t="s">
        <v>34</v>
      </c>
      <c r="C810" s="19" t="s">
        <v>47</v>
      </c>
      <c r="D810" s="19">
        <f t="shared" si="977"/>
        <v>1</v>
      </c>
      <c r="E810" s="38" t="s">
        <v>1400</v>
      </c>
      <c r="F810" s="21" t="str">
        <f t="shared" si="943"/>
        <v>1969</v>
      </c>
      <c r="G810" s="21">
        <v>2005</v>
      </c>
      <c r="H810" s="22">
        <f t="shared" si="985"/>
        <v>36</v>
      </c>
      <c r="I810" s="1" t="str">
        <f t="shared" si="944"/>
        <v>31-40</v>
      </c>
      <c r="J810" s="1" t="s">
        <v>1607</v>
      </c>
      <c r="K810" s="1" t="s">
        <v>53</v>
      </c>
      <c r="L810" s="1">
        <f>VLOOKUP(K810,[1]areas!$C$3:$D$76,2,FALSE)</f>
        <v>30</v>
      </c>
      <c r="M810" s="1" t="str">
        <f>IF(L810&lt;=20,"0-20",IF(L810&lt;=40,"21-40", IF(L810&lt;=60, "41-60", IF(L810&lt;=80,"61-80", "&gt;80"))))</f>
        <v>21-40</v>
      </c>
      <c r="N810" s="19" t="s">
        <v>38</v>
      </c>
      <c r="O810" s="19">
        <f t="shared" si="945"/>
        <v>0</v>
      </c>
      <c r="P810" s="23">
        <v>57.8</v>
      </c>
      <c r="S810" s="24"/>
      <c r="T810" s="19">
        <v>3</v>
      </c>
      <c r="U810" s="1">
        <v>13.2</v>
      </c>
      <c r="V810" s="1">
        <v>28</v>
      </c>
      <c r="W810" s="1" t="str">
        <f t="shared" si="946"/>
        <v>2: 51-100</v>
      </c>
      <c r="X810" s="1">
        <v>55</v>
      </c>
      <c r="Y810" s="26">
        <v>182</v>
      </c>
      <c r="Z810" s="26">
        <v>163</v>
      </c>
      <c r="AA810" s="26">
        <v>177</v>
      </c>
      <c r="AB810" s="26"/>
      <c r="AC810" s="26"/>
      <c r="AD810" s="26"/>
      <c r="AE810" s="26"/>
      <c r="AF810" s="26"/>
      <c r="AG810" s="26"/>
      <c r="AH810" s="26"/>
      <c r="AI810" s="27">
        <f t="shared" si="947"/>
        <v>182</v>
      </c>
      <c r="AJ810" s="27">
        <f t="shared" si="948"/>
        <v>0</v>
      </c>
      <c r="AK810" s="39">
        <v>550000</v>
      </c>
      <c r="AL810" s="26">
        <v>50</v>
      </c>
      <c r="AM810" s="26">
        <v>50</v>
      </c>
      <c r="AN810" s="26">
        <v>59</v>
      </c>
      <c r="AO810" s="26"/>
      <c r="AP810" s="26"/>
      <c r="AQ810" s="26"/>
      <c r="AR810" s="26"/>
      <c r="AS810" s="26"/>
      <c r="AT810" s="26"/>
      <c r="AU810" s="26"/>
      <c r="AV810" s="28">
        <f t="shared" si="949"/>
        <v>0</v>
      </c>
      <c r="AW810" s="27" t="str">
        <f>"&gt;5"</f>
        <v>&gt;5</v>
      </c>
      <c r="AX810" s="29">
        <f t="shared" si="970"/>
        <v>5.74</v>
      </c>
      <c r="AY810" s="30">
        <f t="shared" si="987"/>
        <v>5.7403626894942441</v>
      </c>
      <c r="AZ810" s="30">
        <f t="shared" si="987"/>
        <v>1.6989700043360187</v>
      </c>
      <c r="BA810" s="30">
        <f t="shared" si="987"/>
        <v>1.6989700043360187</v>
      </c>
      <c r="BB810" s="30">
        <f t="shared" si="987"/>
        <v>1.7708520116421442</v>
      </c>
      <c r="BC810" s="30" t="str">
        <f t="shared" si="987"/>
        <v/>
      </c>
      <c r="BD810" s="30" t="str">
        <f t="shared" si="987"/>
        <v/>
      </c>
      <c r="BE810" s="30" t="str">
        <f t="shared" si="987"/>
        <v/>
      </c>
      <c r="BF810" s="30" t="str">
        <f t="shared" si="987"/>
        <v/>
      </c>
      <c r="BG810" s="30" t="str">
        <f t="shared" si="995"/>
        <v/>
      </c>
      <c r="BH810" s="30" t="str">
        <f t="shared" si="995"/>
        <v/>
      </c>
      <c r="BI810" s="30" t="str">
        <f t="shared" si="995"/>
        <v/>
      </c>
      <c r="BJ810" s="1" t="s">
        <v>38</v>
      </c>
      <c r="BK810" s="31" t="s">
        <v>38</v>
      </c>
      <c r="BL810" s="32">
        <f t="shared" si="950"/>
        <v>0</v>
      </c>
      <c r="BN810" s="32" t="str">
        <f t="shared" si="951"/>
        <v>0</v>
      </c>
      <c r="BO810" s="30">
        <f t="shared" si="952"/>
        <v>-4.0413926851582254</v>
      </c>
      <c r="BP810" s="30">
        <f t="shared" si="953"/>
        <v>-4.0413926851582254</v>
      </c>
      <c r="BQ810" s="30">
        <f t="shared" si="937"/>
        <v>0</v>
      </c>
      <c r="BR810" s="30">
        <f t="shared" si="937"/>
        <v>7.1882007306125484E-2</v>
      </c>
      <c r="BS810" s="30" t="str">
        <f t="shared" si="937"/>
        <v/>
      </c>
      <c r="BT810" s="30" t="str">
        <f t="shared" si="937"/>
        <v/>
      </c>
      <c r="BU810" s="30" t="str">
        <f t="shared" si="937"/>
        <v/>
      </c>
      <c r="BV810" s="30" t="str">
        <f t="shared" si="937"/>
        <v/>
      </c>
      <c r="BW810" s="30" t="str">
        <f t="shared" si="990"/>
        <v/>
      </c>
      <c r="BX810" s="30" t="str">
        <f t="shared" si="990"/>
        <v/>
      </c>
      <c r="BY810" s="30" t="str">
        <f t="shared" si="990"/>
        <v/>
      </c>
      <c r="BZ810" s="1">
        <f t="shared" si="954"/>
        <v>0</v>
      </c>
      <c r="CA810" s="1">
        <f t="shared" si="938"/>
        <v>0</v>
      </c>
      <c r="CB810" s="1">
        <f t="shared" si="938"/>
        <v>1</v>
      </c>
      <c r="CC810" s="1">
        <f t="shared" si="938"/>
        <v>0</v>
      </c>
      <c r="CD810" s="1">
        <f t="shared" si="938"/>
        <v>0</v>
      </c>
      <c r="CE810" s="1">
        <f t="shared" si="938"/>
        <v>0</v>
      </c>
      <c r="CF810" s="1">
        <f t="shared" si="938"/>
        <v>0</v>
      </c>
      <c r="CG810" s="1">
        <f t="shared" si="991"/>
        <v>0</v>
      </c>
      <c r="CH810" s="1">
        <f t="shared" si="991"/>
        <v>0</v>
      </c>
      <c r="CI810" s="1">
        <f t="shared" si="991"/>
        <v>0</v>
      </c>
      <c r="CJ810" s="1">
        <f t="shared" si="955"/>
        <v>1</v>
      </c>
      <c r="CK810" s="1">
        <f t="shared" si="956"/>
        <v>1</v>
      </c>
      <c r="CL810" s="1">
        <f t="shared" si="980"/>
        <v>-4.0413926851582254</v>
      </c>
      <c r="CM810" s="1" t="str">
        <f t="shared" si="980"/>
        <v/>
      </c>
      <c r="CN810" s="1" t="str">
        <f t="shared" si="980"/>
        <v/>
      </c>
      <c r="CO810" s="1" t="str">
        <f t="shared" si="980"/>
        <v/>
      </c>
      <c r="CP810" s="1" t="str">
        <f t="shared" si="980"/>
        <v/>
      </c>
      <c r="CQ810" s="1" t="str">
        <f t="shared" si="978"/>
        <v/>
      </c>
      <c r="CR810" s="1" t="str">
        <f t="shared" si="978"/>
        <v/>
      </c>
      <c r="CS810" s="1" t="str">
        <f t="shared" si="978"/>
        <v/>
      </c>
      <c r="CT810" s="1" t="str">
        <f t="shared" si="978"/>
        <v/>
      </c>
      <c r="CU810" s="1" t="str">
        <f t="shared" si="978"/>
        <v/>
      </c>
      <c r="CV810" s="1">
        <f t="shared" si="981"/>
        <v>0</v>
      </c>
      <c r="CW810" s="1">
        <f t="shared" si="981"/>
        <v>0</v>
      </c>
      <c r="CX810" s="1">
        <f t="shared" si="981"/>
        <v>0</v>
      </c>
      <c r="CY810" s="1">
        <f t="shared" si="981"/>
        <v>0</v>
      </c>
      <c r="CZ810" s="1">
        <f t="shared" si="981"/>
        <v>0</v>
      </c>
      <c r="DA810" s="1">
        <f t="shared" si="979"/>
        <v>0</v>
      </c>
      <c r="DB810" s="1">
        <f t="shared" si="979"/>
        <v>0</v>
      </c>
      <c r="DC810" s="1">
        <f t="shared" si="979"/>
        <v>0</v>
      </c>
      <c r="DD810" s="1">
        <f t="shared" si="979"/>
        <v>0</v>
      </c>
      <c r="DE810" s="1">
        <f t="shared" si="979"/>
        <v>0</v>
      </c>
      <c r="DF810" s="1">
        <f t="shared" si="957"/>
        <v>0</v>
      </c>
      <c r="DG810" s="33">
        <f t="shared" si="958"/>
        <v>0</v>
      </c>
      <c r="DH810" s="34">
        <f t="shared" si="959"/>
        <v>1</v>
      </c>
      <c r="DI810" s="1">
        <f t="shared" si="992"/>
        <v>127</v>
      </c>
      <c r="DJ810" s="1">
        <f t="shared" si="993"/>
        <v>108</v>
      </c>
      <c r="DK810" s="1">
        <f t="shared" si="984"/>
        <v>-19</v>
      </c>
      <c r="DL810" s="1">
        <f t="shared" si="984"/>
        <v>14</v>
      </c>
      <c r="DM810" s="1" t="str">
        <f t="shared" si="984"/>
        <v/>
      </c>
      <c r="DN810" s="1" t="str">
        <f t="shared" si="983"/>
        <v/>
      </c>
      <c r="DO810" s="1" t="str">
        <f t="shared" si="983"/>
        <v/>
      </c>
      <c r="DP810" s="1" t="str">
        <f t="shared" si="983"/>
        <v/>
      </c>
      <c r="DQ810" s="1" t="str">
        <f t="shared" si="983"/>
        <v/>
      </c>
      <c r="DR810" s="1" t="str">
        <f t="shared" si="983"/>
        <v/>
      </c>
      <c r="DS810" s="1" t="str">
        <f t="shared" si="983"/>
        <v/>
      </c>
      <c r="DT810" s="34">
        <f t="shared" ref="DT810:DT824" si="998">(STDEV(DI810:DS810))*-1</f>
        <v>-71.004694680469314</v>
      </c>
      <c r="DU810" s="1">
        <f t="shared" si="994"/>
        <v>0</v>
      </c>
      <c r="DV810" s="1">
        <f t="shared" si="994"/>
        <v>0</v>
      </c>
      <c r="DW810" s="1">
        <f t="shared" si="994"/>
        <v>0</v>
      </c>
      <c r="DX810" s="1">
        <f t="shared" si="994"/>
        <v>0</v>
      </c>
      <c r="EF810" s="33">
        <f t="shared" ref="EF810:EF824" si="999">IF(SUM(DU810:EE810)&gt;0,1,0)</f>
        <v>0</v>
      </c>
      <c r="EG810" s="1">
        <f t="shared" si="989"/>
        <v>0</v>
      </c>
      <c r="EH810" s="1">
        <f t="shared" si="989"/>
        <v>0</v>
      </c>
      <c r="EI810" s="1">
        <f t="shared" si="989"/>
        <v>0</v>
      </c>
      <c r="EJ810" s="1">
        <f t="shared" si="989"/>
        <v>0</v>
      </c>
      <c r="EK810" s="1">
        <f t="shared" si="989"/>
        <v>0</v>
      </c>
      <c r="EL810" s="1">
        <f t="shared" si="989"/>
        <v>0</v>
      </c>
      <c r="EM810" s="1">
        <f t="shared" si="989"/>
        <v>0</v>
      </c>
      <c r="EN810" s="1">
        <f t="shared" si="989"/>
        <v>0</v>
      </c>
      <c r="EO810" s="1">
        <f t="shared" si="997"/>
        <v>0</v>
      </c>
      <c r="EP810" s="1">
        <f t="shared" si="997"/>
        <v>0</v>
      </c>
      <c r="EQ810" s="1">
        <f t="shared" si="997"/>
        <v>0</v>
      </c>
      <c r="ER810" s="33">
        <f t="shared" si="960"/>
        <v>1</v>
      </c>
      <c r="ES810" s="35">
        <f t="shared" ref="ES810:ES817" si="1000">ER810+EF810+DG810+AV810</f>
        <v>1</v>
      </c>
      <c r="ET810" s="35">
        <f t="shared" si="961"/>
        <v>1</v>
      </c>
      <c r="EU810" s="1" t="s">
        <v>256</v>
      </c>
      <c r="EV810" s="1" t="s">
        <v>38</v>
      </c>
      <c r="EW810" s="19">
        <f t="shared" si="962"/>
        <v>0</v>
      </c>
      <c r="FC810" s="1" t="s">
        <v>38</v>
      </c>
      <c r="FD810" s="19">
        <f t="shared" si="963"/>
        <v>0</v>
      </c>
      <c r="FJ810" s="1" t="s">
        <v>38</v>
      </c>
      <c r="FK810" s="19">
        <f t="shared" si="964"/>
        <v>0</v>
      </c>
      <c r="FQ810" s="1" t="s">
        <v>67</v>
      </c>
      <c r="FR810" s="1">
        <f t="shared" si="965"/>
        <v>1</v>
      </c>
      <c r="FU810" s="1" t="s">
        <v>75</v>
      </c>
      <c r="FV810" s="37" t="str">
        <f t="shared" si="971"/>
        <v>tb</v>
      </c>
      <c r="FW810" s="34">
        <v>1</v>
      </c>
      <c r="FY810" s="1" t="s">
        <v>38</v>
      </c>
      <c r="FZ810" s="19">
        <f t="shared" si="966"/>
        <v>0</v>
      </c>
      <c r="GB810" s="1" t="s">
        <v>38</v>
      </c>
      <c r="GC810" s="19">
        <f t="shared" si="967"/>
        <v>0</v>
      </c>
      <c r="GD810" s="1" t="s">
        <v>38</v>
      </c>
      <c r="GE810" s="19">
        <f t="shared" si="968"/>
        <v>0</v>
      </c>
      <c r="GF810" s="1" t="s">
        <v>38</v>
      </c>
      <c r="GG810" s="19">
        <f t="shared" si="969"/>
        <v>0</v>
      </c>
    </row>
    <row r="811" spans="1:189" x14ac:dyDescent="0.3">
      <c r="A811" s="18">
        <v>1164</v>
      </c>
      <c r="B811" s="1" t="s">
        <v>34</v>
      </c>
      <c r="C811" s="19" t="s">
        <v>35</v>
      </c>
      <c r="D811" s="19">
        <f t="shared" si="977"/>
        <v>0</v>
      </c>
      <c r="E811" s="38" t="s">
        <v>1401</v>
      </c>
      <c r="F811" s="21" t="str">
        <f t="shared" si="943"/>
        <v>1967</v>
      </c>
      <c r="G811" s="21">
        <v>2005</v>
      </c>
      <c r="H811" s="22">
        <f t="shared" si="985"/>
        <v>38</v>
      </c>
      <c r="I811" s="1" t="str">
        <f t="shared" si="944"/>
        <v>31-40</v>
      </c>
      <c r="J811" s="1" t="s">
        <v>1607</v>
      </c>
      <c r="K811" s="1" t="s">
        <v>53</v>
      </c>
      <c r="L811" s="1">
        <f>VLOOKUP(K811,[1]areas!$C$3:$D$76,2,FALSE)</f>
        <v>30</v>
      </c>
      <c r="M811" s="1" t="str">
        <f>IF(L811&lt;=20,"0-20",IF(L811&lt;=40,"21-40", IF(L811&lt;=60, "41-60", IF(L811&lt;=80,"61-80", "&gt;80"))))</f>
        <v>21-40</v>
      </c>
      <c r="N811" s="19" t="s">
        <v>38</v>
      </c>
      <c r="O811" s="19">
        <f t="shared" si="945"/>
        <v>0</v>
      </c>
      <c r="P811" s="23">
        <v>58.2</v>
      </c>
      <c r="S811" s="24"/>
      <c r="T811" s="19">
        <v>2</v>
      </c>
      <c r="U811" s="1">
        <v>13</v>
      </c>
      <c r="V811" s="1">
        <v>35</v>
      </c>
      <c r="W811" s="1" t="str">
        <f t="shared" si="946"/>
        <v>3: 101-150</v>
      </c>
      <c r="X811" s="1">
        <v>137</v>
      </c>
      <c r="Y811" s="26">
        <v>422</v>
      </c>
      <c r="Z811" s="26">
        <v>374</v>
      </c>
      <c r="AA811" s="26">
        <v>386</v>
      </c>
      <c r="AB811" s="26"/>
      <c r="AC811" s="26"/>
      <c r="AD811" s="26"/>
      <c r="AE811" s="26"/>
      <c r="AF811" s="26"/>
      <c r="AG811" s="26"/>
      <c r="AH811" s="26"/>
      <c r="AI811" s="27">
        <f t="shared" si="947"/>
        <v>422</v>
      </c>
      <c r="AJ811" s="27">
        <f t="shared" si="948"/>
        <v>0</v>
      </c>
      <c r="AK811" s="39">
        <v>200000</v>
      </c>
      <c r="AL811" s="26">
        <v>50</v>
      </c>
      <c r="AM811" s="26">
        <v>50</v>
      </c>
      <c r="AN811" s="26">
        <v>72</v>
      </c>
      <c r="AO811" s="26"/>
      <c r="AP811" s="26"/>
      <c r="AQ811" s="26"/>
      <c r="AR811" s="26"/>
      <c r="AS811" s="26"/>
      <c r="AT811" s="26"/>
      <c r="AU811" s="26"/>
      <c r="AV811" s="28">
        <f t="shared" si="949"/>
        <v>0</v>
      </c>
      <c r="AW811" s="27" t="str">
        <f>"&gt;5"</f>
        <v>&gt;5</v>
      </c>
      <c r="AX811" s="29">
        <f t="shared" si="970"/>
        <v>5.3010000000000002</v>
      </c>
      <c r="AY811" s="30">
        <f t="shared" si="987"/>
        <v>5.3010299956639813</v>
      </c>
      <c r="AZ811" s="30">
        <f t="shared" si="987"/>
        <v>1.6989700043360187</v>
      </c>
      <c r="BA811" s="30">
        <f t="shared" si="987"/>
        <v>1.6989700043360187</v>
      </c>
      <c r="BB811" s="30">
        <f t="shared" si="987"/>
        <v>1.8573324964312685</v>
      </c>
      <c r="BC811" s="30" t="str">
        <f t="shared" si="987"/>
        <v/>
      </c>
      <c r="BD811" s="30" t="str">
        <f t="shared" si="987"/>
        <v/>
      </c>
      <c r="BE811" s="30" t="str">
        <f t="shared" si="987"/>
        <v/>
      </c>
      <c r="BF811" s="30" t="str">
        <f t="shared" si="987"/>
        <v/>
      </c>
      <c r="BG811" s="30" t="str">
        <f t="shared" si="995"/>
        <v/>
      </c>
      <c r="BH811" s="30" t="str">
        <f t="shared" si="995"/>
        <v/>
      </c>
      <c r="BI811" s="30" t="str">
        <f t="shared" si="995"/>
        <v/>
      </c>
      <c r="BJ811" s="1" t="s">
        <v>38</v>
      </c>
      <c r="BK811" s="31" t="s">
        <v>38</v>
      </c>
      <c r="BL811" s="32">
        <f t="shared" si="950"/>
        <v>0</v>
      </c>
      <c r="BN811" s="32" t="str">
        <f t="shared" si="951"/>
        <v>0</v>
      </c>
      <c r="BO811" s="30">
        <f t="shared" si="952"/>
        <v>-3.6020599913279625</v>
      </c>
      <c r="BP811" s="30">
        <f t="shared" si="953"/>
        <v>-3.6020599913279625</v>
      </c>
      <c r="BQ811" s="30">
        <f t="shared" si="937"/>
        <v>0</v>
      </c>
      <c r="BR811" s="30">
        <f t="shared" si="937"/>
        <v>0.15836249209524977</v>
      </c>
      <c r="BS811" s="30" t="str">
        <f t="shared" si="937"/>
        <v/>
      </c>
      <c r="BT811" s="30" t="str">
        <f t="shared" si="937"/>
        <v/>
      </c>
      <c r="BU811" s="30" t="str">
        <f t="shared" si="937"/>
        <v/>
      </c>
      <c r="BV811" s="30" t="str">
        <f t="shared" si="937"/>
        <v/>
      </c>
      <c r="BW811" s="30" t="str">
        <f t="shared" si="990"/>
        <v/>
      </c>
      <c r="BX811" s="30" t="str">
        <f t="shared" si="990"/>
        <v/>
      </c>
      <c r="BY811" s="30" t="str">
        <f t="shared" si="990"/>
        <v/>
      </c>
      <c r="BZ811" s="1">
        <f t="shared" si="954"/>
        <v>0</v>
      </c>
      <c r="CA811" s="1">
        <f t="shared" si="938"/>
        <v>0</v>
      </c>
      <c r="CB811" s="1">
        <f t="shared" si="938"/>
        <v>1</v>
      </c>
      <c r="CC811" s="1">
        <f t="shared" si="938"/>
        <v>0</v>
      </c>
      <c r="CD811" s="1">
        <f t="shared" si="938"/>
        <v>0</v>
      </c>
      <c r="CE811" s="1">
        <f t="shared" si="938"/>
        <v>0</v>
      </c>
      <c r="CF811" s="1">
        <f t="shared" si="938"/>
        <v>0</v>
      </c>
      <c r="CG811" s="1">
        <f t="shared" si="991"/>
        <v>0</v>
      </c>
      <c r="CH811" s="1">
        <f t="shared" si="991"/>
        <v>0</v>
      </c>
      <c r="CI811" s="1">
        <f t="shared" si="991"/>
        <v>0</v>
      </c>
      <c r="CJ811" s="1">
        <f t="shared" si="955"/>
        <v>1</v>
      </c>
      <c r="CK811" s="1">
        <f t="shared" si="956"/>
        <v>1</v>
      </c>
      <c r="CL811" s="1">
        <f t="shared" si="980"/>
        <v>-3.6020599913279625</v>
      </c>
      <c r="CM811" s="1" t="str">
        <f t="shared" si="980"/>
        <v/>
      </c>
      <c r="CN811" s="1" t="str">
        <f t="shared" si="980"/>
        <v/>
      </c>
      <c r="CO811" s="1" t="str">
        <f t="shared" si="980"/>
        <v/>
      </c>
      <c r="CP811" s="1" t="str">
        <f t="shared" si="980"/>
        <v/>
      </c>
      <c r="CQ811" s="1" t="str">
        <f t="shared" si="978"/>
        <v/>
      </c>
      <c r="CR811" s="1" t="str">
        <f t="shared" si="978"/>
        <v/>
      </c>
      <c r="CS811" s="1" t="str">
        <f t="shared" si="978"/>
        <v/>
      </c>
      <c r="CT811" s="1" t="str">
        <f t="shared" si="978"/>
        <v/>
      </c>
      <c r="CU811" s="1" t="str">
        <f t="shared" si="978"/>
        <v/>
      </c>
      <c r="CV811" s="1">
        <f t="shared" si="981"/>
        <v>0</v>
      </c>
      <c r="CW811" s="1">
        <f t="shared" si="981"/>
        <v>0</v>
      </c>
      <c r="CX811" s="1">
        <f t="shared" si="981"/>
        <v>0</v>
      </c>
      <c r="CY811" s="1">
        <f t="shared" si="981"/>
        <v>0</v>
      </c>
      <c r="CZ811" s="1">
        <f t="shared" si="981"/>
        <v>0</v>
      </c>
      <c r="DA811" s="1">
        <f t="shared" si="979"/>
        <v>0</v>
      </c>
      <c r="DB811" s="1">
        <f t="shared" si="979"/>
        <v>0</v>
      </c>
      <c r="DC811" s="1">
        <f t="shared" si="979"/>
        <v>0</v>
      </c>
      <c r="DD811" s="1">
        <f t="shared" si="979"/>
        <v>0</v>
      </c>
      <c r="DE811" s="1">
        <f t="shared" si="979"/>
        <v>0</v>
      </c>
      <c r="DF811" s="1">
        <f t="shared" si="957"/>
        <v>0</v>
      </c>
      <c r="DG811" s="33">
        <f t="shared" si="958"/>
        <v>0</v>
      </c>
      <c r="DH811" s="34">
        <f t="shared" si="959"/>
        <v>1</v>
      </c>
      <c r="DI811" s="1">
        <f t="shared" si="992"/>
        <v>285</v>
      </c>
      <c r="DJ811" s="1">
        <f t="shared" si="993"/>
        <v>237</v>
      </c>
      <c r="DK811" s="1">
        <f t="shared" si="984"/>
        <v>-48</v>
      </c>
      <c r="DL811" s="1">
        <f t="shared" si="984"/>
        <v>12</v>
      </c>
      <c r="DM811" s="1" t="str">
        <f t="shared" si="984"/>
        <v/>
      </c>
      <c r="DN811" s="1" t="str">
        <f t="shared" si="983"/>
        <v/>
      </c>
      <c r="DO811" s="1" t="str">
        <f t="shared" si="983"/>
        <v/>
      </c>
      <c r="DP811" s="1" t="str">
        <f t="shared" si="983"/>
        <v/>
      </c>
      <c r="DQ811" s="1" t="str">
        <f t="shared" si="983"/>
        <v/>
      </c>
      <c r="DR811" s="1" t="str">
        <f t="shared" si="983"/>
        <v/>
      </c>
      <c r="DS811" s="1" t="str">
        <f t="shared" si="983"/>
        <v/>
      </c>
      <c r="DT811" s="34">
        <f t="shared" si="998"/>
        <v>-164.10667262485094</v>
      </c>
      <c r="DU811" s="1">
        <f t="shared" si="994"/>
        <v>0</v>
      </c>
      <c r="DV811" s="1">
        <f t="shared" si="994"/>
        <v>0</v>
      </c>
      <c r="DW811" s="1">
        <f t="shared" si="994"/>
        <v>0</v>
      </c>
      <c r="DX811" s="1">
        <f t="shared" si="994"/>
        <v>0</v>
      </c>
      <c r="EF811" s="33">
        <f t="shared" si="999"/>
        <v>0</v>
      </c>
      <c r="EG811" s="1">
        <f t="shared" si="989"/>
        <v>0</v>
      </c>
      <c r="EH811" s="1">
        <f t="shared" si="989"/>
        <v>0</v>
      </c>
      <c r="EI811" s="1">
        <f t="shared" si="989"/>
        <v>0</v>
      </c>
      <c r="EJ811" s="1">
        <f t="shared" si="989"/>
        <v>0</v>
      </c>
      <c r="EK811" s="1">
        <f t="shared" si="989"/>
        <v>0</v>
      </c>
      <c r="EL811" s="1">
        <f t="shared" si="989"/>
        <v>0</v>
      </c>
      <c r="EM811" s="1">
        <f t="shared" si="989"/>
        <v>0</v>
      </c>
      <c r="EN811" s="1">
        <f t="shared" si="989"/>
        <v>0</v>
      </c>
      <c r="EO811" s="1">
        <f t="shared" si="997"/>
        <v>0</v>
      </c>
      <c r="EP811" s="1">
        <f t="shared" si="997"/>
        <v>0</v>
      </c>
      <c r="EQ811" s="1">
        <f t="shared" si="997"/>
        <v>0</v>
      </c>
      <c r="ER811" s="33">
        <f t="shared" si="960"/>
        <v>1</v>
      </c>
      <c r="ES811" s="35">
        <f t="shared" si="1000"/>
        <v>1</v>
      </c>
      <c r="ET811" s="35">
        <f t="shared" si="961"/>
        <v>1</v>
      </c>
      <c r="EU811" s="1" t="s">
        <v>256</v>
      </c>
      <c r="EV811" s="1" t="s">
        <v>38</v>
      </c>
      <c r="EW811" s="19">
        <f t="shared" si="962"/>
        <v>0</v>
      </c>
      <c r="FC811" s="1" t="s">
        <v>38</v>
      </c>
      <c r="FD811" s="19">
        <f t="shared" si="963"/>
        <v>0</v>
      </c>
      <c r="FJ811" s="1" t="s">
        <v>38</v>
      </c>
      <c r="FK811" s="19">
        <f t="shared" si="964"/>
        <v>0</v>
      </c>
      <c r="FQ811" s="1" t="s">
        <v>71</v>
      </c>
      <c r="FR811" s="1">
        <f t="shared" si="965"/>
        <v>1</v>
      </c>
      <c r="FV811" s="37" t="str">
        <f t="shared" si="971"/>
        <v>none</v>
      </c>
      <c r="FY811" s="1" t="s">
        <v>38</v>
      </c>
      <c r="FZ811" s="19">
        <f t="shared" si="966"/>
        <v>0</v>
      </c>
      <c r="GB811" s="1" t="s">
        <v>38</v>
      </c>
      <c r="GC811" s="19">
        <f t="shared" si="967"/>
        <v>0</v>
      </c>
      <c r="GD811" s="1" t="s">
        <v>38</v>
      </c>
      <c r="GE811" s="19">
        <f t="shared" si="968"/>
        <v>0</v>
      </c>
      <c r="GF811" s="1" t="s">
        <v>38</v>
      </c>
      <c r="GG811" s="19">
        <f t="shared" si="969"/>
        <v>0</v>
      </c>
    </row>
    <row r="812" spans="1:189" x14ac:dyDescent="0.3">
      <c r="A812" s="18">
        <v>1166</v>
      </c>
      <c r="B812" s="1" t="s">
        <v>34</v>
      </c>
      <c r="C812" s="19" t="s">
        <v>35</v>
      </c>
      <c r="D812" s="19">
        <f t="shared" si="977"/>
        <v>0</v>
      </c>
      <c r="E812" s="38" t="s">
        <v>1402</v>
      </c>
      <c r="F812" s="21" t="str">
        <f t="shared" si="943"/>
        <v>1981</v>
      </c>
      <c r="G812" s="21">
        <v>2005</v>
      </c>
      <c r="H812" s="22">
        <f t="shared" si="985"/>
        <v>24</v>
      </c>
      <c r="I812" s="1" t="str">
        <f t="shared" si="944"/>
        <v>21-30</v>
      </c>
      <c r="J812" s="1" t="s">
        <v>1606</v>
      </c>
      <c r="K812" s="1" t="s">
        <v>53</v>
      </c>
      <c r="L812" s="1">
        <f>VLOOKUP(K812,[1]areas!$C$3:$D$76,2,FALSE)</f>
        <v>30</v>
      </c>
      <c r="M812" s="1" t="str">
        <f>IF(L812&lt;=20,"0-20",IF(L812&lt;=40,"21-40", IF(L812&lt;=60, "41-60", IF(L812&lt;=80,"61-80", "&gt;80"))))</f>
        <v>21-40</v>
      </c>
      <c r="N812" s="19" t="s">
        <v>34</v>
      </c>
      <c r="O812" s="19">
        <f t="shared" si="945"/>
        <v>1</v>
      </c>
      <c r="P812" s="23">
        <v>54.2</v>
      </c>
      <c r="S812" s="24"/>
      <c r="T812" s="19">
        <v>2</v>
      </c>
      <c r="U812" s="1">
        <v>12.7</v>
      </c>
      <c r="V812" s="1">
        <v>20</v>
      </c>
      <c r="W812" s="1" t="str">
        <f t="shared" si="946"/>
        <v>4: 151-200</v>
      </c>
      <c r="X812" s="1">
        <v>197</v>
      </c>
      <c r="Y812" s="26">
        <v>292</v>
      </c>
      <c r="Z812" s="26">
        <v>445</v>
      </c>
      <c r="AA812" s="26">
        <v>455</v>
      </c>
      <c r="AB812" s="26"/>
      <c r="AC812" s="26"/>
      <c r="AD812" s="26"/>
      <c r="AE812" s="26"/>
      <c r="AF812" s="26"/>
      <c r="AG812" s="26"/>
      <c r="AH812" s="26"/>
      <c r="AI812" s="27">
        <f t="shared" si="947"/>
        <v>455</v>
      </c>
      <c r="AJ812" s="27">
        <f t="shared" si="948"/>
        <v>0</v>
      </c>
      <c r="AL812" s="26">
        <v>14000</v>
      </c>
      <c r="AM812" s="26">
        <v>50</v>
      </c>
      <c r="AN812" s="26">
        <v>50</v>
      </c>
      <c r="AO812" s="26"/>
      <c r="AP812" s="26"/>
      <c r="AQ812" s="26"/>
      <c r="AR812" s="26"/>
      <c r="AS812" s="26"/>
      <c r="AT812" s="26"/>
      <c r="AU812" s="26"/>
      <c r="AV812" s="28">
        <f t="shared" si="949"/>
        <v>1</v>
      </c>
      <c r="AW812" s="27"/>
      <c r="AX812" s="29" t="str">
        <f t="shared" si="970"/>
        <v/>
      </c>
      <c r="AY812" s="30" t="str">
        <f t="shared" si="987"/>
        <v/>
      </c>
      <c r="AZ812" s="30">
        <f t="shared" si="987"/>
        <v>4.1461280356782382</v>
      </c>
      <c r="BA812" s="30">
        <f t="shared" si="987"/>
        <v>1.6989700043360187</v>
      </c>
      <c r="BB812" s="30">
        <f t="shared" si="987"/>
        <v>1.6989700043360187</v>
      </c>
      <c r="BC812" s="30" t="str">
        <f t="shared" si="987"/>
        <v/>
      </c>
      <c r="BD812" s="30" t="str">
        <f t="shared" si="987"/>
        <v/>
      </c>
      <c r="BE812" s="30" t="str">
        <f t="shared" si="987"/>
        <v/>
      </c>
      <c r="BF812" s="30" t="str">
        <f t="shared" si="987"/>
        <v/>
      </c>
      <c r="BG812" s="30" t="str">
        <f t="shared" si="995"/>
        <v/>
      </c>
      <c r="BH812" s="30" t="str">
        <f t="shared" si="995"/>
        <v/>
      </c>
      <c r="BI812" s="30" t="str">
        <f t="shared" si="995"/>
        <v/>
      </c>
      <c r="BJ812" s="1" t="s">
        <v>38</v>
      </c>
      <c r="BK812" s="31" t="s">
        <v>38</v>
      </c>
      <c r="BL812" s="32">
        <f t="shared" si="950"/>
        <v>0</v>
      </c>
      <c r="BN812" s="32" t="str">
        <f t="shared" si="951"/>
        <v>0</v>
      </c>
      <c r="BO812" s="30" t="str">
        <f t="shared" si="952"/>
        <v/>
      </c>
      <c r="BP812" s="30" t="str">
        <f t="shared" si="953"/>
        <v/>
      </c>
      <c r="BQ812" s="30">
        <f t="shared" si="937"/>
        <v>-2.4471580313422194</v>
      </c>
      <c r="BR812" s="30">
        <f t="shared" si="937"/>
        <v>0</v>
      </c>
      <c r="BS812" s="30" t="str">
        <f t="shared" si="937"/>
        <v/>
      </c>
      <c r="BT812" s="30" t="str">
        <f t="shared" si="937"/>
        <v/>
      </c>
      <c r="BU812" s="30" t="str">
        <f t="shared" si="937"/>
        <v/>
      </c>
      <c r="BV812" s="30" t="str">
        <f t="shared" si="937"/>
        <v/>
      </c>
      <c r="BW812" s="30" t="str">
        <f t="shared" si="990"/>
        <v/>
      </c>
      <c r="BX812" s="30" t="str">
        <f t="shared" si="990"/>
        <v/>
      </c>
      <c r="BY812" s="30" t="str">
        <f t="shared" si="990"/>
        <v/>
      </c>
      <c r="BZ812" s="1">
        <f t="shared" si="954"/>
        <v>0</v>
      </c>
      <c r="CA812" s="1">
        <f t="shared" si="938"/>
        <v>0</v>
      </c>
      <c r="CB812" s="1">
        <f t="shared" si="938"/>
        <v>0</v>
      </c>
      <c r="CC812" s="1">
        <f t="shared" si="938"/>
        <v>0</v>
      </c>
      <c r="CD812" s="1">
        <f t="shared" si="938"/>
        <v>0</v>
      </c>
      <c r="CE812" s="1">
        <f t="shared" si="938"/>
        <v>0</v>
      </c>
      <c r="CF812" s="1">
        <f t="shared" si="938"/>
        <v>0</v>
      </c>
      <c r="CG812" s="1">
        <f t="shared" si="991"/>
        <v>0</v>
      </c>
      <c r="CH812" s="1">
        <f t="shared" si="991"/>
        <v>0</v>
      </c>
      <c r="CI812" s="1">
        <f t="shared" si="991"/>
        <v>0</v>
      </c>
      <c r="CJ812" s="1">
        <f t="shared" si="955"/>
        <v>0</v>
      </c>
      <c r="CK812" s="1">
        <f t="shared" si="956"/>
        <v>0</v>
      </c>
      <c r="CL812" s="1" t="str">
        <f t="shared" si="980"/>
        <v/>
      </c>
      <c r="CM812" s="1">
        <f t="shared" si="980"/>
        <v>-2.4471580313422194</v>
      </c>
      <c r="CN812" s="1" t="str">
        <f t="shared" si="980"/>
        <v/>
      </c>
      <c r="CO812" s="1" t="str">
        <f t="shared" si="980"/>
        <v/>
      </c>
      <c r="CP812" s="1" t="str">
        <f t="shared" si="980"/>
        <v/>
      </c>
      <c r="CQ812" s="1" t="str">
        <f t="shared" si="978"/>
        <v/>
      </c>
      <c r="CR812" s="1" t="str">
        <f t="shared" si="978"/>
        <v/>
      </c>
      <c r="CS812" s="1" t="str">
        <f t="shared" si="978"/>
        <v/>
      </c>
      <c r="CT812" s="1" t="str">
        <f t="shared" si="978"/>
        <v/>
      </c>
      <c r="CU812" s="1" t="str">
        <f t="shared" si="978"/>
        <v/>
      </c>
      <c r="CV812" s="1">
        <f t="shared" si="981"/>
        <v>0</v>
      </c>
      <c r="CW812" s="1">
        <f t="shared" si="981"/>
        <v>0</v>
      </c>
      <c r="CX812" s="1">
        <f t="shared" si="981"/>
        <v>0</v>
      </c>
      <c r="CY812" s="1">
        <f t="shared" si="981"/>
        <v>0</v>
      </c>
      <c r="CZ812" s="1">
        <f t="shared" si="981"/>
        <v>0</v>
      </c>
      <c r="DA812" s="1">
        <f t="shared" si="979"/>
        <v>0</v>
      </c>
      <c r="DB812" s="1">
        <f t="shared" si="979"/>
        <v>0</v>
      </c>
      <c r="DC812" s="1">
        <f t="shared" si="979"/>
        <v>0</v>
      </c>
      <c r="DD812" s="1">
        <f t="shared" si="979"/>
        <v>0</v>
      </c>
      <c r="DE812" s="1">
        <f t="shared" si="979"/>
        <v>0</v>
      </c>
      <c r="DF812" s="1">
        <f t="shared" si="957"/>
        <v>0</v>
      </c>
      <c r="DG812" s="33">
        <f t="shared" si="958"/>
        <v>0</v>
      </c>
      <c r="DH812" s="34">
        <f t="shared" si="959"/>
        <v>0</v>
      </c>
      <c r="DI812" s="1">
        <f t="shared" si="992"/>
        <v>95</v>
      </c>
      <c r="DJ812" s="1">
        <f t="shared" si="993"/>
        <v>248</v>
      </c>
      <c r="DK812" s="1">
        <f t="shared" si="984"/>
        <v>153</v>
      </c>
      <c r="DL812" s="1">
        <f t="shared" si="984"/>
        <v>10</v>
      </c>
      <c r="DM812" s="1" t="str">
        <f t="shared" si="984"/>
        <v/>
      </c>
      <c r="DN812" s="1" t="str">
        <f t="shared" si="983"/>
        <v/>
      </c>
      <c r="DO812" s="1" t="str">
        <f t="shared" si="983"/>
        <v/>
      </c>
      <c r="DP812" s="1" t="str">
        <f t="shared" si="983"/>
        <v/>
      </c>
      <c r="DQ812" s="1" t="str">
        <f t="shared" si="983"/>
        <v/>
      </c>
      <c r="DR812" s="1" t="str">
        <f t="shared" si="983"/>
        <v/>
      </c>
      <c r="DS812" s="1" t="str">
        <f t="shared" si="983"/>
        <v/>
      </c>
      <c r="DT812" s="34">
        <f t="shared" si="998"/>
        <v>-100.04832165841997</v>
      </c>
      <c r="DU812" s="1">
        <f t="shared" si="994"/>
        <v>0</v>
      </c>
      <c r="DV812" s="1">
        <f t="shared" si="994"/>
        <v>0</v>
      </c>
      <c r="DW812" s="1">
        <f t="shared" si="994"/>
        <v>0</v>
      </c>
      <c r="DX812" s="1">
        <f t="shared" si="994"/>
        <v>0</v>
      </c>
      <c r="EF812" s="33">
        <f t="shared" si="999"/>
        <v>0</v>
      </c>
      <c r="EG812" s="1">
        <f t="shared" si="989"/>
        <v>0</v>
      </c>
      <c r="EH812" s="1">
        <f t="shared" si="989"/>
        <v>0</v>
      </c>
      <c r="EI812" s="1">
        <f t="shared" si="989"/>
        <v>0</v>
      </c>
      <c r="EJ812" s="1">
        <f t="shared" si="989"/>
        <v>0</v>
      </c>
      <c r="EK812" s="1">
        <f t="shared" si="989"/>
        <v>0</v>
      </c>
      <c r="EL812" s="1">
        <f t="shared" si="989"/>
        <v>0</v>
      </c>
      <c r="EM812" s="1">
        <f t="shared" si="989"/>
        <v>0</v>
      </c>
      <c r="EN812" s="1">
        <f t="shared" si="989"/>
        <v>0</v>
      </c>
      <c r="EO812" s="1">
        <f t="shared" si="997"/>
        <v>0</v>
      </c>
      <c r="EP812" s="1">
        <f t="shared" si="997"/>
        <v>0</v>
      </c>
      <c r="EQ812" s="1">
        <f t="shared" si="997"/>
        <v>0</v>
      </c>
      <c r="ER812" s="33">
        <f t="shared" si="960"/>
        <v>1</v>
      </c>
      <c r="ES812" s="35">
        <f t="shared" si="1000"/>
        <v>2</v>
      </c>
      <c r="ET812" s="35">
        <f t="shared" si="961"/>
        <v>1</v>
      </c>
      <c r="EU812" s="1" t="s">
        <v>59</v>
      </c>
      <c r="EV812" s="1" t="s">
        <v>38</v>
      </c>
      <c r="EW812" s="19">
        <f t="shared" si="962"/>
        <v>0</v>
      </c>
      <c r="FC812" s="1" t="s">
        <v>38</v>
      </c>
      <c r="FD812" s="19">
        <f t="shared" si="963"/>
        <v>0</v>
      </c>
      <c r="FJ812" s="1" t="s">
        <v>38</v>
      </c>
      <c r="FK812" s="19">
        <f t="shared" si="964"/>
        <v>0</v>
      </c>
      <c r="FR812" s="1">
        <f t="shared" si="965"/>
        <v>0</v>
      </c>
      <c r="FU812" s="1" t="s">
        <v>75</v>
      </c>
      <c r="FV812" s="37" t="str">
        <f t="shared" si="971"/>
        <v>tb</v>
      </c>
      <c r="FW812" s="34">
        <v>1</v>
      </c>
      <c r="FY812" s="1" t="s">
        <v>38</v>
      </c>
      <c r="FZ812" s="19">
        <f t="shared" si="966"/>
        <v>0</v>
      </c>
      <c r="GB812" s="1" t="s">
        <v>38</v>
      </c>
      <c r="GC812" s="19">
        <f t="shared" si="967"/>
        <v>0</v>
      </c>
      <c r="GD812" s="1" t="s">
        <v>38</v>
      </c>
      <c r="GE812" s="19">
        <f t="shared" si="968"/>
        <v>0</v>
      </c>
      <c r="GF812" s="1" t="s">
        <v>38</v>
      </c>
      <c r="GG812" s="19">
        <f t="shared" si="969"/>
        <v>0</v>
      </c>
    </row>
    <row r="813" spans="1:189" x14ac:dyDescent="0.3">
      <c r="A813" s="18">
        <v>1167</v>
      </c>
      <c r="B813" s="1" t="s">
        <v>34</v>
      </c>
      <c r="C813" s="19" t="s">
        <v>35</v>
      </c>
      <c r="D813" s="19">
        <f t="shared" si="977"/>
        <v>0</v>
      </c>
      <c r="E813" s="38" t="s">
        <v>1403</v>
      </c>
      <c r="F813" s="21" t="str">
        <f t="shared" si="943"/>
        <v>1972</v>
      </c>
      <c r="G813" s="21">
        <v>2005</v>
      </c>
      <c r="H813" s="22">
        <f t="shared" si="985"/>
        <v>33</v>
      </c>
      <c r="I813" s="1" t="str">
        <f t="shared" si="944"/>
        <v>31-40</v>
      </c>
      <c r="J813" s="1" t="s">
        <v>1607</v>
      </c>
      <c r="K813" s="1" t="s">
        <v>53</v>
      </c>
      <c r="L813" s="1">
        <f>VLOOKUP(K813,[1]areas!$C$3:$D$76,2,FALSE)</f>
        <v>30</v>
      </c>
      <c r="M813" s="1" t="str">
        <f>IF(L813&lt;=20,"0-20",IF(L813&lt;=40,"21-40", IF(L813&lt;=60, "41-60", IF(L813&lt;=80,"61-80", "&gt;80"))))</f>
        <v>21-40</v>
      </c>
      <c r="N813" s="19" t="s">
        <v>38</v>
      </c>
      <c r="O813" s="19">
        <f t="shared" si="945"/>
        <v>0</v>
      </c>
      <c r="P813" s="23">
        <v>86.6</v>
      </c>
      <c r="S813" s="24"/>
      <c r="T813" s="19">
        <v>2</v>
      </c>
      <c r="U813" s="1">
        <v>12.5</v>
      </c>
      <c r="V813" s="1">
        <v>37</v>
      </c>
      <c r="W813" s="1" t="str">
        <f t="shared" si="946"/>
        <v>3: 101-150</v>
      </c>
      <c r="X813" s="1">
        <v>111</v>
      </c>
      <c r="Y813" s="26">
        <v>189</v>
      </c>
      <c r="Z813" s="26">
        <v>285</v>
      </c>
      <c r="AA813" s="26">
        <v>222</v>
      </c>
      <c r="AB813" s="26">
        <v>50</v>
      </c>
      <c r="AC813" s="26">
        <v>50</v>
      </c>
      <c r="AD813" s="26">
        <v>50</v>
      </c>
      <c r="AE813" s="26"/>
      <c r="AF813" s="26"/>
      <c r="AG813" s="26"/>
      <c r="AH813" s="26"/>
      <c r="AI813" s="27">
        <f t="shared" si="947"/>
        <v>285</v>
      </c>
      <c r="AJ813" s="27">
        <f t="shared" si="948"/>
        <v>0</v>
      </c>
      <c r="AK813" s="39">
        <v>8703</v>
      </c>
      <c r="AL813" s="26">
        <v>50</v>
      </c>
      <c r="AM813" s="26">
        <v>52</v>
      </c>
      <c r="AN813" s="26">
        <v>307</v>
      </c>
      <c r="AO813" s="26">
        <v>329</v>
      </c>
      <c r="AP813" s="26">
        <v>389</v>
      </c>
      <c r="AQ813" s="26"/>
      <c r="AR813" s="26"/>
      <c r="AS813" s="26"/>
      <c r="AT813" s="26"/>
      <c r="AU813" s="26"/>
      <c r="AV813" s="28">
        <f t="shared" si="949"/>
        <v>0</v>
      </c>
      <c r="AW813" s="27" t="str">
        <f>"&lt;4"</f>
        <v>&lt;4</v>
      </c>
      <c r="AX813" s="29">
        <f t="shared" si="970"/>
        <v>3.94</v>
      </c>
      <c r="AY813" s="30">
        <f t="shared" si="987"/>
        <v>3.9396689835223264</v>
      </c>
      <c r="AZ813" s="30">
        <f t="shared" si="987"/>
        <v>1.6989700043360187</v>
      </c>
      <c r="BA813" s="30">
        <f t="shared" si="987"/>
        <v>1.7160033436347992</v>
      </c>
      <c r="BB813" s="30">
        <f t="shared" si="987"/>
        <v>2.4871383754771865</v>
      </c>
      <c r="BC813" s="30">
        <f t="shared" si="987"/>
        <v>2.5171958979499744</v>
      </c>
      <c r="BD813" s="30">
        <f t="shared" si="987"/>
        <v>2.5899496013257077</v>
      </c>
      <c r="BE813" s="30" t="str">
        <f t="shared" si="987"/>
        <v/>
      </c>
      <c r="BF813" s="30" t="str">
        <f t="shared" si="987"/>
        <v/>
      </c>
      <c r="BG813" s="30" t="str">
        <f t="shared" si="995"/>
        <v/>
      </c>
      <c r="BH813" s="30" t="str">
        <f t="shared" si="995"/>
        <v/>
      </c>
      <c r="BI813" s="30" t="str">
        <f t="shared" si="995"/>
        <v/>
      </c>
      <c r="BJ813" s="1" t="s">
        <v>38</v>
      </c>
      <c r="BK813" s="31" t="s">
        <v>38</v>
      </c>
      <c r="BL813" s="32">
        <f t="shared" si="950"/>
        <v>0</v>
      </c>
      <c r="BN813" s="32" t="str">
        <f t="shared" si="951"/>
        <v>0</v>
      </c>
      <c r="BO813" s="30">
        <f t="shared" si="952"/>
        <v>-2.2406989791863077</v>
      </c>
      <c r="BP813" s="30">
        <f t="shared" si="953"/>
        <v>-2.2236656398875274</v>
      </c>
      <c r="BQ813" s="30">
        <f t="shared" si="937"/>
        <v>1.7033339298780481E-2</v>
      </c>
      <c r="BR813" s="30">
        <f t="shared" si="937"/>
        <v>0.7711350318423873</v>
      </c>
      <c r="BS813" s="30">
        <f t="shared" si="937"/>
        <v>3.0057522472787923E-2</v>
      </c>
      <c r="BT813" s="30">
        <f t="shared" si="937"/>
        <v>7.2753703375733281E-2</v>
      </c>
      <c r="BU813" s="30" t="str">
        <f t="shared" si="937"/>
        <v/>
      </c>
      <c r="BV813" s="30" t="str">
        <f t="shared" si="937"/>
        <v/>
      </c>
      <c r="BW813" s="30" t="str">
        <f t="shared" si="990"/>
        <v/>
      </c>
      <c r="BX813" s="30" t="str">
        <f t="shared" si="990"/>
        <v/>
      </c>
      <c r="BY813" s="30" t="str">
        <f t="shared" si="990"/>
        <v/>
      </c>
      <c r="BZ813" s="1">
        <f t="shared" si="954"/>
        <v>0</v>
      </c>
      <c r="CA813" s="1">
        <f t="shared" si="938"/>
        <v>1</v>
      </c>
      <c r="CB813" s="1">
        <f t="shared" si="938"/>
        <v>1</v>
      </c>
      <c r="CC813" s="1">
        <f t="shared" si="938"/>
        <v>1</v>
      </c>
      <c r="CD813" s="1">
        <f t="shared" si="938"/>
        <v>1</v>
      </c>
      <c r="CE813" s="1">
        <f t="shared" si="938"/>
        <v>0</v>
      </c>
      <c r="CF813" s="1">
        <f t="shared" si="938"/>
        <v>0</v>
      </c>
      <c r="CG813" s="1">
        <f t="shared" si="991"/>
        <v>0</v>
      </c>
      <c r="CH813" s="1">
        <f t="shared" si="991"/>
        <v>0</v>
      </c>
      <c r="CI813" s="1">
        <f t="shared" si="991"/>
        <v>0</v>
      </c>
      <c r="CJ813" s="1">
        <f t="shared" si="955"/>
        <v>4</v>
      </c>
      <c r="CK813" s="1">
        <f t="shared" si="956"/>
        <v>1</v>
      </c>
      <c r="CL813" s="1">
        <f t="shared" si="980"/>
        <v>-2.2406989791863077</v>
      </c>
      <c r="CM813" s="1" t="str">
        <f t="shared" si="980"/>
        <v/>
      </c>
      <c r="CN813" s="1" t="str">
        <f t="shared" si="980"/>
        <v/>
      </c>
      <c r="CO813" s="1" t="str">
        <f t="shared" si="980"/>
        <v/>
      </c>
      <c r="CP813" s="1" t="str">
        <f t="shared" si="980"/>
        <v/>
      </c>
      <c r="CQ813" s="1" t="str">
        <f t="shared" si="978"/>
        <v/>
      </c>
      <c r="CR813" s="1" t="str">
        <f t="shared" si="978"/>
        <v/>
      </c>
      <c r="CS813" s="1" t="str">
        <f t="shared" si="978"/>
        <v/>
      </c>
      <c r="CT813" s="1" t="str">
        <f t="shared" si="978"/>
        <v/>
      </c>
      <c r="CU813" s="1" t="str">
        <f t="shared" si="978"/>
        <v/>
      </c>
      <c r="CV813" s="1">
        <f t="shared" si="981"/>
        <v>0</v>
      </c>
      <c r="CW813" s="1">
        <f t="shared" si="981"/>
        <v>0</v>
      </c>
      <c r="CX813" s="1">
        <f t="shared" si="981"/>
        <v>0</v>
      </c>
      <c r="CY813" s="1">
        <f t="shared" si="981"/>
        <v>0</v>
      </c>
      <c r="CZ813" s="1">
        <f t="shared" si="981"/>
        <v>0</v>
      </c>
      <c r="DA813" s="1">
        <f t="shared" si="979"/>
        <v>0</v>
      </c>
      <c r="DB813" s="1">
        <f t="shared" si="979"/>
        <v>0</v>
      </c>
      <c r="DC813" s="1">
        <f t="shared" si="979"/>
        <v>0</v>
      </c>
      <c r="DD813" s="1">
        <f t="shared" si="979"/>
        <v>0</v>
      </c>
      <c r="DE813" s="1">
        <f t="shared" si="979"/>
        <v>0</v>
      </c>
      <c r="DF813" s="1">
        <f t="shared" si="957"/>
        <v>0</v>
      </c>
      <c r="DG813" s="33">
        <f t="shared" si="958"/>
        <v>0</v>
      </c>
      <c r="DH813" s="34">
        <f t="shared" si="959"/>
        <v>1</v>
      </c>
      <c r="DI813" s="1">
        <f t="shared" si="992"/>
        <v>78</v>
      </c>
      <c r="DJ813" s="1">
        <f t="shared" si="993"/>
        <v>174</v>
      </c>
      <c r="DK813" s="1">
        <f t="shared" si="984"/>
        <v>96</v>
      </c>
      <c r="DL813" s="1">
        <f t="shared" si="984"/>
        <v>-63</v>
      </c>
      <c r="DM813" s="1">
        <f t="shared" si="984"/>
        <v>-172</v>
      </c>
      <c r="DN813" s="1">
        <f t="shared" si="983"/>
        <v>0</v>
      </c>
      <c r="DO813" s="1">
        <f t="shared" si="983"/>
        <v>0</v>
      </c>
      <c r="DP813" s="1" t="str">
        <f t="shared" si="983"/>
        <v/>
      </c>
      <c r="DQ813" s="1" t="str">
        <f t="shared" si="983"/>
        <v/>
      </c>
      <c r="DR813" s="1" t="str">
        <f t="shared" si="983"/>
        <v/>
      </c>
      <c r="DS813" s="1" t="str">
        <f t="shared" si="983"/>
        <v/>
      </c>
      <c r="DT813" s="34">
        <f t="shared" si="998"/>
        <v>-113.5083382714365</v>
      </c>
      <c r="DU813" s="1">
        <f t="shared" si="994"/>
        <v>0</v>
      </c>
      <c r="DV813" s="1">
        <f t="shared" si="994"/>
        <v>0</v>
      </c>
      <c r="DW813" s="1">
        <f t="shared" si="994"/>
        <v>0</v>
      </c>
      <c r="DX813" s="1">
        <f t="shared" si="994"/>
        <v>0</v>
      </c>
      <c r="DY813" s="1">
        <f t="shared" si="994"/>
        <v>1</v>
      </c>
      <c r="DZ813" s="1">
        <f t="shared" si="994"/>
        <v>0</v>
      </c>
      <c r="EA813" s="1">
        <f t="shared" si="994"/>
        <v>0</v>
      </c>
      <c r="EF813" s="33">
        <f t="shared" si="999"/>
        <v>1</v>
      </c>
      <c r="EG813" s="1">
        <f t="shared" si="989"/>
        <v>0</v>
      </c>
      <c r="EH813" s="1">
        <f t="shared" si="989"/>
        <v>0</v>
      </c>
      <c r="EI813" s="1">
        <f t="shared" si="989"/>
        <v>0</v>
      </c>
      <c r="EJ813" s="1">
        <f t="shared" si="989"/>
        <v>0</v>
      </c>
      <c r="EK813" s="1">
        <f t="shared" si="989"/>
        <v>0</v>
      </c>
      <c r="EL813" s="1">
        <f t="shared" si="989"/>
        <v>0</v>
      </c>
      <c r="EM813" s="1">
        <f t="shared" si="989"/>
        <v>0</v>
      </c>
      <c r="EN813" s="1">
        <f t="shared" si="989"/>
        <v>0</v>
      </c>
      <c r="EO813" s="1">
        <f t="shared" si="997"/>
        <v>0</v>
      </c>
      <c r="EP813" s="1">
        <f t="shared" si="997"/>
        <v>0</v>
      </c>
      <c r="EQ813" s="1">
        <f t="shared" si="997"/>
        <v>0</v>
      </c>
      <c r="ER813" s="33">
        <f t="shared" si="960"/>
        <v>1</v>
      </c>
      <c r="ES813" s="35">
        <f t="shared" si="1000"/>
        <v>2</v>
      </c>
      <c r="ET813" s="35">
        <f t="shared" si="961"/>
        <v>1</v>
      </c>
      <c r="EU813" s="1" t="s">
        <v>1404</v>
      </c>
      <c r="EV813" s="1" t="s">
        <v>38</v>
      </c>
      <c r="EW813" s="19">
        <f t="shared" si="962"/>
        <v>0</v>
      </c>
      <c r="EX813" s="1" t="s">
        <v>40</v>
      </c>
      <c r="EY813" s="50">
        <v>38680</v>
      </c>
      <c r="FC813" s="1" t="s">
        <v>38</v>
      </c>
      <c r="FD813" s="19">
        <f t="shared" si="963"/>
        <v>0</v>
      </c>
      <c r="FJ813" s="1" t="s">
        <v>38</v>
      </c>
      <c r="FK813" s="19">
        <f t="shared" si="964"/>
        <v>0</v>
      </c>
      <c r="FQ813" s="1" t="s">
        <v>67</v>
      </c>
      <c r="FR813" s="1">
        <f t="shared" si="965"/>
        <v>1</v>
      </c>
      <c r="FV813" s="37" t="str">
        <f t="shared" si="971"/>
        <v>none</v>
      </c>
      <c r="FY813" s="1" t="s">
        <v>38</v>
      </c>
      <c r="FZ813" s="19">
        <f t="shared" si="966"/>
        <v>0</v>
      </c>
      <c r="GB813" s="1" t="s">
        <v>38</v>
      </c>
      <c r="GC813" s="19">
        <f t="shared" si="967"/>
        <v>0</v>
      </c>
      <c r="GD813" s="1" t="s">
        <v>34</v>
      </c>
      <c r="GE813" s="19">
        <f t="shared" si="968"/>
        <v>1</v>
      </c>
      <c r="GF813" s="1" t="s">
        <v>38</v>
      </c>
      <c r="GG813" s="19">
        <f t="shared" si="969"/>
        <v>0</v>
      </c>
    </row>
    <row r="814" spans="1:189" x14ac:dyDescent="0.3">
      <c r="A814" s="18">
        <v>1168</v>
      </c>
      <c r="B814" s="1" t="s">
        <v>34</v>
      </c>
      <c r="C814" s="19" t="s">
        <v>35</v>
      </c>
      <c r="D814" s="19">
        <f t="shared" si="977"/>
        <v>0</v>
      </c>
      <c r="E814" s="38" t="s">
        <v>1405</v>
      </c>
      <c r="F814" s="21" t="str">
        <f t="shared" si="943"/>
        <v>1952</v>
      </c>
      <c r="G814" s="21">
        <v>2005</v>
      </c>
      <c r="H814" s="22">
        <f t="shared" si="985"/>
        <v>53</v>
      </c>
      <c r="I814" s="1" t="str">
        <f t="shared" si="944"/>
        <v>&gt;50</v>
      </c>
      <c r="J814" s="1" t="s">
        <v>1610</v>
      </c>
      <c r="N814" s="19"/>
      <c r="O814" s="19" t="str">
        <f t="shared" si="945"/>
        <v/>
      </c>
      <c r="P814" s="23"/>
      <c r="S814" s="24"/>
      <c r="T814" s="19"/>
      <c r="W814" s="1" t="str">
        <f t="shared" si="946"/>
        <v>1: 0-50</v>
      </c>
      <c r="X814" s="1">
        <v>50</v>
      </c>
      <c r="Y814" s="26">
        <v>162</v>
      </c>
      <c r="Z814" s="26">
        <v>308</v>
      </c>
      <c r="AA814" s="26">
        <v>336</v>
      </c>
      <c r="AB814" s="26">
        <v>323</v>
      </c>
      <c r="AC814" s="26">
        <v>487</v>
      </c>
      <c r="AD814" s="26">
        <v>487</v>
      </c>
      <c r="AE814" s="26">
        <v>465</v>
      </c>
      <c r="AF814" s="26"/>
      <c r="AG814" s="26"/>
      <c r="AH814" s="26"/>
      <c r="AI814" s="27">
        <f t="shared" si="947"/>
        <v>487</v>
      </c>
      <c r="AJ814" s="27">
        <f t="shared" si="948"/>
        <v>0</v>
      </c>
      <c r="AK814" s="39">
        <v>45175</v>
      </c>
      <c r="AL814" s="26">
        <v>50</v>
      </c>
      <c r="AM814" s="26">
        <v>50</v>
      </c>
      <c r="AN814" s="26">
        <v>380</v>
      </c>
      <c r="AO814" s="26">
        <v>50</v>
      </c>
      <c r="AP814" s="26">
        <v>50</v>
      </c>
      <c r="AQ814" s="26">
        <v>50</v>
      </c>
      <c r="AR814" s="26">
        <v>8700</v>
      </c>
      <c r="AS814" s="26"/>
      <c r="AT814" s="26"/>
      <c r="AU814" s="26"/>
      <c r="AV814" s="28">
        <f t="shared" si="949"/>
        <v>0</v>
      </c>
      <c r="AW814" s="27" t="str">
        <f>"4-5"</f>
        <v>4-5</v>
      </c>
      <c r="AX814" s="29">
        <f t="shared" si="970"/>
        <v>4.6550000000000002</v>
      </c>
      <c r="AY814" s="30">
        <f t="shared" si="987"/>
        <v>4.6548981612329694</v>
      </c>
      <c r="AZ814" s="30">
        <f t="shared" si="987"/>
        <v>1.6989700043360187</v>
      </c>
      <c r="BA814" s="30">
        <f t="shared" si="987"/>
        <v>1.6989700043360187</v>
      </c>
      <c r="BB814" s="30">
        <f t="shared" si="987"/>
        <v>2.5797835966168101</v>
      </c>
      <c r="BC814" s="30">
        <f t="shared" si="987"/>
        <v>1.6989700043360187</v>
      </c>
      <c r="BD814" s="30">
        <f t="shared" si="987"/>
        <v>1.6989700043360187</v>
      </c>
      <c r="BE814" s="30">
        <f t="shared" si="987"/>
        <v>1.6989700043360187</v>
      </c>
      <c r="BF814" s="30">
        <f t="shared" si="987"/>
        <v>3.9395192526186187</v>
      </c>
      <c r="BG814" s="30" t="str">
        <f t="shared" si="995"/>
        <v/>
      </c>
      <c r="BH814" s="30" t="str">
        <f t="shared" si="995"/>
        <v/>
      </c>
      <c r="BI814" s="30" t="str">
        <f t="shared" si="995"/>
        <v/>
      </c>
      <c r="BJ814" s="1" t="s">
        <v>38</v>
      </c>
      <c r="BK814" s="31" t="s">
        <v>38</v>
      </c>
      <c r="BL814" s="32">
        <f t="shared" si="950"/>
        <v>0</v>
      </c>
      <c r="BN814" s="32" t="str">
        <f t="shared" si="951"/>
        <v>0</v>
      </c>
      <c r="BO814" s="30">
        <f t="shared" si="952"/>
        <v>-2.9559281568969507</v>
      </c>
      <c r="BP814" s="30">
        <f t="shared" si="953"/>
        <v>-2.9559281568969507</v>
      </c>
      <c r="BQ814" s="30">
        <f t="shared" si="937"/>
        <v>0</v>
      </c>
      <c r="BR814" s="30">
        <f t="shared" si="937"/>
        <v>0.88081359228079137</v>
      </c>
      <c r="BS814" s="30">
        <f t="shared" si="937"/>
        <v>-0.88081359228079137</v>
      </c>
      <c r="BT814" s="30">
        <f t="shared" si="937"/>
        <v>0</v>
      </c>
      <c r="BU814" s="30">
        <f t="shared" si="937"/>
        <v>0</v>
      </c>
      <c r="BV814" s="30">
        <f t="shared" si="937"/>
        <v>2.2405492482825999</v>
      </c>
      <c r="BW814" s="30" t="str">
        <f t="shared" si="990"/>
        <v/>
      </c>
      <c r="BX814" s="30" t="str">
        <f t="shared" si="990"/>
        <v/>
      </c>
      <c r="BY814" s="30" t="str">
        <f t="shared" si="990"/>
        <v/>
      </c>
      <c r="BZ814" s="1">
        <f t="shared" si="954"/>
        <v>0</v>
      </c>
      <c r="CA814" s="1">
        <f t="shared" si="938"/>
        <v>0</v>
      </c>
      <c r="CB814" s="1">
        <f t="shared" si="938"/>
        <v>1</v>
      </c>
      <c r="CC814" s="1">
        <f t="shared" si="938"/>
        <v>0</v>
      </c>
      <c r="CD814" s="1">
        <f t="shared" si="938"/>
        <v>0</v>
      </c>
      <c r="CE814" s="1">
        <f t="shared" si="938"/>
        <v>0</v>
      </c>
      <c r="CF814" s="1">
        <f t="shared" si="938"/>
        <v>1</v>
      </c>
      <c r="CG814" s="1">
        <f t="shared" si="991"/>
        <v>0</v>
      </c>
      <c r="CH814" s="1">
        <f t="shared" si="991"/>
        <v>0</v>
      </c>
      <c r="CI814" s="1">
        <f t="shared" si="991"/>
        <v>0</v>
      </c>
      <c r="CJ814" s="1">
        <f t="shared" si="955"/>
        <v>2</v>
      </c>
      <c r="CK814" s="1">
        <f t="shared" si="956"/>
        <v>1</v>
      </c>
      <c r="CL814" s="1">
        <f t="shared" si="980"/>
        <v>-2.9559281568969507</v>
      </c>
      <c r="CM814" s="1" t="str">
        <f t="shared" si="980"/>
        <v/>
      </c>
      <c r="CN814" s="1" t="str">
        <f t="shared" si="980"/>
        <v/>
      </c>
      <c r="CO814" s="1" t="str">
        <f t="shared" si="980"/>
        <v/>
      </c>
      <c r="CP814" s="1" t="str">
        <f t="shared" si="980"/>
        <v/>
      </c>
      <c r="CQ814" s="1" t="str">
        <f t="shared" si="978"/>
        <v/>
      </c>
      <c r="CR814" s="1">
        <f t="shared" si="978"/>
        <v>2.2405492482825999</v>
      </c>
      <c r="CS814" s="1" t="str">
        <f t="shared" si="978"/>
        <v/>
      </c>
      <c r="CT814" s="1" t="str">
        <f t="shared" si="978"/>
        <v/>
      </c>
      <c r="CU814" s="1" t="str">
        <f t="shared" si="978"/>
        <v/>
      </c>
      <c r="CV814" s="1">
        <f t="shared" si="981"/>
        <v>0</v>
      </c>
      <c r="CW814" s="1">
        <f t="shared" si="981"/>
        <v>0</v>
      </c>
      <c r="CX814" s="1">
        <f t="shared" si="981"/>
        <v>0</v>
      </c>
      <c r="CY814" s="1">
        <f t="shared" si="981"/>
        <v>0</v>
      </c>
      <c r="CZ814" s="1">
        <f t="shared" si="981"/>
        <v>0</v>
      </c>
      <c r="DA814" s="1">
        <f t="shared" si="979"/>
        <v>0</v>
      </c>
      <c r="DB814" s="1">
        <f t="shared" si="979"/>
        <v>1</v>
      </c>
      <c r="DC814" s="1">
        <f t="shared" si="979"/>
        <v>0</v>
      </c>
      <c r="DD814" s="1">
        <f t="shared" si="979"/>
        <v>0</v>
      </c>
      <c r="DE814" s="1">
        <f t="shared" si="979"/>
        <v>0</v>
      </c>
      <c r="DF814" s="1">
        <f t="shared" si="957"/>
        <v>1</v>
      </c>
      <c r="DG814" s="33">
        <f t="shared" si="958"/>
        <v>1</v>
      </c>
      <c r="DH814" s="34">
        <f t="shared" si="959"/>
        <v>0</v>
      </c>
      <c r="DI814" s="1">
        <f t="shared" si="992"/>
        <v>112</v>
      </c>
      <c r="DJ814" s="1">
        <f t="shared" si="993"/>
        <v>258</v>
      </c>
      <c r="DK814" s="1">
        <f t="shared" si="984"/>
        <v>146</v>
      </c>
      <c r="DL814" s="1">
        <f t="shared" si="984"/>
        <v>28</v>
      </c>
      <c r="DM814" s="1">
        <f t="shared" si="984"/>
        <v>-13</v>
      </c>
      <c r="DN814" s="1">
        <f t="shared" si="983"/>
        <v>164</v>
      </c>
      <c r="DO814" s="1">
        <f t="shared" si="983"/>
        <v>0</v>
      </c>
      <c r="DP814" s="1">
        <f t="shared" si="983"/>
        <v>-22</v>
      </c>
      <c r="DQ814" s="1" t="str">
        <f t="shared" si="983"/>
        <v/>
      </c>
      <c r="DR814" s="1" t="str">
        <f t="shared" si="983"/>
        <v/>
      </c>
      <c r="DS814" s="1" t="str">
        <f t="shared" si="983"/>
        <v/>
      </c>
      <c r="DT814" s="34">
        <f t="shared" si="998"/>
        <v>-101.51767967065778</v>
      </c>
      <c r="DU814" s="1">
        <f t="shared" si="994"/>
        <v>0</v>
      </c>
      <c r="DV814" s="1">
        <f t="shared" si="994"/>
        <v>0</v>
      </c>
      <c r="DW814" s="1">
        <f t="shared" si="994"/>
        <v>0</v>
      </c>
      <c r="DX814" s="1">
        <f t="shared" si="994"/>
        <v>0</v>
      </c>
      <c r="DY814" s="1">
        <f t="shared" si="994"/>
        <v>0</v>
      </c>
      <c r="DZ814" s="1">
        <f t="shared" si="994"/>
        <v>0</v>
      </c>
      <c r="EA814" s="1">
        <f t="shared" si="994"/>
        <v>0</v>
      </c>
      <c r="EB814" s="1">
        <f>IF((DP814&lt;$DT814),1,0)</f>
        <v>0</v>
      </c>
      <c r="EF814" s="33">
        <f t="shared" si="999"/>
        <v>0</v>
      </c>
      <c r="EG814" s="1">
        <f t="shared" si="989"/>
        <v>0</v>
      </c>
      <c r="EH814" s="1">
        <f t="shared" si="989"/>
        <v>0</v>
      </c>
      <c r="EI814" s="1">
        <f t="shared" si="989"/>
        <v>0</v>
      </c>
      <c r="EJ814" s="1">
        <f t="shared" si="989"/>
        <v>0</v>
      </c>
      <c r="EK814" s="1">
        <f t="shared" si="989"/>
        <v>0</v>
      </c>
      <c r="EL814" s="1">
        <f t="shared" si="989"/>
        <v>0</v>
      </c>
      <c r="EM814" s="1">
        <f t="shared" si="989"/>
        <v>0</v>
      </c>
      <c r="EN814" s="1">
        <f t="shared" si="989"/>
        <v>0</v>
      </c>
      <c r="EO814" s="1">
        <f t="shared" si="997"/>
        <v>0</v>
      </c>
      <c r="EP814" s="1">
        <f t="shared" si="997"/>
        <v>0</v>
      </c>
      <c r="EQ814" s="1">
        <f t="shared" si="997"/>
        <v>0</v>
      </c>
      <c r="ER814" s="33">
        <f t="shared" si="960"/>
        <v>1</v>
      </c>
      <c r="ES814" s="35">
        <f t="shared" si="1000"/>
        <v>2</v>
      </c>
      <c r="ET814" s="35">
        <f t="shared" si="961"/>
        <v>1</v>
      </c>
      <c r="EU814" s="1" t="s">
        <v>211</v>
      </c>
      <c r="EV814" s="1" t="s">
        <v>34</v>
      </c>
      <c r="EW814" s="19">
        <f t="shared" si="962"/>
        <v>1</v>
      </c>
      <c r="EX814" s="1" t="s">
        <v>40</v>
      </c>
      <c r="EY814" s="50">
        <v>38848</v>
      </c>
      <c r="FC814" s="1" t="s">
        <v>38</v>
      </c>
      <c r="FD814" s="19">
        <f t="shared" si="963"/>
        <v>0</v>
      </c>
      <c r="FJ814" s="1" t="s">
        <v>38</v>
      </c>
      <c r="FK814" s="19">
        <f t="shared" si="964"/>
        <v>0</v>
      </c>
      <c r="FQ814" s="1" t="s">
        <v>1406</v>
      </c>
      <c r="FR814" s="1">
        <f t="shared" si="965"/>
        <v>1</v>
      </c>
      <c r="FT814" s="1">
        <v>2.8</v>
      </c>
      <c r="FU814" s="1" t="s">
        <v>1407</v>
      </c>
      <c r="FV814" s="37" t="str">
        <f t="shared" si="971"/>
        <v>other</v>
      </c>
      <c r="FW814" s="34">
        <v>0</v>
      </c>
      <c r="FY814" s="1" t="s">
        <v>38</v>
      </c>
      <c r="FZ814" s="19">
        <f t="shared" si="966"/>
        <v>0</v>
      </c>
      <c r="GB814" s="1" t="s">
        <v>38</v>
      </c>
      <c r="GC814" s="19">
        <f t="shared" si="967"/>
        <v>0</v>
      </c>
      <c r="GD814" s="1" t="s">
        <v>38</v>
      </c>
      <c r="GE814" s="19">
        <f t="shared" si="968"/>
        <v>0</v>
      </c>
      <c r="GF814" s="1" t="s">
        <v>38</v>
      </c>
      <c r="GG814" s="19">
        <f t="shared" si="969"/>
        <v>0</v>
      </c>
    </row>
    <row r="815" spans="1:189" x14ac:dyDescent="0.3">
      <c r="A815" s="18">
        <v>1169</v>
      </c>
      <c r="B815" s="1" t="s">
        <v>34</v>
      </c>
      <c r="C815" s="19" t="s">
        <v>47</v>
      </c>
      <c r="D815" s="19">
        <f t="shared" si="977"/>
        <v>1</v>
      </c>
      <c r="E815" s="38" t="s">
        <v>1408</v>
      </c>
      <c r="F815" s="21" t="str">
        <f t="shared" si="943"/>
        <v>1968</v>
      </c>
      <c r="G815" s="21">
        <v>2005</v>
      </c>
      <c r="H815" s="22">
        <f t="shared" si="985"/>
        <v>37</v>
      </c>
      <c r="I815" s="1" t="str">
        <f t="shared" si="944"/>
        <v>31-40</v>
      </c>
      <c r="J815" s="1" t="s">
        <v>1607</v>
      </c>
      <c r="K815" s="1" t="s">
        <v>53</v>
      </c>
      <c r="L815" s="1">
        <f>VLOOKUP(K815,[1]areas!$C$3:$D$76,2,FALSE)</f>
        <v>30</v>
      </c>
      <c r="M815" s="1" t="str">
        <f>IF(L815&lt;=20,"0-20",IF(L815&lt;=40,"21-40", IF(L815&lt;=60, "41-60", IF(L815&lt;=80,"61-80", "&gt;80"))))</f>
        <v>21-40</v>
      </c>
      <c r="N815" s="19" t="s">
        <v>38</v>
      </c>
      <c r="O815" s="19">
        <f t="shared" si="945"/>
        <v>0</v>
      </c>
      <c r="P815" s="23">
        <v>68.400000000000006</v>
      </c>
      <c r="S815" s="24"/>
      <c r="T815" s="19">
        <v>3</v>
      </c>
      <c r="U815" s="1">
        <v>13.4</v>
      </c>
      <c r="V815" s="1">
        <v>32</v>
      </c>
      <c r="W815" s="1" t="str">
        <f t="shared" si="946"/>
        <v>4: 151-200</v>
      </c>
      <c r="X815" s="1">
        <v>196</v>
      </c>
      <c r="Y815" s="26">
        <v>169</v>
      </c>
      <c r="Z815" s="26">
        <v>195</v>
      </c>
      <c r="AA815" s="26">
        <v>198</v>
      </c>
      <c r="AB815" s="26"/>
      <c r="AC815" s="26"/>
      <c r="AD815" s="26"/>
      <c r="AE815" s="26"/>
      <c r="AF815" s="26"/>
      <c r="AG815" s="26"/>
      <c r="AH815" s="26"/>
      <c r="AI815" s="27">
        <f t="shared" si="947"/>
        <v>198</v>
      </c>
      <c r="AJ815" s="27">
        <f t="shared" si="948"/>
        <v>0</v>
      </c>
      <c r="AK815" s="39">
        <v>117469</v>
      </c>
      <c r="AL815" s="26">
        <v>50</v>
      </c>
      <c r="AM815" s="26">
        <v>50</v>
      </c>
      <c r="AN815" s="26">
        <v>50</v>
      </c>
      <c r="AO815" s="26"/>
      <c r="AP815" s="26"/>
      <c r="AQ815" s="26"/>
      <c r="AR815" s="26"/>
      <c r="AS815" s="26"/>
      <c r="AT815" s="26"/>
      <c r="AU815" s="26"/>
      <c r="AV815" s="28">
        <f t="shared" si="949"/>
        <v>0</v>
      </c>
      <c r="AW815" s="27" t="str">
        <f>"&gt;5"</f>
        <v>&gt;5</v>
      </c>
      <c r="AX815" s="29">
        <f t="shared" si="970"/>
        <v>5.07</v>
      </c>
      <c r="AY815" s="30">
        <f t="shared" si="987"/>
        <v>5.0699232716695537</v>
      </c>
      <c r="AZ815" s="30">
        <f t="shared" si="987"/>
        <v>1.6989700043360187</v>
      </c>
      <c r="BA815" s="30">
        <f t="shared" si="987"/>
        <v>1.6989700043360187</v>
      </c>
      <c r="BB815" s="30">
        <f t="shared" si="987"/>
        <v>1.6989700043360187</v>
      </c>
      <c r="BC815" s="30" t="str">
        <f t="shared" si="987"/>
        <v/>
      </c>
      <c r="BD815" s="30" t="str">
        <f t="shared" si="987"/>
        <v/>
      </c>
      <c r="BE815" s="30" t="str">
        <f t="shared" si="987"/>
        <v/>
      </c>
      <c r="BF815" s="30" t="str">
        <f t="shared" si="987"/>
        <v/>
      </c>
      <c r="BG815" s="30" t="str">
        <f t="shared" si="995"/>
        <v/>
      </c>
      <c r="BH815" s="30" t="str">
        <f t="shared" si="995"/>
        <v/>
      </c>
      <c r="BI815" s="30" t="str">
        <f t="shared" si="995"/>
        <v/>
      </c>
      <c r="BJ815" s="1" t="s">
        <v>38</v>
      </c>
      <c r="BK815" s="31" t="s">
        <v>38</v>
      </c>
      <c r="BL815" s="32">
        <f t="shared" si="950"/>
        <v>0</v>
      </c>
      <c r="BN815" s="32" t="str">
        <f t="shared" si="951"/>
        <v>0</v>
      </c>
      <c r="BO815" s="30">
        <f t="shared" si="952"/>
        <v>-3.370953267333535</v>
      </c>
      <c r="BP815" s="30">
        <f t="shared" si="953"/>
        <v>-3.370953267333535</v>
      </c>
      <c r="BQ815" s="30">
        <f t="shared" si="937"/>
        <v>0</v>
      </c>
      <c r="BR815" s="30">
        <f t="shared" si="937"/>
        <v>0</v>
      </c>
      <c r="BS815" s="30" t="str">
        <f t="shared" si="937"/>
        <v/>
      </c>
      <c r="BT815" s="30" t="str">
        <f t="shared" si="937"/>
        <v/>
      </c>
      <c r="BU815" s="30" t="str">
        <f t="shared" si="937"/>
        <v/>
      </c>
      <c r="BV815" s="30" t="str">
        <f t="shared" si="937"/>
        <v/>
      </c>
      <c r="BW815" s="30" t="str">
        <f t="shared" si="990"/>
        <v/>
      </c>
      <c r="BX815" s="30" t="str">
        <f t="shared" si="990"/>
        <v/>
      </c>
      <c r="BY815" s="30" t="str">
        <f t="shared" si="990"/>
        <v/>
      </c>
      <c r="BZ815" s="1">
        <f t="shared" si="954"/>
        <v>0</v>
      </c>
      <c r="CA815" s="1">
        <f t="shared" si="938"/>
        <v>0</v>
      </c>
      <c r="CB815" s="1">
        <f t="shared" si="938"/>
        <v>0</v>
      </c>
      <c r="CC815" s="1">
        <f t="shared" si="938"/>
        <v>0</v>
      </c>
      <c r="CD815" s="1">
        <f t="shared" si="938"/>
        <v>0</v>
      </c>
      <c r="CE815" s="1">
        <f t="shared" si="938"/>
        <v>0</v>
      </c>
      <c r="CF815" s="1">
        <f t="shared" si="938"/>
        <v>0</v>
      </c>
      <c r="CG815" s="1">
        <f t="shared" si="991"/>
        <v>0</v>
      </c>
      <c r="CH815" s="1">
        <f t="shared" si="991"/>
        <v>0</v>
      </c>
      <c r="CI815" s="1">
        <f t="shared" si="991"/>
        <v>0</v>
      </c>
      <c r="CJ815" s="1">
        <f t="shared" si="955"/>
        <v>0</v>
      </c>
      <c r="CK815" s="1">
        <f t="shared" si="956"/>
        <v>0</v>
      </c>
      <c r="CL815" s="1">
        <f t="shared" si="980"/>
        <v>-3.370953267333535</v>
      </c>
      <c r="CM815" s="1" t="str">
        <f t="shared" si="980"/>
        <v/>
      </c>
      <c r="CN815" s="1" t="str">
        <f t="shared" si="980"/>
        <v/>
      </c>
      <c r="CO815" s="1" t="str">
        <f t="shared" si="980"/>
        <v/>
      </c>
      <c r="CP815" s="1" t="str">
        <f t="shared" si="980"/>
        <v/>
      </c>
      <c r="CQ815" s="1" t="str">
        <f t="shared" si="978"/>
        <v/>
      </c>
      <c r="CR815" s="1" t="str">
        <f t="shared" si="978"/>
        <v/>
      </c>
      <c r="CS815" s="1" t="str">
        <f t="shared" si="978"/>
        <v/>
      </c>
      <c r="CT815" s="1" t="str">
        <f t="shared" si="978"/>
        <v/>
      </c>
      <c r="CU815" s="1" t="str">
        <f t="shared" si="978"/>
        <v/>
      </c>
      <c r="CV815" s="1">
        <f t="shared" si="981"/>
        <v>0</v>
      </c>
      <c r="CW815" s="1">
        <f t="shared" si="981"/>
        <v>0</v>
      </c>
      <c r="CX815" s="1">
        <f t="shared" si="981"/>
        <v>0</v>
      </c>
      <c r="CY815" s="1">
        <f t="shared" si="981"/>
        <v>0</v>
      </c>
      <c r="CZ815" s="1">
        <f t="shared" si="981"/>
        <v>0</v>
      </c>
      <c r="DA815" s="1">
        <f t="shared" si="979"/>
        <v>0</v>
      </c>
      <c r="DB815" s="1">
        <f t="shared" si="979"/>
        <v>0</v>
      </c>
      <c r="DC815" s="1">
        <f t="shared" si="979"/>
        <v>0</v>
      </c>
      <c r="DD815" s="1">
        <f t="shared" si="979"/>
        <v>0</v>
      </c>
      <c r="DE815" s="1">
        <f t="shared" si="979"/>
        <v>0</v>
      </c>
      <c r="DF815" s="1">
        <f t="shared" si="957"/>
        <v>0</v>
      </c>
      <c r="DG815" s="33">
        <f t="shared" si="958"/>
        <v>0</v>
      </c>
      <c r="DH815" s="34">
        <f t="shared" si="959"/>
        <v>0</v>
      </c>
      <c r="DI815" s="1">
        <f t="shared" si="992"/>
        <v>-27</v>
      </c>
      <c r="DJ815" s="1">
        <f t="shared" si="993"/>
        <v>-1</v>
      </c>
      <c r="DK815" s="1">
        <f t="shared" si="984"/>
        <v>26</v>
      </c>
      <c r="DL815" s="1">
        <f t="shared" si="984"/>
        <v>3</v>
      </c>
      <c r="DM815" s="1" t="str">
        <f t="shared" si="984"/>
        <v/>
      </c>
      <c r="DN815" s="1" t="str">
        <f t="shared" si="983"/>
        <v/>
      </c>
      <c r="DO815" s="1" t="str">
        <f t="shared" si="983"/>
        <v/>
      </c>
      <c r="DP815" s="1" t="str">
        <f t="shared" si="983"/>
        <v/>
      </c>
      <c r="DQ815" s="1" t="str">
        <f t="shared" si="983"/>
        <v/>
      </c>
      <c r="DR815" s="1" t="str">
        <f t="shared" si="983"/>
        <v/>
      </c>
      <c r="DS815" s="1" t="str">
        <f t="shared" si="983"/>
        <v/>
      </c>
      <c r="DT815" s="34">
        <f t="shared" si="998"/>
        <v>-21.715969546242537</v>
      </c>
      <c r="DU815" s="1">
        <f t="shared" si="994"/>
        <v>1</v>
      </c>
      <c r="DV815" s="1">
        <f t="shared" si="994"/>
        <v>0</v>
      </c>
      <c r="DW815" s="1">
        <f t="shared" si="994"/>
        <v>0</v>
      </c>
      <c r="DX815" s="1">
        <f t="shared" si="994"/>
        <v>0</v>
      </c>
      <c r="EF815" s="33">
        <f t="shared" si="999"/>
        <v>1</v>
      </c>
      <c r="EG815" s="1">
        <f t="shared" si="989"/>
        <v>0</v>
      </c>
      <c r="EH815" s="1">
        <f t="shared" si="989"/>
        <v>0</v>
      </c>
      <c r="EI815" s="1">
        <f t="shared" si="989"/>
        <v>0</v>
      </c>
      <c r="EJ815" s="1">
        <f t="shared" si="989"/>
        <v>0</v>
      </c>
      <c r="EK815" s="1">
        <f t="shared" si="989"/>
        <v>0</v>
      </c>
      <c r="EL815" s="1">
        <f t="shared" si="989"/>
        <v>0</v>
      </c>
      <c r="EM815" s="1">
        <f t="shared" si="989"/>
        <v>0</v>
      </c>
      <c r="EN815" s="1">
        <f t="shared" si="989"/>
        <v>0</v>
      </c>
      <c r="EO815" s="1">
        <f t="shared" si="997"/>
        <v>0</v>
      </c>
      <c r="EP815" s="1">
        <f t="shared" si="997"/>
        <v>0</v>
      </c>
      <c r="EQ815" s="1">
        <f t="shared" si="997"/>
        <v>0</v>
      </c>
      <c r="ER815" s="33">
        <f t="shared" si="960"/>
        <v>1</v>
      </c>
      <c r="ES815" s="35">
        <f t="shared" si="1000"/>
        <v>2</v>
      </c>
      <c r="ET815" s="35">
        <f t="shared" si="961"/>
        <v>1</v>
      </c>
      <c r="EU815" s="1" t="s">
        <v>256</v>
      </c>
      <c r="EV815" s="1" t="s">
        <v>38</v>
      </c>
      <c r="EW815" s="19">
        <f t="shared" si="962"/>
        <v>0</v>
      </c>
      <c r="FC815" s="1" t="s">
        <v>38</v>
      </c>
      <c r="FD815" s="19">
        <f t="shared" si="963"/>
        <v>0</v>
      </c>
      <c r="FJ815" s="1" t="s">
        <v>38</v>
      </c>
      <c r="FK815" s="19">
        <f t="shared" si="964"/>
        <v>0</v>
      </c>
      <c r="FR815" s="1">
        <f t="shared" si="965"/>
        <v>0</v>
      </c>
      <c r="FU815" s="1" t="s">
        <v>75</v>
      </c>
      <c r="FV815" s="37" t="str">
        <f t="shared" si="971"/>
        <v>tb</v>
      </c>
      <c r="FW815" s="34">
        <v>1</v>
      </c>
      <c r="FY815" s="1" t="s">
        <v>38</v>
      </c>
      <c r="FZ815" s="19">
        <f t="shared" si="966"/>
        <v>0</v>
      </c>
      <c r="GB815" s="1" t="s">
        <v>38</v>
      </c>
      <c r="GC815" s="19">
        <f t="shared" si="967"/>
        <v>0</v>
      </c>
      <c r="GD815" s="1" t="s">
        <v>38</v>
      </c>
      <c r="GE815" s="19">
        <f t="shared" si="968"/>
        <v>0</v>
      </c>
      <c r="GF815" s="1" t="s">
        <v>38</v>
      </c>
      <c r="GG815" s="19">
        <f t="shared" si="969"/>
        <v>0</v>
      </c>
    </row>
    <row r="816" spans="1:189" x14ac:dyDescent="0.3">
      <c r="A816" s="18">
        <v>1170</v>
      </c>
      <c r="B816" s="1" t="s">
        <v>34</v>
      </c>
      <c r="C816" s="19" t="s">
        <v>35</v>
      </c>
      <c r="D816" s="19">
        <f t="shared" si="977"/>
        <v>0</v>
      </c>
      <c r="E816" s="38" t="s">
        <v>1409</v>
      </c>
      <c r="F816" s="21" t="str">
        <f t="shared" si="943"/>
        <v>1963</v>
      </c>
      <c r="G816" s="21">
        <v>2005</v>
      </c>
      <c r="H816" s="22">
        <f t="shared" si="985"/>
        <v>42</v>
      </c>
      <c r="I816" s="1" t="str">
        <f t="shared" si="944"/>
        <v>41-50</v>
      </c>
      <c r="J816" s="1" t="s">
        <v>1608</v>
      </c>
      <c r="K816" s="1" t="s">
        <v>93</v>
      </c>
      <c r="L816" s="1">
        <f>VLOOKUP(K816,[1]areas!$C$3:$D$76,2,FALSE)</f>
        <v>15</v>
      </c>
      <c r="M816" s="1" t="str">
        <f>IF(L816&lt;=20,"0-20",IF(L816&lt;=40,"21-40", IF(L816&lt;=60, "41-60", IF(L816&lt;=80,"61-80", "&gt;80"))))</f>
        <v>0-20</v>
      </c>
      <c r="N816" s="19" t="s">
        <v>38</v>
      </c>
      <c r="O816" s="19">
        <f t="shared" si="945"/>
        <v>0</v>
      </c>
      <c r="P816" s="23">
        <v>50.8</v>
      </c>
      <c r="S816" s="24"/>
      <c r="T816" s="19">
        <v>3</v>
      </c>
      <c r="U816" s="1">
        <v>11.5</v>
      </c>
      <c r="V816" s="1">
        <v>34</v>
      </c>
      <c r="W816" s="1" t="str">
        <f t="shared" si="946"/>
        <v>1: 0-50</v>
      </c>
      <c r="X816" s="1">
        <v>2</v>
      </c>
      <c r="Y816" s="26">
        <v>96</v>
      </c>
      <c r="Z816" s="26">
        <v>230</v>
      </c>
      <c r="AA816" s="26">
        <v>286</v>
      </c>
      <c r="AB816" s="26"/>
      <c r="AC816" s="26">
        <v>431</v>
      </c>
      <c r="AD816" s="26">
        <v>548</v>
      </c>
      <c r="AE816" s="26"/>
      <c r="AF816" s="26"/>
      <c r="AG816" s="26"/>
      <c r="AH816" s="26"/>
      <c r="AI816" s="27">
        <f t="shared" si="947"/>
        <v>548</v>
      </c>
      <c r="AJ816" s="27">
        <f t="shared" si="948"/>
        <v>1</v>
      </c>
      <c r="AK816" s="39">
        <v>119623</v>
      </c>
      <c r="AL816" s="26">
        <v>50</v>
      </c>
      <c r="AM816" s="26">
        <v>52</v>
      </c>
      <c r="AN816" s="26">
        <v>240000</v>
      </c>
      <c r="AO816" s="26"/>
      <c r="AP816" s="26">
        <v>50</v>
      </c>
      <c r="AQ816" s="26">
        <v>50</v>
      </c>
      <c r="AR816" s="26"/>
      <c r="AS816" s="26"/>
      <c r="AT816" s="26"/>
      <c r="AU816" s="26"/>
      <c r="AV816" s="28">
        <f t="shared" si="949"/>
        <v>0</v>
      </c>
      <c r="AW816" s="27" t="str">
        <f>"&gt;5"</f>
        <v>&gt;5</v>
      </c>
      <c r="AX816" s="29">
        <f t="shared" si="970"/>
        <v>5.0780000000000003</v>
      </c>
      <c r="AY816" s="30">
        <f t="shared" si="987"/>
        <v>5.077814689792425</v>
      </c>
      <c r="AZ816" s="30">
        <f t="shared" si="987"/>
        <v>1.6989700043360187</v>
      </c>
      <c r="BA816" s="30">
        <f t="shared" si="987"/>
        <v>1.7160033436347992</v>
      </c>
      <c r="BB816" s="30">
        <f t="shared" si="987"/>
        <v>5.3802112417116064</v>
      </c>
      <c r="BC816" s="30" t="str">
        <f t="shared" si="987"/>
        <v/>
      </c>
      <c r="BD816" s="30">
        <f t="shared" si="987"/>
        <v>1.6989700043360187</v>
      </c>
      <c r="BE816" s="30">
        <f t="shared" si="987"/>
        <v>1.6989700043360187</v>
      </c>
      <c r="BF816" s="30" t="str">
        <f t="shared" si="987"/>
        <v/>
      </c>
      <c r="BG816" s="30" t="str">
        <f t="shared" si="995"/>
        <v/>
      </c>
      <c r="BH816" s="30" t="str">
        <f t="shared" si="995"/>
        <v/>
      </c>
      <c r="BI816" s="30" t="str">
        <f t="shared" si="995"/>
        <v/>
      </c>
      <c r="BJ816" s="1" t="s">
        <v>38</v>
      </c>
      <c r="BK816" s="31" t="s">
        <v>38</v>
      </c>
      <c r="BL816" s="32">
        <f t="shared" si="950"/>
        <v>0</v>
      </c>
      <c r="BN816" s="32" t="str">
        <f t="shared" si="951"/>
        <v>0</v>
      </c>
      <c r="BO816" s="30">
        <f t="shared" si="952"/>
        <v>-3.3788446854564063</v>
      </c>
      <c r="BP816" s="30">
        <f t="shared" si="953"/>
        <v>-3.3618113461576256</v>
      </c>
      <c r="BQ816" s="30">
        <f t="shared" si="937"/>
        <v>1.7033339298780481E-2</v>
      </c>
      <c r="BR816" s="30">
        <f t="shared" si="937"/>
        <v>3.6642078980768069</v>
      </c>
      <c r="BS816" s="30" t="str">
        <f t="shared" si="937"/>
        <v/>
      </c>
      <c r="BT816" s="30" t="str">
        <f t="shared" si="937"/>
        <v/>
      </c>
      <c r="BU816" s="30">
        <f t="shared" si="937"/>
        <v>0</v>
      </c>
      <c r="BV816" s="30" t="str">
        <f t="shared" si="937"/>
        <v/>
      </c>
      <c r="BW816" s="30" t="str">
        <f t="shared" si="990"/>
        <v/>
      </c>
      <c r="BX816" s="30" t="str">
        <f t="shared" si="990"/>
        <v/>
      </c>
      <c r="BY816" s="30" t="str">
        <f t="shared" si="990"/>
        <v/>
      </c>
      <c r="BZ816" s="1">
        <f t="shared" si="954"/>
        <v>0</v>
      </c>
      <c r="CA816" s="1">
        <f t="shared" si="938"/>
        <v>1</v>
      </c>
      <c r="CB816" s="1">
        <f t="shared" si="938"/>
        <v>1</v>
      </c>
      <c r="CC816" s="1">
        <f t="shared" si="938"/>
        <v>0</v>
      </c>
      <c r="CD816" s="1">
        <f t="shared" si="938"/>
        <v>0</v>
      </c>
      <c r="CE816" s="1">
        <f t="shared" si="938"/>
        <v>0</v>
      </c>
      <c r="CF816" s="1">
        <f t="shared" si="938"/>
        <v>0</v>
      </c>
      <c r="CG816" s="1">
        <f t="shared" si="991"/>
        <v>0</v>
      </c>
      <c r="CH816" s="1">
        <f t="shared" si="991"/>
        <v>0</v>
      </c>
      <c r="CI816" s="1">
        <f t="shared" si="991"/>
        <v>0</v>
      </c>
      <c r="CJ816" s="1">
        <f t="shared" si="955"/>
        <v>2</v>
      </c>
      <c r="CK816" s="1">
        <f t="shared" si="956"/>
        <v>1</v>
      </c>
      <c r="CL816" s="1">
        <f t="shared" si="980"/>
        <v>-3.3788446854564063</v>
      </c>
      <c r="CM816" s="1" t="str">
        <f t="shared" si="980"/>
        <v/>
      </c>
      <c r="CN816" s="1">
        <f t="shared" si="980"/>
        <v>3.6642078980768069</v>
      </c>
      <c r="CO816" s="1" t="str">
        <f t="shared" si="980"/>
        <v/>
      </c>
      <c r="CP816" s="1" t="str">
        <f t="shared" si="980"/>
        <v/>
      </c>
      <c r="CQ816" s="1" t="str">
        <f t="shared" si="978"/>
        <v/>
      </c>
      <c r="CR816" s="1" t="str">
        <f t="shared" si="978"/>
        <v/>
      </c>
      <c r="CS816" s="1" t="str">
        <f t="shared" si="978"/>
        <v/>
      </c>
      <c r="CT816" s="1" t="str">
        <f t="shared" si="978"/>
        <v/>
      </c>
      <c r="CU816" s="1" t="str">
        <f t="shared" si="978"/>
        <v/>
      </c>
      <c r="CV816" s="1">
        <f t="shared" si="981"/>
        <v>0</v>
      </c>
      <c r="CW816" s="1">
        <f t="shared" si="981"/>
        <v>0</v>
      </c>
      <c r="CX816" s="1">
        <f t="shared" si="981"/>
        <v>1</v>
      </c>
      <c r="CY816" s="1">
        <f t="shared" si="981"/>
        <v>0</v>
      </c>
      <c r="CZ816" s="1">
        <f t="shared" si="981"/>
        <v>0</v>
      </c>
      <c r="DA816" s="1">
        <f t="shared" si="979"/>
        <v>0</v>
      </c>
      <c r="DB816" s="1">
        <f t="shared" si="979"/>
        <v>0</v>
      </c>
      <c r="DC816" s="1">
        <f t="shared" si="979"/>
        <v>0</v>
      </c>
      <c r="DD816" s="1">
        <f t="shared" si="979"/>
        <v>0</v>
      </c>
      <c r="DE816" s="1">
        <f t="shared" si="979"/>
        <v>0</v>
      </c>
      <c r="DF816" s="1">
        <f t="shared" si="957"/>
        <v>1</v>
      </c>
      <c r="DG816" s="33">
        <f t="shared" si="958"/>
        <v>1</v>
      </c>
      <c r="DH816" s="34">
        <f t="shared" si="959"/>
        <v>0</v>
      </c>
      <c r="DI816" s="1">
        <f t="shared" si="992"/>
        <v>94</v>
      </c>
      <c r="DJ816" s="1">
        <f t="shared" si="993"/>
        <v>228</v>
      </c>
      <c r="DK816" s="1">
        <f t="shared" si="984"/>
        <v>134</v>
      </c>
      <c r="DL816" s="1">
        <f t="shared" si="984"/>
        <v>56</v>
      </c>
      <c r="DM816" s="1" t="str">
        <f t="shared" si="984"/>
        <v/>
      </c>
      <c r="DN816" s="1" t="str">
        <f t="shared" si="983"/>
        <v/>
      </c>
      <c r="DO816" s="1">
        <f t="shared" si="983"/>
        <v>117</v>
      </c>
      <c r="DP816" s="1" t="str">
        <f t="shared" si="983"/>
        <v/>
      </c>
      <c r="DQ816" s="1" t="str">
        <f t="shared" si="983"/>
        <v/>
      </c>
      <c r="DR816" s="1" t="str">
        <f t="shared" si="983"/>
        <v/>
      </c>
      <c r="DS816" s="1" t="str">
        <f t="shared" si="983"/>
        <v/>
      </c>
      <c r="DT816" s="34">
        <f t="shared" si="998"/>
        <v>-64.173203130278608</v>
      </c>
      <c r="DU816" s="1">
        <f t="shared" si="994"/>
        <v>0</v>
      </c>
      <c r="DV816" s="1">
        <f t="shared" si="994"/>
        <v>0</v>
      </c>
      <c r="DW816" s="1">
        <f t="shared" si="994"/>
        <v>0</v>
      </c>
      <c r="DX816" s="1">
        <f t="shared" si="994"/>
        <v>0</v>
      </c>
      <c r="EA816" s="1">
        <f>IF((DO816&lt;$DT816),1,0)</f>
        <v>0</v>
      </c>
      <c r="EF816" s="33">
        <f t="shared" si="999"/>
        <v>0</v>
      </c>
      <c r="EG816" s="1">
        <f t="shared" si="989"/>
        <v>0</v>
      </c>
      <c r="EH816" s="1">
        <f t="shared" si="989"/>
        <v>0</v>
      </c>
      <c r="EI816" s="1">
        <f t="shared" si="989"/>
        <v>0</v>
      </c>
      <c r="EJ816" s="1">
        <f t="shared" si="989"/>
        <v>0</v>
      </c>
      <c r="EK816" s="1">
        <f t="shared" si="989"/>
        <v>0</v>
      </c>
      <c r="EL816" s="1">
        <f t="shared" si="989"/>
        <v>0</v>
      </c>
      <c r="EM816" s="1">
        <f t="shared" si="989"/>
        <v>1</v>
      </c>
      <c r="EN816" s="1">
        <f t="shared" si="989"/>
        <v>0</v>
      </c>
      <c r="EO816" s="1">
        <f t="shared" si="997"/>
        <v>0</v>
      </c>
      <c r="EP816" s="1">
        <f t="shared" si="997"/>
        <v>0</v>
      </c>
      <c r="EQ816" s="1">
        <f t="shared" si="997"/>
        <v>0</v>
      </c>
      <c r="ER816" s="33">
        <f t="shared" si="960"/>
        <v>0</v>
      </c>
      <c r="ES816" s="35">
        <f t="shared" si="1000"/>
        <v>1</v>
      </c>
      <c r="ET816" s="35">
        <f t="shared" si="961"/>
        <v>1</v>
      </c>
      <c r="EU816" s="1" t="s">
        <v>211</v>
      </c>
      <c r="EV816" s="1" t="s">
        <v>34</v>
      </c>
      <c r="EW816" s="19">
        <f t="shared" si="962"/>
        <v>1</v>
      </c>
      <c r="EX816" s="1" t="s">
        <v>40</v>
      </c>
      <c r="EY816" s="50">
        <v>39049</v>
      </c>
      <c r="FC816" s="1" t="s">
        <v>38</v>
      </c>
      <c r="FD816" s="19">
        <f t="shared" si="963"/>
        <v>0</v>
      </c>
      <c r="FJ816" s="1" t="s">
        <v>38</v>
      </c>
      <c r="FK816" s="19">
        <f t="shared" si="964"/>
        <v>0</v>
      </c>
      <c r="FQ816" s="1" t="s">
        <v>509</v>
      </c>
      <c r="FR816" s="1">
        <f t="shared" si="965"/>
        <v>1</v>
      </c>
      <c r="FT816" s="1">
        <v>3</v>
      </c>
      <c r="FU816" s="1" t="s">
        <v>1410</v>
      </c>
      <c r="FV816" s="37" t="str">
        <f t="shared" si="971"/>
        <v>tb</v>
      </c>
      <c r="FW816" s="34">
        <v>1</v>
      </c>
      <c r="FY816" s="1" t="s">
        <v>38</v>
      </c>
      <c r="FZ816" s="19">
        <f t="shared" si="966"/>
        <v>0</v>
      </c>
      <c r="GB816" s="1" t="s">
        <v>34</v>
      </c>
      <c r="GC816" s="19">
        <f t="shared" si="967"/>
        <v>1</v>
      </c>
      <c r="GD816" s="1" t="s">
        <v>38</v>
      </c>
      <c r="GE816" s="19">
        <f t="shared" si="968"/>
        <v>0</v>
      </c>
      <c r="GF816" s="1" t="s">
        <v>38</v>
      </c>
      <c r="GG816" s="19">
        <f t="shared" si="969"/>
        <v>0</v>
      </c>
    </row>
    <row r="817" spans="1:189" x14ac:dyDescent="0.3">
      <c r="A817" s="18">
        <v>1171</v>
      </c>
      <c r="B817" s="1" t="s">
        <v>34</v>
      </c>
      <c r="C817" s="19" t="s">
        <v>35</v>
      </c>
      <c r="D817" s="19">
        <f t="shared" si="977"/>
        <v>0</v>
      </c>
      <c r="E817" s="38" t="s">
        <v>1411</v>
      </c>
      <c r="F817" s="21" t="str">
        <f t="shared" si="943"/>
        <v>1958</v>
      </c>
      <c r="G817" s="21">
        <v>2005</v>
      </c>
      <c r="H817" s="22">
        <f t="shared" si="985"/>
        <v>47</v>
      </c>
      <c r="I817" s="1" t="str">
        <f t="shared" si="944"/>
        <v>41-50</v>
      </c>
      <c r="J817" s="1" t="s">
        <v>1608</v>
      </c>
      <c r="K817" s="1" t="s">
        <v>53</v>
      </c>
      <c r="L817" s="1">
        <f>VLOOKUP(K817,[1]areas!$C$3:$D$76,2,FALSE)</f>
        <v>30</v>
      </c>
      <c r="M817" s="1" t="str">
        <f>IF(L817&lt;=20,"0-20",IF(L817&lt;=40,"21-40", IF(L817&lt;=60, "41-60", IF(L817&lt;=80,"61-80", "&gt;80"))))</f>
        <v>21-40</v>
      </c>
      <c r="N817" s="19" t="s">
        <v>34</v>
      </c>
      <c r="O817" s="19">
        <f t="shared" si="945"/>
        <v>1</v>
      </c>
      <c r="P817" s="23">
        <v>51.6</v>
      </c>
      <c r="Q817" s="1">
        <v>159</v>
      </c>
      <c r="R817" s="1">
        <f>POWER(Q817*0.01,2)</f>
        <v>2.5281000000000002</v>
      </c>
      <c r="S817" s="24">
        <f>P817/R817</f>
        <v>20.410585024326569</v>
      </c>
      <c r="T817" s="19">
        <v>3</v>
      </c>
      <c r="U817" s="1">
        <v>9.1</v>
      </c>
      <c r="V817" s="1">
        <v>20</v>
      </c>
      <c r="W817" s="1" t="str">
        <f t="shared" si="946"/>
        <v>2: 51-100</v>
      </c>
      <c r="X817" s="1">
        <v>98</v>
      </c>
      <c r="Y817" s="26">
        <v>205</v>
      </c>
      <c r="Z817" s="26">
        <v>385</v>
      </c>
      <c r="AA817" s="26"/>
      <c r="AB817" s="26"/>
      <c r="AC817" s="26"/>
      <c r="AD817" s="26"/>
      <c r="AE817" s="26"/>
      <c r="AF817" s="26"/>
      <c r="AG817" s="26"/>
      <c r="AH817" s="26"/>
      <c r="AI817" s="27">
        <f t="shared" si="947"/>
        <v>385</v>
      </c>
      <c r="AJ817" s="27">
        <f t="shared" si="948"/>
        <v>0</v>
      </c>
      <c r="AK817" s="39">
        <v>303869</v>
      </c>
      <c r="AL817" s="26">
        <v>50</v>
      </c>
      <c r="AM817" s="26">
        <v>50</v>
      </c>
      <c r="AN817" s="26"/>
      <c r="AO817" s="26"/>
      <c r="AP817" s="26"/>
      <c r="AQ817" s="26"/>
      <c r="AR817" s="26"/>
      <c r="AS817" s="26"/>
      <c r="AT817" s="26"/>
      <c r="AU817" s="26"/>
      <c r="AV817" s="28">
        <f t="shared" si="949"/>
        <v>0</v>
      </c>
      <c r="AW817" s="27" t="str">
        <f>"&gt;5"</f>
        <v>&gt;5</v>
      </c>
      <c r="AX817" s="29">
        <f t="shared" si="970"/>
        <v>5.4829999999999997</v>
      </c>
      <c r="AY817" s="30">
        <f t="shared" si="987"/>
        <v>5.4826863966391599</v>
      </c>
      <c r="AZ817" s="30">
        <f t="shared" si="987"/>
        <v>1.6989700043360187</v>
      </c>
      <c r="BA817" s="30">
        <f t="shared" si="987"/>
        <v>1.6989700043360187</v>
      </c>
      <c r="BB817" s="30" t="str">
        <f t="shared" si="987"/>
        <v/>
      </c>
      <c r="BC817" s="30" t="str">
        <f t="shared" si="987"/>
        <v/>
      </c>
      <c r="BD817" s="30" t="str">
        <f t="shared" si="987"/>
        <v/>
      </c>
      <c r="BE817" s="30" t="str">
        <f t="shared" si="987"/>
        <v/>
      </c>
      <c r="BF817" s="30" t="str">
        <f t="shared" si="987"/>
        <v/>
      </c>
      <c r="BG817" s="30" t="str">
        <f t="shared" si="995"/>
        <v/>
      </c>
      <c r="BH817" s="30" t="str">
        <f t="shared" si="995"/>
        <v/>
      </c>
      <c r="BI817" s="30" t="str">
        <f t="shared" si="995"/>
        <v/>
      </c>
      <c r="BJ817" s="1" t="s">
        <v>38</v>
      </c>
      <c r="BK817" s="31" t="s">
        <v>38</v>
      </c>
      <c r="BL817" s="32">
        <f t="shared" si="950"/>
        <v>0</v>
      </c>
      <c r="BN817" s="32" t="str">
        <f t="shared" si="951"/>
        <v>0</v>
      </c>
      <c r="BO817" s="30">
        <f t="shared" si="952"/>
        <v>-3.7837163923031412</v>
      </c>
      <c r="BP817" s="30">
        <f t="shared" si="953"/>
        <v>-3.7837163923031412</v>
      </c>
      <c r="BQ817" s="30">
        <f t="shared" si="937"/>
        <v>0</v>
      </c>
      <c r="BR817" s="30" t="str">
        <f t="shared" si="937"/>
        <v/>
      </c>
      <c r="BS817" s="30" t="str">
        <f t="shared" si="937"/>
        <v/>
      </c>
      <c r="BT817" s="30" t="str">
        <f t="shared" si="937"/>
        <v/>
      </c>
      <c r="BU817" s="30" t="str">
        <f t="shared" si="937"/>
        <v/>
      </c>
      <c r="BV817" s="30" t="str">
        <f t="shared" si="937"/>
        <v/>
      </c>
      <c r="BW817" s="30" t="str">
        <f t="shared" si="990"/>
        <v/>
      </c>
      <c r="BX817" s="30" t="str">
        <f t="shared" si="990"/>
        <v/>
      </c>
      <c r="BY817" s="30" t="str">
        <f t="shared" si="990"/>
        <v/>
      </c>
      <c r="BZ817" s="1">
        <f t="shared" si="954"/>
        <v>0</v>
      </c>
      <c r="CA817" s="1">
        <f t="shared" si="938"/>
        <v>0</v>
      </c>
      <c r="CB817" s="1">
        <f t="shared" si="938"/>
        <v>0</v>
      </c>
      <c r="CC817" s="1">
        <f t="shared" si="938"/>
        <v>0</v>
      </c>
      <c r="CD817" s="1">
        <f t="shared" si="938"/>
        <v>0</v>
      </c>
      <c r="CE817" s="1">
        <f t="shared" si="938"/>
        <v>0</v>
      </c>
      <c r="CF817" s="1">
        <f t="shared" si="938"/>
        <v>0</v>
      </c>
      <c r="CG817" s="1">
        <f t="shared" si="991"/>
        <v>0</v>
      </c>
      <c r="CH817" s="1">
        <f t="shared" si="991"/>
        <v>0</v>
      </c>
      <c r="CI817" s="1">
        <f t="shared" si="991"/>
        <v>0</v>
      </c>
      <c r="CJ817" s="1">
        <f t="shared" si="955"/>
        <v>0</v>
      </c>
      <c r="CK817" s="1">
        <f t="shared" si="956"/>
        <v>0</v>
      </c>
      <c r="CL817" s="1">
        <f t="shared" si="980"/>
        <v>-3.7837163923031412</v>
      </c>
      <c r="CM817" s="1" t="str">
        <f t="shared" si="980"/>
        <v/>
      </c>
      <c r="CN817" s="1" t="str">
        <f t="shared" si="980"/>
        <v/>
      </c>
      <c r="CO817" s="1" t="str">
        <f t="shared" si="980"/>
        <v/>
      </c>
      <c r="CP817" s="1" t="str">
        <f t="shared" si="980"/>
        <v/>
      </c>
      <c r="CQ817" s="1" t="str">
        <f t="shared" si="978"/>
        <v/>
      </c>
      <c r="CR817" s="1" t="str">
        <f t="shared" si="978"/>
        <v/>
      </c>
      <c r="CS817" s="1" t="str">
        <f t="shared" si="978"/>
        <v/>
      </c>
      <c r="CT817" s="1" t="str">
        <f t="shared" si="978"/>
        <v/>
      </c>
      <c r="CU817" s="1" t="str">
        <f t="shared" si="978"/>
        <v/>
      </c>
      <c r="CV817" s="1">
        <f t="shared" si="981"/>
        <v>0</v>
      </c>
      <c r="CW817" s="1">
        <f t="shared" si="981"/>
        <v>0</v>
      </c>
      <c r="CX817" s="1">
        <f t="shared" si="981"/>
        <v>0</v>
      </c>
      <c r="CY817" s="1">
        <f t="shared" si="981"/>
        <v>0</v>
      </c>
      <c r="CZ817" s="1">
        <f t="shared" si="981"/>
        <v>0</v>
      </c>
      <c r="DA817" s="1">
        <f t="shared" si="979"/>
        <v>0</v>
      </c>
      <c r="DB817" s="1">
        <f t="shared" si="979"/>
        <v>0</v>
      </c>
      <c r="DC817" s="1">
        <f t="shared" si="979"/>
        <v>0</v>
      </c>
      <c r="DD817" s="1">
        <f t="shared" si="979"/>
        <v>0</v>
      </c>
      <c r="DE817" s="1">
        <f t="shared" si="979"/>
        <v>0</v>
      </c>
      <c r="DF817" s="1">
        <f t="shared" si="957"/>
        <v>0</v>
      </c>
      <c r="DG817" s="33">
        <f t="shared" si="958"/>
        <v>0</v>
      </c>
      <c r="DH817" s="34">
        <f t="shared" si="959"/>
        <v>0</v>
      </c>
      <c r="DI817" s="1">
        <f t="shared" si="992"/>
        <v>107</v>
      </c>
      <c r="DJ817" s="1">
        <f t="shared" si="993"/>
        <v>287</v>
      </c>
      <c r="DK817" s="1">
        <f t="shared" si="984"/>
        <v>180</v>
      </c>
      <c r="DL817" s="1" t="str">
        <f t="shared" si="984"/>
        <v/>
      </c>
      <c r="DM817" s="1" t="str">
        <f t="shared" si="984"/>
        <v/>
      </c>
      <c r="DN817" s="1" t="str">
        <f t="shared" si="983"/>
        <v/>
      </c>
      <c r="DO817" s="1" t="str">
        <f t="shared" si="983"/>
        <v/>
      </c>
      <c r="DP817" s="1" t="str">
        <f t="shared" si="983"/>
        <v/>
      </c>
      <c r="DQ817" s="1" t="str">
        <f t="shared" si="983"/>
        <v/>
      </c>
      <c r="DR817" s="1" t="str">
        <f t="shared" si="983"/>
        <v/>
      </c>
      <c r="DS817" s="1" t="str">
        <f t="shared" si="983"/>
        <v/>
      </c>
      <c r="DT817" s="34">
        <f t="shared" si="998"/>
        <v>-90.533603337839892</v>
      </c>
      <c r="DU817" s="1">
        <f t="shared" si="994"/>
        <v>0</v>
      </c>
      <c r="DV817" s="1">
        <f>IF((DJ817&lt;$DT817),1,0)</f>
        <v>0</v>
      </c>
      <c r="DW817" s="1">
        <f>IF((DK817&lt;$DT817),1,0)</f>
        <v>0</v>
      </c>
      <c r="EF817" s="33">
        <f t="shared" si="999"/>
        <v>0</v>
      </c>
      <c r="EG817" s="1">
        <f t="shared" si="989"/>
        <v>0</v>
      </c>
      <c r="EH817" s="1">
        <f t="shared" si="989"/>
        <v>0</v>
      </c>
      <c r="EI817" s="1">
        <f t="shared" si="989"/>
        <v>0</v>
      </c>
      <c r="EJ817" s="1">
        <f t="shared" si="989"/>
        <v>0</v>
      </c>
      <c r="EK817" s="1">
        <f t="shared" si="989"/>
        <v>0</v>
      </c>
      <c r="EL817" s="1">
        <f t="shared" si="989"/>
        <v>0</v>
      </c>
      <c r="EM817" s="1">
        <f t="shared" si="989"/>
        <v>0</v>
      </c>
      <c r="EN817" s="1">
        <f t="shared" si="989"/>
        <v>0</v>
      </c>
      <c r="EO817" s="1">
        <f t="shared" si="997"/>
        <v>0</v>
      </c>
      <c r="EP817" s="1">
        <f t="shared" si="997"/>
        <v>0</v>
      </c>
      <c r="EQ817" s="1">
        <f t="shared" si="997"/>
        <v>0</v>
      </c>
      <c r="ER817" s="33">
        <f t="shared" si="960"/>
        <v>1</v>
      </c>
      <c r="ES817" s="35">
        <f t="shared" si="1000"/>
        <v>1</v>
      </c>
      <c r="ET817" s="35">
        <f t="shared" si="961"/>
        <v>1</v>
      </c>
      <c r="EU817" s="1" t="s">
        <v>59</v>
      </c>
      <c r="EV817" s="1" t="s">
        <v>38</v>
      </c>
      <c r="EW817" s="19">
        <f t="shared" si="962"/>
        <v>0</v>
      </c>
      <c r="FC817" s="1" t="s">
        <v>38</v>
      </c>
      <c r="FD817" s="19">
        <f t="shared" si="963"/>
        <v>0</v>
      </c>
      <c r="FJ817" s="1" t="s">
        <v>38</v>
      </c>
      <c r="FK817" s="19">
        <f t="shared" si="964"/>
        <v>0</v>
      </c>
      <c r="FR817" s="1">
        <f t="shared" si="965"/>
        <v>0</v>
      </c>
      <c r="FU817" s="1" t="s">
        <v>75</v>
      </c>
      <c r="FV817" s="37" t="str">
        <f t="shared" si="971"/>
        <v>tb</v>
      </c>
      <c r="FW817" s="34">
        <v>1</v>
      </c>
      <c r="FY817" s="1" t="s">
        <v>38</v>
      </c>
      <c r="FZ817" s="19">
        <f t="shared" si="966"/>
        <v>0</v>
      </c>
      <c r="GB817" s="1" t="s">
        <v>38</v>
      </c>
      <c r="GC817" s="19">
        <f t="shared" si="967"/>
        <v>0</v>
      </c>
      <c r="GD817" s="1" t="s">
        <v>38</v>
      </c>
      <c r="GE817" s="19">
        <f t="shared" si="968"/>
        <v>0</v>
      </c>
      <c r="GF817" s="1" t="s">
        <v>38</v>
      </c>
      <c r="GG817" s="19">
        <f t="shared" si="969"/>
        <v>0</v>
      </c>
    </row>
    <row r="818" spans="1:189" x14ac:dyDescent="0.3">
      <c r="A818" s="18">
        <v>1173</v>
      </c>
      <c r="B818" s="1" t="s">
        <v>34</v>
      </c>
      <c r="C818" s="19" t="s">
        <v>35</v>
      </c>
      <c r="D818" s="19">
        <f t="shared" si="977"/>
        <v>0</v>
      </c>
      <c r="E818" s="38" t="s">
        <v>1412</v>
      </c>
      <c r="F818" s="21" t="str">
        <f t="shared" si="943"/>
        <v>1973</v>
      </c>
      <c r="G818" s="21">
        <v>2005</v>
      </c>
      <c r="H818" s="22">
        <f t="shared" si="985"/>
        <v>32</v>
      </c>
      <c r="I818" s="1" t="str">
        <f t="shared" si="944"/>
        <v>31-40</v>
      </c>
      <c r="J818" s="1" t="s">
        <v>1607</v>
      </c>
      <c r="N818" s="19"/>
      <c r="O818" s="19" t="str">
        <f t="shared" si="945"/>
        <v/>
      </c>
      <c r="P818" s="23"/>
      <c r="S818" s="24"/>
      <c r="T818" s="19"/>
      <c r="W818" s="1" t="str">
        <f t="shared" si="946"/>
        <v>4: 151-200</v>
      </c>
      <c r="X818" s="1">
        <v>168</v>
      </c>
      <c r="Y818" s="26"/>
      <c r="Z818" s="26">
        <v>212</v>
      </c>
      <c r="AA818" s="26">
        <v>263</v>
      </c>
      <c r="AB818" s="26">
        <v>104</v>
      </c>
      <c r="AC818" s="26">
        <v>171</v>
      </c>
      <c r="AD818" s="26">
        <v>174</v>
      </c>
      <c r="AE818" s="26">
        <v>154</v>
      </c>
      <c r="AF818" s="26">
        <v>149</v>
      </c>
      <c r="AG818" s="26"/>
      <c r="AH818" s="26"/>
      <c r="AI818" s="27">
        <f t="shared" si="947"/>
        <v>263</v>
      </c>
      <c r="AJ818" s="27">
        <f t="shared" si="948"/>
        <v>0</v>
      </c>
      <c r="AK818" s="39">
        <v>79070</v>
      </c>
      <c r="AL818" s="26"/>
      <c r="AM818" s="26">
        <v>50</v>
      </c>
      <c r="AN818" s="26"/>
      <c r="AO818" s="26">
        <v>50</v>
      </c>
      <c r="AP818" s="26">
        <v>50</v>
      </c>
      <c r="AQ818" s="26">
        <v>50</v>
      </c>
      <c r="AR818" s="26">
        <v>50</v>
      </c>
      <c r="AS818" s="26">
        <v>50</v>
      </c>
      <c r="AT818" s="26"/>
      <c r="AU818" s="26"/>
      <c r="AV818" s="28" t="str">
        <f t="shared" si="949"/>
        <v/>
      </c>
      <c r="AW818" s="27" t="str">
        <f>"4-5"</f>
        <v>4-5</v>
      </c>
      <c r="AX818" s="29">
        <f t="shared" si="970"/>
        <v>4.8979999999999997</v>
      </c>
      <c r="AY818" s="30">
        <f t="shared" si="987"/>
        <v>4.8980117387975017</v>
      </c>
      <c r="AZ818" s="30" t="str">
        <f t="shared" si="987"/>
        <v/>
      </c>
      <c r="BA818" s="30">
        <f t="shared" si="987"/>
        <v>1.6989700043360187</v>
      </c>
      <c r="BB818" s="30" t="str">
        <f t="shared" si="987"/>
        <v/>
      </c>
      <c r="BC818" s="30">
        <f t="shared" si="987"/>
        <v>1.6989700043360187</v>
      </c>
      <c r="BD818" s="30">
        <f t="shared" si="987"/>
        <v>1.6989700043360187</v>
      </c>
      <c r="BE818" s="30">
        <f t="shared" si="987"/>
        <v>1.6989700043360187</v>
      </c>
      <c r="BF818" s="30">
        <f t="shared" si="987"/>
        <v>1.6989700043360187</v>
      </c>
      <c r="BG818" s="30">
        <f t="shared" si="995"/>
        <v>1.6989700043360187</v>
      </c>
      <c r="BH818" s="30" t="str">
        <f t="shared" si="995"/>
        <v/>
      </c>
      <c r="BI818" s="30" t="str">
        <f t="shared" si="995"/>
        <v/>
      </c>
      <c r="BJ818" s="1" t="s">
        <v>38</v>
      </c>
      <c r="BK818" s="31" t="s">
        <v>38</v>
      </c>
      <c r="BL818" s="32">
        <f t="shared" si="950"/>
        <v>0</v>
      </c>
      <c r="BN818" s="32" t="str">
        <f t="shared" si="951"/>
        <v>0</v>
      </c>
      <c r="BO818" s="30" t="str">
        <f t="shared" si="952"/>
        <v/>
      </c>
      <c r="BP818" s="30">
        <f t="shared" si="953"/>
        <v>-3.199041734461483</v>
      </c>
      <c r="BQ818" s="30" t="str">
        <f t="shared" si="937"/>
        <v/>
      </c>
      <c r="BR818" s="30" t="str">
        <f t="shared" si="937"/>
        <v/>
      </c>
      <c r="BS818" s="30" t="str">
        <f t="shared" si="937"/>
        <v/>
      </c>
      <c r="BT818" s="30">
        <f t="shared" si="937"/>
        <v>0</v>
      </c>
      <c r="BU818" s="30">
        <f t="shared" si="937"/>
        <v>0</v>
      </c>
      <c r="BV818" s="30">
        <f t="shared" si="937"/>
        <v>0</v>
      </c>
      <c r="BW818" s="30">
        <f t="shared" si="990"/>
        <v>0</v>
      </c>
      <c r="BX818" s="30" t="str">
        <f t="shared" si="990"/>
        <v/>
      </c>
      <c r="BY818" s="30" t="str">
        <f t="shared" si="990"/>
        <v/>
      </c>
      <c r="BZ818" s="1">
        <f t="shared" si="954"/>
        <v>0</v>
      </c>
      <c r="CA818" s="1">
        <f t="shared" si="938"/>
        <v>0</v>
      </c>
      <c r="CB818" s="1">
        <f t="shared" si="938"/>
        <v>0</v>
      </c>
      <c r="CC818" s="1">
        <f t="shared" si="938"/>
        <v>0</v>
      </c>
      <c r="CD818" s="1">
        <f t="shared" si="938"/>
        <v>0</v>
      </c>
      <c r="CE818" s="1">
        <f t="shared" si="938"/>
        <v>0</v>
      </c>
      <c r="CF818" s="1">
        <f t="shared" si="938"/>
        <v>0</v>
      </c>
      <c r="CG818" s="1">
        <f t="shared" si="991"/>
        <v>0</v>
      </c>
      <c r="CH818" s="1">
        <f t="shared" si="991"/>
        <v>0</v>
      </c>
      <c r="CI818" s="1">
        <f t="shared" si="991"/>
        <v>0</v>
      </c>
      <c r="CJ818" s="1">
        <f t="shared" si="955"/>
        <v>0</v>
      </c>
      <c r="CK818" s="1">
        <f t="shared" si="956"/>
        <v>0</v>
      </c>
      <c r="CL818" s="1" t="str">
        <f t="shared" si="980"/>
        <v/>
      </c>
      <c r="CM818" s="1" t="str">
        <f t="shared" si="980"/>
        <v/>
      </c>
      <c r="CN818" s="1" t="str">
        <f t="shared" si="980"/>
        <v/>
      </c>
      <c r="CO818" s="1" t="str">
        <f t="shared" si="980"/>
        <v/>
      </c>
      <c r="CP818" s="1" t="str">
        <f t="shared" si="980"/>
        <v/>
      </c>
      <c r="CQ818" s="1" t="str">
        <f t="shared" si="978"/>
        <v/>
      </c>
      <c r="CR818" s="1" t="str">
        <f t="shared" si="978"/>
        <v/>
      </c>
      <c r="CS818" s="1" t="str">
        <f t="shared" si="978"/>
        <v/>
      </c>
      <c r="CT818" s="1" t="str">
        <f t="shared" si="978"/>
        <v/>
      </c>
      <c r="CU818" s="1" t="str">
        <f t="shared" si="978"/>
        <v/>
      </c>
      <c r="CV818" s="1">
        <f t="shared" si="981"/>
        <v>0</v>
      </c>
      <c r="CW818" s="1">
        <f t="shared" si="981"/>
        <v>0</v>
      </c>
      <c r="CX818" s="1">
        <f t="shared" si="981"/>
        <v>0</v>
      </c>
      <c r="CY818" s="1">
        <f t="shared" si="981"/>
        <v>0</v>
      </c>
      <c r="CZ818" s="1">
        <f t="shared" si="981"/>
        <v>0</v>
      </c>
      <c r="DA818" s="1">
        <f t="shared" si="979"/>
        <v>0</v>
      </c>
      <c r="DB818" s="1">
        <f t="shared" si="979"/>
        <v>0</v>
      </c>
      <c r="DC818" s="1">
        <f t="shared" si="979"/>
        <v>0</v>
      </c>
      <c r="DD818" s="1">
        <f t="shared" si="979"/>
        <v>0</v>
      </c>
      <c r="DE818" s="1">
        <f t="shared" si="979"/>
        <v>0</v>
      </c>
      <c r="DF818" s="1">
        <f t="shared" si="957"/>
        <v>0</v>
      </c>
      <c r="DG818" s="33">
        <f t="shared" si="958"/>
        <v>0</v>
      </c>
      <c r="DH818" s="34">
        <f t="shared" si="959"/>
        <v>0</v>
      </c>
      <c r="DI818" s="1" t="str">
        <f t="shared" si="992"/>
        <v/>
      </c>
      <c r="DJ818" s="1">
        <f t="shared" si="993"/>
        <v>44</v>
      </c>
      <c r="DK818" s="1" t="str">
        <f t="shared" si="984"/>
        <v/>
      </c>
      <c r="DL818" s="1">
        <f t="shared" si="984"/>
        <v>51</v>
      </c>
      <c r="DM818" s="1">
        <f t="shared" si="984"/>
        <v>-159</v>
      </c>
      <c r="DN818" s="1">
        <f t="shared" si="983"/>
        <v>67</v>
      </c>
      <c r="DO818" s="1">
        <f t="shared" si="983"/>
        <v>3</v>
      </c>
      <c r="DP818" s="1">
        <f t="shared" si="983"/>
        <v>-20</v>
      </c>
      <c r="DQ818" s="1">
        <f t="shared" si="983"/>
        <v>-5</v>
      </c>
      <c r="DR818" s="1" t="str">
        <f t="shared" si="983"/>
        <v/>
      </c>
      <c r="DS818" s="1" t="str">
        <f t="shared" si="983"/>
        <v/>
      </c>
      <c r="DT818" s="34">
        <f t="shared" si="998"/>
        <v>-76.036645300614282</v>
      </c>
      <c r="DV818" s="1">
        <f>IF((DJ818&lt;$DT818),1,0)</f>
        <v>0</v>
      </c>
      <c r="DX818" s="1">
        <f t="shared" ref="DX818:EC818" si="1001">IF((DL818&lt;$DT818),1,0)</f>
        <v>0</v>
      </c>
      <c r="DY818" s="1">
        <f t="shared" si="1001"/>
        <v>1</v>
      </c>
      <c r="DZ818" s="1">
        <f t="shared" si="1001"/>
        <v>0</v>
      </c>
      <c r="EA818" s="1">
        <f t="shared" si="1001"/>
        <v>0</v>
      </c>
      <c r="EB818" s="1">
        <f t="shared" si="1001"/>
        <v>0</v>
      </c>
      <c r="EC818" s="1">
        <f t="shared" si="1001"/>
        <v>0</v>
      </c>
      <c r="EF818" s="33">
        <f t="shared" si="999"/>
        <v>1</v>
      </c>
      <c r="EG818" s="1">
        <f t="shared" si="989"/>
        <v>0</v>
      </c>
      <c r="EH818" s="1">
        <f t="shared" si="989"/>
        <v>0</v>
      </c>
      <c r="EI818" s="1">
        <f t="shared" si="989"/>
        <v>0</v>
      </c>
      <c r="EJ818" s="1">
        <f t="shared" si="989"/>
        <v>0</v>
      </c>
      <c r="EK818" s="1">
        <f t="shared" si="989"/>
        <v>0</v>
      </c>
      <c r="EL818" s="1">
        <f t="shared" si="989"/>
        <v>0</v>
      </c>
      <c r="EM818" s="1">
        <f t="shared" si="989"/>
        <v>0</v>
      </c>
      <c r="EN818" s="1">
        <f t="shared" si="989"/>
        <v>0</v>
      </c>
      <c r="EO818" s="1">
        <f t="shared" si="997"/>
        <v>0</v>
      </c>
      <c r="EP818" s="1">
        <f t="shared" si="997"/>
        <v>0</v>
      </c>
      <c r="EQ818" s="1">
        <f t="shared" si="997"/>
        <v>0</v>
      </c>
      <c r="ER818" s="33">
        <f t="shared" si="960"/>
        <v>1</v>
      </c>
      <c r="ES818" s="35">
        <f>ER818+EF818+DG818</f>
        <v>2</v>
      </c>
      <c r="ET818" s="35">
        <f t="shared" si="961"/>
        <v>1</v>
      </c>
      <c r="EU818" s="1" t="s">
        <v>1413</v>
      </c>
      <c r="EV818" s="1" t="s">
        <v>34</v>
      </c>
      <c r="EW818" s="19">
        <f t="shared" si="962"/>
        <v>1</v>
      </c>
      <c r="EX818" s="1" t="s">
        <v>40</v>
      </c>
      <c r="EY818" s="50">
        <v>38727</v>
      </c>
      <c r="EZ818" s="1" t="s">
        <v>34</v>
      </c>
      <c r="FA818" s="1" t="s">
        <v>40</v>
      </c>
      <c r="FB818" s="50">
        <v>39028</v>
      </c>
      <c r="FC818" s="1" t="s">
        <v>34</v>
      </c>
      <c r="FD818" s="19">
        <f t="shared" si="963"/>
        <v>1</v>
      </c>
      <c r="FE818" s="1" t="s">
        <v>40</v>
      </c>
      <c r="FF818" s="50">
        <v>39056</v>
      </c>
      <c r="FJ818" s="1" t="s">
        <v>38</v>
      </c>
      <c r="FK818" s="19">
        <f t="shared" si="964"/>
        <v>0</v>
      </c>
      <c r="FQ818" s="1" t="s">
        <v>1286</v>
      </c>
      <c r="FR818" s="1">
        <f t="shared" si="965"/>
        <v>1</v>
      </c>
      <c r="FT818" s="1">
        <v>8.1999999999999993</v>
      </c>
      <c r="FU818" s="1" t="s">
        <v>1414</v>
      </c>
      <c r="FV818" s="37" t="str">
        <f t="shared" si="971"/>
        <v>tb</v>
      </c>
      <c r="FW818" s="34">
        <v>1</v>
      </c>
      <c r="FY818" s="1" t="s">
        <v>38</v>
      </c>
      <c r="FZ818" s="19">
        <f t="shared" si="966"/>
        <v>0</v>
      </c>
      <c r="GB818" s="1" t="s">
        <v>38</v>
      </c>
      <c r="GC818" s="19">
        <f t="shared" si="967"/>
        <v>0</v>
      </c>
      <c r="GD818" s="1" t="s">
        <v>38</v>
      </c>
      <c r="GE818" s="19">
        <f t="shared" si="968"/>
        <v>0</v>
      </c>
      <c r="GF818" s="1" t="s">
        <v>38</v>
      </c>
      <c r="GG818" s="19">
        <f t="shared" si="969"/>
        <v>0</v>
      </c>
    </row>
    <row r="819" spans="1:189" x14ac:dyDescent="0.3">
      <c r="A819" s="18">
        <v>1175</v>
      </c>
      <c r="B819" s="1" t="s">
        <v>34</v>
      </c>
      <c r="C819" s="19" t="s">
        <v>35</v>
      </c>
      <c r="D819" s="19">
        <f t="shared" si="977"/>
        <v>0</v>
      </c>
      <c r="E819" s="38" t="s">
        <v>746</v>
      </c>
      <c r="F819" s="21" t="str">
        <f t="shared" si="943"/>
        <v>1960</v>
      </c>
      <c r="G819" s="21">
        <v>2005</v>
      </c>
      <c r="H819" s="22">
        <f t="shared" si="985"/>
        <v>45</v>
      </c>
      <c r="I819" s="1" t="str">
        <f t="shared" si="944"/>
        <v>41-50</v>
      </c>
      <c r="J819" s="1" t="s">
        <v>1608</v>
      </c>
      <c r="N819" s="19"/>
      <c r="O819" s="19" t="str">
        <f t="shared" si="945"/>
        <v/>
      </c>
      <c r="P819" s="23"/>
      <c r="S819" s="24"/>
      <c r="T819" s="19"/>
      <c r="W819" s="1" t="str">
        <f t="shared" si="946"/>
        <v>6: 251-300</v>
      </c>
      <c r="X819" s="1">
        <v>260</v>
      </c>
      <c r="Y819" s="26">
        <v>375</v>
      </c>
      <c r="Z819" s="26">
        <v>489</v>
      </c>
      <c r="AA819" s="26">
        <v>549</v>
      </c>
      <c r="AB819" s="26">
        <v>464</v>
      </c>
      <c r="AC819" s="26">
        <v>602</v>
      </c>
      <c r="AD819" s="26">
        <v>560</v>
      </c>
      <c r="AE819" s="26">
        <v>582</v>
      </c>
      <c r="AF819" s="26"/>
      <c r="AG819" s="26"/>
      <c r="AH819" s="26"/>
      <c r="AI819" s="27">
        <f t="shared" si="947"/>
        <v>602</v>
      </c>
      <c r="AJ819" s="27">
        <f t="shared" si="948"/>
        <v>1</v>
      </c>
      <c r="AK819" s="1">
        <v>42305</v>
      </c>
      <c r="AL819" s="26">
        <v>14324</v>
      </c>
      <c r="AM819" s="26">
        <v>50</v>
      </c>
      <c r="AN819" s="26">
        <v>50</v>
      </c>
      <c r="AO819" s="26">
        <v>50</v>
      </c>
      <c r="AP819" s="26">
        <v>50</v>
      </c>
      <c r="AQ819" s="26">
        <v>50</v>
      </c>
      <c r="AR819" s="26">
        <v>58</v>
      </c>
      <c r="AS819" s="26"/>
      <c r="AT819" s="26"/>
      <c r="AU819" s="26"/>
      <c r="AV819" s="28">
        <f t="shared" si="949"/>
        <v>1</v>
      </c>
      <c r="AW819" s="27" t="str">
        <f>"4-5"</f>
        <v>4-5</v>
      </c>
      <c r="AX819" s="29">
        <f t="shared" si="970"/>
        <v>4.6260000000000003</v>
      </c>
      <c r="AY819" s="30">
        <f t="shared" si="987"/>
        <v>4.6263916993864376</v>
      </c>
      <c r="AZ819" s="30">
        <f t="shared" si="987"/>
        <v>4.1560643123398657</v>
      </c>
      <c r="BA819" s="30">
        <f t="shared" si="987"/>
        <v>1.6989700043360187</v>
      </c>
      <c r="BB819" s="30">
        <f t="shared" si="987"/>
        <v>1.6989700043360187</v>
      </c>
      <c r="BC819" s="30">
        <f t="shared" si="987"/>
        <v>1.6989700043360187</v>
      </c>
      <c r="BD819" s="30">
        <f t="shared" si="987"/>
        <v>1.6989700043360187</v>
      </c>
      <c r="BE819" s="30">
        <f t="shared" si="987"/>
        <v>1.6989700043360187</v>
      </c>
      <c r="BF819" s="30">
        <f t="shared" si="987"/>
        <v>1.7634279935629373</v>
      </c>
      <c r="BG819" s="30" t="str">
        <f t="shared" si="995"/>
        <v/>
      </c>
      <c r="BH819" s="30" t="str">
        <f t="shared" si="995"/>
        <v/>
      </c>
      <c r="BI819" s="30" t="str">
        <f t="shared" si="995"/>
        <v/>
      </c>
      <c r="BJ819" s="1" t="s">
        <v>38</v>
      </c>
      <c r="BK819" s="31" t="s">
        <v>38</v>
      </c>
      <c r="BL819" s="32">
        <f t="shared" si="950"/>
        <v>0</v>
      </c>
      <c r="BN819" s="32" t="str">
        <f t="shared" si="951"/>
        <v>0</v>
      </c>
      <c r="BO819" s="30">
        <f t="shared" si="952"/>
        <v>-0.47032738704657184</v>
      </c>
      <c r="BP819" s="30">
        <f t="shared" si="953"/>
        <v>-2.9274216950504188</v>
      </c>
      <c r="BQ819" s="30">
        <f t="shared" si="937"/>
        <v>-2.457094308003847</v>
      </c>
      <c r="BR819" s="30">
        <f t="shared" si="937"/>
        <v>0</v>
      </c>
      <c r="BS819" s="30">
        <f t="shared" si="937"/>
        <v>0</v>
      </c>
      <c r="BT819" s="30">
        <f t="shared" si="937"/>
        <v>0</v>
      </c>
      <c r="BU819" s="30">
        <f t="shared" si="937"/>
        <v>0</v>
      </c>
      <c r="BV819" s="30">
        <f t="shared" si="937"/>
        <v>6.4457989226918588E-2</v>
      </c>
      <c r="BW819" s="30" t="str">
        <f t="shared" si="990"/>
        <v/>
      </c>
      <c r="BX819" s="30" t="str">
        <f t="shared" si="990"/>
        <v/>
      </c>
      <c r="BY819" s="30" t="str">
        <f t="shared" si="990"/>
        <v/>
      </c>
      <c r="BZ819" s="1">
        <f t="shared" si="954"/>
        <v>0</v>
      </c>
      <c r="CA819" s="1">
        <f t="shared" si="938"/>
        <v>0</v>
      </c>
      <c r="CB819" s="1">
        <f t="shared" si="938"/>
        <v>0</v>
      </c>
      <c r="CC819" s="1">
        <f t="shared" si="938"/>
        <v>0</v>
      </c>
      <c r="CD819" s="1">
        <f t="shared" si="938"/>
        <v>0</v>
      </c>
      <c r="CE819" s="1">
        <f t="shared" si="938"/>
        <v>0</v>
      </c>
      <c r="CF819" s="1">
        <f t="shared" si="938"/>
        <v>1</v>
      </c>
      <c r="CG819" s="1">
        <f t="shared" si="991"/>
        <v>0</v>
      </c>
      <c r="CH819" s="1">
        <f t="shared" si="991"/>
        <v>0</v>
      </c>
      <c r="CI819" s="1">
        <f t="shared" si="991"/>
        <v>0</v>
      </c>
      <c r="CJ819" s="1">
        <f t="shared" si="955"/>
        <v>1</v>
      </c>
      <c r="CK819" s="1">
        <f t="shared" si="956"/>
        <v>1</v>
      </c>
      <c r="CL819" s="1">
        <f t="shared" si="980"/>
        <v>-0.47032738704657184</v>
      </c>
      <c r="CM819" s="1">
        <f t="shared" si="980"/>
        <v>-2.457094308003847</v>
      </c>
      <c r="CN819" s="1" t="str">
        <f t="shared" si="980"/>
        <v/>
      </c>
      <c r="CO819" s="1" t="str">
        <f t="shared" si="980"/>
        <v/>
      </c>
      <c r="CP819" s="1" t="str">
        <f t="shared" si="980"/>
        <v/>
      </c>
      <c r="CQ819" s="1" t="str">
        <f t="shared" si="978"/>
        <v/>
      </c>
      <c r="CR819" s="1" t="str">
        <f t="shared" si="978"/>
        <v/>
      </c>
      <c r="CS819" s="1" t="str">
        <f t="shared" si="978"/>
        <v/>
      </c>
      <c r="CT819" s="1" t="str">
        <f t="shared" si="978"/>
        <v/>
      </c>
      <c r="CU819" s="1" t="str">
        <f t="shared" si="978"/>
        <v/>
      </c>
      <c r="CV819" s="1">
        <f t="shared" si="981"/>
        <v>0</v>
      </c>
      <c r="CW819" s="1">
        <f t="shared" si="981"/>
        <v>0</v>
      </c>
      <c r="CX819" s="1">
        <f t="shared" si="981"/>
        <v>0</v>
      </c>
      <c r="CY819" s="1">
        <f t="shared" si="981"/>
        <v>0</v>
      </c>
      <c r="CZ819" s="1">
        <f t="shared" si="981"/>
        <v>0</v>
      </c>
      <c r="DA819" s="1">
        <f t="shared" si="979"/>
        <v>0</v>
      </c>
      <c r="DB819" s="1">
        <f t="shared" si="979"/>
        <v>0</v>
      </c>
      <c r="DC819" s="1">
        <f t="shared" si="979"/>
        <v>0</v>
      </c>
      <c r="DD819" s="1">
        <f t="shared" si="979"/>
        <v>0</v>
      </c>
      <c r="DE819" s="1">
        <f t="shared" si="979"/>
        <v>0</v>
      </c>
      <c r="DF819" s="1">
        <f t="shared" si="957"/>
        <v>0</v>
      </c>
      <c r="DG819" s="33">
        <f t="shared" si="958"/>
        <v>0</v>
      </c>
      <c r="DH819" s="34">
        <f t="shared" si="959"/>
        <v>1</v>
      </c>
      <c r="DI819" s="1">
        <f t="shared" si="992"/>
        <v>115</v>
      </c>
      <c r="DJ819" s="1">
        <f t="shared" si="993"/>
        <v>229</v>
      </c>
      <c r="DK819" s="1">
        <f t="shared" si="984"/>
        <v>114</v>
      </c>
      <c r="DL819" s="1">
        <f t="shared" si="984"/>
        <v>60</v>
      </c>
      <c r="DM819" s="1">
        <f t="shared" si="984"/>
        <v>-85</v>
      </c>
      <c r="DN819" s="1">
        <f t="shared" si="983"/>
        <v>138</v>
      </c>
      <c r="DO819" s="1">
        <f t="shared" si="983"/>
        <v>-42</v>
      </c>
      <c r="DP819" s="1">
        <f t="shared" si="983"/>
        <v>22</v>
      </c>
      <c r="DQ819" s="1" t="str">
        <f t="shared" si="983"/>
        <v/>
      </c>
      <c r="DR819" s="1" t="str">
        <f t="shared" si="983"/>
        <v/>
      </c>
      <c r="DS819" s="1" t="str">
        <f t="shared" si="983"/>
        <v/>
      </c>
      <c r="DT819" s="34">
        <f t="shared" si="998"/>
        <v>-102.00061274325758</v>
      </c>
      <c r="DU819" s="1">
        <f>IF((DI819&lt;$DT819),1,0)</f>
        <v>0</v>
      </c>
      <c r="DV819" s="1">
        <f>IF((DJ819&lt;$DT819),1,0)</f>
        <v>0</v>
      </c>
      <c r="DW819" s="1">
        <f t="shared" ref="DW819:EB819" si="1002">IF((DK819&lt;$DT819),1,0)</f>
        <v>0</v>
      </c>
      <c r="DX819" s="1">
        <f t="shared" si="1002"/>
        <v>0</v>
      </c>
      <c r="DY819" s="1">
        <f t="shared" si="1002"/>
        <v>0</v>
      </c>
      <c r="DZ819" s="1">
        <f t="shared" si="1002"/>
        <v>0</v>
      </c>
      <c r="EA819" s="1">
        <f t="shared" si="1002"/>
        <v>0</v>
      </c>
      <c r="EB819" s="1">
        <f t="shared" si="1002"/>
        <v>0</v>
      </c>
      <c r="EF819" s="33">
        <f t="shared" si="999"/>
        <v>0</v>
      </c>
      <c r="EG819" s="1">
        <f t="shared" si="989"/>
        <v>0</v>
      </c>
      <c r="EH819" s="1">
        <f t="shared" si="989"/>
        <v>0</v>
      </c>
      <c r="EI819" s="1">
        <f t="shared" si="989"/>
        <v>0</v>
      </c>
      <c r="EJ819" s="1">
        <f t="shared" si="989"/>
        <v>1</v>
      </c>
      <c r="EK819" s="1">
        <f t="shared" si="989"/>
        <v>0</v>
      </c>
      <c r="EL819" s="1">
        <f t="shared" si="989"/>
        <v>1</v>
      </c>
      <c r="EM819" s="1">
        <f t="shared" si="989"/>
        <v>1</v>
      </c>
      <c r="EN819" s="1">
        <f t="shared" si="989"/>
        <v>1</v>
      </c>
      <c r="EO819" s="1">
        <f t="shared" si="997"/>
        <v>0</v>
      </c>
      <c r="EP819" s="1">
        <f t="shared" si="997"/>
        <v>0</v>
      </c>
      <c r="EQ819" s="1">
        <f t="shared" si="997"/>
        <v>0</v>
      </c>
      <c r="ER819" s="33">
        <f t="shared" si="960"/>
        <v>0</v>
      </c>
      <c r="ES819" s="35">
        <f>ER819+EF819+DG819+AV819</f>
        <v>1</v>
      </c>
      <c r="ET819" s="35">
        <f t="shared" si="961"/>
        <v>1</v>
      </c>
      <c r="EU819" s="1" t="s">
        <v>1415</v>
      </c>
      <c r="EV819" s="1" t="s">
        <v>34</v>
      </c>
      <c r="EW819" s="19">
        <f t="shared" si="962"/>
        <v>1</v>
      </c>
      <c r="EX819" s="1" t="s">
        <v>40</v>
      </c>
      <c r="EY819" s="50">
        <v>39042</v>
      </c>
      <c r="EZ819" s="1" t="s">
        <v>34</v>
      </c>
      <c r="FA819" s="1" t="s">
        <v>40</v>
      </c>
      <c r="FB819" s="50">
        <v>39875</v>
      </c>
      <c r="FC819" s="1" t="s">
        <v>38</v>
      </c>
      <c r="FD819" s="19">
        <f t="shared" si="963"/>
        <v>0</v>
      </c>
      <c r="FJ819" s="1" t="s">
        <v>38</v>
      </c>
      <c r="FK819" s="19">
        <f t="shared" si="964"/>
        <v>0</v>
      </c>
      <c r="FQ819" s="1" t="s">
        <v>550</v>
      </c>
      <c r="FR819" s="1">
        <f t="shared" si="965"/>
        <v>1</v>
      </c>
      <c r="FT819" s="1">
        <v>2.7</v>
      </c>
      <c r="FV819" s="37" t="str">
        <f t="shared" si="971"/>
        <v>none</v>
      </c>
      <c r="FY819" s="1" t="s">
        <v>38</v>
      </c>
      <c r="FZ819" s="19">
        <f t="shared" si="966"/>
        <v>0</v>
      </c>
      <c r="GB819" s="1" t="s">
        <v>38</v>
      </c>
      <c r="GC819" s="19">
        <f t="shared" si="967"/>
        <v>0</v>
      </c>
      <c r="GD819" s="1" t="s">
        <v>38</v>
      </c>
      <c r="GE819" s="19">
        <f t="shared" si="968"/>
        <v>0</v>
      </c>
      <c r="GF819" s="1" t="s">
        <v>38</v>
      </c>
      <c r="GG819" s="19">
        <f t="shared" si="969"/>
        <v>0</v>
      </c>
    </row>
    <row r="820" spans="1:189" x14ac:dyDescent="0.3">
      <c r="A820" s="18">
        <v>1176</v>
      </c>
      <c r="B820" s="1" t="s">
        <v>34</v>
      </c>
      <c r="C820" s="19" t="s">
        <v>47</v>
      </c>
      <c r="D820" s="19">
        <f t="shared" si="977"/>
        <v>1</v>
      </c>
      <c r="E820" s="38" t="s">
        <v>1416</v>
      </c>
      <c r="F820" s="21" t="str">
        <f t="shared" si="943"/>
        <v>1973</v>
      </c>
      <c r="G820" s="21">
        <v>2005</v>
      </c>
      <c r="H820" s="22">
        <f t="shared" si="985"/>
        <v>32</v>
      </c>
      <c r="I820" s="1" t="str">
        <f t="shared" si="944"/>
        <v>31-40</v>
      </c>
      <c r="J820" s="1" t="s">
        <v>1607</v>
      </c>
      <c r="N820" s="19"/>
      <c r="O820" s="19" t="str">
        <f t="shared" si="945"/>
        <v/>
      </c>
      <c r="P820" s="23"/>
      <c r="S820" s="24"/>
      <c r="T820" s="19"/>
      <c r="W820" s="1" t="str">
        <f t="shared" si="946"/>
        <v>4: 151-200</v>
      </c>
      <c r="X820" s="1">
        <v>195</v>
      </c>
      <c r="Y820" s="26">
        <v>212</v>
      </c>
      <c r="Z820" s="26"/>
      <c r="AA820" s="26"/>
      <c r="AB820" s="26">
        <v>551</v>
      </c>
      <c r="AC820" s="26">
        <v>497</v>
      </c>
      <c r="AD820" s="26">
        <v>500</v>
      </c>
      <c r="AE820" s="26">
        <v>640</v>
      </c>
      <c r="AF820" s="26"/>
      <c r="AG820" s="26"/>
      <c r="AH820" s="26"/>
      <c r="AI820" s="27">
        <f t="shared" si="947"/>
        <v>640</v>
      </c>
      <c r="AJ820" s="27">
        <f t="shared" si="948"/>
        <v>1</v>
      </c>
      <c r="AK820" s="1">
        <v>120000</v>
      </c>
      <c r="AL820" s="26">
        <v>50</v>
      </c>
      <c r="AM820" s="26"/>
      <c r="AN820" s="26">
        <v>50</v>
      </c>
      <c r="AO820" s="26">
        <v>50</v>
      </c>
      <c r="AP820" s="26">
        <v>50</v>
      </c>
      <c r="AQ820" s="26">
        <v>50</v>
      </c>
      <c r="AR820" s="26">
        <v>50</v>
      </c>
      <c r="AS820" s="26"/>
      <c r="AT820" s="26"/>
      <c r="AU820" s="26"/>
      <c r="AV820" s="28">
        <f t="shared" si="949"/>
        <v>0</v>
      </c>
      <c r="AW820" s="27" t="str">
        <f>"&gt;5"</f>
        <v>&gt;5</v>
      </c>
      <c r="AX820" s="29">
        <f t="shared" si="970"/>
        <v>5.0789999999999997</v>
      </c>
      <c r="AY820" s="30">
        <f t="shared" si="987"/>
        <v>5.0791812460476251</v>
      </c>
      <c r="AZ820" s="30">
        <f t="shared" si="987"/>
        <v>1.6989700043360187</v>
      </c>
      <c r="BA820" s="30" t="str">
        <f t="shared" si="987"/>
        <v/>
      </c>
      <c r="BB820" s="30">
        <f t="shared" si="987"/>
        <v>1.6989700043360187</v>
      </c>
      <c r="BC820" s="30">
        <f t="shared" si="987"/>
        <v>1.6989700043360187</v>
      </c>
      <c r="BD820" s="30">
        <f t="shared" si="987"/>
        <v>1.6989700043360187</v>
      </c>
      <c r="BE820" s="30">
        <f t="shared" si="987"/>
        <v>1.6989700043360187</v>
      </c>
      <c r="BF820" s="30">
        <f t="shared" si="987"/>
        <v>1.6989700043360187</v>
      </c>
      <c r="BG820" s="30" t="str">
        <f t="shared" si="995"/>
        <v/>
      </c>
      <c r="BH820" s="30" t="str">
        <f t="shared" si="995"/>
        <v/>
      </c>
      <c r="BI820" s="30" t="str">
        <f t="shared" si="995"/>
        <v/>
      </c>
      <c r="BJ820" s="1" t="s">
        <v>38</v>
      </c>
      <c r="BK820" s="31" t="s">
        <v>38</v>
      </c>
      <c r="BL820" s="32">
        <f t="shared" si="950"/>
        <v>0</v>
      </c>
      <c r="BN820" s="32" t="str">
        <f t="shared" si="951"/>
        <v>0</v>
      </c>
      <c r="BO820" s="30">
        <f t="shared" si="952"/>
        <v>-3.3802112417116064</v>
      </c>
      <c r="BP820" s="30" t="str">
        <f t="shared" si="953"/>
        <v/>
      </c>
      <c r="BQ820" s="30" t="str">
        <f t="shared" si="937"/>
        <v/>
      </c>
      <c r="BR820" s="30" t="str">
        <f t="shared" si="937"/>
        <v/>
      </c>
      <c r="BS820" s="30">
        <f t="shared" si="937"/>
        <v>0</v>
      </c>
      <c r="BT820" s="30">
        <f t="shared" si="937"/>
        <v>0</v>
      </c>
      <c r="BU820" s="30">
        <f t="shared" si="937"/>
        <v>0</v>
      </c>
      <c r="BV820" s="30">
        <f t="shared" si="937"/>
        <v>0</v>
      </c>
      <c r="BW820" s="30" t="str">
        <f t="shared" si="990"/>
        <v/>
      </c>
      <c r="BX820" s="30" t="str">
        <f t="shared" si="990"/>
        <v/>
      </c>
      <c r="BY820" s="30" t="str">
        <f t="shared" si="990"/>
        <v/>
      </c>
      <c r="BZ820" s="1">
        <f t="shared" si="954"/>
        <v>0</v>
      </c>
      <c r="CA820" s="1">
        <f t="shared" si="938"/>
        <v>0</v>
      </c>
      <c r="CB820" s="1">
        <f t="shared" si="938"/>
        <v>0</v>
      </c>
      <c r="CC820" s="1">
        <f t="shared" si="938"/>
        <v>0</v>
      </c>
      <c r="CD820" s="1">
        <f t="shared" si="938"/>
        <v>0</v>
      </c>
      <c r="CE820" s="1">
        <f t="shared" si="938"/>
        <v>0</v>
      </c>
      <c r="CF820" s="1">
        <f t="shared" si="938"/>
        <v>0</v>
      </c>
      <c r="CG820" s="1">
        <f t="shared" si="991"/>
        <v>0</v>
      </c>
      <c r="CH820" s="1">
        <f t="shared" si="991"/>
        <v>0</v>
      </c>
      <c r="CI820" s="1">
        <f t="shared" si="991"/>
        <v>0</v>
      </c>
      <c r="CJ820" s="1">
        <f t="shared" si="955"/>
        <v>0</v>
      </c>
      <c r="CK820" s="1">
        <f t="shared" si="956"/>
        <v>0</v>
      </c>
      <c r="CL820" s="1">
        <f t="shared" si="980"/>
        <v>-3.3802112417116064</v>
      </c>
      <c r="CM820" s="1" t="str">
        <f t="shared" si="980"/>
        <v/>
      </c>
      <c r="CN820" s="1" t="str">
        <f t="shared" si="980"/>
        <v/>
      </c>
      <c r="CO820" s="1" t="str">
        <f t="shared" si="980"/>
        <v/>
      </c>
      <c r="CP820" s="1" t="str">
        <f t="shared" si="980"/>
        <v/>
      </c>
      <c r="CQ820" s="1" t="str">
        <f t="shared" si="978"/>
        <v/>
      </c>
      <c r="CR820" s="1" t="str">
        <f t="shared" si="978"/>
        <v/>
      </c>
      <c r="CS820" s="1" t="str">
        <f t="shared" si="978"/>
        <v/>
      </c>
      <c r="CT820" s="1" t="str">
        <f t="shared" si="978"/>
        <v/>
      </c>
      <c r="CU820" s="1" t="str">
        <f t="shared" si="978"/>
        <v/>
      </c>
      <c r="CV820" s="1">
        <f t="shared" si="981"/>
        <v>0</v>
      </c>
      <c r="CW820" s="1">
        <f t="shared" si="981"/>
        <v>0</v>
      </c>
      <c r="CX820" s="1">
        <f t="shared" si="981"/>
        <v>0</v>
      </c>
      <c r="CY820" s="1">
        <f t="shared" si="981"/>
        <v>0</v>
      </c>
      <c r="CZ820" s="1">
        <f t="shared" si="981"/>
        <v>0</v>
      </c>
      <c r="DA820" s="1">
        <f t="shared" si="979"/>
        <v>0</v>
      </c>
      <c r="DB820" s="1">
        <f t="shared" si="979"/>
        <v>0</v>
      </c>
      <c r="DC820" s="1">
        <f t="shared" si="979"/>
        <v>0</v>
      </c>
      <c r="DD820" s="1">
        <f t="shared" si="979"/>
        <v>0</v>
      </c>
      <c r="DE820" s="1">
        <f t="shared" si="979"/>
        <v>0</v>
      </c>
      <c r="DF820" s="1">
        <f t="shared" si="957"/>
        <v>0</v>
      </c>
      <c r="DG820" s="33">
        <f t="shared" si="958"/>
        <v>0</v>
      </c>
      <c r="DH820" s="34">
        <f t="shared" si="959"/>
        <v>0</v>
      </c>
      <c r="DI820" s="1">
        <f t="shared" si="992"/>
        <v>17</v>
      </c>
      <c r="DJ820" s="1" t="str">
        <f t="shared" si="993"/>
        <v/>
      </c>
      <c r="DK820" s="1" t="str">
        <f t="shared" si="984"/>
        <v/>
      </c>
      <c r="DL820" s="1" t="str">
        <f t="shared" si="984"/>
        <v/>
      </c>
      <c r="DM820" s="1" t="str">
        <f t="shared" si="984"/>
        <v/>
      </c>
      <c r="DN820" s="1">
        <f t="shared" si="983"/>
        <v>-54</v>
      </c>
      <c r="DO820" s="1">
        <f t="shared" si="983"/>
        <v>3</v>
      </c>
      <c r="DP820" s="1">
        <f t="shared" si="983"/>
        <v>140</v>
      </c>
      <c r="DQ820" s="1" t="str">
        <f t="shared" si="983"/>
        <v/>
      </c>
      <c r="DR820" s="1" t="str">
        <f t="shared" si="983"/>
        <v/>
      </c>
      <c r="DS820" s="1" t="str">
        <f t="shared" si="983"/>
        <v/>
      </c>
      <c r="DT820" s="34">
        <f t="shared" si="998"/>
        <v>-81.659863662225973</v>
      </c>
      <c r="DU820" s="1">
        <f>IF((DI820&lt;$DT820),1,0)</f>
        <v>0</v>
      </c>
      <c r="DZ820" s="1">
        <f>IF((DN820&lt;$DT820),1,0)</f>
        <v>0</v>
      </c>
      <c r="EA820" s="1">
        <f>IF((DO820&lt;$DT820),1,0)</f>
        <v>0</v>
      </c>
      <c r="EB820" s="1">
        <f>IF((DP820&lt;$DT820),1,0)</f>
        <v>0</v>
      </c>
      <c r="EF820" s="33">
        <f t="shared" si="999"/>
        <v>0</v>
      </c>
      <c r="EG820" s="1">
        <f t="shared" si="989"/>
        <v>0</v>
      </c>
      <c r="EH820" s="1">
        <f t="shared" si="989"/>
        <v>0</v>
      </c>
      <c r="EI820" s="1">
        <f t="shared" si="989"/>
        <v>0</v>
      </c>
      <c r="EJ820" s="1">
        <f t="shared" si="989"/>
        <v>0</v>
      </c>
      <c r="EK820" s="1">
        <f t="shared" si="989"/>
        <v>1</v>
      </c>
      <c r="EL820" s="1">
        <f t="shared" si="989"/>
        <v>0</v>
      </c>
      <c r="EM820" s="1">
        <f t="shared" si="989"/>
        <v>1</v>
      </c>
      <c r="EN820" s="1">
        <f t="shared" si="989"/>
        <v>1</v>
      </c>
      <c r="EO820" s="1">
        <f t="shared" si="997"/>
        <v>0</v>
      </c>
      <c r="EP820" s="1">
        <f t="shared" si="997"/>
        <v>0</v>
      </c>
      <c r="EQ820" s="1">
        <f t="shared" si="997"/>
        <v>0</v>
      </c>
      <c r="ER820" s="33">
        <f t="shared" si="960"/>
        <v>0</v>
      </c>
      <c r="ES820" s="35">
        <f>ER820+EF820+DG820+AV820</f>
        <v>0</v>
      </c>
      <c r="ET820" s="35">
        <f t="shared" si="961"/>
        <v>0</v>
      </c>
      <c r="EU820" s="1" t="s">
        <v>320</v>
      </c>
      <c r="EV820" s="1" t="s">
        <v>38</v>
      </c>
      <c r="EW820" s="19">
        <f t="shared" si="962"/>
        <v>0</v>
      </c>
      <c r="FC820" s="1" t="s">
        <v>38</v>
      </c>
      <c r="FD820" s="19">
        <f t="shared" si="963"/>
        <v>0</v>
      </c>
      <c r="FJ820" s="1" t="s">
        <v>38</v>
      </c>
      <c r="FK820" s="19">
        <f t="shared" si="964"/>
        <v>0</v>
      </c>
      <c r="FR820" s="1">
        <f t="shared" si="965"/>
        <v>0</v>
      </c>
      <c r="FV820" s="37" t="str">
        <f t="shared" si="971"/>
        <v>none</v>
      </c>
      <c r="FY820" s="1" t="s">
        <v>38</v>
      </c>
      <c r="FZ820" s="19">
        <f t="shared" si="966"/>
        <v>0</v>
      </c>
      <c r="GB820" s="1" t="s">
        <v>38</v>
      </c>
      <c r="GC820" s="19">
        <f t="shared" si="967"/>
        <v>0</v>
      </c>
      <c r="GD820" s="1" t="s">
        <v>38</v>
      </c>
      <c r="GE820" s="19">
        <f t="shared" si="968"/>
        <v>0</v>
      </c>
      <c r="GF820" s="1" t="s">
        <v>38</v>
      </c>
      <c r="GG820" s="19">
        <f t="shared" si="969"/>
        <v>0</v>
      </c>
    </row>
    <row r="821" spans="1:189" x14ac:dyDescent="0.3">
      <c r="A821" s="18">
        <v>1177</v>
      </c>
      <c r="B821" s="1" t="s">
        <v>34</v>
      </c>
      <c r="C821" s="19" t="s">
        <v>35</v>
      </c>
      <c r="D821" s="19">
        <f t="shared" si="977"/>
        <v>0</v>
      </c>
      <c r="E821" s="38" t="s">
        <v>1417</v>
      </c>
      <c r="F821" s="21" t="str">
        <f t="shared" si="943"/>
        <v>1979</v>
      </c>
      <c r="G821" s="21">
        <v>2005</v>
      </c>
      <c r="H821" s="22">
        <f t="shared" si="985"/>
        <v>26</v>
      </c>
      <c r="I821" s="1" t="str">
        <f t="shared" si="944"/>
        <v>21-30</v>
      </c>
      <c r="J821" s="1" t="s">
        <v>1606</v>
      </c>
      <c r="N821" s="19"/>
      <c r="O821" s="19" t="str">
        <f t="shared" si="945"/>
        <v/>
      </c>
      <c r="P821" s="23"/>
      <c r="S821" s="24"/>
      <c r="T821" s="19"/>
      <c r="W821" s="1" t="str">
        <f t="shared" si="946"/>
        <v>1: 0-50</v>
      </c>
      <c r="X821" s="1">
        <v>48</v>
      </c>
      <c r="Y821" s="26">
        <v>132</v>
      </c>
      <c r="Z821" s="26">
        <v>208</v>
      </c>
      <c r="AA821" s="26">
        <v>237</v>
      </c>
      <c r="AB821" s="26">
        <v>282</v>
      </c>
      <c r="AC821" s="26">
        <v>289</v>
      </c>
      <c r="AD821" s="26">
        <v>343</v>
      </c>
      <c r="AE821" s="26"/>
      <c r="AF821" s="26"/>
      <c r="AG821" s="26"/>
      <c r="AH821" s="26"/>
      <c r="AI821" s="27">
        <f t="shared" si="947"/>
        <v>343</v>
      </c>
      <c r="AJ821" s="27">
        <f t="shared" si="948"/>
        <v>0</v>
      </c>
      <c r="AK821" s="1">
        <v>48000</v>
      </c>
      <c r="AL821" s="26"/>
      <c r="AM821" s="26"/>
      <c r="AN821" s="26">
        <v>50</v>
      </c>
      <c r="AO821" s="26">
        <v>50</v>
      </c>
      <c r="AP821" s="26">
        <v>50</v>
      </c>
      <c r="AQ821" s="26">
        <v>50</v>
      </c>
      <c r="AR821" s="26"/>
      <c r="AS821" s="26"/>
      <c r="AT821" s="26"/>
      <c r="AU821" s="26"/>
      <c r="AV821" s="28" t="str">
        <f t="shared" si="949"/>
        <v/>
      </c>
      <c r="AW821" s="27" t="str">
        <f>"4-5"</f>
        <v>4-5</v>
      </c>
      <c r="AX821" s="29">
        <f t="shared" si="970"/>
        <v>4.681</v>
      </c>
      <c r="AY821" s="30">
        <f t="shared" si="987"/>
        <v>4.6812412373755876</v>
      </c>
      <c r="AZ821" s="30" t="str">
        <f t="shared" si="987"/>
        <v/>
      </c>
      <c r="BA821" s="30" t="str">
        <f t="shared" si="987"/>
        <v/>
      </c>
      <c r="BB821" s="30">
        <f t="shared" si="987"/>
        <v>1.6989700043360187</v>
      </c>
      <c r="BC821" s="30">
        <f t="shared" si="987"/>
        <v>1.6989700043360187</v>
      </c>
      <c r="BD821" s="30">
        <f t="shared" si="987"/>
        <v>1.6989700043360187</v>
      </c>
      <c r="BE821" s="30">
        <f t="shared" si="987"/>
        <v>1.6989700043360187</v>
      </c>
      <c r="BF821" s="30" t="str">
        <f t="shared" si="987"/>
        <v/>
      </c>
      <c r="BG821" s="30" t="str">
        <f t="shared" si="995"/>
        <v/>
      </c>
      <c r="BH821" s="30" t="str">
        <f t="shared" si="995"/>
        <v/>
      </c>
      <c r="BI821" s="30" t="str">
        <f t="shared" si="995"/>
        <v/>
      </c>
      <c r="BJ821" s="1" t="s">
        <v>38</v>
      </c>
      <c r="BK821" s="31" t="s">
        <v>38</v>
      </c>
      <c r="BL821" s="32">
        <f t="shared" si="950"/>
        <v>0</v>
      </c>
      <c r="BN821" s="32" t="str">
        <f t="shared" si="951"/>
        <v>0</v>
      </c>
      <c r="BO821" s="30" t="str">
        <f t="shared" si="952"/>
        <v/>
      </c>
      <c r="BP821" s="30" t="str">
        <f t="shared" si="953"/>
        <v/>
      </c>
      <c r="BQ821" s="30" t="str">
        <f t="shared" si="937"/>
        <v/>
      </c>
      <c r="BR821" s="30" t="str">
        <f t="shared" si="937"/>
        <v/>
      </c>
      <c r="BS821" s="30">
        <f t="shared" si="937"/>
        <v>0</v>
      </c>
      <c r="BT821" s="30">
        <f t="shared" si="937"/>
        <v>0</v>
      </c>
      <c r="BU821" s="30">
        <f t="shared" si="937"/>
        <v>0</v>
      </c>
      <c r="BV821" s="30" t="str">
        <f t="shared" si="937"/>
        <v/>
      </c>
      <c r="BW821" s="30" t="str">
        <f t="shared" si="990"/>
        <v/>
      </c>
      <c r="BX821" s="30" t="str">
        <f t="shared" si="990"/>
        <v/>
      </c>
      <c r="BY821" s="30" t="str">
        <f t="shared" si="990"/>
        <v/>
      </c>
      <c r="BZ821" s="1">
        <f t="shared" si="954"/>
        <v>0</v>
      </c>
      <c r="CA821" s="1">
        <f t="shared" si="938"/>
        <v>0</v>
      </c>
      <c r="CB821" s="1">
        <f t="shared" si="938"/>
        <v>0</v>
      </c>
      <c r="CC821" s="1">
        <f t="shared" si="938"/>
        <v>0</v>
      </c>
      <c r="CD821" s="1">
        <f t="shared" si="938"/>
        <v>0</v>
      </c>
      <c r="CE821" s="1">
        <f t="shared" si="938"/>
        <v>0</v>
      </c>
      <c r="CF821" s="1">
        <f t="shared" si="938"/>
        <v>0</v>
      </c>
      <c r="CG821" s="1">
        <f t="shared" si="991"/>
        <v>0</v>
      </c>
      <c r="CH821" s="1">
        <f t="shared" si="991"/>
        <v>0</v>
      </c>
      <c r="CI821" s="1">
        <f t="shared" si="991"/>
        <v>0</v>
      </c>
      <c r="CJ821" s="1">
        <f t="shared" si="955"/>
        <v>0</v>
      </c>
      <c r="CK821" s="1">
        <f t="shared" si="956"/>
        <v>0</v>
      </c>
      <c r="CL821" s="1" t="str">
        <f t="shared" si="980"/>
        <v/>
      </c>
      <c r="CM821" s="1" t="str">
        <f t="shared" si="980"/>
        <v/>
      </c>
      <c r="CN821" s="1" t="str">
        <f t="shared" si="980"/>
        <v/>
      </c>
      <c r="CO821" s="1" t="str">
        <f t="shared" si="980"/>
        <v/>
      </c>
      <c r="CP821" s="1" t="str">
        <f t="shared" si="980"/>
        <v/>
      </c>
      <c r="CQ821" s="1" t="str">
        <f t="shared" si="978"/>
        <v/>
      </c>
      <c r="CR821" s="1" t="str">
        <f t="shared" si="978"/>
        <v/>
      </c>
      <c r="CS821" s="1" t="str">
        <f t="shared" si="978"/>
        <v/>
      </c>
      <c r="CT821" s="1" t="str">
        <f t="shared" si="978"/>
        <v/>
      </c>
      <c r="CU821" s="1" t="str">
        <f t="shared" si="978"/>
        <v/>
      </c>
      <c r="CV821" s="1">
        <f t="shared" si="981"/>
        <v>0</v>
      </c>
      <c r="CW821" s="1">
        <f t="shared" si="981"/>
        <v>0</v>
      </c>
      <c r="CX821" s="1">
        <f t="shared" si="981"/>
        <v>0</v>
      </c>
      <c r="CY821" s="1">
        <f t="shared" si="981"/>
        <v>0</v>
      </c>
      <c r="CZ821" s="1">
        <f t="shared" si="981"/>
        <v>0</v>
      </c>
      <c r="DA821" s="1">
        <f t="shared" si="979"/>
        <v>0</v>
      </c>
      <c r="DB821" s="1">
        <f t="shared" si="979"/>
        <v>0</v>
      </c>
      <c r="DC821" s="1">
        <f t="shared" si="979"/>
        <v>0</v>
      </c>
      <c r="DD821" s="1">
        <f t="shared" si="979"/>
        <v>0</v>
      </c>
      <c r="DE821" s="1">
        <f t="shared" si="979"/>
        <v>0</v>
      </c>
      <c r="DF821" s="1">
        <f t="shared" si="957"/>
        <v>0</v>
      </c>
      <c r="DG821" s="33">
        <f t="shared" si="958"/>
        <v>0</v>
      </c>
      <c r="DH821" s="34">
        <f t="shared" si="959"/>
        <v>0</v>
      </c>
      <c r="DI821" s="1">
        <f t="shared" si="992"/>
        <v>84</v>
      </c>
      <c r="DJ821" s="1">
        <f t="shared" si="993"/>
        <v>160</v>
      </c>
      <c r="DK821" s="1">
        <f t="shared" si="984"/>
        <v>76</v>
      </c>
      <c r="DL821" s="1">
        <f t="shared" si="984"/>
        <v>29</v>
      </c>
      <c r="DM821" s="1">
        <f t="shared" si="984"/>
        <v>45</v>
      </c>
      <c r="DN821" s="1">
        <f t="shared" si="983"/>
        <v>7</v>
      </c>
      <c r="DO821" s="1">
        <f t="shared" si="983"/>
        <v>54</v>
      </c>
      <c r="DP821" s="1" t="str">
        <f t="shared" si="983"/>
        <v/>
      </c>
      <c r="DQ821" s="1" t="str">
        <f t="shared" si="983"/>
        <v/>
      </c>
      <c r="DR821" s="1" t="str">
        <f t="shared" si="983"/>
        <v/>
      </c>
      <c r="DS821" s="1" t="str">
        <f t="shared" si="983"/>
        <v/>
      </c>
      <c r="DT821" s="34">
        <f t="shared" si="998"/>
        <v>-49.477267507411923</v>
      </c>
      <c r="DU821" s="1">
        <f>IF((DI821&lt;$DT821),1,0)</f>
        <v>0</v>
      </c>
      <c r="DV821" s="1">
        <f t="shared" ref="DV821:EA821" si="1003">IF((DJ821&lt;$DT821),1,0)</f>
        <v>0</v>
      </c>
      <c r="DW821" s="1">
        <f t="shared" si="1003"/>
        <v>0</v>
      </c>
      <c r="DX821" s="1">
        <f t="shared" si="1003"/>
        <v>0</v>
      </c>
      <c r="DY821" s="1">
        <f t="shared" si="1003"/>
        <v>0</v>
      </c>
      <c r="DZ821" s="1">
        <f t="shared" si="1003"/>
        <v>0</v>
      </c>
      <c r="EA821" s="1">
        <f t="shared" si="1003"/>
        <v>0</v>
      </c>
      <c r="EF821" s="33">
        <f t="shared" si="999"/>
        <v>0</v>
      </c>
      <c r="EG821" s="1">
        <f t="shared" si="989"/>
        <v>0</v>
      </c>
      <c r="EH821" s="1">
        <f t="shared" si="989"/>
        <v>0</v>
      </c>
      <c r="EI821" s="1">
        <f t="shared" si="989"/>
        <v>0</v>
      </c>
      <c r="EJ821" s="1">
        <f t="shared" si="989"/>
        <v>0</v>
      </c>
      <c r="EK821" s="1">
        <f t="shared" si="989"/>
        <v>0</v>
      </c>
      <c r="EL821" s="1">
        <f t="shared" si="989"/>
        <v>0</v>
      </c>
      <c r="EM821" s="1">
        <f t="shared" si="989"/>
        <v>0</v>
      </c>
      <c r="EN821" s="1">
        <f t="shared" si="989"/>
        <v>0</v>
      </c>
      <c r="EO821" s="1">
        <f t="shared" si="997"/>
        <v>0</v>
      </c>
      <c r="EP821" s="1">
        <f t="shared" si="997"/>
        <v>0</v>
      </c>
      <c r="EQ821" s="1">
        <f t="shared" si="997"/>
        <v>0</v>
      </c>
      <c r="ER821" s="33">
        <f t="shared" si="960"/>
        <v>1</v>
      </c>
      <c r="ES821" s="35">
        <f>ER821+EF821+DG821</f>
        <v>1</v>
      </c>
      <c r="ET821" s="35">
        <f t="shared" si="961"/>
        <v>1</v>
      </c>
      <c r="EU821" s="1" t="s">
        <v>1418</v>
      </c>
      <c r="EV821" s="1" t="s">
        <v>34</v>
      </c>
      <c r="EW821" s="19">
        <f t="shared" si="962"/>
        <v>1</v>
      </c>
      <c r="EX821" s="1" t="s">
        <v>40</v>
      </c>
      <c r="EY821" s="50">
        <v>39050</v>
      </c>
      <c r="EZ821" s="1" t="s">
        <v>34</v>
      </c>
      <c r="FA821" s="1" t="s">
        <v>1419</v>
      </c>
      <c r="FB821" s="50">
        <v>39084</v>
      </c>
      <c r="FC821" s="1" t="s">
        <v>38</v>
      </c>
      <c r="FD821" s="19">
        <f t="shared" si="963"/>
        <v>0</v>
      </c>
      <c r="FJ821" s="1" t="s">
        <v>38</v>
      </c>
      <c r="FK821" s="19">
        <f t="shared" si="964"/>
        <v>0</v>
      </c>
      <c r="FQ821" s="1" t="s">
        <v>104</v>
      </c>
      <c r="FR821" s="1">
        <f t="shared" si="965"/>
        <v>1</v>
      </c>
      <c r="FT821" s="1">
        <v>4</v>
      </c>
      <c r="FU821" s="1" t="s">
        <v>694</v>
      </c>
      <c r="FV821" s="37" t="str">
        <f t="shared" si="971"/>
        <v>tb</v>
      </c>
      <c r="FW821" s="34">
        <v>1</v>
      </c>
      <c r="FY821" s="1" t="s">
        <v>38</v>
      </c>
      <c r="FZ821" s="19">
        <f t="shared" si="966"/>
        <v>0</v>
      </c>
      <c r="GB821" s="1" t="s">
        <v>38</v>
      </c>
      <c r="GC821" s="19">
        <f t="shared" si="967"/>
        <v>0</v>
      </c>
      <c r="GD821" s="1" t="s">
        <v>38</v>
      </c>
      <c r="GE821" s="19">
        <f t="shared" si="968"/>
        <v>0</v>
      </c>
      <c r="GF821" s="1" t="s">
        <v>38</v>
      </c>
      <c r="GG821" s="19">
        <f t="shared" si="969"/>
        <v>0</v>
      </c>
    </row>
    <row r="822" spans="1:189" x14ac:dyDescent="0.3">
      <c r="A822" s="18">
        <v>1181</v>
      </c>
      <c r="B822" s="1" t="s">
        <v>34</v>
      </c>
      <c r="C822" s="19" t="s">
        <v>47</v>
      </c>
      <c r="D822" s="19">
        <f t="shared" si="977"/>
        <v>1</v>
      </c>
      <c r="E822" s="38" t="s">
        <v>1420</v>
      </c>
      <c r="F822" s="21" t="str">
        <f t="shared" si="943"/>
        <v>1975</v>
      </c>
      <c r="G822" s="21">
        <v>2005</v>
      </c>
      <c r="H822" s="22">
        <f t="shared" si="985"/>
        <v>30</v>
      </c>
      <c r="I822" s="1" t="str">
        <f t="shared" si="944"/>
        <v>21-30</v>
      </c>
      <c r="J822" s="1" t="s">
        <v>1606</v>
      </c>
      <c r="N822" s="19"/>
      <c r="O822" s="19" t="str">
        <f t="shared" si="945"/>
        <v/>
      </c>
      <c r="P822" s="23"/>
      <c r="S822" s="24"/>
      <c r="T822" s="19"/>
      <c r="W822" s="1" t="str">
        <f t="shared" si="946"/>
        <v>3: 101-150</v>
      </c>
      <c r="X822" s="1">
        <v>120</v>
      </c>
      <c r="Y822" s="26">
        <v>82</v>
      </c>
      <c r="Z822" s="26">
        <v>123</v>
      </c>
      <c r="AA822" s="26"/>
      <c r="AB822" s="26"/>
      <c r="AC822" s="26"/>
      <c r="AD822" s="26"/>
      <c r="AE822" s="26"/>
      <c r="AF822" s="26"/>
      <c r="AG822" s="26"/>
      <c r="AH822" s="26"/>
      <c r="AI822" s="27">
        <f t="shared" si="947"/>
        <v>123</v>
      </c>
      <c r="AJ822" s="27">
        <f t="shared" si="948"/>
        <v>0</v>
      </c>
      <c r="AK822" s="1">
        <v>150000</v>
      </c>
      <c r="AL822" s="26"/>
      <c r="AM822" s="26">
        <v>1001440</v>
      </c>
      <c r="AN822" s="26"/>
      <c r="AO822" s="26"/>
      <c r="AP822" s="26"/>
      <c r="AQ822" s="26"/>
      <c r="AR822" s="26"/>
      <c r="AS822" s="26"/>
      <c r="AT822" s="26"/>
      <c r="AU822" s="26"/>
      <c r="AV822" s="28" t="str">
        <f t="shared" si="949"/>
        <v/>
      </c>
      <c r="AW822" s="27" t="str">
        <f>"&gt;5"</f>
        <v>&gt;5</v>
      </c>
      <c r="AX822" s="29">
        <f t="shared" si="970"/>
        <v>5.1760000000000002</v>
      </c>
      <c r="AY822" s="30">
        <f t="shared" si="987"/>
        <v>5.1760912590556813</v>
      </c>
      <c r="AZ822" s="30" t="str">
        <f t="shared" si="987"/>
        <v/>
      </c>
      <c r="BA822" s="30">
        <f t="shared" si="987"/>
        <v>6.0006249342092213</v>
      </c>
      <c r="BB822" s="30" t="str">
        <f t="shared" si="987"/>
        <v/>
      </c>
      <c r="BC822" s="30" t="str">
        <f t="shared" si="987"/>
        <v/>
      </c>
      <c r="BD822" s="30" t="str">
        <f t="shared" si="987"/>
        <v/>
      </c>
      <c r="BE822" s="30" t="str">
        <f t="shared" si="987"/>
        <v/>
      </c>
      <c r="BF822" s="30" t="str">
        <f t="shared" si="987"/>
        <v/>
      </c>
      <c r="BG822" s="30" t="str">
        <f t="shared" si="995"/>
        <v/>
      </c>
      <c r="BH822" s="30" t="str">
        <f t="shared" si="995"/>
        <v/>
      </c>
      <c r="BI822" s="30" t="str">
        <f t="shared" si="995"/>
        <v/>
      </c>
      <c r="BJ822" s="1" t="s">
        <v>38</v>
      </c>
      <c r="BK822" s="31" t="s">
        <v>38</v>
      </c>
      <c r="BL822" s="32">
        <f t="shared" si="950"/>
        <v>0</v>
      </c>
      <c r="BN822" s="32" t="str">
        <f t="shared" si="951"/>
        <v>0</v>
      </c>
      <c r="BO822" s="30" t="str">
        <f t="shared" si="952"/>
        <v/>
      </c>
      <c r="BP822" s="30">
        <f t="shared" si="953"/>
        <v>0.82453367515353992</v>
      </c>
      <c r="BQ822" s="30" t="str">
        <f t="shared" si="937"/>
        <v/>
      </c>
      <c r="BR822" s="30" t="str">
        <f t="shared" si="937"/>
        <v/>
      </c>
      <c r="BS822" s="30" t="str">
        <f t="shared" si="937"/>
        <v/>
      </c>
      <c r="BT822" s="30" t="str">
        <f t="shared" si="937"/>
        <v/>
      </c>
      <c r="BU822" s="30" t="str">
        <f t="shared" si="937"/>
        <v/>
      </c>
      <c r="BV822" s="30" t="str">
        <f t="shared" si="937"/>
        <v/>
      </c>
      <c r="BW822" s="30" t="str">
        <f t="shared" si="990"/>
        <v/>
      </c>
      <c r="BX822" s="30" t="str">
        <f t="shared" si="990"/>
        <v/>
      </c>
      <c r="BY822" s="30" t="str">
        <f t="shared" si="990"/>
        <v/>
      </c>
      <c r="BZ822" s="1">
        <f t="shared" si="954"/>
        <v>0</v>
      </c>
      <c r="CA822" s="1">
        <f t="shared" si="938"/>
        <v>0</v>
      </c>
      <c r="CB822" s="1">
        <f t="shared" si="938"/>
        <v>0</v>
      </c>
      <c r="CC822" s="1">
        <f t="shared" si="938"/>
        <v>0</v>
      </c>
      <c r="CD822" s="1">
        <f t="shared" si="938"/>
        <v>0</v>
      </c>
      <c r="CE822" s="1">
        <f t="shared" si="938"/>
        <v>0</v>
      </c>
      <c r="CF822" s="1">
        <f t="shared" si="938"/>
        <v>0</v>
      </c>
      <c r="CG822" s="1">
        <f t="shared" si="991"/>
        <v>0</v>
      </c>
      <c r="CH822" s="1">
        <f t="shared" si="991"/>
        <v>0</v>
      </c>
      <c r="CI822" s="1">
        <f t="shared" si="991"/>
        <v>0</v>
      </c>
      <c r="CJ822" s="1">
        <f t="shared" si="955"/>
        <v>0</v>
      </c>
      <c r="CK822" s="1">
        <f t="shared" si="956"/>
        <v>0</v>
      </c>
      <c r="CL822" s="1" t="str">
        <f t="shared" si="980"/>
        <v/>
      </c>
      <c r="CM822" s="1" t="str">
        <f t="shared" si="980"/>
        <v/>
      </c>
      <c r="CN822" s="1" t="str">
        <f t="shared" si="980"/>
        <v/>
      </c>
      <c r="CO822" s="1" t="str">
        <f t="shared" si="980"/>
        <v/>
      </c>
      <c r="CP822" s="1" t="str">
        <f t="shared" si="980"/>
        <v/>
      </c>
      <c r="CQ822" s="1" t="str">
        <f t="shared" si="978"/>
        <v/>
      </c>
      <c r="CR822" s="1" t="str">
        <f t="shared" si="978"/>
        <v/>
      </c>
      <c r="CS822" s="1" t="str">
        <f t="shared" si="978"/>
        <v/>
      </c>
      <c r="CT822" s="1" t="str">
        <f t="shared" si="978"/>
        <v/>
      </c>
      <c r="CU822" s="1" t="str">
        <f t="shared" si="978"/>
        <v/>
      </c>
      <c r="CV822" s="1">
        <f t="shared" si="981"/>
        <v>0</v>
      </c>
      <c r="CW822" s="1">
        <f t="shared" si="981"/>
        <v>0</v>
      </c>
      <c r="CX822" s="1">
        <f t="shared" si="981"/>
        <v>0</v>
      </c>
      <c r="CY822" s="1">
        <f t="shared" si="981"/>
        <v>0</v>
      </c>
      <c r="CZ822" s="1">
        <f t="shared" si="981"/>
        <v>0</v>
      </c>
      <c r="DA822" s="1">
        <f t="shared" si="979"/>
        <v>0</v>
      </c>
      <c r="DB822" s="1">
        <f t="shared" si="979"/>
        <v>0</v>
      </c>
      <c r="DC822" s="1">
        <f t="shared" si="979"/>
        <v>0</v>
      </c>
      <c r="DD822" s="1">
        <f t="shared" si="979"/>
        <v>0</v>
      </c>
      <c r="DE822" s="1">
        <f t="shared" si="979"/>
        <v>0</v>
      </c>
      <c r="DF822" s="1">
        <f t="shared" si="957"/>
        <v>0</v>
      </c>
      <c r="DG822" s="33">
        <f t="shared" si="958"/>
        <v>0</v>
      </c>
      <c r="DH822" s="34">
        <f t="shared" si="959"/>
        <v>0</v>
      </c>
      <c r="DI822" s="1">
        <f t="shared" si="992"/>
        <v>-38</v>
      </c>
      <c r="DJ822" s="1">
        <f t="shared" si="993"/>
        <v>3</v>
      </c>
      <c r="DK822" s="1">
        <f t="shared" si="984"/>
        <v>41</v>
      </c>
      <c r="DL822" s="1" t="str">
        <f t="shared" si="984"/>
        <v/>
      </c>
      <c r="DM822" s="1" t="str">
        <f t="shared" si="984"/>
        <v/>
      </c>
      <c r="DN822" s="1" t="str">
        <f t="shared" si="983"/>
        <v/>
      </c>
      <c r="DO822" s="1" t="str">
        <f t="shared" si="983"/>
        <v/>
      </c>
      <c r="DP822" s="1" t="str">
        <f t="shared" si="983"/>
        <v/>
      </c>
      <c r="DQ822" s="1" t="str">
        <f t="shared" si="983"/>
        <v/>
      </c>
      <c r="DR822" s="1" t="str">
        <f t="shared" si="983"/>
        <v/>
      </c>
      <c r="DS822" s="1" t="str">
        <f t="shared" si="983"/>
        <v/>
      </c>
      <c r="DT822" s="34">
        <f t="shared" si="998"/>
        <v>-39.509492530276823</v>
      </c>
      <c r="DU822" s="1">
        <f>IF((DI822&lt;$DT822),1,0)</f>
        <v>0</v>
      </c>
      <c r="DV822" s="1">
        <f>IF((DJ822&lt;$DT822),1,0)</f>
        <v>0</v>
      </c>
      <c r="DW822" s="1">
        <f>IF((DK822&lt;$DT822),1,0)</f>
        <v>0</v>
      </c>
      <c r="EF822" s="33">
        <f t="shared" si="999"/>
        <v>0</v>
      </c>
      <c r="EG822" s="1">
        <f t="shared" si="989"/>
        <v>0</v>
      </c>
      <c r="EH822" s="1">
        <f t="shared" si="989"/>
        <v>0</v>
      </c>
      <c r="EI822" s="1">
        <f t="shared" si="989"/>
        <v>0</v>
      </c>
      <c r="EJ822" s="1">
        <f t="shared" si="989"/>
        <v>0</v>
      </c>
      <c r="EK822" s="1">
        <f t="shared" si="989"/>
        <v>0</v>
      </c>
      <c r="EL822" s="1">
        <f t="shared" si="989"/>
        <v>0</v>
      </c>
      <c r="EM822" s="1">
        <f t="shared" si="989"/>
        <v>0</v>
      </c>
      <c r="EN822" s="1">
        <f t="shared" si="989"/>
        <v>0</v>
      </c>
      <c r="EO822" s="1">
        <f t="shared" si="997"/>
        <v>0</v>
      </c>
      <c r="EP822" s="1">
        <f t="shared" si="997"/>
        <v>0</v>
      </c>
      <c r="EQ822" s="1">
        <f t="shared" si="997"/>
        <v>0</v>
      </c>
      <c r="ER822" s="33">
        <f t="shared" si="960"/>
        <v>1</v>
      </c>
      <c r="ES822" s="35">
        <f>ER822+EF822+DG822</f>
        <v>1</v>
      </c>
      <c r="ET822" s="35">
        <f t="shared" si="961"/>
        <v>1</v>
      </c>
      <c r="EU822" s="1" t="s">
        <v>1421</v>
      </c>
      <c r="EV822" s="1" t="s">
        <v>34</v>
      </c>
      <c r="EW822" s="19">
        <f t="shared" si="962"/>
        <v>1</v>
      </c>
      <c r="EX822" s="1" t="s">
        <v>40</v>
      </c>
      <c r="EY822" s="50">
        <v>38700</v>
      </c>
      <c r="FD822" s="19" t="str">
        <f t="shared" si="963"/>
        <v/>
      </c>
      <c r="FK822" s="19" t="str">
        <f t="shared" si="964"/>
        <v/>
      </c>
      <c r="FR822" s="1">
        <f t="shared" si="965"/>
        <v>0</v>
      </c>
      <c r="FV822" s="37" t="str">
        <f t="shared" si="971"/>
        <v>none</v>
      </c>
      <c r="FY822" s="1" t="s">
        <v>38</v>
      </c>
      <c r="FZ822" s="19">
        <f t="shared" si="966"/>
        <v>0</v>
      </c>
      <c r="GB822" s="1" t="s">
        <v>38</v>
      </c>
      <c r="GC822" s="19">
        <f t="shared" si="967"/>
        <v>0</v>
      </c>
      <c r="GD822" s="1" t="s">
        <v>34</v>
      </c>
      <c r="GE822" s="19">
        <f t="shared" si="968"/>
        <v>1</v>
      </c>
      <c r="GF822" s="1" t="s">
        <v>38</v>
      </c>
      <c r="GG822" s="19">
        <f t="shared" si="969"/>
        <v>0</v>
      </c>
    </row>
    <row r="823" spans="1:189" x14ac:dyDescent="0.3">
      <c r="A823" s="18">
        <v>1182</v>
      </c>
      <c r="B823" s="1" t="s">
        <v>34</v>
      </c>
      <c r="C823" s="19" t="s">
        <v>35</v>
      </c>
      <c r="D823" s="19">
        <f t="shared" si="977"/>
        <v>0</v>
      </c>
      <c r="E823" s="38" t="s">
        <v>1422</v>
      </c>
      <c r="F823" s="21" t="str">
        <f t="shared" si="943"/>
        <v>1976</v>
      </c>
      <c r="G823" s="21">
        <v>2005</v>
      </c>
      <c r="H823" s="22">
        <f t="shared" si="985"/>
        <v>29</v>
      </c>
      <c r="I823" s="1" t="str">
        <f t="shared" si="944"/>
        <v>21-30</v>
      </c>
      <c r="J823" s="1" t="s">
        <v>1606</v>
      </c>
      <c r="N823" s="19"/>
      <c r="O823" s="19" t="str">
        <f t="shared" si="945"/>
        <v/>
      </c>
      <c r="P823" s="23"/>
      <c r="S823" s="24"/>
      <c r="T823" s="19"/>
      <c r="W823" s="1" t="str">
        <f t="shared" si="946"/>
        <v/>
      </c>
      <c r="Y823" s="26"/>
      <c r="Z823" s="26"/>
      <c r="AA823" s="26">
        <v>375</v>
      </c>
      <c r="AB823" s="26">
        <v>183</v>
      </c>
      <c r="AC823" s="26">
        <v>357</v>
      </c>
      <c r="AD823" s="26">
        <v>397</v>
      </c>
      <c r="AE823" s="26"/>
      <c r="AF823" s="26"/>
      <c r="AG823" s="26"/>
      <c r="AH823" s="26"/>
      <c r="AI823" s="27">
        <f t="shared" si="947"/>
        <v>397</v>
      </c>
      <c r="AJ823" s="27">
        <f t="shared" si="948"/>
        <v>0</v>
      </c>
      <c r="AK823" s="1">
        <v>4266</v>
      </c>
      <c r="AL823" s="26"/>
      <c r="AM823" s="26"/>
      <c r="AN823" s="26"/>
      <c r="AO823" s="26">
        <v>7300</v>
      </c>
      <c r="AP823" s="26">
        <v>50</v>
      </c>
      <c r="AQ823" s="26">
        <v>91</v>
      </c>
      <c r="AR823" s="26"/>
      <c r="AS823" s="26"/>
      <c r="AT823" s="26"/>
      <c r="AU823" s="26"/>
      <c r="AV823" s="28" t="str">
        <f t="shared" si="949"/>
        <v/>
      </c>
      <c r="AW823" s="27" t="str">
        <f>"&lt;4"</f>
        <v>&lt;4</v>
      </c>
      <c r="AX823" s="29">
        <f t="shared" si="970"/>
        <v>3.63</v>
      </c>
      <c r="AY823" s="30">
        <f t="shared" si="987"/>
        <v>3.63002085111341</v>
      </c>
      <c r="AZ823" s="30" t="str">
        <f t="shared" si="987"/>
        <v/>
      </c>
      <c r="BA823" s="30" t="str">
        <f t="shared" si="987"/>
        <v/>
      </c>
      <c r="BB823" s="30" t="str">
        <f t="shared" si="987"/>
        <v/>
      </c>
      <c r="BC823" s="30">
        <f t="shared" si="987"/>
        <v>3.8633228601204559</v>
      </c>
      <c r="BD823" s="30">
        <f t="shared" si="987"/>
        <v>1.6989700043360187</v>
      </c>
      <c r="BE823" s="30">
        <f t="shared" si="987"/>
        <v>1.9590413923210936</v>
      </c>
      <c r="BF823" s="30" t="str">
        <f t="shared" si="987"/>
        <v/>
      </c>
      <c r="BG823" s="30" t="str">
        <f t="shared" si="995"/>
        <v/>
      </c>
      <c r="BH823" s="30" t="str">
        <f t="shared" si="995"/>
        <v/>
      </c>
      <c r="BI823" s="30" t="str">
        <f t="shared" si="995"/>
        <v/>
      </c>
      <c r="BJ823" s="1" t="s">
        <v>38</v>
      </c>
      <c r="BK823" s="31" t="s">
        <v>38</v>
      </c>
      <c r="BL823" s="32">
        <f t="shared" si="950"/>
        <v>0</v>
      </c>
      <c r="BN823" s="32" t="str">
        <f t="shared" si="951"/>
        <v>0</v>
      </c>
      <c r="BO823" s="30" t="str">
        <f t="shared" si="952"/>
        <v/>
      </c>
      <c r="BP823" s="30" t="str">
        <f t="shared" si="953"/>
        <v/>
      </c>
      <c r="BQ823" s="30" t="str">
        <f t="shared" si="937"/>
        <v/>
      </c>
      <c r="BR823" s="30" t="str">
        <f t="shared" si="937"/>
        <v/>
      </c>
      <c r="BS823" s="30" t="str">
        <f t="shared" si="937"/>
        <v/>
      </c>
      <c r="BT823" s="30">
        <f t="shared" si="937"/>
        <v>-2.1643528557844371</v>
      </c>
      <c r="BU823" s="30">
        <f t="shared" si="937"/>
        <v>0.2600713879850749</v>
      </c>
      <c r="BV823" s="30" t="str">
        <f t="shared" si="937"/>
        <v/>
      </c>
      <c r="BW823" s="30" t="str">
        <f t="shared" si="990"/>
        <v/>
      </c>
      <c r="BX823" s="30" t="str">
        <f t="shared" si="990"/>
        <v/>
      </c>
      <c r="BY823" s="30" t="str">
        <f t="shared" si="990"/>
        <v/>
      </c>
      <c r="BZ823" s="1">
        <f t="shared" si="954"/>
        <v>0</v>
      </c>
      <c r="CA823" s="1">
        <f t="shared" si="938"/>
        <v>0</v>
      </c>
      <c r="CB823" s="1">
        <f t="shared" si="938"/>
        <v>0</v>
      </c>
      <c r="CC823" s="1">
        <f t="shared" si="938"/>
        <v>0</v>
      </c>
      <c r="CD823" s="1">
        <f t="shared" si="938"/>
        <v>0</v>
      </c>
      <c r="CE823" s="1">
        <f t="shared" si="938"/>
        <v>1</v>
      </c>
      <c r="CF823" s="1">
        <f t="shared" si="938"/>
        <v>0</v>
      </c>
      <c r="CG823" s="1">
        <f t="shared" si="991"/>
        <v>0</v>
      </c>
      <c r="CH823" s="1">
        <f t="shared" si="991"/>
        <v>0</v>
      </c>
      <c r="CI823" s="1">
        <f t="shared" si="991"/>
        <v>0</v>
      </c>
      <c r="CJ823" s="1">
        <f t="shared" si="955"/>
        <v>1</v>
      </c>
      <c r="CK823" s="1">
        <f t="shared" si="956"/>
        <v>1</v>
      </c>
      <c r="CL823" s="1" t="str">
        <f t="shared" si="980"/>
        <v/>
      </c>
      <c r="CM823" s="1" t="str">
        <f t="shared" si="980"/>
        <v/>
      </c>
      <c r="CN823" s="1" t="str">
        <f t="shared" si="980"/>
        <v/>
      </c>
      <c r="CO823" s="1" t="str">
        <f t="shared" si="980"/>
        <v/>
      </c>
      <c r="CP823" s="1">
        <f t="shared" si="980"/>
        <v>-2.1643528557844371</v>
      </c>
      <c r="CQ823" s="1" t="str">
        <f t="shared" si="978"/>
        <v/>
      </c>
      <c r="CR823" s="1" t="str">
        <f t="shared" si="978"/>
        <v/>
      </c>
      <c r="CS823" s="1" t="str">
        <f t="shared" si="978"/>
        <v/>
      </c>
      <c r="CT823" s="1" t="str">
        <f t="shared" si="978"/>
        <v/>
      </c>
      <c r="CU823" s="1" t="str">
        <f t="shared" si="978"/>
        <v/>
      </c>
      <c r="CV823" s="1">
        <f t="shared" si="981"/>
        <v>0</v>
      </c>
      <c r="CW823" s="1">
        <f t="shared" si="981"/>
        <v>0</v>
      </c>
      <c r="CX823" s="1">
        <f t="shared" si="981"/>
        <v>0</v>
      </c>
      <c r="CY823" s="1">
        <f t="shared" si="981"/>
        <v>0</v>
      </c>
      <c r="CZ823" s="1">
        <f t="shared" si="981"/>
        <v>0</v>
      </c>
      <c r="DA823" s="1">
        <f t="shared" si="979"/>
        <v>0</v>
      </c>
      <c r="DB823" s="1">
        <f t="shared" si="979"/>
        <v>0</v>
      </c>
      <c r="DC823" s="1">
        <f t="shared" si="979"/>
        <v>0</v>
      </c>
      <c r="DD823" s="1">
        <f t="shared" si="979"/>
        <v>0</v>
      </c>
      <c r="DE823" s="1">
        <f t="shared" si="979"/>
        <v>0</v>
      </c>
      <c r="DF823" s="1">
        <f t="shared" si="957"/>
        <v>0</v>
      </c>
      <c r="DG823" s="33">
        <f t="shared" si="958"/>
        <v>0</v>
      </c>
      <c r="DH823" s="34">
        <f t="shared" si="959"/>
        <v>1</v>
      </c>
      <c r="DI823" s="1" t="str">
        <f t="shared" si="992"/>
        <v/>
      </c>
      <c r="DJ823" s="1" t="str">
        <f t="shared" si="993"/>
        <v/>
      </c>
      <c r="DK823" s="1" t="str">
        <f t="shared" si="984"/>
        <v/>
      </c>
      <c r="DL823" s="1" t="str">
        <f t="shared" si="984"/>
        <v/>
      </c>
      <c r="DM823" s="1">
        <f t="shared" si="984"/>
        <v>-192</v>
      </c>
      <c r="DN823" s="1">
        <f t="shared" si="983"/>
        <v>174</v>
      </c>
      <c r="DO823" s="1">
        <f t="shared" si="983"/>
        <v>40</v>
      </c>
      <c r="DP823" s="1" t="str">
        <f t="shared" si="983"/>
        <v/>
      </c>
      <c r="DQ823" s="1" t="str">
        <f t="shared" si="983"/>
        <v/>
      </c>
      <c r="DR823" s="1" t="str">
        <f t="shared" si="983"/>
        <v/>
      </c>
      <c r="DS823" s="1" t="str">
        <f t="shared" si="983"/>
        <v/>
      </c>
      <c r="DT823" s="34">
        <f t="shared" si="998"/>
        <v>-185.17379224213488</v>
      </c>
      <c r="DY823" s="1">
        <f>IF((DM823&lt;$DT823),1,0)</f>
        <v>1</v>
      </c>
      <c r="DZ823" s="1">
        <f>IF((DN823&lt;$DT823),1,0)</f>
        <v>0</v>
      </c>
      <c r="EA823" s="1">
        <f>IF((DO823&lt;$DT823),1,0)</f>
        <v>0</v>
      </c>
      <c r="EF823" s="33">
        <f t="shared" si="999"/>
        <v>1</v>
      </c>
      <c r="EG823" s="1">
        <f t="shared" si="989"/>
        <v>0</v>
      </c>
      <c r="EH823" s="1">
        <f t="shared" si="989"/>
        <v>0</v>
      </c>
      <c r="EI823" s="1">
        <f t="shared" si="989"/>
        <v>0</v>
      </c>
      <c r="EJ823" s="1">
        <f t="shared" si="989"/>
        <v>0</v>
      </c>
      <c r="EK823" s="1">
        <f t="shared" si="989"/>
        <v>0</v>
      </c>
      <c r="EL823" s="1">
        <f t="shared" si="989"/>
        <v>0</v>
      </c>
      <c r="EM823" s="1">
        <f t="shared" si="989"/>
        <v>0</v>
      </c>
      <c r="EN823" s="1">
        <f t="shared" si="989"/>
        <v>0</v>
      </c>
      <c r="EO823" s="1">
        <f t="shared" si="997"/>
        <v>0</v>
      </c>
      <c r="EP823" s="1">
        <f t="shared" si="997"/>
        <v>0</v>
      </c>
      <c r="EQ823" s="1">
        <f t="shared" si="997"/>
        <v>0</v>
      </c>
      <c r="ER823" s="33">
        <f t="shared" si="960"/>
        <v>1</v>
      </c>
      <c r="ES823" s="35">
        <f>ER823+EF823+DG823</f>
        <v>2</v>
      </c>
      <c r="ET823" s="35">
        <f t="shared" si="961"/>
        <v>1</v>
      </c>
      <c r="EU823" s="1" t="s">
        <v>1396</v>
      </c>
      <c r="EV823" s="1" t="s">
        <v>34</v>
      </c>
      <c r="EW823" s="19">
        <f t="shared" si="962"/>
        <v>1</v>
      </c>
      <c r="EX823" s="1" t="s">
        <v>40</v>
      </c>
      <c r="EY823" s="50">
        <v>39874</v>
      </c>
      <c r="FC823" s="1" t="s">
        <v>38</v>
      </c>
      <c r="FD823" s="19">
        <f t="shared" si="963"/>
        <v>0</v>
      </c>
      <c r="FJ823" s="1" t="s">
        <v>38</v>
      </c>
      <c r="FK823" s="19">
        <f t="shared" si="964"/>
        <v>0</v>
      </c>
      <c r="FQ823" s="1" t="s">
        <v>1423</v>
      </c>
      <c r="FR823" s="1">
        <f t="shared" si="965"/>
        <v>1</v>
      </c>
      <c r="FT823" s="1">
        <v>3.9</v>
      </c>
      <c r="FU823" s="1" t="s">
        <v>225</v>
      </c>
      <c r="FV823" s="37" t="str">
        <f t="shared" si="971"/>
        <v>other</v>
      </c>
      <c r="FW823" s="34">
        <v>0</v>
      </c>
      <c r="FY823" s="1" t="s">
        <v>38</v>
      </c>
      <c r="FZ823" s="19">
        <f t="shared" si="966"/>
        <v>0</v>
      </c>
      <c r="GB823" s="1" t="s">
        <v>38</v>
      </c>
      <c r="GC823" s="19">
        <f t="shared" si="967"/>
        <v>0</v>
      </c>
      <c r="GD823" s="1" t="s">
        <v>38</v>
      </c>
      <c r="GE823" s="19">
        <f t="shared" si="968"/>
        <v>0</v>
      </c>
      <c r="GF823" s="1" t="s">
        <v>38</v>
      </c>
      <c r="GG823" s="19">
        <f t="shared" si="969"/>
        <v>0</v>
      </c>
    </row>
    <row r="824" spans="1:189" x14ac:dyDescent="0.3">
      <c r="A824" s="18">
        <v>1189</v>
      </c>
      <c r="B824" s="1" t="s">
        <v>34</v>
      </c>
      <c r="C824" s="19" t="s">
        <v>35</v>
      </c>
      <c r="D824" s="19">
        <f t="shared" si="977"/>
        <v>0</v>
      </c>
      <c r="E824" s="38" t="s">
        <v>1424</v>
      </c>
      <c r="F824" s="21" t="str">
        <f t="shared" si="943"/>
        <v>1974</v>
      </c>
      <c r="G824" s="21">
        <v>2005</v>
      </c>
      <c r="H824" s="22">
        <f t="shared" si="985"/>
        <v>31</v>
      </c>
      <c r="I824" s="1" t="str">
        <f t="shared" si="944"/>
        <v>31-40</v>
      </c>
      <c r="J824" s="1" t="s">
        <v>1607</v>
      </c>
      <c r="K824" s="1" t="s">
        <v>53</v>
      </c>
      <c r="L824" s="1">
        <f>VLOOKUP(K824,[1]areas!$C$3:$D$76,2,FALSE)</f>
        <v>30</v>
      </c>
      <c r="M824" s="1" t="str">
        <f>IF(L824&lt;=20,"0-20",IF(L824&lt;=40,"21-40", IF(L824&lt;=60, "41-60", IF(L824&lt;=80,"61-80", "&gt;80"))))</f>
        <v>21-40</v>
      </c>
      <c r="N824" s="19" t="s">
        <v>38</v>
      </c>
      <c r="O824" s="19">
        <f t="shared" si="945"/>
        <v>0</v>
      </c>
      <c r="P824" s="23">
        <v>68</v>
      </c>
      <c r="S824" s="24"/>
      <c r="T824" s="19">
        <v>1</v>
      </c>
      <c r="U824" s="1">
        <v>11.2</v>
      </c>
      <c r="V824" s="1">
        <v>20</v>
      </c>
      <c r="W824" s="1" t="str">
        <f t="shared" si="946"/>
        <v>3: 101-150</v>
      </c>
      <c r="X824" s="1">
        <v>134</v>
      </c>
      <c r="Y824" s="26">
        <v>236</v>
      </c>
      <c r="Z824" s="26">
        <v>127</v>
      </c>
      <c r="AA824" s="26">
        <v>152</v>
      </c>
      <c r="AB824" s="26"/>
      <c r="AC824" s="26"/>
      <c r="AD824" s="26"/>
      <c r="AE824" s="26"/>
      <c r="AF824" s="26"/>
      <c r="AG824" s="26"/>
      <c r="AH824" s="26"/>
      <c r="AI824" s="27">
        <f t="shared" si="947"/>
        <v>236</v>
      </c>
      <c r="AJ824" s="27">
        <f t="shared" si="948"/>
        <v>0</v>
      </c>
      <c r="AL824" s="26">
        <v>50</v>
      </c>
      <c r="AM824" s="26">
        <v>50</v>
      </c>
      <c r="AN824" s="26">
        <v>50</v>
      </c>
      <c r="AO824" s="26"/>
      <c r="AP824" s="26"/>
      <c r="AQ824" s="26"/>
      <c r="AR824" s="26"/>
      <c r="AS824" s="26"/>
      <c r="AT824" s="26"/>
      <c r="AU824" s="26"/>
      <c r="AV824" s="28">
        <f t="shared" si="949"/>
        <v>0</v>
      </c>
      <c r="AW824" s="27"/>
      <c r="AX824" s="29" t="str">
        <f t="shared" si="970"/>
        <v/>
      </c>
      <c r="AY824" s="30" t="str">
        <f t="shared" si="987"/>
        <v/>
      </c>
      <c r="AZ824" s="30">
        <f t="shared" si="987"/>
        <v>1.6989700043360187</v>
      </c>
      <c r="BA824" s="30">
        <f t="shared" si="987"/>
        <v>1.6989700043360187</v>
      </c>
      <c r="BB824" s="30">
        <f t="shared" si="987"/>
        <v>1.6989700043360187</v>
      </c>
      <c r="BC824" s="30" t="str">
        <f t="shared" si="987"/>
        <v/>
      </c>
      <c r="BD824" s="30" t="str">
        <f t="shared" si="987"/>
        <v/>
      </c>
      <c r="BE824" s="30" t="str">
        <f t="shared" si="987"/>
        <v/>
      </c>
      <c r="BF824" s="30" t="str">
        <f t="shared" si="987"/>
        <v/>
      </c>
      <c r="BG824" s="30" t="str">
        <f t="shared" si="995"/>
        <v/>
      </c>
      <c r="BH824" s="30" t="str">
        <f t="shared" si="995"/>
        <v/>
      </c>
      <c r="BI824" s="30" t="str">
        <f t="shared" si="995"/>
        <v/>
      </c>
      <c r="BJ824" s="1" t="s">
        <v>38</v>
      </c>
      <c r="BK824" s="31" t="s">
        <v>38</v>
      </c>
      <c r="BL824" s="32">
        <f t="shared" si="950"/>
        <v>0</v>
      </c>
      <c r="BN824" s="32" t="str">
        <f t="shared" si="951"/>
        <v>0</v>
      </c>
      <c r="BO824" s="30" t="str">
        <f t="shared" si="952"/>
        <v/>
      </c>
      <c r="BP824" s="30" t="str">
        <f t="shared" si="953"/>
        <v/>
      </c>
      <c r="BQ824" s="30">
        <f t="shared" si="937"/>
        <v>0</v>
      </c>
      <c r="BR824" s="30">
        <f t="shared" si="937"/>
        <v>0</v>
      </c>
      <c r="BS824" s="30" t="str">
        <f t="shared" si="937"/>
        <v/>
      </c>
      <c r="BT824" s="30" t="str">
        <f t="shared" si="937"/>
        <v/>
      </c>
      <c r="BU824" s="30" t="str">
        <f t="shared" si="937"/>
        <v/>
      </c>
      <c r="BV824" s="30" t="str">
        <f t="shared" si="937"/>
        <v/>
      </c>
      <c r="BW824" s="30" t="str">
        <f t="shared" si="990"/>
        <v/>
      </c>
      <c r="BX824" s="30" t="str">
        <f t="shared" si="990"/>
        <v/>
      </c>
      <c r="BY824" s="30" t="str">
        <f t="shared" si="990"/>
        <v/>
      </c>
      <c r="BZ824" s="1">
        <f t="shared" si="954"/>
        <v>0</v>
      </c>
      <c r="CA824" s="1">
        <f t="shared" si="938"/>
        <v>0</v>
      </c>
      <c r="CB824" s="1">
        <f t="shared" si="938"/>
        <v>0</v>
      </c>
      <c r="CC824" s="1">
        <f t="shared" si="938"/>
        <v>0</v>
      </c>
      <c r="CD824" s="1">
        <f t="shared" si="938"/>
        <v>0</v>
      </c>
      <c r="CE824" s="1">
        <f t="shared" si="938"/>
        <v>0</v>
      </c>
      <c r="CF824" s="1">
        <f t="shared" si="938"/>
        <v>0</v>
      </c>
      <c r="CG824" s="1">
        <f t="shared" si="991"/>
        <v>0</v>
      </c>
      <c r="CH824" s="1">
        <f t="shared" si="991"/>
        <v>0</v>
      </c>
      <c r="CI824" s="1">
        <f t="shared" si="991"/>
        <v>0</v>
      </c>
      <c r="CJ824" s="1">
        <f t="shared" si="955"/>
        <v>0</v>
      </c>
      <c r="CK824" s="1">
        <f t="shared" si="956"/>
        <v>0</v>
      </c>
      <c r="CL824" s="1" t="str">
        <f t="shared" si="980"/>
        <v/>
      </c>
      <c r="CM824" s="1" t="str">
        <f t="shared" si="980"/>
        <v/>
      </c>
      <c r="CN824" s="1" t="str">
        <f t="shared" si="980"/>
        <v/>
      </c>
      <c r="CO824" s="1" t="str">
        <f t="shared" si="980"/>
        <v/>
      </c>
      <c r="CP824" s="1" t="str">
        <f t="shared" si="980"/>
        <v/>
      </c>
      <c r="CQ824" s="1" t="str">
        <f t="shared" si="978"/>
        <v/>
      </c>
      <c r="CR824" s="1" t="str">
        <f t="shared" si="978"/>
        <v/>
      </c>
      <c r="CS824" s="1" t="str">
        <f t="shared" si="978"/>
        <v/>
      </c>
      <c r="CT824" s="1" t="str">
        <f t="shared" si="978"/>
        <v/>
      </c>
      <c r="CU824" s="1" t="str">
        <f t="shared" si="978"/>
        <v/>
      </c>
      <c r="CV824" s="1">
        <f t="shared" si="981"/>
        <v>0</v>
      </c>
      <c r="CW824" s="1">
        <f t="shared" si="981"/>
        <v>0</v>
      </c>
      <c r="CX824" s="1">
        <f t="shared" si="981"/>
        <v>0</v>
      </c>
      <c r="CY824" s="1">
        <f t="shared" si="981"/>
        <v>0</v>
      </c>
      <c r="CZ824" s="1">
        <f t="shared" si="981"/>
        <v>0</v>
      </c>
      <c r="DA824" s="1">
        <f t="shared" si="979"/>
        <v>0</v>
      </c>
      <c r="DB824" s="1">
        <f t="shared" si="979"/>
        <v>0</v>
      </c>
      <c r="DC824" s="1">
        <f t="shared" si="979"/>
        <v>0</v>
      </c>
      <c r="DD824" s="1">
        <f t="shared" si="979"/>
        <v>0</v>
      </c>
      <c r="DE824" s="1">
        <f t="shared" si="979"/>
        <v>0</v>
      </c>
      <c r="DF824" s="1">
        <f t="shared" si="957"/>
        <v>0</v>
      </c>
      <c r="DG824" s="33">
        <f t="shared" si="958"/>
        <v>0</v>
      </c>
      <c r="DH824" s="34">
        <f t="shared" si="959"/>
        <v>0</v>
      </c>
      <c r="DI824" s="1">
        <f t="shared" si="992"/>
        <v>102</v>
      </c>
      <c r="DJ824" s="1">
        <f t="shared" si="993"/>
        <v>-7</v>
      </c>
      <c r="DK824" s="1">
        <f t="shared" si="984"/>
        <v>-109</v>
      </c>
      <c r="DL824" s="1">
        <f t="shared" si="984"/>
        <v>25</v>
      </c>
      <c r="DM824" s="1" t="str">
        <f t="shared" si="984"/>
        <v/>
      </c>
      <c r="DN824" s="1" t="str">
        <f t="shared" si="983"/>
        <v/>
      </c>
      <c r="DO824" s="1" t="str">
        <f t="shared" si="983"/>
        <v/>
      </c>
      <c r="DP824" s="1" t="str">
        <f t="shared" si="983"/>
        <v/>
      </c>
      <c r="DQ824" s="1" t="str">
        <f t="shared" si="983"/>
        <v/>
      </c>
      <c r="DR824" s="1" t="str">
        <f t="shared" si="983"/>
        <v/>
      </c>
      <c r="DS824" s="1" t="str">
        <f t="shared" si="983"/>
        <v/>
      </c>
      <c r="DT824" s="34">
        <f t="shared" si="998"/>
        <v>-87.423776323530362</v>
      </c>
      <c r="DU824" s="1">
        <f>IF((DI824&lt;$DT824),1,0)</f>
        <v>0</v>
      </c>
      <c r="DV824" s="1">
        <f>IF((DJ824&lt;$DT824),1,0)</f>
        <v>0</v>
      </c>
      <c r="DW824" s="1">
        <f>IF((DK824&lt;$DT824),1,0)</f>
        <v>1</v>
      </c>
      <c r="DX824" s="1">
        <f>IF((DL824&lt;$DT824),1,0)</f>
        <v>0</v>
      </c>
      <c r="EF824" s="33">
        <f t="shared" si="999"/>
        <v>1</v>
      </c>
      <c r="EG824" s="1">
        <f t="shared" si="989"/>
        <v>0</v>
      </c>
      <c r="EH824" s="1">
        <f t="shared" si="989"/>
        <v>0</v>
      </c>
      <c r="EI824" s="1">
        <f t="shared" si="989"/>
        <v>0</v>
      </c>
      <c r="EJ824" s="1">
        <f t="shared" si="989"/>
        <v>0</v>
      </c>
      <c r="EK824" s="1">
        <f t="shared" si="989"/>
        <v>0</v>
      </c>
      <c r="EL824" s="1">
        <f t="shared" si="989"/>
        <v>0</v>
      </c>
      <c r="EM824" s="1">
        <f t="shared" si="989"/>
        <v>0</v>
      </c>
      <c r="EN824" s="1">
        <f t="shared" si="989"/>
        <v>0</v>
      </c>
      <c r="EO824" s="1">
        <f t="shared" si="997"/>
        <v>0</v>
      </c>
      <c r="EP824" s="1">
        <f t="shared" si="997"/>
        <v>0</v>
      </c>
      <c r="EQ824" s="1">
        <f t="shared" si="997"/>
        <v>0</v>
      </c>
      <c r="ER824" s="33">
        <f t="shared" si="960"/>
        <v>1</v>
      </c>
      <c r="ES824" s="35">
        <f>ER824+EF824+DG824+AV824</f>
        <v>2</v>
      </c>
      <c r="ET824" s="35">
        <f t="shared" si="961"/>
        <v>1</v>
      </c>
      <c r="EU824" s="1" t="s">
        <v>50</v>
      </c>
      <c r="EV824" s="1" t="s">
        <v>34</v>
      </c>
      <c r="EW824" s="19">
        <f t="shared" si="962"/>
        <v>1</v>
      </c>
      <c r="EX824" s="1" t="s">
        <v>40</v>
      </c>
      <c r="FC824" s="1" t="s">
        <v>38</v>
      </c>
      <c r="FD824" s="19">
        <f t="shared" si="963"/>
        <v>0</v>
      </c>
      <c r="FJ824" s="1" t="s">
        <v>38</v>
      </c>
      <c r="FK824" s="19">
        <f t="shared" si="964"/>
        <v>0</v>
      </c>
      <c r="FQ824" s="1" t="s">
        <v>275</v>
      </c>
      <c r="FR824" s="1">
        <f t="shared" si="965"/>
        <v>1</v>
      </c>
      <c r="FU824" s="1" t="s">
        <v>142</v>
      </c>
      <c r="FV824" s="37" t="str">
        <f t="shared" si="971"/>
        <v>other</v>
      </c>
      <c r="FW824" s="34">
        <v>0</v>
      </c>
      <c r="FY824" s="1" t="s">
        <v>38</v>
      </c>
      <c r="FZ824" s="19">
        <f t="shared" si="966"/>
        <v>0</v>
      </c>
      <c r="GB824" s="1" t="s">
        <v>38</v>
      </c>
      <c r="GC824" s="19">
        <f t="shared" si="967"/>
        <v>0</v>
      </c>
      <c r="GD824" s="1" t="s">
        <v>38</v>
      </c>
      <c r="GE824" s="19">
        <f t="shared" si="968"/>
        <v>0</v>
      </c>
      <c r="GF824" s="1" t="s">
        <v>38</v>
      </c>
      <c r="GG824" s="19">
        <f t="shared" si="969"/>
        <v>0</v>
      </c>
    </row>
    <row r="825" spans="1:189" x14ac:dyDescent="0.3">
      <c r="A825" s="18">
        <v>1198</v>
      </c>
      <c r="B825" s="1" t="s">
        <v>34</v>
      </c>
      <c r="C825" s="19" t="s">
        <v>47</v>
      </c>
      <c r="D825" s="19">
        <f t="shared" si="977"/>
        <v>1</v>
      </c>
      <c r="E825" s="38" t="s">
        <v>1456</v>
      </c>
      <c r="F825" s="21" t="str">
        <f t="shared" si="943"/>
        <v>1973</v>
      </c>
      <c r="G825" s="21">
        <v>2005</v>
      </c>
      <c r="H825" s="22">
        <f t="shared" si="985"/>
        <v>32</v>
      </c>
      <c r="I825" s="1" t="str">
        <f t="shared" si="944"/>
        <v>31-40</v>
      </c>
      <c r="J825" s="1" t="s">
        <v>1607</v>
      </c>
      <c r="K825" s="1" t="s">
        <v>53</v>
      </c>
      <c r="L825" s="1">
        <f>VLOOKUP(K825,[1]areas!$C$3:$D$76,2,FALSE)</f>
        <v>30</v>
      </c>
      <c r="M825" s="1" t="str">
        <f>IF(L825&lt;=20,"0-20",IF(L825&lt;=40,"21-40", IF(L825&lt;=60, "41-60", IF(L825&lt;=80,"61-80", "&gt;80"))))</f>
        <v>21-40</v>
      </c>
      <c r="N825" s="19" t="s">
        <v>34</v>
      </c>
      <c r="O825" s="19">
        <f t="shared" si="945"/>
        <v>1</v>
      </c>
      <c r="P825" s="23">
        <v>60.8</v>
      </c>
      <c r="S825" s="24"/>
      <c r="T825" s="19">
        <v>2</v>
      </c>
      <c r="U825" s="1">
        <v>12.9</v>
      </c>
      <c r="V825" s="1">
        <v>18</v>
      </c>
      <c r="W825" s="1" t="str">
        <f t="shared" si="946"/>
        <v>4: 151-200</v>
      </c>
      <c r="X825" s="1">
        <v>172</v>
      </c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7">
        <f t="shared" si="947"/>
        <v>172</v>
      </c>
      <c r="AJ825" s="27">
        <f t="shared" si="948"/>
        <v>0</v>
      </c>
      <c r="AK825" s="39">
        <v>220000</v>
      </c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8" t="str">
        <f t="shared" si="949"/>
        <v/>
      </c>
      <c r="AW825" s="27" t="str">
        <f>"&gt;5"</f>
        <v>&gt;5</v>
      </c>
      <c r="AX825" s="29">
        <f t="shared" si="970"/>
        <v>5.3419999999999996</v>
      </c>
      <c r="AY825" s="30">
        <f t="shared" si="987"/>
        <v>5.3424226808222066</v>
      </c>
      <c r="AZ825" s="30" t="str">
        <f t="shared" si="987"/>
        <v/>
      </c>
      <c r="BA825" s="30" t="str">
        <f t="shared" si="987"/>
        <v/>
      </c>
      <c r="BB825" s="30" t="str">
        <f t="shared" si="987"/>
        <v/>
      </c>
      <c r="BC825" s="30" t="str">
        <f t="shared" si="987"/>
        <v/>
      </c>
      <c r="BD825" s="30" t="str">
        <f t="shared" si="987"/>
        <v/>
      </c>
      <c r="BE825" s="30" t="str">
        <f t="shared" si="987"/>
        <v/>
      </c>
      <c r="BF825" s="30" t="str">
        <f t="shared" si="987"/>
        <v/>
      </c>
      <c r="BG825" s="30" t="str">
        <f t="shared" si="995"/>
        <v/>
      </c>
      <c r="BH825" s="30" t="str">
        <f t="shared" si="995"/>
        <v/>
      </c>
      <c r="BI825" s="30" t="str">
        <f t="shared" si="995"/>
        <v/>
      </c>
      <c r="BL825" s="32" t="str">
        <f t="shared" si="950"/>
        <v/>
      </c>
      <c r="BN825" s="32" t="str">
        <f t="shared" si="951"/>
        <v/>
      </c>
      <c r="BO825" s="30" t="str">
        <f t="shared" si="952"/>
        <v/>
      </c>
      <c r="BP825" s="30" t="str">
        <f t="shared" si="953"/>
        <v/>
      </c>
      <c r="BQ825" s="30" t="str">
        <f t="shared" si="937"/>
        <v/>
      </c>
      <c r="BR825" s="30" t="str">
        <f t="shared" si="937"/>
        <v/>
      </c>
      <c r="BS825" s="30" t="str">
        <f t="shared" si="937"/>
        <v/>
      </c>
      <c r="BT825" s="30" t="str">
        <f t="shared" si="937"/>
        <v/>
      </c>
      <c r="BU825" s="30" t="str">
        <f t="shared" si="937"/>
        <v/>
      </c>
      <c r="BV825" s="30" t="str">
        <f t="shared" si="937"/>
        <v/>
      </c>
      <c r="BW825" s="30" t="str">
        <f t="shared" si="990"/>
        <v/>
      </c>
      <c r="BX825" s="30" t="str">
        <f t="shared" si="990"/>
        <v/>
      </c>
      <c r="BY825" s="30" t="str">
        <f t="shared" si="990"/>
        <v/>
      </c>
      <c r="BZ825" s="1">
        <f t="shared" si="954"/>
        <v>0</v>
      </c>
      <c r="CA825" s="1">
        <f t="shared" si="938"/>
        <v>0</v>
      </c>
      <c r="CB825" s="1">
        <f t="shared" si="938"/>
        <v>0</v>
      </c>
      <c r="CC825" s="1">
        <f t="shared" si="938"/>
        <v>0</v>
      </c>
      <c r="CD825" s="1">
        <f t="shared" si="938"/>
        <v>0</v>
      </c>
      <c r="CE825" s="1">
        <f t="shared" si="938"/>
        <v>0</v>
      </c>
      <c r="CF825" s="1">
        <f t="shared" si="938"/>
        <v>0</v>
      </c>
      <c r="CG825" s="1">
        <f t="shared" si="991"/>
        <v>0</v>
      </c>
      <c r="CH825" s="1">
        <f t="shared" si="991"/>
        <v>0</v>
      </c>
      <c r="CI825" s="1">
        <f t="shared" si="991"/>
        <v>0</v>
      </c>
      <c r="CJ825" s="1">
        <f t="shared" si="955"/>
        <v>0</v>
      </c>
      <c r="CK825" s="1">
        <f t="shared" si="956"/>
        <v>0</v>
      </c>
      <c r="CL825" s="1" t="str">
        <f t="shared" si="980"/>
        <v/>
      </c>
      <c r="CM825" s="1" t="str">
        <f t="shared" si="980"/>
        <v/>
      </c>
      <c r="CN825" s="1" t="str">
        <f t="shared" si="980"/>
        <v/>
      </c>
      <c r="CO825" s="1" t="str">
        <f t="shared" si="980"/>
        <v/>
      </c>
      <c r="CP825" s="1" t="str">
        <f t="shared" si="980"/>
        <v/>
      </c>
      <c r="CQ825" s="1" t="str">
        <f t="shared" si="978"/>
        <v/>
      </c>
      <c r="CR825" s="1" t="str">
        <f t="shared" si="978"/>
        <v/>
      </c>
      <c r="CS825" s="1" t="str">
        <f t="shared" si="978"/>
        <v/>
      </c>
      <c r="CT825" s="1" t="str">
        <f t="shared" si="978"/>
        <v/>
      </c>
      <c r="CU825" s="1" t="str">
        <f t="shared" si="978"/>
        <v/>
      </c>
      <c r="CV825" s="1">
        <f t="shared" si="981"/>
        <v>0</v>
      </c>
      <c r="CW825" s="1">
        <f t="shared" si="981"/>
        <v>0</v>
      </c>
      <c r="CX825" s="1">
        <f t="shared" si="981"/>
        <v>0</v>
      </c>
      <c r="CY825" s="1">
        <f t="shared" si="981"/>
        <v>0</v>
      </c>
      <c r="CZ825" s="1">
        <f t="shared" si="981"/>
        <v>0</v>
      </c>
      <c r="DA825" s="1">
        <f t="shared" si="979"/>
        <v>0</v>
      </c>
      <c r="DB825" s="1">
        <f t="shared" si="979"/>
        <v>0</v>
      </c>
      <c r="DC825" s="1">
        <f t="shared" si="979"/>
        <v>0</v>
      </c>
      <c r="DD825" s="1">
        <f t="shared" si="979"/>
        <v>0</v>
      </c>
      <c r="DE825" s="1">
        <f t="shared" si="979"/>
        <v>0</v>
      </c>
      <c r="DF825" s="1">
        <f t="shared" si="957"/>
        <v>0</v>
      </c>
      <c r="DG825" s="33">
        <f t="shared" si="958"/>
        <v>0</v>
      </c>
      <c r="DH825" s="34">
        <f t="shared" si="959"/>
        <v>0</v>
      </c>
      <c r="DI825" s="1" t="str">
        <f t="shared" si="992"/>
        <v/>
      </c>
      <c r="DJ825" s="1" t="str">
        <f t="shared" si="993"/>
        <v/>
      </c>
      <c r="DK825" s="1" t="str">
        <f t="shared" si="984"/>
        <v/>
      </c>
      <c r="DL825" s="1" t="str">
        <f t="shared" si="984"/>
        <v/>
      </c>
      <c r="DM825" s="1" t="str">
        <f t="shared" si="984"/>
        <v/>
      </c>
      <c r="DN825" s="1" t="str">
        <f t="shared" si="983"/>
        <v/>
      </c>
      <c r="DO825" s="1" t="str">
        <f t="shared" si="983"/>
        <v/>
      </c>
      <c r="DP825" s="1" t="str">
        <f t="shared" si="983"/>
        <v/>
      </c>
      <c r="DQ825" s="1" t="str">
        <f t="shared" si="983"/>
        <v/>
      </c>
      <c r="DR825" s="1" t="str">
        <f t="shared" si="983"/>
        <v/>
      </c>
      <c r="DS825" s="1" t="str">
        <f t="shared" si="983"/>
        <v/>
      </c>
      <c r="EG825" s="1">
        <f t="shared" si="989"/>
        <v>0</v>
      </c>
      <c r="EH825" s="1">
        <f t="shared" si="989"/>
        <v>0</v>
      </c>
      <c r="EI825" s="1">
        <f t="shared" si="989"/>
        <v>0</v>
      </c>
      <c r="EJ825" s="1">
        <f t="shared" si="989"/>
        <v>0</v>
      </c>
      <c r="EK825" s="1">
        <f t="shared" si="989"/>
        <v>0</v>
      </c>
      <c r="EL825" s="1">
        <f t="shared" si="989"/>
        <v>0</v>
      </c>
      <c r="EM825" s="1">
        <f t="shared" si="989"/>
        <v>0</v>
      </c>
      <c r="EN825" s="1">
        <f t="shared" si="989"/>
        <v>0</v>
      </c>
      <c r="EO825" s="1">
        <f t="shared" si="997"/>
        <v>0</v>
      </c>
      <c r="EP825" s="1">
        <f t="shared" si="997"/>
        <v>0</v>
      </c>
      <c r="EQ825" s="1">
        <f t="shared" si="997"/>
        <v>0</v>
      </c>
      <c r="ER825" s="33">
        <f t="shared" si="960"/>
        <v>1</v>
      </c>
      <c r="ES825" s="35">
        <f>ER825+DG825</f>
        <v>1</v>
      </c>
      <c r="ET825" s="35">
        <f t="shared" si="961"/>
        <v>1</v>
      </c>
      <c r="EU825" s="1" t="s">
        <v>59</v>
      </c>
      <c r="EW825" s="19" t="str">
        <f t="shared" si="962"/>
        <v/>
      </c>
      <c r="FD825" s="19" t="str">
        <f t="shared" si="963"/>
        <v/>
      </c>
      <c r="FK825" s="19" t="str">
        <f t="shared" si="964"/>
        <v/>
      </c>
      <c r="FR825" s="1">
        <f t="shared" si="965"/>
        <v>0</v>
      </c>
      <c r="FV825" s="37" t="str">
        <f t="shared" si="971"/>
        <v>none</v>
      </c>
      <c r="FZ825" s="19" t="str">
        <f t="shared" si="966"/>
        <v/>
      </c>
      <c r="GC825" s="19" t="str">
        <f t="shared" si="967"/>
        <v/>
      </c>
      <c r="GE825" s="19" t="str">
        <f t="shared" si="968"/>
        <v/>
      </c>
      <c r="GG825" s="19" t="str">
        <f t="shared" si="969"/>
        <v/>
      </c>
    </row>
    <row r="826" spans="1:189" x14ac:dyDescent="0.3">
      <c r="A826" s="18">
        <v>1199</v>
      </c>
      <c r="B826" s="1" t="s">
        <v>34</v>
      </c>
      <c r="C826" s="19" t="s">
        <v>35</v>
      </c>
      <c r="D826" s="19">
        <f t="shared" si="977"/>
        <v>0</v>
      </c>
      <c r="E826" s="38" t="s">
        <v>1425</v>
      </c>
      <c r="F826" s="21" t="str">
        <f t="shared" si="943"/>
        <v>1965</v>
      </c>
      <c r="G826" s="21">
        <v>2005</v>
      </c>
      <c r="H826" s="22">
        <f t="shared" si="985"/>
        <v>40</v>
      </c>
      <c r="I826" s="1" t="str">
        <f t="shared" si="944"/>
        <v>31-40</v>
      </c>
      <c r="J826" s="1" t="s">
        <v>1607</v>
      </c>
      <c r="N826" s="19"/>
      <c r="O826" s="19" t="str">
        <f t="shared" si="945"/>
        <v/>
      </c>
      <c r="P826" s="23"/>
      <c r="S826" s="24"/>
      <c r="T826" s="19"/>
      <c r="W826" s="1" t="str">
        <f t="shared" si="946"/>
        <v>3: 101-150</v>
      </c>
      <c r="X826" s="1">
        <v>107</v>
      </c>
      <c r="Y826" s="26">
        <v>128</v>
      </c>
      <c r="Z826" s="26">
        <v>188</v>
      </c>
      <c r="AA826" s="26">
        <v>368</v>
      </c>
      <c r="AB826" s="26"/>
      <c r="AC826" s="26">
        <v>268</v>
      </c>
      <c r="AD826" s="26">
        <v>308</v>
      </c>
      <c r="AE826" s="26">
        <v>421</v>
      </c>
      <c r="AF826" s="26">
        <v>503</v>
      </c>
      <c r="AG826" s="26"/>
      <c r="AH826" s="26"/>
      <c r="AI826" s="27">
        <f t="shared" si="947"/>
        <v>503</v>
      </c>
      <c r="AJ826" s="27">
        <f t="shared" si="948"/>
        <v>1</v>
      </c>
      <c r="AL826" s="26">
        <v>50</v>
      </c>
      <c r="AM826" s="26"/>
      <c r="AN826" s="26">
        <v>170000</v>
      </c>
      <c r="AO826" s="26"/>
      <c r="AP826" s="26">
        <v>50</v>
      </c>
      <c r="AQ826" s="26">
        <v>50</v>
      </c>
      <c r="AR826" s="26">
        <v>50</v>
      </c>
      <c r="AS826" s="26">
        <v>62</v>
      </c>
      <c r="AT826" s="26"/>
      <c r="AU826" s="26"/>
      <c r="AV826" s="28">
        <f t="shared" si="949"/>
        <v>0</v>
      </c>
      <c r="AW826" s="27"/>
      <c r="AX826" s="29" t="str">
        <f t="shared" si="970"/>
        <v/>
      </c>
      <c r="AY826" s="30" t="str">
        <f t="shared" si="987"/>
        <v/>
      </c>
      <c r="AZ826" s="30">
        <f t="shared" si="987"/>
        <v>1.6989700043360187</v>
      </c>
      <c r="BA826" s="30" t="str">
        <f t="shared" si="987"/>
        <v/>
      </c>
      <c r="BB826" s="30">
        <f t="shared" si="987"/>
        <v>5.2304489213782741</v>
      </c>
      <c r="BC826" s="30" t="str">
        <f t="shared" si="987"/>
        <v/>
      </c>
      <c r="BD826" s="30">
        <f t="shared" si="987"/>
        <v>1.6989700043360187</v>
      </c>
      <c r="BE826" s="30">
        <f t="shared" si="987"/>
        <v>1.6989700043360187</v>
      </c>
      <c r="BF826" s="30">
        <f t="shared" si="987"/>
        <v>1.6989700043360187</v>
      </c>
      <c r="BG826" s="30">
        <f t="shared" si="995"/>
        <v>1.7923916894982539</v>
      </c>
      <c r="BH826" s="30" t="str">
        <f t="shared" si="995"/>
        <v/>
      </c>
      <c r="BI826" s="30" t="str">
        <f t="shared" si="995"/>
        <v/>
      </c>
      <c r="BJ826" s="1" t="s">
        <v>38</v>
      </c>
      <c r="BK826" s="31" t="s">
        <v>38</v>
      </c>
      <c r="BL826" s="32">
        <f t="shared" si="950"/>
        <v>0</v>
      </c>
      <c r="BN826" s="32" t="str">
        <f t="shared" si="951"/>
        <v>0</v>
      </c>
      <c r="BO826" s="30" t="str">
        <f t="shared" si="952"/>
        <v/>
      </c>
      <c r="BP826" s="30" t="str">
        <f t="shared" si="953"/>
        <v/>
      </c>
      <c r="BQ826" s="30" t="str">
        <f t="shared" si="937"/>
        <v/>
      </c>
      <c r="BR826" s="30" t="str">
        <f t="shared" si="937"/>
        <v/>
      </c>
      <c r="BS826" s="30" t="str">
        <f t="shared" si="937"/>
        <v/>
      </c>
      <c r="BT826" s="30" t="str">
        <f t="shared" ref="BT826:BV889" si="1004">IF(OR(BD826="",BC826=""),"",BD826-BC826)</f>
        <v/>
      </c>
      <c r="BU826" s="30">
        <f t="shared" si="1004"/>
        <v>0</v>
      </c>
      <c r="BV826" s="30">
        <f t="shared" si="1004"/>
        <v>0</v>
      </c>
      <c r="BW826" s="30">
        <f t="shared" si="990"/>
        <v>9.3421685162235146E-2</v>
      </c>
      <c r="BX826" s="30" t="str">
        <f t="shared" si="990"/>
        <v/>
      </c>
      <c r="BY826" s="30" t="str">
        <f t="shared" si="990"/>
        <v/>
      </c>
      <c r="BZ826" s="1">
        <f t="shared" si="954"/>
        <v>0</v>
      </c>
      <c r="CA826" s="1">
        <f t="shared" si="938"/>
        <v>0</v>
      </c>
      <c r="CB826" s="1">
        <f t="shared" si="938"/>
        <v>0</v>
      </c>
      <c r="CC826" s="1">
        <f t="shared" si="938"/>
        <v>0</v>
      </c>
      <c r="CD826" s="1">
        <f t="shared" ref="CD826:CF889" si="1005">IF(OR(BT826&lt;=0,BT826=""),0,1)</f>
        <v>0</v>
      </c>
      <c r="CE826" s="1">
        <f t="shared" si="1005"/>
        <v>0</v>
      </c>
      <c r="CF826" s="1">
        <f t="shared" si="1005"/>
        <v>0</v>
      </c>
      <c r="CG826" s="1">
        <f t="shared" si="991"/>
        <v>1</v>
      </c>
      <c r="CH826" s="1">
        <f t="shared" si="991"/>
        <v>0</v>
      </c>
      <c r="CI826" s="1">
        <f t="shared" si="991"/>
        <v>0</v>
      </c>
      <c r="CJ826" s="1">
        <f t="shared" si="955"/>
        <v>1</v>
      </c>
      <c r="CK826" s="1">
        <f t="shared" si="956"/>
        <v>1</v>
      </c>
      <c r="CL826" s="1" t="str">
        <f t="shared" si="980"/>
        <v/>
      </c>
      <c r="CM826" s="1" t="str">
        <f t="shared" si="980"/>
        <v/>
      </c>
      <c r="CN826" s="1" t="str">
        <f t="shared" si="980"/>
        <v/>
      </c>
      <c r="CO826" s="1" t="str">
        <f t="shared" si="980"/>
        <v/>
      </c>
      <c r="CP826" s="1" t="str">
        <f t="shared" si="980"/>
        <v/>
      </c>
      <c r="CQ826" s="1" t="str">
        <f t="shared" si="978"/>
        <v/>
      </c>
      <c r="CR826" s="1" t="str">
        <f t="shared" si="978"/>
        <v/>
      </c>
      <c r="CS826" s="1" t="str">
        <f t="shared" si="978"/>
        <v/>
      </c>
      <c r="CT826" s="1" t="str">
        <f t="shared" si="978"/>
        <v/>
      </c>
      <c r="CU826" s="1" t="str">
        <f t="shared" si="978"/>
        <v/>
      </c>
      <c r="CV826" s="1">
        <f t="shared" si="981"/>
        <v>0</v>
      </c>
      <c r="CW826" s="1">
        <f t="shared" si="981"/>
        <v>0</v>
      </c>
      <c r="CX826" s="1">
        <f t="shared" si="981"/>
        <v>0</v>
      </c>
      <c r="CY826" s="1">
        <f t="shared" si="981"/>
        <v>0</v>
      </c>
      <c r="CZ826" s="1">
        <f t="shared" si="981"/>
        <v>0</v>
      </c>
      <c r="DA826" s="1">
        <f t="shared" si="979"/>
        <v>0</v>
      </c>
      <c r="DB826" s="1">
        <f t="shared" si="979"/>
        <v>0</v>
      </c>
      <c r="DC826" s="1">
        <f t="shared" si="979"/>
        <v>0</v>
      </c>
      <c r="DD826" s="1">
        <f t="shared" si="979"/>
        <v>0</v>
      </c>
      <c r="DE826" s="1">
        <f t="shared" si="979"/>
        <v>0</v>
      </c>
      <c r="DF826" s="1">
        <f t="shared" si="957"/>
        <v>0</v>
      </c>
      <c r="DG826" s="33">
        <f t="shared" si="958"/>
        <v>0</v>
      </c>
      <c r="DH826" s="34">
        <f t="shared" si="959"/>
        <v>1</v>
      </c>
      <c r="DI826" s="1">
        <f t="shared" si="992"/>
        <v>21</v>
      </c>
      <c r="DJ826" s="1">
        <f t="shared" si="993"/>
        <v>81</v>
      </c>
      <c r="DK826" s="1">
        <f t="shared" si="984"/>
        <v>60</v>
      </c>
      <c r="DL826" s="1">
        <f t="shared" si="984"/>
        <v>180</v>
      </c>
      <c r="DM826" s="1" t="str">
        <f t="shared" si="984"/>
        <v/>
      </c>
      <c r="DN826" s="1" t="str">
        <f t="shared" si="983"/>
        <v/>
      </c>
      <c r="DO826" s="1">
        <f t="shared" si="983"/>
        <v>40</v>
      </c>
      <c r="DP826" s="1">
        <f t="shared" si="983"/>
        <v>113</v>
      </c>
      <c r="DQ826" s="1">
        <f t="shared" si="983"/>
        <v>82</v>
      </c>
      <c r="DR826" s="1" t="str">
        <f t="shared" si="983"/>
        <v/>
      </c>
      <c r="DS826" s="1" t="str">
        <f t="shared" si="983"/>
        <v/>
      </c>
      <c r="DT826" s="34">
        <f t="shared" ref="DT826:DT837" si="1006">(STDEV(DI826:DS826))*-1</f>
        <v>-52.493990585771314</v>
      </c>
      <c r="DU826" s="1">
        <f t="shared" ref="DU826:EC837" si="1007">IF((DI826&lt;$DT826),1,0)</f>
        <v>0</v>
      </c>
      <c r="DV826" s="1">
        <f t="shared" si="1007"/>
        <v>0</v>
      </c>
      <c r="DW826" s="1">
        <f t="shared" si="1007"/>
        <v>0</v>
      </c>
      <c r="DX826" s="1">
        <f t="shared" si="1007"/>
        <v>0</v>
      </c>
      <c r="EA826" s="1">
        <f>IF((DO826&lt;$DT826),1,0)</f>
        <v>0</v>
      </c>
      <c r="EB826" s="1">
        <f>IF((DP826&lt;$DT826),1,0)</f>
        <v>0</v>
      </c>
      <c r="EC826" s="1">
        <f>IF((DQ826&lt;$DT826),1,0)</f>
        <v>0</v>
      </c>
      <c r="EF826" s="33">
        <f t="shared" ref="EF826:EF837" si="1008">IF(SUM(DU826:EE826)&gt;0,1,0)</f>
        <v>0</v>
      </c>
      <c r="EG826" s="1">
        <f t="shared" si="989"/>
        <v>0</v>
      </c>
      <c r="EH826" s="1">
        <f t="shared" si="989"/>
        <v>0</v>
      </c>
      <c r="EI826" s="1">
        <f t="shared" si="989"/>
        <v>0</v>
      </c>
      <c r="EJ826" s="1">
        <f t="shared" si="989"/>
        <v>0</v>
      </c>
      <c r="EK826" s="1">
        <f t="shared" si="989"/>
        <v>0</v>
      </c>
      <c r="EL826" s="1">
        <f t="shared" si="989"/>
        <v>0</v>
      </c>
      <c r="EM826" s="1">
        <f t="shared" si="989"/>
        <v>0</v>
      </c>
      <c r="EN826" s="1">
        <f t="shared" si="989"/>
        <v>0</v>
      </c>
      <c r="EO826" s="1">
        <f t="shared" si="997"/>
        <v>1</v>
      </c>
      <c r="EP826" s="1">
        <f t="shared" si="997"/>
        <v>0</v>
      </c>
      <c r="EQ826" s="1">
        <f t="shared" si="997"/>
        <v>0</v>
      </c>
      <c r="ER826" s="33">
        <f t="shared" si="960"/>
        <v>0</v>
      </c>
      <c r="ES826" s="35">
        <f>ER826+EF826+DG826+AV826</f>
        <v>0</v>
      </c>
      <c r="ET826" s="35">
        <f t="shared" si="961"/>
        <v>0</v>
      </c>
      <c r="EU826" s="1" t="s">
        <v>211</v>
      </c>
      <c r="EV826" s="1" t="s">
        <v>34</v>
      </c>
      <c r="EW826" s="19">
        <f t="shared" si="962"/>
        <v>1</v>
      </c>
      <c r="EX826" s="1" t="s">
        <v>40</v>
      </c>
      <c r="EY826" s="50">
        <v>39063</v>
      </c>
      <c r="FC826" s="1" t="s">
        <v>34</v>
      </c>
      <c r="FD826" s="19">
        <f t="shared" si="963"/>
        <v>1</v>
      </c>
      <c r="FE826" s="1" t="s">
        <v>40</v>
      </c>
      <c r="FF826" s="50">
        <v>38993</v>
      </c>
      <c r="FJ826" s="1" t="s">
        <v>38</v>
      </c>
      <c r="FK826" s="19">
        <f t="shared" si="964"/>
        <v>0</v>
      </c>
      <c r="FQ826" s="1" t="s">
        <v>44</v>
      </c>
      <c r="FR826" s="1">
        <f t="shared" si="965"/>
        <v>1</v>
      </c>
      <c r="FT826" s="1">
        <v>10.8</v>
      </c>
      <c r="FU826" s="1" t="s">
        <v>75</v>
      </c>
      <c r="FV826" s="37" t="str">
        <f t="shared" si="971"/>
        <v>tb</v>
      </c>
      <c r="FW826" s="34">
        <v>1</v>
      </c>
      <c r="FY826" s="1" t="s">
        <v>38</v>
      </c>
      <c r="FZ826" s="19">
        <f t="shared" si="966"/>
        <v>0</v>
      </c>
      <c r="GB826" s="1" t="s">
        <v>38</v>
      </c>
      <c r="GC826" s="19">
        <f t="shared" si="967"/>
        <v>0</v>
      </c>
      <c r="GD826" s="1" t="s">
        <v>34</v>
      </c>
      <c r="GE826" s="19">
        <f t="shared" si="968"/>
        <v>1</v>
      </c>
      <c r="GF826" s="1" t="s">
        <v>38</v>
      </c>
      <c r="GG826" s="19">
        <f t="shared" si="969"/>
        <v>0</v>
      </c>
    </row>
    <row r="827" spans="1:189" x14ac:dyDescent="0.3">
      <c r="A827" s="18">
        <v>1200</v>
      </c>
      <c r="B827" s="1" t="s">
        <v>34</v>
      </c>
      <c r="C827" s="19" t="s">
        <v>47</v>
      </c>
      <c r="D827" s="19">
        <f t="shared" si="977"/>
        <v>1</v>
      </c>
      <c r="E827" s="38" t="s">
        <v>95</v>
      </c>
      <c r="F827" s="21" t="str">
        <f t="shared" si="943"/>
        <v>1973</v>
      </c>
      <c r="G827" s="21">
        <v>2005</v>
      </c>
      <c r="H827" s="22">
        <f t="shared" si="985"/>
        <v>32</v>
      </c>
      <c r="I827" s="1" t="str">
        <f t="shared" si="944"/>
        <v>31-40</v>
      </c>
      <c r="J827" s="1" t="s">
        <v>1607</v>
      </c>
      <c r="K827" s="1" t="s">
        <v>110</v>
      </c>
      <c r="L827" s="1">
        <f>VLOOKUP(K827,[1]areas!$C$3:$D$76,2,FALSE)</f>
        <v>14</v>
      </c>
      <c r="M827" s="1" t="str">
        <f>IF(L827&lt;=20,"0-20",IF(L827&lt;=40,"21-40", IF(L827&lt;=60, "41-60", IF(L827&lt;=80,"61-80", "&gt;80"))))</f>
        <v>0-20</v>
      </c>
      <c r="N827" s="19" t="s">
        <v>34</v>
      </c>
      <c r="O827" s="19">
        <f t="shared" si="945"/>
        <v>1</v>
      </c>
      <c r="P827" s="23">
        <v>48.8</v>
      </c>
      <c r="S827" s="24"/>
      <c r="T827" s="19">
        <v>3</v>
      </c>
      <c r="U827" s="1">
        <v>12.4</v>
      </c>
      <c r="V827" s="1">
        <v>19</v>
      </c>
      <c r="W827" s="1" t="str">
        <f t="shared" si="946"/>
        <v>7: 300+</v>
      </c>
      <c r="X827" s="1">
        <v>431</v>
      </c>
      <c r="Y827" s="26">
        <v>441</v>
      </c>
      <c r="Z827" s="26">
        <v>619</v>
      </c>
      <c r="AA827" s="26">
        <v>535</v>
      </c>
      <c r="AB827" s="26"/>
      <c r="AC827" s="26"/>
      <c r="AD827" s="26"/>
      <c r="AE827" s="26"/>
      <c r="AF827" s="26"/>
      <c r="AG827" s="26"/>
      <c r="AH827" s="26"/>
      <c r="AI827" s="27">
        <f t="shared" si="947"/>
        <v>619</v>
      </c>
      <c r="AJ827" s="27">
        <f t="shared" si="948"/>
        <v>1</v>
      </c>
      <c r="AK827" s="39">
        <v>71000</v>
      </c>
      <c r="AL827" s="26">
        <v>50</v>
      </c>
      <c r="AM827" s="26">
        <v>50</v>
      </c>
      <c r="AN827" s="26">
        <v>50</v>
      </c>
      <c r="AO827" s="26"/>
      <c r="AP827" s="26"/>
      <c r="AQ827" s="26"/>
      <c r="AR827" s="26"/>
      <c r="AS827" s="26"/>
      <c r="AT827" s="26"/>
      <c r="AU827" s="26"/>
      <c r="AV827" s="28">
        <f t="shared" si="949"/>
        <v>0</v>
      </c>
      <c r="AW827" s="27" t="str">
        <f>"4-5"</f>
        <v>4-5</v>
      </c>
      <c r="AX827" s="29">
        <f t="shared" si="970"/>
        <v>4.851</v>
      </c>
      <c r="AY827" s="30">
        <f t="shared" si="987"/>
        <v>4.8512583487190755</v>
      </c>
      <c r="AZ827" s="30">
        <f t="shared" si="987"/>
        <v>1.6989700043360187</v>
      </c>
      <c r="BA827" s="30">
        <f t="shared" si="987"/>
        <v>1.6989700043360187</v>
      </c>
      <c r="BB827" s="30">
        <f t="shared" si="987"/>
        <v>1.6989700043360187</v>
      </c>
      <c r="BC827" s="30" t="str">
        <f t="shared" si="987"/>
        <v/>
      </c>
      <c r="BD827" s="30" t="str">
        <f t="shared" si="987"/>
        <v/>
      </c>
      <c r="BE827" s="30" t="str">
        <f t="shared" si="987"/>
        <v/>
      </c>
      <c r="BF827" s="30" t="str">
        <f t="shared" si="987"/>
        <v/>
      </c>
      <c r="BG827" s="30" t="str">
        <f t="shared" si="995"/>
        <v/>
      </c>
      <c r="BH827" s="30" t="str">
        <f t="shared" si="995"/>
        <v/>
      </c>
      <c r="BI827" s="30" t="str">
        <f t="shared" si="995"/>
        <v/>
      </c>
      <c r="BJ827" s="1" t="s">
        <v>38</v>
      </c>
      <c r="BK827" s="31" t="s">
        <v>38</v>
      </c>
      <c r="BL827" s="32">
        <f t="shared" si="950"/>
        <v>0</v>
      </c>
      <c r="BN827" s="32" t="str">
        <f t="shared" si="951"/>
        <v>0</v>
      </c>
      <c r="BO827" s="30">
        <f t="shared" si="952"/>
        <v>-3.1522883443830567</v>
      </c>
      <c r="BP827" s="30">
        <f t="shared" si="953"/>
        <v>-3.1522883443830567</v>
      </c>
      <c r="BQ827" s="30">
        <f t="shared" ref="BQ827:BS890" si="1009">IF(OR(BA827="",AZ827=""),"",BA827-AZ827)</f>
        <v>0</v>
      </c>
      <c r="BR827" s="30">
        <f t="shared" si="1009"/>
        <v>0</v>
      </c>
      <c r="BS827" s="30" t="str">
        <f t="shared" si="1009"/>
        <v/>
      </c>
      <c r="BT827" s="30" t="str">
        <f t="shared" si="1004"/>
        <v/>
      </c>
      <c r="BU827" s="30" t="str">
        <f t="shared" si="1004"/>
        <v/>
      </c>
      <c r="BV827" s="30" t="str">
        <f t="shared" si="1004"/>
        <v/>
      </c>
      <c r="BW827" s="30" t="str">
        <f t="shared" si="990"/>
        <v/>
      </c>
      <c r="BX827" s="30" t="str">
        <f t="shared" si="990"/>
        <v/>
      </c>
      <c r="BY827" s="30" t="str">
        <f t="shared" si="990"/>
        <v/>
      </c>
      <c r="BZ827" s="1">
        <f t="shared" si="954"/>
        <v>0</v>
      </c>
      <c r="CA827" s="1">
        <f t="shared" ref="CA827:CC890" si="1010">IF(OR(BQ827&lt;=0,BQ827=""),0,1)</f>
        <v>0</v>
      </c>
      <c r="CB827" s="1">
        <f t="shared" si="1010"/>
        <v>0</v>
      </c>
      <c r="CC827" s="1">
        <f t="shared" si="1010"/>
        <v>0</v>
      </c>
      <c r="CD827" s="1">
        <f t="shared" si="1005"/>
        <v>0</v>
      </c>
      <c r="CE827" s="1">
        <f t="shared" si="1005"/>
        <v>0</v>
      </c>
      <c r="CF827" s="1">
        <f t="shared" si="1005"/>
        <v>0</v>
      </c>
      <c r="CG827" s="1">
        <f t="shared" si="991"/>
        <v>0</v>
      </c>
      <c r="CH827" s="1">
        <f t="shared" si="991"/>
        <v>0</v>
      </c>
      <c r="CI827" s="1">
        <f t="shared" si="991"/>
        <v>0</v>
      </c>
      <c r="CJ827" s="1">
        <f t="shared" si="955"/>
        <v>0</v>
      </c>
      <c r="CK827" s="1">
        <f t="shared" si="956"/>
        <v>0</v>
      </c>
      <c r="CL827" s="1">
        <f t="shared" si="980"/>
        <v>-3.1522883443830567</v>
      </c>
      <c r="CM827" s="1" t="str">
        <f t="shared" si="980"/>
        <v/>
      </c>
      <c r="CN827" s="1" t="str">
        <f t="shared" si="980"/>
        <v/>
      </c>
      <c r="CO827" s="1" t="str">
        <f t="shared" si="980"/>
        <v/>
      </c>
      <c r="CP827" s="1" t="str">
        <f t="shared" si="980"/>
        <v/>
      </c>
      <c r="CQ827" s="1" t="str">
        <f t="shared" si="978"/>
        <v/>
      </c>
      <c r="CR827" s="1" t="str">
        <f t="shared" si="978"/>
        <v/>
      </c>
      <c r="CS827" s="1" t="str">
        <f t="shared" si="978"/>
        <v/>
      </c>
      <c r="CT827" s="1" t="str">
        <f t="shared" si="978"/>
        <v/>
      </c>
      <c r="CU827" s="1" t="str">
        <f t="shared" si="978"/>
        <v/>
      </c>
      <c r="CV827" s="1">
        <f t="shared" si="981"/>
        <v>0</v>
      </c>
      <c r="CW827" s="1">
        <f t="shared" si="981"/>
        <v>0</v>
      </c>
      <c r="CX827" s="1">
        <f t="shared" si="981"/>
        <v>0</v>
      </c>
      <c r="CY827" s="1">
        <f t="shared" si="981"/>
        <v>0</v>
      </c>
      <c r="CZ827" s="1">
        <f t="shared" si="981"/>
        <v>0</v>
      </c>
      <c r="DA827" s="1">
        <f t="shared" si="979"/>
        <v>0</v>
      </c>
      <c r="DB827" s="1">
        <f t="shared" si="979"/>
        <v>0</v>
      </c>
      <c r="DC827" s="1">
        <f t="shared" si="979"/>
        <v>0</v>
      </c>
      <c r="DD827" s="1">
        <f t="shared" si="979"/>
        <v>0</v>
      </c>
      <c r="DE827" s="1">
        <f t="shared" si="979"/>
        <v>0</v>
      </c>
      <c r="DF827" s="1">
        <f t="shared" si="957"/>
        <v>0</v>
      </c>
      <c r="DG827" s="33">
        <f t="shared" si="958"/>
        <v>0</v>
      </c>
      <c r="DH827" s="34">
        <f t="shared" si="959"/>
        <v>0</v>
      </c>
      <c r="DI827" s="1">
        <f t="shared" si="992"/>
        <v>10</v>
      </c>
      <c r="DJ827" s="1">
        <f t="shared" si="993"/>
        <v>188</v>
      </c>
      <c r="DK827" s="1">
        <f t="shared" si="984"/>
        <v>178</v>
      </c>
      <c r="DL827" s="1">
        <f t="shared" si="984"/>
        <v>-84</v>
      </c>
      <c r="DM827" s="1" t="str">
        <f t="shared" si="984"/>
        <v/>
      </c>
      <c r="DN827" s="1" t="str">
        <f t="shared" si="983"/>
        <v/>
      </c>
      <c r="DO827" s="1" t="str">
        <f t="shared" si="983"/>
        <v/>
      </c>
      <c r="DP827" s="1" t="str">
        <f t="shared" si="983"/>
        <v/>
      </c>
      <c r="DQ827" s="1" t="str">
        <f t="shared" si="983"/>
        <v/>
      </c>
      <c r="DR827" s="1" t="str">
        <f t="shared" si="983"/>
        <v/>
      </c>
      <c r="DS827" s="1" t="str">
        <f t="shared" si="983"/>
        <v/>
      </c>
      <c r="DT827" s="34">
        <f t="shared" si="1006"/>
        <v>-132.75039234091426</v>
      </c>
      <c r="DU827" s="1">
        <f t="shared" si="1007"/>
        <v>0</v>
      </c>
      <c r="DV827" s="1">
        <f t="shared" si="1007"/>
        <v>0</v>
      </c>
      <c r="DW827" s="1">
        <f t="shared" si="1007"/>
        <v>0</v>
      </c>
      <c r="DX827" s="1">
        <f t="shared" si="1007"/>
        <v>0</v>
      </c>
      <c r="EF827" s="33">
        <f t="shared" si="1008"/>
        <v>0</v>
      </c>
      <c r="EG827" s="1">
        <f t="shared" si="989"/>
        <v>0</v>
      </c>
      <c r="EH827" s="1">
        <f t="shared" si="989"/>
        <v>0</v>
      </c>
      <c r="EI827" s="1">
        <f t="shared" si="989"/>
        <v>1</v>
      </c>
      <c r="EJ827" s="1">
        <f t="shared" si="989"/>
        <v>1</v>
      </c>
      <c r="EK827" s="1">
        <f t="shared" si="989"/>
        <v>0</v>
      </c>
      <c r="EL827" s="1">
        <f t="shared" si="989"/>
        <v>0</v>
      </c>
      <c r="EM827" s="1">
        <f t="shared" si="989"/>
        <v>0</v>
      </c>
      <c r="EN827" s="1">
        <f t="shared" si="989"/>
        <v>0</v>
      </c>
      <c r="EO827" s="1">
        <f t="shared" si="997"/>
        <v>0</v>
      </c>
      <c r="EP827" s="1">
        <f t="shared" si="997"/>
        <v>0</v>
      </c>
      <c r="EQ827" s="1">
        <f t="shared" si="997"/>
        <v>0</v>
      </c>
      <c r="ER827" s="33">
        <f t="shared" si="960"/>
        <v>0</v>
      </c>
      <c r="ES827" s="35">
        <f>ER827+EF827+DG827+AV827</f>
        <v>0</v>
      </c>
      <c r="ET827" s="35">
        <f t="shared" si="961"/>
        <v>0</v>
      </c>
      <c r="EU827" s="1" t="s">
        <v>59</v>
      </c>
      <c r="EV827" s="1" t="s">
        <v>38</v>
      </c>
      <c r="EW827" s="19">
        <f t="shared" si="962"/>
        <v>0</v>
      </c>
      <c r="FC827" s="1" t="s">
        <v>38</v>
      </c>
      <c r="FD827" s="19">
        <f t="shared" si="963"/>
        <v>0</v>
      </c>
      <c r="FJ827" s="1" t="s">
        <v>38</v>
      </c>
      <c r="FK827" s="19">
        <f t="shared" si="964"/>
        <v>0</v>
      </c>
      <c r="FR827" s="1">
        <f t="shared" si="965"/>
        <v>0</v>
      </c>
      <c r="FU827" s="1" t="s">
        <v>1426</v>
      </c>
      <c r="FV827" s="37" t="str">
        <f t="shared" si="971"/>
        <v>other</v>
      </c>
      <c r="FW827" s="34">
        <v>0</v>
      </c>
      <c r="FY827" s="1" t="s">
        <v>38</v>
      </c>
      <c r="FZ827" s="19">
        <f t="shared" si="966"/>
        <v>0</v>
      </c>
      <c r="GB827" s="1" t="s">
        <v>38</v>
      </c>
      <c r="GC827" s="19">
        <f t="shared" si="967"/>
        <v>0</v>
      </c>
      <c r="GD827" s="1" t="s">
        <v>38</v>
      </c>
      <c r="GE827" s="19">
        <f t="shared" si="968"/>
        <v>0</v>
      </c>
      <c r="GF827" s="1" t="s">
        <v>38</v>
      </c>
      <c r="GG827" s="19">
        <f t="shared" si="969"/>
        <v>0</v>
      </c>
    </row>
    <row r="828" spans="1:189" x14ac:dyDescent="0.3">
      <c r="A828" s="18">
        <v>1202</v>
      </c>
      <c r="B828" s="1" t="s">
        <v>34</v>
      </c>
      <c r="C828" s="19" t="s">
        <v>35</v>
      </c>
      <c r="D828" s="19">
        <f t="shared" si="977"/>
        <v>0</v>
      </c>
      <c r="E828" s="38" t="s">
        <v>1427</v>
      </c>
      <c r="F828" s="21" t="str">
        <f t="shared" si="943"/>
        <v>1974</v>
      </c>
      <c r="G828" s="21">
        <v>2005</v>
      </c>
      <c r="H828" s="22">
        <f t="shared" si="985"/>
        <v>31</v>
      </c>
      <c r="I828" s="1" t="str">
        <f t="shared" si="944"/>
        <v>31-40</v>
      </c>
      <c r="J828" s="1" t="s">
        <v>1607</v>
      </c>
      <c r="K828" s="1" t="s">
        <v>53</v>
      </c>
      <c r="L828" s="1">
        <f>VLOOKUP(K828,[1]areas!$C$3:$D$76,2,FALSE)</f>
        <v>30</v>
      </c>
      <c r="M828" s="1" t="str">
        <f>IF(L828&lt;=20,"0-20",IF(L828&lt;=40,"21-40", IF(L828&lt;=60, "41-60", IF(L828&lt;=80,"61-80", "&gt;80"))))</f>
        <v>21-40</v>
      </c>
      <c r="N828" s="19" t="s">
        <v>38</v>
      </c>
      <c r="O828" s="19">
        <f t="shared" si="945"/>
        <v>0</v>
      </c>
      <c r="P828" s="23">
        <v>63.4</v>
      </c>
      <c r="S828" s="24"/>
      <c r="T828" s="19">
        <v>1</v>
      </c>
      <c r="U828" s="1">
        <v>12.3</v>
      </c>
      <c r="V828" s="1">
        <v>10</v>
      </c>
      <c r="W828" s="1" t="str">
        <f t="shared" si="946"/>
        <v>5: 201-250</v>
      </c>
      <c r="X828" s="1">
        <v>202</v>
      </c>
      <c r="Y828" s="26">
        <v>757</v>
      </c>
      <c r="Z828" s="26">
        <v>548</v>
      </c>
      <c r="AA828" s="26">
        <v>496</v>
      </c>
      <c r="AB828" s="26"/>
      <c r="AC828" s="26">
        <v>742</v>
      </c>
      <c r="AD828" s="26">
        <v>618</v>
      </c>
      <c r="AE828" s="26">
        <v>829</v>
      </c>
      <c r="AF828" s="26"/>
      <c r="AG828" s="26"/>
      <c r="AH828" s="26"/>
      <c r="AI828" s="27">
        <f t="shared" si="947"/>
        <v>829</v>
      </c>
      <c r="AJ828" s="27">
        <f t="shared" si="948"/>
        <v>1</v>
      </c>
      <c r="AK828" s="39">
        <v>140192</v>
      </c>
      <c r="AL828" s="26">
        <v>50</v>
      </c>
      <c r="AM828" s="26">
        <v>129</v>
      </c>
      <c r="AN828" s="26">
        <v>50</v>
      </c>
      <c r="AO828" s="26"/>
      <c r="AP828" s="26">
        <v>50</v>
      </c>
      <c r="AQ828" s="26">
        <v>50</v>
      </c>
      <c r="AR828" s="26">
        <v>400</v>
      </c>
      <c r="AS828" s="26"/>
      <c r="AT828" s="26"/>
      <c r="AU828" s="26"/>
      <c r="AV828" s="28">
        <f t="shared" si="949"/>
        <v>0</v>
      </c>
      <c r="AW828" s="27" t="str">
        <f>"&gt;5"</f>
        <v>&gt;5</v>
      </c>
      <c r="AX828" s="29">
        <f t="shared" si="970"/>
        <v>5.1470000000000002</v>
      </c>
      <c r="AY828" s="30">
        <f t="shared" si="987"/>
        <v>5.1467232314980818</v>
      </c>
      <c r="AZ828" s="30">
        <f t="shared" si="987"/>
        <v>1.6989700043360187</v>
      </c>
      <c r="BA828" s="30">
        <f t="shared" si="987"/>
        <v>2.1105897102992488</v>
      </c>
      <c r="BB828" s="30">
        <f t="shared" si="987"/>
        <v>1.6989700043360187</v>
      </c>
      <c r="BC828" s="30" t="str">
        <f t="shared" si="987"/>
        <v/>
      </c>
      <c r="BD828" s="30">
        <f t="shared" si="987"/>
        <v>1.6989700043360187</v>
      </c>
      <c r="BE828" s="30">
        <f t="shared" si="987"/>
        <v>1.6989700043360187</v>
      </c>
      <c r="BF828" s="30">
        <f t="shared" si="987"/>
        <v>2.6020599913279625</v>
      </c>
      <c r="BG828" s="30" t="str">
        <f t="shared" si="995"/>
        <v/>
      </c>
      <c r="BH828" s="30" t="str">
        <f t="shared" si="995"/>
        <v/>
      </c>
      <c r="BI828" s="30" t="str">
        <f t="shared" si="995"/>
        <v/>
      </c>
      <c r="BJ828" s="1" t="s">
        <v>38</v>
      </c>
      <c r="BK828" s="31" t="s">
        <v>38</v>
      </c>
      <c r="BL828" s="32">
        <f t="shared" si="950"/>
        <v>0</v>
      </c>
      <c r="BN828" s="32" t="str">
        <f t="shared" si="951"/>
        <v>0</v>
      </c>
      <c r="BO828" s="30">
        <f t="shared" si="952"/>
        <v>-3.447753227162063</v>
      </c>
      <c r="BP828" s="30">
        <f t="shared" si="953"/>
        <v>-3.036133521198833</v>
      </c>
      <c r="BQ828" s="30">
        <f t="shared" si="1009"/>
        <v>0.41161970596323005</v>
      </c>
      <c r="BR828" s="30">
        <f t="shared" si="1009"/>
        <v>-0.41161970596323005</v>
      </c>
      <c r="BS828" s="30" t="str">
        <f t="shared" si="1009"/>
        <v/>
      </c>
      <c r="BT828" s="30" t="str">
        <f t="shared" si="1004"/>
        <v/>
      </c>
      <c r="BU828" s="30">
        <f t="shared" si="1004"/>
        <v>0</v>
      </c>
      <c r="BV828" s="30">
        <f t="shared" si="1004"/>
        <v>0.90308998699194376</v>
      </c>
      <c r="BW828" s="30" t="str">
        <f t="shared" si="990"/>
        <v/>
      </c>
      <c r="BX828" s="30" t="str">
        <f t="shared" si="990"/>
        <v/>
      </c>
      <c r="BY828" s="30" t="str">
        <f t="shared" si="990"/>
        <v/>
      </c>
      <c r="BZ828" s="1">
        <f t="shared" si="954"/>
        <v>0</v>
      </c>
      <c r="CA828" s="1">
        <f t="shared" si="1010"/>
        <v>1</v>
      </c>
      <c r="CB828" s="1">
        <f t="shared" si="1010"/>
        <v>0</v>
      </c>
      <c r="CC828" s="1">
        <f t="shared" si="1010"/>
        <v>0</v>
      </c>
      <c r="CD828" s="1">
        <f t="shared" si="1005"/>
        <v>0</v>
      </c>
      <c r="CE828" s="1">
        <f t="shared" si="1005"/>
        <v>0</v>
      </c>
      <c r="CF828" s="1">
        <f t="shared" si="1005"/>
        <v>1</v>
      </c>
      <c r="CG828" s="1">
        <f t="shared" si="991"/>
        <v>0</v>
      </c>
      <c r="CH828" s="1">
        <f t="shared" si="991"/>
        <v>0</v>
      </c>
      <c r="CI828" s="1">
        <f t="shared" si="991"/>
        <v>0</v>
      </c>
      <c r="CJ828" s="1">
        <f t="shared" si="955"/>
        <v>2</v>
      </c>
      <c r="CK828" s="1">
        <f t="shared" si="956"/>
        <v>1</v>
      </c>
      <c r="CL828" s="1">
        <f t="shared" si="980"/>
        <v>-3.447753227162063</v>
      </c>
      <c r="CM828" s="1" t="str">
        <f t="shared" si="980"/>
        <v/>
      </c>
      <c r="CN828" s="1" t="str">
        <f t="shared" si="980"/>
        <v/>
      </c>
      <c r="CO828" s="1" t="str">
        <f t="shared" si="980"/>
        <v/>
      </c>
      <c r="CP828" s="1" t="str">
        <f t="shared" si="980"/>
        <v/>
      </c>
      <c r="CQ828" s="1" t="str">
        <f t="shared" si="978"/>
        <v/>
      </c>
      <c r="CR828" s="1">
        <f t="shared" si="978"/>
        <v>0.90308998699194376</v>
      </c>
      <c r="CS828" s="1" t="str">
        <f t="shared" si="978"/>
        <v/>
      </c>
      <c r="CT828" s="1" t="str">
        <f t="shared" si="978"/>
        <v/>
      </c>
      <c r="CU828" s="1" t="str">
        <f t="shared" si="978"/>
        <v/>
      </c>
      <c r="CV828" s="1">
        <f t="shared" si="981"/>
        <v>0</v>
      </c>
      <c r="CW828" s="1">
        <f t="shared" si="981"/>
        <v>0</v>
      </c>
      <c r="CX828" s="1">
        <f t="shared" si="981"/>
        <v>0</v>
      </c>
      <c r="CY828" s="1">
        <f t="shared" si="981"/>
        <v>0</v>
      </c>
      <c r="CZ828" s="1">
        <f t="shared" si="981"/>
        <v>0</v>
      </c>
      <c r="DA828" s="1">
        <f t="shared" si="979"/>
        <v>0</v>
      </c>
      <c r="DB828" s="1">
        <f t="shared" si="979"/>
        <v>1</v>
      </c>
      <c r="DC828" s="1">
        <f t="shared" si="979"/>
        <v>0</v>
      </c>
      <c r="DD828" s="1">
        <f t="shared" si="979"/>
        <v>0</v>
      </c>
      <c r="DE828" s="1">
        <f t="shared" si="979"/>
        <v>0</v>
      </c>
      <c r="DF828" s="1">
        <f t="shared" si="957"/>
        <v>1</v>
      </c>
      <c r="DG828" s="33">
        <f t="shared" si="958"/>
        <v>1</v>
      </c>
      <c r="DH828" s="34">
        <f t="shared" si="959"/>
        <v>0</v>
      </c>
      <c r="DI828" s="1">
        <f t="shared" si="992"/>
        <v>555</v>
      </c>
      <c r="DJ828" s="1">
        <f t="shared" si="993"/>
        <v>346</v>
      </c>
      <c r="DK828" s="1">
        <f t="shared" si="984"/>
        <v>-209</v>
      </c>
      <c r="DL828" s="1">
        <f t="shared" si="984"/>
        <v>-52</v>
      </c>
      <c r="DM828" s="1" t="str">
        <f t="shared" si="984"/>
        <v/>
      </c>
      <c r="DN828" s="1" t="str">
        <f t="shared" si="983"/>
        <v/>
      </c>
      <c r="DO828" s="1">
        <f t="shared" si="983"/>
        <v>-124</v>
      </c>
      <c r="DP828" s="1">
        <f t="shared" si="983"/>
        <v>211</v>
      </c>
      <c r="DQ828" s="1" t="str">
        <f t="shared" si="983"/>
        <v/>
      </c>
      <c r="DR828" s="1" t="str">
        <f t="shared" si="983"/>
        <v/>
      </c>
      <c r="DS828" s="1" t="str">
        <f t="shared" si="983"/>
        <v/>
      </c>
      <c r="DT828" s="34">
        <f t="shared" si="1006"/>
        <v>-298.64187025041662</v>
      </c>
      <c r="DU828" s="1">
        <f t="shared" si="1007"/>
        <v>0</v>
      </c>
      <c r="DV828" s="1">
        <f t="shared" si="1007"/>
        <v>0</v>
      </c>
      <c r="DW828" s="1">
        <f t="shared" si="1007"/>
        <v>0</v>
      </c>
      <c r="DX828" s="1">
        <f t="shared" si="1007"/>
        <v>0</v>
      </c>
      <c r="EA828" s="1">
        <f>IF((DO828&lt;$DT828),1,0)</f>
        <v>0</v>
      </c>
      <c r="EB828" s="1">
        <f>IF((DP828&lt;$DT828),1,0)</f>
        <v>0</v>
      </c>
      <c r="EF828" s="33">
        <f t="shared" si="1008"/>
        <v>0</v>
      </c>
      <c r="EG828" s="1">
        <f t="shared" si="989"/>
        <v>0</v>
      </c>
      <c r="EH828" s="1">
        <f t="shared" si="989"/>
        <v>1</v>
      </c>
      <c r="EI828" s="1">
        <f t="shared" si="989"/>
        <v>1</v>
      </c>
      <c r="EJ828" s="1">
        <f t="shared" si="989"/>
        <v>0</v>
      </c>
      <c r="EK828" s="1">
        <f t="shared" si="989"/>
        <v>0</v>
      </c>
      <c r="EL828" s="1">
        <f t="shared" si="989"/>
        <v>1</v>
      </c>
      <c r="EM828" s="1">
        <f t="shared" si="989"/>
        <v>1</v>
      </c>
      <c r="EN828" s="1">
        <f t="shared" si="989"/>
        <v>1</v>
      </c>
      <c r="EO828" s="1">
        <f t="shared" si="997"/>
        <v>0</v>
      </c>
      <c r="EP828" s="1">
        <f t="shared" si="997"/>
        <v>0</v>
      </c>
      <c r="EQ828" s="1">
        <f t="shared" si="997"/>
        <v>0</v>
      </c>
      <c r="ER828" s="33">
        <f t="shared" si="960"/>
        <v>0</v>
      </c>
      <c r="ES828" s="35">
        <f>ER828+EF828+DG828+AV828</f>
        <v>1</v>
      </c>
      <c r="ET828" s="35">
        <f t="shared" si="961"/>
        <v>1</v>
      </c>
      <c r="EU828" s="1" t="s">
        <v>50</v>
      </c>
      <c r="EV828" s="1" t="s">
        <v>38</v>
      </c>
      <c r="EW828" s="19">
        <f t="shared" si="962"/>
        <v>0</v>
      </c>
      <c r="FC828" s="1" t="s">
        <v>38</v>
      </c>
      <c r="FD828" s="19">
        <f t="shared" si="963"/>
        <v>0</v>
      </c>
      <c r="FJ828" s="1" t="s">
        <v>38</v>
      </c>
      <c r="FK828" s="19">
        <f t="shared" si="964"/>
        <v>0</v>
      </c>
      <c r="FQ828" s="1" t="s">
        <v>71</v>
      </c>
      <c r="FR828" s="1">
        <f t="shared" si="965"/>
        <v>1</v>
      </c>
      <c r="FV828" s="37" t="str">
        <f t="shared" si="971"/>
        <v>none</v>
      </c>
      <c r="FY828" s="1" t="s">
        <v>38</v>
      </c>
      <c r="FZ828" s="19">
        <f t="shared" si="966"/>
        <v>0</v>
      </c>
      <c r="GB828" s="1" t="s">
        <v>38</v>
      </c>
      <c r="GC828" s="19">
        <f t="shared" si="967"/>
        <v>0</v>
      </c>
      <c r="GD828" s="1" t="s">
        <v>38</v>
      </c>
      <c r="GE828" s="19">
        <f t="shared" si="968"/>
        <v>0</v>
      </c>
      <c r="GF828" s="1" t="s">
        <v>38</v>
      </c>
      <c r="GG828" s="19">
        <f t="shared" si="969"/>
        <v>0</v>
      </c>
    </row>
    <row r="829" spans="1:189" x14ac:dyDescent="0.3">
      <c r="A829" s="18">
        <v>1203</v>
      </c>
      <c r="B829" s="1" t="s">
        <v>34</v>
      </c>
      <c r="C829" s="19" t="s">
        <v>35</v>
      </c>
      <c r="D829" s="19">
        <f t="shared" si="977"/>
        <v>0</v>
      </c>
      <c r="E829" s="38" t="s">
        <v>1428</v>
      </c>
      <c r="F829" s="21" t="str">
        <f t="shared" si="943"/>
        <v>1983</v>
      </c>
      <c r="G829" s="21">
        <v>2005</v>
      </c>
      <c r="H829" s="22">
        <f t="shared" si="985"/>
        <v>22</v>
      </c>
      <c r="I829" s="1" t="str">
        <f t="shared" si="944"/>
        <v>21-30</v>
      </c>
      <c r="J829" s="1" t="s">
        <v>1606</v>
      </c>
      <c r="K829" s="1" t="s">
        <v>93</v>
      </c>
      <c r="L829" s="1">
        <f>VLOOKUP(K829,[1]areas!$C$3:$D$76,2,FALSE)</f>
        <v>15</v>
      </c>
      <c r="M829" s="1" t="str">
        <f>IF(L829&lt;=20,"0-20",IF(L829&lt;=40,"21-40", IF(L829&lt;=60, "41-60", IF(L829&lt;=80,"61-80", "&gt;80"))))</f>
        <v>0-20</v>
      </c>
      <c r="N829" s="19" t="s">
        <v>38</v>
      </c>
      <c r="O829" s="19">
        <f t="shared" si="945"/>
        <v>0</v>
      </c>
      <c r="P829" s="23">
        <v>68.400000000000006</v>
      </c>
      <c r="S829" s="24"/>
      <c r="T829" s="19"/>
      <c r="U829" s="1">
        <v>12.4</v>
      </c>
      <c r="V829" s="1">
        <v>18</v>
      </c>
      <c r="W829" s="1" t="str">
        <f t="shared" si="946"/>
        <v>2: 51-100</v>
      </c>
      <c r="X829" s="1">
        <v>75</v>
      </c>
      <c r="Y829" s="26">
        <v>142</v>
      </c>
      <c r="Z829" s="26">
        <v>175</v>
      </c>
      <c r="AA829" s="26">
        <v>192</v>
      </c>
      <c r="AB829" s="26">
        <v>18</v>
      </c>
      <c r="AC829" s="26">
        <v>154</v>
      </c>
      <c r="AD829" s="26">
        <v>240</v>
      </c>
      <c r="AE829" s="26">
        <v>336</v>
      </c>
      <c r="AF829" s="26"/>
      <c r="AG829" s="26"/>
      <c r="AH829" s="26"/>
      <c r="AI829" s="27">
        <f t="shared" si="947"/>
        <v>336</v>
      </c>
      <c r="AJ829" s="27">
        <f t="shared" si="948"/>
        <v>0</v>
      </c>
      <c r="AK829" s="39">
        <v>140000</v>
      </c>
      <c r="AL829" s="26">
        <v>2400</v>
      </c>
      <c r="AM829" s="26">
        <v>19000</v>
      </c>
      <c r="AN829" s="26">
        <v>32000</v>
      </c>
      <c r="AO829" s="26">
        <v>240000</v>
      </c>
      <c r="AP829" s="26">
        <v>50</v>
      </c>
      <c r="AQ829" s="26">
        <v>50</v>
      </c>
      <c r="AR829" s="26">
        <v>50</v>
      </c>
      <c r="AS829" s="26"/>
      <c r="AT829" s="26"/>
      <c r="AU829" s="26"/>
      <c r="AV829" s="28">
        <f t="shared" si="949"/>
        <v>1</v>
      </c>
      <c r="AW829" s="27" t="str">
        <f>"&gt;5"</f>
        <v>&gt;5</v>
      </c>
      <c r="AX829" s="29">
        <f t="shared" si="970"/>
        <v>5.1459999999999999</v>
      </c>
      <c r="AY829" s="30">
        <f t="shared" si="987"/>
        <v>5.1461280356782382</v>
      </c>
      <c r="AZ829" s="30">
        <f t="shared" si="987"/>
        <v>3.3802112417116059</v>
      </c>
      <c r="BA829" s="30">
        <f t="shared" si="987"/>
        <v>4.2787536009528289</v>
      </c>
      <c r="BB829" s="30">
        <f t="shared" si="987"/>
        <v>4.5051499783199063</v>
      </c>
      <c r="BC829" s="30">
        <f t="shared" si="987"/>
        <v>5.3802112417116064</v>
      </c>
      <c r="BD829" s="30">
        <f t="shared" si="987"/>
        <v>1.6989700043360187</v>
      </c>
      <c r="BE829" s="30">
        <f t="shared" si="987"/>
        <v>1.6989700043360187</v>
      </c>
      <c r="BF829" s="30">
        <f t="shared" si="987"/>
        <v>1.6989700043360187</v>
      </c>
      <c r="BG829" s="30" t="str">
        <f t="shared" si="995"/>
        <v/>
      </c>
      <c r="BH829" s="30" t="str">
        <f t="shared" si="995"/>
        <v/>
      </c>
      <c r="BI829" s="30" t="str">
        <f t="shared" si="995"/>
        <v/>
      </c>
      <c r="BJ829" s="1" t="s">
        <v>38</v>
      </c>
      <c r="BK829" s="31" t="s">
        <v>38</v>
      </c>
      <c r="BL829" s="32">
        <f t="shared" si="950"/>
        <v>0</v>
      </c>
      <c r="BN829" s="32" t="str">
        <f t="shared" si="951"/>
        <v>0</v>
      </c>
      <c r="BO829" s="30">
        <f t="shared" si="952"/>
        <v>-1.7659167939666323</v>
      </c>
      <c r="BP829" s="30">
        <f t="shared" si="953"/>
        <v>-0.86737443472540932</v>
      </c>
      <c r="BQ829" s="30">
        <f t="shared" si="1009"/>
        <v>0.89854235924122294</v>
      </c>
      <c r="BR829" s="30">
        <f t="shared" si="1009"/>
        <v>0.22639637736707741</v>
      </c>
      <c r="BS829" s="30">
        <f t="shared" si="1009"/>
        <v>0.87506126339170009</v>
      </c>
      <c r="BT829" s="30">
        <f t="shared" si="1004"/>
        <v>-3.6812412373755876</v>
      </c>
      <c r="BU829" s="30">
        <f t="shared" si="1004"/>
        <v>0</v>
      </c>
      <c r="BV829" s="30">
        <f t="shared" si="1004"/>
        <v>0</v>
      </c>
      <c r="BW829" s="30" t="str">
        <f t="shared" si="990"/>
        <v/>
      </c>
      <c r="BX829" s="30" t="str">
        <f t="shared" si="990"/>
        <v/>
      </c>
      <c r="BY829" s="30" t="str">
        <f t="shared" si="990"/>
        <v/>
      </c>
      <c r="BZ829" s="1">
        <f t="shared" si="954"/>
        <v>0</v>
      </c>
      <c r="CA829" s="1">
        <f t="shared" si="1010"/>
        <v>1</v>
      </c>
      <c r="CB829" s="1">
        <f t="shared" si="1010"/>
        <v>1</v>
      </c>
      <c r="CC829" s="1">
        <f t="shared" si="1010"/>
        <v>1</v>
      </c>
      <c r="CD829" s="1">
        <f t="shared" si="1005"/>
        <v>0</v>
      </c>
      <c r="CE829" s="1">
        <f t="shared" si="1005"/>
        <v>0</v>
      </c>
      <c r="CF829" s="1">
        <f t="shared" si="1005"/>
        <v>0</v>
      </c>
      <c r="CG829" s="1">
        <f t="shared" si="991"/>
        <v>0</v>
      </c>
      <c r="CH829" s="1">
        <f t="shared" si="991"/>
        <v>0</v>
      </c>
      <c r="CI829" s="1">
        <f t="shared" si="991"/>
        <v>0</v>
      </c>
      <c r="CJ829" s="1">
        <f t="shared" si="955"/>
        <v>3</v>
      </c>
      <c r="CK829" s="1">
        <f t="shared" si="956"/>
        <v>1</v>
      </c>
      <c r="CL829" s="1">
        <f t="shared" si="980"/>
        <v>-1.7659167939666323</v>
      </c>
      <c r="CM829" s="1">
        <f t="shared" si="980"/>
        <v>0.89854235924122294</v>
      </c>
      <c r="CN829" s="1">
        <f t="shared" si="980"/>
        <v>0.22639637736707741</v>
      </c>
      <c r="CO829" s="1">
        <f t="shared" si="980"/>
        <v>0.87506126339170009</v>
      </c>
      <c r="CP829" s="1">
        <f t="shared" si="980"/>
        <v>-3.6812412373755876</v>
      </c>
      <c r="CQ829" s="1" t="str">
        <f t="shared" si="978"/>
        <v/>
      </c>
      <c r="CR829" s="1" t="str">
        <f t="shared" si="978"/>
        <v/>
      </c>
      <c r="CS829" s="1" t="str">
        <f t="shared" si="978"/>
        <v/>
      </c>
      <c r="CT829" s="1" t="str">
        <f t="shared" si="978"/>
        <v/>
      </c>
      <c r="CU829" s="1" t="str">
        <f t="shared" si="978"/>
        <v/>
      </c>
      <c r="CV829" s="1">
        <f t="shared" si="981"/>
        <v>0</v>
      </c>
      <c r="CW829" s="1">
        <f t="shared" si="981"/>
        <v>1</v>
      </c>
      <c r="CX829" s="1">
        <f t="shared" si="981"/>
        <v>1</v>
      </c>
      <c r="CY829" s="1">
        <f t="shared" si="981"/>
        <v>1</v>
      </c>
      <c r="CZ829" s="1">
        <f t="shared" si="981"/>
        <v>0</v>
      </c>
      <c r="DA829" s="1">
        <f t="shared" si="979"/>
        <v>0</v>
      </c>
      <c r="DB829" s="1">
        <f t="shared" si="979"/>
        <v>0</v>
      </c>
      <c r="DC829" s="1">
        <f t="shared" si="979"/>
        <v>0</v>
      </c>
      <c r="DD829" s="1">
        <f t="shared" si="979"/>
        <v>0</v>
      </c>
      <c r="DE829" s="1">
        <f t="shared" si="979"/>
        <v>0</v>
      </c>
      <c r="DF829" s="1">
        <f t="shared" si="957"/>
        <v>3</v>
      </c>
      <c r="DG829" s="33">
        <f t="shared" si="958"/>
        <v>1</v>
      </c>
      <c r="DH829" s="34">
        <f t="shared" si="959"/>
        <v>0</v>
      </c>
      <c r="DI829" s="1">
        <f t="shared" si="992"/>
        <v>67</v>
      </c>
      <c r="DJ829" s="1">
        <f t="shared" si="993"/>
        <v>100</v>
      </c>
      <c r="DK829" s="1">
        <f t="shared" si="984"/>
        <v>33</v>
      </c>
      <c r="DL829" s="1">
        <f t="shared" si="984"/>
        <v>17</v>
      </c>
      <c r="DM829" s="1">
        <f t="shared" si="984"/>
        <v>-174</v>
      </c>
      <c r="DN829" s="1">
        <f t="shared" si="983"/>
        <v>136</v>
      </c>
      <c r="DO829" s="1">
        <f t="shared" si="983"/>
        <v>86</v>
      </c>
      <c r="DP829" s="1">
        <f t="shared" si="983"/>
        <v>96</v>
      </c>
      <c r="DQ829" s="1" t="str">
        <f t="shared" si="983"/>
        <v/>
      </c>
      <c r="DR829" s="1" t="str">
        <f t="shared" si="983"/>
        <v/>
      </c>
      <c r="DS829" s="1" t="str">
        <f t="shared" si="983"/>
        <v/>
      </c>
      <c r="DT829" s="34">
        <f t="shared" si="1006"/>
        <v>-96.333405420964951</v>
      </c>
      <c r="DU829" s="1">
        <f t="shared" si="1007"/>
        <v>0</v>
      </c>
      <c r="DV829" s="1">
        <f t="shared" si="1007"/>
        <v>0</v>
      </c>
      <c r="DW829" s="1">
        <f t="shared" si="1007"/>
        <v>0</v>
      </c>
      <c r="DX829" s="1">
        <f t="shared" si="1007"/>
        <v>0</v>
      </c>
      <c r="DY829" s="1">
        <f t="shared" si="1007"/>
        <v>1</v>
      </c>
      <c r="DZ829" s="1">
        <f t="shared" si="1007"/>
        <v>0</v>
      </c>
      <c r="EA829" s="1">
        <f>IF((DO829&lt;$DT829),1,0)</f>
        <v>0</v>
      </c>
      <c r="EB829" s="1">
        <f>IF((DP829&lt;$DT829),1,0)</f>
        <v>0</v>
      </c>
      <c r="EF829" s="33">
        <f t="shared" si="1008"/>
        <v>1</v>
      </c>
      <c r="EG829" s="1">
        <f t="shared" si="989"/>
        <v>0</v>
      </c>
      <c r="EH829" s="1">
        <f t="shared" si="989"/>
        <v>0</v>
      </c>
      <c r="EI829" s="1">
        <f t="shared" si="989"/>
        <v>0</v>
      </c>
      <c r="EJ829" s="1">
        <f t="shared" si="989"/>
        <v>0</v>
      </c>
      <c r="EK829" s="1">
        <f t="shared" si="989"/>
        <v>0</v>
      </c>
      <c r="EL829" s="1">
        <f t="shared" si="989"/>
        <v>0</v>
      </c>
      <c r="EM829" s="1">
        <f t="shared" si="989"/>
        <v>0</v>
      </c>
      <c r="EN829" s="1">
        <f t="shared" si="989"/>
        <v>0</v>
      </c>
      <c r="EO829" s="1">
        <f t="shared" si="997"/>
        <v>0</v>
      </c>
      <c r="EP829" s="1">
        <f t="shared" si="997"/>
        <v>0</v>
      </c>
      <c r="EQ829" s="1">
        <f t="shared" si="997"/>
        <v>0</v>
      </c>
      <c r="ER829" s="33">
        <f t="shared" si="960"/>
        <v>1</v>
      </c>
      <c r="ES829" s="35">
        <f>ER829+EF829+DG829+AV829</f>
        <v>4</v>
      </c>
      <c r="ET829" s="35">
        <f t="shared" si="961"/>
        <v>1</v>
      </c>
      <c r="EU829" s="1" t="s">
        <v>1429</v>
      </c>
      <c r="EV829" s="1" t="s">
        <v>34</v>
      </c>
      <c r="EW829" s="19">
        <f t="shared" si="962"/>
        <v>1</v>
      </c>
      <c r="EX829" s="1" t="s">
        <v>112</v>
      </c>
      <c r="EY829" s="50">
        <v>39405</v>
      </c>
      <c r="FC829" s="1" t="s">
        <v>34</v>
      </c>
      <c r="FD829" s="19">
        <f t="shared" si="963"/>
        <v>1</v>
      </c>
      <c r="FE829" s="1" t="s">
        <v>112</v>
      </c>
      <c r="FF829" s="50">
        <v>39251</v>
      </c>
      <c r="FJ829" s="1" t="s">
        <v>38</v>
      </c>
      <c r="FK829" s="19">
        <f t="shared" si="964"/>
        <v>0</v>
      </c>
      <c r="FQ829" s="1" t="s">
        <v>67</v>
      </c>
      <c r="FR829" s="1">
        <f t="shared" si="965"/>
        <v>1</v>
      </c>
      <c r="FV829" s="37" t="str">
        <f t="shared" si="971"/>
        <v>none</v>
      </c>
      <c r="FY829" s="1" t="s">
        <v>38</v>
      </c>
      <c r="FZ829" s="19">
        <f t="shared" si="966"/>
        <v>0</v>
      </c>
      <c r="GB829" s="1" t="s">
        <v>38</v>
      </c>
      <c r="GC829" s="19">
        <f t="shared" si="967"/>
        <v>0</v>
      </c>
      <c r="GD829" s="1" t="s">
        <v>38</v>
      </c>
      <c r="GE829" s="19">
        <f t="shared" si="968"/>
        <v>0</v>
      </c>
      <c r="GF829" s="1" t="s">
        <v>38</v>
      </c>
      <c r="GG829" s="19">
        <f t="shared" si="969"/>
        <v>0</v>
      </c>
    </row>
    <row r="830" spans="1:189" x14ac:dyDescent="0.3">
      <c r="A830" s="18">
        <v>1221</v>
      </c>
      <c r="B830" s="1" t="s">
        <v>34</v>
      </c>
      <c r="C830" s="19" t="s">
        <v>35</v>
      </c>
      <c r="D830" s="19">
        <f t="shared" si="977"/>
        <v>0</v>
      </c>
      <c r="E830" s="38" t="s">
        <v>1430</v>
      </c>
      <c r="F830" s="21" t="str">
        <f t="shared" si="943"/>
        <v>1974</v>
      </c>
      <c r="G830" s="21">
        <v>2005</v>
      </c>
      <c r="H830" s="22">
        <f t="shared" si="985"/>
        <v>31</v>
      </c>
      <c r="I830" s="1" t="str">
        <f t="shared" si="944"/>
        <v>31-40</v>
      </c>
      <c r="J830" s="1" t="s">
        <v>1607</v>
      </c>
      <c r="N830" s="19"/>
      <c r="O830" s="19" t="str">
        <f t="shared" si="945"/>
        <v/>
      </c>
      <c r="P830" s="23"/>
      <c r="S830" s="24"/>
      <c r="T830" s="19"/>
      <c r="W830" s="1" t="str">
        <f t="shared" si="946"/>
        <v>6: 251-300</v>
      </c>
      <c r="X830" s="1">
        <v>290</v>
      </c>
      <c r="Y830" s="26"/>
      <c r="Z830" s="26">
        <v>359</v>
      </c>
      <c r="AA830" s="26">
        <v>495</v>
      </c>
      <c r="AB830" s="26">
        <v>500</v>
      </c>
      <c r="AC830" s="26">
        <v>529</v>
      </c>
      <c r="AD830" s="26"/>
      <c r="AE830" s="26"/>
      <c r="AF830" s="26"/>
      <c r="AG830" s="26"/>
      <c r="AH830" s="26"/>
      <c r="AI830" s="27">
        <f t="shared" si="947"/>
        <v>529</v>
      </c>
      <c r="AJ830" s="27">
        <f t="shared" si="948"/>
        <v>1</v>
      </c>
      <c r="AK830" s="1">
        <v>150571</v>
      </c>
      <c r="AL830" s="26"/>
      <c r="AM830" s="26">
        <v>50</v>
      </c>
      <c r="AN830" s="26">
        <v>50</v>
      </c>
      <c r="AO830" s="26">
        <v>50</v>
      </c>
      <c r="AP830" s="26">
        <v>50</v>
      </c>
      <c r="AQ830" s="26"/>
      <c r="AR830" s="26"/>
      <c r="AS830" s="26"/>
      <c r="AT830" s="26"/>
      <c r="AU830" s="26"/>
      <c r="AV830" s="28" t="str">
        <f t="shared" si="949"/>
        <v/>
      </c>
      <c r="AW830" s="27" t="str">
        <f>"&gt;5"</f>
        <v>&gt;5</v>
      </c>
      <c r="AX830" s="29">
        <f t="shared" si="970"/>
        <v>5.1779999999999999</v>
      </c>
      <c r="AY830" s="30">
        <f t="shared" si="987"/>
        <v>5.1777413347282106</v>
      </c>
      <c r="AZ830" s="30" t="str">
        <f t="shared" si="987"/>
        <v/>
      </c>
      <c r="BA830" s="30">
        <f t="shared" si="987"/>
        <v>1.6989700043360187</v>
      </c>
      <c r="BB830" s="30">
        <f t="shared" si="987"/>
        <v>1.6989700043360187</v>
      </c>
      <c r="BC830" s="30">
        <f t="shared" si="987"/>
        <v>1.6989700043360187</v>
      </c>
      <c r="BD830" s="30">
        <f t="shared" si="987"/>
        <v>1.6989700043360187</v>
      </c>
      <c r="BE830" s="30" t="str">
        <f t="shared" si="987"/>
        <v/>
      </c>
      <c r="BF830" s="30" t="str">
        <f t="shared" si="987"/>
        <v/>
      </c>
      <c r="BG830" s="30" t="str">
        <f t="shared" si="995"/>
        <v/>
      </c>
      <c r="BH830" s="30" t="str">
        <f t="shared" si="995"/>
        <v/>
      </c>
      <c r="BI830" s="30" t="str">
        <f t="shared" si="995"/>
        <v/>
      </c>
      <c r="BJ830" s="1" t="s">
        <v>38</v>
      </c>
      <c r="BK830" s="31" t="s">
        <v>38</v>
      </c>
      <c r="BL830" s="32">
        <f t="shared" si="950"/>
        <v>0</v>
      </c>
      <c r="BN830" s="32" t="str">
        <f t="shared" si="951"/>
        <v>0</v>
      </c>
      <c r="BO830" s="30" t="str">
        <f t="shared" si="952"/>
        <v/>
      </c>
      <c r="BP830" s="30">
        <f t="shared" si="953"/>
        <v>-3.4787713303921919</v>
      </c>
      <c r="BQ830" s="30" t="str">
        <f t="shared" si="1009"/>
        <v/>
      </c>
      <c r="BR830" s="30">
        <f t="shared" si="1009"/>
        <v>0</v>
      </c>
      <c r="BS830" s="30">
        <f t="shared" si="1009"/>
        <v>0</v>
      </c>
      <c r="BT830" s="30">
        <f t="shared" si="1004"/>
        <v>0</v>
      </c>
      <c r="BU830" s="30" t="str">
        <f t="shared" si="1004"/>
        <v/>
      </c>
      <c r="BV830" s="30" t="str">
        <f t="shared" si="1004"/>
        <v/>
      </c>
      <c r="BW830" s="30" t="str">
        <f t="shared" si="990"/>
        <v/>
      </c>
      <c r="BX830" s="30" t="str">
        <f t="shared" si="990"/>
        <v/>
      </c>
      <c r="BY830" s="30" t="str">
        <f t="shared" si="990"/>
        <v/>
      </c>
      <c r="BZ830" s="1">
        <f t="shared" si="954"/>
        <v>0</v>
      </c>
      <c r="CA830" s="1">
        <f t="shared" si="1010"/>
        <v>0</v>
      </c>
      <c r="CB830" s="1">
        <f t="shared" si="1010"/>
        <v>0</v>
      </c>
      <c r="CC830" s="1">
        <f t="shared" si="1010"/>
        <v>0</v>
      </c>
      <c r="CD830" s="1">
        <f t="shared" si="1005"/>
        <v>0</v>
      </c>
      <c r="CE830" s="1">
        <f t="shared" si="1005"/>
        <v>0</v>
      </c>
      <c r="CF830" s="1">
        <f t="shared" si="1005"/>
        <v>0</v>
      </c>
      <c r="CG830" s="1">
        <f t="shared" si="991"/>
        <v>0</v>
      </c>
      <c r="CH830" s="1">
        <f t="shared" si="991"/>
        <v>0</v>
      </c>
      <c r="CI830" s="1">
        <f t="shared" si="991"/>
        <v>0</v>
      </c>
      <c r="CJ830" s="1">
        <f t="shared" si="955"/>
        <v>0</v>
      </c>
      <c r="CK830" s="1">
        <f t="shared" si="956"/>
        <v>0</v>
      </c>
      <c r="CL830" s="1" t="str">
        <f t="shared" si="980"/>
        <v/>
      </c>
      <c r="CM830" s="1" t="str">
        <f t="shared" si="980"/>
        <v/>
      </c>
      <c r="CN830" s="1" t="str">
        <f t="shared" si="980"/>
        <v/>
      </c>
      <c r="CO830" s="1" t="str">
        <f t="shared" si="980"/>
        <v/>
      </c>
      <c r="CP830" s="1" t="str">
        <f t="shared" si="980"/>
        <v/>
      </c>
      <c r="CQ830" s="1" t="str">
        <f t="shared" si="978"/>
        <v/>
      </c>
      <c r="CR830" s="1" t="str">
        <f t="shared" si="978"/>
        <v/>
      </c>
      <c r="CS830" s="1" t="str">
        <f t="shared" si="978"/>
        <v/>
      </c>
      <c r="CT830" s="1" t="str">
        <f t="shared" si="978"/>
        <v/>
      </c>
      <c r="CU830" s="1" t="str">
        <f t="shared" si="978"/>
        <v/>
      </c>
      <c r="CV830" s="1">
        <f t="shared" si="981"/>
        <v>0</v>
      </c>
      <c r="CW830" s="1">
        <f t="shared" si="981"/>
        <v>0</v>
      </c>
      <c r="CX830" s="1">
        <f t="shared" si="981"/>
        <v>0</v>
      </c>
      <c r="CY830" s="1">
        <f t="shared" si="981"/>
        <v>0</v>
      </c>
      <c r="CZ830" s="1">
        <f t="shared" si="981"/>
        <v>0</v>
      </c>
      <c r="DA830" s="1">
        <f t="shared" si="979"/>
        <v>0</v>
      </c>
      <c r="DB830" s="1">
        <f t="shared" si="979"/>
        <v>0</v>
      </c>
      <c r="DC830" s="1">
        <f t="shared" si="979"/>
        <v>0</v>
      </c>
      <c r="DD830" s="1">
        <f t="shared" si="979"/>
        <v>0</v>
      </c>
      <c r="DE830" s="1">
        <f t="shared" si="979"/>
        <v>0</v>
      </c>
      <c r="DF830" s="1">
        <f t="shared" si="957"/>
        <v>0</v>
      </c>
      <c r="DG830" s="33">
        <f t="shared" si="958"/>
        <v>0</v>
      </c>
      <c r="DH830" s="34">
        <f t="shared" si="959"/>
        <v>0</v>
      </c>
      <c r="DI830" s="1" t="str">
        <f t="shared" si="992"/>
        <v/>
      </c>
      <c r="DJ830" s="1">
        <f t="shared" si="993"/>
        <v>69</v>
      </c>
      <c r="DK830" s="1" t="str">
        <f t="shared" si="984"/>
        <v/>
      </c>
      <c r="DL830" s="1">
        <f t="shared" si="984"/>
        <v>136</v>
      </c>
      <c r="DM830" s="1">
        <f t="shared" si="984"/>
        <v>5</v>
      </c>
      <c r="DN830" s="1">
        <f t="shared" si="983"/>
        <v>29</v>
      </c>
      <c r="DO830" s="1" t="str">
        <f t="shared" si="983"/>
        <v/>
      </c>
      <c r="DP830" s="1" t="str">
        <f t="shared" si="983"/>
        <v/>
      </c>
      <c r="DQ830" s="1" t="str">
        <f t="shared" si="983"/>
        <v/>
      </c>
      <c r="DR830" s="1" t="str">
        <f t="shared" si="983"/>
        <v/>
      </c>
      <c r="DS830" s="1" t="str">
        <f t="shared" si="983"/>
        <v/>
      </c>
      <c r="DT830" s="34">
        <f t="shared" si="1006"/>
        <v>-57.279286541180547</v>
      </c>
      <c r="DV830" s="1">
        <f t="shared" si="1007"/>
        <v>0</v>
      </c>
      <c r="DX830" s="1">
        <f>IF((DL830&lt;$DT830),1,0)</f>
        <v>0</v>
      </c>
      <c r="DY830" s="1">
        <f t="shared" si="1007"/>
        <v>0</v>
      </c>
      <c r="DZ830" s="1">
        <f t="shared" si="1007"/>
        <v>0</v>
      </c>
      <c r="EF830" s="33">
        <f t="shared" si="1008"/>
        <v>0</v>
      </c>
      <c r="EG830" s="1">
        <f t="shared" si="989"/>
        <v>0</v>
      </c>
      <c r="EH830" s="1">
        <f t="shared" si="989"/>
        <v>0</v>
      </c>
      <c r="EI830" s="1">
        <f t="shared" si="989"/>
        <v>0</v>
      </c>
      <c r="EJ830" s="1">
        <f t="shared" si="989"/>
        <v>0</v>
      </c>
      <c r="EK830" s="1">
        <f t="shared" si="989"/>
        <v>1</v>
      </c>
      <c r="EL830" s="1">
        <f t="shared" si="989"/>
        <v>1</v>
      </c>
      <c r="EM830" s="1">
        <f t="shared" si="989"/>
        <v>0</v>
      </c>
      <c r="EN830" s="1">
        <f t="shared" si="989"/>
        <v>0</v>
      </c>
      <c r="EO830" s="1">
        <f t="shared" si="997"/>
        <v>0</v>
      </c>
      <c r="EP830" s="1">
        <f t="shared" si="997"/>
        <v>0</v>
      </c>
      <c r="EQ830" s="1">
        <f t="shared" si="997"/>
        <v>0</v>
      </c>
      <c r="ER830" s="33">
        <f t="shared" si="960"/>
        <v>0</v>
      </c>
      <c r="ES830" s="35">
        <f>ER830+EF830+DG830</f>
        <v>0</v>
      </c>
      <c r="ET830" s="35">
        <f t="shared" si="961"/>
        <v>0</v>
      </c>
      <c r="EU830" s="1" t="s">
        <v>50</v>
      </c>
      <c r="EV830" s="1" t="s">
        <v>38</v>
      </c>
      <c r="EW830" s="19">
        <f t="shared" si="962"/>
        <v>0</v>
      </c>
      <c r="FC830" s="1" t="s">
        <v>38</v>
      </c>
      <c r="FD830" s="19">
        <f t="shared" si="963"/>
        <v>0</v>
      </c>
      <c r="FJ830" s="1" t="s">
        <v>38</v>
      </c>
      <c r="FK830" s="19">
        <f t="shared" si="964"/>
        <v>0</v>
      </c>
      <c r="FR830" s="1">
        <f t="shared" si="965"/>
        <v>0</v>
      </c>
      <c r="FV830" s="37" t="str">
        <f t="shared" si="971"/>
        <v>none</v>
      </c>
      <c r="FY830" s="1" t="s">
        <v>38</v>
      </c>
      <c r="FZ830" s="19">
        <f t="shared" si="966"/>
        <v>0</v>
      </c>
      <c r="GB830" s="1" t="s">
        <v>38</v>
      </c>
      <c r="GC830" s="19">
        <f t="shared" si="967"/>
        <v>0</v>
      </c>
      <c r="GD830" s="1" t="s">
        <v>38</v>
      </c>
      <c r="GE830" s="19">
        <f t="shared" si="968"/>
        <v>0</v>
      </c>
      <c r="GF830" s="1" t="s">
        <v>38</v>
      </c>
      <c r="GG830" s="19">
        <f t="shared" si="969"/>
        <v>0</v>
      </c>
    </row>
    <row r="831" spans="1:189" x14ac:dyDescent="0.3">
      <c r="A831" s="18">
        <v>1222</v>
      </c>
      <c r="B831" s="1" t="s">
        <v>34</v>
      </c>
      <c r="C831" s="19" t="s">
        <v>35</v>
      </c>
      <c r="D831" s="19">
        <f t="shared" si="977"/>
        <v>0</v>
      </c>
      <c r="E831" s="38" t="s">
        <v>1431</v>
      </c>
      <c r="F831" s="21" t="str">
        <f t="shared" si="943"/>
        <v>1981</v>
      </c>
      <c r="G831" s="21">
        <v>2005</v>
      </c>
      <c r="H831" s="22">
        <f t="shared" si="985"/>
        <v>24</v>
      </c>
      <c r="I831" s="1" t="str">
        <f t="shared" si="944"/>
        <v>21-30</v>
      </c>
      <c r="J831" s="1" t="s">
        <v>1606</v>
      </c>
      <c r="N831" s="19"/>
      <c r="O831" s="19" t="str">
        <f t="shared" si="945"/>
        <v/>
      </c>
      <c r="P831" s="23"/>
      <c r="S831" s="24"/>
      <c r="T831" s="19"/>
      <c r="W831" s="1" t="str">
        <f t="shared" si="946"/>
        <v>2: 51-100</v>
      </c>
      <c r="X831" s="1">
        <v>97</v>
      </c>
      <c r="Y831" s="26">
        <v>302</v>
      </c>
      <c r="Z831" s="26">
        <v>462</v>
      </c>
      <c r="AA831" s="26">
        <v>433</v>
      </c>
      <c r="AB831" s="26">
        <v>623</v>
      </c>
      <c r="AC831" s="26">
        <v>614</v>
      </c>
      <c r="AD831" s="26">
        <v>608</v>
      </c>
      <c r="AE831" s="26"/>
      <c r="AF831" s="26"/>
      <c r="AG831" s="26"/>
      <c r="AH831" s="26"/>
      <c r="AI831" s="27">
        <f t="shared" si="947"/>
        <v>623</v>
      </c>
      <c r="AJ831" s="27">
        <f t="shared" si="948"/>
        <v>1</v>
      </c>
      <c r="AK831" s="1">
        <v>1700000</v>
      </c>
      <c r="AL831" s="26">
        <v>50</v>
      </c>
      <c r="AM831" s="26">
        <v>50</v>
      </c>
      <c r="AN831" s="26">
        <v>50</v>
      </c>
      <c r="AO831" s="26">
        <v>50</v>
      </c>
      <c r="AP831" s="26">
        <v>50</v>
      </c>
      <c r="AQ831" s="26">
        <v>50</v>
      </c>
      <c r="AR831" s="26"/>
      <c r="AS831" s="26"/>
      <c r="AT831" s="26"/>
      <c r="AU831" s="26"/>
      <c r="AV831" s="28">
        <f t="shared" si="949"/>
        <v>0</v>
      </c>
      <c r="AW831" s="27" t="str">
        <f>"&gt;5"</f>
        <v>&gt;5</v>
      </c>
      <c r="AX831" s="29">
        <f t="shared" si="970"/>
        <v>6.23</v>
      </c>
      <c r="AY831" s="30">
        <f t="shared" si="987"/>
        <v>6.2304489213782741</v>
      </c>
      <c r="AZ831" s="30">
        <f t="shared" si="987"/>
        <v>1.6989700043360187</v>
      </c>
      <c r="BA831" s="30">
        <f t="shared" si="987"/>
        <v>1.6989700043360187</v>
      </c>
      <c r="BB831" s="30">
        <f t="shared" si="987"/>
        <v>1.6989700043360187</v>
      </c>
      <c r="BC831" s="30">
        <f t="shared" si="987"/>
        <v>1.6989700043360187</v>
      </c>
      <c r="BD831" s="30">
        <f t="shared" si="987"/>
        <v>1.6989700043360187</v>
      </c>
      <c r="BE831" s="30">
        <f t="shared" si="987"/>
        <v>1.6989700043360187</v>
      </c>
      <c r="BF831" s="30" t="str">
        <f t="shared" si="987"/>
        <v/>
      </c>
      <c r="BG831" s="30" t="str">
        <f t="shared" si="995"/>
        <v/>
      </c>
      <c r="BH831" s="30" t="str">
        <f t="shared" si="995"/>
        <v/>
      </c>
      <c r="BI831" s="30" t="str">
        <f t="shared" si="995"/>
        <v/>
      </c>
      <c r="BJ831" s="1" t="s">
        <v>38</v>
      </c>
      <c r="BK831" s="31" t="s">
        <v>38</v>
      </c>
      <c r="BL831" s="32">
        <f t="shared" si="950"/>
        <v>0</v>
      </c>
      <c r="BN831" s="32" t="str">
        <f t="shared" si="951"/>
        <v>0</v>
      </c>
      <c r="BO831" s="30">
        <f t="shared" si="952"/>
        <v>-4.5314789170422554</v>
      </c>
      <c r="BP831" s="30">
        <f t="shared" si="953"/>
        <v>-4.5314789170422554</v>
      </c>
      <c r="BQ831" s="30">
        <f t="shared" si="1009"/>
        <v>0</v>
      </c>
      <c r="BR831" s="30">
        <f t="shared" si="1009"/>
        <v>0</v>
      </c>
      <c r="BS831" s="30">
        <f t="shared" si="1009"/>
        <v>0</v>
      </c>
      <c r="BT831" s="30">
        <f t="shared" si="1004"/>
        <v>0</v>
      </c>
      <c r="BU831" s="30">
        <f t="shared" si="1004"/>
        <v>0</v>
      </c>
      <c r="BV831" s="30" t="str">
        <f t="shared" si="1004"/>
        <v/>
      </c>
      <c r="BW831" s="30" t="str">
        <f t="shared" si="990"/>
        <v/>
      </c>
      <c r="BX831" s="30" t="str">
        <f t="shared" si="990"/>
        <v/>
      </c>
      <c r="BY831" s="30" t="str">
        <f t="shared" si="990"/>
        <v/>
      </c>
      <c r="BZ831" s="1">
        <f t="shared" si="954"/>
        <v>0</v>
      </c>
      <c r="CA831" s="1">
        <f t="shared" si="1010"/>
        <v>0</v>
      </c>
      <c r="CB831" s="1">
        <f t="shared" si="1010"/>
        <v>0</v>
      </c>
      <c r="CC831" s="1">
        <f t="shared" si="1010"/>
        <v>0</v>
      </c>
      <c r="CD831" s="1">
        <f t="shared" si="1005"/>
        <v>0</v>
      </c>
      <c r="CE831" s="1">
        <f t="shared" si="1005"/>
        <v>0</v>
      </c>
      <c r="CF831" s="1">
        <f t="shared" si="1005"/>
        <v>0</v>
      </c>
      <c r="CG831" s="1">
        <f t="shared" si="991"/>
        <v>0</v>
      </c>
      <c r="CH831" s="1">
        <f t="shared" si="991"/>
        <v>0</v>
      </c>
      <c r="CI831" s="1">
        <f t="shared" si="991"/>
        <v>0</v>
      </c>
      <c r="CJ831" s="1">
        <f t="shared" si="955"/>
        <v>0</v>
      </c>
      <c r="CK831" s="1">
        <f t="shared" si="956"/>
        <v>0</v>
      </c>
      <c r="CL831" s="1">
        <f t="shared" si="980"/>
        <v>-4.5314789170422554</v>
      </c>
      <c r="CM831" s="1" t="str">
        <f t="shared" si="980"/>
        <v/>
      </c>
      <c r="CN831" s="1" t="str">
        <f t="shared" si="980"/>
        <v/>
      </c>
      <c r="CO831" s="1" t="str">
        <f t="shared" si="980"/>
        <v/>
      </c>
      <c r="CP831" s="1" t="str">
        <f t="shared" si="980"/>
        <v/>
      </c>
      <c r="CQ831" s="1" t="str">
        <f t="shared" si="978"/>
        <v/>
      </c>
      <c r="CR831" s="1" t="str">
        <f t="shared" si="978"/>
        <v/>
      </c>
      <c r="CS831" s="1" t="str">
        <f t="shared" si="978"/>
        <v/>
      </c>
      <c r="CT831" s="1" t="str">
        <f t="shared" si="978"/>
        <v/>
      </c>
      <c r="CU831" s="1" t="str">
        <f t="shared" si="978"/>
        <v/>
      </c>
      <c r="CV831" s="1">
        <f t="shared" si="981"/>
        <v>0</v>
      </c>
      <c r="CW831" s="1">
        <f t="shared" si="981"/>
        <v>0</v>
      </c>
      <c r="CX831" s="1">
        <f t="shared" si="981"/>
        <v>0</v>
      </c>
      <c r="CY831" s="1">
        <f t="shared" si="981"/>
        <v>0</v>
      </c>
      <c r="CZ831" s="1">
        <f t="shared" si="981"/>
        <v>0</v>
      </c>
      <c r="DA831" s="1">
        <f t="shared" si="979"/>
        <v>0</v>
      </c>
      <c r="DB831" s="1">
        <f t="shared" si="979"/>
        <v>0</v>
      </c>
      <c r="DC831" s="1">
        <f t="shared" si="979"/>
        <v>0</v>
      </c>
      <c r="DD831" s="1">
        <f t="shared" si="979"/>
        <v>0</v>
      </c>
      <c r="DE831" s="1">
        <f t="shared" si="979"/>
        <v>0</v>
      </c>
      <c r="DF831" s="1">
        <f t="shared" si="957"/>
        <v>0</v>
      </c>
      <c r="DG831" s="33">
        <f t="shared" si="958"/>
        <v>0</v>
      </c>
      <c r="DH831" s="34">
        <f t="shared" si="959"/>
        <v>0</v>
      </c>
      <c r="DI831" s="1">
        <f t="shared" si="992"/>
        <v>205</v>
      </c>
      <c r="DJ831" s="1">
        <f t="shared" si="993"/>
        <v>365</v>
      </c>
      <c r="DK831" s="1">
        <f t="shared" si="984"/>
        <v>160</v>
      </c>
      <c r="DL831" s="1">
        <f t="shared" si="984"/>
        <v>-29</v>
      </c>
      <c r="DM831" s="1">
        <f t="shared" si="984"/>
        <v>190</v>
      </c>
      <c r="DN831" s="1">
        <f t="shared" si="983"/>
        <v>-9</v>
      </c>
      <c r="DO831" s="1">
        <f t="shared" si="983"/>
        <v>-6</v>
      </c>
      <c r="DP831" s="1" t="str">
        <f t="shared" si="983"/>
        <v/>
      </c>
      <c r="DQ831" s="1" t="str">
        <f t="shared" si="983"/>
        <v/>
      </c>
      <c r="DR831" s="1" t="str">
        <f t="shared" si="983"/>
        <v/>
      </c>
      <c r="DS831" s="1" t="str">
        <f t="shared" si="983"/>
        <v/>
      </c>
      <c r="DT831" s="34">
        <f t="shared" si="1006"/>
        <v>-146.22064214903514</v>
      </c>
      <c r="DU831" s="1">
        <f t="shared" ref="DU831:DU838" si="1011">IF((DI831&lt;$DT831),1,0)</f>
        <v>0</v>
      </c>
      <c r="DV831" s="1">
        <f t="shared" si="1007"/>
        <v>0</v>
      </c>
      <c r="DW831" s="1">
        <f t="shared" si="1007"/>
        <v>0</v>
      </c>
      <c r="DX831" s="1">
        <f>IF((DL831&lt;$DT831),1,0)</f>
        <v>0</v>
      </c>
      <c r="DY831" s="1">
        <f t="shared" si="1007"/>
        <v>0</v>
      </c>
      <c r="DZ831" s="1">
        <f t="shared" si="1007"/>
        <v>0</v>
      </c>
      <c r="EA831" s="1">
        <f>IF((DO831&lt;$DT831),1,0)</f>
        <v>0</v>
      </c>
      <c r="EF831" s="33">
        <f t="shared" si="1008"/>
        <v>0</v>
      </c>
      <c r="EG831" s="1">
        <f t="shared" si="989"/>
        <v>0</v>
      </c>
      <c r="EH831" s="1">
        <f t="shared" si="989"/>
        <v>0</v>
      </c>
      <c r="EI831" s="1">
        <f t="shared" si="989"/>
        <v>0</v>
      </c>
      <c r="EJ831" s="1">
        <f t="shared" si="989"/>
        <v>0</v>
      </c>
      <c r="EK831" s="1">
        <f t="shared" si="989"/>
        <v>1</v>
      </c>
      <c r="EL831" s="1">
        <f t="shared" si="989"/>
        <v>1</v>
      </c>
      <c r="EM831" s="1">
        <f t="shared" si="989"/>
        <v>1</v>
      </c>
      <c r="EN831" s="1">
        <f t="shared" si="989"/>
        <v>0</v>
      </c>
      <c r="EO831" s="1">
        <f t="shared" si="997"/>
        <v>0</v>
      </c>
      <c r="EP831" s="1">
        <f t="shared" si="997"/>
        <v>0</v>
      </c>
      <c r="EQ831" s="1">
        <f t="shared" si="997"/>
        <v>0</v>
      </c>
      <c r="ER831" s="33">
        <f t="shared" si="960"/>
        <v>0</v>
      </c>
      <c r="ES831" s="35">
        <f t="shared" ref="ES831:ES837" si="1012">ER831+EF831+DG831+AV831</f>
        <v>0</v>
      </c>
      <c r="ET831" s="35">
        <f t="shared" si="961"/>
        <v>0</v>
      </c>
      <c r="EU831" s="1" t="s">
        <v>1432</v>
      </c>
      <c r="EV831" s="1" t="s">
        <v>38</v>
      </c>
      <c r="EW831" s="19">
        <f t="shared" si="962"/>
        <v>0</v>
      </c>
      <c r="FC831" s="1" t="s">
        <v>38</v>
      </c>
      <c r="FD831" s="19">
        <f t="shared" si="963"/>
        <v>0</v>
      </c>
      <c r="FJ831" s="1" t="s">
        <v>38</v>
      </c>
      <c r="FK831" s="19">
        <f t="shared" si="964"/>
        <v>0</v>
      </c>
      <c r="FR831" s="1">
        <f t="shared" si="965"/>
        <v>0</v>
      </c>
      <c r="FV831" s="37" t="str">
        <f t="shared" si="971"/>
        <v>none</v>
      </c>
      <c r="FY831" s="1" t="s">
        <v>38</v>
      </c>
      <c r="FZ831" s="19">
        <f t="shared" si="966"/>
        <v>0</v>
      </c>
      <c r="GB831" s="1" t="s">
        <v>38</v>
      </c>
      <c r="GC831" s="19">
        <f t="shared" si="967"/>
        <v>0</v>
      </c>
      <c r="GD831" s="1" t="s">
        <v>38</v>
      </c>
      <c r="GE831" s="19">
        <f t="shared" si="968"/>
        <v>0</v>
      </c>
      <c r="GF831" s="1" t="s">
        <v>38</v>
      </c>
      <c r="GG831" s="19">
        <f t="shared" si="969"/>
        <v>0</v>
      </c>
    </row>
    <row r="832" spans="1:189" x14ac:dyDescent="0.3">
      <c r="A832" s="18">
        <v>1223</v>
      </c>
      <c r="B832" s="1" t="s">
        <v>34</v>
      </c>
      <c r="C832" s="19" t="s">
        <v>35</v>
      </c>
      <c r="D832" s="19">
        <f t="shared" si="977"/>
        <v>0</v>
      </c>
      <c r="E832" s="38" t="s">
        <v>1433</v>
      </c>
      <c r="F832" s="21" t="str">
        <f t="shared" si="943"/>
        <v>1978</v>
      </c>
      <c r="G832" s="21">
        <v>2005</v>
      </c>
      <c r="H832" s="22">
        <f t="shared" si="985"/>
        <v>27</v>
      </c>
      <c r="I832" s="1" t="str">
        <f t="shared" si="944"/>
        <v>21-30</v>
      </c>
      <c r="J832" s="1" t="s">
        <v>1606</v>
      </c>
      <c r="K832" s="1" t="s">
        <v>53</v>
      </c>
      <c r="L832" s="1">
        <f>VLOOKUP(K832,[1]areas!$C$3:$D$76,2,FALSE)</f>
        <v>30</v>
      </c>
      <c r="M832" s="1" t="str">
        <f>IF(L832&lt;=20,"0-20",IF(L832&lt;=40,"21-40", IF(L832&lt;=60, "41-60", IF(L832&lt;=80,"61-80", "&gt;80"))))</f>
        <v>21-40</v>
      </c>
      <c r="N832" s="19" t="s">
        <v>38</v>
      </c>
      <c r="O832" s="19">
        <f t="shared" si="945"/>
        <v>0</v>
      </c>
      <c r="P832" s="23">
        <v>70.2</v>
      </c>
      <c r="Q832" s="1">
        <v>169</v>
      </c>
      <c r="R832" s="1">
        <f>POWER(Q832*0.01,2)</f>
        <v>2.8560999999999996</v>
      </c>
      <c r="S832" s="24">
        <f>P832/R832</f>
        <v>24.578971324533459</v>
      </c>
      <c r="T832" s="19">
        <v>3</v>
      </c>
      <c r="U832" s="1">
        <v>9</v>
      </c>
      <c r="V832" s="1">
        <v>17</v>
      </c>
      <c r="W832" s="1" t="str">
        <f t="shared" si="946"/>
        <v>1: 0-50</v>
      </c>
      <c r="X832" s="1">
        <v>21</v>
      </c>
      <c r="Y832" s="26">
        <v>197</v>
      </c>
      <c r="Z832" s="26">
        <v>346</v>
      </c>
      <c r="AA832" s="26">
        <v>437</v>
      </c>
      <c r="AB832" s="26"/>
      <c r="AC832" s="26"/>
      <c r="AD832" s="26"/>
      <c r="AE832" s="26"/>
      <c r="AF832" s="26"/>
      <c r="AG832" s="26"/>
      <c r="AH832" s="26"/>
      <c r="AI832" s="27">
        <f t="shared" si="947"/>
        <v>437</v>
      </c>
      <c r="AJ832" s="27">
        <f t="shared" si="948"/>
        <v>0</v>
      </c>
      <c r="AK832" s="39">
        <v>965228</v>
      </c>
      <c r="AL832" s="26">
        <v>50</v>
      </c>
      <c r="AM832" s="26">
        <v>50</v>
      </c>
      <c r="AN832" s="26">
        <v>50</v>
      </c>
      <c r="AO832" s="26"/>
      <c r="AP832" s="26"/>
      <c r="AQ832" s="26"/>
      <c r="AR832" s="26"/>
      <c r="AS832" s="26"/>
      <c r="AT832" s="26"/>
      <c r="AU832" s="26"/>
      <c r="AV832" s="28">
        <f t="shared" si="949"/>
        <v>0</v>
      </c>
      <c r="AW832" s="27" t="str">
        <f>"&gt;5"</f>
        <v>&gt;5</v>
      </c>
      <c r="AX832" s="29">
        <f t="shared" si="970"/>
        <v>5.9850000000000003</v>
      </c>
      <c r="AY832" s="30">
        <f t="shared" si="987"/>
        <v>5.9846299117335517</v>
      </c>
      <c r="AZ832" s="30">
        <f t="shared" si="987"/>
        <v>1.6989700043360187</v>
      </c>
      <c r="BA832" s="30">
        <f t="shared" si="987"/>
        <v>1.6989700043360187</v>
      </c>
      <c r="BB832" s="30">
        <f t="shared" si="987"/>
        <v>1.6989700043360187</v>
      </c>
      <c r="BC832" s="30" t="str">
        <f t="shared" si="987"/>
        <v/>
      </c>
      <c r="BD832" s="30" t="str">
        <f t="shared" si="987"/>
        <v/>
      </c>
      <c r="BE832" s="30" t="str">
        <f t="shared" si="987"/>
        <v/>
      </c>
      <c r="BF832" s="30" t="str">
        <f t="shared" si="987"/>
        <v/>
      </c>
      <c r="BG832" s="30" t="str">
        <f t="shared" si="995"/>
        <v/>
      </c>
      <c r="BH832" s="30" t="str">
        <f t="shared" si="995"/>
        <v/>
      </c>
      <c r="BI832" s="30" t="str">
        <f t="shared" si="995"/>
        <v/>
      </c>
      <c r="BJ832" s="1" t="s">
        <v>38</v>
      </c>
      <c r="BK832" s="31" t="s">
        <v>38</v>
      </c>
      <c r="BL832" s="32">
        <f t="shared" si="950"/>
        <v>0</v>
      </c>
      <c r="BN832" s="32" t="str">
        <f t="shared" si="951"/>
        <v>0</v>
      </c>
      <c r="BO832" s="30">
        <f t="shared" si="952"/>
        <v>-4.285659907397533</v>
      </c>
      <c r="BP832" s="30">
        <f t="shared" si="953"/>
        <v>-4.285659907397533</v>
      </c>
      <c r="BQ832" s="30">
        <f t="shared" si="1009"/>
        <v>0</v>
      </c>
      <c r="BR832" s="30">
        <f t="shared" si="1009"/>
        <v>0</v>
      </c>
      <c r="BS832" s="30" t="str">
        <f t="shared" si="1009"/>
        <v/>
      </c>
      <c r="BT832" s="30" t="str">
        <f t="shared" si="1004"/>
        <v/>
      </c>
      <c r="BU832" s="30" t="str">
        <f t="shared" si="1004"/>
        <v/>
      </c>
      <c r="BV832" s="30" t="str">
        <f t="shared" si="1004"/>
        <v/>
      </c>
      <c r="BW832" s="30" t="str">
        <f t="shared" si="990"/>
        <v/>
      </c>
      <c r="BX832" s="30" t="str">
        <f t="shared" si="990"/>
        <v/>
      </c>
      <c r="BY832" s="30" t="str">
        <f t="shared" si="990"/>
        <v/>
      </c>
      <c r="BZ832" s="1">
        <f t="shared" si="954"/>
        <v>0</v>
      </c>
      <c r="CA832" s="1">
        <f t="shared" si="1010"/>
        <v>0</v>
      </c>
      <c r="CB832" s="1">
        <f t="shared" si="1010"/>
        <v>0</v>
      </c>
      <c r="CC832" s="1">
        <f t="shared" si="1010"/>
        <v>0</v>
      </c>
      <c r="CD832" s="1">
        <f t="shared" si="1005"/>
        <v>0</v>
      </c>
      <c r="CE832" s="1">
        <f t="shared" si="1005"/>
        <v>0</v>
      </c>
      <c r="CF832" s="1">
        <f t="shared" si="1005"/>
        <v>0</v>
      </c>
      <c r="CG832" s="1">
        <f t="shared" si="991"/>
        <v>0</v>
      </c>
      <c r="CH832" s="1">
        <f t="shared" si="991"/>
        <v>0</v>
      </c>
      <c r="CI832" s="1">
        <f t="shared" si="991"/>
        <v>0</v>
      </c>
      <c r="CJ832" s="1">
        <f t="shared" si="955"/>
        <v>0</v>
      </c>
      <c r="CK832" s="1">
        <f t="shared" si="956"/>
        <v>0</v>
      </c>
      <c r="CL832" s="1">
        <f t="shared" si="980"/>
        <v>-4.285659907397533</v>
      </c>
      <c r="CM832" s="1" t="str">
        <f t="shared" si="980"/>
        <v/>
      </c>
      <c r="CN832" s="1" t="str">
        <f t="shared" si="980"/>
        <v/>
      </c>
      <c r="CO832" s="1" t="str">
        <f t="shared" si="980"/>
        <v/>
      </c>
      <c r="CP832" s="1" t="str">
        <f t="shared" si="980"/>
        <v/>
      </c>
      <c r="CQ832" s="1" t="str">
        <f t="shared" si="978"/>
        <v/>
      </c>
      <c r="CR832" s="1" t="str">
        <f t="shared" si="978"/>
        <v/>
      </c>
      <c r="CS832" s="1" t="str">
        <f t="shared" si="978"/>
        <v/>
      </c>
      <c r="CT832" s="1" t="str">
        <f t="shared" si="978"/>
        <v/>
      </c>
      <c r="CU832" s="1" t="str">
        <f t="shared" si="978"/>
        <v/>
      </c>
      <c r="CV832" s="1">
        <f t="shared" si="981"/>
        <v>0</v>
      </c>
      <c r="CW832" s="1">
        <f t="shared" si="981"/>
        <v>0</v>
      </c>
      <c r="CX832" s="1">
        <f t="shared" si="981"/>
        <v>0</v>
      </c>
      <c r="CY832" s="1">
        <f t="shared" si="981"/>
        <v>0</v>
      </c>
      <c r="CZ832" s="1">
        <f t="shared" si="981"/>
        <v>0</v>
      </c>
      <c r="DA832" s="1">
        <f t="shared" si="979"/>
        <v>0</v>
      </c>
      <c r="DB832" s="1">
        <f t="shared" si="979"/>
        <v>0</v>
      </c>
      <c r="DC832" s="1">
        <f t="shared" si="979"/>
        <v>0</v>
      </c>
      <c r="DD832" s="1">
        <f t="shared" si="979"/>
        <v>0</v>
      </c>
      <c r="DE832" s="1">
        <f t="shared" si="979"/>
        <v>0</v>
      </c>
      <c r="DF832" s="1">
        <f t="shared" si="957"/>
        <v>0</v>
      </c>
      <c r="DG832" s="33">
        <f t="shared" si="958"/>
        <v>0</v>
      </c>
      <c r="DH832" s="34">
        <f t="shared" si="959"/>
        <v>0</v>
      </c>
      <c r="DI832" s="1">
        <f t="shared" si="992"/>
        <v>176</v>
      </c>
      <c r="DJ832" s="1">
        <f t="shared" si="993"/>
        <v>325</v>
      </c>
      <c r="DK832" s="1">
        <f t="shared" si="984"/>
        <v>149</v>
      </c>
      <c r="DL832" s="1">
        <f t="shared" si="984"/>
        <v>91</v>
      </c>
      <c r="DM832" s="1" t="str">
        <f t="shared" si="984"/>
        <v/>
      </c>
      <c r="DN832" s="1" t="str">
        <f t="shared" si="983"/>
        <v/>
      </c>
      <c r="DO832" s="1" t="str">
        <f t="shared" si="983"/>
        <v/>
      </c>
      <c r="DP832" s="1" t="str">
        <f t="shared" si="983"/>
        <v/>
      </c>
      <c r="DQ832" s="1" t="str">
        <f t="shared" si="983"/>
        <v/>
      </c>
      <c r="DR832" s="1" t="str">
        <f t="shared" si="983"/>
        <v/>
      </c>
      <c r="DS832" s="1" t="str">
        <f t="shared" si="983"/>
        <v/>
      </c>
      <c r="DT832" s="34">
        <f t="shared" si="1006"/>
        <v>-99.68742816089366</v>
      </c>
      <c r="DU832" s="1">
        <f t="shared" si="1011"/>
        <v>0</v>
      </c>
      <c r="DV832" s="1">
        <f t="shared" si="1007"/>
        <v>0</v>
      </c>
      <c r="DW832" s="1">
        <f t="shared" si="1007"/>
        <v>0</v>
      </c>
      <c r="DX832" s="1">
        <f>IF((DL832&lt;$DT832),1,0)</f>
        <v>0</v>
      </c>
      <c r="EF832" s="33">
        <f t="shared" si="1008"/>
        <v>0</v>
      </c>
      <c r="EG832" s="1">
        <f t="shared" si="989"/>
        <v>0</v>
      </c>
      <c r="EH832" s="1">
        <f t="shared" si="989"/>
        <v>0</v>
      </c>
      <c r="EI832" s="1">
        <f t="shared" si="989"/>
        <v>0</v>
      </c>
      <c r="EJ832" s="1">
        <f t="shared" si="989"/>
        <v>0</v>
      </c>
      <c r="EK832" s="1">
        <f t="shared" si="989"/>
        <v>0</v>
      </c>
      <c r="EL832" s="1">
        <f t="shared" si="989"/>
        <v>0</v>
      </c>
      <c r="EM832" s="1">
        <f t="shared" si="989"/>
        <v>0</v>
      </c>
      <c r="EN832" s="1">
        <f t="shared" si="989"/>
        <v>0</v>
      </c>
      <c r="EO832" s="1">
        <f t="shared" si="997"/>
        <v>0</v>
      </c>
      <c r="EP832" s="1">
        <f t="shared" si="997"/>
        <v>0</v>
      </c>
      <c r="EQ832" s="1">
        <f t="shared" si="997"/>
        <v>0</v>
      </c>
      <c r="ER832" s="33">
        <f t="shared" si="960"/>
        <v>1</v>
      </c>
      <c r="ES832" s="35">
        <f t="shared" si="1012"/>
        <v>1</v>
      </c>
      <c r="ET832" s="35">
        <f t="shared" si="961"/>
        <v>1</v>
      </c>
      <c r="EU832" s="1" t="s">
        <v>50</v>
      </c>
      <c r="EV832" s="1" t="s">
        <v>34</v>
      </c>
      <c r="EW832" s="19">
        <f t="shared" si="962"/>
        <v>1</v>
      </c>
      <c r="EX832" s="1" t="s">
        <v>40</v>
      </c>
      <c r="FC832" s="1" t="s">
        <v>38</v>
      </c>
      <c r="FD832" s="19">
        <f t="shared" si="963"/>
        <v>0</v>
      </c>
      <c r="FJ832" s="1" t="s">
        <v>38</v>
      </c>
      <c r="FK832" s="19">
        <f t="shared" si="964"/>
        <v>0</v>
      </c>
      <c r="FQ832" s="1" t="s">
        <v>306</v>
      </c>
      <c r="FR832" s="1">
        <f t="shared" si="965"/>
        <v>1</v>
      </c>
      <c r="FV832" s="37" t="str">
        <f t="shared" si="971"/>
        <v>none</v>
      </c>
      <c r="FY832" s="1" t="s">
        <v>38</v>
      </c>
      <c r="FZ832" s="19">
        <f t="shared" si="966"/>
        <v>0</v>
      </c>
      <c r="GB832" s="1" t="s">
        <v>38</v>
      </c>
      <c r="GC832" s="19">
        <f t="shared" si="967"/>
        <v>0</v>
      </c>
      <c r="GD832" s="1" t="s">
        <v>38</v>
      </c>
      <c r="GE832" s="19">
        <f t="shared" si="968"/>
        <v>0</v>
      </c>
      <c r="GF832" s="1" t="s">
        <v>38</v>
      </c>
      <c r="GG832" s="19">
        <f t="shared" si="969"/>
        <v>0</v>
      </c>
    </row>
    <row r="833" spans="1:189" x14ac:dyDescent="0.3">
      <c r="A833" s="18">
        <v>1226</v>
      </c>
      <c r="B833" s="1" t="s">
        <v>34</v>
      </c>
      <c r="C833" s="19" t="s">
        <v>47</v>
      </c>
      <c r="D833" s="19">
        <f t="shared" si="977"/>
        <v>1</v>
      </c>
      <c r="E833" s="38" t="s">
        <v>123</v>
      </c>
      <c r="F833" s="21" t="str">
        <f t="shared" si="943"/>
        <v>1975</v>
      </c>
      <c r="G833" s="21">
        <v>2005</v>
      </c>
      <c r="H833" s="22">
        <f t="shared" si="985"/>
        <v>30</v>
      </c>
      <c r="I833" s="1" t="str">
        <f t="shared" si="944"/>
        <v>21-30</v>
      </c>
      <c r="J833" s="1" t="s">
        <v>1606</v>
      </c>
      <c r="N833" s="19"/>
      <c r="O833" s="19" t="str">
        <f t="shared" si="945"/>
        <v/>
      </c>
      <c r="P833" s="23"/>
      <c r="S833" s="24"/>
      <c r="T833" s="19"/>
      <c r="W833" s="1" t="str">
        <f t="shared" si="946"/>
        <v>3: 101-150</v>
      </c>
      <c r="X833" s="1">
        <v>103</v>
      </c>
      <c r="Y833" s="26">
        <v>177</v>
      </c>
      <c r="Z833" s="26">
        <v>198</v>
      </c>
      <c r="AA833" s="26">
        <v>188</v>
      </c>
      <c r="AB833" s="26">
        <v>323</v>
      </c>
      <c r="AC833" s="26">
        <v>428</v>
      </c>
      <c r="AD833" s="26">
        <v>390</v>
      </c>
      <c r="AE833" s="26">
        <v>429</v>
      </c>
      <c r="AF833" s="26"/>
      <c r="AG833" s="26"/>
      <c r="AH833" s="26"/>
      <c r="AI833" s="27">
        <f t="shared" si="947"/>
        <v>429</v>
      </c>
      <c r="AJ833" s="27">
        <f t="shared" si="948"/>
        <v>0</v>
      </c>
      <c r="AK833" s="1">
        <v>88000</v>
      </c>
      <c r="AL833" s="26">
        <v>50</v>
      </c>
      <c r="AM833" s="26">
        <v>50</v>
      </c>
      <c r="AN833" s="26">
        <v>50</v>
      </c>
      <c r="AO833" s="26">
        <v>50</v>
      </c>
      <c r="AP833" s="26">
        <v>50</v>
      </c>
      <c r="AQ833" s="26">
        <v>50</v>
      </c>
      <c r="AR833" s="26">
        <v>50</v>
      </c>
      <c r="AS833" s="26"/>
      <c r="AT833" s="26"/>
      <c r="AU833" s="26"/>
      <c r="AV833" s="28">
        <f t="shared" si="949"/>
        <v>0</v>
      </c>
      <c r="AW833" s="27" t="str">
        <f>"4-5"</f>
        <v>4-5</v>
      </c>
      <c r="AX833" s="29">
        <f t="shared" si="970"/>
        <v>4.944</v>
      </c>
      <c r="AY833" s="30">
        <f t="shared" si="987"/>
        <v>4.9444826721501682</v>
      </c>
      <c r="AZ833" s="30">
        <f t="shared" si="987"/>
        <v>1.6989700043360187</v>
      </c>
      <c r="BA833" s="30">
        <f t="shared" si="987"/>
        <v>1.6989700043360187</v>
      </c>
      <c r="BB833" s="30">
        <f t="shared" si="987"/>
        <v>1.6989700043360187</v>
      </c>
      <c r="BC833" s="30">
        <f t="shared" si="987"/>
        <v>1.6989700043360187</v>
      </c>
      <c r="BD833" s="30">
        <f t="shared" si="987"/>
        <v>1.6989700043360187</v>
      </c>
      <c r="BE833" s="30">
        <f t="shared" si="987"/>
        <v>1.6989700043360187</v>
      </c>
      <c r="BF833" s="30">
        <f t="shared" si="987"/>
        <v>1.6989700043360187</v>
      </c>
      <c r="BG833" s="30" t="str">
        <f t="shared" si="995"/>
        <v/>
      </c>
      <c r="BH833" s="30" t="str">
        <f t="shared" si="995"/>
        <v/>
      </c>
      <c r="BI833" s="30" t="str">
        <f t="shared" si="995"/>
        <v/>
      </c>
      <c r="BJ833" s="1" t="s">
        <v>38</v>
      </c>
      <c r="BK833" s="31" t="s">
        <v>38</v>
      </c>
      <c r="BL833" s="32">
        <f t="shared" si="950"/>
        <v>0</v>
      </c>
      <c r="BN833" s="32" t="str">
        <f t="shared" si="951"/>
        <v>0</v>
      </c>
      <c r="BO833" s="30">
        <f t="shared" si="952"/>
        <v>-3.2455126678141495</v>
      </c>
      <c r="BP833" s="30">
        <f t="shared" si="953"/>
        <v>-3.2455126678141495</v>
      </c>
      <c r="BQ833" s="30">
        <f t="shared" si="1009"/>
        <v>0</v>
      </c>
      <c r="BR833" s="30">
        <f t="shared" si="1009"/>
        <v>0</v>
      </c>
      <c r="BS833" s="30">
        <f t="shared" si="1009"/>
        <v>0</v>
      </c>
      <c r="BT833" s="30">
        <f t="shared" si="1004"/>
        <v>0</v>
      </c>
      <c r="BU833" s="30">
        <f t="shared" si="1004"/>
        <v>0</v>
      </c>
      <c r="BV833" s="30">
        <f t="shared" si="1004"/>
        <v>0</v>
      </c>
      <c r="BW833" s="30" t="str">
        <f t="shared" si="990"/>
        <v/>
      </c>
      <c r="BX833" s="30" t="str">
        <f t="shared" si="990"/>
        <v/>
      </c>
      <c r="BY833" s="30" t="str">
        <f t="shared" si="990"/>
        <v/>
      </c>
      <c r="BZ833" s="1">
        <f t="shared" si="954"/>
        <v>0</v>
      </c>
      <c r="CA833" s="1">
        <f t="shared" si="1010"/>
        <v>0</v>
      </c>
      <c r="CB833" s="1">
        <f t="shared" si="1010"/>
        <v>0</v>
      </c>
      <c r="CC833" s="1">
        <f t="shared" si="1010"/>
        <v>0</v>
      </c>
      <c r="CD833" s="1">
        <f t="shared" si="1005"/>
        <v>0</v>
      </c>
      <c r="CE833" s="1">
        <f t="shared" si="1005"/>
        <v>0</v>
      </c>
      <c r="CF833" s="1">
        <f t="shared" si="1005"/>
        <v>0</v>
      </c>
      <c r="CG833" s="1">
        <f t="shared" si="991"/>
        <v>0</v>
      </c>
      <c r="CH833" s="1">
        <f t="shared" si="991"/>
        <v>0</v>
      </c>
      <c r="CI833" s="1">
        <f t="shared" si="991"/>
        <v>0</v>
      </c>
      <c r="CJ833" s="1">
        <f t="shared" si="955"/>
        <v>0</v>
      </c>
      <c r="CK833" s="1">
        <f t="shared" si="956"/>
        <v>0</v>
      </c>
      <c r="CL833" s="1">
        <f t="shared" si="980"/>
        <v>-3.2455126678141495</v>
      </c>
      <c r="CM833" s="1" t="str">
        <f t="shared" si="980"/>
        <v/>
      </c>
      <c r="CN833" s="1" t="str">
        <f t="shared" si="980"/>
        <v/>
      </c>
      <c r="CO833" s="1" t="str">
        <f t="shared" si="980"/>
        <v/>
      </c>
      <c r="CP833" s="1" t="str">
        <f t="shared" si="980"/>
        <v/>
      </c>
      <c r="CQ833" s="1" t="str">
        <f t="shared" si="978"/>
        <v/>
      </c>
      <c r="CR833" s="1" t="str">
        <f t="shared" si="978"/>
        <v/>
      </c>
      <c r="CS833" s="1" t="str">
        <f t="shared" si="978"/>
        <v/>
      </c>
      <c r="CT833" s="1" t="str">
        <f t="shared" si="978"/>
        <v/>
      </c>
      <c r="CU833" s="1" t="str">
        <f t="shared" si="978"/>
        <v/>
      </c>
      <c r="CV833" s="1">
        <f t="shared" si="981"/>
        <v>0</v>
      </c>
      <c r="CW833" s="1">
        <f t="shared" si="981"/>
        <v>0</v>
      </c>
      <c r="CX833" s="1">
        <f t="shared" si="981"/>
        <v>0</v>
      </c>
      <c r="CY833" s="1">
        <f t="shared" si="981"/>
        <v>0</v>
      </c>
      <c r="CZ833" s="1">
        <f t="shared" si="981"/>
        <v>0</v>
      </c>
      <c r="DA833" s="1">
        <f t="shared" si="979"/>
        <v>0</v>
      </c>
      <c r="DB833" s="1">
        <f t="shared" si="979"/>
        <v>0</v>
      </c>
      <c r="DC833" s="1">
        <f t="shared" si="979"/>
        <v>0</v>
      </c>
      <c r="DD833" s="1">
        <f t="shared" si="979"/>
        <v>0</v>
      </c>
      <c r="DE833" s="1">
        <f t="shared" si="979"/>
        <v>0</v>
      </c>
      <c r="DF833" s="1">
        <f t="shared" si="957"/>
        <v>0</v>
      </c>
      <c r="DG833" s="33">
        <f t="shared" si="958"/>
        <v>0</v>
      </c>
      <c r="DH833" s="34">
        <f t="shared" si="959"/>
        <v>0</v>
      </c>
      <c r="DI833" s="1">
        <f t="shared" si="992"/>
        <v>74</v>
      </c>
      <c r="DJ833" s="1">
        <f t="shared" si="993"/>
        <v>95</v>
      </c>
      <c r="DK833" s="1">
        <f t="shared" si="984"/>
        <v>21</v>
      </c>
      <c r="DL833" s="1">
        <f t="shared" si="984"/>
        <v>-10</v>
      </c>
      <c r="DM833" s="1">
        <f t="shared" si="984"/>
        <v>135</v>
      </c>
      <c r="DN833" s="1">
        <f t="shared" si="983"/>
        <v>105</v>
      </c>
      <c r="DO833" s="1">
        <f t="shared" si="983"/>
        <v>-38</v>
      </c>
      <c r="DP833" s="1">
        <f t="shared" si="983"/>
        <v>39</v>
      </c>
      <c r="DQ833" s="1" t="str">
        <f t="shared" si="983"/>
        <v/>
      </c>
      <c r="DR833" s="1" t="str">
        <f t="shared" si="983"/>
        <v/>
      </c>
      <c r="DS833" s="1" t="str">
        <f t="shared" si="983"/>
        <v/>
      </c>
      <c r="DT833" s="34">
        <f t="shared" si="1006"/>
        <v>-59.883070586411506</v>
      </c>
      <c r="DU833" s="1">
        <f t="shared" si="1011"/>
        <v>0</v>
      </c>
      <c r="DV833" s="1">
        <f t="shared" si="1007"/>
        <v>0</v>
      </c>
      <c r="DW833" s="1">
        <f t="shared" si="1007"/>
        <v>0</v>
      </c>
      <c r="DX833" s="1">
        <f>IF((DL833&lt;$DT833),1,0)</f>
        <v>0</v>
      </c>
      <c r="DY833" s="1">
        <f t="shared" ref="DY833:EB834" si="1013">IF((DM833&lt;$DT833),1,0)</f>
        <v>0</v>
      </c>
      <c r="DZ833" s="1">
        <f t="shared" si="1013"/>
        <v>0</v>
      </c>
      <c r="EA833" s="1">
        <f t="shared" si="1013"/>
        <v>0</v>
      </c>
      <c r="EB833" s="1">
        <f t="shared" si="1013"/>
        <v>0</v>
      </c>
      <c r="EF833" s="33">
        <f t="shared" si="1008"/>
        <v>0</v>
      </c>
      <c r="EG833" s="1">
        <f t="shared" si="989"/>
        <v>0</v>
      </c>
      <c r="EH833" s="1">
        <f t="shared" si="989"/>
        <v>0</v>
      </c>
      <c r="EI833" s="1">
        <f t="shared" si="989"/>
        <v>0</v>
      </c>
      <c r="EJ833" s="1">
        <f t="shared" si="989"/>
        <v>0</v>
      </c>
      <c r="EK833" s="1">
        <f t="shared" si="989"/>
        <v>0</v>
      </c>
      <c r="EL833" s="1">
        <f t="shared" si="989"/>
        <v>0</v>
      </c>
      <c r="EM833" s="1">
        <f t="shared" si="989"/>
        <v>0</v>
      </c>
      <c r="EN833" s="1">
        <f t="shared" si="989"/>
        <v>0</v>
      </c>
      <c r="EO833" s="1">
        <f t="shared" si="997"/>
        <v>0</v>
      </c>
      <c r="EP833" s="1">
        <f t="shared" si="997"/>
        <v>0</v>
      </c>
      <c r="EQ833" s="1">
        <f t="shared" si="997"/>
        <v>0</v>
      </c>
      <c r="ER833" s="33">
        <f t="shared" si="960"/>
        <v>1</v>
      </c>
      <c r="ES833" s="35">
        <f t="shared" si="1012"/>
        <v>1</v>
      </c>
      <c r="ET833" s="35">
        <f t="shared" si="961"/>
        <v>1</v>
      </c>
      <c r="EU833" s="1" t="s">
        <v>59</v>
      </c>
      <c r="EV833" s="1" t="s">
        <v>38</v>
      </c>
      <c r="EW833" s="19">
        <f t="shared" si="962"/>
        <v>0</v>
      </c>
      <c r="FC833" s="1" t="s">
        <v>38</v>
      </c>
      <c r="FD833" s="19">
        <f t="shared" si="963"/>
        <v>0</v>
      </c>
      <c r="FJ833" s="1" t="s">
        <v>38</v>
      </c>
      <c r="FK833" s="19">
        <f t="shared" si="964"/>
        <v>0</v>
      </c>
      <c r="FR833" s="1">
        <f t="shared" si="965"/>
        <v>0</v>
      </c>
      <c r="FV833" s="37" t="str">
        <f t="shared" si="971"/>
        <v>none</v>
      </c>
      <c r="FY833" s="1" t="s">
        <v>38</v>
      </c>
      <c r="FZ833" s="19">
        <f t="shared" si="966"/>
        <v>0</v>
      </c>
      <c r="GB833" s="1" t="s">
        <v>34</v>
      </c>
      <c r="GC833" s="19">
        <f t="shared" si="967"/>
        <v>1</v>
      </c>
      <c r="GD833" s="1" t="s">
        <v>38</v>
      </c>
      <c r="GE833" s="19">
        <f t="shared" si="968"/>
        <v>0</v>
      </c>
      <c r="GF833" s="1" t="s">
        <v>38</v>
      </c>
      <c r="GG833" s="19">
        <f t="shared" si="969"/>
        <v>0</v>
      </c>
    </row>
    <row r="834" spans="1:189" x14ac:dyDescent="0.3">
      <c r="A834" s="18">
        <v>1237</v>
      </c>
      <c r="B834" s="1" t="s">
        <v>34</v>
      </c>
      <c r="C834" s="19" t="s">
        <v>35</v>
      </c>
      <c r="D834" s="19">
        <f t="shared" si="977"/>
        <v>0</v>
      </c>
      <c r="E834" s="38" t="s">
        <v>1434</v>
      </c>
      <c r="F834" s="21" t="str">
        <f t="shared" ref="F834:F855" si="1014">RIGHT(E834,4)</f>
        <v>1979</v>
      </c>
      <c r="G834" s="21">
        <v>2005</v>
      </c>
      <c r="H834" s="22">
        <f t="shared" si="985"/>
        <v>26</v>
      </c>
      <c r="I834" s="1" t="str">
        <f t="shared" ref="I834:I855" si="1015">IF(H834&lt;=20,"0-20",IF(H834&lt;=30,"21-30", IF(H834&lt;=40, "31-40", IF(H834&lt;=50,"41-50", "&gt;50"))))</f>
        <v>21-30</v>
      </c>
      <c r="J834" s="1" t="s">
        <v>1606</v>
      </c>
      <c r="N834" s="19"/>
      <c r="O834" s="19" t="str">
        <f t="shared" ref="O834:O855" si="1016">IF(N834="y",1,IF(N834="n",0,""))</f>
        <v/>
      </c>
      <c r="P834" s="23"/>
      <c r="S834" s="24"/>
      <c r="T834" s="19"/>
      <c r="W834" s="1" t="str">
        <f t="shared" ref="W834:W855" si="1017">IF(X834="","",IF(AND(X834&gt;=0,X834&lt;=50),"1: 0-50",IF(AND(X834&gt;50,X834&lt;=100),"2: 51-100",IF(AND(X834&gt;100,X834&lt;=150),"3: 101-150",IF(AND(X834&gt;150,X834&lt;=200),"4: 151-200",IF(AND(X834&gt;=201,X834&lt;=250),"5: 201-250",IF(AND(X834&gt;250,X834&lt;=300),"6: 251-300",IF(X834&gt;300,"7: 300+",""))))))))</f>
        <v>2: 51-100</v>
      </c>
      <c r="X834" s="1">
        <v>82</v>
      </c>
      <c r="Y834" s="26">
        <v>129</v>
      </c>
      <c r="Z834" s="26">
        <v>211</v>
      </c>
      <c r="AA834" s="26">
        <v>270</v>
      </c>
      <c r="AB834" s="26">
        <v>393</v>
      </c>
      <c r="AC834" s="26">
        <v>408</v>
      </c>
      <c r="AD834" s="26">
        <v>544</v>
      </c>
      <c r="AE834" s="26">
        <v>586</v>
      </c>
      <c r="AF834" s="26"/>
      <c r="AG834" s="26"/>
      <c r="AH834" s="26"/>
      <c r="AI834" s="27">
        <f t="shared" ref="AI834:AI855" si="1018">MAX(X834:AH834)</f>
        <v>586</v>
      </c>
      <c r="AJ834" s="27">
        <f t="shared" ref="AJ834:AJ855" si="1019">IF(AI834&gt;=500,1,IF(AI834&lt;500,0,""))</f>
        <v>1</v>
      </c>
      <c r="AK834" s="1">
        <v>90163</v>
      </c>
      <c r="AL834" s="26">
        <v>50</v>
      </c>
      <c r="AM834" s="26">
        <v>50</v>
      </c>
      <c r="AN834" s="26">
        <v>1600</v>
      </c>
      <c r="AO834" s="26"/>
      <c r="AP834" s="26">
        <v>50</v>
      </c>
      <c r="AQ834" s="26">
        <v>50</v>
      </c>
      <c r="AR834" s="26">
        <v>50</v>
      </c>
      <c r="AS834" s="26"/>
      <c r="AT834" s="26"/>
      <c r="AU834" s="26"/>
      <c r="AV834" s="28">
        <f t="shared" ref="AV834:AV855" si="1020">IF(AL834&gt;50,1,IF(AL834=50,0,""))</f>
        <v>0</v>
      </c>
      <c r="AW834" s="27" t="str">
        <f>"4-5"</f>
        <v>4-5</v>
      </c>
      <c r="AX834" s="29">
        <f t="shared" si="970"/>
        <v>4.9550000000000001</v>
      </c>
      <c r="AY834" s="30">
        <f t="shared" si="987"/>
        <v>4.9550283535900688</v>
      </c>
      <c r="AZ834" s="30">
        <f t="shared" si="987"/>
        <v>1.6989700043360187</v>
      </c>
      <c r="BA834" s="30">
        <f t="shared" si="987"/>
        <v>1.6989700043360187</v>
      </c>
      <c r="BB834" s="30">
        <f t="shared" si="987"/>
        <v>3.2041199826559246</v>
      </c>
      <c r="BC834" s="30" t="str">
        <f t="shared" si="987"/>
        <v/>
      </c>
      <c r="BD834" s="30">
        <f t="shared" si="987"/>
        <v>1.6989700043360187</v>
      </c>
      <c r="BE834" s="30">
        <f t="shared" si="987"/>
        <v>1.6989700043360187</v>
      </c>
      <c r="BF834" s="30">
        <f t="shared" si="987"/>
        <v>1.6989700043360187</v>
      </c>
      <c r="BG834" s="30" t="str">
        <f t="shared" si="995"/>
        <v/>
      </c>
      <c r="BH834" s="30" t="str">
        <f t="shared" si="995"/>
        <v/>
      </c>
      <c r="BI834" s="30" t="str">
        <f t="shared" si="995"/>
        <v/>
      </c>
      <c r="BJ834" s="1" t="s">
        <v>38</v>
      </c>
      <c r="BK834" s="31" t="s">
        <v>38</v>
      </c>
      <c r="BL834" s="32">
        <f t="shared" ref="BL834:BL855" si="1021">IF(BK834="y",1,IF(BK834="n",0,""))</f>
        <v>0</v>
      </c>
      <c r="BN834" s="32" t="str">
        <f t="shared" ref="BN834:BN855" si="1022">IF(BL834=0,"0",IF(BL834="","",IF(AND(BL834=1,BM834=""),"&gt;1","1")))</f>
        <v>0</v>
      </c>
      <c r="BO834" s="30">
        <f t="shared" ref="BO834:BO855" si="1023">IF(OR(AZ834="",AY834=""),"",AZ834-AY834)</f>
        <v>-3.25605834925405</v>
      </c>
      <c r="BP834" s="30">
        <f t="shared" ref="BP834:BP855" si="1024">IF(OR(BA834="",AY834=""),"",BA834-AY834)</f>
        <v>-3.25605834925405</v>
      </c>
      <c r="BQ834" s="30">
        <f t="shared" si="1009"/>
        <v>0</v>
      </c>
      <c r="BR834" s="30">
        <f t="shared" si="1009"/>
        <v>1.5051499783199058</v>
      </c>
      <c r="BS834" s="30" t="str">
        <f t="shared" si="1009"/>
        <v/>
      </c>
      <c r="BT834" s="30" t="str">
        <f t="shared" si="1004"/>
        <v/>
      </c>
      <c r="BU834" s="30">
        <f t="shared" si="1004"/>
        <v>0</v>
      </c>
      <c r="BV834" s="30">
        <f t="shared" si="1004"/>
        <v>0</v>
      </c>
      <c r="BW834" s="30" t="str">
        <f t="shared" si="990"/>
        <v/>
      </c>
      <c r="BX834" s="30" t="str">
        <f t="shared" si="990"/>
        <v/>
      </c>
      <c r="BY834" s="30" t="str">
        <f t="shared" si="990"/>
        <v/>
      </c>
      <c r="BZ834" s="1">
        <f t="shared" ref="BZ834:BZ855" si="1025">IF(OR(BO834&lt;=0,BO834=""),0,1)</f>
        <v>0</v>
      </c>
      <c r="CA834" s="1">
        <f t="shared" si="1010"/>
        <v>0</v>
      </c>
      <c r="CB834" s="1">
        <f t="shared" si="1010"/>
        <v>1</v>
      </c>
      <c r="CC834" s="1">
        <f t="shared" si="1010"/>
        <v>0</v>
      </c>
      <c r="CD834" s="1">
        <f t="shared" si="1005"/>
        <v>0</v>
      </c>
      <c r="CE834" s="1">
        <f t="shared" si="1005"/>
        <v>0</v>
      </c>
      <c r="CF834" s="1">
        <f t="shared" si="1005"/>
        <v>0</v>
      </c>
      <c r="CG834" s="1">
        <f t="shared" si="991"/>
        <v>0</v>
      </c>
      <c r="CH834" s="1">
        <f t="shared" si="991"/>
        <v>0</v>
      </c>
      <c r="CI834" s="1">
        <f t="shared" si="991"/>
        <v>0</v>
      </c>
      <c r="CJ834" s="1">
        <f t="shared" ref="CJ834:CJ855" si="1026">SUM(BZ834:CI834)</f>
        <v>1</v>
      </c>
      <c r="CK834" s="1">
        <f t="shared" ref="CK834:CK855" si="1027">IF(CJ834=0,0,1)</f>
        <v>1</v>
      </c>
      <c r="CL834" s="1">
        <f t="shared" si="980"/>
        <v>-3.25605834925405</v>
      </c>
      <c r="CM834" s="1" t="str">
        <f t="shared" si="980"/>
        <v/>
      </c>
      <c r="CN834" s="1">
        <f t="shared" si="980"/>
        <v>1.5051499783199058</v>
      </c>
      <c r="CO834" s="1" t="str">
        <f t="shared" si="980"/>
        <v/>
      </c>
      <c r="CP834" s="1" t="str">
        <f t="shared" si="980"/>
        <v/>
      </c>
      <c r="CQ834" s="1" t="str">
        <f t="shared" si="978"/>
        <v/>
      </c>
      <c r="CR834" s="1" t="str">
        <f t="shared" si="978"/>
        <v/>
      </c>
      <c r="CS834" s="1" t="str">
        <f t="shared" si="978"/>
        <v/>
      </c>
      <c r="CT834" s="1" t="str">
        <f t="shared" si="978"/>
        <v/>
      </c>
      <c r="CU834" s="1" t="str">
        <f t="shared" si="978"/>
        <v/>
      </c>
      <c r="CV834" s="1">
        <f t="shared" si="981"/>
        <v>0</v>
      </c>
      <c r="CW834" s="1">
        <f t="shared" si="981"/>
        <v>0</v>
      </c>
      <c r="CX834" s="1">
        <f t="shared" si="981"/>
        <v>1</v>
      </c>
      <c r="CY834" s="1">
        <f t="shared" si="981"/>
        <v>0</v>
      </c>
      <c r="CZ834" s="1">
        <f t="shared" si="981"/>
        <v>0</v>
      </c>
      <c r="DA834" s="1">
        <f t="shared" si="979"/>
        <v>0</v>
      </c>
      <c r="DB834" s="1">
        <f t="shared" si="979"/>
        <v>0</v>
      </c>
      <c r="DC834" s="1">
        <f t="shared" si="979"/>
        <v>0</v>
      </c>
      <c r="DD834" s="1">
        <f t="shared" si="979"/>
        <v>0</v>
      </c>
      <c r="DE834" s="1">
        <f t="shared" si="979"/>
        <v>0</v>
      </c>
      <c r="DF834" s="1">
        <f t="shared" ref="DF834:DF855" si="1028">SUM(CV834:DE834)</f>
        <v>1</v>
      </c>
      <c r="DG834" s="33">
        <f t="shared" ref="DG834:DG855" si="1029">IF(DF834=0,0,1)</f>
        <v>1</v>
      </c>
      <c r="DH834" s="34">
        <f t="shared" ref="DH834:DH855" si="1030">(CK834-DG834)</f>
        <v>0</v>
      </c>
      <c r="DI834" s="1">
        <f t="shared" si="992"/>
        <v>47</v>
      </c>
      <c r="DJ834" s="1">
        <f t="shared" si="993"/>
        <v>129</v>
      </c>
      <c r="DK834" s="1">
        <f t="shared" si="984"/>
        <v>82</v>
      </c>
      <c r="DL834" s="1">
        <f t="shared" si="984"/>
        <v>59</v>
      </c>
      <c r="DM834" s="1">
        <f t="shared" si="984"/>
        <v>123</v>
      </c>
      <c r="DN834" s="1">
        <f t="shared" si="983"/>
        <v>15</v>
      </c>
      <c r="DO834" s="1">
        <f t="shared" si="983"/>
        <v>136</v>
      </c>
      <c r="DP834" s="1">
        <f t="shared" si="983"/>
        <v>42</v>
      </c>
      <c r="DQ834" s="1" t="str">
        <f t="shared" si="983"/>
        <v/>
      </c>
      <c r="DR834" s="1" t="str">
        <f t="shared" si="983"/>
        <v/>
      </c>
      <c r="DS834" s="1" t="str">
        <f t="shared" si="983"/>
        <v/>
      </c>
      <c r="DT834" s="34">
        <f t="shared" si="1006"/>
        <v>-45.642829197398108</v>
      </c>
      <c r="DU834" s="1">
        <f t="shared" si="1011"/>
        <v>0</v>
      </c>
      <c r="DV834" s="1">
        <f t="shared" si="1007"/>
        <v>0</v>
      </c>
      <c r="DW834" s="1">
        <f t="shared" si="1007"/>
        <v>0</v>
      </c>
      <c r="DX834" s="1">
        <f>IF((DL834&lt;$DT834),1,0)</f>
        <v>0</v>
      </c>
      <c r="DY834" s="1">
        <f t="shared" si="1013"/>
        <v>0</v>
      </c>
      <c r="DZ834" s="1">
        <f t="shared" si="1013"/>
        <v>0</v>
      </c>
      <c r="EA834" s="1">
        <f t="shared" si="1013"/>
        <v>0</v>
      </c>
      <c r="EB834" s="1">
        <f t="shared" si="1013"/>
        <v>0</v>
      </c>
      <c r="EF834" s="33">
        <f t="shared" si="1008"/>
        <v>0</v>
      </c>
      <c r="EG834" s="1">
        <f t="shared" si="989"/>
        <v>0</v>
      </c>
      <c r="EH834" s="1">
        <f t="shared" si="989"/>
        <v>0</v>
      </c>
      <c r="EI834" s="1">
        <f t="shared" si="989"/>
        <v>0</v>
      </c>
      <c r="EJ834" s="1">
        <f t="shared" si="989"/>
        <v>0</v>
      </c>
      <c r="EK834" s="1">
        <f t="shared" si="989"/>
        <v>0</v>
      </c>
      <c r="EL834" s="1">
        <f t="shared" si="989"/>
        <v>0</v>
      </c>
      <c r="EM834" s="1">
        <f t="shared" si="989"/>
        <v>1</v>
      </c>
      <c r="EN834" s="1">
        <f t="shared" si="989"/>
        <v>1</v>
      </c>
      <c r="EO834" s="1">
        <f t="shared" si="997"/>
        <v>0</v>
      </c>
      <c r="EP834" s="1">
        <f t="shared" si="997"/>
        <v>0</v>
      </c>
      <c r="EQ834" s="1">
        <f t="shared" si="997"/>
        <v>0</v>
      </c>
      <c r="ER834" s="33">
        <f t="shared" ref="ER834:ER855" si="1031">IF(SUM(EG834:EQ834)&gt;0,0,1)</f>
        <v>0</v>
      </c>
      <c r="ES834" s="35">
        <f t="shared" si="1012"/>
        <v>1</v>
      </c>
      <c r="ET834" s="35">
        <f t="shared" ref="ET834:ET855" si="1032">IF(ES834&gt;=1,1,0)</f>
        <v>1</v>
      </c>
      <c r="EU834" s="1" t="s">
        <v>1435</v>
      </c>
      <c r="EV834" s="1" t="s">
        <v>34</v>
      </c>
      <c r="EW834" s="19">
        <f t="shared" ref="EW834:EW855" si="1033">IF(EV834="y",1,IF(EV834="n",0,""))</f>
        <v>1</v>
      </c>
      <c r="EX834" s="1" t="s">
        <v>40</v>
      </c>
      <c r="EY834" s="50">
        <v>38999</v>
      </c>
      <c r="EZ834" s="1" t="s">
        <v>34</v>
      </c>
      <c r="FA834" s="1" t="s">
        <v>112</v>
      </c>
      <c r="FB834" s="50">
        <v>39461</v>
      </c>
      <c r="FC834" s="1" t="s">
        <v>38</v>
      </c>
      <c r="FD834" s="19">
        <f t="shared" ref="FD834:FD855" si="1034">IF(FC834="y",1,IF(FC834="n",0,""))</f>
        <v>0</v>
      </c>
      <c r="FK834" s="19" t="str">
        <f t="shared" ref="FK834:FK855" si="1035">IF(FJ834="y",1,IF(FJ834="n",0,""))</f>
        <v/>
      </c>
      <c r="FQ834" s="1" t="s">
        <v>96</v>
      </c>
      <c r="FR834" s="1">
        <f t="shared" ref="FR834:FR855" si="1036">ISTEXT(FQ834)+0</f>
        <v>1</v>
      </c>
      <c r="FT834" s="1">
        <v>3.2</v>
      </c>
      <c r="FU834" s="1" t="s">
        <v>225</v>
      </c>
      <c r="FV834" s="37" t="str">
        <f t="shared" si="971"/>
        <v>other</v>
      </c>
      <c r="FW834" s="34">
        <v>0</v>
      </c>
      <c r="FY834" s="1" t="s">
        <v>38</v>
      </c>
      <c r="FZ834" s="19">
        <f t="shared" ref="FZ834:FZ855" si="1037">IF(FY834="y",1,IF(FY834="n",0,""))</f>
        <v>0</v>
      </c>
      <c r="GB834" s="1" t="s">
        <v>38</v>
      </c>
      <c r="GC834" s="19">
        <f t="shared" ref="GC834:GC855" si="1038">IF(GB834="y",1,IF(GB834="n",0,""))</f>
        <v>0</v>
      </c>
      <c r="GD834" s="1" t="s">
        <v>38</v>
      </c>
      <c r="GE834" s="19">
        <f t="shared" ref="GE834:GE855" si="1039">IF(GD834="y",1,IF(GD834="n",0,""))</f>
        <v>0</v>
      </c>
      <c r="GF834" s="1" t="s">
        <v>38</v>
      </c>
      <c r="GG834" s="19">
        <f t="shared" ref="GG834:GG855" si="1040">IF(GF834="y",1,IF(GF834="n",0,""))</f>
        <v>0</v>
      </c>
    </row>
    <row r="835" spans="1:189" x14ac:dyDescent="0.3">
      <c r="A835" s="18">
        <v>1238</v>
      </c>
      <c r="B835" s="1" t="s">
        <v>34</v>
      </c>
      <c r="C835" s="19" t="s">
        <v>35</v>
      </c>
      <c r="D835" s="19">
        <f t="shared" si="977"/>
        <v>0</v>
      </c>
      <c r="E835" s="38" t="s">
        <v>1436</v>
      </c>
      <c r="F835" s="21" t="str">
        <f t="shared" si="1014"/>
        <v>1972</v>
      </c>
      <c r="G835" s="21">
        <v>2005</v>
      </c>
      <c r="H835" s="22">
        <f t="shared" si="985"/>
        <v>33</v>
      </c>
      <c r="I835" s="1" t="str">
        <f t="shared" si="1015"/>
        <v>31-40</v>
      </c>
      <c r="J835" s="1" t="s">
        <v>1607</v>
      </c>
      <c r="K835" s="1" t="s">
        <v>93</v>
      </c>
      <c r="L835" s="1">
        <f>VLOOKUP(K835,[1]areas!$C$3:$D$76,2,FALSE)</f>
        <v>15</v>
      </c>
      <c r="M835" s="1" t="str">
        <f>IF(L835&lt;=20,"0-20",IF(L835&lt;=40,"21-40", IF(L835&lt;=60, "41-60", IF(L835&lt;=80,"61-80", "&gt;80"))))</f>
        <v>0-20</v>
      </c>
      <c r="N835" s="19" t="s">
        <v>34</v>
      </c>
      <c r="O835" s="19">
        <f t="shared" si="1016"/>
        <v>1</v>
      </c>
      <c r="P835" s="23">
        <v>61</v>
      </c>
      <c r="S835" s="24"/>
      <c r="T835" s="19">
        <v>3</v>
      </c>
      <c r="U835" s="1">
        <v>8.5</v>
      </c>
      <c r="V835" s="1">
        <v>16</v>
      </c>
      <c r="W835" s="1" t="str">
        <f t="shared" si="1017"/>
        <v>1: 0-50</v>
      </c>
      <c r="X835" s="1">
        <v>6</v>
      </c>
      <c r="Y835" s="26">
        <v>168</v>
      </c>
      <c r="Z835" s="26">
        <v>265</v>
      </c>
      <c r="AA835" s="26"/>
      <c r="AB835" s="26"/>
      <c r="AC835" s="26"/>
      <c r="AD835" s="26"/>
      <c r="AE835" s="26"/>
      <c r="AF835" s="26"/>
      <c r="AG835" s="26"/>
      <c r="AH835" s="26"/>
      <c r="AI835" s="27">
        <f t="shared" si="1018"/>
        <v>265</v>
      </c>
      <c r="AJ835" s="27">
        <f t="shared" si="1019"/>
        <v>0</v>
      </c>
      <c r="AK835" s="39">
        <v>62000</v>
      </c>
      <c r="AL835" s="26">
        <v>733</v>
      </c>
      <c r="AM835" s="26">
        <v>3400</v>
      </c>
      <c r="AN835" s="26"/>
      <c r="AO835" s="26"/>
      <c r="AP835" s="26"/>
      <c r="AQ835" s="26"/>
      <c r="AR835" s="26"/>
      <c r="AS835" s="26"/>
      <c r="AT835" s="26"/>
      <c r="AU835" s="26"/>
      <c r="AV835" s="28">
        <f t="shared" si="1020"/>
        <v>1</v>
      </c>
      <c r="AW835" s="27" t="str">
        <f>"4-5"</f>
        <v>4-5</v>
      </c>
      <c r="AX835" s="29">
        <f t="shared" ref="AX835:AX855" si="1041">IF(AY835="","",ROUND(LOG10(AK835),3))</f>
        <v>4.7919999999999998</v>
      </c>
      <c r="AY835" s="30">
        <f t="shared" si="987"/>
        <v>4.7923916894982534</v>
      </c>
      <c r="AZ835" s="30">
        <f t="shared" si="987"/>
        <v>2.8651039746411278</v>
      </c>
      <c r="BA835" s="30">
        <f t="shared" si="987"/>
        <v>3.5314789170422549</v>
      </c>
      <c r="BB835" s="30" t="str">
        <f t="shared" si="987"/>
        <v/>
      </c>
      <c r="BC835" s="30" t="str">
        <f t="shared" si="987"/>
        <v/>
      </c>
      <c r="BD835" s="30" t="str">
        <f t="shared" si="987"/>
        <v/>
      </c>
      <c r="BE835" s="30" t="str">
        <f t="shared" si="987"/>
        <v/>
      </c>
      <c r="BF835" s="30" t="str">
        <f t="shared" si="987"/>
        <v/>
      </c>
      <c r="BG835" s="30" t="str">
        <f t="shared" si="995"/>
        <v/>
      </c>
      <c r="BH835" s="30" t="str">
        <f t="shared" si="995"/>
        <v/>
      </c>
      <c r="BI835" s="30" t="str">
        <f t="shared" si="995"/>
        <v/>
      </c>
      <c r="BJ835" s="1" t="s">
        <v>38</v>
      </c>
      <c r="BK835" s="31" t="s">
        <v>38</v>
      </c>
      <c r="BL835" s="32">
        <f t="shared" si="1021"/>
        <v>0</v>
      </c>
      <c r="BN835" s="32" t="str">
        <f t="shared" si="1022"/>
        <v>0</v>
      </c>
      <c r="BO835" s="30">
        <f t="shared" si="1023"/>
        <v>-1.9272877148571257</v>
      </c>
      <c r="BP835" s="30">
        <f t="shared" si="1024"/>
        <v>-1.2609127724559985</v>
      </c>
      <c r="BQ835" s="30">
        <f t="shared" si="1009"/>
        <v>0.66637494240112716</v>
      </c>
      <c r="BR835" s="30" t="str">
        <f t="shared" si="1009"/>
        <v/>
      </c>
      <c r="BS835" s="30" t="str">
        <f t="shared" si="1009"/>
        <v/>
      </c>
      <c r="BT835" s="30" t="str">
        <f t="shared" si="1004"/>
        <v/>
      </c>
      <c r="BU835" s="30" t="str">
        <f t="shared" si="1004"/>
        <v/>
      </c>
      <c r="BV835" s="30" t="str">
        <f t="shared" si="1004"/>
        <v/>
      </c>
      <c r="BW835" s="30" t="str">
        <f t="shared" si="990"/>
        <v/>
      </c>
      <c r="BX835" s="30" t="str">
        <f t="shared" si="990"/>
        <v/>
      </c>
      <c r="BY835" s="30" t="str">
        <f t="shared" si="990"/>
        <v/>
      </c>
      <c r="BZ835" s="1">
        <f t="shared" si="1025"/>
        <v>0</v>
      </c>
      <c r="CA835" s="1">
        <f t="shared" si="1010"/>
        <v>1</v>
      </c>
      <c r="CB835" s="1">
        <f t="shared" si="1010"/>
        <v>0</v>
      </c>
      <c r="CC835" s="1">
        <f t="shared" si="1010"/>
        <v>0</v>
      </c>
      <c r="CD835" s="1">
        <f t="shared" si="1005"/>
        <v>0</v>
      </c>
      <c r="CE835" s="1">
        <f t="shared" si="1005"/>
        <v>0</v>
      </c>
      <c r="CF835" s="1">
        <f t="shared" si="1005"/>
        <v>0</v>
      </c>
      <c r="CG835" s="1">
        <f t="shared" si="991"/>
        <v>0</v>
      </c>
      <c r="CH835" s="1">
        <f t="shared" si="991"/>
        <v>0</v>
      </c>
      <c r="CI835" s="1">
        <f t="shared" si="991"/>
        <v>0</v>
      </c>
      <c r="CJ835" s="1">
        <f t="shared" si="1026"/>
        <v>1</v>
      </c>
      <c r="CK835" s="1">
        <f t="shared" si="1027"/>
        <v>1</v>
      </c>
      <c r="CL835" s="1">
        <f t="shared" si="980"/>
        <v>-1.9272877148571257</v>
      </c>
      <c r="CM835" s="1">
        <f t="shared" si="980"/>
        <v>0.66637494240112716</v>
      </c>
      <c r="CN835" s="1" t="str">
        <f t="shared" si="980"/>
        <v/>
      </c>
      <c r="CO835" s="1" t="str">
        <f t="shared" si="980"/>
        <v/>
      </c>
      <c r="CP835" s="1" t="str">
        <f t="shared" si="980"/>
        <v/>
      </c>
      <c r="CQ835" s="1" t="str">
        <f t="shared" si="978"/>
        <v/>
      </c>
      <c r="CR835" s="1" t="str">
        <f t="shared" si="978"/>
        <v/>
      </c>
      <c r="CS835" s="1" t="str">
        <f t="shared" si="978"/>
        <v/>
      </c>
      <c r="CT835" s="1" t="str">
        <f t="shared" si="978"/>
        <v/>
      </c>
      <c r="CU835" s="1" t="str">
        <f t="shared" si="978"/>
        <v/>
      </c>
      <c r="CV835" s="1">
        <f t="shared" si="981"/>
        <v>0</v>
      </c>
      <c r="CW835" s="1">
        <f t="shared" si="981"/>
        <v>1</v>
      </c>
      <c r="CX835" s="1">
        <f t="shared" si="981"/>
        <v>0</v>
      </c>
      <c r="CY835" s="1">
        <f t="shared" si="981"/>
        <v>0</v>
      </c>
      <c r="CZ835" s="1">
        <f t="shared" si="981"/>
        <v>0</v>
      </c>
      <c r="DA835" s="1">
        <f t="shared" si="979"/>
        <v>0</v>
      </c>
      <c r="DB835" s="1">
        <f t="shared" si="979"/>
        <v>0</v>
      </c>
      <c r="DC835" s="1">
        <f t="shared" si="979"/>
        <v>0</v>
      </c>
      <c r="DD835" s="1">
        <f t="shared" si="979"/>
        <v>0</v>
      </c>
      <c r="DE835" s="1">
        <f t="shared" si="979"/>
        <v>0</v>
      </c>
      <c r="DF835" s="1">
        <f t="shared" si="1028"/>
        <v>1</v>
      </c>
      <c r="DG835" s="33">
        <f t="shared" si="1029"/>
        <v>1</v>
      </c>
      <c r="DH835" s="34">
        <f t="shared" si="1030"/>
        <v>0</v>
      </c>
      <c r="DI835" s="1">
        <f t="shared" si="992"/>
        <v>162</v>
      </c>
      <c r="DJ835" s="1">
        <f t="shared" si="993"/>
        <v>259</v>
      </c>
      <c r="DK835" s="1">
        <f t="shared" si="984"/>
        <v>97</v>
      </c>
      <c r="DL835" s="1" t="str">
        <f t="shared" si="984"/>
        <v/>
      </c>
      <c r="DM835" s="1" t="str">
        <f t="shared" si="984"/>
        <v/>
      </c>
      <c r="DN835" s="1" t="str">
        <f t="shared" si="983"/>
        <v/>
      </c>
      <c r="DO835" s="1" t="str">
        <f t="shared" si="983"/>
        <v/>
      </c>
      <c r="DP835" s="1" t="str">
        <f t="shared" si="983"/>
        <v/>
      </c>
      <c r="DQ835" s="1" t="str">
        <f t="shared" si="983"/>
        <v/>
      </c>
      <c r="DR835" s="1" t="str">
        <f t="shared" si="983"/>
        <v/>
      </c>
      <c r="DS835" s="1" t="str">
        <f t="shared" si="983"/>
        <v/>
      </c>
      <c r="DT835" s="34">
        <f t="shared" si="1006"/>
        <v>-81.52504727587305</v>
      </c>
      <c r="DU835" s="1">
        <f t="shared" si="1011"/>
        <v>0</v>
      </c>
      <c r="DV835" s="1">
        <f t="shared" si="1007"/>
        <v>0</v>
      </c>
      <c r="DW835" s="1">
        <f t="shared" si="1007"/>
        <v>0</v>
      </c>
      <c r="EF835" s="33">
        <f t="shared" si="1008"/>
        <v>0</v>
      </c>
      <c r="EG835" s="1">
        <f t="shared" si="989"/>
        <v>0</v>
      </c>
      <c r="EH835" s="1">
        <f t="shared" si="989"/>
        <v>0</v>
      </c>
      <c r="EI835" s="1">
        <f t="shared" si="989"/>
        <v>0</v>
      </c>
      <c r="EJ835" s="1">
        <f t="shared" si="989"/>
        <v>0</v>
      </c>
      <c r="EK835" s="1">
        <f t="shared" si="989"/>
        <v>0</v>
      </c>
      <c r="EL835" s="1">
        <f t="shared" si="989"/>
        <v>0</v>
      </c>
      <c r="EM835" s="1">
        <f t="shared" si="989"/>
        <v>0</v>
      </c>
      <c r="EN835" s="1">
        <f t="shared" si="989"/>
        <v>0</v>
      </c>
      <c r="EO835" s="1">
        <f t="shared" si="997"/>
        <v>0</v>
      </c>
      <c r="EP835" s="1">
        <f t="shared" si="997"/>
        <v>0</v>
      </c>
      <c r="EQ835" s="1">
        <f t="shared" si="997"/>
        <v>0</v>
      </c>
      <c r="ER835" s="33">
        <f t="shared" si="1031"/>
        <v>1</v>
      </c>
      <c r="ES835" s="35">
        <f t="shared" si="1012"/>
        <v>3</v>
      </c>
      <c r="ET835" s="35">
        <f t="shared" si="1032"/>
        <v>1</v>
      </c>
      <c r="EU835" s="1" t="s">
        <v>224</v>
      </c>
      <c r="EV835" s="1" t="s">
        <v>34</v>
      </c>
      <c r="EW835" s="19">
        <f t="shared" si="1033"/>
        <v>1</v>
      </c>
      <c r="EX835" s="1" t="s">
        <v>112</v>
      </c>
      <c r="FC835" s="1" t="s">
        <v>38</v>
      </c>
      <c r="FD835" s="19">
        <f t="shared" si="1034"/>
        <v>0</v>
      </c>
      <c r="FJ835" s="1" t="s">
        <v>38</v>
      </c>
      <c r="FK835" s="19">
        <f t="shared" si="1035"/>
        <v>0</v>
      </c>
      <c r="FR835" s="1">
        <f t="shared" si="1036"/>
        <v>0</v>
      </c>
      <c r="FV835" s="37" t="str">
        <f t="shared" ref="FV835:FV855" si="1042">IF(FU835="","none",IF(ISNUMBER(SEARCH("tb",FU835)),"tb","other"))</f>
        <v>none</v>
      </c>
      <c r="FY835" s="1" t="s">
        <v>38</v>
      </c>
      <c r="FZ835" s="19">
        <f t="shared" si="1037"/>
        <v>0</v>
      </c>
      <c r="GB835" s="1" t="s">
        <v>38</v>
      </c>
      <c r="GC835" s="19">
        <f t="shared" si="1038"/>
        <v>0</v>
      </c>
      <c r="GD835" s="1" t="s">
        <v>38</v>
      </c>
      <c r="GE835" s="19">
        <f t="shared" si="1039"/>
        <v>0</v>
      </c>
      <c r="GF835" s="1" t="s">
        <v>38</v>
      </c>
      <c r="GG835" s="19">
        <f t="shared" si="1040"/>
        <v>0</v>
      </c>
    </row>
    <row r="836" spans="1:189" x14ac:dyDescent="0.3">
      <c r="A836" s="18">
        <v>1241</v>
      </c>
      <c r="B836" s="1" t="s">
        <v>34</v>
      </c>
      <c r="C836" s="19" t="s">
        <v>35</v>
      </c>
      <c r="D836" s="19">
        <f t="shared" si="977"/>
        <v>0</v>
      </c>
      <c r="E836" s="38" t="s">
        <v>397</v>
      </c>
      <c r="F836" s="21" t="str">
        <f t="shared" si="1014"/>
        <v>1978</v>
      </c>
      <c r="G836" s="21">
        <v>2005</v>
      </c>
      <c r="H836" s="22">
        <f t="shared" si="985"/>
        <v>27</v>
      </c>
      <c r="I836" s="1" t="str">
        <f t="shared" si="1015"/>
        <v>21-30</v>
      </c>
      <c r="J836" s="1" t="s">
        <v>1606</v>
      </c>
      <c r="N836" s="19"/>
      <c r="O836" s="19" t="str">
        <f t="shared" si="1016"/>
        <v/>
      </c>
      <c r="P836" s="23"/>
      <c r="S836" s="24"/>
      <c r="T836" s="19"/>
      <c r="W836" s="1" t="str">
        <f t="shared" si="1017"/>
        <v>1: 0-50</v>
      </c>
      <c r="X836" s="1">
        <v>35</v>
      </c>
      <c r="Y836" s="26">
        <v>96</v>
      </c>
      <c r="Z836" s="26">
        <v>104</v>
      </c>
      <c r="AA836" s="26">
        <v>119</v>
      </c>
      <c r="AB836" s="26">
        <v>105</v>
      </c>
      <c r="AC836" s="26">
        <v>213</v>
      </c>
      <c r="AD836" s="26">
        <v>280</v>
      </c>
      <c r="AE836" s="26">
        <v>304</v>
      </c>
      <c r="AF836" s="26">
        <v>315</v>
      </c>
      <c r="AG836" s="26"/>
      <c r="AH836" s="26"/>
      <c r="AI836" s="27">
        <f t="shared" si="1018"/>
        <v>315</v>
      </c>
      <c r="AJ836" s="27">
        <f t="shared" si="1019"/>
        <v>0</v>
      </c>
      <c r="AK836" s="1">
        <v>19000</v>
      </c>
      <c r="AL836" s="26">
        <v>50</v>
      </c>
      <c r="AM836" s="26">
        <v>50</v>
      </c>
      <c r="AN836" s="26"/>
      <c r="AO836" s="26">
        <v>50</v>
      </c>
      <c r="AP836" s="26">
        <v>50</v>
      </c>
      <c r="AQ836" s="26">
        <v>50</v>
      </c>
      <c r="AR836" s="26">
        <v>50</v>
      </c>
      <c r="AS836" s="26">
        <v>50</v>
      </c>
      <c r="AT836" s="26"/>
      <c r="AU836" s="26"/>
      <c r="AV836" s="28">
        <f t="shared" si="1020"/>
        <v>0</v>
      </c>
      <c r="AW836" s="27" t="str">
        <f>"4-5"</f>
        <v>4-5</v>
      </c>
      <c r="AX836" s="29">
        <f t="shared" si="1041"/>
        <v>4.2789999999999999</v>
      </c>
      <c r="AY836" s="30">
        <f t="shared" si="987"/>
        <v>4.2787536009528289</v>
      </c>
      <c r="AZ836" s="30">
        <f t="shared" ref="AZ836:BF857" si="1043">IF(AL836="","",LOG10(AL836))</f>
        <v>1.6989700043360187</v>
      </c>
      <c r="BA836" s="30">
        <f t="shared" si="1043"/>
        <v>1.6989700043360187</v>
      </c>
      <c r="BB836" s="30" t="str">
        <f t="shared" si="1043"/>
        <v/>
      </c>
      <c r="BC836" s="30">
        <f t="shared" si="1043"/>
        <v>1.6989700043360187</v>
      </c>
      <c r="BD836" s="30">
        <f t="shared" si="1043"/>
        <v>1.6989700043360187</v>
      </c>
      <c r="BE836" s="30">
        <f t="shared" si="1043"/>
        <v>1.6989700043360187</v>
      </c>
      <c r="BF836" s="30">
        <f t="shared" si="1043"/>
        <v>1.6989700043360187</v>
      </c>
      <c r="BG836" s="30">
        <f t="shared" si="995"/>
        <v>1.6989700043360187</v>
      </c>
      <c r="BH836" s="30" t="str">
        <f t="shared" si="995"/>
        <v/>
      </c>
      <c r="BI836" s="30" t="str">
        <f t="shared" si="995"/>
        <v/>
      </c>
      <c r="BJ836" s="1" t="s">
        <v>38</v>
      </c>
      <c r="BK836" s="31" t="s">
        <v>38</v>
      </c>
      <c r="BL836" s="32">
        <f t="shared" si="1021"/>
        <v>0</v>
      </c>
      <c r="BN836" s="32" t="str">
        <f t="shared" si="1022"/>
        <v>0</v>
      </c>
      <c r="BO836" s="30">
        <f t="shared" si="1023"/>
        <v>-2.5797835966168101</v>
      </c>
      <c r="BP836" s="30">
        <f t="shared" si="1024"/>
        <v>-2.5797835966168101</v>
      </c>
      <c r="BQ836" s="30">
        <f t="shared" si="1009"/>
        <v>0</v>
      </c>
      <c r="BR836" s="30" t="str">
        <f t="shared" si="1009"/>
        <v/>
      </c>
      <c r="BS836" s="30" t="str">
        <f t="shared" si="1009"/>
        <v/>
      </c>
      <c r="BT836" s="30">
        <f t="shared" si="1004"/>
        <v>0</v>
      </c>
      <c r="BU836" s="30">
        <f t="shared" si="1004"/>
        <v>0</v>
      </c>
      <c r="BV836" s="30">
        <f t="shared" si="1004"/>
        <v>0</v>
      </c>
      <c r="BW836" s="30">
        <f t="shared" si="990"/>
        <v>0</v>
      </c>
      <c r="BX836" s="30" t="str">
        <f t="shared" si="990"/>
        <v/>
      </c>
      <c r="BY836" s="30" t="str">
        <f t="shared" si="990"/>
        <v/>
      </c>
      <c r="BZ836" s="1">
        <f t="shared" si="1025"/>
        <v>0</v>
      </c>
      <c r="CA836" s="1">
        <f t="shared" si="1010"/>
        <v>0</v>
      </c>
      <c r="CB836" s="1">
        <f t="shared" si="1010"/>
        <v>0</v>
      </c>
      <c r="CC836" s="1">
        <f t="shared" si="1010"/>
        <v>0</v>
      </c>
      <c r="CD836" s="1">
        <f t="shared" si="1005"/>
        <v>0</v>
      </c>
      <c r="CE836" s="1">
        <f t="shared" si="1005"/>
        <v>0</v>
      </c>
      <c r="CF836" s="1">
        <f t="shared" si="1005"/>
        <v>0</v>
      </c>
      <c r="CG836" s="1">
        <f t="shared" si="991"/>
        <v>0</v>
      </c>
      <c r="CH836" s="1">
        <f t="shared" si="991"/>
        <v>0</v>
      </c>
      <c r="CI836" s="1">
        <f t="shared" si="991"/>
        <v>0</v>
      </c>
      <c r="CJ836" s="1">
        <f t="shared" si="1026"/>
        <v>0</v>
      </c>
      <c r="CK836" s="1">
        <f t="shared" si="1027"/>
        <v>0</v>
      </c>
      <c r="CL836" s="1">
        <f t="shared" si="980"/>
        <v>-2.5797835966168101</v>
      </c>
      <c r="CM836" s="1" t="str">
        <f t="shared" si="980"/>
        <v/>
      </c>
      <c r="CN836" s="1" t="str">
        <f t="shared" si="980"/>
        <v/>
      </c>
      <c r="CO836" s="1" t="str">
        <f t="shared" si="980"/>
        <v/>
      </c>
      <c r="CP836" s="1" t="str">
        <f t="shared" si="980"/>
        <v/>
      </c>
      <c r="CQ836" s="1" t="str">
        <f t="shared" si="978"/>
        <v/>
      </c>
      <c r="CR836" s="1" t="str">
        <f t="shared" si="978"/>
        <v/>
      </c>
      <c r="CS836" s="1" t="str">
        <f t="shared" si="978"/>
        <v/>
      </c>
      <c r="CT836" s="1" t="str">
        <f t="shared" si="978"/>
        <v/>
      </c>
      <c r="CU836" s="1" t="str">
        <f t="shared" si="978"/>
        <v/>
      </c>
      <c r="CV836" s="1">
        <f t="shared" si="981"/>
        <v>0</v>
      </c>
      <c r="CW836" s="1">
        <f t="shared" si="981"/>
        <v>0</v>
      </c>
      <c r="CX836" s="1">
        <f t="shared" si="981"/>
        <v>0</v>
      </c>
      <c r="CY836" s="1">
        <f t="shared" si="981"/>
        <v>0</v>
      </c>
      <c r="CZ836" s="1">
        <f t="shared" si="981"/>
        <v>0</v>
      </c>
      <c r="DA836" s="1">
        <f t="shared" si="979"/>
        <v>0</v>
      </c>
      <c r="DB836" s="1">
        <f t="shared" si="979"/>
        <v>0</v>
      </c>
      <c r="DC836" s="1">
        <f t="shared" si="979"/>
        <v>0</v>
      </c>
      <c r="DD836" s="1">
        <f t="shared" si="979"/>
        <v>0</v>
      </c>
      <c r="DE836" s="1">
        <f t="shared" si="979"/>
        <v>0</v>
      </c>
      <c r="DF836" s="1">
        <f t="shared" si="1028"/>
        <v>0</v>
      </c>
      <c r="DG836" s="33">
        <f t="shared" si="1029"/>
        <v>0</v>
      </c>
      <c r="DH836" s="34">
        <f t="shared" si="1030"/>
        <v>0</v>
      </c>
      <c r="DI836" s="1">
        <f t="shared" si="992"/>
        <v>61</v>
      </c>
      <c r="DJ836" s="1">
        <f t="shared" si="993"/>
        <v>69</v>
      </c>
      <c r="DK836" s="1">
        <f t="shared" si="984"/>
        <v>8</v>
      </c>
      <c r="DL836" s="1">
        <f t="shared" si="984"/>
        <v>15</v>
      </c>
      <c r="DM836" s="1">
        <f t="shared" si="984"/>
        <v>-14</v>
      </c>
      <c r="DN836" s="1">
        <f t="shared" si="983"/>
        <v>108</v>
      </c>
      <c r="DO836" s="1">
        <f t="shared" si="983"/>
        <v>67</v>
      </c>
      <c r="DP836" s="1">
        <f t="shared" si="983"/>
        <v>24</v>
      </c>
      <c r="DQ836" s="1">
        <f t="shared" si="983"/>
        <v>11</v>
      </c>
      <c r="DR836" s="1" t="str">
        <f t="shared" si="983"/>
        <v/>
      </c>
      <c r="DS836" s="1" t="str">
        <f t="shared" si="983"/>
        <v/>
      </c>
      <c r="DT836" s="34">
        <f t="shared" si="1006"/>
        <v>-39.184747599601103</v>
      </c>
      <c r="DU836" s="1">
        <f t="shared" si="1011"/>
        <v>0</v>
      </c>
      <c r="DV836" s="1">
        <f t="shared" si="1007"/>
        <v>0</v>
      </c>
      <c r="DW836" s="1">
        <f t="shared" si="1007"/>
        <v>0</v>
      </c>
      <c r="DX836" s="1">
        <f t="shared" si="1007"/>
        <v>0</v>
      </c>
      <c r="DY836" s="1">
        <f t="shared" si="1007"/>
        <v>0</v>
      </c>
      <c r="DZ836" s="1">
        <f t="shared" si="1007"/>
        <v>0</v>
      </c>
      <c r="EA836" s="1">
        <f t="shared" si="1007"/>
        <v>0</v>
      </c>
      <c r="EB836" s="1">
        <f t="shared" si="1007"/>
        <v>0</v>
      </c>
      <c r="EC836" s="1">
        <f t="shared" si="1007"/>
        <v>0</v>
      </c>
      <c r="EF836" s="33">
        <f t="shared" si="1008"/>
        <v>0</v>
      </c>
      <c r="EG836" s="1">
        <f t="shared" si="989"/>
        <v>0</v>
      </c>
      <c r="EH836" s="1">
        <f t="shared" ref="EH836:EN857" si="1044">IF(OR(Y836&lt;500,Y836=""),0,1)</f>
        <v>0</v>
      </c>
      <c r="EI836" s="1">
        <f t="shared" si="1044"/>
        <v>0</v>
      </c>
      <c r="EJ836" s="1">
        <f t="shared" si="1044"/>
        <v>0</v>
      </c>
      <c r="EK836" s="1">
        <f t="shared" si="1044"/>
        <v>0</v>
      </c>
      <c r="EL836" s="1">
        <f t="shared" si="1044"/>
        <v>0</v>
      </c>
      <c r="EM836" s="1">
        <f t="shared" si="1044"/>
        <v>0</v>
      </c>
      <c r="EN836" s="1">
        <f t="shared" si="1044"/>
        <v>0</v>
      </c>
      <c r="EO836" s="1">
        <f t="shared" si="997"/>
        <v>0</v>
      </c>
      <c r="EP836" s="1">
        <f t="shared" si="997"/>
        <v>0</v>
      </c>
      <c r="EQ836" s="1">
        <f t="shared" si="997"/>
        <v>0</v>
      </c>
      <c r="ER836" s="33">
        <f t="shared" si="1031"/>
        <v>1</v>
      </c>
      <c r="ES836" s="35">
        <f t="shared" si="1012"/>
        <v>1</v>
      </c>
      <c r="ET836" s="35">
        <f t="shared" si="1032"/>
        <v>1</v>
      </c>
      <c r="EU836" s="1" t="s">
        <v>211</v>
      </c>
      <c r="EV836" s="1" t="s">
        <v>34</v>
      </c>
      <c r="EW836" s="19">
        <f t="shared" si="1033"/>
        <v>1</v>
      </c>
      <c r="EX836" s="1" t="s">
        <v>40</v>
      </c>
      <c r="EY836" s="50">
        <v>39044</v>
      </c>
      <c r="FC836" s="1" t="s">
        <v>34</v>
      </c>
      <c r="FD836" s="19">
        <f t="shared" si="1034"/>
        <v>1</v>
      </c>
      <c r="FE836" s="1" t="s">
        <v>40</v>
      </c>
      <c r="FF836" s="50">
        <v>38954</v>
      </c>
      <c r="FJ836" s="1" t="s">
        <v>38</v>
      </c>
      <c r="FK836" s="19">
        <f t="shared" si="1035"/>
        <v>0</v>
      </c>
      <c r="FQ836" s="1" t="s">
        <v>44</v>
      </c>
      <c r="FR836" s="1">
        <f t="shared" si="1036"/>
        <v>1</v>
      </c>
      <c r="FT836" s="1">
        <v>8.3000000000000007</v>
      </c>
      <c r="FV836" s="37" t="str">
        <f t="shared" si="1042"/>
        <v>none</v>
      </c>
      <c r="FY836" s="1" t="s">
        <v>38</v>
      </c>
      <c r="FZ836" s="19">
        <f t="shared" si="1037"/>
        <v>0</v>
      </c>
      <c r="GB836" s="1" t="s">
        <v>38</v>
      </c>
      <c r="GC836" s="19">
        <f t="shared" si="1038"/>
        <v>0</v>
      </c>
      <c r="GD836" s="1" t="s">
        <v>38</v>
      </c>
      <c r="GE836" s="19">
        <f t="shared" si="1039"/>
        <v>0</v>
      </c>
      <c r="GF836" s="1" t="s">
        <v>38</v>
      </c>
      <c r="GG836" s="19">
        <f t="shared" si="1040"/>
        <v>0</v>
      </c>
    </row>
    <row r="837" spans="1:189" x14ac:dyDescent="0.3">
      <c r="A837" s="18">
        <v>1244</v>
      </c>
      <c r="B837" s="1" t="s">
        <v>34</v>
      </c>
      <c r="C837" s="19" t="s">
        <v>35</v>
      </c>
      <c r="D837" s="19">
        <f t="shared" si="977"/>
        <v>0</v>
      </c>
      <c r="E837" s="38" t="s">
        <v>1437</v>
      </c>
      <c r="F837" s="21" t="str">
        <f t="shared" si="1014"/>
        <v>1957</v>
      </c>
      <c r="G837" s="21">
        <v>2005</v>
      </c>
      <c r="H837" s="22">
        <f t="shared" si="985"/>
        <v>48</v>
      </c>
      <c r="I837" s="1" t="str">
        <f t="shared" si="1015"/>
        <v>41-50</v>
      </c>
      <c r="J837" s="1" t="s">
        <v>1608</v>
      </c>
      <c r="N837" s="19"/>
      <c r="O837" s="19" t="str">
        <f t="shared" si="1016"/>
        <v/>
      </c>
      <c r="P837" s="23"/>
      <c r="S837" s="24"/>
      <c r="T837" s="19"/>
      <c r="W837" s="1" t="str">
        <f t="shared" si="1017"/>
        <v>4: 151-200</v>
      </c>
      <c r="X837" s="1">
        <v>173</v>
      </c>
      <c r="Y837" s="26">
        <v>197</v>
      </c>
      <c r="Z837" s="26">
        <v>262</v>
      </c>
      <c r="AA837" s="26">
        <v>305</v>
      </c>
      <c r="AB837" s="26">
        <v>309</v>
      </c>
      <c r="AC837" s="26">
        <v>600</v>
      </c>
      <c r="AD837" s="26">
        <v>463</v>
      </c>
      <c r="AE837" s="26">
        <v>330</v>
      </c>
      <c r="AF837" s="26">
        <v>403</v>
      </c>
      <c r="AG837" s="26"/>
      <c r="AH837" s="26"/>
      <c r="AI837" s="27">
        <f t="shared" si="1018"/>
        <v>600</v>
      </c>
      <c r="AJ837" s="27">
        <f t="shared" si="1019"/>
        <v>1</v>
      </c>
      <c r="AK837" s="1">
        <v>127358</v>
      </c>
      <c r="AL837" s="26">
        <v>50</v>
      </c>
      <c r="AM837" s="26">
        <v>50</v>
      </c>
      <c r="AN837" s="26">
        <v>50</v>
      </c>
      <c r="AO837" s="26"/>
      <c r="AP837" s="26">
        <v>50</v>
      </c>
      <c r="AQ837" s="26">
        <v>50</v>
      </c>
      <c r="AR837" s="26">
        <v>50</v>
      </c>
      <c r="AS837" s="26">
        <v>140</v>
      </c>
      <c r="AT837" s="26"/>
      <c r="AU837" s="26"/>
      <c r="AV837" s="28">
        <f t="shared" si="1020"/>
        <v>0</v>
      </c>
      <c r="AW837" s="27" t="str">
        <f>"&gt;5"</f>
        <v>&gt;5</v>
      </c>
      <c r="AX837" s="29">
        <f t="shared" si="1041"/>
        <v>5.1050000000000004</v>
      </c>
      <c r="AY837" s="30">
        <f t="shared" ref="AY837:AY858" si="1045">IF(AK837="","",LOG10(AK837))</f>
        <v>5.1050262303890097</v>
      </c>
      <c r="AZ837" s="30">
        <f t="shared" si="1043"/>
        <v>1.6989700043360187</v>
      </c>
      <c r="BA837" s="30">
        <f t="shared" si="1043"/>
        <v>1.6989700043360187</v>
      </c>
      <c r="BB837" s="30">
        <f t="shared" si="1043"/>
        <v>1.6989700043360187</v>
      </c>
      <c r="BC837" s="30" t="str">
        <f t="shared" si="1043"/>
        <v/>
      </c>
      <c r="BD837" s="30">
        <f t="shared" si="1043"/>
        <v>1.6989700043360187</v>
      </c>
      <c r="BE837" s="30">
        <f t="shared" si="1043"/>
        <v>1.6989700043360187</v>
      </c>
      <c r="BF837" s="30">
        <f t="shared" si="1043"/>
        <v>1.6989700043360187</v>
      </c>
      <c r="BG837" s="30">
        <f t="shared" si="995"/>
        <v>2.1461280356782382</v>
      </c>
      <c r="BH837" s="30" t="str">
        <f t="shared" si="995"/>
        <v/>
      </c>
      <c r="BI837" s="30" t="str">
        <f t="shared" si="995"/>
        <v/>
      </c>
      <c r="BJ837" s="1" t="s">
        <v>38</v>
      </c>
      <c r="BK837" s="31" t="s">
        <v>38</v>
      </c>
      <c r="BL837" s="32">
        <f t="shared" si="1021"/>
        <v>0</v>
      </c>
      <c r="BN837" s="32" t="str">
        <f t="shared" si="1022"/>
        <v>0</v>
      </c>
      <c r="BO837" s="30">
        <f t="shared" si="1023"/>
        <v>-3.406056226052991</v>
      </c>
      <c r="BP837" s="30">
        <f t="shared" si="1024"/>
        <v>-3.406056226052991</v>
      </c>
      <c r="BQ837" s="30">
        <f t="shared" si="1009"/>
        <v>0</v>
      </c>
      <c r="BR837" s="30">
        <f t="shared" si="1009"/>
        <v>0</v>
      </c>
      <c r="BS837" s="30" t="str">
        <f t="shared" si="1009"/>
        <v/>
      </c>
      <c r="BT837" s="30" t="str">
        <f t="shared" si="1004"/>
        <v/>
      </c>
      <c r="BU837" s="30">
        <f t="shared" si="1004"/>
        <v>0</v>
      </c>
      <c r="BV837" s="30">
        <f t="shared" si="1004"/>
        <v>0</v>
      </c>
      <c r="BW837" s="30">
        <f t="shared" si="990"/>
        <v>0.44715803134221943</v>
      </c>
      <c r="BX837" s="30" t="str">
        <f t="shared" si="990"/>
        <v/>
      </c>
      <c r="BY837" s="30" t="str">
        <f t="shared" si="990"/>
        <v/>
      </c>
      <c r="BZ837" s="1">
        <f t="shared" si="1025"/>
        <v>0</v>
      </c>
      <c r="CA837" s="1">
        <f t="shared" si="1010"/>
        <v>0</v>
      </c>
      <c r="CB837" s="1">
        <f t="shared" si="1010"/>
        <v>0</v>
      </c>
      <c r="CC837" s="1">
        <f t="shared" si="1010"/>
        <v>0</v>
      </c>
      <c r="CD837" s="1">
        <f t="shared" si="1005"/>
        <v>0</v>
      </c>
      <c r="CE837" s="1">
        <f t="shared" si="1005"/>
        <v>0</v>
      </c>
      <c r="CF837" s="1">
        <f t="shared" si="1005"/>
        <v>0</v>
      </c>
      <c r="CG837" s="1">
        <f t="shared" si="991"/>
        <v>1</v>
      </c>
      <c r="CH837" s="1">
        <f t="shared" si="991"/>
        <v>0</v>
      </c>
      <c r="CI837" s="1">
        <f t="shared" si="991"/>
        <v>0</v>
      </c>
      <c r="CJ837" s="1">
        <f t="shared" si="1026"/>
        <v>1</v>
      </c>
      <c r="CK837" s="1">
        <f t="shared" si="1027"/>
        <v>1</v>
      </c>
      <c r="CL837" s="1">
        <f t="shared" si="980"/>
        <v>-3.406056226052991</v>
      </c>
      <c r="CM837" s="1" t="str">
        <f t="shared" si="980"/>
        <v/>
      </c>
      <c r="CN837" s="1" t="str">
        <f t="shared" si="980"/>
        <v/>
      </c>
      <c r="CO837" s="1" t="str">
        <f t="shared" si="980"/>
        <v/>
      </c>
      <c r="CP837" s="1" t="str">
        <f t="shared" si="980"/>
        <v/>
      </c>
      <c r="CQ837" s="1" t="str">
        <f t="shared" si="978"/>
        <v/>
      </c>
      <c r="CR837" s="1" t="str">
        <f t="shared" si="978"/>
        <v/>
      </c>
      <c r="CS837" s="1" t="str">
        <f t="shared" si="978"/>
        <v/>
      </c>
      <c r="CT837" s="1" t="str">
        <f t="shared" si="978"/>
        <v/>
      </c>
      <c r="CU837" s="1" t="str">
        <f t="shared" si="978"/>
        <v/>
      </c>
      <c r="CV837" s="1">
        <f t="shared" si="981"/>
        <v>0</v>
      </c>
      <c r="CW837" s="1">
        <f t="shared" si="981"/>
        <v>0</v>
      </c>
      <c r="CX837" s="1">
        <f t="shared" si="981"/>
        <v>0</v>
      </c>
      <c r="CY837" s="1">
        <f t="shared" si="981"/>
        <v>0</v>
      </c>
      <c r="CZ837" s="1">
        <f t="shared" si="981"/>
        <v>0</v>
      </c>
      <c r="DA837" s="1">
        <f t="shared" si="979"/>
        <v>0</v>
      </c>
      <c r="DB837" s="1">
        <f t="shared" si="979"/>
        <v>0</v>
      </c>
      <c r="DC837" s="1">
        <f t="shared" si="979"/>
        <v>0</v>
      </c>
      <c r="DD837" s="1">
        <f t="shared" si="979"/>
        <v>0</v>
      </c>
      <c r="DE837" s="1">
        <f t="shared" si="979"/>
        <v>0</v>
      </c>
      <c r="DF837" s="1">
        <f t="shared" si="1028"/>
        <v>0</v>
      </c>
      <c r="DG837" s="33">
        <f t="shared" si="1029"/>
        <v>0</v>
      </c>
      <c r="DH837" s="34">
        <f t="shared" si="1030"/>
        <v>1</v>
      </c>
      <c r="DI837" s="1">
        <f t="shared" si="992"/>
        <v>24</v>
      </c>
      <c r="DJ837" s="1">
        <f t="shared" si="993"/>
        <v>89</v>
      </c>
      <c r="DK837" s="1">
        <f t="shared" si="984"/>
        <v>65</v>
      </c>
      <c r="DL837" s="1">
        <f t="shared" si="984"/>
        <v>43</v>
      </c>
      <c r="DM837" s="1">
        <f t="shared" si="984"/>
        <v>4</v>
      </c>
      <c r="DN837" s="1">
        <f t="shared" si="983"/>
        <v>291</v>
      </c>
      <c r="DO837" s="1">
        <f t="shared" si="983"/>
        <v>-137</v>
      </c>
      <c r="DP837" s="1">
        <f t="shared" si="983"/>
        <v>-133</v>
      </c>
      <c r="DQ837" s="1">
        <f t="shared" si="983"/>
        <v>73</v>
      </c>
      <c r="DR837" s="1" t="str">
        <f t="shared" si="983"/>
        <v/>
      </c>
      <c r="DS837" s="1" t="str">
        <f t="shared" si="983"/>
        <v/>
      </c>
      <c r="DT837" s="34">
        <f t="shared" si="1006"/>
        <v>-127.35198379993057</v>
      </c>
      <c r="DU837" s="1">
        <f t="shared" si="1011"/>
        <v>0</v>
      </c>
      <c r="DV837" s="1">
        <f t="shared" si="1007"/>
        <v>0</v>
      </c>
      <c r="DW837" s="1">
        <f t="shared" si="1007"/>
        <v>0</v>
      </c>
      <c r="DX837" s="1">
        <f t="shared" si="1007"/>
        <v>0</v>
      </c>
      <c r="DY837" s="1">
        <f t="shared" si="1007"/>
        <v>0</v>
      </c>
      <c r="DZ837" s="1">
        <f t="shared" si="1007"/>
        <v>0</v>
      </c>
      <c r="EA837" s="1">
        <f t="shared" si="1007"/>
        <v>1</v>
      </c>
      <c r="EB837" s="1">
        <f t="shared" si="1007"/>
        <v>1</v>
      </c>
      <c r="EC837" s="1">
        <f t="shared" si="1007"/>
        <v>0</v>
      </c>
      <c r="EF837" s="33">
        <f t="shared" si="1008"/>
        <v>1</v>
      </c>
      <c r="EG837" s="1">
        <f t="shared" ref="EG837:EG858" si="1046">IF(OR(X837&lt;500,X837=""),0,1)</f>
        <v>0</v>
      </c>
      <c r="EH837" s="1">
        <f t="shared" si="1044"/>
        <v>0</v>
      </c>
      <c r="EI837" s="1">
        <f t="shared" si="1044"/>
        <v>0</v>
      </c>
      <c r="EJ837" s="1">
        <f t="shared" si="1044"/>
        <v>0</v>
      </c>
      <c r="EK837" s="1">
        <f t="shared" si="1044"/>
        <v>0</v>
      </c>
      <c r="EL837" s="1">
        <f t="shared" si="1044"/>
        <v>1</v>
      </c>
      <c r="EM837" s="1">
        <f t="shared" si="1044"/>
        <v>0</v>
      </c>
      <c r="EN837" s="1">
        <f t="shared" si="1044"/>
        <v>0</v>
      </c>
      <c r="EO837" s="1">
        <f t="shared" si="997"/>
        <v>0</v>
      </c>
      <c r="EP837" s="1">
        <f t="shared" si="997"/>
        <v>0</v>
      </c>
      <c r="EQ837" s="1">
        <f t="shared" si="997"/>
        <v>0</v>
      </c>
      <c r="ER837" s="33">
        <f t="shared" si="1031"/>
        <v>0</v>
      </c>
      <c r="ES837" s="35">
        <f t="shared" si="1012"/>
        <v>1</v>
      </c>
      <c r="ET837" s="35">
        <f t="shared" si="1032"/>
        <v>1</v>
      </c>
      <c r="EU837" s="1" t="s">
        <v>59</v>
      </c>
      <c r="EV837" s="1" t="s">
        <v>38</v>
      </c>
      <c r="EW837" s="19">
        <f t="shared" si="1033"/>
        <v>0</v>
      </c>
      <c r="FC837" s="1" t="s">
        <v>38</v>
      </c>
      <c r="FD837" s="19">
        <f t="shared" si="1034"/>
        <v>0</v>
      </c>
      <c r="FJ837" s="1" t="s">
        <v>38</v>
      </c>
      <c r="FK837" s="19">
        <f t="shared" si="1035"/>
        <v>0</v>
      </c>
      <c r="FQ837" s="1" t="s">
        <v>509</v>
      </c>
      <c r="FR837" s="1">
        <f t="shared" si="1036"/>
        <v>1</v>
      </c>
      <c r="FT837" s="1">
        <v>2.2000000000000002</v>
      </c>
      <c r="FU837" s="1" t="s">
        <v>259</v>
      </c>
      <c r="FV837" s="37" t="str">
        <f t="shared" si="1042"/>
        <v>other</v>
      </c>
      <c r="FW837" s="34">
        <v>0</v>
      </c>
      <c r="FY837" s="1" t="s">
        <v>38</v>
      </c>
      <c r="FZ837" s="19">
        <f t="shared" si="1037"/>
        <v>0</v>
      </c>
      <c r="GB837" s="1" t="s">
        <v>38</v>
      </c>
      <c r="GC837" s="19">
        <f t="shared" si="1038"/>
        <v>0</v>
      </c>
      <c r="GD837" s="1" t="s">
        <v>38</v>
      </c>
      <c r="GE837" s="19">
        <f t="shared" si="1039"/>
        <v>0</v>
      </c>
      <c r="GF837" s="1" t="s">
        <v>38</v>
      </c>
      <c r="GG837" s="19">
        <f t="shared" si="1040"/>
        <v>0</v>
      </c>
    </row>
    <row r="838" spans="1:189" x14ac:dyDescent="0.3">
      <c r="A838" s="18">
        <v>1248</v>
      </c>
      <c r="B838" s="1" t="s">
        <v>34</v>
      </c>
      <c r="C838" s="19" t="s">
        <v>47</v>
      </c>
      <c r="D838" s="19">
        <f t="shared" si="977"/>
        <v>1</v>
      </c>
      <c r="E838" s="38" t="s">
        <v>1263</v>
      </c>
      <c r="F838" s="21" t="str">
        <f t="shared" si="1014"/>
        <v>1965</v>
      </c>
      <c r="G838" s="21">
        <v>2005</v>
      </c>
      <c r="H838" s="22">
        <f t="shared" si="985"/>
        <v>40</v>
      </c>
      <c r="I838" s="1" t="str">
        <f t="shared" si="1015"/>
        <v>31-40</v>
      </c>
      <c r="J838" s="1" t="s">
        <v>1607</v>
      </c>
      <c r="K838" s="1" t="s">
        <v>93</v>
      </c>
      <c r="L838" s="1">
        <f>VLOOKUP(K838,[1]areas!$C$3:$D$76,2,FALSE)</f>
        <v>15</v>
      </c>
      <c r="M838" s="1" t="str">
        <f>IF(L838&lt;=20,"0-20",IF(L838&lt;=40,"21-40", IF(L838&lt;=60, "41-60", IF(L838&lt;=80,"61-80", "&gt;80"))))</f>
        <v>0-20</v>
      </c>
      <c r="N838" s="19" t="s">
        <v>34</v>
      </c>
      <c r="O838" s="19">
        <f t="shared" si="1016"/>
        <v>1</v>
      </c>
      <c r="P838" s="23">
        <v>54.2</v>
      </c>
      <c r="S838" s="24"/>
      <c r="T838" s="19"/>
      <c r="U838" s="1">
        <v>11.1</v>
      </c>
      <c r="V838" s="1">
        <v>18</v>
      </c>
      <c r="W838" s="1" t="str">
        <f t="shared" si="1017"/>
        <v>4: 151-200</v>
      </c>
      <c r="X838" s="1">
        <v>152</v>
      </c>
      <c r="Y838" s="26">
        <v>313</v>
      </c>
      <c r="Z838" s="26"/>
      <c r="AA838" s="26"/>
      <c r="AB838" s="26"/>
      <c r="AC838" s="26"/>
      <c r="AD838" s="26"/>
      <c r="AE838" s="26"/>
      <c r="AF838" s="26"/>
      <c r="AG838" s="26"/>
      <c r="AH838" s="26"/>
      <c r="AI838" s="27">
        <f t="shared" si="1018"/>
        <v>313</v>
      </c>
      <c r="AJ838" s="27">
        <f t="shared" si="1019"/>
        <v>0</v>
      </c>
      <c r="AL838" s="26">
        <v>50</v>
      </c>
      <c r="AM838" s="26"/>
      <c r="AN838" s="26"/>
      <c r="AO838" s="26"/>
      <c r="AP838" s="26"/>
      <c r="AQ838" s="26"/>
      <c r="AR838" s="26"/>
      <c r="AS838" s="26"/>
      <c r="AT838" s="26"/>
      <c r="AU838" s="26"/>
      <c r="AV838" s="28">
        <f t="shared" si="1020"/>
        <v>0</v>
      </c>
      <c r="AW838" s="27"/>
      <c r="AX838" s="29" t="str">
        <f t="shared" si="1041"/>
        <v/>
      </c>
      <c r="AY838" s="30" t="str">
        <f t="shared" si="1045"/>
        <v/>
      </c>
      <c r="AZ838" s="30">
        <f t="shared" si="1043"/>
        <v>1.6989700043360187</v>
      </c>
      <c r="BA838" s="30" t="str">
        <f t="shared" si="1043"/>
        <v/>
      </c>
      <c r="BB838" s="30" t="str">
        <f t="shared" si="1043"/>
        <v/>
      </c>
      <c r="BC838" s="30" t="str">
        <f t="shared" si="1043"/>
        <v/>
      </c>
      <c r="BD838" s="30" t="str">
        <f t="shared" si="1043"/>
        <v/>
      </c>
      <c r="BE838" s="30" t="str">
        <f t="shared" si="1043"/>
        <v/>
      </c>
      <c r="BF838" s="30" t="str">
        <f t="shared" si="1043"/>
        <v/>
      </c>
      <c r="BG838" s="30" t="str">
        <f t="shared" si="995"/>
        <v/>
      </c>
      <c r="BH838" s="30" t="str">
        <f t="shared" si="995"/>
        <v/>
      </c>
      <c r="BI838" s="30" t="str">
        <f t="shared" si="995"/>
        <v/>
      </c>
      <c r="BJ838" s="1" t="s">
        <v>38</v>
      </c>
      <c r="BK838" s="31" t="s">
        <v>38</v>
      </c>
      <c r="BL838" s="32">
        <f t="shared" si="1021"/>
        <v>0</v>
      </c>
      <c r="BN838" s="32" t="str">
        <f t="shared" si="1022"/>
        <v>0</v>
      </c>
      <c r="BO838" s="30" t="str">
        <f t="shared" si="1023"/>
        <v/>
      </c>
      <c r="BP838" s="30" t="str">
        <f t="shared" si="1024"/>
        <v/>
      </c>
      <c r="BQ838" s="30" t="str">
        <f t="shared" si="1009"/>
        <v/>
      </c>
      <c r="BR838" s="30" t="str">
        <f t="shared" si="1009"/>
        <v/>
      </c>
      <c r="BS838" s="30" t="str">
        <f t="shared" si="1009"/>
        <v/>
      </c>
      <c r="BT838" s="30" t="str">
        <f t="shared" si="1004"/>
        <v/>
      </c>
      <c r="BU838" s="30" t="str">
        <f t="shared" si="1004"/>
        <v/>
      </c>
      <c r="BV838" s="30" t="str">
        <f t="shared" si="1004"/>
        <v/>
      </c>
      <c r="BW838" s="30" t="str">
        <f t="shared" si="990"/>
        <v/>
      </c>
      <c r="BX838" s="30" t="str">
        <f t="shared" si="990"/>
        <v/>
      </c>
      <c r="BY838" s="30" t="str">
        <f t="shared" si="990"/>
        <v/>
      </c>
      <c r="BZ838" s="1">
        <f t="shared" si="1025"/>
        <v>0</v>
      </c>
      <c r="CA838" s="1">
        <f t="shared" si="1010"/>
        <v>0</v>
      </c>
      <c r="CB838" s="1">
        <f t="shared" si="1010"/>
        <v>0</v>
      </c>
      <c r="CC838" s="1">
        <f t="shared" si="1010"/>
        <v>0</v>
      </c>
      <c r="CD838" s="1">
        <f t="shared" si="1005"/>
        <v>0</v>
      </c>
      <c r="CE838" s="1">
        <f t="shared" si="1005"/>
        <v>0</v>
      </c>
      <c r="CF838" s="1">
        <f t="shared" si="1005"/>
        <v>0</v>
      </c>
      <c r="CG838" s="1">
        <f t="shared" si="991"/>
        <v>0</v>
      </c>
      <c r="CH838" s="1">
        <f t="shared" si="991"/>
        <v>0</v>
      </c>
      <c r="CI838" s="1">
        <f t="shared" si="991"/>
        <v>0</v>
      </c>
      <c r="CJ838" s="1">
        <f t="shared" si="1026"/>
        <v>0</v>
      </c>
      <c r="CK838" s="1">
        <f t="shared" si="1027"/>
        <v>0</v>
      </c>
      <c r="CL838" s="1" t="str">
        <f t="shared" si="980"/>
        <v/>
      </c>
      <c r="CM838" s="1" t="str">
        <f t="shared" si="980"/>
        <v/>
      </c>
      <c r="CN838" s="1" t="str">
        <f t="shared" si="980"/>
        <v/>
      </c>
      <c r="CO838" s="1" t="str">
        <f t="shared" si="980"/>
        <v/>
      </c>
      <c r="CP838" s="1" t="str">
        <f t="shared" si="980"/>
        <v/>
      </c>
      <c r="CQ838" s="1" t="str">
        <f t="shared" si="978"/>
        <v/>
      </c>
      <c r="CR838" s="1" t="str">
        <f t="shared" si="978"/>
        <v/>
      </c>
      <c r="CS838" s="1" t="str">
        <f t="shared" si="978"/>
        <v/>
      </c>
      <c r="CT838" s="1" t="str">
        <f t="shared" si="978"/>
        <v/>
      </c>
      <c r="CU838" s="1" t="str">
        <f t="shared" si="978"/>
        <v/>
      </c>
      <c r="CV838" s="1">
        <f t="shared" si="981"/>
        <v>0</v>
      </c>
      <c r="CW838" s="1">
        <f t="shared" si="981"/>
        <v>0</v>
      </c>
      <c r="CX838" s="1">
        <f t="shared" si="981"/>
        <v>0</v>
      </c>
      <c r="CY838" s="1">
        <f t="shared" si="981"/>
        <v>0</v>
      </c>
      <c r="CZ838" s="1">
        <f t="shared" si="981"/>
        <v>0</v>
      </c>
      <c r="DA838" s="1">
        <f t="shared" si="979"/>
        <v>0</v>
      </c>
      <c r="DB838" s="1">
        <f t="shared" si="979"/>
        <v>0</v>
      </c>
      <c r="DC838" s="1">
        <f t="shared" si="979"/>
        <v>0</v>
      </c>
      <c r="DD838" s="1">
        <f t="shared" si="979"/>
        <v>0</v>
      </c>
      <c r="DE838" s="1">
        <f t="shared" si="979"/>
        <v>0</v>
      </c>
      <c r="DF838" s="1">
        <f t="shared" si="1028"/>
        <v>0</v>
      </c>
      <c r="DG838" s="33">
        <f t="shared" si="1029"/>
        <v>0</v>
      </c>
      <c r="DH838" s="34">
        <f t="shared" si="1030"/>
        <v>0</v>
      </c>
      <c r="DI838" s="1">
        <f t="shared" si="992"/>
        <v>161</v>
      </c>
      <c r="DJ838" s="1" t="str">
        <f t="shared" si="993"/>
        <v/>
      </c>
      <c r="DK838" s="1" t="str">
        <f t="shared" si="984"/>
        <v/>
      </c>
      <c r="DL838" s="1" t="str">
        <f t="shared" si="984"/>
        <v/>
      </c>
      <c r="DM838" s="1" t="str">
        <f t="shared" si="984"/>
        <v/>
      </c>
      <c r="DN838" s="1" t="str">
        <f t="shared" si="983"/>
        <v/>
      </c>
      <c r="DO838" s="1" t="str">
        <f t="shared" si="983"/>
        <v/>
      </c>
      <c r="DP838" s="1" t="str">
        <f t="shared" si="983"/>
        <v/>
      </c>
      <c r="DQ838" s="1" t="str">
        <f t="shared" ref="DQ838:DS889" si="1047">IF(OR(AE838="",AF838=""),"",AF838-AE838)</f>
        <v/>
      </c>
      <c r="DR838" s="1" t="str">
        <f t="shared" si="1047"/>
        <v/>
      </c>
      <c r="DS838" s="1" t="str">
        <f t="shared" si="1047"/>
        <v/>
      </c>
      <c r="DU838" s="1">
        <f t="shared" si="1011"/>
        <v>0</v>
      </c>
      <c r="EG838" s="1">
        <f t="shared" si="1046"/>
        <v>0</v>
      </c>
      <c r="EH838" s="1">
        <f t="shared" si="1044"/>
        <v>0</v>
      </c>
      <c r="EI838" s="1">
        <f t="shared" si="1044"/>
        <v>0</v>
      </c>
      <c r="EJ838" s="1">
        <f t="shared" si="1044"/>
        <v>0</v>
      </c>
      <c r="EK838" s="1">
        <f t="shared" si="1044"/>
        <v>0</v>
      </c>
      <c r="EL838" s="1">
        <f t="shared" si="1044"/>
        <v>0</v>
      </c>
      <c r="EM838" s="1">
        <f t="shared" si="1044"/>
        <v>0</v>
      </c>
      <c r="EN838" s="1">
        <f t="shared" si="1044"/>
        <v>0</v>
      </c>
      <c r="EO838" s="1">
        <f t="shared" si="997"/>
        <v>0</v>
      </c>
      <c r="EP838" s="1">
        <f t="shared" si="997"/>
        <v>0</v>
      </c>
      <c r="EQ838" s="1">
        <f t="shared" si="997"/>
        <v>0</v>
      </c>
      <c r="ER838" s="33">
        <f t="shared" si="1031"/>
        <v>1</v>
      </c>
      <c r="ES838" s="35">
        <f>ER838+DG838+AV838</f>
        <v>1</v>
      </c>
      <c r="ET838" s="35">
        <f t="shared" si="1032"/>
        <v>1</v>
      </c>
      <c r="EU838" s="1" t="s">
        <v>59</v>
      </c>
      <c r="EV838" s="1" t="s">
        <v>34</v>
      </c>
      <c r="EW838" s="19">
        <f t="shared" si="1033"/>
        <v>1</v>
      </c>
      <c r="EX838" s="1" t="s">
        <v>40</v>
      </c>
      <c r="FC838" s="1" t="s">
        <v>38</v>
      </c>
      <c r="FD838" s="19">
        <f t="shared" si="1034"/>
        <v>0</v>
      </c>
      <c r="FJ838" s="1" t="s">
        <v>38</v>
      </c>
      <c r="FK838" s="19">
        <f t="shared" si="1035"/>
        <v>0</v>
      </c>
      <c r="FQ838" s="1" t="s">
        <v>1207</v>
      </c>
      <c r="FR838" s="1">
        <f t="shared" si="1036"/>
        <v>1</v>
      </c>
      <c r="FV838" s="37" t="str">
        <f t="shared" si="1042"/>
        <v>none</v>
      </c>
      <c r="FY838" s="1" t="s">
        <v>38</v>
      </c>
      <c r="FZ838" s="19">
        <f t="shared" si="1037"/>
        <v>0</v>
      </c>
      <c r="GB838" s="1" t="s">
        <v>38</v>
      </c>
      <c r="GC838" s="19">
        <f t="shared" si="1038"/>
        <v>0</v>
      </c>
      <c r="GD838" s="1" t="s">
        <v>34</v>
      </c>
      <c r="GE838" s="19">
        <f t="shared" si="1039"/>
        <v>1</v>
      </c>
      <c r="GF838" s="1" t="s">
        <v>38</v>
      </c>
      <c r="GG838" s="19">
        <f t="shared" si="1040"/>
        <v>0</v>
      </c>
    </row>
    <row r="839" spans="1:189" x14ac:dyDescent="0.3">
      <c r="A839" s="18">
        <v>1252</v>
      </c>
      <c r="B839" s="1" t="s">
        <v>34</v>
      </c>
      <c r="C839" s="19" t="s">
        <v>35</v>
      </c>
      <c r="D839" s="19">
        <f t="shared" si="977"/>
        <v>0</v>
      </c>
      <c r="E839" s="38" t="s">
        <v>1457</v>
      </c>
      <c r="F839" s="21" t="str">
        <f t="shared" si="1014"/>
        <v>1972</v>
      </c>
      <c r="G839" s="21">
        <v>2005</v>
      </c>
      <c r="H839" s="22">
        <f t="shared" si="985"/>
        <v>33</v>
      </c>
      <c r="I839" s="1" t="str">
        <f t="shared" si="1015"/>
        <v>31-40</v>
      </c>
      <c r="J839" s="1" t="s">
        <v>1607</v>
      </c>
      <c r="N839" s="19"/>
      <c r="O839" s="19" t="str">
        <f t="shared" si="1016"/>
        <v/>
      </c>
      <c r="P839" s="23"/>
      <c r="S839" s="24"/>
      <c r="T839" s="19"/>
      <c r="W839" s="1" t="str">
        <f t="shared" si="1017"/>
        <v>5: 201-250</v>
      </c>
      <c r="X839" s="1">
        <v>239</v>
      </c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7">
        <f t="shared" si="1018"/>
        <v>239</v>
      </c>
      <c r="AJ839" s="27">
        <f t="shared" si="1019"/>
        <v>0</v>
      </c>
      <c r="AK839" s="1">
        <v>99</v>
      </c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8" t="str">
        <f t="shared" si="1020"/>
        <v/>
      </c>
      <c r="AW839" s="27" t="str">
        <f>"&lt;4"</f>
        <v>&lt;4</v>
      </c>
      <c r="AX839" s="29">
        <f t="shared" si="1041"/>
        <v>1.996</v>
      </c>
      <c r="AY839" s="30">
        <f t="shared" si="1045"/>
        <v>1.9956351945975499</v>
      </c>
      <c r="AZ839" s="30" t="str">
        <f t="shared" si="1043"/>
        <v/>
      </c>
      <c r="BA839" s="30" t="str">
        <f t="shared" si="1043"/>
        <v/>
      </c>
      <c r="BB839" s="30" t="str">
        <f t="shared" si="1043"/>
        <v/>
      </c>
      <c r="BC839" s="30" t="str">
        <f t="shared" si="1043"/>
        <v/>
      </c>
      <c r="BD839" s="30" t="str">
        <f t="shared" si="1043"/>
        <v/>
      </c>
      <c r="BE839" s="30" t="str">
        <f t="shared" si="1043"/>
        <v/>
      </c>
      <c r="BF839" s="30" t="str">
        <f t="shared" si="1043"/>
        <v/>
      </c>
      <c r="BG839" s="30" t="str">
        <f t="shared" si="995"/>
        <v/>
      </c>
      <c r="BH839" s="30" t="str">
        <f t="shared" si="995"/>
        <v/>
      </c>
      <c r="BI839" s="30" t="str">
        <f t="shared" si="995"/>
        <v/>
      </c>
      <c r="BL839" s="32" t="str">
        <f t="shared" si="1021"/>
        <v/>
      </c>
      <c r="BN839" s="32" t="str">
        <f t="shared" si="1022"/>
        <v/>
      </c>
      <c r="BO839" s="30" t="str">
        <f t="shared" si="1023"/>
        <v/>
      </c>
      <c r="BP839" s="30" t="str">
        <f t="shared" si="1024"/>
        <v/>
      </c>
      <c r="BQ839" s="30" t="str">
        <f t="shared" si="1009"/>
        <v/>
      </c>
      <c r="BR839" s="30" t="str">
        <f t="shared" si="1009"/>
        <v/>
      </c>
      <c r="BS839" s="30" t="str">
        <f t="shared" si="1009"/>
        <v/>
      </c>
      <c r="BT839" s="30" t="str">
        <f t="shared" si="1004"/>
        <v/>
      </c>
      <c r="BU839" s="30" t="str">
        <f t="shared" si="1004"/>
        <v/>
      </c>
      <c r="BV839" s="30" t="str">
        <f t="shared" si="1004"/>
        <v/>
      </c>
      <c r="BW839" s="30" t="str">
        <f t="shared" si="990"/>
        <v/>
      </c>
      <c r="BX839" s="30" t="str">
        <f t="shared" si="990"/>
        <v/>
      </c>
      <c r="BY839" s="30" t="str">
        <f t="shared" si="990"/>
        <v/>
      </c>
      <c r="BZ839" s="1">
        <f t="shared" si="1025"/>
        <v>0</v>
      </c>
      <c r="CA839" s="1">
        <f t="shared" si="1010"/>
        <v>0</v>
      </c>
      <c r="CB839" s="1">
        <f t="shared" si="1010"/>
        <v>0</v>
      </c>
      <c r="CC839" s="1">
        <f t="shared" si="1010"/>
        <v>0</v>
      </c>
      <c r="CD839" s="1">
        <f t="shared" si="1005"/>
        <v>0</v>
      </c>
      <c r="CE839" s="1">
        <f t="shared" si="1005"/>
        <v>0</v>
      </c>
      <c r="CF839" s="1">
        <f t="shared" si="1005"/>
        <v>0</v>
      </c>
      <c r="CG839" s="1">
        <f t="shared" si="991"/>
        <v>0</v>
      </c>
      <c r="CH839" s="1">
        <f t="shared" si="991"/>
        <v>0</v>
      </c>
      <c r="CI839" s="1">
        <f t="shared" si="991"/>
        <v>0</v>
      </c>
      <c r="CJ839" s="1">
        <f t="shared" si="1026"/>
        <v>0</v>
      </c>
      <c r="CK839" s="1">
        <f t="shared" si="1027"/>
        <v>0</v>
      </c>
      <c r="CL839" s="1" t="str">
        <f t="shared" si="980"/>
        <v/>
      </c>
      <c r="CM839" s="1" t="str">
        <f t="shared" si="980"/>
        <v/>
      </c>
      <c r="CN839" s="1" t="str">
        <f t="shared" si="980"/>
        <v/>
      </c>
      <c r="CO839" s="1" t="str">
        <f t="shared" si="980"/>
        <v/>
      </c>
      <c r="CP839" s="1" t="str">
        <f t="shared" si="980"/>
        <v/>
      </c>
      <c r="CQ839" s="1" t="str">
        <f t="shared" si="978"/>
        <v/>
      </c>
      <c r="CR839" s="1" t="str">
        <f t="shared" si="978"/>
        <v/>
      </c>
      <c r="CS839" s="1" t="str">
        <f t="shared" si="978"/>
        <v/>
      </c>
      <c r="CT839" s="1" t="str">
        <f t="shared" si="978"/>
        <v/>
      </c>
      <c r="CU839" s="1" t="str">
        <f t="shared" si="978"/>
        <v/>
      </c>
      <c r="CV839" s="1">
        <f t="shared" si="981"/>
        <v>0</v>
      </c>
      <c r="CW839" s="1">
        <f t="shared" si="981"/>
        <v>0</v>
      </c>
      <c r="CX839" s="1">
        <f t="shared" si="981"/>
        <v>0</v>
      </c>
      <c r="CY839" s="1">
        <f t="shared" si="981"/>
        <v>0</v>
      </c>
      <c r="CZ839" s="1">
        <f t="shared" si="981"/>
        <v>0</v>
      </c>
      <c r="DA839" s="1">
        <f t="shared" si="979"/>
        <v>0</v>
      </c>
      <c r="DB839" s="1">
        <f t="shared" si="979"/>
        <v>0</v>
      </c>
      <c r="DC839" s="1">
        <f t="shared" si="979"/>
        <v>0</v>
      </c>
      <c r="DD839" s="1">
        <f t="shared" si="979"/>
        <v>0</v>
      </c>
      <c r="DE839" s="1">
        <f t="shared" si="979"/>
        <v>0</v>
      </c>
      <c r="DF839" s="1">
        <f t="shared" si="1028"/>
        <v>0</v>
      </c>
      <c r="DG839" s="33">
        <f t="shared" si="1029"/>
        <v>0</v>
      </c>
      <c r="DH839" s="34">
        <f t="shared" si="1030"/>
        <v>0</v>
      </c>
      <c r="DI839" s="1" t="str">
        <f t="shared" si="992"/>
        <v/>
      </c>
      <c r="DJ839" s="1" t="str">
        <f t="shared" si="993"/>
        <v/>
      </c>
      <c r="DK839" s="1" t="str">
        <f t="shared" si="984"/>
        <v/>
      </c>
      <c r="DL839" s="1" t="str">
        <f t="shared" si="984"/>
        <v/>
      </c>
      <c r="DM839" s="1" t="str">
        <f t="shared" si="984"/>
        <v/>
      </c>
      <c r="DN839" s="1" t="str">
        <f t="shared" si="984"/>
        <v/>
      </c>
      <c r="DO839" s="1" t="str">
        <f t="shared" si="984"/>
        <v/>
      </c>
      <c r="DP839" s="1" t="str">
        <f t="shared" si="984"/>
        <v/>
      </c>
      <c r="DQ839" s="1" t="str">
        <f t="shared" si="1047"/>
        <v/>
      </c>
      <c r="DR839" s="1" t="str">
        <f t="shared" si="1047"/>
        <v/>
      </c>
      <c r="DS839" s="1" t="str">
        <f t="shared" si="1047"/>
        <v/>
      </c>
      <c r="EG839" s="1">
        <f t="shared" si="1046"/>
        <v>0</v>
      </c>
      <c r="EH839" s="1">
        <f t="shared" si="1044"/>
        <v>0</v>
      </c>
      <c r="EI839" s="1">
        <f t="shared" si="1044"/>
        <v>0</v>
      </c>
      <c r="EJ839" s="1">
        <f t="shared" si="1044"/>
        <v>0</v>
      </c>
      <c r="EK839" s="1">
        <f t="shared" si="1044"/>
        <v>0</v>
      </c>
      <c r="EL839" s="1">
        <f t="shared" si="1044"/>
        <v>0</v>
      </c>
      <c r="EM839" s="1">
        <f t="shared" si="1044"/>
        <v>0</v>
      </c>
      <c r="EN839" s="1">
        <f t="shared" si="1044"/>
        <v>0</v>
      </c>
      <c r="EO839" s="1">
        <f t="shared" si="997"/>
        <v>0</v>
      </c>
      <c r="EP839" s="1">
        <f t="shared" si="997"/>
        <v>0</v>
      </c>
      <c r="EQ839" s="1">
        <f t="shared" si="997"/>
        <v>0</v>
      </c>
      <c r="ER839" s="33">
        <f t="shared" si="1031"/>
        <v>1</v>
      </c>
      <c r="ES839" s="35">
        <f>ER839+DG839</f>
        <v>1</v>
      </c>
      <c r="ET839" s="35">
        <f t="shared" si="1032"/>
        <v>1</v>
      </c>
      <c r="EU839" s="1" t="s">
        <v>50</v>
      </c>
      <c r="EV839" s="1" t="s">
        <v>38</v>
      </c>
      <c r="EW839" s="19">
        <f t="shared" si="1033"/>
        <v>0</v>
      </c>
      <c r="FD839" s="19" t="str">
        <f t="shared" si="1034"/>
        <v/>
      </c>
      <c r="FK839" s="19" t="str">
        <f t="shared" si="1035"/>
        <v/>
      </c>
      <c r="FR839" s="1">
        <f t="shared" si="1036"/>
        <v>0</v>
      </c>
      <c r="FV839" s="37" t="str">
        <f t="shared" si="1042"/>
        <v>none</v>
      </c>
      <c r="FZ839" s="19" t="str">
        <f t="shared" si="1037"/>
        <v/>
      </c>
      <c r="GC839" s="19" t="str">
        <f t="shared" si="1038"/>
        <v/>
      </c>
      <c r="GD839" s="1" t="s">
        <v>34</v>
      </c>
      <c r="GE839" s="19">
        <f t="shared" si="1039"/>
        <v>1</v>
      </c>
      <c r="GG839" s="19" t="str">
        <f t="shared" si="1040"/>
        <v/>
      </c>
    </row>
    <row r="840" spans="1:189" x14ac:dyDescent="0.3">
      <c r="A840" s="18">
        <v>1259</v>
      </c>
      <c r="B840" s="1" t="s">
        <v>34</v>
      </c>
      <c r="C840" s="19" t="s">
        <v>35</v>
      </c>
      <c r="D840" s="19">
        <f t="shared" si="977"/>
        <v>0</v>
      </c>
      <c r="E840" s="38" t="s">
        <v>1438</v>
      </c>
      <c r="F840" s="21" t="str">
        <f t="shared" si="1014"/>
        <v>1979</v>
      </c>
      <c r="G840" s="21">
        <v>2005</v>
      </c>
      <c r="H840" s="22">
        <f t="shared" si="985"/>
        <v>26</v>
      </c>
      <c r="I840" s="1" t="str">
        <f t="shared" si="1015"/>
        <v>21-30</v>
      </c>
      <c r="J840" s="1" t="s">
        <v>1606</v>
      </c>
      <c r="N840" s="19"/>
      <c r="O840" s="19" t="str">
        <f t="shared" si="1016"/>
        <v/>
      </c>
      <c r="P840" s="23"/>
      <c r="S840" s="24"/>
      <c r="T840" s="19"/>
      <c r="W840" s="1" t="str">
        <f t="shared" si="1017"/>
        <v>5: 201-250</v>
      </c>
      <c r="X840" s="1">
        <v>208</v>
      </c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7">
        <f t="shared" si="1018"/>
        <v>208</v>
      </c>
      <c r="AJ840" s="27">
        <f t="shared" si="1019"/>
        <v>0</v>
      </c>
      <c r="AK840" s="1">
        <v>105449</v>
      </c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8" t="str">
        <f t="shared" si="1020"/>
        <v/>
      </c>
      <c r="AW840" s="27" t="str">
        <f>"&gt;5"</f>
        <v>&gt;5</v>
      </c>
      <c r="AX840" s="29">
        <f t="shared" si="1041"/>
        <v>5.0229999999999997</v>
      </c>
      <c r="AY840" s="30">
        <f t="shared" si="1045"/>
        <v>5.0230424655687136</v>
      </c>
      <c r="AZ840" s="30" t="str">
        <f t="shared" si="1043"/>
        <v/>
      </c>
      <c r="BA840" s="30" t="str">
        <f t="shared" si="1043"/>
        <v/>
      </c>
      <c r="BB840" s="30" t="str">
        <f t="shared" si="1043"/>
        <v/>
      </c>
      <c r="BC840" s="30" t="str">
        <f t="shared" si="1043"/>
        <v/>
      </c>
      <c r="BD840" s="30" t="str">
        <f t="shared" si="1043"/>
        <v/>
      </c>
      <c r="BE840" s="30" t="str">
        <f t="shared" si="1043"/>
        <v/>
      </c>
      <c r="BF840" s="30" t="str">
        <f t="shared" si="1043"/>
        <v/>
      </c>
      <c r="BG840" s="30" t="str">
        <f t="shared" si="995"/>
        <v/>
      </c>
      <c r="BH840" s="30" t="str">
        <f t="shared" si="995"/>
        <v/>
      </c>
      <c r="BI840" s="30" t="str">
        <f t="shared" si="995"/>
        <v/>
      </c>
      <c r="BJ840" s="1" t="s">
        <v>38</v>
      </c>
      <c r="BK840" s="31" t="s">
        <v>38</v>
      </c>
      <c r="BL840" s="32">
        <f t="shared" si="1021"/>
        <v>0</v>
      </c>
      <c r="BN840" s="32" t="str">
        <f t="shared" si="1022"/>
        <v>0</v>
      </c>
      <c r="BO840" s="30" t="str">
        <f t="shared" si="1023"/>
        <v/>
      </c>
      <c r="BP840" s="30" t="str">
        <f t="shared" si="1024"/>
        <v/>
      </c>
      <c r="BQ840" s="30" t="str">
        <f t="shared" si="1009"/>
        <v/>
      </c>
      <c r="BR840" s="30" t="str">
        <f t="shared" si="1009"/>
        <v/>
      </c>
      <c r="BS840" s="30" t="str">
        <f t="shared" si="1009"/>
        <v/>
      </c>
      <c r="BT840" s="30" t="str">
        <f t="shared" si="1004"/>
        <v/>
      </c>
      <c r="BU840" s="30" t="str">
        <f t="shared" si="1004"/>
        <v/>
      </c>
      <c r="BV840" s="30" t="str">
        <f t="shared" si="1004"/>
        <v/>
      </c>
      <c r="BW840" s="30" t="str">
        <f t="shared" si="990"/>
        <v/>
      </c>
      <c r="BX840" s="30" t="str">
        <f t="shared" si="990"/>
        <v/>
      </c>
      <c r="BY840" s="30" t="str">
        <f t="shared" si="990"/>
        <v/>
      </c>
      <c r="BZ840" s="1">
        <f t="shared" si="1025"/>
        <v>0</v>
      </c>
      <c r="CA840" s="1">
        <f t="shared" si="1010"/>
        <v>0</v>
      </c>
      <c r="CB840" s="1">
        <f t="shared" si="1010"/>
        <v>0</v>
      </c>
      <c r="CC840" s="1">
        <f t="shared" si="1010"/>
        <v>0</v>
      </c>
      <c r="CD840" s="1">
        <f t="shared" si="1005"/>
        <v>0</v>
      </c>
      <c r="CE840" s="1">
        <f t="shared" si="1005"/>
        <v>0</v>
      </c>
      <c r="CF840" s="1">
        <f t="shared" si="1005"/>
        <v>0</v>
      </c>
      <c r="CG840" s="1">
        <f t="shared" si="991"/>
        <v>0</v>
      </c>
      <c r="CH840" s="1">
        <f t="shared" si="991"/>
        <v>0</v>
      </c>
      <c r="CI840" s="1">
        <f t="shared" si="991"/>
        <v>0</v>
      </c>
      <c r="CJ840" s="1">
        <f t="shared" si="1026"/>
        <v>0</v>
      </c>
      <c r="CK840" s="1">
        <f t="shared" si="1027"/>
        <v>0</v>
      </c>
      <c r="CL840" s="1" t="str">
        <f t="shared" si="980"/>
        <v/>
      </c>
      <c r="CM840" s="1" t="str">
        <f t="shared" si="980"/>
        <v/>
      </c>
      <c r="CN840" s="1" t="str">
        <f t="shared" si="980"/>
        <v/>
      </c>
      <c r="CO840" s="1" t="str">
        <f t="shared" si="980"/>
        <v/>
      </c>
      <c r="CP840" s="1" t="str">
        <f t="shared" si="980"/>
        <v/>
      </c>
      <c r="CQ840" s="1" t="str">
        <f t="shared" si="978"/>
        <v/>
      </c>
      <c r="CR840" s="1" t="str">
        <f t="shared" si="978"/>
        <v/>
      </c>
      <c r="CS840" s="1" t="str">
        <f t="shared" si="978"/>
        <v/>
      </c>
      <c r="CT840" s="1" t="str">
        <f t="shared" si="978"/>
        <v/>
      </c>
      <c r="CU840" s="1" t="str">
        <f t="shared" si="978"/>
        <v/>
      </c>
      <c r="CV840" s="1">
        <f t="shared" si="981"/>
        <v>0</v>
      </c>
      <c r="CW840" s="1">
        <f t="shared" si="981"/>
        <v>0</v>
      </c>
      <c r="CX840" s="1">
        <f t="shared" si="981"/>
        <v>0</v>
      </c>
      <c r="CY840" s="1">
        <f t="shared" si="981"/>
        <v>0</v>
      </c>
      <c r="CZ840" s="1">
        <f t="shared" si="981"/>
        <v>0</v>
      </c>
      <c r="DA840" s="1">
        <f t="shared" si="979"/>
        <v>0</v>
      </c>
      <c r="DB840" s="1">
        <f t="shared" si="979"/>
        <v>0</v>
      </c>
      <c r="DC840" s="1">
        <f t="shared" si="979"/>
        <v>0</v>
      </c>
      <c r="DD840" s="1">
        <f t="shared" si="979"/>
        <v>0</v>
      </c>
      <c r="DE840" s="1">
        <f t="shared" si="979"/>
        <v>0</v>
      </c>
      <c r="DF840" s="1">
        <f t="shared" si="1028"/>
        <v>0</v>
      </c>
      <c r="DG840" s="33">
        <f t="shared" si="1029"/>
        <v>0</v>
      </c>
      <c r="DH840" s="34">
        <f t="shared" si="1030"/>
        <v>0</v>
      </c>
      <c r="DI840" s="1" t="str">
        <f t="shared" si="992"/>
        <v/>
      </c>
      <c r="DJ840" s="1" t="str">
        <f t="shared" si="993"/>
        <v/>
      </c>
      <c r="DK840" s="1" t="str">
        <f t="shared" si="984"/>
        <v/>
      </c>
      <c r="DL840" s="1" t="str">
        <f t="shared" si="984"/>
        <v/>
      </c>
      <c r="DM840" s="1" t="str">
        <f t="shared" si="984"/>
        <v/>
      </c>
      <c r="DN840" s="1" t="str">
        <f t="shared" si="984"/>
        <v/>
      </c>
      <c r="DO840" s="1" t="str">
        <f t="shared" si="984"/>
        <v/>
      </c>
      <c r="DP840" s="1" t="str">
        <f t="shared" si="984"/>
        <v/>
      </c>
      <c r="DQ840" s="1" t="str">
        <f t="shared" si="1047"/>
        <v/>
      </c>
      <c r="DR840" s="1" t="str">
        <f t="shared" si="1047"/>
        <v/>
      </c>
      <c r="DS840" s="1" t="str">
        <f t="shared" si="1047"/>
        <v/>
      </c>
      <c r="EG840" s="1">
        <f t="shared" si="1046"/>
        <v>0</v>
      </c>
      <c r="EH840" s="1">
        <f t="shared" si="1044"/>
        <v>0</v>
      </c>
      <c r="EI840" s="1">
        <f t="shared" si="1044"/>
        <v>0</v>
      </c>
      <c r="EJ840" s="1">
        <f t="shared" si="1044"/>
        <v>0</v>
      </c>
      <c r="EK840" s="1">
        <f t="shared" si="1044"/>
        <v>0</v>
      </c>
      <c r="EL840" s="1">
        <f t="shared" si="1044"/>
        <v>0</v>
      </c>
      <c r="EM840" s="1">
        <f t="shared" si="1044"/>
        <v>0</v>
      </c>
      <c r="EN840" s="1">
        <f t="shared" si="1044"/>
        <v>0</v>
      </c>
      <c r="EO840" s="1">
        <f t="shared" si="997"/>
        <v>0</v>
      </c>
      <c r="EP840" s="1">
        <f t="shared" si="997"/>
        <v>0</v>
      </c>
      <c r="EQ840" s="1">
        <f t="shared" si="997"/>
        <v>0</v>
      </c>
      <c r="ER840" s="33">
        <f t="shared" si="1031"/>
        <v>1</v>
      </c>
      <c r="ES840" s="35">
        <f>ER840+DG840</f>
        <v>1</v>
      </c>
      <c r="ET840" s="35">
        <f t="shared" si="1032"/>
        <v>1</v>
      </c>
      <c r="EU840" s="1" t="s">
        <v>59</v>
      </c>
      <c r="EV840" s="1" t="s">
        <v>38</v>
      </c>
      <c r="EW840" s="19">
        <f t="shared" si="1033"/>
        <v>0</v>
      </c>
      <c r="FC840" s="1" t="s">
        <v>38</v>
      </c>
      <c r="FD840" s="19">
        <f t="shared" si="1034"/>
        <v>0</v>
      </c>
      <c r="FJ840" s="1" t="s">
        <v>38</v>
      </c>
      <c r="FK840" s="19">
        <f t="shared" si="1035"/>
        <v>0</v>
      </c>
      <c r="FR840" s="1">
        <f t="shared" si="1036"/>
        <v>0</v>
      </c>
      <c r="FV840" s="37" t="str">
        <f t="shared" si="1042"/>
        <v>none</v>
      </c>
      <c r="FY840" s="1" t="s">
        <v>38</v>
      </c>
      <c r="FZ840" s="19">
        <f t="shared" si="1037"/>
        <v>0</v>
      </c>
      <c r="GB840" s="1" t="s">
        <v>38</v>
      </c>
      <c r="GC840" s="19">
        <f t="shared" si="1038"/>
        <v>0</v>
      </c>
      <c r="GD840" s="1" t="s">
        <v>34</v>
      </c>
      <c r="GE840" s="19">
        <f t="shared" si="1039"/>
        <v>1</v>
      </c>
      <c r="GF840" s="1" t="s">
        <v>38</v>
      </c>
      <c r="GG840" s="19">
        <f t="shared" si="1040"/>
        <v>0</v>
      </c>
    </row>
    <row r="841" spans="1:189" x14ac:dyDescent="0.3">
      <c r="A841" s="18">
        <v>1260</v>
      </c>
      <c r="B841" s="1" t="s">
        <v>34</v>
      </c>
      <c r="C841" s="19" t="s">
        <v>35</v>
      </c>
      <c r="D841" s="19">
        <f t="shared" si="977"/>
        <v>0</v>
      </c>
      <c r="E841" s="38" t="s">
        <v>1439</v>
      </c>
      <c r="F841" s="21" t="str">
        <f t="shared" si="1014"/>
        <v>1968</v>
      </c>
      <c r="G841" s="21">
        <v>2005</v>
      </c>
      <c r="H841" s="22">
        <f t="shared" si="985"/>
        <v>37</v>
      </c>
      <c r="I841" s="1" t="str">
        <f t="shared" si="1015"/>
        <v>31-40</v>
      </c>
      <c r="J841" s="1" t="s">
        <v>1607</v>
      </c>
      <c r="N841" s="19"/>
      <c r="O841" s="19" t="str">
        <f t="shared" si="1016"/>
        <v/>
      </c>
      <c r="P841" s="23"/>
      <c r="S841" s="24"/>
      <c r="T841" s="19">
        <v>3</v>
      </c>
      <c r="W841" s="1" t="str">
        <f t="shared" si="1017"/>
        <v/>
      </c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7">
        <f t="shared" si="1018"/>
        <v>0</v>
      </c>
      <c r="AJ841" s="27">
        <f t="shared" si="1019"/>
        <v>0</v>
      </c>
      <c r="AK841" s="39">
        <v>1000000</v>
      </c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8" t="str">
        <f t="shared" si="1020"/>
        <v/>
      </c>
      <c r="AW841" s="27" t="str">
        <f>"&gt;5"</f>
        <v>&gt;5</v>
      </c>
      <c r="AX841" s="29">
        <f t="shared" si="1041"/>
        <v>6</v>
      </c>
      <c r="AY841" s="30">
        <f t="shared" si="1045"/>
        <v>6</v>
      </c>
      <c r="AZ841" s="30" t="str">
        <f t="shared" si="1043"/>
        <v/>
      </c>
      <c r="BA841" s="30" t="str">
        <f t="shared" si="1043"/>
        <v/>
      </c>
      <c r="BB841" s="30" t="str">
        <f t="shared" si="1043"/>
        <v/>
      </c>
      <c r="BC841" s="30" t="str">
        <f t="shared" si="1043"/>
        <v/>
      </c>
      <c r="BD841" s="30" t="str">
        <f t="shared" si="1043"/>
        <v/>
      </c>
      <c r="BE841" s="30" t="str">
        <f t="shared" si="1043"/>
        <v/>
      </c>
      <c r="BF841" s="30" t="str">
        <f t="shared" si="1043"/>
        <v/>
      </c>
      <c r="BG841" s="30" t="str">
        <f t="shared" si="995"/>
        <v/>
      </c>
      <c r="BH841" s="30" t="str">
        <f t="shared" si="995"/>
        <v/>
      </c>
      <c r="BI841" s="30" t="str">
        <f t="shared" si="995"/>
        <v/>
      </c>
      <c r="BJ841" s="1" t="s">
        <v>38</v>
      </c>
      <c r="BK841" s="31" t="s">
        <v>38</v>
      </c>
      <c r="BL841" s="32">
        <f t="shared" si="1021"/>
        <v>0</v>
      </c>
      <c r="BN841" s="32" t="str">
        <f t="shared" si="1022"/>
        <v>0</v>
      </c>
      <c r="BO841" s="30" t="str">
        <f t="shared" si="1023"/>
        <v/>
      </c>
      <c r="BP841" s="30" t="str">
        <f t="shared" si="1024"/>
        <v/>
      </c>
      <c r="BQ841" s="30" t="str">
        <f t="shared" si="1009"/>
        <v/>
      </c>
      <c r="BR841" s="30" t="str">
        <f t="shared" si="1009"/>
        <v/>
      </c>
      <c r="BS841" s="30" t="str">
        <f t="shared" si="1009"/>
        <v/>
      </c>
      <c r="BT841" s="30" t="str">
        <f t="shared" si="1004"/>
        <v/>
      </c>
      <c r="BU841" s="30" t="str">
        <f t="shared" si="1004"/>
        <v/>
      </c>
      <c r="BV841" s="30" t="str">
        <f t="shared" si="1004"/>
        <v/>
      </c>
      <c r="BW841" s="30" t="str">
        <f t="shared" si="990"/>
        <v/>
      </c>
      <c r="BX841" s="30" t="str">
        <f t="shared" si="990"/>
        <v/>
      </c>
      <c r="BY841" s="30" t="str">
        <f t="shared" si="990"/>
        <v/>
      </c>
      <c r="BZ841" s="1">
        <f t="shared" si="1025"/>
        <v>0</v>
      </c>
      <c r="CA841" s="1">
        <f t="shared" si="1010"/>
        <v>0</v>
      </c>
      <c r="CB841" s="1">
        <f t="shared" si="1010"/>
        <v>0</v>
      </c>
      <c r="CC841" s="1">
        <f t="shared" si="1010"/>
        <v>0</v>
      </c>
      <c r="CD841" s="1">
        <f t="shared" si="1005"/>
        <v>0</v>
      </c>
      <c r="CE841" s="1">
        <f t="shared" si="1005"/>
        <v>0</v>
      </c>
      <c r="CF841" s="1">
        <f t="shared" si="1005"/>
        <v>0</v>
      </c>
      <c r="CG841" s="1">
        <f t="shared" si="991"/>
        <v>0</v>
      </c>
      <c r="CH841" s="1">
        <f t="shared" si="991"/>
        <v>0</v>
      </c>
      <c r="CI841" s="1">
        <f t="shared" si="991"/>
        <v>0</v>
      </c>
      <c r="CJ841" s="1">
        <f t="shared" si="1026"/>
        <v>0</v>
      </c>
      <c r="CK841" s="1">
        <f t="shared" si="1027"/>
        <v>0</v>
      </c>
      <c r="CL841" s="1" t="str">
        <f t="shared" si="980"/>
        <v/>
      </c>
      <c r="CM841" s="1" t="str">
        <f t="shared" si="980"/>
        <v/>
      </c>
      <c r="CN841" s="1" t="str">
        <f t="shared" si="980"/>
        <v/>
      </c>
      <c r="CO841" s="1" t="str">
        <f t="shared" si="980"/>
        <v/>
      </c>
      <c r="CP841" s="1" t="str">
        <f t="shared" si="980"/>
        <v/>
      </c>
      <c r="CQ841" s="1" t="str">
        <f t="shared" si="978"/>
        <v/>
      </c>
      <c r="CR841" s="1" t="str">
        <f t="shared" si="978"/>
        <v/>
      </c>
      <c r="CS841" s="1" t="str">
        <f t="shared" si="978"/>
        <v/>
      </c>
      <c r="CT841" s="1" t="str">
        <f t="shared" si="978"/>
        <v/>
      </c>
      <c r="CU841" s="1" t="str">
        <f t="shared" si="978"/>
        <v/>
      </c>
      <c r="CV841" s="1">
        <f t="shared" si="981"/>
        <v>0</v>
      </c>
      <c r="CW841" s="1">
        <f t="shared" si="981"/>
        <v>0</v>
      </c>
      <c r="CX841" s="1">
        <f t="shared" si="981"/>
        <v>0</v>
      </c>
      <c r="CY841" s="1">
        <f t="shared" si="981"/>
        <v>0</v>
      </c>
      <c r="CZ841" s="1">
        <f t="shared" si="981"/>
        <v>0</v>
      </c>
      <c r="DA841" s="1">
        <f t="shared" si="979"/>
        <v>0</v>
      </c>
      <c r="DB841" s="1">
        <f t="shared" si="979"/>
        <v>0</v>
      </c>
      <c r="DC841" s="1">
        <f t="shared" si="979"/>
        <v>0</v>
      </c>
      <c r="DD841" s="1">
        <f t="shared" si="979"/>
        <v>0</v>
      </c>
      <c r="DE841" s="1">
        <f t="shared" si="979"/>
        <v>0</v>
      </c>
      <c r="DF841" s="1">
        <f t="shared" si="1028"/>
        <v>0</v>
      </c>
      <c r="DG841" s="33">
        <f t="shared" si="1029"/>
        <v>0</v>
      </c>
      <c r="DH841" s="34">
        <f t="shared" si="1030"/>
        <v>0</v>
      </c>
      <c r="DI841" s="1" t="str">
        <f t="shared" si="992"/>
        <v/>
      </c>
      <c r="DJ841" s="1" t="str">
        <f t="shared" si="993"/>
        <v/>
      </c>
      <c r="DK841" s="1" t="str">
        <f t="shared" si="984"/>
        <v/>
      </c>
      <c r="DL841" s="1" t="str">
        <f t="shared" si="984"/>
        <v/>
      </c>
      <c r="DM841" s="1" t="str">
        <f t="shared" si="984"/>
        <v/>
      </c>
      <c r="DN841" s="1" t="str">
        <f t="shared" si="984"/>
        <v/>
      </c>
      <c r="DO841" s="1" t="str">
        <f t="shared" si="984"/>
        <v/>
      </c>
      <c r="DP841" s="1" t="str">
        <f t="shared" si="984"/>
        <v/>
      </c>
      <c r="DQ841" s="1" t="str">
        <f t="shared" si="1047"/>
        <v/>
      </c>
      <c r="DR841" s="1" t="str">
        <f t="shared" si="1047"/>
        <v/>
      </c>
      <c r="DS841" s="1" t="str">
        <f t="shared" si="1047"/>
        <v/>
      </c>
      <c r="EG841" s="1">
        <f t="shared" si="1046"/>
        <v>0</v>
      </c>
      <c r="EH841" s="1">
        <f t="shared" si="1044"/>
        <v>0</v>
      </c>
      <c r="EI841" s="1">
        <f t="shared" si="1044"/>
        <v>0</v>
      </c>
      <c r="EJ841" s="1">
        <f t="shared" si="1044"/>
        <v>0</v>
      </c>
      <c r="EK841" s="1">
        <f t="shared" si="1044"/>
        <v>0</v>
      </c>
      <c r="EL841" s="1">
        <f t="shared" si="1044"/>
        <v>0</v>
      </c>
      <c r="EM841" s="1">
        <f t="shared" si="1044"/>
        <v>0</v>
      </c>
      <c r="EN841" s="1">
        <f t="shared" si="1044"/>
        <v>0</v>
      </c>
      <c r="EO841" s="1">
        <f t="shared" si="997"/>
        <v>0</v>
      </c>
      <c r="EP841" s="1">
        <f t="shared" si="997"/>
        <v>0</v>
      </c>
      <c r="EQ841" s="1">
        <f t="shared" si="997"/>
        <v>0</v>
      </c>
      <c r="ER841" s="33">
        <f t="shared" si="1031"/>
        <v>1</v>
      </c>
      <c r="ES841" s="35">
        <f>ER841+DG841</f>
        <v>1</v>
      </c>
      <c r="ET841" s="35">
        <f t="shared" si="1032"/>
        <v>1</v>
      </c>
      <c r="EU841" s="1" t="s">
        <v>59</v>
      </c>
      <c r="EV841" s="1" t="s">
        <v>38</v>
      </c>
      <c r="EW841" s="19">
        <f t="shared" si="1033"/>
        <v>0</v>
      </c>
      <c r="FC841" s="1" t="s">
        <v>38</v>
      </c>
      <c r="FD841" s="19">
        <f t="shared" si="1034"/>
        <v>0</v>
      </c>
      <c r="FJ841" s="1" t="s">
        <v>38</v>
      </c>
      <c r="FK841" s="19">
        <f t="shared" si="1035"/>
        <v>0</v>
      </c>
      <c r="FQ841" s="1" t="s">
        <v>67</v>
      </c>
      <c r="FR841" s="1">
        <f t="shared" si="1036"/>
        <v>1</v>
      </c>
      <c r="FU841" s="1" t="s">
        <v>75</v>
      </c>
      <c r="FV841" s="37" t="str">
        <f t="shared" si="1042"/>
        <v>tb</v>
      </c>
      <c r="FW841" s="34">
        <v>1</v>
      </c>
      <c r="FY841" s="1" t="s">
        <v>38</v>
      </c>
      <c r="FZ841" s="19">
        <f t="shared" si="1037"/>
        <v>0</v>
      </c>
      <c r="GB841" s="1" t="s">
        <v>38</v>
      </c>
      <c r="GC841" s="19">
        <f t="shared" si="1038"/>
        <v>0</v>
      </c>
      <c r="GD841" s="1" t="s">
        <v>34</v>
      </c>
      <c r="GE841" s="19">
        <f t="shared" si="1039"/>
        <v>1</v>
      </c>
      <c r="GF841" s="1" t="s">
        <v>38</v>
      </c>
      <c r="GG841" s="19">
        <f t="shared" si="1040"/>
        <v>0</v>
      </c>
    </row>
    <row r="842" spans="1:189" x14ac:dyDescent="0.3">
      <c r="A842" s="18">
        <v>1262</v>
      </c>
      <c r="B842" s="1" t="s">
        <v>34</v>
      </c>
      <c r="C842" s="19" t="s">
        <v>35</v>
      </c>
      <c r="D842" s="19">
        <f t="shared" si="977"/>
        <v>0</v>
      </c>
      <c r="E842" s="38" t="s">
        <v>650</v>
      </c>
      <c r="F842" s="21" t="str">
        <f t="shared" si="1014"/>
        <v>1970</v>
      </c>
      <c r="G842" s="21">
        <v>2005</v>
      </c>
      <c r="H842" s="22">
        <f t="shared" si="985"/>
        <v>35</v>
      </c>
      <c r="I842" s="1" t="str">
        <f t="shared" si="1015"/>
        <v>31-40</v>
      </c>
      <c r="J842" s="1" t="s">
        <v>1607</v>
      </c>
      <c r="K842" s="1" t="s">
        <v>53</v>
      </c>
      <c r="L842" s="1">
        <f>VLOOKUP(K842,[1]areas!$C$3:$D$76,2,FALSE)</f>
        <v>30</v>
      </c>
      <c r="M842" s="1" t="str">
        <f>IF(L842&lt;=20,"0-20",IF(L842&lt;=40,"21-40", IF(L842&lt;=60, "41-60", IF(L842&lt;=80,"61-80", "&gt;80"))))</f>
        <v>21-40</v>
      </c>
      <c r="N842" s="19" t="s">
        <v>38</v>
      </c>
      <c r="O842" s="19">
        <f t="shared" si="1016"/>
        <v>0</v>
      </c>
      <c r="P842" s="23">
        <v>57.8</v>
      </c>
      <c r="Q842" s="1">
        <v>156</v>
      </c>
      <c r="R842" s="1">
        <f>POWER(Q842*0.01,2)</f>
        <v>2.4336000000000002</v>
      </c>
      <c r="S842" s="24">
        <f>P842/R842</f>
        <v>23.7508218277449</v>
      </c>
      <c r="T842" s="19">
        <v>1</v>
      </c>
      <c r="U842" s="1">
        <v>10</v>
      </c>
      <c r="V842" s="1">
        <v>10</v>
      </c>
      <c r="W842" s="1" t="str">
        <f t="shared" si="1017"/>
        <v>1: 0-50</v>
      </c>
      <c r="X842" s="1">
        <v>33</v>
      </c>
      <c r="Y842" s="26">
        <v>235</v>
      </c>
      <c r="Z842" s="26">
        <v>171</v>
      </c>
      <c r="AA842" s="26"/>
      <c r="AB842" s="26"/>
      <c r="AC842" s="26"/>
      <c r="AD842" s="26"/>
      <c r="AE842" s="26"/>
      <c r="AF842" s="26"/>
      <c r="AG842" s="26"/>
      <c r="AH842" s="26"/>
      <c r="AI842" s="27">
        <f t="shared" si="1018"/>
        <v>235</v>
      </c>
      <c r="AJ842" s="27">
        <f t="shared" si="1019"/>
        <v>0</v>
      </c>
      <c r="AK842" s="39">
        <v>245424</v>
      </c>
      <c r="AL842" s="26">
        <v>463</v>
      </c>
      <c r="AM842" s="26">
        <v>50</v>
      </c>
      <c r="AN842" s="26"/>
      <c r="AO842" s="26"/>
      <c r="AP842" s="26"/>
      <c r="AQ842" s="26"/>
      <c r="AR842" s="26"/>
      <c r="AS842" s="26"/>
      <c r="AT842" s="26"/>
      <c r="AU842" s="26"/>
      <c r="AV842" s="28">
        <f t="shared" si="1020"/>
        <v>1</v>
      </c>
      <c r="AW842" s="27" t="str">
        <f>"&gt;5"</f>
        <v>&gt;5</v>
      </c>
      <c r="AX842" s="29">
        <f t="shared" si="1041"/>
        <v>5.39</v>
      </c>
      <c r="AY842" s="30">
        <f t="shared" si="1045"/>
        <v>5.389917030102124</v>
      </c>
      <c r="AZ842" s="30">
        <f t="shared" si="1043"/>
        <v>2.6655809910179533</v>
      </c>
      <c r="BA842" s="30">
        <f t="shared" si="1043"/>
        <v>1.6989700043360187</v>
      </c>
      <c r="BB842" s="30" t="str">
        <f t="shared" si="1043"/>
        <v/>
      </c>
      <c r="BC842" s="30" t="str">
        <f t="shared" si="1043"/>
        <v/>
      </c>
      <c r="BD842" s="30" t="str">
        <f t="shared" si="1043"/>
        <v/>
      </c>
      <c r="BE842" s="30" t="str">
        <f t="shared" si="1043"/>
        <v/>
      </c>
      <c r="BF842" s="30" t="str">
        <f t="shared" si="1043"/>
        <v/>
      </c>
      <c r="BG842" s="30" t="str">
        <f t="shared" si="995"/>
        <v/>
      </c>
      <c r="BH842" s="30" t="str">
        <f t="shared" si="995"/>
        <v/>
      </c>
      <c r="BI842" s="30" t="str">
        <f t="shared" si="995"/>
        <v/>
      </c>
      <c r="BJ842" s="1" t="s">
        <v>38</v>
      </c>
      <c r="BK842" s="31" t="s">
        <v>38</v>
      </c>
      <c r="BL842" s="32">
        <f t="shared" si="1021"/>
        <v>0</v>
      </c>
      <c r="BN842" s="32" t="str">
        <f t="shared" si="1022"/>
        <v>0</v>
      </c>
      <c r="BO842" s="30">
        <f t="shared" si="1023"/>
        <v>-2.7243360390841707</v>
      </c>
      <c r="BP842" s="30">
        <f t="shared" si="1024"/>
        <v>-3.6909470257661052</v>
      </c>
      <c r="BQ842" s="30">
        <f t="shared" si="1009"/>
        <v>-0.96661098668193457</v>
      </c>
      <c r="BR842" s="30" t="str">
        <f t="shared" si="1009"/>
        <v/>
      </c>
      <c r="BS842" s="30" t="str">
        <f t="shared" si="1009"/>
        <v/>
      </c>
      <c r="BT842" s="30" t="str">
        <f t="shared" si="1004"/>
        <v/>
      </c>
      <c r="BU842" s="30" t="str">
        <f t="shared" si="1004"/>
        <v/>
      </c>
      <c r="BV842" s="30" t="str">
        <f t="shared" si="1004"/>
        <v/>
      </c>
      <c r="BW842" s="30" t="str">
        <f t="shared" si="990"/>
        <v/>
      </c>
      <c r="BX842" s="30" t="str">
        <f t="shared" si="990"/>
        <v/>
      </c>
      <c r="BY842" s="30" t="str">
        <f t="shared" si="990"/>
        <v/>
      </c>
      <c r="BZ842" s="1">
        <f t="shared" si="1025"/>
        <v>0</v>
      </c>
      <c r="CA842" s="1">
        <f t="shared" si="1010"/>
        <v>0</v>
      </c>
      <c r="CB842" s="1">
        <f t="shared" si="1010"/>
        <v>0</v>
      </c>
      <c r="CC842" s="1">
        <f t="shared" si="1010"/>
        <v>0</v>
      </c>
      <c r="CD842" s="1">
        <f t="shared" si="1005"/>
        <v>0</v>
      </c>
      <c r="CE842" s="1">
        <f t="shared" si="1005"/>
        <v>0</v>
      </c>
      <c r="CF842" s="1">
        <f t="shared" si="1005"/>
        <v>0</v>
      </c>
      <c r="CG842" s="1">
        <f t="shared" si="991"/>
        <v>0</v>
      </c>
      <c r="CH842" s="1">
        <f t="shared" si="991"/>
        <v>0</v>
      </c>
      <c r="CI842" s="1">
        <f t="shared" si="991"/>
        <v>0</v>
      </c>
      <c r="CJ842" s="1">
        <f t="shared" si="1026"/>
        <v>0</v>
      </c>
      <c r="CK842" s="1">
        <f t="shared" si="1027"/>
        <v>0</v>
      </c>
      <c r="CL842" s="1">
        <f t="shared" si="980"/>
        <v>-2.7243360390841707</v>
      </c>
      <c r="CM842" s="1">
        <f t="shared" si="980"/>
        <v>-0.96661098668193457</v>
      </c>
      <c r="CN842" s="1" t="str">
        <f t="shared" si="980"/>
        <v/>
      </c>
      <c r="CO842" s="1" t="str">
        <f t="shared" si="980"/>
        <v/>
      </c>
      <c r="CP842" s="1" t="str">
        <f t="shared" si="980"/>
        <v/>
      </c>
      <c r="CQ842" s="1" t="str">
        <f t="shared" si="978"/>
        <v/>
      </c>
      <c r="CR842" s="1" t="str">
        <f t="shared" si="978"/>
        <v/>
      </c>
      <c r="CS842" s="1" t="str">
        <f t="shared" si="978"/>
        <v/>
      </c>
      <c r="CT842" s="1" t="str">
        <f t="shared" si="978"/>
        <v/>
      </c>
      <c r="CU842" s="1" t="str">
        <f t="shared" si="978"/>
        <v/>
      </c>
      <c r="CV842" s="1">
        <f t="shared" si="981"/>
        <v>0</v>
      </c>
      <c r="CW842" s="1">
        <f t="shared" si="981"/>
        <v>0</v>
      </c>
      <c r="CX842" s="1">
        <f t="shared" si="981"/>
        <v>0</v>
      </c>
      <c r="CY842" s="1">
        <f t="shared" si="981"/>
        <v>0</v>
      </c>
      <c r="CZ842" s="1">
        <f t="shared" si="981"/>
        <v>0</v>
      </c>
      <c r="DA842" s="1">
        <f t="shared" si="979"/>
        <v>0</v>
      </c>
      <c r="DB842" s="1">
        <f t="shared" si="979"/>
        <v>0</v>
      </c>
      <c r="DC842" s="1">
        <f t="shared" si="979"/>
        <v>0</v>
      </c>
      <c r="DD842" s="1">
        <f t="shared" si="979"/>
        <v>0</v>
      </c>
      <c r="DE842" s="1">
        <f t="shared" si="979"/>
        <v>0</v>
      </c>
      <c r="DF842" s="1">
        <f t="shared" si="1028"/>
        <v>0</v>
      </c>
      <c r="DG842" s="33">
        <f t="shared" si="1029"/>
        <v>0</v>
      </c>
      <c r="DH842" s="34">
        <f t="shared" si="1030"/>
        <v>0</v>
      </c>
      <c r="DI842" s="1">
        <f t="shared" si="992"/>
        <v>202</v>
      </c>
      <c r="DJ842" s="1">
        <f t="shared" si="993"/>
        <v>138</v>
      </c>
      <c r="DK842" s="1">
        <f t="shared" si="984"/>
        <v>-64</v>
      </c>
      <c r="DL842" s="1" t="str">
        <f t="shared" si="984"/>
        <v/>
      </c>
      <c r="DM842" s="1" t="str">
        <f t="shared" si="984"/>
        <v/>
      </c>
      <c r="DN842" s="1" t="str">
        <f t="shared" si="984"/>
        <v/>
      </c>
      <c r="DO842" s="1" t="str">
        <f t="shared" si="984"/>
        <v/>
      </c>
      <c r="DP842" s="1" t="str">
        <f t="shared" si="984"/>
        <v/>
      </c>
      <c r="DQ842" s="1" t="str">
        <f t="shared" si="1047"/>
        <v/>
      </c>
      <c r="DR842" s="1" t="str">
        <f t="shared" si="1047"/>
        <v/>
      </c>
      <c r="DS842" s="1" t="str">
        <f t="shared" si="1047"/>
        <v/>
      </c>
      <c r="DT842" s="34">
        <f>(STDEV(DI842:DS842))*-1</f>
        <v>-138.83803513446884</v>
      </c>
      <c r="DU842" s="1">
        <f t="shared" ref="DU842:DW844" si="1048">IF((DI842&lt;$DT842),1,0)</f>
        <v>0</v>
      </c>
      <c r="DV842" s="1">
        <f t="shared" si="1048"/>
        <v>0</v>
      </c>
      <c r="DW842" s="1">
        <f t="shared" si="1048"/>
        <v>0</v>
      </c>
      <c r="EF842" s="33">
        <f>IF(SUM(DU842:EE842)&gt;0,1,0)</f>
        <v>0</v>
      </c>
      <c r="EG842" s="1">
        <f t="shared" si="1046"/>
        <v>0</v>
      </c>
      <c r="EH842" s="1">
        <f t="shared" si="1044"/>
        <v>0</v>
      </c>
      <c r="EI842" s="1">
        <f t="shared" si="1044"/>
        <v>0</v>
      </c>
      <c r="EJ842" s="1">
        <f t="shared" si="1044"/>
        <v>0</v>
      </c>
      <c r="EK842" s="1">
        <f t="shared" si="1044"/>
        <v>0</v>
      </c>
      <c r="EL842" s="1">
        <f t="shared" si="1044"/>
        <v>0</v>
      </c>
      <c r="EM842" s="1">
        <f t="shared" si="1044"/>
        <v>0</v>
      </c>
      <c r="EN842" s="1">
        <f t="shared" si="1044"/>
        <v>0</v>
      </c>
      <c r="EO842" s="1">
        <f t="shared" si="997"/>
        <v>0</v>
      </c>
      <c r="EP842" s="1">
        <f t="shared" si="997"/>
        <v>0</v>
      </c>
      <c r="EQ842" s="1">
        <f t="shared" si="997"/>
        <v>0</v>
      </c>
      <c r="ER842" s="33">
        <f t="shared" si="1031"/>
        <v>1</v>
      </c>
      <c r="ES842" s="35">
        <f>ER842+EF842+DG842+AV842</f>
        <v>2</v>
      </c>
      <c r="ET842" s="35">
        <f t="shared" si="1032"/>
        <v>1</v>
      </c>
      <c r="EU842" s="1" t="s">
        <v>50</v>
      </c>
      <c r="EV842" s="1" t="s">
        <v>38</v>
      </c>
      <c r="EW842" s="19">
        <f t="shared" si="1033"/>
        <v>0</v>
      </c>
      <c r="FC842" s="1" t="s">
        <v>38</v>
      </c>
      <c r="FD842" s="19">
        <f t="shared" si="1034"/>
        <v>0</v>
      </c>
      <c r="FJ842" s="1" t="s">
        <v>38</v>
      </c>
      <c r="FK842" s="19">
        <f t="shared" si="1035"/>
        <v>0</v>
      </c>
      <c r="FR842" s="1">
        <f t="shared" si="1036"/>
        <v>0</v>
      </c>
      <c r="FU842" s="1" t="s">
        <v>225</v>
      </c>
      <c r="FV842" s="37" t="str">
        <f t="shared" si="1042"/>
        <v>other</v>
      </c>
      <c r="FW842" s="34">
        <v>0</v>
      </c>
      <c r="FY842" s="1" t="s">
        <v>38</v>
      </c>
      <c r="FZ842" s="19">
        <f t="shared" si="1037"/>
        <v>0</v>
      </c>
      <c r="GB842" s="1" t="s">
        <v>38</v>
      </c>
      <c r="GC842" s="19">
        <f t="shared" si="1038"/>
        <v>0</v>
      </c>
      <c r="GD842" s="1" t="s">
        <v>38</v>
      </c>
      <c r="GE842" s="19">
        <f t="shared" si="1039"/>
        <v>0</v>
      </c>
      <c r="GF842" s="1" t="s">
        <v>38</v>
      </c>
      <c r="GG842" s="19">
        <f t="shared" si="1040"/>
        <v>0</v>
      </c>
    </row>
    <row r="843" spans="1:189" x14ac:dyDescent="0.3">
      <c r="A843" s="18">
        <v>1263</v>
      </c>
      <c r="B843" s="1" t="s">
        <v>34</v>
      </c>
      <c r="C843" s="19" t="s">
        <v>35</v>
      </c>
      <c r="D843" s="19">
        <f t="shared" si="977"/>
        <v>0</v>
      </c>
      <c r="E843" s="38" t="s">
        <v>1440</v>
      </c>
      <c r="F843" s="21" t="str">
        <f t="shared" si="1014"/>
        <v>1969</v>
      </c>
      <c r="G843" s="21">
        <v>2005</v>
      </c>
      <c r="H843" s="22">
        <f t="shared" si="985"/>
        <v>36</v>
      </c>
      <c r="I843" s="1" t="str">
        <f t="shared" si="1015"/>
        <v>31-40</v>
      </c>
      <c r="J843" s="1" t="s">
        <v>1607</v>
      </c>
      <c r="N843" s="19"/>
      <c r="O843" s="19" t="str">
        <f t="shared" si="1016"/>
        <v/>
      </c>
      <c r="P843" s="23"/>
      <c r="S843" s="24"/>
      <c r="T843" s="19"/>
      <c r="W843" s="1" t="str">
        <f t="shared" si="1017"/>
        <v>2: 51-100</v>
      </c>
      <c r="X843" s="1">
        <v>57</v>
      </c>
      <c r="Y843" s="26">
        <v>55</v>
      </c>
      <c r="Z843" s="26">
        <v>102</v>
      </c>
      <c r="AA843" s="26">
        <v>243</v>
      </c>
      <c r="AB843" s="26">
        <v>212</v>
      </c>
      <c r="AC843" s="26">
        <v>383</v>
      </c>
      <c r="AD843" s="26"/>
      <c r="AE843" s="26">
        <v>416</v>
      </c>
      <c r="AF843" s="26"/>
      <c r="AG843" s="26"/>
      <c r="AH843" s="26"/>
      <c r="AI843" s="27">
        <f t="shared" si="1018"/>
        <v>416</v>
      </c>
      <c r="AJ843" s="27">
        <f t="shared" si="1019"/>
        <v>0</v>
      </c>
      <c r="AK843" s="1">
        <v>50000</v>
      </c>
      <c r="AL843" s="26">
        <v>50</v>
      </c>
      <c r="AM843" s="26"/>
      <c r="AN843" s="26">
        <v>50</v>
      </c>
      <c r="AO843" s="26"/>
      <c r="AP843" s="26">
        <v>50</v>
      </c>
      <c r="AQ843" s="26"/>
      <c r="AR843" s="26">
        <v>50</v>
      </c>
      <c r="AS843" s="26"/>
      <c r="AT843" s="26"/>
      <c r="AU843" s="26"/>
      <c r="AV843" s="28">
        <f t="shared" si="1020"/>
        <v>0</v>
      </c>
      <c r="AW843" s="27" t="str">
        <f>"4-5"</f>
        <v>4-5</v>
      </c>
      <c r="AX843" s="29">
        <f t="shared" si="1041"/>
        <v>4.6989999999999998</v>
      </c>
      <c r="AY843" s="30">
        <f t="shared" si="1045"/>
        <v>4.6989700043360187</v>
      </c>
      <c r="AZ843" s="30">
        <f t="shared" si="1043"/>
        <v>1.6989700043360187</v>
      </c>
      <c r="BA843" s="30" t="str">
        <f t="shared" si="1043"/>
        <v/>
      </c>
      <c r="BB843" s="30">
        <f t="shared" si="1043"/>
        <v>1.6989700043360187</v>
      </c>
      <c r="BC843" s="30" t="str">
        <f t="shared" si="1043"/>
        <v/>
      </c>
      <c r="BD843" s="30">
        <f t="shared" si="1043"/>
        <v>1.6989700043360187</v>
      </c>
      <c r="BE843" s="30" t="str">
        <f t="shared" si="1043"/>
        <v/>
      </c>
      <c r="BF843" s="30">
        <f t="shared" si="1043"/>
        <v>1.6989700043360187</v>
      </c>
      <c r="BG843" s="30" t="str">
        <f t="shared" si="995"/>
        <v/>
      </c>
      <c r="BH843" s="30" t="str">
        <f t="shared" si="995"/>
        <v/>
      </c>
      <c r="BI843" s="30" t="str">
        <f t="shared" si="995"/>
        <v/>
      </c>
      <c r="BJ843" s="1" t="s">
        <v>38</v>
      </c>
      <c r="BK843" s="31" t="s">
        <v>38</v>
      </c>
      <c r="BL843" s="32">
        <f t="shared" si="1021"/>
        <v>0</v>
      </c>
      <c r="BN843" s="32" t="str">
        <f t="shared" si="1022"/>
        <v>0</v>
      </c>
      <c r="BO843" s="30">
        <f t="shared" si="1023"/>
        <v>-3</v>
      </c>
      <c r="BP843" s="30" t="str">
        <f t="shared" si="1024"/>
        <v/>
      </c>
      <c r="BQ843" s="30" t="str">
        <f t="shared" si="1009"/>
        <v/>
      </c>
      <c r="BR843" s="30" t="str">
        <f t="shared" si="1009"/>
        <v/>
      </c>
      <c r="BS843" s="30" t="str">
        <f t="shared" si="1009"/>
        <v/>
      </c>
      <c r="BT843" s="30" t="str">
        <f t="shared" si="1004"/>
        <v/>
      </c>
      <c r="BU843" s="30" t="str">
        <f t="shared" si="1004"/>
        <v/>
      </c>
      <c r="BV843" s="30" t="str">
        <f t="shared" si="1004"/>
        <v/>
      </c>
      <c r="BW843" s="30" t="str">
        <f t="shared" si="990"/>
        <v/>
      </c>
      <c r="BX843" s="30" t="str">
        <f t="shared" si="990"/>
        <v/>
      </c>
      <c r="BY843" s="30" t="str">
        <f t="shared" si="990"/>
        <v/>
      </c>
      <c r="BZ843" s="1">
        <f t="shared" si="1025"/>
        <v>0</v>
      </c>
      <c r="CA843" s="1">
        <f t="shared" si="1010"/>
        <v>0</v>
      </c>
      <c r="CB843" s="1">
        <f t="shared" si="1010"/>
        <v>0</v>
      </c>
      <c r="CC843" s="1">
        <f t="shared" si="1010"/>
        <v>0</v>
      </c>
      <c r="CD843" s="1">
        <f t="shared" si="1005"/>
        <v>0</v>
      </c>
      <c r="CE843" s="1">
        <f t="shared" si="1005"/>
        <v>0</v>
      </c>
      <c r="CF843" s="1">
        <f t="shared" si="1005"/>
        <v>0</v>
      </c>
      <c r="CG843" s="1">
        <f t="shared" si="991"/>
        <v>0</v>
      </c>
      <c r="CH843" s="1">
        <f t="shared" si="991"/>
        <v>0</v>
      </c>
      <c r="CI843" s="1">
        <f t="shared" si="991"/>
        <v>0</v>
      </c>
      <c r="CJ843" s="1">
        <f t="shared" si="1026"/>
        <v>0</v>
      </c>
      <c r="CK843" s="1">
        <f t="shared" si="1027"/>
        <v>0</v>
      </c>
      <c r="CL843" s="1">
        <f t="shared" si="980"/>
        <v>-3</v>
      </c>
      <c r="CM843" s="1" t="str">
        <f t="shared" si="980"/>
        <v/>
      </c>
      <c r="CN843" s="1" t="str">
        <f t="shared" si="980"/>
        <v/>
      </c>
      <c r="CO843" s="1" t="str">
        <f t="shared" si="980"/>
        <v/>
      </c>
      <c r="CP843" s="1" t="str">
        <f t="shared" si="980"/>
        <v/>
      </c>
      <c r="CQ843" s="1" t="str">
        <f t="shared" ref="CQ843:CU864" si="1049">IF(OR(BE843="",BD843=""),"",IF(OR(BE843&gt;=LOG10(400),BD843&gt;=LOG10(400)),BE843-BD843,""))</f>
        <v/>
      </c>
      <c r="CR843" s="1" t="str">
        <f t="shared" si="1049"/>
        <v/>
      </c>
      <c r="CS843" s="1" t="str">
        <f t="shared" si="1049"/>
        <v/>
      </c>
      <c r="CT843" s="1" t="str">
        <f t="shared" si="1049"/>
        <v/>
      </c>
      <c r="CU843" s="1" t="str">
        <f t="shared" si="1049"/>
        <v/>
      </c>
      <c r="CV843" s="1">
        <f t="shared" si="981"/>
        <v>0</v>
      </c>
      <c r="CW843" s="1">
        <f t="shared" si="981"/>
        <v>0</v>
      </c>
      <c r="CX843" s="1">
        <f t="shared" si="981"/>
        <v>0</v>
      </c>
      <c r="CY843" s="1">
        <f t="shared" si="981"/>
        <v>0</v>
      </c>
      <c r="CZ843" s="1">
        <f t="shared" si="981"/>
        <v>0</v>
      </c>
      <c r="DA843" s="1">
        <f t="shared" ref="DA843:DE864" si="1050">IF(OR(CQ843&lt;=0,CQ843=""),0,1)</f>
        <v>0</v>
      </c>
      <c r="DB843" s="1">
        <f t="shared" si="1050"/>
        <v>0</v>
      </c>
      <c r="DC843" s="1">
        <f t="shared" si="1050"/>
        <v>0</v>
      </c>
      <c r="DD843" s="1">
        <f t="shared" si="1050"/>
        <v>0</v>
      </c>
      <c r="DE843" s="1">
        <f t="shared" si="1050"/>
        <v>0</v>
      </c>
      <c r="DF843" s="1">
        <f t="shared" si="1028"/>
        <v>0</v>
      </c>
      <c r="DG843" s="33">
        <f t="shared" si="1029"/>
        <v>0</v>
      </c>
      <c r="DH843" s="34">
        <f t="shared" si="1030"/>
        <v>0</v>
      </c>
      <c r="DI843" s="1">
        <f t="shared" si="992"/>
        <v>-2</v>
      </c>
      <c r="DJ843" s="1">
        <f t="shared" si="993"/>
        <v>45</v>
      </c>
      <c r="DK843" s="1">
        <f t="shared" si="984"/>
        <v>47</v>
      </c>
      <c r="DL843" s="1">
        <f t="shared" si="984"/>
        <v>141</v>
      </c>
      <c r="DM843" s="1">
        <f t="shared" si="984"/>
        <v>-31</v>
      </c>
      <c r="DN843" s="1">
        <f t="shared" si="984"/>
        <v>171</v>
      </c>
      <c r="DO843" s="1" t="str">
        <f t="shared" si="984"/>
        <v/>
      </c>
      <c r="DP843" s="1" t="str">
        <f t="shared" si="984"/>
        <v/>
      </c>
      <c r="DQ843" s="1" t="str">
        <f t="shared" si="1047"/>
        <v/>
      </c>
      <c r="DR843" s="1" t="str">
        <f t="shared" si="1047"/>
        <v/>
      </c>
      <c r="DS843" s="1" t="str">
        <f t="shared" si="1047"/>
        <v/>
      </c>
      <c r="DT843" s="34">
        <f>(STDEV(DI843:DS843))*-1</f>
        <v>-79.222261181227751</v>
      </c>
      <c r="DU843" s="1">
        <f t="shared" si="1048"/>
        <v>0</v>
      </c>
      <c r="DV843" s="1">
        <f t="shared" si="1048"/>
        <v>0</v>
      </c>
      <c r="DW843" s="1">
        <f t="shared" si="1048"/>
        <v>0</v>
      </c>
      <c r="DX843" s="1">
        <f>IF((DL843&lt;$DT843),1,0)</f>
        <v>0</v>
      </c>
      <c r="DY843" s="1">
        <f>IF((DM843&lt;$DT843),1,0)</f>
        <v>0</v>
      </c>
      <c r="DZ843" s="1">
        <f>IF((DN843&lt;$DT843),1,0)</f>
        <v>0</v>
      </c>
      <c r="EF843" s="33">
        <f>IF(SUM(DU843:EE843)&gt;0,1,0)</f>
        <v>0</v>
      </c>
      <c r="EG843" s="1">
        <f t="shared" si="1046"/>
        <v>0</v>
      </c>
      <c r="EH843" s="1">
        <f t="shared" si="1044"/>
        <v>0</v>
      </c>
      <c r="EI843" s="1">
        <f t="shared" si="1044"/>
        <v>0</v>
      </c>
      <c r="EJ843" s="1">
        <f t="shared" si="1044"/>
        <v>0</v>
      </c>
      <c r="EK843" s="1">
        <f t="shared" si="1044"/>
        <v>0</v>
      </c>
      <c r="EL843" s="1">
        <f t="shared" si="1044"/>
        <v>0</v>
      </c>
      <c r="EM843" s="1">
        <f t="shared" si="1044"/>
        <v>0</v>
      </c>
      <c r="EN843" s="1">
        <f t="shared" si="1044"/>
        <v>0</v>
      </c>
      <c r="EO843" s="1">
        <f t="shared" si="997"/>
        <v>0</v>
      </c>
      <c r="EP843" s="1">
        <f t="shared" si="997"/>
        <v>0</v>
      </c>
      <c r="EQ843" s="1">
        <f t="shared" si="997"/>
        <v>0</v>
      </c>
      <c r="ER843" s="33">
        <f t="shared" si="1031"/>
        <v>1</v>
      </c>
      <c r="ES843" s="35">
        <f>ER843+EF843+DG843+AV843</f>
        <v>1</v>
      </c>
      <c r="ET843" s="35">
        <f t="shared" si="1032"/>
        <v>1</v>
      </c>
      <c r="EU843" s="1" t="s">
        <v>1441</v>
      </c>
      <c r="EV843" s="1" t="s">
        <v>34</v>
      </c>
      <c r="EW843" s="19">
        <f t="shared" si="1033"/>
        <v>1</v>
      </c>
      <c r="EX843" s="1" t="s">
        <v>40</v>
      </c>
      <c r="EY843" s="50">
        <v>38719</v>
      </c>
      <c r="EZ843" s="1" t="s">
        <v>34</v>
      </c>
      <c r="FA843" s="1" t="s">
        <v>40</v>
      </c>
      <c r="FB843" s="50">
        <v>39505</v>
      </c>
      <c r="FC843" s="1" t="s">
        <v>38</v>
      </c>
      <c r="FD843" s="19">
        <f t="shared" si="1034"/>
        <v>0</v>
      </c>
      <c r="FJ843" s="1" t="s">
        <v>38</v>
      </c>
      <c r="FK843" s="19">
        <f t="shared" si="1035"/>
        <v>0</v>
      </c>
      <c r="FQ843" s="1" t="s">
        <v>1442</v>
      </c>
      <c r="FR843" s="1">
        <f t="shared" si="1036"/>
        <v>1</v>
      </c>
      <c r="FU843" s="1" t="s">
        <v>75</v>
      </c>
      <c r="FV843" s="37" t="str">
        <f t="shared" si="1042"/>
        <v>tb</v>
      </c>
      <c r="FW843" s="34">
        <v>1</v>
      </c>
      <c r="FY843" s="1" t="s">
        <v>38</v>
      </c>
      <c r="FZ843" s="19">
        <f t="shared" si="1037"/>
        <v>0</v>
      </c>
      <c r="GB843" s="1" t="s">
        <v>38</v>
      </c>
      <c r="GC843" s="19">
        <f t="shared" si="1038"/>
        <v>0</v>
      </c>
      <c r="GD843" s="1" t="s">
        <v>38</v>
      </c>
      <c r="GE843" s="19">
        <f t="shared" si="1039"/>
        <v>0</v>
      </c>
      <c r="GF843" s="1" t="s">
        <v>38</v>
      </c>
      <c r="GG843" s="19">
        <f t="shared" si="1040"/>
        <v>0</v>
      </c>
    </row>
    <row r="844" spans="1:189" x14ac:dyDescent="0.3">
      <c r="A844" s="18">
        <v>1264</v>
      </c>
      <c r="B844" s="1" t="s">
        <v>34</v>
      </c>
      <c r="C844" s="19" t="s">
        <v>35</v>
      </c>
      <c r="D844" s="19">
        <f t="shared" si="977"/>
        <v>0</v>
      </c>
      <c r="E844" s="38" t="s">
        <v>1443</v>
      </c>
      <c r="F844" s="21" t="str">
        <f t="shared" si="1014"/>
        <v>1964</v>
      </c>
      <c r="G844" s="21">
        <v>2005</v>
      </c>
      <c r="H844" s="22">
        <f t="shared" si="985"/>
        <v>41</v>
      </c>
      <c r="I844" s="1" t="str">
        <f t="shared" si="1015"/>
        <v>41-50</v>
      </c>
      <c r="J844" s="1" t="s">
        <v>1608</v>
      </c>
      <c r="N844" s="19"/>
      <c r="O844" s="19" t="str">
        <f t="shared" si="1016"/>
        <v/>
      </c>
      <c r="P844" s="23"/>
      <c r="S844" s="24"/>
      <c r="T844" s="19"/>
      <c r="W844" s="1" t="str">
        <f t="shared" si="1017"/>
        <v>5: 201-250</v>
      </c>
      <c r="X844" s="1">
        <v>226</v>
      </c>
      <c r="Y844" s="26">
        <v>205</v>
      </c>
      <c r="Z844" s="26">
        <v>368</v>
      </c>
      <c r="AA844" s="26">
        <v>343</v>
      </c>
      <c r="AB844" s="26">
        <v>319</v>
      </c>
      <c r="AC844" s="26"/>
      <c r="AD844" s="26">
        <v>365</v>
      </c>
      <c r="AE844" s="26">
        <v>360</v>
      </c>
      <c r="AF844" s="26"/>
      <c r="AG844" s="26"/>
      <c r="AH844" s="26"/>
      <c r="AI844" s="27">
        <f t="shared" si="1018"/>
        <v>368</v>
      </c>
      <c r="AJ844" s="27">
        <f t="shared" si="1019"/>
        <v>0</v>
      </c>
      <c r="AK844" s="39">
        <v>19446</v>
      </c>
      <c r="AL844" s="26">
        <v>1510</v>
      </c>
      <c r="AM844" s="26">
        <v>50</v>
      </c>
      <c r="AN844" s="26">
        <v>50</v>
      </c>
      <c r="AO844" s="26">
        <v>50</v>
      </c>
      <c r="AP844" s="26"/>
      <c r="AQ844" s="26">
        <v>50</v>
      </c>
      <c r="AR844" s="26">
        <v>50</v>
      </c>
      <c r="AS844" s="26"/>
      <c r="AT844" s="26"/>
      <c r="AU844" s="26"/>
      <c r="AV844" s="28">
        <f t="shared" si="1020"/>
        <v>1</v>
      </c>
      <c r="AW844" s="27" t="str">
        <f>"4-5"</f>
        <v>4-5</v>
      </c>
      <c r="AX844" s="29">
        <f t="shared" si="1041"/>
        <v>4.2889999999999997</v>
      </c>
      <c r="AY844" s="30">
        <f t="shared" si="1045"/>
        <v>4.2888302814158532</v>
      </c>
      <c r="AZ844" s="30">
        <f t="shared" si="1043"/>
        <v>3.1789769472931693</v>
      </c>
      <c r="BA844" s="30">
        <f t="shared" si="1043"/>
        <v>1.6989700043360187</v>
      </c>
      <c r="BB844" s="30">
        <f t="shared" si="1043"/>
        <v>1.6989700043360187</v>
      </c>
      <c r="BC844" s="30">
        <f t="shared" si="1043"/>
        <v>1.6989700043360187</v>
      </c>
      <c r="BD844" s="30" t="str">
        <f t="shared" si="1043"/>
        <v/>
      </c>
      <c r="BE844" s="30">
        <f t="shared" si="1043"/>
        <v>1.6989700043360187</v>
      </c>
      <c r="BF844" s="30">
        <f t="shared" si="1043"/>
        <v>1.6989700043360187</v>
      </c>
      <c r="BG844" s="30" t="str">
        <f t="shared" si="995"/>
        <v/>
      </c>
      <c r="BH844" s="30" t="str">
        <f t="shared" si="995"/>
        <v/>
      </c>
      <c r="BI844" s="30" t="str">
        <f t="shared" si="995"/>
        <v/>
      </c>
      <c r="BJ844" s="1" t="s">
        <v>38</v>
      </c>
      <c r="BK844" s="31" t="s">
        <v>38</v>
      </c>
      <c r="BL844" s="32">
        <f t="shared" si="1021"/>
        <v>0</v>
      </c>
      <c r="BN844" s="32" t="str">
        <f t="shared" si="1022"/>
        <v>0</v>
      </c>
      <c r="BO844" s="30">
        <f t="shared" si="1023"/>
        <v>-1.1098533341226839</v>
      </c>
      <c r="BP844" s="30">
        <f t="shared" si="1024"/>
        <v>-2.5898602770798345</v>
      </c>
      <c r="BQ844" s="30">
        <f t="shared" si="1009"/>
        <v>-1.4800069429571505</v>
      </c>
      <c r="BR844" s="30">
        <f t="shared" si="1009"/>
        <v>0</v>
      </c>
      <c r="BS844" s="30">
        <f t="shared" si="1009"/>
        <v>0</v>
      </c>
      <c r="BT844" s="30" t="str">
        <f t="shared" si="1004"/>
        <v/>
      </c>
      <c r="BU844" s="30" t="str">
        <f t="shared" si="1004"/>
        <v/>
      </c>
      <c r="BV844" s="30">
        <f t="shared" si="1004"/>
        <v>0</v>
      </c>
      <c r="BW844" s="30" t="str">
        <f t="shared" si="990"/>
        <v/>
      </c>
      <c r="BX844" s="30" t="str">
        <f t="shared" si="990"/>
        <v/>
      </c>
      <c r="BY844" s="30" t="str">
        <f t="shared" si="990"/>
        <v/>
      </c>
      <c r="BZ844" s="1">
        <f t="shared" si="1025"/>
        <v>0</v>
      </c>
      <c r="CA844" s="1">
        <f t="shared" si="1010"/>
        <v>0</v>
      </c>
      <c r="CB844" s="1">
        <f t="shared" si="1010"/>
        <v>0</v>
      </c>
      <c r="CC844" s="1">
        <f t="shared" si="1010"/>
        <v>0</v>
      </c>
      <c r="CD844" s="1">
        <f t="shared" si="1005"/>
        <v>0</v>
      </c>
      <c r="CE844" s="1">
        <f t="shared" si="1005"/>
        <v>0</v>
      </c>
      <c r="CF844" s="1">
        <f t="shared" si="1005"/>
        <v>0</v>
      </c>
      <c r="CG844" s="1">
        <f t="shared" si="991"/>
        <v>0</v>
      </c>
      <c r="CH844" s="1">
        <f t="shared" si="991"/>
        <v>0</v>
      </c>
      <c r="CI844" s="1">
        <f t="shared" si="991"/>
        <v>0</v>
      </c>
      <c r="CJ844" s="1">
        <f t="shared" si="1026"/>
        <v>0</v>
      </c>
      <c r="CK844" s="1">
        <f t="shared" si="1027"/>
        <v>0</v>
      </c>
      <c r="CL844" s="1">
        <f t="shared" ref="CL844:CP865" si="1051">IF(OR(AZ844="",AY844=""),"",IF(OR(AZ844&gt;=LOG10(400),AY844&gt;=LOG10(400)),AZ844-AY844,""))</f>
        <v>-1.1098533341226839</v>
      </c>
      <c r="CM844" s="1">
        <f t="shared" si="1051"/>
        <v>-1.4800069429571505</v>
      </c>
      <c r="CN844" s="1" t="str">
        <f t="shared" si="1051"/>
        <v/>
      </c>
      <c r="CO844" s="1" t="str">
        <f t="shared" si="1051"/>
        <v/>
      </c>
      <c r="CP844" s="1" t="str">
        <f t="shared" si="1051"/>
        <v/>
      </c>
      <c r="CQ844" s="1" t="str">
        <f t="shared" si="1049"/>
        <v/>
      </c>
      <c r="CR844" s="1" t="str">
        <f t="shared" si="1049"/>
        <v/>
      </c>
      <c r="CS844" s="1" t="str">
        <f t="shared" si="1049"/>
        <v/>
      </c>
      <c r="CT844" s="1" t="str">
        <f t="shared" si="1049"/>
        <v/>
      </c>
      <c r="CU844" s="1" t="str">
        <f t="shared" si="1049"/>
        <v/>
      </c>
      <c r="CV844" s="1">
        <f t="shared" ref="CV844:CZ865" si="1052">IF(OR(CL844&lt;=0,CL844=""),0,1)</f>
        <v>0</v>
      </c>
      <c r="CW844" s="1">
        <f t="shared" si="1052"/>
        <v>0</v>
      </c>
      <c r="CX844" s="1">
        <f t="shared" si="1052"/>
        <v>0</v>
      </c>
      <c r="CY844" s="1">
        <f t="shared" si="1052"/>
        <v>0</v>
      </c>
      <c r="CZ844" s="1">
        <f t="shared" si="1052"/>
        <v>0</v>
      </c>
      <c r="DA844" s="1">
        <f t="shared" si="1050"/>
        <v>0</v>
      </c>
      <c r="DB844" s="1">
        <f t="shared" si="1050"/>
        <v>0</v>
      </c>
      <c r="DC844" s="1">
        <f t="shared" si="1050"/>
        <v>0</v>
      </c>
      <c r="DD844" s="1">
        <f t="shared" si="1050"/>
        <v>0</v>
      </c>
      <c r="DE844" s="1">
        <f t="shared" si="1050"/>
        <v>0</v>
      </c>
      <c r="DF844" s="1">
        <f t="shared" si="1028"/>
        <v>0</v>
      </c>
      <c r="DG844" s="33">
        <f t="shared" si="1029"/>
        <v>0</v>
      </c>
      <c r="DH844" s="34">
        <f t="shared" si="1030"/>
        <v>0</v>
      </c>
      <c r="DI844" s="1">
        <f t="shared" si="992"/>
        <v>-21</v>
      </c>
      <c r="DJ844" s="1">
        <f t="shared" si="993"/>
        <v>142</v>
      </c>
      <c r="DK844" s="1">
        <f t="shared" si="984"/>
        <v>163</v>
      </c>
      <c r="DL844" s="1">
        <f t="shared" si="984"/>
        <v>-25</v>
      </c>
      <c r="DM844" s="1">
        <f t="shared" si="984"/>
        <v>-24</v>
      </c>
      <c r="DN844" s="1" t="str">
        <f t="shared" si="984"/>
        <v/>
      </c>
      <c r="DO844" s="1" t="str">
        <f t="shared" si="984"/>
        <v/>
      </c>
      <c r="DP844" s="1">
        <f t="shared" si="984"/>
        <v>-5</v>
      </c>
      <c r="DQ844" s="1" t="str">
        <f t="shared" si="1047"/>
        <v/>
      </c>
      <c r="DR844" s="1" t="str">
        <f t="shared" si="1047"/>
        <v/>
      </c>
      <c r="DS844" s="1" t="str">
        <f t="shared" si="1047"/>
        <v/>
      </c>
      <c r="DT844" s="34">
        <f>(STDEV(DI844:DS844))*-1</f>
        <v>-88.97565210026093</v>
      </c>
      <c r="DU844" s="1">
        <f t="shared" si="1048"/>
        <v>0</v>
      </c>
      <c r="DV844" s="1">
        <f t="shared" si="1048"/>
        <v>0</v>
      </c>
      <c r="DW844" s="1">
        <f t="shared" si="1048"/>
        <v>0</v>
      </c>
      <c r="DX844" s="1">
        <f>IF((DL844&lt;$DT844),1,0)</f>
        <v>0</v>
      </c>
      <c r="DY844" s="1">
        <f>IF((DM844&lt;$DT844),1,0)</f>
        <v>0</v>
      </c>
      <c r="EB844" s="1">
        <f>IF((DP844&lt;$DT844),1,0)</f>
        <v>0</v>
      </c>
      <c r="EF844" s="33">
        <f>IF(SUM(DU844:EE844)&gt;0,1,0)</f>
        <v>0</v>
      </c>
      <c r="EG844" s="1">
        <f t="shared" si="1046"/>
        <v>0</v>
      </c>
      <c r="EH844" s="1">
        <f t="shared" si="1044"/>
        <v>0</v>
      </c>
      <c r="EI844" s="1">
        <f t="shared" si="1044"/>
        <v>0</v>
      </c>
      <c r="EJ844" s="1">
        <f t="shared" si="1044"/>
        <v>0</v>
      </c>
      <c r="EK844" s="1">
        <f t="shared" si="1044"/>
        <v>0</v>
      </c>
      <c r="EL844" s="1">
        <f t="shared" si="1044"/>
        <v>0</v>
      </c>
      <c r="EM844" s="1">
        <f t="shared" si="1044"/>
        <v>0</v>
      </c>
      <c r="EN844" s="1">
        <f t="shared" si="1044"/>
        <v>0</v>
      </c>
      <c r="EO844" s="1">
        <f t="shared" si="997"/>
        <v>0</v>
      </c>
      <c r="EP844" s="1">
        <f t="shared" si="997"/>
        <v>0</v>
      </c>
      <c r="EQ844" s="1">
        <f t="shared" si="997"/>
        <v>0</v>
      </c>
      <c r="ER844" s="33">
        <f t="shared" si="1031"/>
        <v>1</v>
      </c>
      <c r="ES844" s="35">
        <f>ER844+EF844+DG844+AV844</f>
        <v>2</v>
      </c>
      <c r="ET844" s="35">
        <f t="shared" si="1032"/>
        <v>1</v>
      </c>
      <c r="EU844" s="1" t="s">
        <v>59</v>
      </c>
      <c r="EV844" s="1" t="s">
        <v>38</v>
      </c>
      <c r="EW844" s="19">
        <f t="shared" si="1033"/>
        <v>0</v>
      </c>
      <c r="FC844" s="1" t="s">
        <v>38</v>
      </c>
      <c r="FD844" s="19">
        <f t="shared" si="1034"/>
        <v>0</v>
      </c>
      <c r="FJ844" s="1" t="s">
        <v>38</v>
      </c>
      <c r="FK844" s="19">
        <f t="shared" si="1035"/>
        <v>0</v>
      </c>
      <c r="FR844" s="1">
        <f t="shared" si="1036"/>
        <v>0</v>
      </c>
      <c r="FV844" s="37" t="str">
        <f t="shared" si="1042"/>
        <v>none</v>
      </c>
      <c r="FY844" s="1" t="s">
        <v>38</v>
      </c>
      <c r="FZ844" s="19">
        <f t="shared" si="1037"/>
        <v>0</v>
      </c>
      <c r="GB844" s="1" t="s">
        <v>38</v>
      </c>
      <c r="GC844" s="19">
        <f t="shared" si="1038"/>
        <v>0</v>
      </c>
      <c r="GD844" s="1" t="s">
        <v>38</v>
      </c>
      <c r="GE844" s="19">
        <f t="shared" si="1039"/>
        <v>0</v>
      </c>
      <c r="GF844" s="1" t="s">
        <v>38</v>
      </c>
      <c r="GG844" s="19">
        <f t="shared" si="1040"/>
        <v>0</v>
      </c>
    </row>
    <row r="845" spans="1:189" x14ac:dyDescent="0.3">
      <c r="A845" s="18">
        <v>1267</v>
      </c>
      <c r="B845" s="1" t="s">
        <v>34</v>
      </c>
      <c r="C845" s="19" t="s">
        <v>35</v>
      </c>
      <c r="D845" s="19">
        <f t="shared" si="977"/>
        <v>0</v>
      </c>
      <c r="E845" s="38" t="s">
        <v>1444</v>
      </c>
      <c r="F845" s="21" t="str">
        <f t="shared" si="1014"/>
        <v>1953</v>
      </c>
      <c r="G845" s="21">
        <v>2005</v>
      </c>
      <c r="H845" s="22">
        <f t="shared" si="985"/>
        <v>52</v>
      </c>
      <c r="I845" s="1" t="str">
        <f t="shared" si="1015"/>
        <v>&gt;50</v>
      </c>
      <c r="J845" s="1" t="s">
        <v>1610</v>
      </c>
      <c r="N845" s="19"/>
      <c r="O845" s="19" t="str">
        <f t="shared" si="1016"/>
        <v/>
      </c>
      <c r="P845" s="23"/>
      <c r="S845" s="24"/>
      <c r="T845" s="19"/>
      <c r="W845" s="1" t="str">
        <f t="shared" si="1017"/>
        <v>4: 151-200</v>
      </c>
      <c r="X845" s="1">
        <v>151</v>
      </c>
      <c r="Y845" s="26"/>
      <c r="Z845" s="26">
        <v>204</v>
      </c>
      <c r="AA845" s="26">
        <v>190</v>
      </c>
      <c r="AB845" s="26">
        <v>295</v>
      </c>
      <c r="AC845" s="26">
        <v>315</v>
      </c>
      <c r="AD845" s="26">
        <v>400</v>
      </c>
      <c r="AE845" s="26">
        <v>342</v>
      </c>
      <c r="AF845" s="26">
        <v>419</v>
      </c>
      <c r="AG845" s="26"/>
      <c r="AH845" s="26"/>
      <c r="AI845" s="27">
        <f t="shared" si="1018"/>
        <v>419</v>
      </c>
      <c r="AJ845" s="27">
        <f t="shared" si="1019"/>
        <v>0</v>
      </c>
      <c r="AL845" s="26"/>
      <c r="AM845" s="26">
        <v>237</v>
      </c>
      <c r="AN845" s="26">
        <v>50</v>
      </c>
      <c r="AO845" s="26">
        <v>50</v>
      </c>
      <c r="AP845" s="26">
        <v>50</v>
      </c>
      <c r="AQ845" s="26">
        <v>50</v>
      </c>
      <c r="AR845" s="26">
        <v>50</v>
      </c>
      <c r="AS845" s="26">
        <v>50</v>
      </c>
      <c r="AT845" s="26"/>
      <c r="AU845" s="26"/>
      <c r="AV845" s="28" t="str">
        <f t="shared" si="1020"/>
        <v/>
      </c>
      <c r="AW845" s="27"/>
      <c r="AX845" s="29" t="str">
        <f t="shared" si="1041"/>
        <v/>
      </c>
      <c r="AY845" s="30" t="str">
        <f t="shared" si="1045"/>
        <v/>
      </c>
      <c r="AZ845" s="30" t="str">
        <f t="shared" si="1043"/>
        <v/>
      </c>
      <c r="BA845" s="30">
        <f t="shared" si="1043"/>
        <v>2.374748346010104</v>
      </c>
      <c r="BB845" s="30">
        <f t="shared" si="1043"/>
        <v>1.6989700043360187</v>
      </c>
      <c r="BC845" s="30">
        <f t="shared" si="1043"/>
        <v>1.6989700043360187</v>
      </c>
      <c r="BD845" s="30">
        <f t="shared" si="1043"/>
        <v>1.6989700043360187</v>
      </c>
      <c r="BE845" s="30">
        <f t="shared" si="1043"/>
        <v>1.6989700043360187</v>
      </c>
      <c r="BF845" s="30">
        <f t="shared" si="1043"/>
        <v>1.6989700043360187</v>
      </c>
      <c r="BG845" s="30">
        <f t="shared" si="995"/>
        <v>1.6989700043360187</v>
      </c>
      <c r="BH845" s="30" t="str">
        <f t="shared" si="995"/>
        <v/>
      </c>
      <c r="BI845" s="30" t="str">
        <f t="shared" si="995"/>
        <v/>
      </c>
      <c r="BJ845" s="1" t="s">
        <v>38</v>
      </c>
      <c r="BK845" s="31" t="s">
        <v>38</v>
      </c>
      <c r="BL845" s="32">
        <f t="shared" si="1021"/>
        <v>0</v>
      </c>
      <c r="BN845" s="32" t="str">
        <f t="shared" si="1022"/>
        <v>0</v>
      </c>
      <c r="BO845" s="30" t="str">
        <f t="shared" si="1023"/>
        <v/>
      </c>
      <c r="BP845" s="30" t="str">
        <f t="shared" si="1024"/>
        <v/>
      </c>
      <c r="BQ845" s="30" t="str">
        <f t="shared" si="1009"/>
        <v/>
      </c>
      <c r="BR845" s="30">
        <f t="shared" si="1009"/>
        <v>-0.67577834167408524</v>
      </c>
      <c r="BS845" s="30">
        <f t="shared" si="1009"/>
        <v>0</v>
      </c>
      <c r="BT845" s="30">
        <f t="shared" si="1004"/>
        <v>0</v>
      </c>
      <c r="BU845" s="30">
        <f t="shared" si="1004"/>
        <v>0</v>
      </c>
      <c r="BV845" s="30">
        <f t="shared" si="1004"/>
        <v>0</v>
      </c>
      <c r="BW845" s="30">
        <f t="shared" si="990"/>
        <v>0</v>
      </c>
      <c r="BX845" s="30" t="str">
        <f t="shared" si="990"/>
        <v/>
      </c>
      <c r="BY845" s="30" t="str">
        <f t="shared" si="990"/>
        <v/>
      </c>
      <c r="BZ845" s="1">
        <f t="shared" si="1025"/>
        <v>0</v>
      </c>
      <c r="CA845" s="1">
        <f t="shared" si="1010"/>
        <v>0</v>
      </c>
      <c r="CB845" s="1">
        <f t="shared" si="1010"/>
        <v>0</v>
      </c>
      <c r="CC845" s="1">
        <f t="shared" si="1010"/>
        <v>0</v>
      </c>
      <c r="CD845" s="1">
        <f t="shared" si="1005"/>
        <v>0</v>
      </c>
      <c r="CE845" s="1">
        <f t="shared" si="1005"/>
        <v>0</v>
      </c>
      <c r="CF845" s="1">
        <f t="shared" si="1005"/>
        <v>0</v>
      </c>
      <c r="CG845" s="1">
        <f t="shared" si="991"/>
        <v>0</v>
      </c>
      <c r="CH845" s="1">
        <f t="shared" si="991"/>
        <v>0</v>
      </c>
      <c r="CI845" s="1">
        <f t="shared" si="991"/>
        <v>0</v>
      </c>
      <c r="CJ845" s="1">
        <f t="shared" si="1026"/>
        <v>0</v>
      </c>
      <c r="CK845" s="1">
        <f t="shared" si="1027"/>
        <v>0</v>
      </c>
      <c r="CL845" s="1" t="str">
        <f t="shared" si="1051"/>
        <v/>
      </c>
      <c r="CM845" s="1" t="str">
        <f t="shared" si="1051"/>
        <v/>
      </c>
      <c r="CN845" s="1" t="str">
        <f t="shared" si="1051"/>
        <v/>
      </c>
      <c r="CO845" s="1" t="str">
        <f t="shared" si="1051"/>
        <v/>
      </c>
      <c r="CP845" s="1" t="str">
        <f t="shared" si="1051"/>
        <v/>
      </c>
      <c r="CQ845" s="1" t="str">
        <f t="shared" si="1049"/>
        <v/>
      </c>
      <c r="CR845" s="1" t="str">
        <f t="shared" si="1049"/>
        <v/>
      </c>
      <c r="CS845" s="1" t="str">
        <f t="shared" si="1049"/>
        <v/>
      </c>
      <c r="CT845" s="1" t="str">
        <f t="shared" si="1049"/>
        <v/>
      </c>
      <c r="CU845" s="1" t="str">
        <f t="shared" si="1049"/>
        <v/>
      </c>
      <c r="CV845" s="1">
        <f t="shared" si="1052"/>
        <v>0</v>
      </c>
      <c r="CW845" s="1">
        <f t="shared" si="1052"/>
        <v>0</v>
      </c>
      <c r="CX845" s="1">
        <f t="shared" si="1052"/>
        <v>0</v>
      </c>
      <c r="CY845" s="1">
        <f t="shared" si="1052"/>
        <v>0</v>
      </c>
      <c r="CZ845" s="1">
        <f t="shared" si="1052"/>
        <v>0</v>
      </c>
      <c r="DA845" s="1">
        <f t="shared" si="1050"/>
        <v>0</v>
      </c>
      <c r="DB845" s="1">
        <f t="shared" si="1050"/>
        <v>0</v>
      </c>
      <c r="DC845" s="1">
        <f t="shared" si="1050"/>
        <v>0</v>
      </c>
      <c r="DD845" s="1">
        <f t="shared" si="1050"/>
        <v>0</v>
      </c>
      <c r="DE845" s="1">
        <f t="shared" si="1050"/>
        <v>0</v>
      </c>
      <c r="DF845" s="1">
        <f t="shared" si="1028"/>
        <v>0</v>
      </c>
      <c r="DG845" s="33">
        <f t="shared" si="1029"/>
        <v>0</v>
      </c>
      <c r="DH845" s="34">
        <f t="shared" si="1030"/>
        <v>0</v>
      </c>
      <c r="DI845" s="1" t="str">
        <f t="shared" si="992"/>
        <v/>
      </c>
      <c r="DJ845" s="1">
        <f t="shared" si="993"/>
        <v>53</v>
      </c>
      <c r="DK845" s="1" t="str">
        <f t="shared" si="984"/>
        <v/>
      </c>
      <c r="DL845" s="1">
        <f t="shared" si="984"/>
        <v>-14</v>
      </c>
      <c r="DM845" s="1">
        <f t="shared" si="984"/>
        <v>105</v>
      </c>
      <c r="DN845" s="1">
        <f t="shared" si="984"/>
        <v>20</v>
      </c>
      <c r="DO845" s="1">
        <f t="shared" si="984"/>
        <v>85</v>
      </c>
      <c r="DP845" s="1">
        <f t="shared" si="984"/>
        <v>-58</v>
      </c>
      <c r="DQ845" s="1">
        <f t="shared" si="1047"/>
        <v>77</v>
      </c>
      <c r="DR845" s="1" t="str">
        <f t="shared" si="1047"/>
        <v/>
      </c>
      <c r="DS845" s="1" t="str">
        <f t="shared" si="1047"/>
        <v/>
      </c>
      <c r="DT845" s="34">
        <f>(STDEV(DI845:DS845))*-1</f>
        <v>-58.718862062413656</v>
      </c>
      <c r="DV845" s="1">
        <f>IF((DJ845&lt;$DT845),1,0)</f>
        <v>0</v>
      </c>
      <c r="DX845" s="1">
        <f>IF((DL845&lt;$DT845),1,0)</f>
        <v>0</v>
      </c>
      <c r="DY845" s="1">
        <f>IF((DM845&lt;$DT845),1,0)</f>
        <v>0</v>
      </c>
      <c r="DZ845" s="1">
        <f>IF((DN845&lt;$DT845),1,0)</f>
        <v>0</v>
      </c>
      <c r="EA845" s="1">
        <f>IF((DO845&lt;$DT845),1,0)</f>
        <v>0</v>
      </c>
      <c r="EB845" s="1">
        <f>IF((DP845&lt;$DT845),1,0)</f>
        <v>0</v>
      </c>
      <c r="EC845" s="1">
        <f>IF((DQ845&lt;$DT845),1,0)</f>
        <v>0</v>
      </c>
      <c r="EF845" s="33">
        <f>IF(SUM(DU845:EE845)&gt;0,1,0)</f>
        <v>0</v>
      </c>
      <c r="EG845" s="1">
        <f t="shared" si="1046"/>
        <v>0</v>
      </c>
      <c r="EH845" s="1">
        <f t="shared" si="1044"/>
        <v>0</v>
      </c>
      <c r="EI845" s="1">
        <f t="shared" si="1044"/>
        <v>0</v>
      </c>
      <c r="EJ845" s="1">
        <f t="shared" si="1044"/>
        <v>0</v>
      </c>
      <c r="EK845" s="1">
        <f t="shared" si="1044"/>
        <v>0</v>
      </c>
      <c r="EL845" s="1">
        <f t="shared" si="1044"/>
        <v>0</v>
      </c>
      <c r="EM845" s="1">
        <f t="shared" si="1044"/>
        <v>0</v>
      </c>
      <c r="EN845" s="1">
        <f t="shared" si="1044"/>
        <v>0</v>
      </c>
      <c r="EO845" s="1">
        <f t="shared" si="997"/>
        <v>0</v>
      </c>
      <c r="EP845" s="1">
        <f t="shared" si="997"/>
        <v>0</v>
      </c>
      <c r="EQ845" s="1">
        <f t="shared" si="997"/>
        <v>0</v>
      </c>
      <c r="ER845" s="33">
        <f t="shared" si="1031"/>
        <v>1</v>
      </c>
      <c r="ES845" s="35">
        <f>ER845+EF845+DG845</f>
        <v>1</v>
      </c>
      <c r="ET845" s="35">
        <f t="shared" si="1032"/>
        <v>1</v>
      </c>
      <c r="EU845" s="1" t="s">
        <v>320</v>
      </c>
      <c r="EV845" s="1" t="s">
        <v>38</v>
      </c>
      <c r="EW845" s="19">
        <f t="shared" si="1033"/>
        <v>0</v>
      </c>
      <c r="FC845" s="1" t="s">
        <v>38</v>
      </c>
      <c r="FD845" s="19">
        <f t="shared" si="1034"/>
        <v>0</v>
      </c>
      <c r="FJ845" s="1" t="s">
        <v>38</v>
      </c>
      <c r="FK845" s="19">
        <f t="shared" si="1035"/>
        <v>0</v>
      </c>
      <c r="FQ845" s="1" t="s">
        <v>192</v>
      </c>
      <c r="FR845" s="1">
        <f t="shared" si="1036"/>
        <v>1</v>
      </c>
      <c r="FV845" s="37" t="str">
        <f t="shared" si="1042"/>
        <v>none</v>
      </c>
      <c r="FY845" s="1" t="s">
        <v>38</v>
      </c>
      <c r="FZ845" s="19">
        <f t="shared" si="1037"/>
        <v>0</v>
      </c>
      <c r="GB845" s="1" t="s">
        <v>38</v>
      </c>
      <c r="GC845" s="19">
        <f t="shared" si="1038"/>
        <v>0</v>
      </c>
      <c r="GD845" s="1" t="s">
        <v>38</v>
      </c>
      <c r="GE845" s="19">
        <f t="shared" si="1039"/>
        <v>0</v>
      </c>
      <c r="GF845" s="1" t="s">
        <v>38</v>
      </c>
      <c r="GG845" s="19">
        <f t="shared" si="1040"/>
        <v>0</v>
      </c>
    </row>
    <row r="846" spans="1:189" x14ac:dyDescent="0.3">
      <c r="A846" s="18">
        <v>1271</v>
      </c>
      <c r="B846" s="1" t="s">
        <v>34</v>
      </c>
      <c r="C846" s="19" t="s">
        <v>35</v>
      </c>
      <c r="D846" s="19">
        <f t="shared" si="977"/>
        <v>0</v>
      </c>
      <c r="E846" s="38" t="s">
        <v>285</v>
      </c>
      <c r="F846" s="21" t="str">
        <f t="shared" si="1014"/>
        <v>1982</v>
      </c>
      <c r="G846" s="21">
        <v>2005</v>
      </c>
      <c r="H846" s="22">
        <f t="shared" si="985"/>
        <v>23</v>
      </c>
      <c r="I846" s="1" t="str">
        <f t="shared" si="1015"/>
        <v>21-30</v>
      </c>
      <c r="J846" s="1" t="s">
        <v>1606</v>
      </c>
      <c r="N846" s="19"/>
      <c r="O846" s="19" t="str">
        <f t="shared" si="1016"/>
        <v/>
      </c>
      <c r="P846" s="23"/>
      <c r="S846" s="24"/>
      <c r="T846" s="19"/>
      <c r="W846" s="1" t="str">
        <f t="shared" si="1017"/>
        <v>7: 300+</v>
      </c>
      <c r="X846" s="1">
        <v>943</v>
      </c>
      <c r="Y846" s="26"/>
      <c r="Z846" s="26"/>
      <c r="AA846" s="26"/>
      <c r="AB846" s="26">
        <v>194</v>
      </c>
      <c r="AC846" s="26">
        <v>298</v>
      </c>
      <c r="AD846" s="26"/>
      <c r="AE846" s="26"/>
      <c r="AF846" s="26"/>
      <c r="AG846" s="26"/>
      <c r="AH846" s="26"/>
      <c r="AI846" s="27">
        <f t="shared" si="1018"/>
        <v>943</v>
      </c>
      <c r="AJ846" s="27">
        <f t="shared" si="1019"/>
        <v>1</v>
      </c>
      <c r="AK846" s="1">
        <v>50</v>
      </c>
      <c r="AL846" s="26"/>
      <c r="AM846" s="26"/>
      <c r="AN846" s="26"/>
      <c r="AO846" s="26">
        <v>47000</v>
      </c>
      <c r="AP846" s="26">
        <v>50</v>
      </c>
      <c r="AQ846" s="26"/>
      <c r="AR846" s="26"/>
      <c r="AS846" s="26"/>
      <c r="AT846" s="26"/>
      <c r="AU846" s="26"/>
      <c r="AV846" s="28" t="str">
        <f t="shared" si="1020"/>
        <v/>
      </c>
      <c r="AW846" s="27" t="str">
        <f>"&lt;4"</f>
        <v>&lt;4</v>
      </c>
      <c r="AX846" s="29">
        <f t="shared" si="1041"/>
        <v>1.6990000000000001</v>
      </c>
      <c r="AY846" s="30">
        <f t="shared" si="1045"/>
        <v>1.6989700043360187</v>
      </c>
      <c r="AZ846" s="30" t="str">
        <f t="shared" si="1043"/>
        <v/>
      </c>
      <c r="BA846" s="30" t="str">
        <f t="shared" si="1043"/>
        <v/>
      </c>
      <c r="BB846" s="30" t="str">
        <f t="shared" si="1043"/>
        <v/>
      </c>
      <c r="BC846" s="30">
        <f t="shared" si="1043"/>
        <v>4.6720978579357171</v>
      </c>
      <c r="BD846" s="30">
        <f t="shared" si="1043"/>
        <v>1.6989700043360187</v>
      </c>
      <c r="BE846" s="30" t="str">
        <f t="shared" si="1043"/>
        <v/>
      </c>
      <c r="BF846" s="30" t="str">
        <f t="shared" si="1043"/>
        <v/>
      </c>
      <c r="BG846" s="30" t="str">
        <f t="shared" si="995"/>
        <v/>
      </c>
      <c r="BH846" s="30" t="str">
        <f t="shared" si="995"/>
        <v/>
      </c>
      <c r="BI846" s="30" t="str">
        <f t="shared" si="995"/>
        <v/>
      </c>
      <c r="BJ846" s="1" t="s">
        <v>38</v>
      </c>
      <c r="BK846" s="31" t="s">
        <v>38</v>
      </c>
      <c r="BL846" s="32">
        <f t="shared" si="1021"/>
        <v>0</v>
      </c>
      <c r="BN846" s="32" t="str">
        <f t="shared" si="1022"/>
        <v>0</v>
      </c>
      <c r="BO846" s="30" t="str">
        <f t="shared" si="1023"/>
        <v/>
      </c>
      <c r="BP846" s="30" t="str">
        <f t="shared" si="1024"/>
        <v/>
      </c>
      <c r="BQ846" s="30" t="str">
        <f t="shared" si="1009"/>
        <v/>
      </c>
      <c r="BR846" s="30" t="str">
        <f t="shared" si="1009"/>
        <v/>
      </c>
      <c r="BS846" s="30" t="str">
        <f t="shared" si="1009"/>
        <v/>
      </c>
      <c r="BT846" s="30">
        <f t="shared" si="1004"/>
        <v>-2.9731278535996983</v>
      </c>
      <c r="BU846" s="30" t="str">
        <f t="shared" si="1004"/>
        <v/>
      </c>
      <c r="BV846" s="30" t="str">
        <f t="shared" si="1004"/>
        <v/>
      </c>
      <c r="BW846" s="30" t="str">
        <f t="shared" si="990"/>
        <v/>
      </c>
      <c r="BX846" s="30" t="str">
        <f t="shared" si="990"/>
        <v/>
      </c>
      <c r="BY846" s="30" t="str">
        <f t="shared" si="990"/>
        <v/>
      </c>
      <c r="BZ846" s="1">
        <f t="shared" si="1025"/>
        <v>0</v>
      </c>
      <c r="CA846" s="1">
        <f t="shared" si="1010"/>
        <v>0</v>
      </c>
      <c r="CB846" s="1">
        <f t="shared" si="1010"/>
        <v>0</v>
      </c>
      <c r="CC846" s="1">
        <f t="shared" si="1010"/>
        <v>0</v>
      </c>
      <c r="CD846" s="1">
        <f t="shared" si="1005"/>
        <v>0</v>
      </c>
      <c r="CE846" s="1">
        <f t="shared" si="1005"/>
        <v>0</v>
      </c>
      <c r="CF846" s="1">
        <f t="shared" si="1005"/>
        <v>0</v>
      </c>
      <c r="CG846" s="1">
        <f t="shared" si="991"/>
        <v>0</v>
      </c>
      <c r="CH846" s="1">
        <f t="shared" si="991"/>
        <v>0</v>
      </c>
      <c r="CI846" s="1">
        <f t="shared" si="991"/>
        <v>0</v>
      </c>
      <c r="CJ846" s="1">
        <f t="shared" si="1026"/>
        <v>0</v>
      </c>
      <c r="CK846" s="1">
        <f t="shared" si="1027"/>
        <v>0</v>
      </c>
      <c r="CL846" s="1" t="str">
        <f t="shared" si="1051"/>
        <v/>
      </c>
      <c r="CM846" s="1" t="str">
        <f t="shared" si="1051"/>
        <v/>
      </c>
      <c r="CN846" s="1" t="str">
        <f t="shared" si="1051"/>
        <v/>
      </c>
      <c r="CO846" s="1" t="str">
        <f t="shared" si="1051"/>
        <v/>
      </c>
      <c r="CP846" s="1">
        <f t="shared" si="1051"/>
        <v>-2.9731278535996983</v>
      </c>
      <c r="CQ846" s="1" t="str">
        <f t="shared" si="1049"/>
        <v/>
      </c>
      <c r="CR846" s="1" t="str">
        <f t="shared" si="1049"/>
        <v/>
      </c>
      <c r="CS846" s="1" t="str">
        <f t="shared" si="1049"/>
        <v/>
      </c>
      <c r="CT846" s="1" t="str">
        <f t="shared" si="1049"/>
        <v/>
      </c>
      <c r="CU846" s="1" t="str">
        <f t="shared" si="1049"/>
        <v/>
      </c>
      <c r="CV846" s="1">
        <f t="shared" si="1052"/>
        <v>0</v>
      </c>
      <c r="CW846" s="1">
        <f t="shared" si="1052"/>
        <v>0</v>
      </c>
      <c r="CX846" s="1">
        <f t="shared" si="1052"/>
        <v>0</v>
      </c>
      <c r="CY846" s="1">
        <f t="shared" si="1052"/>
        <v>0</v>
      </c>
      <c r="CZ846" s="1">
        <f t="shared" si="1052"/>
        <v>0</v>
      </c>
      <c r="DA846" s="1">
        <f t="shared" si="1050"/>
        <v>0</v>
      </c>
      <c r="DB846" s="1">
        <f t="shared" si="1050"/>
        <v>0</v>
      </c>
      <c r="DC846" s="1">
        <f t="shared" si="1050"/>
        <v>0</v>
      </c>
      <c r="DD846" s="1">
        <f t="shared" si="1050"/>
        <v>0</v>
      </c>
      <c r="DE846" s="1">
        <f t="shared" si="1050"/>
        <v>0</v>
      </c>
      <c r="DF846" s="1">
        <f t="shared" si="1028"/>
        <v>0</v>
      </c>
      <c r="DG846" s="33">
        <f t="shared" si="1029"/>
        <v>0</v>
      </c>
      <c r="DH846" s="34">
        <f t="shared" si="1030"/>
        <v>0</v>
      </c>
      <c r="DI846" s="1" t="str">
        <f t="shared" si="992"/>
        <v/>
      </c>
      <c r="DJ846" s="1" t="str">
        <f t="shared" si="993"/>
        <v/>
      </c>
      <c r="DK846" s="1" t="str">
        <f t="shared" si="984"/>
        <v/>
      </c>
      <c r="DL846" s="1" t="str">
        <f t="shared" si="984"/>
        <v/>
      </c>
      <c r="DM846" s="1" t="str">
        <f t="shared" si="984"/>
        <v/>
      </c>
      <c r="DN846" s="1">
        <f t="shared" si="984"/>
        <v>104</v>
      </c>
      <c r="DO846" s="1" t="str">
        <f t="shared" si="984"/>
        <v/>
      </c>
      <c r="DP846" s="1" t="str">
        <f t="shared" si="984"/>
        <v/>
      </c>
      <c r="DQ846" s="1" t="str">
        <f t="shared" si="1047"/>
        <v/>
      </c>
      <c r="DR846" s="1" t="str">
        <f t="shared" si="1047"/>
        <v/>
      </c>
      <c r="DS846" s="1" t="str">
        <f t="shared" si="1047"/>
        <v/>
      </c>
      <c r="DZ846" s="1">
        <f>IF((DN846&lt;$DT846),1,0)</f>
        <v>0</v>
      </c>
      <c r="EG846" s="1">
        <f t="shared" si="1046"/>
        <v>1</v>
      </c>
      <c r="EH846" s="1">
        <f t="shared" si="1044"/>
        <v>0</v>
      </c>
      <c r="EI846" s="1">
        <f t="shared" si="1044"/>
        <v>0</v>
      </c>
      <c r="EJ846" s="1">
        <f t="shared" si="1044"/>
        <v>0</v>
      </c>
      <c r="EK846" s="1">
        <f t="shared" si="1044"/>
        <v>0</v>
      </c>
      <c r="EL846" s="1">
        <f t="shared" si="1044"/>
        <v>0</v>
      </c>
      <c r="EM846" s="1">
        <f t="shared" si="1044"/>
        <v>0</v>
      </c>
      <c r="EN846" s="1">
        <f t="shared" si="1044"/>
        <v>0</v>
      </c>
      <c r="EO846" s="1">
        <f t="shared" si="997"/>
        <v>0</v>
      </c>
      <c r="EP846" s="1">
        <f t="shared" si="997"/>
        <v>0</v>
      </c>
      <c r="EQ846" s="1">
        <f t="shared" si="997"/>
        <v>0</v>
      </c>
      <c r="ER846" s="33">
        <f t="shared" si="1031"/>
        <v>0</v>
      </c>
      <c r="ES846" s="35">
        <f>ER846+DG846</f>
        <v>0</v>
      </c>
      <c r="ET846" s="35">
        <f t="shared" si="1032"/>
        <v>0</v>
      </c>
      <c r="EU846" s="1" t="s">
        <v>286</v>
      </c>
      <c r="EV846" s="1" t="s">
        <v>34</v>
      </c>
      <c r="EW846" s="19">
        <f t="shared" si="1033"/>
        <v>1</v>
      </c>
      <c r="EY846" s="50">
        <v>39793</v>
      </c>
      <c r="FC846" s="1" t="s">
        <v>34</v>
      </c>
      <c r="FD846" s="19">
        <f t="shared" si="1034"/>
        <v>1</v>
      </c>
      <c r="FE846" s="1" t="s">
        <v>43</v>
      </c>
      <c r="FF846" s="50">
        <v>38727</v>
      </c>
      <c r="FJ846" s="1" t="s">
        <v>38</v>
      </c>
      <c r="FK846" s="19">
        <f t="shared" si="1035"/>
        <v>0</v>
      </c>
      <c r="FR846" s="1">
        <f t="shared" si="1036"/>
        <v>0</v>
      </c>
      <c r="FU846" s="1" t="s">
        <v>75</v>
      </c>
      <c r="FV846" s="37" t="str">
        <f t="shared" si="1042"/>
        <v>tb</v>
      </c>
      <c r="FW846" s="34">
        <v>1</v>
      </c>
      <c r="FY846" s="1" t="s">
        <v>34</v>
      </c>
      <c r="FZ846" s="19">
        <f t="shared" si="1037"/>
        <v>1</v>
      </c>
      <c r="GA846" s="1" t="s">
        <v>46</v>
      </c>
      <c r="GB846" s="1" t="s">
        <v>34</v>
      </c>
      <c r="GC846" s="19">
        <f t="shared" si="1038"/>
        <v>1</v>
      </c>
      <c r="GD846" s="1" t="s">
        <v>38</v>
      </c>
      <c r="GE846" s="19">
        <f t="shared" si="1039"/>
        <v>0</v>
      </c>
      <c r="GF846" s="1" t="s">
        <v>38</v>
      </c>
      <c r="GG846" s="19">
        <f t="shared" si="1040"/>
        <v>0</v>
      </c>
    </row>
    <row r="847" spans="1:189" x14ac:dyDescent="0.3">
      <c r="A847" s="18">
        <v>1278</v>
      </c>
      <c r="B847" s="1" t="s">
        <v>34</v>
      </c>
      <c r="C847" s="19" t="s">
        <v>35</v>
      </c>
      <c r="D847" s="19">
        <f t="shared" si="977"/>
        <v>0</v>
      </c>
      <c r="E847" s="38" t="s">
        <v>1458</v>
      </c>
      <c r="F847" s="21" t="str">
        <f t="shared" si="1014"/>
        <v>1962</v>
      </c>
      <c r="G847" s="21">
        <v>2005</v>
      </c>
      <c r="H847" s="22">
        <f t="shared" si="985"/>
        <v>43</v>
      </c>
      <c r="I847" s="1" t="str">
        <f t="shared" si="1015"/>
        <v>41-50</v>
      </c>
      <c r="J847" s="1" t="s">
        <v>1608</v>
      </c>
      <c r="N847" s="19"/>
      <c r="O847" s="19" t="str">
        <f t="shared" si="1016"/>
        <v/>
      </c>
      <c r="P847" s="23"/>
      <c r="S847" s="24"/>
      <c r="T847" s="19"/>
      <c r="W847" s="1" t="str">
        <f t="shared" si="1017"/>
        <v>1: 0-50</v>
      </c>
      <c r="X847" s="1">
        <v>27</v>
      </c>
      <c r="Y847" s="26">
        <v>199</v>
      </c>
      <c r="Z847" s="26">
        <v>261</v>
      </c>
      <c r="AA847" s="26">
        <v>274</v>
      </c>
      <c r="AB847" s="26"/>
      <c r="AC847" s="26"/>
      <c r="AD847" s="26">
        <v>576</v>
      </c>
      <c r="AE847" s="26">
        <v>597</v>
      </c>
      <c r="AF847" s="26"/>
      <c r="AG847" s="26"/>
      <c r="AH847" s="26"/>
      <c r="AI847" s="27">
        <f t="shared" si="1018"/>
        <v>597</v>
      </c>
      <c r="AJ847" s="27">
        <f t="shared" si="1019"/>
        <v>1</v>
      </c>
      <c r="AK847" s="1">
        <v>56000</v>
      </c>
      <c r="AL847" s="26">
        <v>50</v>
      </c>
      <c r="AM847" s="26">
        <v>50</v>
      </c>
      <c r="AN847" s="26">
        <v>50</v>
      </c>
      <c r="AO847" s="26"/>
      <c r="AP847" s="26"/>
      <c r="AQ847" s="26">
        <v>50</v>
      </c>
      <c r="AR847" s="26">
        <v>50</v>
      </c>
      <c r="AS847" s="26"/>
      <c r="AT847" s="26"/>
      <c r="AU847" s="26"/>
      <c r="AV847" s="28">
        <f t="shared" si="1020"/>
        <v>0</v>
      </c>
      <c r="AW847" s="27" t="str">
        <f>"4-5"</f>
        <v>4-5</v>
      </c>
      <c r="AX847" s="29">
        <f t="shared" si="1041"/>
        <v>4.7480000000000002</v>
      </c>
      <c r="AY847" s="30">
        <f t="shared" si="1045"/>
        <v>4.7481880270062007</v>
      </c>
      <c r="AZ847" s="30">
        <f t="shared" si="1043"/>
        <v>1.6989700043360187</v>
      </c>
      <c r="BA847" s="30">
        <f t="shared" si="1043"/>
        <v>1.6989700043360187</v>
      </c>
      <c r="BB847" s="30">
        <f t="shared" si="1043"/>
        <v>1.6989700043360187</v>
      </c>
      <c r="BC847" s="30" t="str">
        <f t="shared" si="1043"/>
        <v/>
      </c>
      <c r="BD847" s="30" t="str">
        <f t="shared" si="1043"/>
        <v/>
      </c>
      <c r="BE847" s="30">
        <f t="shared" si="1043"/>
        <v>1.6989700043360187</v>
      </c>
      <c r="BF847" s="30">
        <f t="shared" si="1043"/>
        <v>1.6989700043360187</v>
      </c>
      <c r="BG847" s="30" t="str">
        <f t="shared" si="995"/>
        <v/>
      </c>
      <c r="BH847" s="30" t="str">
        <f t="shared" si="995"/>
        <v/>
      </c>
      <c r="BI847" s="30" t="str">
        <f t="shared" si="995"/>
        <v/>
      </c>
      <c r="BL847" s="32" t="str">
        <f t="shared" si="1021"/>
        <v/>
      </c>
      <c r="BN847" s="32" t="str">
        <f t="shared" si="1022"/>
        <v/>
      </c>
      <c r="BO847" s="30">
        <f t="shared" si="1023"/>
        <v>-3.0492180226701819</v>
      </c>
      <c r="BP847" s="30">
        <f t="shared" si="1024"/>
        <v>-3.0492180226701819</v>
      </c>
      <c r="BQ847" s="30">
        <f t="shared" si="1009"/>
        <v>0</v>
      </c>
      <c r="BR847" s="30">
        <f t="shared" si="1009"/>
        <v>0</v>
      </c>
      <c r="BS847" s="30" t="str">
        <f t="shared" si="1009"/>
        <v/>
      </c>
      <c r="BT847" s="30" t="str">
        <f t="shared" si="1004"/>
        <v/>
      </c>
      <c r="BU847" s="30" t="str">
        <f t="shared" si="1004"/>
        <v/>
      </c>
      <c r="BV847" s="30">
        <f t="shared" si="1004"/>
        <v>0</v>
      </c>
      <c r="BW847" s="30" t="str">
        <f t="shared" si="990"/>
        <v/>
      </c>
      <c r="BX847" s="30" t="str">
        <f t="shared" si="990"/>
        <v/>
      </c>
      <c r="BY847" s="30" t="str">
        <f t="shared" si="990"/>
        <v/>
      </c>
      <c r="BZ847" s="1">
        <f t="shared" si="1025"/>
        <v>0</v>
      </c>
      <c r="CA847" s="1">
        <f t="shared" si="1010"/>
        <v>0</v>
      </c>
      <c r="CB847" s="1">
        <f t="shared" si="1010"/>
        <v>0</v>
      </c>
      <c r="CC847" s="1">
        <f t="shared" si="1010"/>
        <v>0</v>
      </c>
      <c r="CD847" s="1">
        <f t="shared" si="1005"/>
        <v>0</v>
      </c>
      <c r="CE847" s="1">
        <f t="shared" si="1005"/>
        <v>0</v>
      </c>
      <c r="CF847" s="1">
        <f t="shared" si="1005"/>
        <v>0</v>
      </c>
      <c r="CG847" s="1">
        <f t="shared" si="991"/>
        <v>0</v>
      </c>
      <c r="CH847" s="1">
        <f t="shared" si="991"/>
        <v>0</v>
      </c>
      <c r="CI847" s="1">
        <f t="shared" si="991"/>
        <v>0</v>
      </c>
      <c r="CJ847" s="1">
        <f t="shared" si="1026"/>
        <v>0</v>
      </c>
      <c r="CK847" s="1">
        <f t="shared" si="1027"/>
        <v>0</v>
      </c>
      <c r="CL847" s="1">
        <f t="shared" si="1051"/>
        <v>-3.0492180226701819</v>
      </c>
      <c r="CM847" s="1" t="str">
        <f t="shared" si="1051"/>
        <v/>
      </c>
      <c r="CN847" s="1" t="str">
        <f t="shared" si="1051"/>
        <v/>
      </c>
      <c r="CO847" s="1" t="str">
        <f t="shared" si="1051"/>
        <v/>
      </c>
      <c r="CP847" s="1" t="str">
        <f t="shared" si="1051"/>
        <v/>
      </c>
      <c r="CQ847" s="1" t="str">
        <f t="shared" si="1049"/>
        <v/>
      </c>
      <c r="CR847" s="1" t="str">
        <f t="shared" si="1049"/>
        <v/>
      </c>
      <c r="CS847" s="1" t="str">
        <f t="shared" si="1049"/>
        <v/>
      </c>
      <c r="CT847" s="1" t="str">
        <f t="shared" si="1049"/>
        <v/>
      </c>
      <c r="CU847" s="1" t="str">
        <f t="shared" si="1049"/>
        <v/>
      </c>
      <c r="CV847" s="1">
        <f t="shared" si="1052"/>
        <v>0</v>
      </c>
      <c r="CW847" s="1">
        <f t="shared" si="1052"/>
        <v>0</v>
      </c>
      <c r="CX847" s="1">
        <f t="shared" si="1052"/>
        <v>0</v>
      </c>
      <c r="CY847" s="1">
        <f t="shared" si="1052"/>
        <v>0</v>
      </c>
      <c r="CZ847" s="1">
        <f t="shared" si="1052"/>
        <v>0</v>
      </c>
      <c r="DA847" s="1">
        <f t="shared" si="1050"/>
        <v>0</v>
      </c>
      <c r="DB847" s="1">
        <f t="shared" si="1050"/>
        <v>0</v>
      </c>
      <c r="DC847" s="1">
        <f t="shared" si="1050"/>
        <v>0</v>
      </c>
      <c r="DD847" s="1">
        <f t="shared" si="1050"/>
        <v>0</v>
      </c>
      <c r="DE847" s="1">
        <f t="shared" si="1050"/>
        <v>0</v>
      </c>
      <c r="DF847" s="1">
        <f t="shared" si="1028"/>
        <v>0</v>
      </c>
      <c r="DG847" s="33">
        <f t="shared" si="1029"/>
        <v>0</v>
      </c>
      <c r="DH847" s="34">
        <f t="shared" si="1030"/>
        <v>0</v>
      </c>
      <c r="DI847" s="1">
        <f t="shared" si="992"/>
        <v>172</v>
      </c>
      <c r="DJ847" s="1">
        <f t="shared" si="993"/>
        <v>234</v>
      </c>
      <c r="DK847" s="1">
        <f t="shared" si="984"/>
        <v>62</v>
      </c>
      <c r="DL847" s="1">
        <f t="shared" si="984"/>
        <v>13</v>
      </c>
      <c r="DM847" s="1" t="str">
        <f t="shared" si="984"/>
        <v/>
      </c>
      <c r="DN847" s="1" t="str">
        <f t="shared" si="984"/>
        <v/>
      </c>
      <c r="DO847" s="1" t="str">
        <f t="shared" si="984"/>
        <v/>
      </c>
      <c r="DP847" s="1">
        <f t="shared" si="984"/>
        <v>21</v>
      </c>
      <c r="DQ847" s="1" t="str">
        <f t="shared" si="1047"/>
        <v/>
      </c>
      <c r="DR847" s="1" t="str">
        <f t="shared" si="1047"/>
        <v/>
      </c>
      <c r="DS847" s="1" t="str">
        <f t="shared" si="1047"/>
        <v/>
      </c>
      <c r="DT847" s="34">
        <f>(STDEV(DI847:DS847))*-1</f>
        <v>-97.970914051059054</v>
      </c>
      <c r="DU847" s="1">
        <f>IF((DI847&lt;$DT847),1,0)</f>
        <v>0</v>
      </c>
      <c r="DV847" s="1">
        <f>IF((DJ847&lt;$DT847),1,0)</f>
        <v>0</v>
      </c>
      <c r="DW847" s="1">
        <f>IF((DK847&lt;$DT847),1,0)</f>
        <v>0</v>
      </c>
      <c r="DX847" s="1">
        <f>IF((DL847&lt;$DT847),1,0)</f>
        <v>0</v>
      </c>
      <c r="EB847" s="1">
        <f>IF((DP847&lt;$DT847),1,0)</f>
        <v>0</v>
      </c>
      <c r="EF847" s="33">
        <f>IF(SUM(DU847:EE847)&gt;0,1,0)</f>
        <v>0</v>
      </c>
      <c r="EG847" s="1">
        <f t="shared" si="1046"/>
        <v>0</v>
      </c>
      <c r="EH847" s="1">
        <f t="shared" si="1044"/>
        <v>0</v>
      </c>
      <c r="EI847" s="1">
        <f t="shared" si="1044"/>
        <v>0</v>
      </c>
      <c r="EJ847" s="1">
        <f t="shared" si="1044"/>
        <v>0</v>
      </c>
      <c r="EK847" s="1">
        <f t="shared" si="1044"/>
        <v>0</v>
      </c>
      <c r="EL847" s="1">
        <f t="shared" si="1044"/>
        <v>0</v>
      </c>
      <c r="EM847" s="1">
        <f t="shared" si="1044"/>
        <v>1</v>
      </c>
      <c r="EN847" s="1">
        <f t="shared" si="1044"/>
        <v>1</v>
      </c>
      <c r="EO847" s="1">
        <f t="shared" si="997"/>
        <v>0</v>
      </c>
      <c r="EP847" s="1">
        <f t="shared" si="997"/>
        <v>0</v>
      </c>
      <c r="EQ847" s="1">
        <f t="shared" si="997"/>
        <v>0</v>
      </c>
      <c r="ER847" s="33">
        <f t="shared" si="1031"/>
        <v>0</v>
      </c>
      <c r="ES847" s="35">
        <f>ER847+EF847+DG847+AV847</f>
        <v>0</v>
      </c>
      <c r="ET847" s="35">
        <f t="shared" si="1032"/>
        <v>0</v>
      </c>
      <c r="EU847" s="1" t="s">
        <v>1459</v>
      </c>
      <c r="EV847" s="1" t="s">
        <v>34</v>
      </c>
      <c r="EW847" s="19">
        <f t="shared" si="1033"/>
        <v>1</v>
      </c>
      <c r="EX847" s="1" t="s">
        <v>40</v>
      </c>
      <c r="EY847" s="50">
        <v>39793</v>
      </c>
      <c r="FD847" s="19" t="str">
        <f t="shared" si="1034"/>
        <v/>
      </c>
      <c r="FK847" s="19" t="str">
        <f t="shared" si="1035"/>
        <v/>
      </c>
      <c r="FR847" s="1">
        <f t="shared" si="1036"/>
        <v>0</v>
      </c>
      <c r="FV847" s="37" t="str">
        <f t="shared" si="1042"/>
        <v>none</v>
      </c>
      <c r="FZ847" s="19" t="str">
        <f t="shared" si="1037"/>
        <v/>
      </c>
      <c r="GC847" s="19" t="str">
        <f t="shared" si="1038"/>
        <v/>
      </c>
      <c r="GE847" s="19" t="str">
        <f t="shared" si="1039"/>
        <v/>
      </c>
      <c r="GG847" s="19" t="str">
        <f t="shared" si="1040"/>
        <v/>
      </c>
    </row>
    <row r="848" spans="1:189" x14ac:dyDescent="0.3">
      <c r="A848" s="18">
        <v>1280</v>
      </c>
      <c r="B848" s="1" t="s">
        <v>34</v>
      </c>
      <c r="C848" s="19" t="s">
        <v>35</v>
      </c>
      <c r="D848" s="19">
        <f t="shared" si="977"/>
        <v>0</v>
      </c>
      <c r="E848" s="38" t="s">
        <v>1445</v>
      </c>
      <c r="F848" s="21" t="str">
        <f t="shared" si="1014"/>
        <v>1962</v>
      </c>
      <c r="G848" s="21">
        <v>2005</v>
      </c>
      <c r="H848" s="22">
        <f t="shared" si="985"/>
        <v>43</v>
      </c>
      <c r="I848" s="1" t="str">
        <f t="shared" si="1015"/>
        <v>41-50</v>
      </c>
      <c r="J848" s="1" t="s">
        <v>1608</v>
      </c>
      <c r="K848" s="1" t="s">
        <v>53</v>
      </c>
      <c r="L848" s="1">
        <f>VLOOKUP(K848,[1]areas!$C$3:$D$76,2,FALSE)</f>
        <v>30</v>
      </c>
      <c r="M848" s="1" t="str">
        <f>IF(L848&lt;=20,"0-20",IF(L848&lt;=40,"21-40", IF(L848&lt;=60, "41-60", IF(L848&lt;=80,"61-80", "&gt;80"))))</f>
        <v>21-40</v>
      </c>
      <c r="N848" s="19" t="s">
        <v>34</v>
      </c>
      <c r="O848" s="19">
        <f t="shared" si="1016"/>
        <v>1</v>
      </c>
      <c r="P848" s="23"/>
      <c r="S848" s="24"/>
      <c r="T848" s="19">
        <v>4</v>
      </c>
      <c r="W848" s="1" t="str">
        <f t="shared" si="1017"/>
        <v/>
      </c>
      <c r="Y848" s="26"/>
      <c r="Z848" s="26">
        <v>195</v>
      </c>
      <c r="AA848" s="26">
        <v>210</v>
      </c>
      <c r="AB848" s="26"/>
      <c r="AC848" s="26"/>
      <c r="AD848" s="26"/>
      <c r="AE848" s="26"/>
      <c r="AF848" s="26"/>
      <c r="AG848" s="26"/>
      <c r="AH848" s="26"/>
      <c r="AI848" s="27">
        <f t="shared" si="1018"/>
        <v>210</v>
      </c>
      <c r="AJ848" s="27">
        <f t="shared" si="1019"/>
        <v>0</v>
      </c>
      <c r="AL848" s="26"/>
      <c r="AM848" s="26">
        <v>50</v>
      </c>
      <c r="AN848" s="26">
        <v>50</v>
      </c>
      <c r="AO848" s="26"/>
      <c r="AP848" s="26"/>
      <c r="AQ848" s="26"/>
      <c r="AR848" s="26"/>
      <c r="AS848" s="26"/>
      <c r="AT848" s="26"/>
      <c r="AU848" s="26"/>
      <c r="AV848" s="28" t="str">
        <f t="shared" si="1020"/>
        <v/>
      </c>
      <c r="AW848" s="27"/>
      <c r="AX848" s="29" t="str">
        <f t="shared" si="1041"/>
        <v/>
      </c>
      <c r="AY848" s="30" t="str">
        <f t="shared" si="1045"/>
        <v/>
      </c>
      <c r="AZ848" s="30" t="str">
        <f t="shared" si="1043"/>
        <v/>
      </c>
      <c r="BA848" s="30">
        <f t="shared" si="1043"/>
        <v>1.6989700043360187</v>
      </c>
      <c r="BB848" s="30">
        <f t="shared" si="1043"/>
        <v>1.6989700043360187</v>
      </c>
      <c r="BC848" s="30" t="str">
        <f t="shared" si="1043"/>
        <v/>
      </c>
      <c r="BD848" s="30" t="str">
        <f t="shared" si="1043"/>
        <v/>
      </c>
      <c r="BE848" s="30" t="str">
        <f t="shared" si="1043"/>
        <v/>
      </c>
      <c r="BF848" s="30" t="str">
        <f t="shared" si="1043"/>
        <v/>
      </c>
      <c r="BG848" s="30" t="str">
        <f t="shared" si="995"/>
        <v/>
      </c>
      <c r="BH848" s="30" t="str">
        <f t="shared" si="995"/>
        <v/>
      </c>
      <c r="BI848" s="30" t="str">
        <f t="shared" si="995"/>
        <v/>
      </c>
      <c r="BJ848" s="1" t="s">
        <v>38</v>
      </c>
      <c r="BK848" s="31" t="s">
        <v>38</v>
      </c>
      <c r="BL848" s="32">
        <f t="shared" si="1021"/>
        <v>0</v>
      </c>
      <c r="BN848" s="32" t="str">
        <f t="shared" si="1022"/>
        <v>0</v>
      </c>
      <c r="BO848" s="30" t="str">
        <f t="shared" si="1023"/>
        <v/>
      </c>
      <c r="BP848" s="30" t="str">
        <f t="shared" si="1024"/>
        <v/>
      </c>
      <c r="BQ848" s="30" t="str">
        <f t="shared" si="1009"/>
        <v/>
      </c>
      <c r="BR848" s="30">
        <f t="shared" si="1009"/>
        <v>0</v>
      </c>
      <c r="BS848" s="30" t="str">
        <f t="shared" si="1009"/>
        <v/>
      </c>
      <c r="BT848" s="30" t="str">
        <f t="shared" si="1004"/>
        <v/>
      </c>
      <c r="BU848" s="30" t="str">
        <f t="shared" si="1004"/>
        <v/>
      </c>
      <c r="BV848" s="30" t="str">
        <f t="shared" si="1004"/>
        <v/>
      </c>
      <c r="BW848" s="30" t="str">
        <f t="shared" si="990"/>
        <v/>
      </c>
      <c r="BX848" s="30" t="str">
        <f t="shared" si="990"/>
        <v/>
      </c>
      <c r="BY848" s="30" t="str">
        <f t="shared" si="990"/>
        <v/>
      </c>
      <c r="BZ848" s="1">
        <f t="shared" si="1025"/>
        <v>0</v>
      </c>
      <c r="CA848" s="1">
        <f t="shared" si="1010"/>
        <v>0</v>
      </c>
      <c r="CB848" s="1">
        <f t="shared" si="1010"/>
        <v>0</v>
      </c>
      <c r="CC848" s="1">
        <f t="shared" si="1010"/>
        <v>0</v>
      </c>
      <c r="CD848" s="1">
        <f t="shared" si="1005"/>
        <v>0</v>
      </c>
      <c r="CE848" s="1">
        <f t="shared" si="1005"/>
        <v>0</v>
      </c>
      <c r="CF848" s="1">
        <f t="shared" si="1005"/>
        <v>0</v>
      </c>
      <c r="CG848" s="1">
        <f t="shared" si="991"/>
        <v>0</v>
      </c>
      <c r="CH848" s="1">
        <f t="shared" si="991"/>
        <v>0</v>
      </c>
      <c r="CI848" s="1">
        <f t="shared" si="991"/>
        <v>0</v>
      </c>
      <c r="CJ848" s="1">
        <f t="shared" si="1026"/>
        <v>0</v>
      </c>
      <c r="CK848" s="1">
        <f t="shared" si="1027"/>
        <v>0</v>
      </c>
      <c r="CL848" s="1" t="str">
        <f t="shared" si="1051"/>
        <v/>
      </c>
      <c r="CM848" s="1" t="str">
        <f t="shared" si="1051"/>
        <v/>
      </c>
      <c r="CN848" s="1" t="str">
        <f t="shared" si="1051"/>
        <v/>
      </c>
      <c r="CO848" s="1" t="str">
        <f t="shared" si="1051"/>
        <v/>
      </c>
      <c r="CP848" s="1" t="str">
        <f t="shared" si="1051"/>
        <v/>
      </c>
      <c r="CQ848" s="1" t="str">
        <f t="shared" si="1049"/>
        <v/>
      </c>
      <c r="CR848" s="1" t="str">
        <f t="shared" si="1049"/>
        <v/>
      </c>
      <c r="CS848" s="1" t="str">
        <f t="shared" si="1049"/>
        <v/>
      </c>
      <c r="CT848" s="1" t="str">
        <f t="shared" si="1049"/>
        <v/>
      </c>
      <c r="CU848" s="1" t="str">
        <f t="shared" si="1049"/>
        <v/>
      </c>
      <c r="CV848" s="1">
        <f t="shared" si="1052"/>
        <v>0</v>
      </c>
      <c r="CW848" s="1">
        <f t="shared" si="1052"/>
        <v>0</v>
      </c>
      <c r="CX848" s="1">
        <f t="shared" si="1052"/>
        <v>0</v>
      </c>
      <c r="CY848" s="1">
        <f t="shared" si="1052"/>
        <v>0</v>
      </c>
      <c r="CZ848" s="1">
        <f t="shared" si="1052"/>
        <v>0</v>
      </c>
      <c r="DA848" s="1">
        <f t="shared" si="1050"/>
        <v>0</v>
      </c>
      <c r="DB848" s="1">
        <f t="shared" si="1050"/>
        <v>0</v>
      </c>
      <c r="DC848" s="1">
        <f t="shared" si="1050"/>
        <v>0</v>
      </c>
      <c r="DD848" s="1">
        <f t="shared" si="1050"/>
        <v>0</v>
      </c>
      <c r="DE848" s="1">
        <f t="shared" si="1050"/>
        <v>0</v>
      </c>
      <c r="DF848" s="1">
        <f t="shared" si="1028"/>
        <v>0</v>
      </c>
      <c r="DG848" s="33">
        <f t="shared" si="1029"/>
        <v>0</v>
      </c>
      <c r="DH848" s="34">
        <f t="shared" si="1030"/>
        <v>0</v>
      </c>
      <c r="DI848" s="1" t="str">
        <f t="shared" si="992"/>
        <v/>
      </c>
      <c r="DJ848" s="1" t="str">
        <f t="shared" si="993"/>
        <v/>
      </c>
      <c r="DK848" s="1" t="str">
        <f t="shared" si="984"/>
        <v/>
      </c>
      <c r="DL848" s="1">
        <f t="shared" si="984"/>
        <v>15</v>
      </c>
      <c r="DM848" s="1" t="str">
        <f t="shared" si="984"/>
        <v/>
      </c>
      <c r="DN848" s="1" t="str">
        <f t="shared" si="984"/>
        <v/>
      </c>
      <c r="DO848" s="1" t="str">
        <f t="shared" si="984"/>
        <v/>
      </c>
      <c r="DP848" s="1" t="str">
        <f t="shared" si="984"/>
        <v/>
      </c>
      <c r="DQ848" s="1" t="str">
        <f t="shared" si="1047"/>
        <v/>
      </c>
      <c r="DR848" s="1" t="str">
        <f t="shared" si="1047"/>
        <v/>
      </c>
      <c r="DS848" s="1" t="str">
        <f t="shared" si="1047"/>
        <v/>
      </c>
      <c r="DX848" s="1">
        <f>IF((DL848&lt;$DT848),1,0)</f>
        <v>0</v>
      </c>
      <c r="EG848" s="1">
        <f t="shared" si="1046"/>
        <v>0</v>
      </c>
      <c r="EH848" s="1">
        <f t="shared" si="1044"/>
        <v>0</v>
      </c>
      <c r="EI848" s="1">
        <f t="shared" si="1044"/>
        <v>0</v>
      </c>
      <c r="EJ848" s="1">
        <f t="shared" si="1044"/>
        <v>0</v>
      </c>
      <c r="EK848" s="1">
        <f t="shared" si="1044"/>
        <v>0</v>
      </c>
      <c r="EL848" s="1">
        <f t="shared" si="1044"/>
        <v>0</v>
      </c>
      <c r="EM848" s="1">
        <f t="shared" si="1044"/>
        <v>0</v>
      </c>
      <c r="EN848" s="1">
        <f t="shared" si="1044"/>
        <v>0</v>
      </c>
      <c r="EO848" s="1">
        <f t="shared" si="997"/>
        <v>0</v>
      </c>
      <c r="EP848" s="1">
        <f t="shared" si="997"/>
        <v>0</v>
      </c>
      <c r="EQ848" s="1">
        <f t="shared" si="997"/>
        <v>0</v>
      </c>
      <c r="ER848" s="33">
        <f t="shared" si="1031"/>
        <v>1</v>
      </c>
      <c r="ES848" s="35">
        <f>ER848+DG848</f>
        <v>1</v>
      </c>
      <c r="ET848" s="35">
        <f t="shared" si="1032"/>
        <v>1</v>
      </c>
      <c r="EU848" s="1" t="s">
        <v>256</v>
      </c>
      <c r="EV848" s="1" t="s">
        <v>38</v>
      </c>
      <c r="EW848" s="19">
        <f t="shared" si="1033"/>
        <v>0</v>
      </c>
      <c r="FC848" s="1" t="s">
        <v>38</v>
      </c>
      <c r="FD848" s="19">
        <f t="shared" si="1034"/>
        <v>0</v>
      </c>
      <c r="FJ848" s="1" t="s">
        <v>38</v>
      </c>
      <c r="FK848" s="19">
        <f t="shared" si="1035"/>
        <v>0</v>
      </c>
      <c r="FR848" s="1">
        <f t="shared" si="1036"/>
        <v>0</v>
      </c>
      <c r="FV848" s="37" t="str">
        <f t="shared" si="1042"/>
        <v>none</v>
      </c>
      <c r="FY848" s="1" t="s">
        <v>38</v>
      </c>
      <c r="FZ848" s="19">
        <f t="shared" si="1037"/>
        <v>0</v>
      </c>
      <c r="GB848" s="1" t="s">
        <v>38</v>
      </c>
      <c r="GC848" s="19">
        <f t="shared" si="1038"/>
        <v>0</v>
      </c>
      <c r="GD848" s="1" t="s">
        <v>38</v>
      </c>
      <c r="GE848" s="19">
        <f t="shared" si="1039"/>
        <v>0</v>
      </c>
      <c r="GF848" s="1" t="s">
        <v>38</v>
      </c>
      <c r="GG848" s="19">
        <f t="shared" si="1040"/>
        <v>0</v>
      </c>
    </row>
    <row r="849" spans="1:189" x14ac:dyDescent="0.3">
      <c r="A849" s="18">
        <v>1281</v>
      </c>
      <c r="B849" s="1" t="s">
        <v>34</v>
      </c>
      <c r="C849" s="19" t="s">
        <v>47</v>
      </c>
      <c r="D849" s="19">
        <f t="shared" si="977"/>
        <v>1</v>
      </c>
      <c r="E849" s="38" t="s">
        <v>1446</v>
      </c>
      <c r="F849" s="21" t="str">
        <f t="shared" si="1014"/>
        <v>1951</v>
      </c>
      <c r="G849" s="21">
        <v>2005</v>
      </c>
      <c r="H849" s="22">
        <f t="shared" si="985"/>
        <v>54</v>
      </c>
      <c r="I849" s="1" t="str">
        <f t="shared" si="1015"/>
        <v>&gt;50</v>
      </c>
      <c r="J849" s="1" t="s">
        <v>1610</v>
      </c>
      <c r="K849" s="1" t="s">
        <v>93</v>
      </c>
      <c r="L849" s="1">
        <f>VLOOKUP(K849,[1]areas!$C$3:$D$76,2,FALSE)</f>
        <v>15</v>
      </c>
      <c r="M849" s="1" t="str">
        <f>IF(L849&lt;=20,"0-20",IF(L849&lt;=40,"21-40", IF(L849&lt;=60, "41-60", IF(L849&lt;=80,"61-80", "&gt;80"))))</f>
        <v>0-20</v>
      </c>
      <c r="N849" s="19" t="s">
        <v>34</v>
      </c>
      <c r="O849" s="19">
        <f t="shared" si="1016"/>
        <v>1</v>
      </c>
      <c r="P849" s="23">
        <v>70.599999999999994</v>
      </c>
      <c r="S849" s="24"/>
      <c r="T849" s="19">
        <v>2</v>
      </c>
      <c r="U849" s="1">
        <v>12.5</v>
      </c>
      <c r="V849" s="1">
        <v>29</v>
      </c>
      <c r="W849" s="1" t="str">
        <f t="shared" si="1017"/>
        <v>5: 201-250</v>
      </c>
      <c r="X849" s="1">
        <v>214</v>
      </c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7">
        <f t="shared" si="1018"/>
        <v>214</v>
      </c>
      <c r="AJ849" s="27">
        <f t="shared" si="1019"/>
        <v>0</v>
      </c>
      <c r="AK849" s="39">
        <v>460000</v>
      </c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8" t="str">
        <f t="shared" si="1020"/>
        <v/>
      </c>
      <c r="AW849" s="27" t="str">
        <f>"&gt;5"</f>
        <v>&gt;5</v>
      </c>
      <c r="AX849" s="29">
        <f t="shared" si="1041"/>
        <v>5.6630000000000003</v>
      </c>
      <c r="AY849" s="30">
        <f t="shared" si="1045"/>
        <v>5.6627578316815743</v>
      </c>
      <c r="AZ849" s="30" t="str">
        <f t="shared" si="1043"/>
        <v/>
      </c>
      <c r="BA849" s="30" t="str">
        <f t="shared" si="1043"/>
        <v/>
      </c>
      <c r="BB849" s="30" t="str">
        <f t="shared" si="1043"/>
        <v/>
      </c>
      <c r="BC849" s="30" t="str">
        <f t="shared" si="1043"/>
        <v/>
      </c>
      <c r="BD849" s="30" t="str">
        <f t="shared" si="1043"/>
        <v/>
      </c>
      <c r="BE849" s="30" t="str">
        <f t="shared" si="1043"/>
        <v/>
      </c>
      <c r="BF849" s="30" t="str">
        <f t="shared" si="1043"/>
        <v/>
      </c>
      <c r="BG849" s="30" t="str">
        <f t="shared" si="995"/>
        <v/>
      </c>
      <c r="BH849" s="30" t="str">
        <f t="shared" si="995"/>
        <v/>
      </c>
      <c r="BI849" s="30" t="str">
        <f t="shared" si="995"/>
        <v/>
      </c>
      <c r="BJ849" s="1" t="s">
        <v>38</v>
      </c>
      <c r="BK849" s="31" t="s">
        <v>38</v>
      </c>
      <c r="BL849" s="32">
        <f t="shared" si="1021"/>
        <v>0</v>
      </c>
      <c r="BN849" s="32" t="str">
        <f t="shared" si="1022"/>
        <v>0</v>
      </c>
      <c r="BO849" s="30" t="str">
        <f t="shared" si="1023"/>
        <v/>
      </c>
      <c r="BP849" s="30" t="str">
        <f t="shared" si="1024"/>
        <v/>
      </c>
      <c r="BQ849" s="30" t="str">
        <f t="shared" si="1009"/>
        <v/>
      </c>
      <c r="BR849" s="30" t="str">
        <f t="shared" si="1009"/>
        <v/>
      </c>
      <c r="BS849" s="30" t="str">
        <f t="shared" si="1009"/>
        <v/>
      </c>
      <c r="BT849" s="30" t="str">
        <f t="shared" si="1004"/>
        <v/>
      </c>
      <c r="BU849" s="30" t="str">
        <f t="shared" si="1004"/>
        <v/>
      </c>
      <c r="BV849" s="30" t="str">
        <f t="shared" si="1004"/>
        <v/>
      </c>
      <c r="BW849" s="30" t="str">
        <f t="shared" si="990"/>
        <v/>
      </c>
      <c r="BX849" s="30" t="str">
        <f t="shared" si="990"/>
        <v/>
      </c>
      <c r="BY849" s="30" t="str">
        <f t="shared" si="990"/>
        <v/>
      </c>
      <c r="BZ849" s="1">
        <f t="shared" si="1025"/>
        <v>0</v>
      </c>
      <c r="CA849" s="1">
        <f t="shared" si="1010"/>
        <v>0</v>
      </c>
      <c r="CB849" s="1">
        <f t="shared" si="1010"/>
        <v>0</v>
      </c>
      <c r="CC849" s="1">
        <f t="shared" si="1010"/>
        <v>0</v>
      </c>
      <c r="CD849" s="1">
        <f t="shared" si="1005"/>
        <v>0</v>
      </c>
      <c r="CE849" s="1">
        <f t="shared" si="1005"/>
        <v>0</v>
      </c>
      <c r="CF849" s="1">
        <f t="shared" si="1005"/>
        <v>0</v>
      </c>
      <c r="CG849" s="1">
        <f t="shared" si="991"/>
        <v>0</v>
      </c>
      <c r="CH849" s="1">
        <f t="shared" si="991"/>
        <v>0</v>
      </c>
      <c r="CI849" s="1">
        <f t="shared" si="991"/>
        <v>0</v>
      </c>
      <c r="CJ849" s="1">
        <f t="shared" si="1026"/>
        <v>0</v>
      </c>
      <c r="CK849" s="1">
        <f t="shared" si="1027"/>
        <v>0</v>
      </c>
      <c r="CL849" s="1" t="str">
        <f t="shared" si="1051"/>
        <v/>
      </c>
      <c r="CM849" s="1" t="str">
        <f t="shared" si="1051"/>
        <v/>
      </c>
      <c r="CN849" s="1" t="str">
        <f t="shared" si="1051"/>
        <v/>
      </c>
      <c r="CO849" s="1" t="str">
        <f t="shared" si="1051"/>
        <v/>
      </c>
      <c r="CP849" s="1" t="str">
        <f t="shared" si="1051"/>
        <v/>
      </c>
      <c r="CQ849" s="1" t="str">
        <f t="shared" si="1049"/>
        <v/>
      </c>
      <c r="CR849" s="1" t="str">
        <f t="shared" si="1049"/>
        <v/>
      </c>
      <c r="CS849" s="1" t="str">
        <f t="shared" si="1049"/>
        <v/>
      </c>
      <c r="CT849" s="1" t="str">
        <f t="shared" si="1049"/>
        <v/>
      </c>
      <c r="CU849" s="1" t="str">
        <f t="shared" si="1049"/>
        <v/>
      </c>
      <c r="CV849" s="1">
        <f t="shared" si="1052"/>
        <v>0</v>
      </c>
      <c r="CW849" s="1">
        <f t="shared" si="1052"/>
        <v>0</v>
      </c>
      <c r="CX849" s="1">
        <f t="shared" si="1052"/>
        <v>0</v>
      </c>
      <c r="CY849" s="1">
        <f t="shared" si="1052"/>
        <v>0</v>
      </c>
      <c r="CZ849" s="1">
        <f t="shared" si="1052"/>
        <v>0</v>
      </c>
      <c r="DA849" s="1">
        <f t="shared" si="1050"/>
        <v>0</v>
      </c>
      <c r="DB849" s="1">
        <f t="shared" si="1050"/>
        <v>0</v>
      </c>
      <c r="DC849" s="1">
        <f t="shared" si="1050"/>
        <v>0</v>
      </c>
      <c r="DD849" s="1">
        <f t="shared" si="1050"/>
        <v>0</v>
      </c>
      <c r="DE849" s="1">
        <f t="shared" si="1050"/>
        <v>0</v>
      </c>
      <c r="DF849" s="1">
        <f t="shared" si="1028"/>
        <v>0</v>
      </c>
      <c r="DG849" s="33">
        <f t="shared" si="1029"/>
        <v>0</v>
      </c>
      <c r="DH849" s="34">
        <f t="shared" si="1030"/>
        <v>0</v>
      </c>
      <c r="DI849" s="1" t="str">
        <f t="shared" si="992"/>
        <v/>
      </c>
      <c r="DJ849" s="1" t="str">
        <f t="shared" si="993"/>
        <v/>
      </c>
      <c r="DK849" s="1" t="str">
        <f t="shared" si="984"/>
        <v/>
      </c>
      <c r="DL849" s="1" t="str">
        <f t="shared" si="984"/>
        <v/>
      </c>
      <c r="DM849" s="1" t="str">
        <f t="shared" si="984"/>
        <v/>
      </c>
      <c r="DN849" s="1" t="str">
        <f t="shared" si="984"/>
        <v/>
      </c>
      <c r="DO849" s="1" t="str">
        <f t="shared" si="984"/>
        <v/>
      </c>
      <c r="DP849" s="1" t="str">
        <f t="shared" si="984"/>
        <v/>
      </c>
      <c r="DQ849" s="1" t="str">
        <f t="shared" si="1047"/>
        <v/>
      </c>
      <c r="DR849" s="1" t="str">
        <f t="shared" si="1047"/>
        <v/>
      </c>
      <c r="DS849" s="1" t="str">
        <f t="shared" si="1047"/>
        <v/>
      </c>
      <c r="EG849" s="1">
        <f t="shared" si="1046"/>
        <v>0</v>
      </c>
      <c r="EH849" s="1">
        <f t="shared" si="1044"/>
        <v>0</v>
      </c>
      <c r="EI849" s="1">
        <f t="shared" si="1044"/>
        <v>0</v>
      </c>
      <c r="EJ849" s="1">
        <f t="shared" si="1044"/>
        <v>0</v>
      </c>
      <c r="EK849" s="1">
        <f t="shared" si="1044"/>
        <v>0</v>
      </c>
      <c r="EL849" s="1">
        <f t="shared" si="1044"/>
        <v>0</v>
      </c>
      <c r="EM849" s="1">
        <f t="shared" si="1044"/>
        <v>0</v>
      </c>
      <c r="EN849" s="1">
        <f t="shared" si="1044"/>
        <v>0</v>
      </c>
      <c r="EO849" s="1">
        <f t="shared" si="997"/>
        <v>0</v>
      </c>
      <c r="EP849" s="1">
        <f t="shared" si="997"/>
        <v>0</v>
      </c>
      <c r="EQ849" s="1">
        <f t="shared" si="997"/>
        <v>0</v>
      </c>
      <c r="ER849" s="33">
        <f t="shared" si="1031"/>
        <v>1</v>
      </c>
      <c r="ES849" s="35">
        <f>ER849+DG849</f>
        <v>1</v>
      </c>
      <c r="ET849" s="35">
        <f t="shared" si="1032"/>
        <v>1</v>
      </c>
      <c r="EU849" s="1" t="s">
        <v>59</v>
      </c>
      <c r="EV849" s="1" t="s">
        <v>38</v>
      </c>
      <c r="EW849" s="19">
        <f t="shared" si="1033"/>
        <v>0</v>
      </c>
      <c r="FC849" s="1" t="s">
        <v>38</v>
      </c>
      <c r="FD849" s="19">
        <f t="shared" si="1034"/>
        <v>0</v>
      </c>
      <c r="FJ849" s="1" t="s">
        <v>38</v>
      </c>
      <c r="FK849" s="19">
        <f t="shared" si="1035"/>
        <v>0</v>
      </c>
      <c r="FR849" s="1">
        <f t="shared" si="1036"/>
        <v>0</v>
      </c>
      <c r="FV849" s="37" t="str">
        <f t="shared" si="1042"/>
        <v>none</v>
      </c>
      <c r="FY849" s="1" t="s">
        <v>38</v>
      </c>
      <c r="FZ849" s="19">
        <f t="shared" si="1037"/>
        <v>0</v>
      </c>
      <c r="GB849" s="1" t="s">
        <v>38</v>
      </c>
      <c r="GC849" s="19">
        <f t="shared" si="1038"/>
        <v>0</v>
      </c>
      <c r="GD849" s="1" t="s">
        <v>38</v>
      </c>
      <c r="GE849" s="19">
        <f t="shared" si="1039"/>
        <v>0</v>
      </c>
      <c r="GG849" s="19" t="str">
        <f t="shared" si="1040"/>
        <v/>
      </c>
    </row>
    <row r="850" spans="1:189" x14ac:dyDescent="0.3">
      <c r="A850" s="18">
        <v>1284</v>
      </c>
      <c r="B850" s="1" t="s">
        <v>34</v>
      </c>
      <c r="C850" s="19" t="s">
        <v>35</v>
      </c>
      <c r="D850" s="19">
        <f t="shared" si="977"/>
        <v>0</v>
      </c>
      <c r="E850" s="38" t="s">
        <v>287</v>
      </c>
      <c r="F850" s="21" t="str">
        <f t="shared" si="1014"/>
        <v>1960</v>
      </c>
      <c r="G850" s="21">
        <v>2005</v>
      </c>
      <c r="H850" s="22">
        <f t="shared" si="985"/>
        <v>45</v>
      </c>
      <c r="I850" s="1" t="str">
        <f t="shared" si="1015"/>
        <v>41-50</v>
      </c>
      <c r="J850" s="1" t="s">
        <v>1608</v>
      </c>
      <c r="N850" s="19"/>
      <c r="O850" s="19" t="str">
        <f t="shared" si="1016"/>
        <v/>
      </c>
      <c r="P850" s="23"/>
      <c r="S850" s="24"/>
      <c r="T850" s="19"/>
      <c r="W850" s="1" t="str">
        <f t="shared" si="1017"/>
        <v>1: 0-50</v>
      </c>
      <c r="X850" s="1">
        <v>48</v>
      </c>
      <c r="Y850" s="26"/>
      <c r="Z850" s="26"/>
      <c r="AA850" s="26">
        <v>27</v>
      </c>
      <c r="AB850" s="26"/>
      <c r="AC850" s="26"/>
      <c r="AD850" s="26"/>
      <c r="AE850" s="26">
        <v>40</v>
      </c>
      <c r="AF850" s="26"/>
      <c r="AG850" s="26"/>
      <c r="AH850" s="26"/>
      <c r="AI850" s="27">
        <f t="shared" si="1018"/>
        <v>48</v>
      </c>
      <c r="AJ850" s="27">
        <f t="shared" si="1019"/>
        <v>0</v>
      </c>
      <c r="AL850" s="26"/>
      <c r="AM850" s="26"/>
      <c r="AN850" s="26"/>
      <c r="AO850" s="26">
        <v>370000</v>
      </c>
      <c r="AP850" s="26"/>
      <c r="AQ850" s="26"/>
      <c r="AR850" s="26">
        <v>120000</v>
      </c>
      <c r="AS850" s="26"/>
      <c r="AT850" s="26"/>
      <c r="AU850" s="26"/>
      <c r="AV850" s="28" t="str">
        <f t="shared" si="1020"/>
        <v/>
      </c>
      <c r="AW850" s="27"/>
      <c r="AX850" s="29" t="str">
        <f t="shared" si="1041"/>
        <v/>
      </c>
      <c r="AY850" s="30" t="str">
        <f t="shared" si="1045"/>
        <v/>
      </c>
      <c r="AZ850" s="30" t="str">
        <f t="shared" si="1043"/>
        <v/>
      </c>
      <c r="BA850" s="30" t="str">
        <f t="shared" si="1043"/>
        <v/>
      </c>
      <c r="BB850" s="30" t="str">
        <f t="shared" si="1043"/>
        <v/>
      </c>
      <c r="BC850" s="30">
        <f t="shared" si="1043"/>
        <v>5.568201724066995</v>
      </c>
      <c r="BD850" s="30" t="str">
        <f t="shared" si="1043"/>
        <v/>
      </c>
      <c r="BE850" s="30" t="str">
        <f t="shared" si="1043"/>
        <v/>
      </c>
      <c r="BF850" s="30">
        <f t="shared" si="1043"/>
        <v>5.0791812460476251</v>
      </c>
      <c r="BG850" s="30" t="str">
        <f t="shared" si="995"/>
        <v/>
      </c>
      <c r="BH850" s="30" t="str">
        <f t="shared" si="995"/>
        <v/>
      </c>
      <c r="BI850" s="30" t="str">
        <f t="shared" si="995"/>
        <v/>
      </c>
      <c r="BJ850" s="1" t="s">
        <v>38</v>
      </c>
      <c r="BK850" s="31" t="s">
        <v>38</v>
      </c>
      <c r="BL850" s="32">
        <f t="shared" si="1021"/>
        <v>0</v>
      </c>
      <c r="BN850" s="32" t="str">
        <f t="shared" si="1022"/>
        <v>0</v>
      </c>
      <c r="BO850" s="30" t="str">
        <f t="shared" si="1023"/>
        <v/>
      </c>
      <c r="BP850" s="30" t="str">
        <f t="shared" si="1024"/>
        <v/>
      </c>
      <c r="BQ850" s="30" t="str">
        <f t="shared" si="1009"/>
        <v/>
      </c>
      <c r="BR850" s="30" t="str">
        <f t="shared" si="1009"/>
        <v/>
      </c>
      <c r="BS850" s="30" t="str">
        <f t="shared" si="1009"/>
        <v/>
      </c>
      <c r="BT850" s="30" t="str">
        <f t="shared" si="1004"/>
        <v/>
      </c>
      <c r="BU850" s="30" t="str">
        <f t="shared" si="1004"/>
        <v/>
      </c>
      <c r="BV850" s="30" t="str">
        <f t="shared" si="1004"/>
        <v/>
      </c>
      <c r="BW850" s="30" t="str">
        <f t="shared" si="990"/>
        <v/>
      </c>
      <c r="BX850" s="30" t="str">
        <f t="shared" si="990"/>
        <v/>
      </c>
      <c r="BY850" s="30" t="str">
        <f t="shared" si="990"/>
        <v/>
      </c>
      <c r="BZ850" s="1">
        <f t="shared" si="1025"/>
        <v>0</v>
      </c>
      <c r="CA850" s="1">
        <f t="shared" si="1010"/>
        <v>0</v>
      </c>
      <c r="CB850" s="1">
        <f t="shared" si="1010"/>
        <v>0</v>
      </c>
      <c r="CC850" s="1">
        <f t="shared" si="1010"/>
        <v>0</v>
      </c>
      <c r="CD850" s="1">
        <f t="shared" si="1005"/>
        <v>0</v>
      </c>
      <c r="CE850" s="1">
        <f t="shared" si="1005"/>
        <v>0</v>
      </c>
      <c r="CF850" s="1">
        <f t="shared" si="1005"/>
        <v>0</v>
      </c>
      <c r="CG850" s="1">
        <f t="shared" si="991"/>
        <v>0</v>
      </c>
      <c r="CH850" s="1">
        <f t="shared" si="991"/>
        <v>0</v>
      </c>
      <c r="CI850" s="1">
        <f t="shared" si="991"/>
        <v>0</v>
      </c>
      <c r="CJ850" s="1">
        <f t="shared" si="1026"/>
        <v>0</v>
      </c>
      <c r="CK850" s="1">
        <f t="shared" si="1027"/>
        <v>0</v>
      </c>
      <c r="CL850" s="1" t="str">
        <f t="shared" si="1051"/>
        <v/>
      </c>
      <c r="CM850" s="1" t="str">
        <f t="shared" si="1051"/>
        <v/>
      </c>
      <c r="CN850" s="1" t="str">
        <f t="shared" si="1051"/>
        <v/>
      </c>
      <c r="CO850" s="1" t="str">
        <f t="shared" si="1051"/>
        <v/>
      </c>
      <c r="CP850" s="1" t="str">
        <f t="shared" si="1051"/>
        <v/>
      </c>
      <c r="CQ850" s="1" t="str">
        <f t="shared" si="1049"/>
        <v/>
      </c>
      <c r="CR850" s="1" t="str">
        <f t="shared" si="1049"/>
        <v/>
      </c>
      <c r="CS850" s="1" t="str">
        <f t="shared" si="1049"/>
        <v/>
      </c>
      <c r="CT850" s="1" t="str">
        <f t="shared" si="1049"/>
        <v/>
      </c>
      <c r="CU850" s="1" t="str">
        <f t="shared" si="1049"/>
        <v/>
      </c>
      <c r="CV850" s="1">
        <f t="shared" si="1052"/>
        <v>0</v>
      </c>
      <c r="CW850" s="1">
        <f t="shared" si="1052"/>
        <v>0</v>
      </c>
      <c r="CX850" s="1">
        <f t="shared" si="1052"/>
        <v>0</v>
      </c>
      <c r="CY850" s="1">
        <f t="shared" si="1052"/>
        <v>0</v>
      </c>
      <c r="CZ850" s="1">
        <f t="shared" si="1052"/>
        <v>0</v>
      </c>
      <c r="DA850" s="1">
        <f t="shared" si="1050"/>
        <v>0</v>
      </c>
      <c r="DB850" s="1">
        <f t="shared" si="1050"/>
        <v>0</v>
      </c>
      <c r="DC850" s="1">
        <f t="shared" si="1050"/>
        <v>0</v>
      </c>
      <c r="DD850" s="1">
        <f t="shared" si="1050"/>
        <v>0</v>
      </c>
      <c r="DE850" s="1">
        <f t="shared" si="1050"/>
        <v>0</v>
      </c>
      <c r="DF850" s="1">
        <f t="shared" si="1028"/>
        <v>0</v>
      </c>
      <c r="DG850" s="33">
        <f t="shared" si="1029"/>
        <v>0</v>
      </c>
      <c r="DH850" s="34">
        <f t="shared" si="1030"/>
        <v>0</v>
      </c>
      <c r="DI850" s="1" t="str">
        <f t="shared" si="992"/>
        <v/>
      </c>
      <c r="DJ850" s="1" t="str">
        <f t="shared" si="993"/>
        <v/>
      </c>
      <c r="DK850" s="1" t="str">
        <f t="shared" si="984"/>
        <v/>
      </c>
      <c r="DL850" s="1" t="str">
        <f t="shared" si="984"/>
        <v/>
      </c>
      <c r="DM850" s="1" t="str">
        <f t="shared" si="984"/>
        <v/>
      </c>
      <c r="DN850" s="1" t="str">
        <f t="shared" si="984"/>
        <v/>
      </c>
      <c r="DO850" s="1" t="str">
        <f t="shared" si="984"/>
        <v/>
      </c>
      <c r="DP850" s="1" t="str">
        <f t="shared" si="984"/>
        <v/>
      </c>
      <c r="DQ850" s="1" t="str">
        <f t="shared" si="1047"/>
        <v/>
      </c>
      <c r="DR850" s="1" t="str">
        <f t="shared" si="1047"/>
        <v/>
      </c>
      <c r="DS850" s="1" t="str">
        <f t="shared" si="1047"/>
        <v/>
      </c>
      <c r="EG850" s="1">
        <f t="shared" si="1046"/>
        <v>0</v>
      </c>
      <c r="EH850" s="1">
        <f t="shared" si="1044"/>
        <v>0</v>
      </c>
      <c r="EI850" s="1">
        <f t="shared" si="1044"/>
        <v>0</v>
      </c>
      <c r="EJ850" s="1">
        <f t="shared" si="1044"/>
        <v>0</v>
      </c>
      <c r="EK850" s="1">
        <f t="shared" si="1044"/>
        <v>0</v>
      </c>
      <c r="EL850" s="1">
        <f t="shared" si="1044"/>
        <v>0</v>
      </c>
      <c r="EM850" s="1">
        <f t="shared" si="1044"/>
        <v>0</v>
      </c>
      <c r="EN850" s="1">
        <f t="shared" si="1044"/>
        <v>0</v>
      </c>
      <c r="EO850" s="1">
        <f t="shared" si="997"/>
        <v>0</v>
      </c>
      <c r="EP850" s="1">
        <f t="shared" si="997"/>
        <v>0</v>
      </c>
      <c r="EQ850" s="1">
        <f t="shared" si="997"/>
        <v>0</v>
      </c>
      <c r="ER850" s="33">
        <f t="shared" si="1031"/>
        <v>1</v>
      </c>
      <c r="ES850" s="35">
        <f>ER850+DG850</f>
        <v>1</v>
      </c>
      <c r="ET850" s="35">
        <f t="shared" si="1032"/>
        <v>1</v>
      </c>
      <c r="EU850" s="1" t="s">
        <v>59</v>
      </c>
      <c r="EV850" s="1" t="s">
        <v>38</v>
      </c>
      <c r="EW850" s="19">
        <f t="shared" si="1033"/>
        <v>0</v>
      </c>
      <c r="FC850" s="1" t="s">
        <v>34</v>
      </c>
      <c r="FD850" s="19">
        <f t="shared" si="1034"/>
        <v>1</v>
      </c>
      <c r="FE850" s="1" t="s">
        <v>43</v>
      </c>
      <c r="FF850" s="50">
        <v>39596</v>
      </c>
      <c r="FJ850" s="1" t="s">
        <v>38</v>
      </c>
      <c r="FK850" s="19">
        <f t="shared" si="1035"/>
        <v>0</v>
      </c>
      <c r="FR850" s="1">
        <f t="shared" si="1036"/>
        <v>0</v>
      </c>
      <c r="FU850" s="1" t="s">
        <v>288</v>
      </c>
      <c r="FV850" s="37" t="str">
        <f t="shared" si="1042"/>
        <v>tb</v>
      </c>
      <c r="FW850" s="34">
        <v>1</v>
      </c>
      <c r="FY850" s="1" t="s">
        <v>34</v>
      </c>
      <c r="FZ850" s="19">
        <f t="shared" si="1037"/>
        <v>1</v>
      </c>
      <c r="GA850" s="1" t="s">
        <v>289</v>
      </c>
      <c r="GB850" s="1" t="s">
        <v>34</v>
      </c>
      <c r="GC850" s="19">
        <f t="shared" si="1038"/>
        <v>1</v>
      </c>
      <c r="GD850" s="1" t="s">
        <v>38</v>
      </c>
      <c r="GE850" s="19">
        <f t="shared" si="1039"/>
        <v>0</v>
      </c>
      <c r="GF850" s="1" t="s">
        <v>38</v>
      </c>
      <c r="GG850" s="19">
        <f t="shared" si="1040"/>
        <v>0</v>
      </c>
    </row>
    <row r="851" spans="1:189" x14ac:dyDescent="0.3">
      <c r="A851" s="18">
        <v>1292</v>
      </c>
      <c r="B851" s="1" t="s">
        <v>34</v>
      </c>
      <c r="C851" s="19" t="s">
        <v>35</v>
      </c>
      <c r="D851" s="19">
        <f t="shared" si="977"/>
        <v>0</v>
      </c>
      <c r="E851" s="38" t="s">
        <v>1447</v>
      </c>
      <c r="F851" s="21" t="str">
        <f t="shared" si="1014"/>
        <v>1972</v>
      </c>
      <c r="G851" s="21">
        <v>2005</v>
      </c>
      <c r="H851" s="22">
        <f t="shared" si="985"/>
        <v>33</v>
      </c>
      <c r="I851" s="1" t="str">
        <f t="shared" si="1015"/>
        <v>31-40</v>
      </c>
      <c r="J851" s="1" t="s">
        <v>1607</v>
      </c>
      <c r="N851" s="19"/>
      <c r="O851" s="19" t="str">
        <f t="shared" si="1016"/>
        <v/>
      </c>
      <c r="P851" s="23"/>
      <c r="S851" s="24"/>
      <c r="T851" s="19"/>
      <c r="W851" s="1" t="str">
        <f t="shared" si="1017"/>
        <v>5: 201-250</v>
      </c>
      <c r="X851" s="1">
        <v>213</v>
      </c>
      <c r="Y851" s="26">
        <v>70</v>
      </c>
      <c r="Z851" s="26">
        <v>434</v>
      </c>
      <c r="AA851" s="26">
        <v>528</v>
      </c>
      <c r="AB851" s="26">
        <v>654</v>
      </c>
      <c r="AC851" s="26">
        <v>535</v>
      </c>
      <c r="AD851" s="26">
        <v>562</v>
      </c>
      <c r="AE851" s="26">
        <v>636</v>
      </c>
      <c r="AF851" s="26"/>
      <c r="AG851" s="26"/>
      <c r="AH851" s="26"/>
      <c r="AI851" s="27">
        <f t="shared" si="1018"/>
        <v>654</v>
      </c>
      <c r="AJ851" s="27">
        <f t="shared" si="1019"/>
        <v>1</v>
      </c>
      <c r="AK851" s="1">
        <v>2583</v>
      </c>
      <c r="AL851" s="26">
        <v>50</v>
      </c>
      <c r="AM851" s="26">
        <v>50</v>
      </c>
      <c r="AN851" s="26">
        <v>50</v>
      </c>
      <c r="AO851" s="26"/>
      <c r="AP851" s="26"/>
      <c r="AQ851" s="26">
        <v>50</v>
      </c>
      <c r="AR851" s="26">
        <v>50</v>
      </c>
      <c r="AS851" s="26"/>
      <c r="AT851" s="26"/>
      <c r="AU851" s="26"/>
      <c r="AV851" s="28">
        <f t="shared" si="1020"/>
        <v>0</v>
      </c>
      <c r="AW851" s="27" t="str">
        <f>"&lt;4"</f>
        <v>&lt;4</v>
      </c>
      <c r="AX851" s="29">
        <f t="shared" si="1041"/>
        <v>3.4119999999999999</v>
      </c>
      <c r="AY851" s="30">
        <f t="shared" si="1045"/>
        <v>3.4121244061733171</v>
      </c>
      <c r="AZ851" s="30">
        <f t="shared" si="1043"/>
        <v>1.6989700043360187</v>
      </c>
      <c r="BA851" s="30">
        <f t="shared" si="1043"/>
        <v>1.6989700043360187</v>
      </c>
      <c r="BB851" s="30">
        <f t="shared" si="1043"/>
        <v>1.6989700043360187</v>
      </c>
      <c r="BC851" s="30" t="str">
        <f t="shared" si="1043"/>
        <v/>
      </c>
      <c r="BD851" s="30" t="str">
        <f t="shared" si="1043"/>
        <v/>
      </c>
      <c r="BE851" s="30">
        <f t="shared" si="1043"/>
        <v>1.6989700043360187</v>
      </c>
      <c r="BF851" s="30">
        <f t="shared" si="1043"/>
        <v>1.6989700043360187</v>
      </c>
      <c r="BG851" s="30" t="str">
        <f t="shared" si="995"/>
        <v/>
      </c>
      <c r="BH851" s="30" t="str">
        <f t="shared" si="995"/>
        <v/>
      </c>
      <c r="BI851" s="30" t="str">
        <f t="shared" si="995"/>
        <v/>
      </c>
      <c r="BJ851" s="1" t="s">
        <v>38</v>
      </c>
      <c r="BK851" s="31" t="s">
        <v>38</v>
      </c>
      <c r="BL851" s="32">
        <f t="shared" si="1021"/>
        <v>0</v>
      </c>
      <c r="BN851" s="32" t="str">
        <f t="shared" si="1022"/>
        <v>0</v>
      </c>
      <c r="BO851" s="30">
        <f t="shared" si="1023"/>
        <v>-1.7131544018372984</v>
      </c>
      <c r="BP851" s="30">
        <f t="shared" si="1024"/>
        <v>-1.7131544018372984</v>
      </c>
      <c r="BQ851" s="30">
        <f t="shared" si="1009"/>
        <v>0</v>
      </c>
      <c r="BR851" s="30">
        <f t="shared" si="1009"/>
        <v>0</v>
      </c>
      <c r="BS851" s="30" t="str">
        <f t="shared" si="1009"/>
        <v/>
      </c>
      <c r="BT851" s="30" t="str">
        <f t="shared" si="1004"/>
        <v/>
      </c>
      <c r="BU851" s="30" t="str">
        <f t="shared" si="1004"/>
        <v/>
      </c>
      <c r="BV851" s="30">
        <f t="shared" si="1004"/>
        <v>0</v>
      </c>
      <c r="BW851" s="30" t="str">
        <f t="shared" si="990"/>
        <v/>
      </c>
      <c r="BX851" s="30" t="str">
        <f t="shared" si="990"/>
        <v/>
      </c>
      <c r="BY851" s="30" t="str">
        <f t="shared" si="990"/>
        <v/>
      </c>
      <c r="BZ851" s="1">
        <f t="shared" si="1025"/>
        <v>0</v>
      </c>
      <c r="CA851" s="1">
        <f t="shared" si="1010"/>
        <v>0</v>
      </c>
      <c r="CB851" s="1">
        <f t="shared" si="1010"/>
        <v>0</v>
      </c>
      <c r="CC851" s="1">
        <f t="shared" si="1010"/>
        <v>0</v>
      </c>
      <c r="CD851" s="1">
        <f t="shared" si="1005"/>
        <v>0</v>
      </c>
      <c r="CE851" s="1">
        <f t="shared" si="1005"/>
        <v>0</v>
      </c>
      <c r="CF851" s="1">
        <f t="shared" si="1005"/>
        <v>0</v>
      </c>
      <c r="CG851" s="1">
        <f t="shared" si="991"/>
        <v>0</v>
      </c>
      <c r="CH851" s="1">
        <f t="shared" si="991"/>
        <v>0</v>
      </c>
      <c r="CI851" s="1">
        <f t="shared" si="991"/>
        <v>0</v>
      </c>
      <c r="CJ851" s="1">
        <f t="shared" si="1026"/>
        <v>0</v>
      </c>
      <c r="CK851" s="1">
        <f t="shared" si="1027"/>
        <v>0</v>
      </c>
      <c r="CL851" s="1">
        <f t="shared" si="1051"/>
        <v>-1.7131544018372984</v>
      </c>
      <c r="CM851" s="1" t="str">
        <f t="shared" si="1051"/>
        <v/>
      </c>
      <c r="CN851" s="1" t="str">
        <f t="shared" si="1051"/>
        <v/>
      </c>
      <c r="CO851" s="1" t="str">
        <f t="shared" si="1051"/>
        <v/>
      </c>
      <c r="CP851" s="1" t="str">
        <f t="shared" si="1051"/>
        <v/>
      </c>
      <c r="CQ851" s="1" t="str">
        <f t="shared" si="1049"/>
        <v/>
      </c>
      <c r="CR851" s="1" t="str">
        <f t="shared" si="1049"/>
        <v/>
      </c>
      <c r="CS851" s="1" t="str">
        <f t="shared" si="1049"/>
        <v/>
      </c>
      <c r="CT851" s="1" t="str">
        <f t="shared" si="1049"/>
        <v/>
      </c>
      <c r="CU851" s="1" t="str">
        <f t="shared" si="1049"/>
        <v/>
      </c>
      <c r="CV851" s="1">
        <f t="shared" si="1052"/>
        <v>0</v>
      </c>
      <c r="CW851" s="1">
        <f t="shared" si="1052"/>
        <v>0</v>
      </c>
      <c r="CX851" s="1">
        <f t="shared" si="1052"/>
        <v>0</v>
      </c>
      <c r="CY851" s="1">
        <f t="shared" si="1052"/>
        <v>0</v>
      </c>
      <c r="CZ851" s="1">
        <f t="shared" si="1052"/>
        <v>0</v>
      </c>
      <c r="DA851" s="1">
        <f t="shared" si="1050"/>
        <v>0</v>
      </c>
      <c r="DB851" s="1">
        <f t="shared" si="1050"/>
        <v>0</v>
      </c>
      <c r="DC851" s="1">
        <f t="shared" si="1050"/>
        <v>0</v>
      </c>
      <c r="DD851" s="1">
        <f t="shared" si="1050"/>
        <v>0</v>
      </c>
      <c r="DE851" s="1">
        <f t="shared" si="1050"/>
        <v>0</v>
      </c>
      <c r="DF851" s="1">
        <f t="shared" si="1028"/>
        <v>0</v>
      </c>
      <c r="DG851" s="33">
        <f t="shared" si="1029"/>
        <v>0</v>
      </c>
      <c r="DH851" s="34">
        <f t="shared" si="1030"/>
        <v>0</v>
      </c>
      <c r="DI851" s="1">
        <f t="shared" si="992"/>
        <v>-143</v>
      </c>
      <c r="DJ851" s="1">
        <f t="shared" si="993"/>
        <v>221</v>
      </c>
      <c r="DK851" s="1">
        <f t="shared" si="984"/>
        <v>364</v>
      </c>
      <c r="DL851" s="1">
        <f t="shared" si="984"/>
        <v>94</v>
      </c>
      <c r="DM851" s="1">
        <f t="shared" si="984"/>
        <v>126</v>
      </c>
      <c r="DN851" s="1">
        <f t="shared" si="984"/>
        <v>-119</v>
      </c>
      <c r="DO851" s="1">
        <f t="shared" si="984"/>
        <v>27</v>
      </c>
      <c r="DP851" s="1">
        <f t="shared" si="984"/>
        <v>74</v>
      </c>
      <c r="DQ851" s="1" t="str">
        <f t="shared" si="1047"/>
        <v/>
      </c>
      <c r="DR851" s="1" t="str">
        <f t="shared" si="1047"/>
        <v/>
      </c>
      <c r="DS851" s="1" t="str">
        <f t="shared" si="1047"/>
        <v/>
      </c>
      <c r="DT851" s="34">
        <f>(STDEV(DI851:DS851))*-1</f>
        <v>-166.91400694455129</v>
      </c>
      <c r="DU851" s="1">
        <f t="shared" ref="DU851:EB854" si="1053">IF((DI851&lt;$DT851),1,0)</f>
        <v>0</v>
      </c>
      <c r="DV851" s="1">
        <f t="shared" si="1053"/>
        <v>0</v>
      </c>
      <c r="DW851" s="1">
        <f t="shared" si="1053"/>
        <v>0</v>
      </c>
      <c r="DX851" s="1">
        <f t="shared" si="1053"/>
        <v>0</v>
      </c>
      <c r="DY851" s="1">
        <f t="shared" si="1053"/>
        <v>0</v>
      </c>
      <c r="DZ851" s="1">
        <f t="shared" si="1053"/>
        <v>0</v>
      </c>
      <c r="EA851" s="1">
        <f t="shared" si="1053"/>
        <v>0</v>
      </c>
      <c r="EB851" s="1">
        <f t="shared" si="1053"/>
        <v>0</v>
      </c>
      <c r="EF851" s="33">
        <f>IF(SUM(DU851:EE851)&gt;0,1,0)</f>
        <v>0</v>
      </c>
      <c r="EG851" s="1">
        <f t="shared" si="1046"/>
        <v>0</v>
      </c>
      <c r="EH851" s="1">
        <f t="shared" si="1044"/>
        <v>0</v>
      </c>
      <c r="EI851" s="1">
        <f t="shared" si="1044"/>
        <v>0</v>
      </c>
      <c r="EJ851" s="1">
        <f t="shared" si="1044"/>
        <v>1</v>
      </c>
      <c r="EK851" s="1">
        <f t="shared" si="1044"/>
        <v>1</v>
      </c>
      <c r="EL851" s="1">
        <f t="shared" si="1044"/>
        <v>1</v>
      </c>
      <c r="EM851" s="1">
        <f t="shared" si="1044"/>
        <v>1</v>
      </c>
      <c r="EN851" s="1">
        <f t="shared" si="1044"/>
        <v>1</v>
      </c>
      <c r="EO851" s="1">
        <f t="shared" si="997"/>
        <v>0</v>
      </c>
      <c r="EP851" s="1">
        <f t="shared" si="997"/>
        <v>0</v>
      </c>
      <c r="EQ851" s="1">
        <f t="shared" si="997"/>
        <v>0</v>
      </c>
      <c r="ER851" s="33">
        <f t="shared" si="1031"/>
        <v>0</v>
      </c>
      <c r="ES851" s="35">
        <f>ER851+EF851+DG851+AV851</f>
        <v>0</v>
      </c>
      <c r="ET851" s="35">
        <f t="shared" si="1032"/>
        <v>0</v>
      </c>
      <c r="EU851" s="1" t="s">
        <v>320</v>
      </c>
      <c r="EV851" s="1" t="s">
        <v>38</v>
      </c>
      <c r="EW851" s="19">
        <f t="shared" si="1033"/>
        <v>0</v>
      </c>
      <c r="FC851" s="1" t="s">
        <v>38</v>
      </c>
      <c r="FD851" s="19">
        <f t="shared" si="1034"/>
        <v>0</v>
      </c>
      <c r="FJ851" s="1" t="s">
        <v>38</v>
      </c>
      <c r="FK851" s="19">
        <f t="shared" si="1035"/>
        <v>0</v>
      </c>
      <c r="FQ851" s="1" t="s">
        <v>192</v>
      </c>
      <c r="FR851" s="1">
        <f t="shared" si="1036"/>
        <v>1</v>
      </c>
      <c r="FV851" s="37" t="str">
        <f t="shared" si="1042"/>
        <v>none</v>
      </c>
      <c r="FY851" s="1" t="s">
        <v>38</v>
      </c>
      <c r="FZ851" s="19">
        <f t="shared" si="1037"/>
        <v>0</v>
      </c>
      <c r="GB851" s="1" t="s">
        <v>38</v>
      </c>
      <c r="GC851" s="19">
        <f t="shared" si="1038"/>
        <v>0</v>
      </c>
      <c r="GD851" s="1" t="s">
        <v>38</v>
      </c>
      <c r="GE851" s="19">
        <f t="shared" si="1039"/>
        <v>0</v>
      </c>
      <c r="GF851" s="1" t="s">
        <v>38</v>
      </c>
      <c r="GG851" s="19">
        <f t="shared" si="1040"/>
        <v>0</v>
      </c>
    </row>
    <row r="852" spans="1:189" x14ac:dyDescent="0.3">
      <c r="A852" s="18">
        <v>1293</v>
      </c>
      <c r="B852" s="1" t="s">
        <v>34</v>
      </c>
      <c r="C852" s="19" t="s">
        <v>35</v>
      </c>
      <c r="D852" s="19">
        <f t="shared" si="977"/>
        <v>0</v>
      </c>
      <c r="E852" s="38" t="s">
        <v>1448</v>
      </c>
      <c r="F852" s="21" t="str">
        <f t="shared" si="1014"/>
        <v>1974</v>
      </c>
      <c r="G852" s="21">
        <v>2005</v>
      </c>
      <c r="H852" s="22">
        <f t="shared" si="985"/>
        <v>31</v>
      </c>
      <c r="I852" s="1" t="str">
        <f t="shared" si="1015"/>
        <v>31-40</v>
      </c>
      <c r="J852" s="1" t="s">
        <v>1607</v>
      </c>
      <c r="N852" s="19"/>
      <c r="O852" s="19" t="str">
        <f t="shared" si="1016"/>
        <v/>
      </c>
      <c r="P852" s="23"/>
      <c r="S852" s="24"/>
      <c r="T852" s="19"/>
      <c r="W852" s="1" t="str">
        <f t="shared" si="1017"/>
        <v>4: 151-200</v>
      </c>
      <c r="X852" s="1">
        <v>170</v>
      </c>
      <c r="Y852" s="26">
        <v>550</v>
      </c>
      <c r="Z852" s="26">
        <v>642</v>
      </c>
      <c r="AA852" s="26">
        <v>597</v>
      </c>
      <c r="AB852" s="26">
        <v>497</v>
      </c>
      <c r="AC852" s="26">
        <v>618</v>
      </c>
      <c r="AD852" s="26">
        <v>548</v>
      </c>
      <c r="AE852" s="26"/>
      <c r="AF852" s="26"/>
      <c r="AG852" s="26"/>
      <c r="AH852" s="26"/>
      <c r="AI852" s="27">
        <f t="shared" si="1018"/>
        <v>642</v>
      </c>
      <c r="AJ852" s="27">
        <f t="shared" si="1019"/>
        <v>1</v>
      </c>
      <c r="AK852" s="1">
        <v>36366</v>
      </c>
      <c r="AL852" s="26"/>
      <c r="AM852" s="26">
        <v>50</v>
      </c>
      <c r="AN852" s="26"/>
      <c r="AO852" s="26">
        <v>50</v>
      </c>
      <c r="AP852" s="26">
        <v>50</v>
      </c>
      <c r="AQ852" s="26">
        <v>50</v>
      </c>
      <c r="AR852" s="26"/>
      <c r="AS852" s="26"/>
      <c r="AT852" s="26"/>
      <c r="AU852" s="26"/>
      <c r="AV852" s="28" t="str">
        <f t="shared" si="1020"/>
        <v/>
      </c>
      <c r="AW852" s="27" t="str">
        <f>"4-5"</f>
        <v>4-5</v>
      </c>
      <c r="AX852" s="29">
        <f t="shared" si="1041"/>
        <v>4.5609999999999999</v>
      </c>
      <c r="AY852" s="30">
        <f t="shared" si="1045"/>
        <v>4.5606955343936537</v>
      </c>
      <c r="AZ852" s="30" t="str">
        <f t="shared" si="1043"/>
        <v/>
      </c>
      <c r="BA852" s="30">
        <f t="shared" si="1043"/>
        <v>1.6989700043360187</v>
      </c>
      <c r="BB852" s="30" t="str">
        <f t="shared" si="1043"/>
        <v/>
      </c>
      <c r="BC852" s="30">
        <f t="shared" si="1043"/>
        <v>1.6989700043360187</v>
      </c>
      <c r="BD852" s="30">
        <f t="shared" si="1043"/>
        <v>1.6989700043360187</v>
      </c>
      <c r="BE852" s="30">
        <f t="shared" si="1043"/>
        <v>1.6989700043360187</v>
      </c>
      <c r="BF852" s="30" t="str">
        <f t="shared" si="1043"/>
        <v/>
      </c>
      <c r="BG852" s="30" t="str">
        <f t="shared" si="995"/>
        <v/>
      </c>
      <c r="BH852" s="30" t="str">
        <f t="shared" si="995"/>
        <v/>
      </c>
      <c r="BI852" s="30" t="str">
        <f t="shared" si="995"/>
        <v/>
      </c>
      <c r="BJ852" s="1" t="s">
        <v>38</v>
      </c>
      <c r="BK852" s="31" t="s">
        <v>38</v>
      </c>
      <c r="BL852" s="32">
        <f t="shared" si="1021"/>
        <v>0</v>
      </c>
      <c r="BN852" s="32" t="str">
        <f t="shared" si="1022"/>
        <v>0</v>
      </c>
      <c r="BO852" s="30" t="str">
        <f t="shared" si="1023"/>
        <v/>
      </c>
      <c r="BP852" s="30">
        <f t="shared" si="1024"/>
        <v>-2.861725530057635</v>
      </c>
      <c r="BQ852" s="30" t="str">
        <f t="shared" si="1009"/>
        <v/>
      </c>
      <c r="BR852" s="30" t="str">
        <f t="shared" si="1009"/>
        <v/>
      </c>
      <c r="BS852" s="30" t="str">
        <f t="shared" si="1009"/>
        <v/>
      </c>
      <c r="BT852" s="30">
        <f t="shared" si="1004"/>
        <v>0</v>
      </c>
      <c r="BU852" s="30">
        <f t="shared" si="1004"/>
        <v>0</v>
      </c>
      <c r="BV852" s="30" t="str">
        <f t="shared" si="1004"/>
        <v/>
      </c>
      <c r="BW852" s="30" t="str">
        <f t="shared" si="990"/>
        <v/>
      </c>
      <c r="BX852" s="30" t="str">
        <f t="shared" si="990"/>
        <v/>
      </c>
      <c r="BY852" s="30" t="str">
        <f t="shared" si="990"/>
        <v/>
      </c>
      <c r="BZ852" s="1">
        <f t="shared" si="1025"/>
        <v>0</v>
      </c>
      <c r="CA852" s="1">
        <f t="shared" si="1010"/>
        <v>0</v>
      </c>
      <c r="CB852" s="1">
        <f t="shared" si="1010"/>
        <v>0</v>
      </c>
      <c r="CC852" s="1">
        <f t="shared" si="1010"/>
        <v>0</v>
      </c>
      <c r="CD852" s="1">
        <f t="shared" si="1005"/>
        <v>0</v>
      </c>
      <c r="CE852" s="1">
        <f t="shared" si="1005"/>
        <v>0</v>
      </c>
      <c r="CF852" s="1">
        <f t="shared" si="1005"/>
        <v>0</v>
      </c>
      <c r="CG852" s="1">
        <f t="shared" si="991"/>
        <v>0</v>
      </c>
      <c r="CH852" s="1">
        <f t="shared" si="991"/>
        <v>0</v>
      </c>
      <c r="CI852" s="1">
        <f t="shared" si="991"/>
        <v>0</v>
      </c>
      <c r="CJ852" s="1">
        <f t="shared" si="1026"/>
        <v>0</v>
      </c>
      <c r="CK852" s="1">
        <f t="shared" si="1027"/>
        <v>0</v>
      </c>
      <c r="CL852" s="1" t="str">
        <f t="shared" si="1051"/>
        <v/>
      </c>
      <c r="CM852" s="1" t="str">
        <f t="shared" si="1051"/>
        <v/>
      </c>
      <c r="CN852" s="1" t="str">
        <f t="shared" si="1051"/>
        <v/>
      </c>
      <c r="CO852" s="1" t="str">
        <f t="shared" si="1051"/>
        <v/>
      </c>
      <c r="CP852" s="1" t="str">
        <f t="shared" si="1051"/>
        <v/>
      </c>
      <c r="CQ852" s="1" t="str">
        <f t="shared" si="1049"/>
        <v/>
      </c>
      <c r="CR852" s="1" t="str">
        <f t="shared" si="1049"/>
        <v/>
      </c>
      <c r="CS852" s="1" t="str">
        <f t="shared" si="1049"/>
        <v/>
      </c>
      <c r="CT852" s="1" t="str">
        <f t="shared" si="1049"/>
        <v/>
      </c>
      <c r="CU852" s="1" t="str">
        <f t="shared" si="1049"/>
        <v/>
      </c>
      <c r="CV852" s="1">
        <f t="shared" si="1052"/>
        <v>0</v>
      </c>
      <c r="CW852" s="1">
        <f t="shared" si="1052"/>
        <v>0</v>
      </c>
      <c r="CX852" s="1">
        <f t="shared" si="1052"/>
        <v>0</v>
      </c>
      <c r="CY852" s="1">
        <f t="shared" si="1052"/>
        <v>0</v>
      </c>
      <c r="CZ852" s="1">
        <f t="shared" si="1052"/>
        <v>0</v>
      </c>
      <c r="DA852" s="1">
        <f t="shared" si="1050"/>
        <v>0</v>
      </c>
      <c r="DB852" s="1">
        <f t="shared" si="1050"/>
        <v>0</v>
      </c>
      <c r="DC852" s="1">
        <f t="shared" si="1050"/>
        <v>0</v>
      </c>
      <c r="DD852" s="1">
        <f t="shared" si="1050"/>
        <v>0</v>
      </c>
      <c r="DE852" s="1">
        <f t="shared" si="1050"/>
        <v>0</v>
      </c>
      <c r="DF852" s="1">
        <f t="shared" si="1028"/>
        <v>0</v>
      </c>
      <c r="DG852" s="33">
        <f t="shared" si="1029"/>
        <v>0</v>
      </c>
      <c r="DH852" s="34">
        <f t="shared" si="1030"/>
        <v>0</v>
      </c>
      <c r="DI852" s="1">
        <f t="shared" si="992"/>
        <v>380</v>
      </c>
      <c r="DJ852" s="1">
        <f t="shared" si="993"/>
        <v>472</v>
      </c>
      <c r="DK852" s="1">
        <f t="shared" si="984"/>
        <v>92</v>
      </c>
      <c r="DL852" s="1">
        <f t="shared" si="984"/>
        <v>-45</v>
      </c>
      <c r="DM852" s="1">
        <f t="shared" si="984"/>
        <v>-100</v>
      </c>
      <c r="DN852" s="1">
        <f t="shared" si="984"/>
        <v>121</v>
      </c>
      <c r="DO852" s="1">
        <f t="shared" si="984"/>
        <v>-70</v>
      </c>
      <c r="DP852" s="1" t="str">
        <f t="shared" si="984"/>
        <v/>
      </c>
      <c r="DQ852" s="1" t="str">
        <f t="shared" si="1047"/>
        <v/>
      </c>
      <c r="DR852" s="1" t="str">
        <f t="shared" si="1047"/>
        <v/>
      </c>
      <c r="DS852" s="1" t="str">
        <f t="shared" si="1047"/>
        <v/>
      </c>
      <c r="DT852" s="34">
        <f>(STDEV(DI852:DS852))*-1</f>
        <v>-225.09246777184495</v>
      </c>
      <c r="DU852" s="1">
        <f t="shared" si="1053"/>
        <v>0</v>
      </c>
      <c r="DV852" s="1">
        <f t="shared" si="1053"/>
        <v>0</v>
      </c>
      <c r="DW852" s="1">
        <f t="shared" si="1053"/>
        <v>0</v>
      </c>
      <c r="DX852" s="1">
        <f t="shared" si="1053"/>
        <v>0</v>
      </c>
      <c r="DY852" s="1">
        <f t="shared" si="1053"/>
        <v>0</v>
      </c>
      <c r="DZ852" s="1">
        <f t="shared" si="1053"/>
        <v>0</v>
      </c>
      <c r="EA852" s="1">
        <f t="shared" si="1053"/>
        <v>0</v>
      </c>
      <c r="EF852" s="33">
        <f>IF(SUM(DU852:EE852)&gt;0,1,0)</f>
        <v>0</v>
      </c>
      <c r="EG852" s="1">
        <f t="shared" si="1046"/>
        <v>0</v>
      </c>
      <c r="EH852" s="1">
        <f t="shared" si="1044"/>
        <v>1</v>
      </c>
      <c r="EI852" s="1">
        <f t="shared" si="1044"/>
        <v>1</v>
      </c>
      <c r="EJ852" s="1">
        <f t="shared" si="1044"/>
        <v>1</v>
      </c>
      <c r="EK852" s="1">
        <f t="shared" si="1044"/>
        <v>0</v>
      </c>
      <c r="EL852" s="1">
        <f t="shared" si="1044"/>
        <v>1</v>
      </c>
      <c r="EM852" s="1">
        <f t="shared" si="1044"/>
        <v>1</v>
      </c>
      <c r="EN852" s="1">
        <f t="shared" si="1044"/>
        <v>0</v>
      </c>
      <c r="EO852" s="1">
        <f t="shared" si="997"/>
        <v>0</v>
      </c>
      <c r="EP852" s="1">
        <f t="shared" si="997"/>
        <v>0</v>
      </c>
      <c r="EQ852" s="1">
        <f t="shared" si="997"/>
        <v>0</v>
      </c>
      <c r="ER852" s="33">
        <f t="shared" si="1031"/>
        <v>0</v>
      </c>
      <c r="ES852" s="35">
        <f>ER852+EF852+DG852</f>
        <v>0</v>
      </c>
      <c r="ET852" s="35">
        <f t="shared" si="1032"/>
        <v>0</v>
      </c>
      <c r="EU852" s="1" t="s">
        <v>411</v>
      </c>
      <c r="EV852" s="1" t="s">
        <v>34</v>
      </c>
      <c r="EW852" s="19">
        <f t="shared" si="1033"/>
        <v>1</v>
      </c>
      <c r="EY852" s="50">
        <v>39385</v>
      </c>
      <c r="EZ852" s="1" t="s">
        <v>34</v>
      </c>
      <c r="FA852" s="1" t="s">
        <v>40</v>
      </c>
      <c r="FB852" s="50">
        <v>39554</v>
      </c>
      <c r="FC852" s="1" t="s">
        <v>38</v>
      </c>
      <c r="FD852" s="19">
        <f t="shared" si="1034"/>
        <v>0</v>
      </c>
      <c r="FJ852" s="1" t="s">
        <v>38</v>
      </c>
      <c r="FK852" s="19">
        <f t="shared" si="1035"/>
        <v>0</v>
      </c>
      <c r="FQ852" s="1" t="s">
        <v>44</v>
      </c>
      <c r="FR852" s="1">
        <f t="shared" si="1036"/>
        <v>1</v>
      </c>
      <c r="FT852" s="1">
        <v>2.2000000000000002</v>
      </c>
      <c r="FU852" s="1" t="s">
        <v>75</v>
      </c>
      <c r="FV852" s="37" t="str">
        <f t="shared" si="1042"/>
        <v>tb</v>
      </c>
      <c r="FW852" s="34">
        <v>1</v>
      </c>
      <c r="FY852" s="1" t="s">
        <v>38</v>
      </c>
      <c r="FZ852" s="19">
        <f t="shared" si="1037"/>
        <v>0</v>
      </c>
      <c r="GB852" s="1" t="s">
        <v>38</v>
      </c>
      <c r="GC852" s="19">
        <f t="shared" si="1038"/>
        <v>0</v>
      </c>
      <c r="GD852" s="1" t="s">
        <v>38</v>
      </c>
      <c r="GE852" s="19">
        <f t="shared" si="1039"/>
        <v>0</v>
      </c>
      <c r="GF852" s="1" t="s">
        <v>38</v>
      </c>
      <c r="GG852" s="19">
        <f t="shared" si="1040"/>
        <v>0</v>
      </c>
    </row>
    <row r="853" spans="1:189" x14ac:dyDescent="0.3">
      <c r="A853" s="18">
        <v>1295</v>
      </c>
      <c r="B853" s="1" t="s">
        <v>34</v>
      </c>
      <c r="C853" s="19" t="s">
        <v>35</v>
      </c>
      <c r="D853" s="19">
        <f t="shared" si="977"/>
        <v>0</v>
      </c>
      <c r="E853" s="38" t="s">
        <v>1449</v>
      </c>
      <c r="F853" s="21" t="str">
        <f t="shared" si="1014"/>
        <v>1974</v>
      </c>
      <c r="G853" s="21">
        <v>2005</v>
      </c>
      <c r="H853" s="22">
        <f t="shared" si="985"/>
        <v>31</v>
      </c>
      <c r="I853" s="1" t="str">
        <f t="shared" si="1015"/>
        <v>31-40</v>
      </c>
      <c r="J853" s="1" t="s">
        <v>1607</v>
      </c>
      <c r="N853" s="19"/>
      <c r="O853" s="19" t="str">
        <f t="shared" si="1016"/>
        <v/>
      </c>
      <c r="P853" s="23"/>
      <c r="S853" s="24"/>
      <c r="T853" s="19"/>
      <c r="W853" s="1" t="str">
        <f t="shared" si="1017"/>
        <v>4: 151-200</v>
      </c>
      <c r="X853" s="1">
        <v>171</v>
      </c>
      <c r="Y853" s="26">
        <v>292</v>
      </c>
      <c r="Z853" s="26">
        <v>421</v>
      </c>
      <c r="AA853" s="26">
        <v>372</v>
      </c>
      <c r="AB853" s="26">
        <v>475</v>
      </c>
      <c r="AC853" s="26">
        <v>489</v>
      </c>
      <c r="AD853" s="26">
        <v>565</v>
      </c>
      <c r="AE853" s="26">
        <v>644</v>
      </c>
      <c r="AF853" s="26">
        <v>368</v>
      </c>
      <c r="AG853" s="26"/>
      <c r="AH853" s="26"/>
      <c r="AI853" s="27">
        <f t="shared" si="1018"/>
        <v>644</v>
      </c>
      <c r="AJ853" s="27">
        <f t="shared" si="1019"/>
        <v>1</v>
      </c>
      <c r="AK853" s="1">
        <v>83787</v>
      </c>
      <c r="AL853" s="26">
        <v>50</v>
      </c>
      <c r="AM853" s="26">
        <v>50</v>
      </c>
      <c r="AN853" s="26">
        <v>50</v>
      </c>
      <c r="AO853" s="26">
        <v>50</v>
      </c>
      <c r="AP853" s="26">
        <v>50</v>
      </c>
      <c r="AQ853" s="26">
        <v>50</v>
      </c>
      <c r="AR853" s="26">
        <v>50</v>
      </c>
      <c r="AS853" s="26">
        <v>79</v>
      </c>
      <c r="AT853" s="26"/>
      <c r="AU853" s="26"/>
      <c r="AV853" s="28">
        <f t="shared" si="1020"/>
        <v>0</v>
      </c>
      <c r="AW853" s="27" t="str">
        <f>"4-5"</f>
        <v>4-5</v>
      </c>
      <c r="AX853" s="29">
        <f t="shared" si="1041"/>
        <v>4.923</v>
      </c>
      <c r="AY853" s="30">
        <f t="shared" si="1045"/>
        <v>4.9231766407516098</v>
      </c>
      <c r="AZ853" s="30">
        <f t="shared" si="1043"/>
        <v>1.6989700043360187</v>
      </c>
      <c r="BA853" s="30">
        <f t="shared" si="1043"/>
        <v>1.6989700043360187</v>
      </c>
      <c r="BB853" s="30">
        <f t="shared" si="1043"/>
        <v>1.6989700043360187</v>
      </c>
      <c r="BC853" s="30">
        <f t="shared" si="1043"/>
        <v>1.6989700043360187</v>
      </c>
      <c r="BD853" s="30">
        <f t="shared" si="1043"/>
        <v>1.6989700043360187</v>
      </c>
      <c r="BE853" s="30">
        <f t="shared" si="1043"/>
        <v>1.6989700043360187</v>
      </c>
      <c r="BF853" s="30">
        <f t="shared" si="1043"/>
        <v>1.6989700043360187</v>
      </c>
      <c r="BG853" s="30">
        <f t="shared" si="995"/>
        <v>1.8976270912904414</v>
      </c>
      <c r="BH853" s="30" t="str">
        <f t="shared" si="995"/>
        <v/>
      </c>
      <c r="BI853" s="30" t="str">
        <f t="shared" si="995"/>
        <v/>
      </c>
      <c r="BJ853" s="1" t="s">
        <v>38</v>
      </c>
      <c r="BK853" s="31" t="s">
        <v>38</v>
      </c>
      <c r="BL853" s="32">
        <f t="shared" si="1021"/>
        <v>0</v>
      </c>
      <c r="BN853" s="32" t="str">
        <f t="shared" si="1022"/>
        <v>0</v>
      </c>
      <c r="BO853" s="30">
        <f t="shared" si="1023"/>
        <v>-3.224206636415591</v>
      </c>
      <c r="BP853" s="30">
        <f t="shared" si="1024"/>
        <v>-3.224206636415591</v>
      </c>
      <c r="BQ853" s="30">
        <f t="shared" si="1009"/>
        <v>0</v>
      </c>
      <c r="BR853" s="30">
        <f t="shared" si="1009"/>
        <v>0</v>
      </c>
      <c r="BS853" s="30">
        <f t="shared" si="1009"/>
        <v>0</v>
      </c>
      <c r="BT853" s="30">
        <f t="shared" si="1004"/>
        <v>0</v>
      </c>
      <c r="BU853" s="30">
        <f t="shared" si="1004"/>
        <v>0</v>
      </c>
      <c r="BV853" s="30">
        <f t="shared" si="1004"/>
        <v>0</v>
      </c>
      <c r="BW853" s="30">
        <f t="shared" si="990"/>
        <v>0.19865708695442263</v>
      </c>
      <c r="BX853" s="30" t="str">
        <f t="shared" si="990"/>
        <v/>
      </c>
      <c r="BY853" s="30" t="str">
        <f t="shared" si="990"/>
        <v/>
      </c>
      <c r="BZ853" s="1">
        <f t="shared" si="1025"/>
        <v>0</v>
      </c>
      <c r="CA853" s="1">
        <f t="shared" si="1010"/>
        <v>0</v>
      </c>
      <c r="CB853" s="1">
        <f t="shared" si="1010"/>
        <v>0</v>
      </c>
      <c r="CC853" s="1">
        <f t="shared" si="1010"/>
        <v>0</v>
      </c>
      <c r="CD853" s="1">
        <f t="shared" si="1005"/>
        <v>0</v>
      </c>
      <c r="CE853" s="1">
        <f t="shared" si="1005"/>
        <v>0</v>
      </c>
      <c r="CF853" s="1">
        <f t="shared" si="1005"/>
        <v>0</v>
      </c>
      <c r="CG853" s="1">
        <f t="shared" si="991"/>
        <v>1</v>
      </c>
      <c r="CH853" s="1">
        <f t="shared" si="991"/>
        <v>0</v>
      </c>
      <c r="CI853" s="1">
        <f t="shared" si="991"/>
        <v>0</v>
      </c>
      <c r="CJ853" s="1">
        <f t="shared" si="1026"/>
        <v>1</v>
      </c>
      <c r="CK853" s="1">
        <f t="shared" si="1027"/>
        <v>1</v>
      </c>
      <c r="CL853" s="1">
        <f t="shared" si="1051"/>
        <v>-3.224206636415591</v>
      </c>
      <c r="CM853" s="1" t="str">
        <f t="shared" si="1051"/>
        <v/>
      </c>
      <c r="CN853" s="1" t="str">
        <f t="shared" si="1051"/>
        <v/>
      </c>
      <c r="CO853" s="1" t="str">
        <f t="shared" si="1051"/>
        <v/>
      </c>
      <c r="CP853" s="1" t="str">
        <f t="shared" si="1051"/>
        <v/>
      </c>
      <c r="CQ853" s="1" t="str">
        <f t="shared" si="1049"/>
        <v/>
      </c>
      <c r="CR853" s="1" t="str">
        <f t="shared" si="1049"/>
        <v/>
      </c>
      <c r="CS853" s="1" t="str">
        <f t="shared" si="1049"/>
        <v/>
      </c>
      <c r="CT853" s="1" t="str">
        <f t="shared" si="1049"/>
        <v/>
      </c>
      <c r="CU853" s="1" t="str">
        <f t="shared" si="1049"/>
        <v/>
      </c>
      <c r="CV853" s="1">
        <f t="shared" si="1052"/>
        <v>0</v>
      </c>
      <c r="CW853" s="1">
        <f t="shared" si="1052"/>
        <v>0</v>
      </c>
      <c r="CX853" s="1">
        <f t="shared" si="1052"/>
        <v>0</v>
      </c>
      <c r="CY853" s="1">
        <f t="shared" si="1052"/>
        <v>0</v>
      </c>
      <c r="CZ853" s="1">
        <f t="shared" si="1052"/>
        <v>0</v>
      </c>
      <c r="DA853" s="1">
        <f t="shared" si="1050"/>
        <v>0</v>
      </c>
      <c r="DB853" s="1">
        <f t="shared" si="1050"/>
        <v>0</v>
      </c>
      <c r="DC853" s="1">
        <f t="shared" si="1050"/>
        <v>0</v>
      </c>
      <c r="DD853" s="1">
        <f t="shared" si="1050"/>
        <v>0</v>
      </c>
      <c r="DE853" s="1">
        <f t="shared" si="1050"/>
        <v>0</v>
      </c>
      <c r="DF853" s="1">
        <f t="shared" si="1028"/>
        <v>0</v>
      </c>
      <c r="DG853" s="33">
        <f t="shared" si="1029"/>
        <v>0</v>
      </c>
      <c r="DH853" s="34">
        <f t="shared" si="1030"/>
        <v>1</v>
      </c>
      <c r="DI853" s="1">
        <f t="shared" si="992"/>
        <v>121</v>
      </c>
      <c r="DJ853" s="1">
        <f t="shared" si="993"/>
        <v>250</v>
      </c>
      <c r="DK853" s="1">
        <f t="shared" si="984"/>
        <v>129</v>
      </c>
      <c r="DL853" s="1">
        <f t="shared" si="984"/>
        <v>-49</v>
      </c>
      <c r="DM853" s="1">
        <f t="shared" si="984"/>
        <v>103</v>
      </c>
      <c r="DN853" s="1">
        <f t="shared" si="984"/>
        <v>14</v>
      </c>
      <c r="DO853" s="1">
        <f t="shared" si="984"/>
        <v>76</v>
      </c>
      <c r="DP853" s="1">
        <f t="shared" si="984"/>
        <v>79</v>
      </c>
      <c r="DQ853" s="1">
        <f t="shared" si="1047"/>
        <v>-276</v>
      </c>
      <c r="DR853" s="1" t="str">
        <f t="shared" si="1047"/>
        <v/>
      </c>
      <c r="DS853" s="1" t="str">
        <f t="shared" si="1047"/>
        <v/>
      </c>
      <c r="DT853" s="34">
        <f>(STDEV(DI853:DS853))*-1</f>
        <v>-147.04591119782964</v>
      </c>
      <c r="DU853" s="1">
        <f t="shared" si="1053"/>
        <v>0</v>
      </c>
      <c r="DV853" s="1">
        <f t="shared" si="1053"/>
        <v>0</v>
      </c>
      <c r="DW853" s="1">
        <f t="shared" si="1053"/>
        <v>0</v>
      </c>
      <c r="DX853" s="1">
        <f t="shared" si="1053"/>
        <v>0</v>
      </c>
      <c r="DY853" s="1">
        <f t="shared" si="1053"/>
        <v>0</v>
      </c>
      <c r="DZ853" s="1">
        <f t="shared" si="1053"/>
        <v>0</v>
      </c>
      <c r="EA853" s="1">
        <f t="shared" si="1053"/>
        <v>0</v>
      </c>
      <c r="EB853" s="1">
        <f>IF((DP853&lt;$DT853),1,0)</f>
        <v>0</v>
      </c>
      <c r="EC853" s="1">
        <f>IF((DQ853&lt;$DT853),1,0)</f>
        <v>1</v>
      </c>
      <c r="EF853" s="33">
        <f>IF(SUM(DU853:EE853)&gt;0,1,0)</f>
        <v>1</v>
      </c>
      <c r="EG853" s="1">
        <f t="shared" si="1046"/>
        <v>0</v>
      </c>
      <c r="EH853" s="1">
        <f t="shared" si="1044"/>
        <v>0</v>
      </c>
      <c r="EI853" s="1">
        <f t="shared" si="1044"/>
        <v>0</v>
      </c>
      <c r="EJ853" s="1">
        <f t="shared" si="1044"/>
        <v>0</v>
      </c>
      <c r="EK853" s="1">
        <f t="shared" si="1044"/>
        <v>0</v>
      </c>
      <c r="EL853" s="1">
        <f t="shared" si="1044"/>
        <v>0</v>
      </c>
      <c r="EM853" s="1">
        <f t="shared" si="1044"/>
        <v>1</v>
      </c>
      <c r="EN853" s="1">
        <f t="shared" si="1044"/>
        <v>1</v>
      </c>
      <c r="EO853" s="1">
        <f t="shared" si="997"/>
        <v>0</v>
      </c>
      <c r="EP853" s="1">
        <f t="shared" si="997"/>
        <v>0</v>
      </c>
      <c r="EQ853" s="1">
        <f t="shared" si="997"/>
        <v>0</v>
      </c>
      <c r="ER853" s="33">
        <f t="shared" si="1031"/>
        <v>0</v>
      </c>
      <c r="ES853" s="35">
        <f>ER853+EF853+DG853+AV853</f>
        <v>1</v>
      </c>
      <c r="ET853" s="35">
        <f t="shared" si="1032"/>
        <v>1</v>
      </c>
      <c r="EU853" s="1" t="s">
        <v>59</v>
      </c>
      <c r="EV853" s="1" t="s">
        <v>38</v>
      </c>
      <c r="EW853" s="19">
        <f t="shared" si="1033"/>
        <v>0</v>
      </c>
      <c r="FC853" s="1" t="s">
        <v>38</v>
      </c>
      <c r="FD853" s="19">
        <f t="shared" si="1034"/>
        <v>0</v>
      </c>
      <c r="FJ853" s="1" t="s">
        <v>38</v>
      </c>
      <c r="FK853" s="19">
        <f t="shared" si="1035"/>
        <v>0</v>
      </c>
      <c r="FR853" s="1">
        <f t="shared" si="1036"/>
        <v>0</v>
      </c>
      <c r="FU853" s="1" t="s">
        <v>1450</v>
      </c>
      <c r="FV853" s="37" t="str">
        <f t="shared" si="1042"/>
        <v>other</v>
      </c>
      <c r="FW853" s="34">
        <v>0</v>
      </c>
      <c r="FY853" s="1" t="s">
        <v>38</v>
      </c>
      <c r="FZ853" s="19">
        <f t="shared" si="1037"/>
        <v>0</v>
      </c>
      <c r="GB853" s="1" t="s">
        <v>38</v>
      </c>
      <c r="GC853" s="19">
        <f t="shared" si="1038"/>
        <v>0</v>
      </c>
      <c r="GD853" s="1" t="s">
        <v>38</v>
      </c>
      <c r="GE853" s="19">
        <f t="shared" si="1039"/>
        <v>0</v>
      </c>
      <c r="GF853" s="1" t="s">
        <v>38</v>
      </c>
      <c r="GG853" s="19">
        <f t="shared" si="1040"/>
        <v>0</v>
      </c>
    </row>
    <row r="854" spans="1:189" x14ac:dyDescent="0.3">
      <c r="A854" s="18">
        <v>1298</v>
      </c>
      <c r="B854" s="1" t="s">
        <v>34</v>
      </c>
      <c r="C854" s="19" t="s">
        <v>35</v>
      </c>
      <c r="D854" s="19">
        <f t="shared" si="977"/>
        <v>0</v>
      </c>
      <c r="E854" s="38" t="s">
        <v>1451</v>
      </c>
      <c r="F854" s="21" t="str">
        <f t="shared" si="1014"/>
        <v>1957</v>
      </c>
      <c r="G854" s="21">
        <v>2005</v>
      </c>
      <c r="H854" s="22">
        <f t="shared" si="985"/>
        <v>48</v>
      </c>
      <c r="I854" s="1" t="str">
        <f t="shared" si="1015"/>
        <v>41-50</v>
      </c>
      <c r="J854" s="1" t="s">
        <v>1608</v>
      </c>
      <c r="N854" s="19"/>
      <c r="O854" s="19" t="str">
        <f t="shared" si="1016"/>
        <v/>
      </c>
      <c r="P854" s="23"/>
      <c r="S854" s="24"/>
      <c r="T854" s="19"/>
      <c r="W854" s="1" t="str">
        <f t="shared" si="1017"/>
        <v>1: 0-50</v>
      </c>
      <c r="X854" s="1">
        <v>9</v>
      </c>
      <c r="Y854" s="26">
        <v>96</v>
      </c>
      <c r="Z854" s="26">
        <v>171</v>
      </c>
      <c r="AA854" s="26">
        <v>220</v>
      </c>
      <c r="AB854" s="26">
        <v>250</v>
      </c>
      <c r="AC854" s="26">
        <v>258</v>
      </c>
      <c r="AD854" s="26">
        <v>315</v>
      </c>
      <c r="AE854" s="26">
        <v>307</v>
      </c>
      <c r="AF854" s="26"/>
      <c r="AG854" s="26"/>
      <c r="AH854" s="26"/>
      <c r="AI854" s="27">
        <f t="shared" si="1018"/>
        <v>315</v>
      </c>
      <c r="AJ854" s="27">
        <f t="shared" si="1019"/>
        <v>0</v>
      </c>
      <c r="AK854" s="1">
        <v>89473</v>
      </c>
      <c r="AL854" s="26"/>
      <c r="AM854" s="26">
        <v>50</v>
      </c>
      <c r="AN854" s="26">
        <v>50</v>
      </c>
      <c r="AO854" s="26">
        <v>50</v>
      </c>
      <c r="AP854" s="26">
        <v>50</v>
      </c>
      <c r="AQ854" s="26">
        <v>50</v>
      </c>
      <c r="AR854" s="26">
        <v>50</v>
      </c>
      <c r="AS854" s="26"/>
      <c r="AT854" s="26"/>
      <c r="AU854" s="26"/>
      <c r="AV854" s="28" t="str">
        <f t="shared" si="1020"/>
        <v/>
      </c>
      <c r="AW854" s="27" t="str">
        <f>"4-5"</f>
        <v>4-5</v>
      </c>
      <c r="AX854" s="29">
        <f t="shared" si="1041"/>
        <v>4.952</v>
      </c>
      <c r="AY854" s="30">
        <f t="shared" si="1045"/>
        <v>4.9516919993372968</v>
      </c>
      <c r="AZ854" s="30" t="str">
        <f t="shared" si="1043"/>
        <v/>
      </c>
      <c r="BA854" s="30">
        <f t="shared" si="1043"/>
        <v>1.6989700043360187</v>
      </c>
      <c r="BB854" s="30">
        <f t="shared" si="1043"/>
        <v>1.6989700043360187</v>
      </c>
      <c r="BC854" s="30">
        <f t="shared" si="1043"/>
        <v>1.6989700043360187</v>
      </c>
      <c r="BD854" s="30">
        <f t="shared" si="1043"/>
        <v>1.6989700043360187</v>
      </c>
      <c r="BE854" s="30">
        <f t="shared" si="1043"/>
        <v>1.6989700043360187</v>
      </c>
      <c r="BF854" s="30">
        <f t="shared" si="1043"/>
        <v>1.6989700043360187</v>
      </c>
      <c r="BG854" s="30" t="str">
        <f t="shared" si="995"/>
        <v/>
      </c>
      <c r="BH854" s="30" t="str">
        <f t="shared" si="995"/>
        <v/>
      </c>
      <c r="BI854" s="30" t="str">
        <f t="shared" si="995"/>
        <v/>
      </c>
      <c r="BJ854" s="1" t="s">
        <v>38</v>
      </c>
      <c r="BK854" s="31" t="s">
        <v>38</v>
      </c>
      <c r="BL854" s="32">
        <f t="shared" si="1021"/>
        <v>0</v>
      </c>
      <c r="BN854" s="32" t="str">
        <f t="shared" si="1022"/>
        <v>0</v>
      </c>
      <c r="BO854" s="30" t="str">
        <f t="shared" si="1023"/>
        <v/>
      </c>
      <c r="BP854" s="30">
        <f t="shared" si="1024"/>
        <v>-3.252721995001278</v>
      </c>
      <c r="BQ854" s="30" t="str">
        <f t="shared" si="1009"/>
        <v/>
      </c>
      <c r="BR854" s="30">
        <f t="shared" si="1009"/>
        <v>0</v>
      </c>
      <c r="BS854" s="30">
        <f t="shared" si="1009"/>
        <v>0</v>
      </c>
      <c r="BT854" s="30">
        <f t="shared" si="1004"/>
        <v>0</v>
      </c>
      <c r="BU854" s="30">
        <f t="shared" si="1004"/>
        <v>0</v>
      </c>
      <c r="BV854" s="30">
        <f t="shared" si="1004"/>
        <v>0</v>
      </c>
      <c r="BW854" s="30" t="str">
        <f t="shared" si="990"/>
        <v/>
      </c>
      <c r="BX854" s="30" t="str">
        <f t="shared" si="990"/>
        <v/>
      </c>
      <c r="BY854" s="30" t="str">
        <f t="shared" si="990"/>
        <v/>
      </c>
      <c r="BZ854" s="1">
        <f t="shared" si="1025"/>
        <v>0</v>
      </c>
      <c r="CA854" s="1">
        <f t="shared" si="1010"/>
        <v>0</v>
      </c>
      <c r="CB854" s="1">
        <f t="shared" si="1010"/>
        <v>0</v>
      </c>
      <c r="CC854" s="1">
        <f t="shared" si="1010"/>
        <v>0</v>
      </c>
      <c r="CD854" s="1">
        <f t="shared" si="1005"/>
        <v>0</v>
      </c>
      <c r="CE854" s="1">
        <f t="shared" si="1005"/>
        <v>0</v>
      </c>
      <c r="CF854" s="1">
        <f t="shared" si="1005"/>
        <v>0</v>
      </c>
      <c r="CG854" s="1">
        <f t="shared" si="991"/>
        <v>0</v>
      </c>
      <c r="CH854" s="1">
        <f t="shared" si="991"/>
        <v>0</v>
      </c>
      <c r="CI854" s="1">
        <f t="shared" si="991"/>
        <v>0</v>
      </c>
      <c r="CJ854" s="1">
        <f t="shared" si="1026"/>
        <v>0</v>
      </c>
      <c r="CK854" s="1">
        <f t="shared" si="1027"/>
        <v>0</v>
      </c>
      <c r="CL854" s="1" t="str">
        <f t="shared" si="1051"/>
        <v/>
      </c>
      <c r="CM854" s="1" t="str">
        <f t="shared" si="1051"/>
        <v/>
      </c>
      <c r="CN854" s="1" t="str">
        <f t="shared" si="1051"/>
        <v/>
      </c>
      <c r="CO854" s="1" t="str">
        <f t="shared" si="1051"/>
        <v/>
      </c>
      <c r="CP854" s="1" t="str">
        <f t="shared" si="1051"/>
        <v/>
      </c>
      <c r="CQ854" s="1" t="str">
        <f t="shared" si="1049"/>
        <v/>
      </c>
      <c r="CR854" s="1" t="str">
        <f t="shared" si="1049"/>
        <v/>
      </c>
      <c r="CS854" s="1" t="str">
        <f t="shared" si="1049"/>
        <v/>
      </c>
      <c r="CT854" s="1" t="str">
        <f t="shared" si="1049"/>
        <v/>
      </c>
      <c r="CU854" s="1" t="str">
        <f t="shared" si="1049"/>
        <v/>
      </c>
      <c r="CV854" s="1">
        <f t="shared" si="1052"/>
        <v>0</v>
      </c>
      <c r="CW854" s="1">
        <f t="shared" si="1052"/>
        <v>0</v>
      </c>
      <c r="CX854" s="1">
        <f t="shared" si="1052"/>
        <v>0</v>
      </c>
      <c r="CY854" s="1">
        <f t="shared" si="1052"/>
        <v>0</v>
      </c>
      <c r="CZ854" s="1">
        <f t="shared" si="1052"/>
        <v>0</v>
      </c>
      <c r="DA854" s="1">
        <f t="shared" si="1050"/>
        <v>0</v>
      </c>
      <c r="DB854" s="1">
        <f t="shared" si="1050"/>
        <v>0</v>
      </c>
      <c r="DC854" s="1">
        <f t="shared" si="1050"/>
        <v>0</v>
      </c>
      <c r="DD854" s="1">
        <f t="shared" si="1050"/>
        <v>0</v>
      </c>
      <c r="DE854" s="1">
        <f t="shared" si="1050"/>
        <v>0</v>
      </c>
      <c r="DF854" s="1">
        <f t="shared" si="1028"/>
        <v>0</v>
      </c>
      <c r="DG854" s="33">
        <f t="shared" si="1029"/>
        <v>0</v>
      </c>
      <c r="DH854" s="34">
        <f t="shared" si="1030"/>
        <v>0</v>
      </c>
      <c r="DI854" s="1">
        <f t="shared" si="992"/>
        <v>87</v>
      </c>
      <c r="DJ854" s="1">
        <f t="shared" si="993"/>
        <v>162</v>
      </c>
      <c r="DK854" s="1">
        <f t="shared" si="984"/>
        <v>75</v>
      </c>
      <c r="DL854" s="1">
        <f t="shared" si="984"/>
        <v>49</v>
      </c>
      <c r="DM854" s="1">
        <f t="shared" si="984"/>
        <v>30</v>
      </c>
      <c r="DN854" s="1">
        <f t="shared" si="984"/>
        <v>8</v>
      </c>
      <c r="DO854" s="1">
        <f t="shared" si="984"/>
        <v>57</v>
      </c>
      <c r="DP854" s="1">
        <f t="shared" si="984"/>
        <v>-8</v>
      </c>
      <c r="DQ854" s="1" t="str">
        <f t="shared" si="1047"/>
        <v/>
      </c>
      <c r="DR854" s="1" t="str">
        <f t="shared" si="1047"/>
        <v/>
      </c>
      <c r="DS854" s="1" t="str">
        <f t="shared" si="1047"/>
        <v/>
      </c>
      <c r="DT854" s="34">
        <f>(STDEV(DI854:DS854))*-1</f>
        <v>-53.004042972480612</v>
      </c>
      <c r="DU854" s="1">
        <f t="shared" si="1053"/>
        <v>0</v>
      </c>
      <c r="DV854" s="1">
        <f t="shared" si="1053"/>
        <v>0</v>
      </c>
      <c r="DW854" s="1">
        <f t="shared" si="1053"/>
        <v>0</v>
      </c>
      <c r="DX854" s="1">
        <f t="shared" si="1053"/>
        <v>0</v>
      </c>
      <c r="DY854" s="1">
        <f t="shared" si="1053"/>
        <v>0</v>
      </c>
      <c r="DZ854" s="1">
        <f t="shared" si="1053"/>
        <v>0</v>
      </c>
      <c r="EA854" s="1">
        <f t="shared" si="1053"/>
        <v>0</v>
      </c>
      <c r="EB854" s="1">
        <f>IF((DP854&lt;$DT854),1,0)</f>
        <v>0</v>
      </c>
      <c r="EF854" s="33">
        <f>IF(SUM(DU854:EE854)&gt;0,1,0)</f>
        <v>0</v>
      </c>
      <c r="EG854" s="1">
        <f t="shared" si="1046"/>
        <v>0</v>
      </c>
      <c r="EH854" s="1">
        <f t="shared" si="1044"/>
        <v>0</v>
      </c>
      <c r="EI854" s="1">
        <f t="shared" si="1044"/>
        <v>0</v>
      </c>
      <c r="EJ854" s="1">
        <f t="shared" si="1044"/>
        <v>0</v>
      </c>
      <c r="EK854" s="1">
        <f t="shared" si="1044"/>
        <v>0</v>
      </c>
      <c r="EL854" s="1">
        <f t="shared" si="1044"/>
        <v>0</v>
      </c>
      <c r="EM854" s="1">
        <f t="shared" si="1044"/>
        <v>0</v>
      </c>
      <c r="EN854" s="1">
        <f t="shared" si="1044"/>
        <v>0</v>
      </c>
      <c r="EO854" s="1">
        <f t="shared" si="997"/>
        <v>0</v>
      </c>
      <c r="EP854" s="1">
        <f t="shared" si="997"/>
        <v>0</v>
      </c>
      <c r="EQ854" s="1">
        <f t="shared" si="997"/>
        <v>0</v>
      </c>
      <c r="ER854" s="33">
        <f t="shared" si="1031"/>
        <v>1</v>
      </c>
      <c r="ES854" s="35">
        <f>ER854+EF854+DG854</f>
        <v>1</v>
      </c>
      <c r="ET854" s="35">
        <f t="shared" si="1032"/>
        <v>1</v>
      </c>
      <c r="EU854" s="1" t="s">
        <v>1415</v>
      </c>
      <c r="EV854" s="1" t="s">
        <v>34</v>
      </c>
      <c r="EW854" s="19">
        <f t="shared" si="1033"/>
        <v>1</v>
      </c>
      <c r="EX854" s="1" t="s">
        <v>40</v>
      </c>
      <c r="EY854" s="50">
        <v>39100</v>
      </c>
      <c r="EZ854" s="1" t="s">
        <v>34</v>
      </c>
      <c r="FA854" s="1" t="s">
        <v>40</v>
      </c>
      <c r="FB854" s="50">
        <v>39905</v>
      </c>
      <c r="FC854" s="1" t="s">
        <v>38</v>
      </c>
      <c r="FD854" s="19">
        <f t="shared" si="1034"/>
        <v>0</v>
      </c>
      <c r="FJ854" s="1" t="s">
        <v>38</v>
      </c>
      <c r="FK854" s="19">
        <f t="shared" si="1035"/>
        <v>0</v>
      </c>
      <c r="FQ854" s="1" t="s">
        <v>1452</v>
      </c>
      <c r="FR854" s="1">
        <f t="shared" si="1036"/>
        <v>1</v>
      </c>
      <c r="FV854" s="37" t="str">
        <f t="shared" si="1042"/>
        <v>none</v>
      </c>
      <c r="FY854" s="1" t="s">
        <v>38</v>
      </c>
      <c r="FZ854" s="19">
        <f t="shared" si="1037"/>
        <v>0</v>
      </c>
      <c r="GB854" s="1" t="s">
        <v>38</v>
      </c>
      <c r="GC854" s="19">
        <f t="shared" si="1038"/>
        <v>0</v>
      </c>
      <c r="GD854" s="1" t="s">
        <v>38</v>
      </c>
      <c r="GE854" s="19">
        <f t="shared" si="1039"/>
        <v>0</v>
      </c>
      <c r="GF854" s="1" t="s">
        <v>38</v>
      </c>
      <c r="GG854" s="19">
        <f t="shared" si="1040"/>
        <v>0</v>
      </c>
    </row>
    <row r="855" spans="1:189" x14ac:dyDescent="0.3">
      <c r="A855" s="53">
        <v>2000</v>
      </c>
      <c r="B855" s="1" t="s">
        <v>34</v>
      </c>
      <c r="C855" s="19" t="s">
        <v>35</v>
      </c>
      <c r="D855" s="19">
        <f t="shared" si="977"/>
        <v>0</v>
      </c>
      <c r="E855" s="38" t="s">
        <v>1453</v>
      </c>
      <c r="F855" s="21" t="str">
        <f t="shared" si="1014"/>
        <v>1974</v>
      </c>
      <c r="G855" s="21">
        <v>2004</v>
      </c>
      <c r="H855" s="22">
        <f t="shared" si="985"/>
        <v>30</v>
      </c>
      <c r="I855" s="1" t="str">
        <f t="shared" si="1015"/>
        <v>21-30</v>
      </c>
      <c r="J855" s="1" t="s">
        <v>1606</v>
      </c>
      <c r="K855" s="1" t="s">
        <v>53</v>
      </c>
      <c r="L855" s="1">
        <f>VLOOKUP(K855,[1]areas!$C$3:$D$76,2,FALSE)</f>
        <v>30</v>
      </c>
      <c r="M855" s="1" t="str">
        <f>IF(L855&lt;=20,"0-20",IF(L855&lt;=40,"21-40", IF(L855&lt;=60, "41-60", IF(L855&lt;=80,"61-80", "&gt;80"))))</f>
        <v>21-40</v>
      </c>
      <c r="N855" s="19" t="s">
        <v>38</v>
      </c>
      <c r="O855" s="19">
        <f t="shared" si="1016"/>
        <v>0</v>
      </c>
      <c r="P855" s="23">
        <v>46.8</v>
      </c>
      <c r="Q855" s="1">
        <v>158</v>
      </c>
      <c r="R855" s="1">
        <f>POWER(Q855*0.01,2)</f>
        <v>2.4964000000000004</v>
      </c>
      <c r="S855" s="24">
        <f>P855/R855</f>
        <v>18.746995673770225</v>
      </c>
      <c r="T855" s="19">
        <v>4</v>
      </c>
      <c r="U855" s="1">
        <v>6.3</v>
      </c>
      <c r="V855" s="1">
        <v>36</v>
      </c>
      <c r="W855" s="1" t="str">
        <f t="shared" si="1017"/>
        <v>1: 0-50</v>
      </c>
      <c r="X855" s="1">
        <v>45</v>
      </c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7">
        <f t="shared" si="1018"/>
        <v>45</v>
      </c>
      <c r="AJ855" s="27">
        <f t="shared" si="1019"/>
        <v>0</v>
      </c>
      <c r="AK855" s="39">
        <v>1000000</v>
      </c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8" t="str">
        <f t="shared" si="1020"/>
        <v/>
      </c>
      <c r="AW855" s="27" t="str">
        <f>"&gt;5"</f>
        <v>&gt;5</v>
      </c>
      <c r="AX855" s="29">
        <f t="shared" si="1041"/>
        <v>6</v>
      </c>
      <c r="AY855" s="30">
        <f t="shared" si="1045"/>
        <v>6</v>
      </c>
      <c r="AZ855" s="30" t="str">
        <f t="shared" si="1043"/>
        <v/>
      </c>
      <c r="BA855" s="30" t="str">
        <f t="shared" si="1043"/>
        <v/>
      </c>
      <c r="BB855" s="30" t="str">
        <f t="shared" si="1043"/>
        <v/>
      </c>
      <c r="BC855" s="30" t="str">
        <f t="shared" si="1043"/>
        <v/>
      </c>
      <c r="BD855" s="30" t="str">
        <f t="shared" si="1043"/>
        <v/>
      </c>
      <c r="BE855" s="30" t="str">
        <f t="shared" si="1043"/>
        <v/>
      </c>
      <c r="BF855" s="30" t="str">
        <f t="shared" si="1043"/>
        <v/>
      </c>
      <c r="BG855" s="30" t="str">
        <f t="shared" si="995"/>
        <v/>
      </c>
      <c r="BH855" s="30" t="str">
        <f t="shared" si="995"/>
        <v/>
      </c>
      <c r="BI855" s="30" t="str">
        <f t="shared" si="995"/>
        <v/>
      </c>
      <c r="BJ855" s="1" t="s">
        <v>58</v>
      </c>
      <c r="BK855" s="31" t="s">
        <v>58</v>
      </c>
      <c r="BL855" s="32" t="str">
        <f t="shared" si="1021"/>
        <v/>
      </c>
      <c r="BM855" s="31">
        <v>2</v>
      </c>
      <c r="BN855" s="32" t="str">
        <f t="shared" si="1022"/>
        <v/>
      </c>
      <c r="BO855" s="30" t="str">
        <f t="shared" si="1023"/>
        <v/>
      </c>
      <c r="BP855" s="30" t="str">
        <f t="shared" si="1024"/>
        <v/>
      </c>
      <c r="BQ855" s="30" t="str">
        <f t="shared" si="1009"/>
        <v/>
      </c>
      <c r="BR855" s="30" t="str">
        <f t="shared" si="1009"/>
        <v/>
      </c>
      <c r="BS855" s="30" t="str">
        <f t="shared" si="1009"/>
        <v/>
      </c>
      <c r="BT855" s="30" t="str">
        <f t="shared" si="1004"/>
        <v/>
      </c>
      <c r="BU855" s="30" t="str">
        <f t="shared" si="1004"/>
        <v/>
      </c>
      <c r="BV855" s="30" t="str">
        <f t="shared" si="1004"/>
        <v/>
      </c>
      <c r="BW855" s="30" t="str">
        <f t="shared" si="990"/>
        <v/>
      </c>
      <c r="BX855" s="30" t="str">
        <f t="shared" si="990"/>
        <v/>
      </c>
      <c r="BY855" s="30" t="str">
        <f t="shared" si="990"/>
        <v/>
      </c>
      <c r="BZ855" s="1">
        <f t="shared" si="1025"/>
        <v>0</v>
      </c>
      <c r="CA855" s="1">
        <f t="shared" si="1010"/>
        <v>0</v>
      </c>
      <c r="CB855" s="1">
        <f t="shared" si="1010"/>
        <v>0</v>
      </c>
      <c r="CC855" s="1">
        <f t="shared" si="1010"/>
        <v>0</v>
      </c>
      <c r="CD855" s="1">
        <f t="shared" si="1005"/>
        <v>0</v>
      </c>
      <c r="CE855" s="1">
        <f t="shared" si="1005"/>
        <v>0</v>
      </c>
      <c r="CF855" s="1">
        <f t="shared" si="1005"/>
        <v>0</v>
      </c>
      <c r="CG855" s="1">
        <f t="shared" si="991"/>
        <v>0</v>
      </c>
      <c r="CH855" s="1">
        <f t="shared" si="991"/>
        <v>0</v>
      </c>
      <c r="CI855" s="1">
        <f t="shared" si="991"/>
        <v>0</v>
      </c>
      <c r="CJ855" s="1">
        <f t="shared" si="1026"/>
        <v>0</v>
      </c>
      <c r="CK855" s="1">
        <f t="shared" si="1027"/>
        <v>0</v>
      </c>
      <c r="CL855" s="1" t="str">
        <f t="shared" si="1051"/>
        <v/>
      </c>
      <c r="CM855" s="1" t="str">
        <f t="shared" si="1051"/>
        <v/>
      </c>
      <c r="CN855" s="1" t="str">
        <f t="shared" si="1051"/>
        <v/>
      </c>
      <c r="CO855" s="1" t="str">
        <f t="shared" si="1051"/>
        <v/>
      </c>
      <c r="CP855" s="1" t="str">
        <f t="shared" si="1051"/>
        <v/>
      </c>
      <c r="CQ855" s="1" t="str">
        <f t="shared" si="1049"/>
        <v/>
      </c>
      <c r="CR855" s="1" t="str">
        <f t="shared" si="1049"/>
        <v/>
      </c>
      <c r="CS855" s="1" t="str">
        <f t="shared" si="1049"/>
        <v/>
      </c>
      <c r="CT855" s="1" t="str">
        <f t="shared" si="1049"/>
        <v/>
      </c>
      <c r="CU855" s="1" t="str">
        <f t="shared" si="1049"/>
        <v/>
      </c>
      <c r="CV855" s="1">
        <f t="shared" si="1052"/>
        <v>0</v>
      </c>
      <c r="CW855" s="1">
        <f t="shared" si="1052"/>
        <v>0</v>
      </c>
      <c r="CX855" s="1">
        <f t="shared" si="1052"/>
        <v>0</v>
      </c>
      <c r="CY855" s="1">
        <f t="shared" si="1052"/>
        <v>0</v>
      </c>
      <c r="CZ855" s="1">
        <f t="shared" si="1052"/>
        <v>0</v>
      </c>
      <c r="DA855" s="1">
        <f t="shared" si="1050"/>
        <v>0</v>
      </c>
      <c r="DB855" s="1">
        <f t="shared" si="1050"/>
        <v>0</v>
      </c>
      <c r="DC855" s="1">
        <f t="shared" si="1050"/>
        <v>0</v>
      </c>
      <c r="DD855" s="1">
        <f t="shared" si="1050"/>
        <v>0</v>
      </c>
      <c r="DE855" s="1">
        <f t="shared" si="1050"/>
        <v>0</v>
      </c>
      <c r="DF855" s="1">
        <f t="shared" si="1028"/>
        <v>0</v>
      </c>
      <c r="DG855" s="33">
        <f t="shared" si="1029"/>
        <v>0</v>
      </c>
      <c r="DH855" s="34">
        <f t="shared" si="1030"/>
        <v>0</v>
      </c>
      <c r="DI855" s="1" t="str">
        <f t="shared" si="992"/>
        <v/>
      </c>
      <c r="DJ855" s="1" t="str">
        <f t="shared" si="993"/>
        <v/>
      </c>
      <c r="DK855" s="1" t="str">
        <f t="shared" si="984"/>
        <v/>
      </c>
      <c r="DL855" s="1" t="str">
        <f t="shared" si="984"/>
        <v/>
      </c>
      <c r="DM855" s="1" t="str">
        <f t="shared" si="984"/>
        <v/>
      </c>
      <c r="DN855" s="1" t="str">
        <f t="shared" si="984"/>
        <v/>
      </c>
      <c r="DO855" s="1" t="str">
        <f t="shared" si="984"/>
        <v/>
      </c>
      <c r="DP855" s="1" t="str">
        <f t="shared" si="984"/>
        <v/>
      </c>
      <c r="DQ855" s="1" t="str">
        <f t="shared" si="1047"/>
        <v/>
      </c>
      <c r="DR855" s="1" t="str">
        <f t="shared" si="1047"/>
        <v/>
      </c>
      <c r="DS855" s="1" t="str">
        <f t="shared" si="1047"/>
        <v/>
      </c>
      <c r="EG855" s="1">
        <f t="shared" si="1046"/>
        <v>0</v>
      </c>
      <c r="EH855" s="1">
        <f t="shared" si="1044"/>
        <v>0</v>
      </c>
      <c r="EI855" s="1">
        <f t="shared" si="1044"/>
        <v>0</v>
      </c>
      <c r="EJ855" s="1">
        <f t="shared" si="1044"/>
        <v>0</v>
      </c>
      <c r="EK855" s="1">
        <f t="shared" si="1044"/>
        <v>0</v>
      </c>
      <c r="EL855" s="1">
        <f t="shared" si="1044"/>
        <v>0</v>
      </c>
      <c r="EM855" s="1">
        <f t="shared" si="1044"/>
        <v>0</v>
      </c>
      <c r="EN855" s="1">
        <f t="shared" si="1044"/>
        <v>0</v>
      </c>
      <c r="EO855" s="1">
        <f t="shared" si="997"/>
        <v>0</v>
      </c>
      <c r="EP855" s="1">
        <f t="shared" si="997"/>
        <v>0</v>
      </c>
      <c r="EQ855" s="1">
        <f t="shared" si="997"/>
        <v>0</v>
      </c>
      <c r="ER855" s="33">
        <f t="shared" si="1031"/>
        <v>1</v>
      </c>
      <c r="ES855" s="35">
        <f>ER855+DG855</f>
        <v>1</v>
      </c>
      <c r="ET855" s="35">
        <f t="shared" si="1032"/>
        <v>1</v>
      </c>
      <c r="EU855" s="1" t="s">
        <v>59</v>
      </c>
      <c r="EV855" s="1" t="s">
        <v>38</v>
      </c>
      <c r="EW855" s="19">
        <f t="shared" si="1033"/>
        <v>0</v>
      </c>
      <c r="FC855" s="1" t="s">
        <v>38</v>
      </c>
      <c r="FD855" s="19">
        <f t="shared" si="1034"/>
        <v>0</v>
      </c>
      <c r="FJ855" s="1" t="s">
        <v>38</v>
      </c>
      <c r="FK855" s="19">
        <f t="shared" si="1035"/>
        <v>0</v>
      </c>
      <c r="FR855" s="1">
        <f t="shared" si="1036"/>
        <v>0</v>
      </c>
      <c r="FU855" s="1" t="s">
        <v>1454</v>
      </c>
      <c r="FV855" s="37" t="str">
        <f t="shared" si="1042"/>
        <v>other</v>
      </c>
      <c r="FW855" s="34">
        <v>0</v>
      </c>
      <c r="FY855" s="1" t="s">
        <v>38</v>
      </c>
      <c r="FZ855" s="19">
        <f t="shared" si="1037"/>
        <v>0</v>
      </c>
      <c r="GB855" s="1" t="s">
        <v>38</v>
      </c>
      <c r="GC855" s="19">
        <f t="shared" si="1038"/>
        <v>0</v>
      </c>
      <c r="GD855" s="1" t="s">
        <v>38</v>
      </c>
      <c r="GE855" s="19">
        <f t="shared" si="1039"/>
        <v>0</v>
      </c>
      <c r="GF855" s="1" t="s">
        <v>34</v>
      </c>
      <c r="GG855" s="19">
        <f t="shared" si="1040"/>
        <v>1</v>
      </c>
    </row>
    <row r="856" spans="1:189" x14ac:dyDescent="0.3">
      <c r="A856" s="18"/>
      <c r="C856" s="19"/>
      <c r="D856" s="19"/>
      <c r="N856" s="19"/>
      <c r="O856" s="19"/>
      <c r="P856" s="23"/>
      <c r="S856" s="24"/>
      <c r="T856" s="19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7"/>
      <c r="AJ856" s="27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8"/>
      <c r="AW856" s="27"/>
      <c r="AX856" s="26"/>
      <c r="BK856" s="1"/>
      <c r="BM856" s="1"/>
      <c r="BN856" s="1"/>
    </row>
    <row r="857" spans="1:189" x14ac:dyDescent="0.3">
      <c r="B857" s="18"/>
      <c r="C857" s="42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59"/>
      <c r="AJ857" s="5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60"/>
      <c r="AW857" s="5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60"/>
      <c r="DH857" s="5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5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60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60"/>
      <c r="ES857" s="61"/>
      <c r="ET857" s="61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59"/>
      <c r="FX857" s="19"/>
      <c r="FY857" s="19"/>
      <c r="FZ857" s="19"/>
      <c r="GA857" s="19"/>
      <c r="GB857" s="19"/>
      <c r="GC857" s="19"/>
      <c r="GD857" s="19"/>
      <c r="GE857" s="19"/>
      <c r="GF857" s="19"/>
    </row>
    <row r="858" spans="1:189" x14ac:dyDescent="0.3">
      <c r="B858" s="18"/>
      <c r="C858" s="42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59"/>
      <c r="AJ858" s="5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60"/>
      <c r="AW858" s="5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60"/>
      <c r="DH858" s="5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5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60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60"/>
      <c r="ES858" s="61"/>
      <c r="ET858" s="61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59"/>
      <c r="FX858" s="19"/>
      <c r="FY858" s="19"/>
      <c r="FZ858" s="19"/>
      <c r="GA858" s="19"/>
      <c r="GB858" s="19"/>
      <c r="GC858" s="19"/>
      <c r="GD858" s="19"/>
      <c r="GE858" s="19"/>
      <c r="GF858" s="19"/>
    </row>
    <row r="859" spans="1:189" x14ac:dyDescent="0.3">
      <c r="B859" s="18"/>
      <c r="C859" s="42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59"/>
      <c r="AJ859" s="5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60"/>
      <c r="AW859" s="5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60"/>
      <c r="DH859" s="5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5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60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60"/>
      <c r="ES859" s="61"/>
      <c r="ET859" s="61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59"/>
      <c r="FX859" s="19"/>
      <c r="FY859" s="19"/>
      <c r="FZ859" s="19"/>
      <c r="GA859" s="19"/>
      <c r="GB859" s="19"/>
      <c r="GC859" s="19"/>
      <c r="GD859" s="19"/>
      <c r="GE859" s="19"/>
      <c r="GF859" s="19"/>
    </row>
    <row r="860" spans="1:189" x14ac:dyDescent="0.3">
      <c r="B860" s="18"/>
      <c r="C860" s="42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59"/>
      <c r="AJ860" s="5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60"/>
      <c r="AW860" s="5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60"/>
      <c r="DH860" s="5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5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60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60"/>
      <c r="ES860" s="61"/>
      <c r="ET860" s="61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59"/>
      <c r="FX860" s="19"/>
      <c r="FY860" s="19"/>
      <c r="FZ860" s="19"/>
      <c r="GA860" s="19"/>
      <c r="GB860" s="19"/>
      <c r="GC860" s="19"/>
      <c r="GD860" s="19"/>
      <c r="GE860" s="19"/>
      <c r="GF860" s="19"/>
    </row>
    <row r="861" spans="1:189" x14ac:dyDescent="0.3">
      <c r="B861" s="18"/>
      <c r="C861" s="42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59"/>
      <c r="AJ861" s="5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60"/>
      <c r="AW861" s="5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60"/>
      <c r="DH861" s="5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5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60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60"/>
      <c r="ES861" s="61"/>
      <c r="ET861" s="61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59"/>
      <c r="FX861" s="19"/>
      <c r="FY861" s="19"/>
      <c r="FZ861" s="19"/>
      <c r="GA861" s="19"/>
      <c r="GB861" s="19"/>
      <c r="GC861" s="19"/>
      <c r="GD861" s="19"/>
      <c r="GE861" s="19"/>
      <c r="GF861" s="19"/>
    </row>
    <row r="862" spans="1:189" x14ac:dyDescent="0.3">
      <c r="B862" s="18"/>
      <c r="C862" s="42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59"/>
      <c r="AJ862" s="5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60"/>
      <c r="AW862" s="5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60"/>
      <c r="DH862" s="5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5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60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60"/>
      <c r="ES862" s="61"/>
      <c r="ET862" s="61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59"/>
      <c r="FX862" s="19"/>
      <c r="FY862" s="19"/>
      <c r="FZ862" s="19"/>
      <c r="GA862" s="19"/>
      <c r="GB862" s="19"/>
      <c r="GC862" s="19"/>
      <c r="GD862" s="19"/>
      <c r="GE862" s="19"/>
      <c r="GF862" s="19"/>
    </row>
    <row r="863" spans="1:189" x14ac:dyDescent="0.3">
      <c r="B863" s="18"/>
      <c r="C863" s="42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59"/>
      <c r="AJ863" s="5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60"/>
      <c r="AW863" s="5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60"/>
      <c r="DH863" s="5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5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60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60"/>
      <c r="ES863" s="61"/>
      <c r="ET863" s="61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59"/>
      <c r="FX863" s="19"/>
      <c r="FY863" s="19"/>
      <c r="FZ863" s="19"/>
      <c r="GA863" s="19"/>
      <c r="GB863" s="19"/>
      <c r="GC863" s="19"/>
      <c r="GD863" s="19"/>
      <c r="GE863" s="19"/>
      <c r="GF863" s="19"/>
    </row>
    <row r="864" spans="1:189" x14ac:dyDescent="0.3">
      <c r="B864" s="18"/>
      <c r="C864" s="42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59"/>
      <c r="AJ864" s="5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60"/>
      <c r="AW864" s="5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60"/>
      <c r="DH864" s="5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5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60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60"/>
      <c r="ES864" s="61"/>
      <c r="ET864" s="61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59"/>
      <c r="FX864" s="19"/>
      <c r="FY864" s="19"/>
      <c r="FZ864" s="19"/>
      <c r="GA864" s="19"/>
      <c r="GB864" s="19"/>
      <c r="GC864" s="19"/>
      <c r="GD864" s="19"/>
      <c r="GE864" s="19"/>
      <c r="GF864" s="19"/>
    </row>
    <row r="865" spans="2:188" x14ac:dyDescent="0.3">
      <c r="B865" s="18"/>
      <c r="C865" s="4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3"/>
      <c r="AJ865" s="63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4"/>
      <c r="AW865" s="63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  <c r="BR865" s="62"/>
      <c r="BS865" s="62"/>
      <c r="BT865" s="62"/>
      <c r="BU865" s="62"/>
      <c r="BV865" s="62"/>
      <c r="BW865" s="62"/>
      <c r="BX865" s="62"/>
      <c r="BY865" s="62"/>
      <c r="BZ865" s="62"/>
      <c r="CA865" s="62"/>
      <c r="CB865" s="62"/>
      <c r="CC865" s="62"/>
      <c r="CD865" s="62"/>
      <c r="CE865" s="62"/>
      <c r="CF865" s="62"/>
      <c r="CG865" s="62"/>
      <c r="CH865" s="62"/>
      <c r="CI865" s="62"/>
      <c r="CJ865" s="62"/>
      <c r="CK865" s="62"/>
      <c r="CL865" s="62"/>
      <c r="CM865" s="62"/>
      <c r="CN865" s="62"/>
      <c r="CO865" s="62"/>
      <c r="CP865" s="62"/>
      <c r="CQ865" s="62"/>
      <c r="CR865" s="62"/>
      <c r="CS865" s="62"/>
      <c r="CT865" s="62"/>
      <c r="CU865" s="62"/>
      <c r="CV865" s="62"/>
      <c r="CW865" s="62"/>
      <c r="CX865" s="62"/>
      <c r="CY865" s="62"/>
      <c r="CZ865" s="62"/>
      <c r="DA865" s="62"/>
      <c r="DB865" s="62"/>
      <c r="DC865" s="62"/>
      <c r="DD865" s="62"/>
      <c r="DE865" s="62"/>
      <c r="DF865" s="62"/>
      <c r="DG865" s="64"/>
      <c r="DH865" s="63"/>
      <c r="DI865" s="62"/>
      <c r="DJ865" s="62"/>
      <c r="DK865" s="62"/>
      <c r="DL865" s="62"/>
      <c r="DM865" s="62"/>
      <c r="DN865" s="62"/>
      <c r="DO865" s="62"/>
      <c r="DP865" s="62"/>
      <c r="DQ865" s="62"/>
      <c r="DR865" s="62"/>
      <c r="DS865" s="62"/>
      <c r="DT865" s="63"/>
      <c r="DU865" s="62"/>
      <c r="DV865" s="62"/>
      <c r="DW865" s="62"/>
      <c r="DX865" s="62"/>
      <c r="DY865" s="62"/>
      <c r="DZ865" s="62"/>
      <c r="EA865" s="62"/>
      <c r="EB865" s="62"/>
      <c r="EC865" s="62"/>
      <c r="ED865" s="62"/>
      <c r="EE865" s="62"/>
      <c r="EF865" s="64"/>
      <c r="EG865" s="62"/>
      <c r="EH865" s="62"/>
      <c r="EI865" s="62"/>
      <c r="EJ865" s="62"/>
      <c r="EK865" s="62"/>
      <c r="EL865" s="62"/>
      <c r="EM865" s="62"/>
      <c r="EN865" s="62"/>
      <c r="EO865" s="62"/>
      <c r="EP865" s="62"/>
      <c r="EQ865" s="62"/>
      <c r="ER865" s="64"/>
      <c r="ES865" s="65"/>
      <c r="ET865" s="65"/>
      <c r="EU865" s="62"/>
      <c r="EV865" s="62"/>
      <c r="EW865" s="62"/>
      <c r="EX865" s="62"/>
      <c r="EY865" s="62"/>
      <c r="EZ865" s="62"/>
      <c r="FA865" s="62"/>
      <c r="FB865" s="62"/>
      <c r="FC865" s="62"/>
      <c r="FD865" s="62"/>
      <c r="FE865" s="62"/>
      <c r="FF865" s="62"/>
      <c r="FG865" s="62"/>
      <c r="FH865" s="62"/>
      <c r="FI865" s="62"/>
      <c r="FJ865" s="62"/>
      <c r="FK865" s="62"/>
      <c r="FL865" s="62"/>
      <c r="FM865" s="62"/>
      <c r="FN865" s="62"/>
      <c r="FO865" s="62"/>
      <c r="FP865" s="62"/>
      <c r="FQ865" s="62"/>
      <c r="FR865" s="62"/>
      <c r="FS865" s="62"/>
      <c r="FT865" s="62"/>
      <c r="FU865" s="62"/>
      <c r="FV865" s="62"/>
      <c r="FW865" s="63"/>
      <c r="FX865" s="62"/>
      <c r="FY865" s="62"/>
      <c r="FZ865" s="62"/>
      <c r="GA865" s="62"/>
      <c r="GB865" s="62"/>
      <c r="GC865" s="62"/>
      <c r="GD865" s="62"/>
      <c r="GE865" s="62"/>
      <c r="GF865" s="62"/>
    </row>
    <row r="866" spans="2:188" x14ac:dyDescent="0.3">
      <c r="B866" s="18"/>
      <c r="C866" s="4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3"/>
      <c r="AJ866" s="63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4"/>
      <c r="AW866" s="63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  <c r="BR866" s="62"/>
      <c r="BS866" s="62"/>
      <c r="BT866" s="62"/>
      <c r="BU866" s="62"/>
      <c r="BV866" s="62"/>
      <c r="BW866" s="62"/>
      <c r="BX866" s="62"/>
      <c r="BY866" s="62"/>
      <c r="BZ866" s="62"/>
      <c r="CA866" s="62"/>
      <c r="CB866" s="62"/>
      <c r="CC866" s="62"/>
      <c r="CD866" s="62"/>
      <c r="CE866" s="62"/>
      <c r="CF866" s="62"/>
      <c r="CG866" s="62"/>
      <c r="CH866" s="62"/>
      <c r="CI866" s="62"/>
      <c r="CJ866" s="62"/>
      <c r="CK866" s="62"/>
      <c r="CL866" s="62"/>
      <c r="CM866" s="62"/>
      <c r="CN866" s="62"/>
      <c r="CO866" s="62"/>
      <c r="CP866" s="62"/>
      <c r="CQ866" s="62"/>
      <c r="CR866" s="62"/>
      <c r="CS866" s="62"/>
      <c r="CT866" s="62"/>
      <c r="CU866" s="62"/>
      <c r="CV866" s="62"/>
      <c r="CW866" s="62"/>
      <c r="CX866" s="62"/>
      <c r="CY866" s="62"/>
      <c r="CZ866" s="62"/>
      <c r="DA866" s="62"/>
      <c r="DB866" s="62"/>
      <c r="DC866" s="62"/>
      <c r="DD866" s="62"/>
      <c r="DE866" s="62"/>
      <c r="DF866" s="62"/>
      <c r="DG866" s="64"/>
      <c r="DH866" s="63"/>
      <c r="DI866" s="62"/>
      <c r="DJ866" s="62"/>
      <c r="DK866" s="62"/>
      <c r="DL866" s="62"/>
      <c r="DM866" s="62"/>
      <c r="DN866" s="62"/>
      <c r="DO866" s="62"/>
      <c r="DP866" s="62"/>
      <c r="DQ866" s="62"/>
      <c r="DR866" s="62"/>
      <c r="DS866" s="62"/>
      <c r="DT866" s="63"/>
      <c r="DU866" s="62"/>
      <c r="DV866" s="62"/>
      <c r="DW866" s="62"/>
      <c r="DX866" s="62"/>
      <c r="DY866" s="62"/>
      <c r="DZ866" s="62"/>
      <c r="EA866" s="62"/>
      <c r="EB866" s="62"/>
      <c r="EC866" s="62"/>
      <c r="ED866" s="62"/>
      <c r="EE866" s="62"/>
      <c r="EF866" s="64"/>
      <c r="EG866" s="62"/>
      <c r="EH866" s="62"/>
      <c r="EI866" s="62"/>
      <c r="EJ866" s="62"/>
      <c r="EK866" s="62"/>
      <c r="EL866" s="62"/>
      <c r="EM866" s="62"/>
      <c r="EN866" s="62"/>
      <c r="EO866" s="62"/>
      <c r="EP866" s="62"/>
      <c r="EQ866" s="62"/>
      <c r="ER866" s="64"/>
      <c r="ES866" s="65"/>
      <c r="ET866" s="65"/>
      <c r="EU866" s="62"/>
      <c r="EV866" s="62"/>
      <c r="EW866" s="62"/>
      <c r="EX866" s="62"/>
      <c r="EY866" s="62"/>
      <c r="EZ866" s="62"/>
      <c r="FA866" s="62"/>
      <c r="FB866" s="62"/>
      <c r="FC866" s="62"/>
      <c r="FD866" s="62"/>
      <c r="FE866" s="62"/>
      <c r="FF866" s="62"/>
      <c r="FG866" s="62"/>
      <c r="FH866" s="62"/>
      <c r="FI866" s="62"/>
      <c r="FJ866" s="62"/>
      <c r="FK866" s="62"/>
      <c r="FL866" s="62"/>
      <c r="FM866" s="62"/>
      <c r="FN866" s="62"/>
      <c r="FO866" s="62"/>
      <c r="FP866" s="62"/>
      <c r="FQ866" s="62"/>
      <c r="FR866" s="62"/>
      <c r="FS866" s="62"/>
      <c r="FT866" s="62"/>
      <c r="FU866" s="62"/>
      <c r="FV866" s="62"/>
      <c r="FW866" s="63"/>
      <c r="FX866" s="62"/>
      <c r="FY866" s="62"/>
      <c r="FZ866" s="62"/>
      <c r="GA866" s="62"/>
      <c r="GB866" s="62"/>
      <c r="GC866" s="62"/>
      <c r="GD866" s="62"/>
      <c r="GE866" s="62"/>
      <c r="GF866" s="62"/>
    </row>
    <row r="867" spans="2:188" x14ac:dyDescent="0.3">
      <c r="B867" s="18"/>
      <c r="C867" s="4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3"/>
      <c r="AJ867" s="63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4"/>
      <c r="AW867" s="63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  <c r="BQ867" s="62"/>
      <c r="BR867" s="62"/>
      <c r="BS867" s="62"/>
      <c r="BT867" s="62"/>
      <c r="BU867" s="62"/>
      <c r="BV867" s="62"/>
      <c r="BW867" s="62"/>
      <c r="BX867" s="62"/>
      <c r="BY867" s="62"/>
      <c r="BZ867" s="62"/>
      <c r="CA867" s="62"/>
      <c r="CB867" s="62"/>
      <c r="CC867" s="62"/>
      <c r="CD867" s="62"/>
      <c r="CE867" s="62"/>
      <c r="CF867" s="62"/>
      <c r="CG867" s="62"/>
      <c r="CH867" s="62"/>
      <c r="CI867" s="62"/>
      <c r="CJ867" s="62"/>
      <c r="CK867" s="62"/>
      <c r="CL867" s="62"/>
      <c r="CM867" s="62"/>
      <c r="CN867" s="62"/>
      <c r="CO867" s="62"/>
      <c r="CP867" s="62"/>
      <c r="CQ867" s="62"/>
      <c r="CR867" s="62"/>
      <c r="CS867" s="62"/>
      <c r="CT867" s="62"/>
      <c r="CU867" s="62"/>
      <c r="CV867" s="62"/>
      <c r="CW867" s="62"/>
      <c r="CX867" s="62"/>
      <c r="CY867" s="62"/>
      <c r="CZ867" s="62"/>
      <c r="DA867" s="62"/>
      <c r="DB867" s="62"/>
      <c r="DC867" s="62"/>
      <c r="DD867" s="62"/>
      <c r="DE867" s="62"/>
      <c r="DF867" s="62"/>
      <c r="DG867" s="64"/>
      <c r="DH867" s="63"/>
      <c r="DI867" s="62"/>
      <c r="DJ867" s="62"/>
      <c r="DK867" s="62"/>
      <c r="DL867" s="62"/>
      <c r="DM867" s="62"/>
      <c r="DN867" s="62"/>
      <c r="DO867" s="62"/>
      <c r="DP867" s="62"/>
      <c r="DQ867" s="62"/>
      <c r="DR867" s="62"/>
      <c r="DS867" s="62"/>
      <c r="DT867" s="63"/>
      <c r="DU867" s="62"/>
      <c r="DV867" s="62"/>
      <c r="DW867" s="62"/>
      <c r="DX867" s="62"/>
      <c r="DY867" s="62"/>
      <c r="DZ867" s="62"/>
      <c r="EA867" s="62"/>
      <c r="EB867" s="62"/>
      <c r="EC867" s="62"/>
      <c r="ED867" s="62"/>
      <c r="EE867" s="62"/>
      <c r="EF867" s="64"/>
      <c r="EG867" s="62"/>
      <c r="EH867" s="62"/>
      <c r="EI867" s="62"/>
      <c r="EJ867" s="62"/>
      <c r="EK867" s="62"/>
      <c r="EL867" s="62"/>
      <c r="EM867" s="62"/>
      <c r="EN867" s="62"/>
      <c r="EO867" s="62"/>
      <c r="EP867" s="62"/>
      <c r="EQ867" s="62"/>
      <c r="ER867" s="64"/>
      <c r="ES867" s="65"/>
      <c r="ET867" s="65"/>
      <c r="EU867" s="62"/>
      <c r="EV867" s="62"/>
      <c r="EW867" s="62"/>
      <c r="EX867" s="62"/>
      <c r="EY867" s="62"/>
      <c r="EZ867" s="62"/>
      <c r="FA867" s="62"/>
      <c r="FB867" s="62"/>
      <c r="FC867" s="62"/>
      <c r="FD867" s="62"/>
      <c r="FE867" s="62"/>
      <c r="FF867" s="62"/>
      <c r="FG867" s="62"/>
      <c r="FH867" s="62"/>
      <c r="FI867" s="62"/>
      <c r="FJ867" s="62"/>
      <c r="FK867" s="62"/>
      <c r="FL867" s="62"/>
      <c r="FM867" s="62"/>
      <c r="FN867" s="62"/>
      <c r="FO867" s="62"/>
      <c r="FP867" s="62"/>
      <c r="FQ867" s="62"/>
      <c r="FR867" s="62"/>
      <c r="FS867" s="62"/>
      <c r="FT867" s="62"/>
      <c r="FU867" s="62"/>
      <c r="FV867" s="62"/>
      <c r="FW867" s="63"/>
      <c r="FX867" s="62"/>
      <c r="FY867" s="62"/>
      <c r="FZ867" s="62"/>
      <c r="GA867" s="62"/>
      <c r="GB867" s="62"/>
      <c r="GC867" s="62"/>
      <c r="GD867" s="62"/>
      <c r="GE867" s="62"/>
      <c r="GF867" s="62"/>
    </row>
    <row r="868" spans="2:188" x14ac:dyDescent="0.3">
      <c r="B868" s="18"/>
      <c r="C868" s="4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3"/>
      <c r="AJ868" s="63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4"/>
      <c r="AW868" s="63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62"/>
      <c r="BR868" s="62"/>
      <c r="BS868" s="62"/>
      <c r="BT868" s="62"/>
      <c r="BU868" s="62"/>
      <c r="BV868" s="62"/>
      <c r="BW868" s="62"/>
      <c r="BX868" s="62"/>
      <c r="BY868" s="62"/>
      <c r="BZ868" s="62"/>
      <c r="CA868" s="62"/>
      <c r="CB868" s="62"/>
      <c r="CC868" s="62"/>
      <c r="CD868" s="62"/>
      <c r="CE868" s="62"/>
      <c r="CF868" s="62"/>
      <c r="CG868" s="62"/>
      <c r="CH868" s="62"/>
      <c r="CI868" s="62"/>
      <c r="CJ868" s="62"/>
      <c r="CK868" s="62"/>
      <c r="CL868" s="62"/>
      <c r="CM868" s="62"/>
      <c r="CN868" s="62"/>
      <c r="CO868" s="62"/>
      <c r="CP868" s="62"/>
      <c r="CQ868" s="62"/>
      <c r="CR868" s="62"/>
      <c r="CS868" s="62"/>
      <c r="CT868" s="62"/>
      <c r="CU868" s="62"/>
      <c r="CV868" s="62"/>
      <c r="CW868" s="62"/>
      <c r="CX868" s="62"/>
      <c r="CY868" s="62"/>
      <c r="CZ868" s="62"/>
      <c r="DA868" s="62"/>
      <c r="DB868" s="62"/>
      <c r="DC868" s="62"/>
      <c r="DD868" s="62"/>
      <c r="DE868" s="62"/>
      <c r="DF868" s="62"/>
      <c r="DG868" s="64"/>
      <c r="DH868" s="63"/>
      <c r="DI868" s="62"/>
      <c r="DJ868" s="62"/>
      <c r="DK868" s="62"/>
      <c r="DL868" s="62"/>
      <c r="DM868" s="62"/>
      <c r="DN868" s="62"/>
      <c r="DO868" s="62"/>
      <c r="DP868" s="62"/>
      <c r="DQ868" s="62"/>
      <c r="DR868" s="62"/>
      <c r="DS868" s="62"/>
      <c r="DT868" s="63"/>
      <c r="DU868" s="62"/>
      <c r="DV868" s="62"/>
      <c r="DW868" s="62"/>
      <c r="DX868" s="62"/>
      <c r="DY868" s="62"/>
      <c r="DZ868" s="62"/>
      <c r="EA868" s="62"/>
      <c r="EB868" s="62"/>
      <c r="EC868" s="62"/>
      <c r="ED868" s="62"/>
      <c r="EE868" s="62"/>
      <c r="EF868" s="64"/>
      <c r="EG868" s="62"/>
      <c r="EH868" s="62"/>
      <c r="EI868" s="62"/>
      <c r="EJ868" s="62"/>
      <c r="EK868" s="62"/>
      <c r="EL868" s="62"/>
      <c r="EM868" s="62"/>
      <c r="EN868" s="62"/>
      <c r="EO868" s="62"/>
      <c r="EP868" s="62"/>
      <c r="EQ868" s="62"/>
      <c r="ER868" s="64"/>
      <c r="ES868" s="65"/>
      <c r="ET868" s="65"/>
      <c r="EU868" s="62"/>
      <c r="EV868" s="62"/>
      <c r="EW868" s="62"/>
      <c r="EX868" s="62"/>
      <c r="EY868" s="62"/>
      <c r="EZ868" s="62"/>
      <c r="FA868" s="62"/>
      <c r="FB868" s="62"/>
      <c r="FC868" s="62"/>
      <c r="FD868" s="62"/>
      <c r="FE868" s="62"/>
      <c r="FF868" s="62"/>
      <c r="FG868" s="62"/>
      <c r="FH868" s="62"/>
      <c r="FI868" s="62"/>
      <c r="FJ868" s="62"/>
      <c r="FK868" s="62"/>
      <c r="FL868" s="62"/>
      <c r="FM868" s="62"/>
      <c r="FN868" s="62"/>
      <c r="FO868" s="62"/>
      <c r="FP868" s="62"/>
      <c r="FQ868" s="62"/>
      <c r="FR868" s="62"/>
      <c r="FS868" s="62"/>
      <c r="FT868" s="62"/>
      <c r="FU868" s="62"/>
      <c r="FV868" s="62"/>
      <c r="FW868" s="63"/>
      <c r="FX868" s="62"/>
      <c r="FY868" s="62"/>
      <c r="FZ868" s="62"/>
      <c r="GA868" s="62"/>
      <c r="GB868" s="62"/>
      <c r="GC868" s="62"/>
      <c r="GD868" s="62"/>
      <c r="GE868" s="62"/>
      <c r="GF868" s="62"/>
    </row>
    <row r="869" spans="2:188" x14ac:dyDescent="0.3">
      <c r="B869" s="18"/>
      <c r="C869" s="4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3"/>
      <c r="AJ869" s="63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4"/>
      <c r="AW869" s="63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  <c r="BQ869" s="62"/>
      <c r="BR869" s="62"/>
      <c r="BS869" s="62"/>
      <c r="BT869" s="62"/>
      <c r="BU869" s="62"/>
      <c r="BV869" s="62"/>
      <c r="BW869" s="62"/>
      <c r="BX869" s="62"/>
      <c r="BY869" s="62"/>
      <c r="BZ869" s="62"/>
      <c r="CA869" s="62"/>
      <c r="CB869" s="62"/>
      <c r="CC869" s="62"/>
      <c r="CD869" s="62"/>
      <c r="CE869" s="62"/>
      <c r="CF869" s="62"/>
      <c r="CG869" s="62"/>
      <c r="CH869" s="62"/>
      <c r="CI869" s="62"/>
      <c r="CJ869" s="62"/>
      <c r="CK869" s="62"/>
      <c r="CL869" s="62"/>
      <c r="CM869" s="62"/>
      <c r="CN869" s="62"/>
      <c r="CO869" s="62"/>
      <c r="CP869" s="62"/>
      <c r="CQ869" s="62"/>
      <c r="CR869" s="62"/>
      <c r="CS869" s="62"/>
      <c r="CT869" s="62"/>
      <c r="CU869" s="62"/>
      <c r="CV869" s="62"/>
      <c r="CW869" s="62"/>
      <c r="CX869" s="62"/>
      <c r="CY869" s="62"/>
      <c r="CZ869" s="62"/>
      <c r="DA869" s="62"/>
      <c r="DB869" s="62"/>
      <c r="DC869" s="62"/>
      <c r="DD869" s="62"/>
      <c r="DE869" s="62"/>
      <c r="DF869" s="62"/>
      <c r="DG869" s="64"/>
      <c r="DH869" s="63"/>
      <c r="DI869" s="62"/>
      <c r="DJ869" s="62"/>
      <c r="DK869" s="62"/>
      <c r="DL869" s="62"/>
      <c r="DM869" s="62"/>
      <c r="DN869" s="62"/>
      <c r="DO869" s="62"/>
      <c r="DP869" s="62"/>
      <c r="DQ869" s="62"/>
      <c r="DR869" s="62"/>
      <c r="DS869" s="62"/>
      <c r="DT869" s="63"/>
      <c r="DU869" s="62"/>
      <c r="DV869" s="62"/>
      <c r="DW869" s="62"/>
      <c r="DX869" s="62"/>
      <c r="DY869" s="62"/>
      <c r="DZ869" s="62"/>
      <c r="EA869" s="62"/>
      <c r="EB869" s="62"/>
      <c r="EC869" s="62"/>
      <c r="ED869" s="62"/>
      <c r="EE869" s="62"/>
      <c r="EF869" s="64"/>
      <c r="EG869" s="62"/>
      <c r="EH869" s="62"/>
      <c r="EI869" s="62"/>
      <c r="EJ869" s="62"/>
      <c r="EK869" s="62"/>
      <c r="EL869" s="62"/>
      <c r="EM869" s="62"/>
      <c r="EN869" s="62"/>
      <c r="EO869" s="62"/>
      <c r="EP869" s="62"/>
      <c r="EQ869" s="62"/>
      <c r="ER869" s="64"/>
      <c r="ES869" s="65"/>
      <c r="ET869" s="65"/>
      <c r="EU869" s="62"/>
      <c r="EV869" s="62"/>
      <c r="EW869" s="62"/>
      <c r="EX869" s="62"/>
      <c r="EY869" s="62"/>
      <c r="EZ869" s="62"/>
      <c r="FA869" s="62"/>
      <c r="FB869" s="62"/>
      <c r="FC869" s="62"/>
      <c r="FD869" s="62"/>
      <c r="FE869" s="62"/>
      <c r="FF869" s="62"/>
      <c r="FG869" s="62"/>
      <c r="FH869" s="62"/>
      <c r="FI869" s="62"/>
      <c r="FJ869" s="62"/>
      <c r="FK869" s="62"/>
      <c r="FL869" s="62"/>
      <c r="FM869" s="62"/>
      <c r="FN869" s="62"/>
      <c r="FO869" s="62"/>
      <c r="FP869" s="62"/>
      <c r="FQ869" s="62"/>
      <c r="FR869" s="62"/>
      <c r="FS869" s="62"/>
      <c r="FT869" s="62"/>
      <c r="FU869" s="62"/>
      <c r="FV869" s="62"/>
      <c r="FW869" s="63"/>
      <c r="FX869" s="62"/>
      <c r="FY869" s="62"/>
      <c r="FZ869" s="62"/>
      <c r="GA869" s="62"/>
      <c r="GB869" s="62"/>
      <c r="GC869" s="62"/>
      <c r="GD869" s="62"/>
      <c r="GE869" s="62"/>
      <c r="GF869" s="62"/>
    </row>
    <row r="870" spans="2:188" x14ac:dyDescent="0.3">
      <c r="B870" s="18"/>
      <c r="C870" s="42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59"/>
      <c r="AJ870" s="5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60"/>
      <c r="AW870" s="59"/>
      <c r="AX870" s="26"/>
      <c r="BK870" s="1"/>
      <c r="BM870" s="1"/>
      <c r="BN870" s="1"/>
    </row>
    <row r="871" spans="2:188" x14ac:dyDescent="0.3">
      <c r="B871" s="18"/>
      <c r="C871" s="42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59"/>
      <c r="AJ871" s="5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60"/>
      <c r="AW871" s="59"/>
      <c r="AX871" s="26"/>
      <c r="BK871" s="1"/>
      <c r="BM871" s="1"/>
      <c r="BN871" s="1"/>
    </row>
    <row r="872" spans="2:188" x14ac:dyDescent="0.3">
      <c r="B872" s="18"/>
      <c r="C872" s="42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59"/>
      <c r="AJ872" s="5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60"/>
      <c r="AW872" s="59"/>
      <c r="AX872" s="26"/>
      <c r="BK872" s="1"/>
      <c r="BM872" s="1"/>
      <c r="BN872" s="1"/>
    </row>
    <row r="873" spans="2:188" x14ac:dyDescent="0.3">
      <c r="B873" s="18"/>
      <c r="C873" s="42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59"/>
      <c r="AJ873" s="5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60"/>
      <c r="AW873" s="59"/>
      <c r="AX873" s="26"/>
      <c r="BK873" s="1"/>
      <c r="BM873" s="1"/>
      <c r="BN873" s="1"/>
    </row>
    <row r="874" spans="2:188" x14ac:dyDescent="0.3">
      <c r="B874" s="18"/>
      <c r="C874" s="42"/>
      <c r="D874" s="19"/>
      <c r="N874" s="19"/>
      <c r="O874" s="19"/>
      <c r="P874" s="23"/>
      <c r="S874" s="24"/>
      <c r="T874" s="19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7"/>
      <c r="AJ874" s="27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8"/>
      <c r="AW874" s="27"/>
      <c r="AX874" s="26"/>
      <c r="BK874" s="1"/>
      <c r="BM874" s="1"/>
      <c r="BN874" s="1"/>
    </row>
    <row r="875" spans="2:188" x14ac:dyDescent="0.3">
      <c r="B875" s="18"/>
      <c r="C875" s="42"/>
      <c r="D875" s="19"/>
      <c r="N875" s="19"/>
      <c r="O875" s="19"/>
      <c r="P875" s="23"/>
      <c r="S875" s="24"/>
      <c r="T875" s="19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7"/>
      <c r="AJ875" s="27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8"/>
      <c r="AW875" s="27"/>
      <c r="AX875" s="26"/>
      <c r="BK875" s="1"/>
      <c r="BM875" s="1"/>
      <c r="BN875" s="1"/>
    </row>
    <row r="876" spans="2:188" x14ac:dyDescent="0.3">
      <c r="B876" s="18"/>
      <c r="C876" s="42"/>
      <c r="D876" s="19"/>
      <c r="N876" s="19"/>
      <c r="O876" s="19"/>
      <c r="P876" s="23"/>
      <c r="S876" s="24"/>
      <c r="T876" s="19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7"/>
      <c r="AJ876" s="27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8"/>
      <c r="AW876" s="27"/>
      <c r="AX876" s="26"/>
      <c r="BK876" s="1"/>
      <c r="BM876" s="1"/>
      <c r="BN876" s="1"/>
    </row>
    <row r="877" spans="2:188" x14ac:dyDescent="0.3">
      <c r="B877" s="18"/>
      <c r="C877" s="42"/>
      <c r="D877" s="19"/>
      <c r="N877" s="19"/>
      <c r="O877" s="19"/>
      <c r="P877" s="23"/>
      <c r="S877" s="24"/>
      <c r="T877" s="19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7"/>
      <c r="AJ877" s="27"/>
      <c r="AK877" s="39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8"/>
      <c r="AW877" s="27"/>
      <c r="AX877" s="26"/>
      <c r="BK877" s="1"/>
      <c r="BM877" s="1"/>
      <c r="BN877" s="1"/>
    </row>
    <row r="878" spans="2:188" x14ac:dyDescent="0.3">
      <c r="B878" s="18"/>
      <c r="C878" s="42"/>
      <c r="D878" s="19"/>
      <c r="N878" s="19"/>
      <c r="O878" s="19"/>
      <c r="P878" s="23"/>
      <c r="S878" s="24"/>
      <c r="T878" s="19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7"/>
      <c r="AJ878" s="27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8"/>
      <c r="AW878" s="27"/>
      <c r="AX878" s="26"/>
      <c r="BK878" s="1"/>
      <c r="BM878" s="1"/>
      <c r="BN878" s="1"/>
      <c r="FW878" s="1"/>
    </row>
    <row r="879" spans="2:188" x14ac:dyDescent="0.3">
      <c r="B879" s="18"/>
      <c r="C879" s="42"/>
      <c r="D879" s="19"/>
      <c r="N879" s="19"/>
      <c r="O879" s="19"/>
      <c r="P879" s="23"/>
      <c r="S879" s="24"/>
      <c r="T879" s="19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7"/>
      <c r="AJ879" s="27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8"/>
      <c r="AW879" s="27"/>
      <c r="AX879" s="26"/>
      <c r="BK879" s="1"/>
      <c r="BM879" s="1"/>
      <c r="BN879" s="1"/>
      <c r="FW879" s="1"/>
    </row>
    <row r="880" spans="2:188" x14ac:dyDescent="0.3">
      <c r="B880" s="18"/>
      <c r="C880" s="42"/>
      <c r="D880" s="19"/>
      <c r="N880" s="19"/>
      <c r="O880" s="19"/>
      <c r="P880" s="23"/>
      <c r="S880" s="24"/>
      <c r="T880" s="19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7"/>
      <c r="AJ880" s="27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8"/>
      <c r="AW880" s="27"/>
      <c r="AX880" s="26"/>
      <c r="BK880" s="1"/>
      <c r="BM880" s="1"/>
      <c r="BN880" s="1"/>
      <c r="FW880" s="1"/>
    </row>
    <row r="881" spans="1:179" x14ac:dyDescent="0.3">
      <c r="B881" s="18"/>
      <c r="C881" s="42"/>
      <c r="D881" s="19"/>
      <c r="N881" s="19"/>
      <c r="O881" s="19"/>
      <c r="P881" s="23"/>
      <c r="S881" s="24"/>
      <c r="T881" s="19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7"/>
      <c r="AJ881" s="27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8"/>
      <c r="AW881" s="27"/>
      <c r="AX881" s="26"/>
      <c r="BK881" s="1"/>
      <c r="BM881" s="1"/>
      <c r="BN881" s="1"/>
      <c r="FW881" s="1"/>
    </row>
    <row r="882" spans="1:179" x14ac:dyDescent="0.3">
      <c r="A882" s="18"/>
      <c r="C882" s="19"/>
      <c r="D882" s="19"/>
      <c r="N882" s="19"/>
      <c r="O882" s="19"/>
      <c r="P882" s="23"/>
      <c r="S882" s="24"/>
      <c r="T882" s="19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7"/>
      <c r="AJ882" s="27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8"/>
      <c r="AW882" s="27"/>
      <c r="AX882" s="26"/>
      <c r="BK882" s="1"/>
      <c r="BM882" s="1"/>
      <c r="BN882" s="1"/>
      <c r="FW882" s="1"/>
    </row>
    <row r="883" spans="1:179" x14ac:dyDescent="0.3">
      <c r="A883" s="18"/>
      <c r="C883" s="19"/>
      <c r="D883" s="19"/>
      <c r="N883" s="19"/>
      <c r="O883" s="19"/>
      <c r="P883" s="23"/>
      <c r="S883" s="24"/>
      <c r="T883" s="19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7"/>
      <c r="AJ883" s="27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8"/>
      <c r="AW883" s="27"/>
      <c r="AX883" s="26"/>
      <c r="BK883" s="1"/>
      <c r="BM883" s="1"/>
      <c r="BN883" s="1"/>
      <c r="FW883" s="1"/>
    </row>
    <row r="884" spans="1:179" x14ac:dyDescent="0.3">
      <c r="A884" s="18"/>
      <c r="C884" s="19"/>
      <c r="D884" s="19"/>
      <c r="N884" s="19"/>
      <c r="O884" s="19"/>
      <c r="P884" s="23"/>
      <c r="S884" s="24"/>
      <c r="T884" s="19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7"/>
      <c r="AJ884" s="27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8"/>
      <c r="AW884" s="27"/>
      <c r="AX884" s="26"/>
      <c r="BK884" s="1"/>
      <c r="BM884" s="1"/>
      <c r="BN884" s="1"/>
      <c r="FW884" s="1"/>
    </row>
    <row r="885" spans="1:179" x14ac:dyDescent="0.3">
      <c r="A885" s="18"/>
      <c r="C885" s="19"/>
      <c r="D885" s="19"/>
      <c r="N885" s="19"/>
      <c r="O885" s="19"/>
      <c r="P885" s="23"/>
      <c r="S885" s="24"/>
      <c r="T885" s="19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7"/>
      <c r="AJ885" s="27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8"/>
      <c r="AW885" s="27"/>
      <c r="AX885" s="26"/>
      <c r="BK885" s="1"/>
      <c r="BM885" s="1"/>
      <c r="BN885" s="1"/>
      <c r="FW885" s="1"/>
    </row>
    <row r="886" spans="1:179" x14ac:dyDescent="0.3">
      <c r="A886" s="18"/>
      <c r="C886" s="19"/>
      <c r="D886" s="19"/>
      <c r="N886" s="19"/>
      <c r="O886" s="19"/>
      <c r="P886" s="23"/>
      <c r="S886" s="24"/>
      <c r="T886" s="19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7"/>
      <c r="AJ886" s="27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8"/>
      <c r="AW886" s="27"/>
      <c r="AX886" s="26"/>
      <c r="BK886" s="1"/>
      <c r="BM886" s="1"/>
      <c r="BN886" s="1"/>
      <c r="FW886" s="1"/>
    </row>
    <row r="887" spans="1:179" x14ac:dyDescent="0.3">
      <c r="C887" s="19"/>
      <c r="D887" s="19"/>
      <c r="N887" s="19"/>
      <c r="O887" s="19"/>
      <c r="P887" s="23"/>
      <c r="S887" s="24"/>
      <c r="T887" s="19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7"/>
      <c r="AJ887" s="27"/>
      <c r="AK887" s="39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8"/>
      <c r="AW887" s="27"/>
      <c r="AX887" s="26"/>
      <c r="BK887" s="1"/>
      <c r="BM887" s="1"/>
      <c r="BN887" s="1"/>
      <c r="FW887" s="1"/>
    </row>
    <row r="888" spans="1:179" x14ac:dyDescent="0.3">
      <c r="C888" s="19"/>
      <c r="D888" s="19"/>
      <c r="N888" s="19"/>
      <c r="O888" s="19"/>
      <c r="P888" s="23"/>
      <c r="S888" s="24"/>
      <c r="T888" s="19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7"/>
      <c r="AJ888" s="27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8"/>
      <c r="AW888" s="27"/>
      <c r="AX888" s="26"/>
      <c r="BK888" s="1"/>
      <c r="BM888" s="1"/>
      <c r="BN888" s="1"/>
      <c r="FW888" s="1"/>
    </row>
    <row r="889" spans="1:179" x14ac:dyDescent="0.3">
      <c r="C889" s="19"/>
      <c r="D889" s="19"/>
      <c r="N889" s="19"/>
      <c r="O889" s="19"/>
      <c r="P889" s="23"/>
      <c r="S889" s="24"/>
      <c r="T889" s="19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7"/>
      <c r="AJ889" s="27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8"/>
      <c r="AW889" s="27"/>
      <c r="AX889" s="26"/>
      <c r="BK889" s="1"/>
      <c r="BM889" s="1"/>
      <c r="BN889" s="1"/>
      <c r="FW889" s="1"/>
    </row>
    <row r="890" spans="1:179" x14ac:dyDescent="0.3">
      <c r="A890" s="18"/>
      <c r="C890" s="19"/>
      <c r="D890" s="19"/>
      <c r="N890" s="19"/>
      <c r="O890" s="19"/>
      <c r="P890" s="23"/>
      <c r="S890" s="24"/>
      <c r="T890" s="19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7"/>
      <c r="AJ890" s="27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8"/>
      <c r="AW890" s="27"/>
      <c r="AX890" s="26"/>
      <c r="BK890" s="1"/>
      <c r="BM890" s="1"/>
      <c r="BN890" s="1"/>
      <c r="FW890" s="1"/>
    </row>
    <row r="891" spans="1:179" x14ac:dyDescent="0.3">
      <c r="A891" s="18"/>
      <c r="C891" s="19"/>
      <c r="D891" s="19"/>
      <c r="N891" s="19"/>
      <c r="O891" s="19"/>
      <c r="P891" s="23"/>
      <c r="S891" s="24"/>
      <c r="T891" s="19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7"/>
      <c r="AJ891" s="27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8"/>
      <c r="AW891" s="27"/>
      <c r="AX891" s="26"/>
      <c r="BK891" s="1"/>
      <c r="BM891" s="1"/>
      <c r="BN891" s="1"/>
      <c r="FW891" s="1"/>
    </row>
    <row r="892" spans="1:179" x14ac:dyDescent="0.3">
      <c r="A892" s="18"/>
      <c r="C892" s="19"/>
      <c r="D892" s="19"/>
      <c r="N892" s="19"/>
      <c r="O892" s="19"/>
      <c r="P892" s="23"/>
      <c r="S892" s="24"/>
      <c r="T892" s="19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7"/>
      <c r="AJ892" s="27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8"/>
      <c r="AW892" s="27"/>
      <c r="AX892" s="26"/>
      <c r="BK892" s="1"/>
      <c r="BM892" s="1"/>
      <c r="BN892" s="1"/>
      <c r="FW892" s="1"/>
    </row>
    <row r="893" spans="1:179" x14ac:dyDescent="0.3">
      <c r="A893" s="18"/>
      <c r="C893" s="19"/>
      <c r="D893" s="19"/>
      <c r="N893" s="19"/>
      <c r="O893" s="19"/>
      <c r="P893" s="23"/>
      <c r="S893" s="24"/>
      <c r="T893" s="19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7"/>
      <c r="AJ893" s="27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8"/>
      <c r="AW893" s="27"/>
      <c r="AX893" s="26"/>
      <c r="BK893" s="1"/>
      <c r="BM893" s="1"/>
      <c r="BN893" s="1"/>
      <c r="FW893" s="1"/>
    </row>
    <row r="894" spans="1:179" x14ac:dyDescent="0.3">
      <c r="A894" s="18"/>
      <c r="C894" s="19"/>
      <c r="D894" s="19"/>
      <c r="N894" s="19"/>
      <c r="O894" s="19"/>
      <c r="P894" s="23"/>
      <c r="S894" s="24"/>
      <c r="T894" s="19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7"/>
      <c r="AJ894" s="27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8"/>
      <c r="AW894" s="27"/>
      <c r="AX894" s="26"/>
      <c r="BK894" s="1"/>
      <c r="BM894" s="1"/>
      <c r="BN894" s="1"/>
      <c r="FW894" s="1"/>
    </row>
    <row r="895" spans="1:179" x14ac:dyDescent="0.3">
      <c r="A895" s="18"/>
      <c r="C895" s="19"/>
      <c r="D895" s="19"/>
      <c r="N895" s="19"/>
      <c r="O895" s="19"/>
      <c r="P895" s="23"/>
      <c r="S895" s="24"/>
      <c r="T895" s="19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7"/>
      <c r="AJ895" s="27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8"/>
      <c r="AW895" s="27"/>
      <c r="AX895" s="26"/>
      <c r="BK895" s="1"/>
      <c r="BM895" s="1"/>
      <c r="BN895" s="1"/>
      <c r="FW895" s="1"/>
    </row>
    <row r="896" spans="1:179" x14ac:dyDescent="0.3">
      <c r="A896" s="18"/>
      <c r="C896" s="19"/>
      <c r="D896" s="19"/>
      <c r="N896" s="19"/>
      <c r="O896" s="19"/>
      <c r="P896" s="23"/>
      <c r="S896" s="24"/>
      <c r="T896" s="19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7"/>
      <c r="AJ896" s="27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8"/>
      <c r="AW896" s="27"/>
      <c r="AX896" s="26"/>
      <c r="BK896" s="1"/>
      <c r="BM896" s="1"/>
      <c r="BN896" s="1"/>
      <c r="FW896" s="1"/>
    </row>
    <row r="897" spans="1:179" x14ac:dyDescent="0.3">
      <c r="A897" s="18"/>
      <c r="C897" s="19"/>
      <c r="D897" s="19"/>
      <c r="N897" s="19"/>
      <c r="O897" s="19"/>
      <c r="P897" s="23"/>
      <c r="S897" s="24"/>
      <c r="T897" s="19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7"/>
      <c r="AJ897" s="27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8"/>
      <c r="AW897" s="27"/>
      <c r="AX897" s="26"/>
      <c r="BK897" s="1"/>
      <c r="BM897" s="1"/>
      <c r="BN897" s="1"/>
      <c r="FW897" s="1"/>
    </row>
    <row r="898" spans="1:179" x14ac:dyDescent="0.3">
      <c r="A898" s="18"/>
      <c r="C898" s="19"/>
      <c r="D898" s="19"/>
      <c r="N898" s="19"/>
      <c r="O898" s="19"/>
      <c r="P898" s="23"/>
      <c r="S898" s="24"/>
      <c r="T898" s="19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7"/>
      <c r="AJ898" s="27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8"/>
      <c r="AW898" s="27"/>
      <c r="AX898" s="26"/>
      <c r="BK898" s="1"/>
      <c r="BM898" s="1"/>
      <c r="BN898" s="1"/>
      <c r="FW898" s="1"/>
    </row>
    <row r="899" spans="1:179" x14ac:dyDescent="0.3">
      <c r="A899" s="18"/>
      <c r="C899" s="19"/>
      <c r="D899" s="19"/>
      <c r="N899" s="19"/>
      <c r="O899" s="19"/>
      <c r="P899" s="23"/>
      <c r="S899" s="24"/>
      <c r="T899" s="19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7"/>
      <c r="AJ899" s="27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8"/>
      <c r="AW899" s="27"/>
      <c r="AX899" s="26"/>
      <c r="BK899" s="1"/>
      <c r="BM899" s="1"/>
      <c r="BN899" s="1"/>
      <c r="FW899" s="1"/>
    </row>
    <row r="900" spans="1:179" x14ac:dyDescent="0.3">
      <c r="A900" s="18"/>
      <c r="C900" s="19"/>
      <c r="D900" s="19"/>
      <c r="N900" s="19"/>
      <c r="O900" s="19"/>
      <c r="P900" s="23"/>
      <c r="S900" s="24"/>
      <c r="T900" s="19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7"/>
      <c r="AJ900" s="27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8"/>
      <c r="AW900" s="27"/>
      <c r="AX900" s="26"/>
      <c r="BK900" s="1"/>
      <c r="BM900" s="1"/>
      <c r="BN900" s="1"/>
      <c r="FW900" s="1"/>
    </row>
    <row r="901" spans="1:179" x14ac:dyDescent="0.3">
      <c r="A901" s="18"/>
      <c r="C901" s="19"/>
      <c r="D901" s="19"/>
      <c r="N901" s="19"/>
      <c r="O901" s="19"/>
      <c r="P901" s="23"/>
      <c r="S901" s="24"/>
      <c r="T901" s="19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7"/>
      <c r="AJ901" s="27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8"/>
      <c r="AW901" s="27"/>
      <c r="AX901" s="26"/>
      <c r="BK901" s="1"/>
      <c r="BM901" s="1"/>
      <c r="BN901" s="1"/>
      <c r="FW901" s="1"/>
    </row>
    <row r="902" spans="1:179" x14ac:dyDescent="0.3">
      <c r="A902" s="18"/>
      <c r="C902" s="19"/>
      <c r="D902" s="19"/>
      <c r="N902" s="19"/>
      <c r="O902" s="19"/>
      <c r="P902" s="23"/>
      <c r="S902" s="24"/>
      <c r="T902" s="19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7"/>
      <c r="AJ902" s="27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8"/>
      <c r="AW902" s="27"/>
      <c r="AX902" s="26"/>
      <c r="BK902" s="1"/>
      <c r="BM902" s="1"/>
      <c r="BN902" s="1"/>
      <c r="FW902" s="1"/>
    </row>
    <row r="903" spans="1:179" x14ac:dyDescent="0.3">
      <c r="A903" s="18"/>
      <c r="C903" s="19"/>
      <c r="D903" s="19"/>
      <c r="N903" s="19"/>
      <c r="O903" s="19"/>
      <c r="P903" s="23"/>
      <c r="S903" s="24"/>
      <c r="T903" s="19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7"/>
      <c r="AJ903" s="27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8"/>
      <c r="AW903" s="27"/>
      <c r="AX903" s="26"/>
      <c r="BK903" s="1"/>
      <c r="BM903" s="1"/>
      <c r="BN903" s="1"/>
      <c r="FW903" s="1"/>
    </row>
    <row r="904" spans="1:179" x14ac:dyDescent="0.3">
      <c r="A904" s="18"/>
      <c r="C904" s="19"/>
      <c r="D904" s="19"/>
      <c r="N904" s="19"/>
      <c r="O904" s="19"/>
      <c r="P904" s="23"/>
      <c r="S904" s="24"/>
      <c r="T904" s="19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7"/>
      <c r="AJ904" s="27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8"/>
      <c r="AW904" s="27"/>
      <c r="AX904" s="26"/>
      <c r="BK904" s="1"/>
      <c r="BM904" s="1"/>
      <c r="BN904" s="1"/>
      <c r="FW904" s="1"/>
    </row>
    <row r="905" spans="1:179" x14ac:dyDescent="0.3">
      <c r="A905" s="18"/>
      <c r="C905" s="19"/>
      <c r="D905" s="19"/>
      <c r="N905" s="19"/>
      <c r="O905" s="19"/>
      <c r="P905" s="23"/>
      <c r="S905" s="24"/>
      <c r="T905" s="19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7"/>
      <c r="AJ905" s="27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8"/>
      <c r="AW905" s="27"/>
      <c r="AX905" s="26"/>
      <c r="BK905" s="1"/>
      <c r="BM905" s="1"/>
      <c r="BN905" s="1"/>
      <c r="FW905" s="1"/>
    </row>
    <row r="906" spans="1:179" x14ac:dyDescent="0.3">
      <c r="A906" s="18"/>
      <c r="C906" s="19"/>
      <c r="D906" s="19"/>
      <c r="N906" s="19"/>
      <c r="O906" s="19"/>
      <c r="P906" s="23"/>
      <c r="S906" s="24"/>
      <c r="T906" s="19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7"/>
      <c r="AJ906" s="27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8"/>
      <c r="AW906" s="27"/>
      <c r="AX906" s="26"/>
      <c r="BK906" s="1"/>
      <c r="BM906" s="1"/>
      <c r="BN906" s="1"/>
      <c r="FW906" s="1"/>
    </row>
    <row r="907" spans="1:179" x14ac:dyDescent="0.3">
      <c r="A907" s="18"/>
      <c r="C907" s="19"/>
      <c r="D907" s="19"/>
      <c r="N907" s="19"/>
      <c r="O907" s="19"/>
      <c r="P907" s="23"/>
      <c r="S907" s="24"/>
      <c r="T907" s="19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7"/>
      <c r="AJ907" s="27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8"/>
      <c r="AW907" s="27"/>
      <c r="AX907" s="26"/>
      <c r="BK907" s="1"/>
      <c r="BM907" s="1"/>
      <c r="BN907" s="1"/>
      <c r="FW907" s="1"/>
    </row>
    <row r="908" spans="1:179" x14ac:dyDescent="0.3">
      <c r="A908" s="18"/>
      <c r="C908" s="19"/>
      <c r="D908" s="19"/>
      <c r="N908" s="19"/>
      <c r="O908" s="19"/>
      <c r="P908" s="23"/>
      <c r="S908" s="24"/>
      <c r="T908" s="19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7"/>
      <c r="AJ908" s="27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8"/>
      <c r="AW908" s="27"/>
      <c r="AX908" s="26"/>
      <c r="BK908" s="1"/>
      <c r="BM908" s="1"/>
      <c r="BN908" s="1"/>
      <c r="FW908" s="1"/>
    </row>
    <row r="909" spans="1:179" x14ac:dyDescent="0.3">
      <c r="A909" s="18"/>
      <c r="C909" s="19"/>
      <c r="D909" s="19"/>
      <c r="N909" s="19"/>
      <c r="O909" s="19"/>
      <c r="P909" s="23"/>
      <c r="S909" s="24"/>
      <c r="T909" s="19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7"/>
      <c r="AJ909" s="27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8"/>
      <c r="AW909" s="27"/>
      <c r="AX909" s="26"/>
      <c r="BK909" s="1"/>
      <c r="BM909" s="1"/>
      <c r="BN909" s="1"/>
      <c r="FW909" s="1"/>
    </row>
    <row r="910" spans="1:179" x14ac:dyDescent="0.3">
      <c r="A910" s="18"/>
      <c r="C910" s="19"/>
      <c r="D910" s="19"/>
      <c r="N910" s="19"/>
      <c r="O910" s="19"/>
      <c r="P910" s="23"/>
      <c r="S910" s="24"/>
      <c r="T910" s="19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7"/>
      <c r="AJ910" s="27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8"/>
      <c r="AW910" s="27"/>
      <c r="AX910" s="26"/>
      <c r="BK910" s="1"/>
      <c r="BM910" s="1"/>
      <c r="BN910" s="1"/>
      <c r="FW910" s="1"/>
    </row>
    <row r="911" spans="1:179" x14ac:dyDescent="0.3">
      <c r="A911" s="18"/>
      <c r="C911" s="19"/>
      <c r="D911" s="19"/>
      <c r="N911" s="19"/>
      <c r="O911" s="19"/>
      <c r="P911" s="23"/>
      <c r="S911" s="24"/>
      <c r="T911" s="19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7"/>
      <c r="AJ911" s="27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8"/>
      <c r="AW911" s="27"/>
      <c r="AX911" s="26"/>
      <c r="BK911" s="1"/>
      <c r="BM911" s="1"/>
      <c r="BN911" s="1"/>
      <c r="FW911" s="1"/>
    </row>
    <row r="912" spans="1:179" x14ac:dyDescent="0.3">
      <c r="A912" s="18"/>
      <c r="C912" s="19"/>
      <c r="D912" s="19"/>
      <c r="N912" s="19"/>
      <c r="O912" s="19"/>
      <c r="P912" s="23"/>
      <c r="S912" s="24"/>
      <c r="T912" s="19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7"/>
      <c r="AJ912" s="27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8"/>
      <c r="AW912" s="27"/>
      <c r="AX912" s="26"/>
      <c r="BK912" s="1"/>
      <c r="BM912" s="1"/>
      <c r="BN912" s="1"/>
      <c r="FW912" s="1"/>
    </row>
    <row r="913" spans="1:179" x14ac:dyDescent="0.3">
      <c r="A913" s="18"/>
      <c r="C913" s="19"/>
      <c r="D913" s="19"/>
      <c r="N913" s="19"/>
      <c r="O913" s="19"/>
      <c r="P913" s="23"/>
      <c r="S913" s="24"/>
      <c r="T913" s="19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7"/>
      <c r="AJ913" s="27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8"/>
      <c r="AW913" s="27"/>
      <c r="AX913" s="26"/>
      <c r="BK913" s="1"/>
      <c r="BM913" s="1"/>
      <c r="BN913" s="1"/>
      <c r="FW913" s="1"/>
    </row>
    <row r="914" spans="1:179" x14ac:dyDescent="0.3">
      <c r="A914" s="18"/>
      <c r="C914" s="19"/>
      <c r="D914" s="19"/>
      <c r="N914" s="19"/>
      <c r="O914" s="19"/>
      <c r="P914" s="23"/>
      <c r="S914" s="24"/>
      <c r="T914" s="19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7"/>
      <c r="AJ914" s="27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8"/>
      <c r="AW914" s="27"/>
      <c r="AX914" s="26"/>
      <c r="BK914" s="1"/>
      <c r="BM914" s="1"/>
      <c r="BN914" s="1"/>
      <c r="FW914" s="1"/>
    </row>
    <row r="915" spans="1:179" x14ac:dyDescent="0.3">
      <c r="A915" s="18"/>
      <c r="C915" s="19"/>
      <c r="D915" s="19"/>
      <c r="N915" s="19"/>
      <c r="O915" s="19"/>
      <c r="P915" s="23"/>
      <c r="S915" s="24"/>
      <c r="T915" s="19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7"/>
      <c r="AJ915" s="27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8"/>
      <c r="AW915" s="27"/>
      <c r="AX915" s="26"/>
      <c r="BK915" s="1"/>
      <c r="BM915" s="1"/>
      <c r="BN915" s="1"/>
      <c r="FW915" s="1"/>
    </row>
    <row r="916" spans="1:179" x14ac:dyDescent="0.3">
      <c r="A916" s="18"/>
      <c r="C916" s="19"/>
      <c r="D916" s="19"/>
      <c r="N916" s="19"/>
      <c r="O916" s="19"/>
      <c r="P916" s="23"/>
      <c r="S916" s="24"/>
      <c r="T916" s="19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7"/>
      <c r="AJ916" s="27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8"/>
      <c r="AW916" s="27"/>
      <c r="AX916" s="26"/>
      <c r="BK916" s="1"/>
      <c r="BM916" s="1"/>
      <c r="BN916" s="1"/>
      <c r="FW916" s="1"/>
    </row>
    <row r="917" spans="1:179" x14ac:dyDescent="0.3">
      <c r="A917" s="18"/>
      <c r="C917" s="19"/>
      <c r="D917" s="19"/>
      <c r="N917" s="19"/>
      <c r="O917" s="19"/>
      <c r="P917" s="23"/>
      <c r="S917" s="24"/>
      <c r="T917" s="19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7"/>
      <c r="AJ917" s="27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8"/>
      <c r="AW917" s="27"/>
      <c r="AX917" s="26"/>
      <c r="BK917" s="1"/>
      <c r="BM917" s="1"/>
      <c r="BN917" s="1"/>
      <c r="FW917" s="1"/>
    </row>
    <row r="918" spans="1:179" x14ac:dyDescent="0.3">
      <c r="A918" s="18"/>
      <c r="C918" s="19"/>
      <c r="D918" s="19"/>
      <c r="N918" s="19"/>
      <c r="O918" s="19"/>
      <c r="P918" s="23"/>
      <c r="S918" s="24"/>
      <c r="T918" s="19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7"/>
      <c r="AJ918" s="27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8"/>
      <c r="AW918" s="27"/>
      <c r="AX918" s="26"/>
      <c r="BK918" s="1"/>
      <c r="BM918" s="1"/>
      <c r="BN918" s="1"/>
      <c r="FW918" s="1"/>
    </row>
    <row r="919" spans="1:179" x14ac:dyDescent="0.3">
      <c r="A919" s="18"/>
      <c r="C919" s="19"/>
      <c r="D919" s="19"/>
      <c r="N919" s="19"/>
      <c r="O919" s="19"/>
      <c r="P919" s="23"/>
      <c r="S919" s="24"/>
      <c r="T919" s="19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7"/>
      <c r="AJ919" s="27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8"/>
      <c r="AW919" s="27"/>
      <c r="AX919" s="26"/>
      <c r="BK919" s="1"/>
      <c r="BM919" s="1"/>
      <c r="BN919" s="1"/>
      <c r="FW919" s="1"/>
    </row>
    <row r="920" spans="1:179" x14ac:dyDescent="0.3">
      <c r="A920" s="18"/>
      <c r="C920" s="19"/>
      <c r="D920" s="19"/>
      <c r="N920" s="19"/>
      <c r="O920" s="19"/>
      <c r="P920" s="23"/>
      <c r="S920" s="24"/>
      <c r="T920" s="19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7"/>
      <c r="AJ920" s="27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8"/>
      <c r="AW920" s="27"/>
      <c r="AX920" s="26"/>
      <c r="BK920" s="1"/>
      <c r="BM920" s="1"/>
      <c r="BN920" s="1"/>
      <c r="FW920" s="1"/>
    </row>
    <row r="921" spans="1:179" x14ac:dyDescent="0.3">
      <c r="A921" s="18"/>
      <c r="C921" s="19"/>
      <c r="D921" s="19"/>
      <c r="N921" s="19"/>
      <c r="O921" s="19"/>
      <c r="P921" s="23"/>
      <c r="S921" s="24"/>
      <c r="T921" s="19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7"/>
      <c r="AJ921" s="27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8"/>
      <c r="AW921" s="27"/>
      <c r="AX921" s="26"/>
      <c r="BK921" s="1"/>
      <c r="BM921" s="1"/>
      <c r="BN921" s="1"/>
      <c r="FW921" s="1"/>
    </row>
    <row r="922" spans="1:179" x14ac:dyDescent="0.3">
      <c r="A922" s="18"/>
      <c r="C922" s="19"/>
      <c r="D922" s="19"/>
      <c r="N922" s="19"/>
      <c r="O922" s="19"/>
      <c r="P922" s="23"/>
      <c r="S922" s="24"/>
      <c r="T922" s="19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7"/>
      <c r="AJ922" s="27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8"/>
      <c r="AW922" s="27"/>
      <c r="AX922" s="26"/>
      <c r="BK922" s="1"/>
      <c r="BM922" s="1"/>
      <c r="BN922" s="1"/>
      <c r="FW922" s="1"/>
    </row>
    <row r="923" spans="1:179" x14ac:dyDescent="0.3">
      <c r="A923" s="18"/>
      <c r="C923" s="19"/>
      <c r="D923" s="19"/>
      <c r="N923" s="19"/>
      <c r="O923" s="19"/>
      <c r="P923" s="23"/>
      <c r="S923" s="24"/>
      <c r="T923" s="19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7"/>
      <c r="AJ923" s="27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8"/>
      <c r="AW923" s="27"/>
      <c r="AX923" s="26"/>
      <c r="BK923" s="1"/>
      <c r="BM923" s="1"/>
      <c r="BN923" s="1"/>
      <c r="FW923" s="1"/>
    </row>
    <row r="924" spans="1:179" x14ac:dyDescent="0.3">
      <c r="A924" s="18"/>
      <c r="C924" s="19"/>
      <c r="D924" s="19"/>
      <c r="N924" s="19"/>
      <c r="O924" s="19"/>
      <c r="P924" s="23"/>
      <c r="S924" s="24"/>
      <c r="T924" s="19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7"/>
      <c r="AJ924" s="27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8"/>
      <c r="AW924" s="27"/>
      <c r="AX924" s="26"/>
      <c r="BK924" s="1"/>
      <c r="BM924" s="1"/>
      <c r="BN924" s="1"/>
      <c r="FW924" s="1"/>
    </row>
    <row r="925" spans="1:179" x14ac:dyDescent="0.3">
      <c r="A925" s="18"/>
      <c r="C925" s="19"/>
      <c r="D925" s="19"/>
      <c r="N925" s="19"/>
      <c r="O925" s="19"/>
      <c r="P925" s="23"/>
      <c r="S925" s="24"/>
      <c r="T925" s="19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7"/>
      <c r="AJ925" s="27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8"/>
      <c r="AW925" s="27"/>
      <c r="AX925" s="26"/>
      <c r="BK925" s="1"/>
      <c r="BM925" s="1"/>
      <c r="BN925" s="1"/>
      <c r="FW925" s="1"/>
    </row>
    <row r="926" spans="1:179" x14ac:dyDescent="0.3">
      <c r="A926" s="18"/>
      <c r="C926" s="19"/>
      <c r="D926" s="19"/>
      <c r="N926" s="19"/>
      <c r="O926" s="19"/>
      <c r="P926" s="23"/>
      <c r="S926" s="24"/>
      <c r="T926" s="19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7"/>
      <c r="AJ926" s="27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8"/>
      <c r="AW926" s="27"/>
      <c r="AX926" s="26"/>
      <c r="BK926" s="1"/>
      <c r="BM926" s="1"/>
      <c r="BN926" s="1"/>
      <c r="FW926" s="1"/>
    </row>
    <row r="927" spans="1:179" x14ac:dyDescent="0.3">
      <c r="A927" s="18"/>
      <c r="C927" s="19"/>
      <c r="D927" s="19"/>
      <c r="N927" s="19"/>
      <c r="O927" s="19"/>
      <c r="P927" s="23"/>
      <c r="S927" s="24"/>
      <c r="T927" s="19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7"/>
      <c r="AJ927" s="27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8"/>
      <c r="AW927" s="27"/>
      <c r="AX927" s="26"/>
      <c r="BK927" s="1"/>
      <c r="BM927" s="1"/>
      <c r="BN927" s="1"/>
      <c r="FW927" s="1"/>
    </row>
    <row r="928" spans="1:179" x14ac:dyDescent="0.3">
      <c r="A928" s="18"/>
      <c r="C928" s="19"/>
      <c r="D928" s="19"/>
      <c r="N928" s="19"/>
      <c r="O928" s="19"/>
      <c r="P928" s="23"/>
      <c r="S928" s="24"/>
      <c r="T928" s="19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7"/>
      <c r="AJ928" s="27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8"/>
      <c r="AW928" s="27"/>
      <c r="AX928" s="26"/>
      <c r="BK928" s="1"/>
      <c r="BM928" s="1"/>
      <c r="BN928" s="1"/>
      <c r="FW928" s="1"/>
    </row>
    <row r="929" spans="1:179" x14ac:dyDescent="0.3">
      <c r="A929" s="18"/>
      <c r="C929" s="19"/>
      <c r="D929" s="19"/>
      <c r="N929" s="19"/>
      <c r="O929" s="19"/>
      <c r="P929" s="23"/>
      <c r="S929" s="24"/>
      <c r="T929" s="19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7"/>
      <c r="AJ929" s="27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8"/>
      <c r="AW929" s="27"/>
      <c r="AX929" s="26"/>
      <c r="BK929" s="1"/>
      <c r="BM929" s="1"/>
      <c r="BN929" s="1"/>
      <c r="FW929" s="1"/>
    </row>
    <row r="930" spans="1:179" x14ac:dyDescent="0.3">
      <c r="A930" s="18"/>
      <c r="C930" s="19"/>
      <c r="D930" s="19"/>
      <c r="N930" s="19"/>
      <c r="O930" s="19"/>
      <c r="P930" s="23"/>
      <c r="S930" s="24"/>
      <c r="T930" s="19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7"/>
      <c r="AJ930" s="27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8"/>
      <c r="AW930" s="27"/>
      <c r="AX930" s="26"/>
      <c r="BK930" s="1"/>
      <c r="BM930" s="1"/>
      <c r="BN930" s="1"/>
      <c r="FW930" s="1"/>
    </row>
    <row r="931" spans="1:179" x14ac:dyDescent="0.3">
      <c r="A931" s="18"/>
      <c r="C931" s="19"/>
      <c r="D931" s="19"/>
      <c r="N931" s="19"/>
      <c r="O931" s="19"/>
      <c r="P931" s="23"/>
      <c r="S931" s="24"/>
      <c r="T931" s="19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7"/>
      <c r="AJ931" s="27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8"/>
      <c r="AW931" s="27"/>
      <c r="AX931" s="26"/>
      <c r="BK931" s="1"/>
      <c r="BM931" s="1"/>
      <c r="BN931" s="1"/>
      <c r="FW931" s="1"/>
    </row>
    <row r="932" spans="1:179" x14ac:dyDescent="0.3">
      <c r="A932" s="18"/>
      <c r="C932" s="19"/>
      <c r="D932" s="19"/>
      <c r="N932" s="19"/>
      <c r="O932" s="19"/>
      <c r="P932" s="23"/>
      <c r="S932" s="24"/>
      <c r="T932" s="19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7"/>
      <c r="AJ932" s="27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8"/>
      <c r="AW932" s="27"/>
      <c r="AX932" s="26"/>
      <c r="BK932" s="1"/>
      <c r="BM932" s="1"/>
      <c r="BN932" s="1"/>
      <c r="FW932" s="1"/>
    </row>
    <row r="933" spans="1:179" x14ac:dyDescent="0.3">
      <c r="A933" s="18"/>
      <c r="C933" s="19"/>
      <c r="D933" s="19"/>
      <c r="N933" s="19"/>
      <c r="O933" s="19"/>
      <c r="P933" s="23"/>
      <c r="S933" s="24"/>
      <c r="T933" s="19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7"/>
      <c r="AJ933" s="27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8"/>
      <c r="AW933" s="27"/>
      <c r="AX933" s="26"/>
      <c r="BK933" s="1"/>
      <c r="BM933" s="1"/>
      <c r="BN933" s="1"/>
      <c r="FW933" s="1"/>
    </row>
    <row r="934" spans="1:179" x14ac:dyDescent="0.3">
      <c r="A934" s="18"/>
      <c r="C934" s="19"/>
      <c r="D934" s="19"/>
      <c r="N934" s="19"/>
      <c r="O934" s="19"/>
      <c r="P934" s="23"/>
      <c r="S934" s="24"/>
      <c r="T934" s="19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7"/>
      <c r="AJ934" s="27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8"/>
      <c r="AW934" s="27"/>
      <c r="AX934" s="26"/>
      <c r="BK934" s="1"/>
      <c r="BM934" s="1"/>
      <c r="BN934" s="1"/>
      <c r="FW934" s="1"/>
    </row>
    <row r="935" spans="1:179" x14ac:dyDescent="0.3">
      <c r="A935" s="18"/>
      <c r="C935" s="19"/>
      <c r="D935" s="19"/>
      <c r="N935" s="19"/>
      <c r="O935" s="19"/>
      <c r="P935" s="23"/>
      <c r="S935" s="24"/>
      <c r="T935" s="19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7"/>
      <c r="AJ935" s="27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8"/>
      <c r="AW935" s="27"/>
      <c r="AX935" s="26"/>
      <c r="BK935" s="1"/>
      <c r="BM935" s="1"/>
      <c r="BN935" s="1"/>
      <c r="FW935" s="1"/>
    </row>
    <row r="936" spans="1:179" x14ac:dyDescent="0.3">
      <c r="A936" s="18"/>
      <c r="C936" s="19"/>
      <c r="D936" s="19"/>
      <c r="N936" s="19"/>
      <c r="O936" s="19"/>
      <c r="P936" s="23"/>
      <c r="S936" s="24"/>
      <c r="T936" s="19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7"/>
      <c r="AJ936" s="27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8"/>
      <c r="AW936" s="27"/>
      <c r="AX936" s="26"/>
      <c r="BK936" s="1"/>
      <c r="BM936" s="1"/>
      <c r="BN936" s="1"/>
      <c r="FW936" s="1"/>
    </row>
    <row r="937" spans="1:179" x14ac:dyDescent="0.3">
      <c r="A937" s="18"/>
      <c r="C937" s="19"/>
      <c r="D937" s="19"/>
      <c r="N937" s="19"/>
      <c r="O937" s="19"/>
      <c r="P937" s="23"/>
      <c r="S937" s="24"/>
      <c r="T937" s="19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7"/>
      <c r="AJ937" s="27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8"/>
      <c r="AW937" s="27"/>
      <c r="AX937" s="26"/>
      <c r="BK937" s="1"/>
      <c r="BM937" s="1"/>
      <c r="BN937" s="1"/>
      <c r="FW937" s="1"/>
    </row>
    <row r="938" spans="1:179" x14ac:dyDescent="0.3">
      <c r="A938" s="18"/>
      <c r="C938" s="19"/>
      <c r="D938" s="19"/>
      <c r="N938" s="19"/>
      <c r="O938" s="19"/>
      <c r="P938" s="23"/>
      <c r="S938" s="24"/>
      <c r="T938" s="19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7"/>
      <c r="AJ938" s="27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8"/>
      <c r="AW938" s="27"/>
      <c r="AX938" s="26"/>
      <c r="BK938" s="1"/>
      <c r="BM938" s="1"/>
      <c r="BN938" s="1"/>
      <c r="FW938" s="1"/>
    </row>
    <row r="939" spans="1:179" x14ac:dyDescent="0.3">
      <c r="A939" s="18"/>
      <c r="C939" s="19"/>
      <c r="D939" s="19"/>
      <c r="N939" s="19"/>
      <c r="O939" s="19"/>
      <c r="P939" s="23"/>
      <c r="S939" s="24"/>
      <c r="T939" s="19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7"/>
      <c r="AJ939" s="27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8"/>
      <c r="AW939" s="27"/>
      <c r="AX939" s="26"/>
      <c r="BK939" s="1"/>
      <c r="BM939" s="1"/>
      <c r="BN939" s="1"/>
      <c r="FW939" s="1"/>
    </row>
    <row r="940" spans="1:179" x14ac:dyDescent="0.3">
      <c r="A940" s="18"/>
      <c r="C940" s="19"/>
      <c r="D940" s="19"/>
      <c r="N940" s="19"/>
      <c r="O940" s="19"/>
      <c r="P940" s="23"/>
      <c r="S940" s="24"/>
      <c r="T940" s="19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7"/>
      <c r="AJ940" s="27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8"/>
      <c r="AW940" s="27"/>
      <c r="AX940" s="26"/>
      <c r="BK940" s="1"/>
      <c r="BM940" s="1"/>
      <c r="BN940" s="1"/>
      <c r="FW940" s="1"/>
    </row>
    <row r="941" spans="1:179" x14ac:dyDescent="0.3">
      <c r="A941" s="18"/>
      <c r="C941" s="19"/>
      <c r="D941" s="19"/>
      <c r="N941" s="19"/>
      <c r="O941" s="19"/>
      <c r="P941" s="23"/>
      <c r="S941" s="24"/>
      <c r="T941" s="19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7"/>
      <c r="AJ941" s="27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8"/>
      <c r="AW941" s="27"/>
      <c r="AX941" s="26"/>
      <c r="BK941" s="1"/>
      <c r="BM941" s="1"/>
      <c r="BN941" s="1"/>
      <c r="FW941" s="1"/>
    </row>
    <row r="942" spans="1:179" x14ac:dyDescent="0.3">
      <c r="A942" s="18"/>
      <c r="C942" s="19"/>
      <c r="D942" s="19"/>
      <c r="N942" s="19"/>
      <c r="O942" s="19"/>
      <c r="P942" s="23"/>
      <c r="S942" s="24"/>
      <c r="T942" s="19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7"/>
      <c r="AJ942" s="27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8"/>
      <c r="AW942" s="27"/>
      <c r="AX942" s="26"/>
      <c r="BK942" s="1"/>
      <c r="BM942" s="1"/>
      <c r="BN942" s="1"/>
      <c r="FW942" s="1"/>
    </row>
    <row r="943" spans="1:179" x14ac:dyDescent="0.3">
      <c r="A943" s="18"/>
      <c r="C943" s="19"/>
      <c r="D943" s="19"/>
      <c r="N943" s="19"/>
      <c r="O943" s="19"/>
      <c r="P943" s="23"/>
      <c r="S943" s="24"/>
      <c r="T943" s="19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7"/>
      <c r="AJ943" s="27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8"/>
      <c r="AW943" s="27"/>
      <c r="AX943" s="26"/>
      <c r="BK943" s="1"/>
      <c r="BM943" s="1"/>
      <c r="BN943" s="1"/>
      <c r="FW943" s="1"/>
    </row>
    <row r="944" spans="1:179" x14ac:dyDescent="0.3">
      <c r="A944" s="18"/>
      <c r="C944" s="19"/>
      <c r="D944" s="19"/>
      <c r="N944" s="19"/>
      <c r="O944" s="19"/>
      <c r="P944" s="23"/>
      <c r="S944" s="24"/>
      <c r="T944" s="19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7"/>
      <c r="AJ944" s="27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8"/>
      <c r="AW944" s="27"/>
      <c r="AX944" s="26"/>
      <c r="BK944" s="1"/>
      <c r="BM944" s="1"/>
      <c r="BN944" s="1"/>
      <c r="FW944" s="1"/>
    </row>
    <row r="945" spans="1:179" x14ac:dyDescent="0.3">
      <c r="A945" s="18"/>
      <c r="C945" s="19"/>
      <c r="D945" s="19"/>
      <c r="N945" s="19"/>
      <c r="O945" s="19"/>
      <c r="P945" s="23"/>
      <c r="S945" s="24"/>
      <c r="T945" s="19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7"/>
      <c r="AJ945" s="27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8"/>
      <c r="AW945" s="27"/>
      <c r="AX945" s="26"/>
      <c r="BK945" s="1"/>
      <c r="BM945" s="1"/>
      <c r="BN945" s="1"/>
      <c r="FW945" s="1"/>
    </row>
    <row r="946" spans="1:179" x14ac:dyDescent="0.3">
      <c r="A946" s="18"/>
      <c r="C946" s="19"/>
      <c r="D946" s="19"/>
      <c r="N946" s="19"/>
      <c r="O946" s="19"/>
      <c r="P946" s="23"/>
      <c r="S946" s="24"/>
      <c r="T946" s="19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7"/>
      <c r="AJ946" s="27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8"/>
      <c r="AW946" s="27"/>
      <c r="AX946" s="26"/>
      <c r="BK946" s="1"/>
      <c r="BM946" s="1"/>
      <c r="BN946" s="1"/>
      <c r="FW946" s="1"/>
    </row>
    <row r="947" spans="1:179" x14ac:dyDescent="0.3">
      <c r="A947" s="18"/>
      <c r="C947" s="19"/>
      <c r="D947" s="19"/>
      <c r="N947" s="19"/>
      <c r="O947" s="19"/>
      <c r="P947" s="23"/>
      <c r="S947" s="24"/>
      <c r="T947" s="19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7"/>
      <c r="AJ947" s="27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8"/>
      <c r="AW947" s="27"/>
      <c r="AX947" s="26"/>
      <c r="BK947" s="1"/>
      <c r="BM947" s="1"/>
      <c r="BN947" s="1"/>
      <c r="FW947" s="1"/>
    </row>
    <row r="948" spans="1:179" x14ac:dyDescent="0.3">
      <c r="A948" s="18"/>
      <c r="C948" s="19"/>
      <c r="D948" s="19"/>
      <c r="N948" s="19"/>
      <c r="O948" s="19"/>
      <c r="P948" s="23"/>
      <c r="S948" s="24"/>
      <c r="T948" s="19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7"/>
      <c r="AJ948" s="27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8"/>
      <c r="AW948" s="27"/>
      <c r="AX948" s="26"/>
      <c r="BK948" s="1"/>
      <c r="BM948" s="1"/>
      <c r="BN948" s="1"/>
      <c r="FW948" s="1"/>
    </row>
    <row r="949" spans="1:179" x14ac:dyDescent="0.3">
      <c r="A949" s="18"/>
      <c r="C949" s="19"/>
      <c r="D949" s="19"/>
      <c r="N949" s="19"/>
      <c r="O949" s="19"/>
      <c r="P949" s="23"/>
      <c r="S949" s="24"/>
      <c r="T949" s="19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7"/>
      <c r="AJ949" s="27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8"/>
      <c r="AW949" s="27"/>
      <c r="AX949" s="26"/>
      <c r="BK949" s="1"/>
      <c r="BM949" s="1"/>
      <c r="BN949" s="1"/>
      <c r="FW949" s="1"/>
    </row>
    <row r="950" spans="1:179" x14ac:dyDescent="0.3">
      <c r="A950" s="18"/>
      <c r="C950" s="19"/>
      <c r="D950" s="19"/>
      <c r="N950" s="19"/>
      <c r="O950" s="19"/>
      <c r="P950" s="23"/>
      <c r="S950" s="24"/>
      <c r="T950" s="19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7"/>
      <c r="AJ950" s="27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8"/>
      <c r="AW950" s="27"/>
      <c r="AX950" s="26"/>
      <c r="BK950" s="1"/>
      <c r="BM950" s="1"/>
      <c r="BN950" s="1"/>
      <c r="FW950" s="1"/>
    </row>
    <row r="951" spans="1:179" x14ac:dyDescent="0.3">
      <c r="A951" s="18"/>
      <c r="C951" s="19"/>
      <c r="D951" s="19"/>
      <c r="N951" s="19"/>
      <c r="O951" s="19"/>
      <c r="P951" s="23"/>
      <c r="S951" s="24"/>
      <c r="T951" s="19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7"/>
      <c r="AJ951" s="27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8"/>
      <c r="AW951" s="27"/>
      <c r="AX951" s="26"/>
      <c r="BK951" s="1"/>
      <c r="BM951" s="1"/>
      <c r="BN951" s="1"/>
      <c r="FW951" s="1"/>
    </row>
    <row r="952" spans="1:179" x14ac:dyDescent="0.3">
      <c r="A952" s="18"/>
      <c r="C952" s="19"/>
      <c r="D952" s="19"/>
      <c r="N952" s="19"/>
      <c r="O952" s="19"/>
      <c r="P952" s="23"/>
      <c r="S952" s="24"/>
      <c r="T952" s="19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7"/>
      <c r="AJ952" s="27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8"/>
      <c r="AW952" s="27"/>
      <c r="AX952" s="26"/>
      <c r="BK952" s="1"/>
      <c r="BM952" s="1"/>
      <c r="BN952" s="1"/>
      <c r="FW952" s="1"/>
    </row>
    <row r="953" spans="1:179" x14ac:dyDescent="0.3">
      <c r="A953" s="18"/>
      <c r="C953" s="19"/>
      <c r="D953" s="19"/>
      <c r="N953" s="19"/>
      <c r="O953" s="19"/>
      <c r="P953" s="23"/>
      <c r="S953" s="24"/>
      <c r="T953" s="19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7"/>
      <c r="AJ953" s="27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8"/>
      <c r="AW953" s="27"/>
      <c r="AX953" s="26"/>
      <c r="BK953" s="1"/>
      <c r="BM953" s="1"/>
      <c r="BN953" s="1"/>
      <c r="FW953" s="1"/>
    </row>
    <row r="954" spans="1:179" x14ac:dyDescent="0.3">
      <c r="A954" s="18"/>
      <c r="C954" s="19"/>
      <c r="D954" s="19"/>
      <c r="N954" s="19"/>
      <c r="O954" s="19"/>
      <c r="P954" s="23"/>
      <c r="S954" s="24"/>
      <c r="T954" s="19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7"/>
      <c r="AJ954" s="27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8"/>
      <c r="AW954" s="27"/>
      <c r="AX954" s="26"/>
      <c r="BK954" s="1"/>
      <c r="BM954" s="1"/>
      <c r="BN954" s="1"/>
      <c r="FW954" s="1"/>
    </row>
    <row r="955" spans="1:179" x14ac:dyDescent="0.3">
      <c r="A955" s="18"/>
      <c r="C955" s="19"/>
      <c r="D955" s="19"/>
      <c r="N955" s="19"/>
      <c r="O955" s="19"/>
      <c r="P955" s="23"/>
      <c r="S955" s="24"/>
      <c r="T955" s="19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7"/>
      <c r="AJ955" s="27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8"/>
      <c r="AW955" s="27"/>
      <c r="AX955" s="26"/>
      <c r="BK955" s="1"/>
      <c r="BM955" s="1"/>
      <c r="BN955" s="1"/>
      <c r="FW955" s="1"/>
    </row>
    <row r="956" spans="1:179" x14ac:dyDescent="0.3">
      <c r="A956" s="18"/>
      <c r="C956" s="19"/>
      <c r="D956" s="19"/>
      <c r="N956" s="19"/>
      <c r="O956" s="19"/>
      <c r="P956" s="23"/>
      <c r="S956" s="24"/>
      <c r="T956" s="19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7"/>
      <c r="AJ956" s="27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8"/>
      <c r="AW956" s="27"/>
      <c r="AX956" s="26"/>
      <c r="BK956" s="1"/>
      <c r="BM956" s="1"/>
      <c r="BN956" s="1"/>
      <c r="FW956" s="1"/>
    </row>
    <row r="957" spans="1:179" x14ac:dyDescent="0.3">
      <c r="A957" s="18"/>
      <c r="C957" s="19"/>
      <c r="D957" s="19"/>
      <c r="N957" s="19"/>
      <c r="O957" s="19"/>
      <c r="P957" s="23"/>
      <c r="S957" s="24"/>
      <c r="T957" s="19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7"/>
      <c r="AJ957" s="27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8"/>
      <c r="AW957" s="27"/>
      <c r="AX957" s="26"/>
      <c r="BK957" s="1"/>
      <c r="BM957" s="1"/>
      <c r="BN957" s="1"/>
      <c r="FW957" s="1"/>
    </row>
    <row r="958" spans="1:179" x14ac:dyDescent="0.3">
      <c r="A958" s="18"/>
      <c r="C958" s="19"/>
      <c r="D958" s="19"/>
      <c r="N958" s="19"/>
      <c r="O958" s="19"/>
      <c r="P958" s="23"/>
      <c r="S958" s="24"/>
      <c r="T958" s="19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7"/>
      <c r="AJ958" s="27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8"/>
      <c r="AW958" s="27"/>
      <c r="AX958" s="26"/>
      <c r="BK958" s="1"/>
      <c r="BM958" s="1"/>
      <c r="BN958" s="1"/>
      <c r="FW958" s="1"/>
    </row>
    <row r="959" spans="1:179" x14ac:dyDescent="0.3">
      <c r="A959" s="18"/>
      <c r="C959" s="19"/>
      <c r="D959" s="19"/>
      <c r="N959" s="19"/>
      <c r="O959" s="19"/>
      <c r="P959" s="23"/>
      <c r="S959" s="24"/>
      <c r="T959" s="19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7"/>
      <c r="AJ959" s="27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8"/>
      <c r="AW959" s="27"/>
      <c r="AX959" s="26"/>
      <c r="BK959" s="1"/>
      <c r="BM959" s="1"/>
      <c r="BN959" s="1"/>
      <c r="FW959" s="1"/>
    </row>
    <row r="960" spans="1:179" x14ac:dyDescent="0.3">
      <c r="A960" s="18"/>
      <c r="C960" s="19"/>
      <c r="D960" s="19"/>
      <c r="N960" s="19"/>
      <c r="O960" s="19"/>
      <c r="P960" s="23"/>
      <c r="S960" s="24"/>
      <c r="T960" s="19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7"/>
      <c r="AJ960" s="27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8"/>
      <c r="AW960" s="27"/>
      <c r="AX960" s="26"/>
      <c r="BK960" s="1"/>
      <c r="BM960" s="1"/>
      <c r="BN960" s="1"/>
      <c r="FW960" s="1"/>
    </row>
    <row r="961" spans="1:179" x14ac:dyDescent="0.3">
      <c r="A961" s="18"/>
      <c r="C961" s="19"/>
      <c r="D961" s="19"/>
      <c r="N961" s="19"/>
      <c r="O961" s="19"/>
      <c r="P961" s="23"/>
      <c r="S961" s="24"/>
      <c r="T961" s="19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7"/>
      <c r="AJ961" s="27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8"/>
      <c r="AW961" s="27"/>
      <c r="AX961" s="26"/>
      <c r="BK961" s="1"/>
      <c r="BM961" s="1"/>
      <c r="BN961" s="1"/>
      <c r="FW961" s="1"/>
    </row>
    <row r="962" spans="1:179" x14ac:dyDescent="0.3">
      <c r="A962" s="18"/>
      <c r="C962" s="19"/>
      <c r="D962" s="19"/>
      <c r="N962" s="19"/>
      <c r="O962" s="19"/>
      <c r="P962" s="23"/>
      <c r="S962" s="24"/>
      <c r="T962" s="19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7"/>
      <c r="AJ962" s="27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8"/>
      <c r="AW962" s="27"/>
      <c r="AX962" s="26"/>
      <c r="BK962" s="1"/>
      <c r="BM962" s="1"/>
      <c r="BN962" s="1"/>
      <c r="FW962" s="1"/>
    </row>
    <row r="963" spans="1:179" x14ac:dyDescent="0.3">
      <c r="A963" s="18"/>
      <c r="C963" s="19"/>
      <c r="D963" s="19"/>
      <c r="N963" s="19"/>
      <c r="O963" s="19"/>
      <c r="P963" s="23"/>
      <c r="S963" s="24"/>
      <c r="T963" s="19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7"/>
      <c r="AJ963" s="27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8"/>
      <c r="AW963" s="27"/>
      <c r="AX963" s="26"/>
      <c r="BK963" s="1"/>
      <c r="BM963" s="1"/>
      <c r="BN963" s="1"/>
      <c r="FW963" s="1"/>
    </row>
    <row r="964" spans="1:179" x14ac:dyDescent="0.3">
      <c r="A964" s="18"/>
      <c r="C964" s="19"/>
      <c r="D964" s="19"/>
      <c r="N964" s="19"/>
      <c r="O964" s="19"/>
      <c r="P964" s="23"/>
      <c r="S964" s="24"/>
      <c r="T964" s="19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7"/>
      <c r="AJ964" s="27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8"/>
      <c r="AW964" s="27"/>
      <c r="AX964" s="26"/>
      <c r="BK964" s="1"/>
      <c r="BM964" s="1"/>
      <c r="BN964" s="1"/>
      <c r="FW964" s="1"/>
    </row>
    <row r="965" spans="1:179" x14ac:dyDescent="0.3">
      <c r="A965" s="18"/>
      <c r="C965" s="19"/>
      <c r="D965" s="19"/>
      <c r="N965" s="19"/>
      <c r="O965" s="19"/>
      <c r="P965" s="23"/>
      <c r="S965" s="24"/>
      <c r="T965" s="19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7"/>
      <c r="AJ965" s="27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8"/>
      <c r="AW965" s="27"/>
      <c r="AX965" s="26"/>
      <c r="BK965" s="1"/>
      <c r="BM965" s="1"/>
      <c r="BN965" s="1"/>
      <c r="FW965" s="1"/>
    </row>
    <row r="966" spans="1:179" x14ac:dyDescent="0.3">
      <c r="A966" s="18"/>
      <c r="C966" s="19"/>
      <c r="D966" s="19"/>
      <c r="N966" s="19"/>
      <c r="O966" s="19"/>
      <c r="P966" s="23"/>
      <c r="S966" s="24"/>
      <c r="T966" s="19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7"/>
      <c r="AJ966" s="27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8"/>
      <c r="AW966" s="27"/>
      <c r="AX966" s="26"/>
      <c r="BK966" s="1"/>
      <c r="BM966" s="1"/>
      <c r="BN966" s="1"/>
      <c r="FW966" s="1"/>
    </row>
    <row r="967" spans="1:179" x14ac:dyDescent="0.3">
      <c r="A967" s="18"/>
      <c r="C967" s="19"/>
      <c r="D967" s="19"/>
      <c r="N967" s="19"/>
      <c r="O967" s="19"/>
      <c r="P967" s="23"/>
      <c r="S967" s="24"/>
      <c r="T967" s="19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7"/>
      <c r="AJ967" s="27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8"/>
      <c r="AW967" s="27"/>
      <c r="AX967" s="26"/>
      <c r="BK967" s="1"/>
      <c r="BM967" s="1"/>
      <c r="BN967" s="1"/>
      <c r="FW967" s="1"/>
    </row>
    <row r="968" spans="1:179" x14ac:dyDescent="0.3">
      <c r="A968" s="18"/>
      <c r="C968" s="19"/>
      <c r="D968" s="19"/>
      <c r="N968" s="19"/>
      <c r="O968" s="19"/>
      <c r="P968" s="23"/>
      <c r="S968" s="24"/>
      <c r="T968" s="19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7"/>
      <c r="AJ968" s="27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8"/>
      <c r="AW968" s="27"/>
      <c r="AX968" s="26"/>
      <c r="BK968" s="1"/>
      <c r="BM968" s="1"/>
      <c r="BN968" s="1"/>
      <c r="FW968" s="1"/>
    </row>
    <row r="969" spans="1:179" x14ac:dyDescent="0.3">
      <c r="A969" s="18"/>
      <c r="C969" s="19"/>
      <c r="D969" s="19"/>
      <c r="N969" s="19"/>
      <c r="O969" s="19"/>
      <c r="P969" s="23"/>
      <c r="S969" s="24"/>
      <c r="T969" s="19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7"/>
      <c r="AJ969" s="27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8"/>
      <c r="AW969" s="27"/>
      <c r="AX969" s="26"/>
      <c r="BK969" s="1"/>
      <c r="BM969" s="1"/>
      <c r="BN969" s="1"/>
      <c r="FW969" s="1"/>
    </row>
    <row r="970" spans="1:179" x14ac:dyDescent="0.3">
      <c r="A970" s="18"/>
      <c r="C970" s="19"/>
      <c r="D970" s="19"/>
      <c r="N970" s="19"/>
      <c r="O970" s="19"/>
      <c r="P970" s="23"/>
      <c r="S970" s="24"/>
      <c r="T970" s="19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7"/>
      <c r="AJ970" s="27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8"/>
      <c r="AW970" s="27"/>
      <c r="AX970" s="26"/>
      <c r="BK970" s="1"/>
      <c r="BM970" s="1"/>
      <c r="BN970" s="1"/>
      <c r="FW970" s="1"/>
    </row>
    <row r="971" spans="1:179" x14ac:dyDescent="0.3">
      <c r="A971" s="18"/>
      <c r="C971" s="19"/>
      <c r="D971" s="19"/>
      <c r="N971" s="19"/>
      <c r="O971" s="19"/>
      <c r="P971" s="23"/>
      <c r="S971" s="24"/>
      <c r="T971" s="19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7"/>
      <c r="AJ971" s="27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8"/>
      <c r="AW971" s="27"/>
      <c r="AX971" s="26"/>
      <c r="BK971" s="1"/>
      <c r="BM971" s="1"/>
      <c r="BN971" s="1"/>
      <c r="FW971" s="1"/>
    </row>
    <row r="972" spans="1:179" x14ac:dyDescent="0.3">
      <c r="A972" s="18"/>
      <c r="C972" s="19"/>
      <c r="D972" s="19"/>
      <c r="N972" s="19"/>
      <c r="O972" s="19"/>
      <c r="P972" s="23"/>
      <c r="S972" s="24"/>
      <c r="T972" s="19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7"/>
      <c r="AJ972" s="27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8"/>
      <c r="AW972" s="27"/>
      <c r="AX972" s="26"/>
      <c r="BK972" s="1"/>
      <c r="BM972" s="1"/>
      <c r="BN972" s="1"/>
      <c r="FW972" s="1"/>
    </row>
    <row r="973" spans="1:179" x14ac:dyDescent="0.3">
      <c r="A973" s="18"/>
      <c r="C973" s="19"/>
      <c r="D973" s="19"/>
      <c r="N973" s="19"/>
      <c r="O973" s="19"/>
      <c r="P973" s="23"/>
      <c r="S973" s="24"/>
      <c r="T973" s="19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7"/>
      <c r="AJ973" s="27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8"/>
      <c r="AW973" s="27"/>
      <c r="AX973" s="26"/>
      <c r="BK973" s="1"/>
      <c r="BM973" s="1"/>
      <c r="BN973" s="1"/>
      <c r="FW973" s="1"/>
    </row>
    <row r="974" spans="1:179" x14ac:dyDescent="0.3">
      <c r="A974" s="18"/>
      <c r="C974" s="19"/>
      <c r="D974" s="19"/>
      <c r="N974" s="19"/>
      <c r="O974" s="19"/>
      <c r="P974" s="23"/>
      <c r="S974" s="24"/>
      <c r="T974" s="19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7"/>
      <c r="AJ974" s="27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8"/>
      <c r="AW974" s="27"/>
      <c r="AX974" s="26"/>
      <c r="BK974" s="1"/>
      <c r="BM974" s="1"/>
      <c r="BN974" s="1"/>
      <c r="FW974" s="1"/>
    </row>
    <row r="975" spans="1:179" x14ac:dyDescent="0.3">
      <c r="A975" s="18"/>
      <c r="C975" s="19"/>
      <c r="D975" s="19"/>
      <c r="N975" s="19"/>
      <c r="O975" s="19"/>
      <c r="P975" s="23"/>
      <c r="S975" s="24"/>
      <c r="T975" s="19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7"/>
      <c r="AJ975" s="27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8"/>
      <c r="AW975" s="27"/>
      <c r="AX975" s="26"/>
      <c r="BK975" s="1"/>
      <c r="BM975" s="1"/>
      <c r="BN975" s="1"/>
      <c r="FW975" s="1"/>
    </row>
    <row r="976" spans="1:179" x14ac:dyDescent="0.3">
      <c r="A976" s="18"/>
      <c r="C976" s="19"/>
      <c r="D976" s="19"/>
      <c r="N976" s="19"/>
      <c r="O976" s="19"/>
      <c r="P976" s="23"/>
      <c r="S976" s="24"/>
      <c r="T976" s="19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7"/>
      <c r="AJ976" s="27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8"/>
      <c r="AW976" s="27"/>
      <c r="AX976" s="26"/>
      <c r="BK976" s="1"/>
      <c r="BM976" s="1"/>
      <c r="BN976" s="1"/>
      <c r="FW976" s="1"/>
    </row>
    <row r="977" spans="1:179" x14ac:dyDescent="0.3">
      <c r="A977" s="18"/>
      <c r="C977" s="19"/>
      <c r="D977" s="19"/>
      <c r="N977" s="19"/>
      <c r="O977" s="19"/>
      <c r="P977" s="23"/>
      <c r="S977" s="24"/>
      <c r="T977" s="19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7"/>
      <c r="AJ977" s="27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8"/>
      <c r="AW977" s="27"/>
      <c r="AX977" s="26"/>
      <c r="BK977" s="1"/>
      <c r="BM977" s="1"/>
      <c r="BN977" s="1"/>
      <c r="FW977" s="1"/>
    </row>
    <row r="978" spans="1:179" x14ac:dyDescent="0.3">
      <c r="A978" s="18"/>
      <c r="C978" s="19"/>
      <c r="D978" s="19"/>
      <c r="N978" s="19"/>
      <c r="O978" s="19"/>
      <c r="P978" s="23"/>
      <c r="S978" s="24"/>
      <c r="T978" s="19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7"/>
      <c r="AJ978" s="27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8"/>
      <c r="AW978" s="27"/>
      <c r="AX978" s="26"/>
      <c r="BK978" s="1"/>
      <c r="BM978" s="1"/>
      <c r="BN978" s="1"/>
      <c r="FW978" s="1"/>
    </row>
    <row r="979" spans="1:179" x14ac:dyDescent="0.3">
      <c r="A979" s="18"/>
      <c r="C979" s="19"/>
      <c r="D979" s="19"/>
      <c r="N979" s="19"/>
      <c r="O979" s="19"/>
      <c r="P979" s="23"/>
      <c r="S979" s="24"/>
      <c r="T979" s="19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7"/>
      <c r="AJ979" s="27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8"/>
      <c r="AW979" s="27"/>
      <c r="AX979" s="26"/>
      <c r="BK979" s="1"/>
      <c r="BM979" s="1"/>
      <c r="BN979" s="1"/>
      <c r="FW979" s="1"/>
    </row>
    <row r="980" spans="1:179" x14ac:dyDescent="0.3">
      <c r="A980" s="18"/>
      <c r="C980" s="19"/>
      <c r="D980" s="19"/>
      <c r="N980" s="19"/>
      <c r="O980" s="19"/>
      <c r="P980" s="23"/>
      <c r="S980" s="24"/>
      <c r="T980" s="19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7"/>
      <c r="AJ980" s="27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8"/>
      <c r="AW980" s="27"/>
      <c r="AX980" s="26"/>
      <c r="BK980" s="1"/>
      <c r="BM980" s="1"/>
      <c r="BN980" s="1"/>
      <c r="FW980" s="1"/>
    </row>
    <row r="981" spans="1:179" x14ac:dyDescent="0.3">
      <c r="A981" s="18"/>
      <c r="C981" s="19"/>
      <c r="D981" s="19"/>
      <c r="N981" s="19"/>
      <c r="O981" s="19"/>
      <c r="P981" s="23"/>
      <c r="S981" s="24"/>
      <c r="T981" s="19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7"/>
      <c r="AJ981" s="27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8"/>
      <c r="AW981" s="27"/>
      <c r="AX981" s="26"/>
      <c r="BK981" s="1"/>
      <c r="BM981" s="1"/>
      <c r="BN981" s="1"/>
      <c r="FW981" s="1"/>
    </row>
    <row r="982" spans="1:179" x14ac:dyDescent="0.3">
      <c r="A982" s="18"/>
      <c r="C982" s="19"/>
      <c r="D982" s="19"/>
      <c r="N982" s="19"/>
      <c r="O982" s="19"/>
      <c r="P982" s="23"/>
      <c r="S982" s="24"/>
      <c r="T982" s="19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7"/>
      <c r="AJ982" s="27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8"/>
      <c r="AW982" s="27"/>
      <c r="AX982" s="26"/>
      <c r="BK982" s="1"/>
      <c r="BM982" s="1"/>
      <c r="BN982" s="1"/>
      <c r="FW982" s="1"/>
    </row>
    <row r="983" spans="1:179" x14ac:dyDescent="0.3">
      <c r="A983" s="18"/>
      <c r="C983" s="19"/>
      <c r="D983" s="19"/>
      <c r="N983" s="19"/>
      <c r="O983" s="19"/>
      <c r="P983" s="23"/>
      <c r="S983" s="24"/>
      <c r="T983" s="19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7"/>
      <c r="AJ983" s="27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8"/>
      <c r="AW983" s="27"/>
      <c r="AX983" s="26"/>
      <c r="BK983" s="1"/>
      <c r="BM983" s="1"/>
      <c r="BN983" s="1"/>
      <c r="FW983" s="1"/>
    </row>
    <row r="984" spans="1:179" x14ac:dyDescent="0.3">
      <c r="A984" s="18"/>
      <c r="C984" s="19"/>
      <c r="D984" s="19"/>
      <c r="N984" s="19"/>
      <c r="O984" s="19"/>
      <c r="P984" s="23"/>
      <c r="S984" s="24"/>
      <c r="T984" s="19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7"/>
      <c r="AJ984" s="27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8"/>
      <c r="AW984" s="27"/>
      <c r="AX984" s="26"/>
      <c r="BK984" s="1"/>
      <c r="BM984" s="1"/>
      <c r="BN984" s="1"/>
      <c r="FW984" s="1"/>
    </row>
    <row r="985" spans="1:179" x14ac:dyDescent="0.3">
      <c r="A985" s="18"/>
      <c r="C985" s="19"/>
      <c r="D985" s="19"/>
      <c r="N985" s="19"/>
      <c r="O985" s="19"/>
      <c r="P985" s="23"/>
      <c r="S985" s="24"/>
      <c r="T985" s="19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7"/>
      <c r="AJ985" s="27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8"/>
      <c r="AW985" s="27"/>
      <c r="AX985" s="26"/>
      <c r="BK985" s="1"/>
      <c r="BM985" s="1"/>
      <c r="BN985" s="1"/>
      <c r="FW985" s="1"/>
    </row>
    <row r="986" spans="1:179" x14ac:dyDescent="0.3">
      <c r="A986" s="18"/>
      <c r="C986" s="19"/>
      <c r="D986" s="19"/>
      <c r="N986" s="19"/>
      <c r="O986" s="19"/>
      <c r="P986" s="23"/>
      <c r="S986" s="24"/>
      <c r="T986" s="19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7"/>
      <c r="AJ986" s="27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8"/>
      <c r="AW986" s="27"/>
      <c r="AX986" s="26"/>
      <c r="BK986" s="1"/>
      <c r="BM986" s="1"/>
      <c r="BN986" s="1"/>
      <c r="FW986" s="1"/>
    </row>
    <row r="987" spans="1:179" x14ac:dyDescent="0.3">
      <c r="A987" s="18"/>
      <c r="C987" s="19"/>
      <c r="D987" s="19"/>
      <c r="N987" s="19"/>
      <c r="O987" s="19"/>
      <c r="P987" s="23"/>
      <c r="S987" s="24"/>
      <c r="T987" s="19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7"/>
      <c r="AJ987" s="27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8"/>
      <c r="AW987" s="27"/>
      <c r="AX987" s="26"/>
      <c r="BK987" s="1"/>
      <c r="BM987" s="1"/>
      <c r="BN987" s="1"/>
      <c r="FW987" s="1"/>
    </row>
    <row r="988" spans="1:179" x14ac:dyDescent="0.3">
      <c r="A988" s="18"/>
      <c r="C988" s="19"/>
      <c r="D988" s="19"/>
      <c r="N988" s="19"/>
      <c r="O988" s="19"/>
      <c r="P988" s="23"/>
      <c r="S988" s="24"/>
      <c r="T988" s="19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7"/>
      <c r="AJ988" s="27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8"/>
      <c r="AW988" s="27"/>
      <c r="AX988" s="26"/>
      <c r="BK988" s="1"/>
      <c r="BM988" s="1"/>
      <c r="BN988" s="1"/>
      <c r="FW988" s="1"/>
    </row>
    <row r="989" spans="1:179" x14ac:dyDescent="0.3">
      <c r="A989" s="18"/>
      <c r="C989" s="19"/>
      <c r="D989" s="19"/>
      <c r="N989" s="19"/>
      <c r="O989" s="19"/>
      <c r="P989" s="23"/>
      <c r="S989" s="24"/>
      <c r="T989" s="19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7"/>
      <c r="AJ989" s="27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8"/>
      <c r="AW989" s="27"/>
      <c r="AX989" s="26"/>
      <c r="BK989" s="1"/>
      <c r="BM989" s="1"/>
      <c r="BN989" s="1"/>
      <c r="FW989" s="1"/>
    </row>
    <row r="990" spans="1:179" x14ac:dyDescent="0.3">
      <c r="A990" s="18"/>
      <c r="C990" s="19"/>
      <c r="D990" s="19"/>
      <c r="N990" s="19"/>
      <c r="O990" s="19"/>
      <c r="P990" s="23"/>
      <c r="S990" s="24"/>
      <c r="T990" s="19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7"/>
      <c r="AJ990" s="27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8"/>
      <c r="AW990" s="27"/>
      <c r="AX990" s="26"/>
      <c r="BK990" s="1"/>
      <c r="BM990" s="1"/>
      <c r="BN990" s="1"/>
      <c r="FW990" s="1"/>
    </row>
    <row r="991" spans="1:179" x14ac:dyDescent="0.3">
      <c r="A991" s="18"/>
      <c r="C991" s="19"/>
      <c r="D991" s="19"/>
      <c r="N991" s="19"/>
      <c r="O991" s="19"/>
      <c r="P991" s="23"/>
      <c r="S991" s="24"/>
      <c r="T991" s="19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7"/>
      <c r="AJ991" s="27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8"/>
      <c r="AW991" s="27"/>
      <c r="AX991" s="26"/>
      <c r="BK991" s="1"/>
      <c r="BM991" s="1"/>
      <c r="BN991" s="1"/>
      <c r="FW991" s="1"/>
    </row>
    <row r="992" spans="1:179" x14ac:dyDescent="0.3">
      <c r="A992" s="18"/>
      <c r="C992" s="19"/>
      <c r="D992" s="19"/>
      <c r="N992" s="19"/>
      <c r="O992" s="19"/>
      <c r="P992" s="23"/>
      <c r="S992" s="24"/>
      <c r="T992" s="19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7"/>
      <c r="AJ992" s="27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8"/>
      <c r="AW992" s="27"/>
      <c r="AX992" s="26"/>
      <c r="BK992" s="1"/>
      <c r="BM992" s="1"/>
      <c r="BN992" s="1"/>
      <c r="FW992" s="1"/>
    </row>
    <row r="993" spans="1:179" x14ac:dyDescent="0.3">
      <c r="A993" s="18"/>
      <c r="C993" s="19"/>
      <c r="D993" s="19"/>
      <c r="N993" s="19"/>
      <c r="O993" s="19"/>
      <c r="P993" s="23"/>
      <c r="S993" s="24"/>
      <c r="T993" s="19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7"/>
      <c r="AJ993" s="27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8"/>
      <c r="AW993" s="27"/>
      <c r="AX993" s="26"/>
      <c r="BK993" s="1"/>
      <c r="BM993" s="1"/>
      <c r="BN993" s="1"/>
      <c r="FW993" s="1"/>
    </row>
    <row r="994" spans="1:179" x14ac:dyDescent="0.3">
      <c r="A994" s="18"/>
      <c r="C994" s="19"/>
      <c r="D994" s="19"/>
      <c r="N994" s="19"/>
      <c r="O994" s="19"/>
      <c r="P994" s="23"/>
      <c r="S994" s="24"/>
      <c r="T994" s="19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7"/>
      <c r="AJ994" s="27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8"/>
      <c r="AW994" s="27"/>
      <c r="AX994" s="26"/>
      <c r="BK994" s="1"/>
      <c r="BM994" s="1"/>
      <c r="BN994" s="1"/>
      <c r="FW994" s="1"/>
    </row>
    <row r="995" spans="1:179" x14ac:dyDescent="0.3">
      <c r="A995" s="18"/>
      <c r="C995" s="19"/>
      <c r="D995" s="19"/>
      <c r="N995" s="19"/>
      <c r="O995" s="19"/>
      <c r="P995" s="23"/>
      <c r="S995" s="24"/>
      <c r="T995" s="19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7"/>
      <c r="AJ995" s="27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8"/>
      <c r="AW995" s="27"/>
      <c r="AX995" s="26"/>
      <c r="BK995" s="1"/>
      <c r="BM995" s="1"/>
      <c r="BN995" s="1"/>
      <c r="FW995" s="1"/>
    </row>
    <row r="996" spans="1:179" x14ac:dyDescent="0.3">
      <c r="A996" s="18"/>
      <c r="C996" s="19"/>
      <c r="D996" s="19"/>
      <c r="N996" s="19"/>
      <c r="O996" s="19"/>
      <c r="P996" s="23"/>
      <c r="S996" s="24"/>
      <c r="T996" s="19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7"/>
      <c r="AJ996" s="27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8"/>
      <c r="AW996" s="27"/>
      <c r="AX996" s="26"/>
      <c r="BK996" s="1"/>
      <c r="BM996" s="1"/>
      <c r="BN996" s="1"/>
      <c r="FW996" s="1"/>
    </row>
    <row r="997" spans="1:179" x14ac:dyDescent="0.3">
      <c r="A997" s="18"/>
      <c r="C997" s="19"/>
      <c r="D997" s="19"/>
      <c r="N997" s="19"/>
      <c r="O997" s="19"/>
      <c r="P997" s="23"/>
      <c r="S997" s="24"/>
      <c r="T997" s="19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7"/>
      <c r="AJ997" s="27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8"/>
      <c r="AW997" s="27"/>
      <c r="AX997" s="26"/>
      <c r="BK997" s="1"/>
      <c r="BM997" s="1"/>
      <c r="BN997" s="1"/>
      <c r="FW997" s="1"/>
    </row>
    <row r="998" spans="1:179" x14ac:dyDescent="0.3">
      <c r="A998" s="18"/>
      <c r="C998" s="19"/>
      <c r="D998" s="19"/>
      <c r="N998" s="19"/>
      <c r="O998" s="19"/>
      <c r="P998" s="23"/>
      <c r="S998" s="24"/>
      <c r="T998" s="19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7"/>
      <c r="AJ998" s="27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8"/>
      <c r="AW998" s="27"/>
      <c r="AX998" s="26"/>
      <c r="BK998" s="1"/>
      <c r="BM998" s="1"/>
      <c r="BN998" s="1"/>
      <c r="FW998" s="1"/>
    </row>
    <row r="999" spans="1:179" x14ac:dyDescent="0.3">
      <c r="A999" s="18"/>
      <c r="C999" s="19"/>
      <c r="D999" s="19"/>
      <c r="N999" s="19"/>
      <c r="O999" s="19"/>
      <c r="P999" s="23"/>
      <c r="S999" s="24"/>
      <c r="T999" s="19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7"/>
      <c r="AJ999" s="27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8"/>
      <c r="AW999" s="27"/>
      <c r="AX999" s="26"/>
      <c r="BK999" s="1"/>
      <c r="BM999" s="1"/>
      <c r="BN999" s="1"/>
      <c r="FW999" s="1"/>
    </row>
    <row r="1000" spans="1:179" x14ac:dyDescent="0.3">
      <c r="A1000" s="18"/>
      <c r="C1000" s="19"/>
      <c r="D1000" s="19"/>
      <c r="N1000" s="19"/>
      <c r="O1000" s="19"/>
      <c r="P1000" s="23"/>
      <c r="S1000" s="24"/>
      <c r="T1000" s="19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7"/>
      <c r="AJ1000" s="27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8"/>
      <c r="AW1000" s="27"/>
      <c r="AX1000" s="26"/>
      <c r="BK1000" s="1"/>
      <c r="BM1000" s="1"/>
      <c r="BN1000" s="1"/>
      <c r="FW1000" s="1"/>
    </row>
    <row r="1001" spans="1:179" x14ac:dyDescent="0.3">
      <c r="A1001" s="18"/>
      <c r="C1001" s="19"/>
      <c r="D1001" s="19"/>
      <c r="N1001" s="19"/>
      <c r="O1001" s="19"/>
      <c r="P1001" s="23"/>
      <c r="S1001" s="24"/>
      <c r="T1001" s="19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7"/>
      <c r="AJ1001" s="27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8"/>
      <c r="AW1001" s="27"/>
      <c r="AX1001" s="26"/>
      <c r="BK1001" s="1"/>
      <c r="BM1001" s="1"/>
      <c r="BN1001" s="1"/>
      <c r="FW1001" s="1"/>
    </row>
    <row r="1002" spans="1:179" x14ac:dyDescent="0.3">
      <c r="A1002" s="18"/>
      <c r="C1002" s="19"/>
      <c r="D1002" s="19"/>
      <c r="N1002" s="19"/>
      <c r="O1002" s="19"/>
      <c r="P1002" s="23"/>
      <c r="S1002" s="24"/>
      <c r="T1002" s="19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7"/>
      <c r="AJ1002" s="27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8"/>
      <c r="AW1002" s="27"/>
      <c r="AX1002" s="26"/>
      <c r="BK1002" s="1"/>
      <c r="BM1002" s="1"/>
      <c r="BN1002" s="1"/>
      <c r="FW1002" s="1"/>
    </row>
    <row r="1003" spans="1:179" x14ac:dyDescent="0.3">
      <c r="A1003" s="18"/>
      <c r="C1003" s="19"/>
      <c r="D1003" s="19"/>
      <c r="N1003" s="19"/>
      <c r="O1003" s="19"/>
      <c r="P1003" s="23"/>
      <c r="S1003" s="24"/>
      <c r="T1003" s="19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7"/>
      <c r="AJ1003" s="27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8"/>
      <c r="AW1003" s="27"/>
      <c r="AX1003" s="26"/>
      <c r="BK1003" s="1"/>
      <c r="BM1003" s="1"/>
      <c r="BN1003" s="1"/>
      <c r="FW1003" s="1"/>
    </row>
    <row r="1004" spans="1:179" x14ac:dyDescent="0.3">
      <c r="A1004" s="18"/>
      <c r="C1004" s="19"/>
      <c r="D1004" s="19"/>
      <c r="N1004" s="19"/>
      <c r="O1004" s="19"/>
      <c r="P1004" s="23"/>
      <c r="S1004" s="24"/>
      <c r="T1004" s="19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7"/>
      <c r="AJ1004" s="27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8"/>
      <c r="AW1004" s="27"/>
      <c r="AX1004" s="26"/>
      <c r="BK1004" s="1"/>
      <c r="BM1004" s="1"/>
      <c r="BN1004" s="1"/>
      <c r="FW1004" s="1"/>
    </row>
    <row r="1005" spans="1:179" x14ac:dyDescent="0.3">
      <c r="A1005" s="18"/>
      <c r="C1005" s="19"/>
      <c r="D1005" s="19"/>
      <c r="N1005" s="19"/>
      <c r="O1005" s="19"/>
      <c r="P1005" s="23"/>
      <c r="S1005" s="24"/>
      <c r="T1005" s="19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7"/>
      <c r="AJ1005" s="27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8"/>
      <c r="AW1005" s="27"/>
      <c r="AX1005" s="26"/>
      <c r="BK1005" s="1"/>
      <c r="BM1005" s="1"/>
      <c r="BN1005" s="1"/>
      <c r="FW1005" s="1"/>
    </row>
    <row r="1006" spans="1:179" x14ac:dyDescent="0.3">
      <c r="A1006" s="18"/>
      <c r="C1006" s="19"/>
      <c r="D1006" s="19"/>
      <c r="N1006" s="19"/>
      <c r="O1006" s="19"/>
      <c r="P1006" s="23"/>
      <c r="S1006" s="24"/>
      <c r="T1006" s="19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7"/>
      <c r="AJ1006" s="27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8"/>
      <c r="AW1006" s="27"/>
      <c r="AX1006" s="26"/>
      <c r="BK1006" s="1"/>
      <c r="BM1006" s="1"/>
      <c r="BN1006" s="1"/>
      <c r="FW1006" s="1"/>
    </row>
    <row r="1007" spans="1:179" x14ac:dyDescent="0.3">
      <c r="A1007" s="18"/>
      <c r="C1007" s="19"/>
      <c r="D1007" s="19"/>
      <c r="N1007" s="19"/>
      <c r="O1007" s="19"/>
      <c r="P1007" s="23"/>
      <c r="S1007" s="24"/>
      <c r="T1007" s="19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7"/>
      <c r="AJ1007" s="27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8"/>
      <c r="AW1007" s="27"/>
      <c r="AX1007" s="26"/>
      <c r="BK1007" s="1"/>
      <c r="BM1007" s="1"/>
      <c r="BN1007" s="1"/>
      <c r="FW1007" s="1"/>
    </row>
    <row r="1008" spans="1:179" x14ac:dyDescent="0.3">
      <c r="A1008" s="18"/>
      <c r="C1008" s="19"/>
      <c r="D1008" s="19"/>
      <c r="N1008" s="19"/>
      <c r="O1008" s="19"/>
      <c r="P1008" s="23"/>
      <c r="S1008" s="24"/>
      <c r="T1008" s="19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7"/>
      <c r="AJ1008" s="27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8"/>
      <c r="AW1008" s="27"/>
      <c r="AX1008" s="26"/>
      <c r="BK1008" s="1"/>
      <c r="BM1008" s="1"/>
      <c r="BN1008" s="1"/>
      <c r="FW1008" s="1"/>
    </row>
    <row r="1009" spans="1:179" x14ac:dyDescent="0.3">
      <c r="A1009" s="18"/>
      <c r="C1009" s="19"/>
      <c r="D1009" s="19"/>
      <c r="N1009" s="19"/>
      <c r="O1009" s="19"/>
      <c r="P1009" s="23"/>
      <c r="S1009" s="24"/>
      <c r="T1009" s="19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7"/>
      <c r="AJ1009" s="27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8"/>
      <c r="AW1009" s="27"/>
      <c r="AX1009" s="26"/>
      <c r="BK1009" s="1"/>
      <c r="BM1009" s="1"/>
      <c r="BN1009" s="1"/>
      <c r="FW1009" s="1"/>
    </row>
    <row r="1010" spans="1:179" x14ac:dyDescent="0.3">
      <c r="A1010" s="18"/>
      <c r="C1010" s="19"/>
      <c r="D1010" s="19"/>
      <c r="N1010" s="19"/>
      <c r="O1010" s="19"/>
      <c r="P1010" s="23"/>
      <c r="S1010" s="24"/>
      <c r="T1010" s="19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7"/>
      <c r="AJ1010" s="27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8"/>
      <c r="AW1010" s="27"/>
      <c r="AX1010" s="26"/>
      <c r="BK1010" s="1"/>
      <c r="BM1010" s="1"/>
      <c r="BN1010" s="1"/>
      <c r="FW1010" s="1"/>
    </row>
    <row r="1011" spans="1:179" x14ac:dyDescent="0.3">
      <c r="A1011" s="18"/>
      <c r="C1011" s="19"/>
      <c r="D1011" s="19"/>
      <c r="N1011" s="19"/>
      <c r="O1011" s="19"/>
      <c r="P1011" s="23"/>
      <c r="S1011" s="24"/>
      <c r="T1011" s="19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7"/>
      <c r="AJ1011" s="27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8"/>
      <c r="AW1011" s="27"/>
      <c r="AX1011" s="26"/>
      <c r="BK1011" s="1"/>
      <c r="BM1011" s="1"/>
      <c r="BN1011" s="1"/>
      <c r="FW1011" s="1"/>
    </row>
    <row r="1012" spans="1:179" x14ac:dyDescent="0.3">
      <c r="A1012" s="18"/>
      <c r="C1012" s="19"/>
      <c r="D1012" s="19"/>
      <c r="N1012" s="19"/>
      <c r="O1012" s="19"/>
      <c r="P1012" s="23"/>
      <c r="S1012" s="24"/>
      <c r="T1012" s="19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7"/>
      <c r="AJ1012" s="27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8"/>
      <c r="AW1012" s="27"/>
      <c r="AX1012" s="26"/>
      <c r="BK1012" s="1"/>
      <c r="BM1012" s="1"/>
      <c r="BN1012" s="1"/>
      <c r="FW1012" s="1"/>
    </row>
    <row r="1013" spans="1:179" x14ac:dyDescent="0.3">
      <c r="A1013" s="18"/>
      <c r="C1013" s="19"/>
      <c r="D1013" s="19"/>
      <c r="N1013" s="19"/>
      <c r="O1013" s="19"/>
      <c r="P1013" s="23"/>
      <c r="S1013" s="24"/>
      <c r="T1013" s="19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7"/>
      <c r="AJ1013" s="27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8"/>
      <c r="AW1013" s="27"/>
      <c r="AX1013" s="26"/>
      <c r="BK1013" s="1"/>
      <c r="BM1013" s="1"/>
      <c r="BN1013" s="1"/>
      <c r="FW1013" s="1"/>
    </row>
    <row r="1014" spans="1:179" x14ac:dyDescent="0.3">
      <c r="A1014" s="18"/>
      <c r="C1014" s="19"/>
      <c r="D1014" s="19"/>
      <c r="N1014" s="19"/>
      <c r="O1014" s="19"/>
      <c r="P1014" s="23"/>
      <c r="S1014" s="24"/>
      <c r="T1014" s="19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7"/>
      <c r="AJ1014" s="27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8"/>
      <c r="AW1014" s="27"/>
      <c r="AX1014" s="26"/>
      <c r="BK1014" s="1"/>
      <c r="BM1014" s="1"/>
      <c r="BN1014" s="1"/>
      <c r="FW1014" s="1"/>
    </row>
    <row r="1015" spans="1:179" x14ac:dyDescent="0.3">
      <c r="A1015" s="18"/>
      <c r="C1015" s="19"/>
      <c r="D1015" s="19"/>
      <c r="N1015" s="19"/>
      <c r="O1015" s="19"/>
      <c r="P1015" s="23"/>
      <c r="S1015" s="24"/>
      <c r="T1015" s="19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7"/>
      <c r="AJ1015" s="27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8"/>
      <c r="AW1015" s="27"/>
      <c r="AX1015" s="26"/>
      <c r="BK1015" s="1"/>
      <c r="BM1015" s="1"/>
      <c r="BN1015" s="1"/>
      <c r="FW1015" s="1"/>
    </row>
    <row r="1016" spans="1:179" x14ac:dyDescent="0.3">
      <c r="A1016" s="18"/>
      <c r="C1016" s="19"/>
      <c r="D1016" s="19"/>
      <c r="N1016" s="19"/>
      <c r="O1016" s="19"/>
      <c r="P1016" s="23"/>
      <c r="S1016" s="24"/>
      <c r="T1016" s="19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7"/>
      <c r="AJ1016" s="27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8"/>
      <c r="AW1016" s="27"/>
      <c r="AX1016" s="26"/>
      <c r="BK1016" s="1"/>
      <c r="BM1016" s="1"/>
      <c r="BN1016" s="1"/>
      <c r="FW1016" s="1"/>
    </row>
    <row r="1017" spans="1:179" x14ac:dyDescent="0.3">
      <c r="A1017" s="18"/>
      <c r="C1017" s="19"/>
      <c r="D1017" s="19"/>
      <c r="N1017" s="19"/>
      <c r="O1017" s="19"/>
      <c r="P1017" s="23"/>
      <c r="S1017" s="24"/>
      <c r="T1017" s="19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7"/>
      <c r="AJ1017" s="27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8"/>
      <c r="AW1017" s="27"/>
      <c r="AX1017" s="26"/>
      <c r="BK1017" s="1"/>
      <c r="BM1017" s="1"/>
      <c r="BN1017" s="1"/>
      <c r="FW1017" s="1"/>
    </row>
    <row r="1018" spans="1:179" x14ac:dyDescent="0.3">
      <c r="A1018" s="18"/>
      <c r="C1018" s="19"/>
      <c r="D1018" s="19"/>
      <c r="N1018" s="19"/>
      <c r="O1018" s="19"/>
      <c r="P1018" s="23"/>
      <c r="S1018" s="24"/>
      <c r="T1018" s="19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7"/>
      <c r="AJ1018" s="27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8"/>
      <c r="AW1018" s="27"/>
      <c r="AX1018" s="26"/>
      <c r="BK1018" s="1"/>
      <c r="BM1018" s="1"/>
      <c r="BN1018" s="1"/>
      <c r="FW1018" s="1"/>
    </row>
    <row r="1019" spans="1:179" x14ac:dyDescent="0.3">
      <c r="A1019" s="18"/>
      <c r="C1019" s="19"/>
      <c r="D1019" s="19"/>
      <c r="N1019" s="19"/>
      <c r="O1019" s="19"/>
      <c r="P1019" s="23"/>
      <c r="S1019" s="24"/>
      <c r="T1019" s="19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7"/>
      <c r="AJ1019" s="27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8"/>
      <c r="AW1019" s="27"/>
      <c r="AX1019" s="26"/>
      <c r="BK1019" s="1"/>
      <c r="BM1019" s="1"/>
      <c r="BN1019" s="1"/>
      <c r="FW1019" s="1"/>
    </row>
    <row r="1020" spans="1:179" x14ac:dyDescent="0.3">
      <c r="A1020" s="18"/>
      <c r="C1020" s="19"/>
      <c r="D1020" s="19"/>
      <c r="N1020" s="19"/>
      <c r="O1020" s="19"/>
      <c r="P1020" s="23"/>
      <c r="S1020" s="24"/>
      <c r="T1020" s="19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7"/>
      <c r="AJ1020" s="27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8"/>
      <c r="AW1020" s="27"/>
      <c r="AX1020" s="26"/>
      <c r="BK1020" s="1"/>
      <c r="BM1020" s="1"/>
      <c r="BN1020" s="1"/>
      <c r="FW1020" s="1"/>
    </row>
    <row r="1021" spans="1:179" x14ac:dyDescent="0.3">
      <c r="A1021" s="18"/>
      <c r="C1021" s="19"/>
      <c r="D1021" s="19"/>
      <c r="N1021" s="19"/>
      <c r="O1021" s="19"/>
      <c r="P1021" s="23"/>
      <c r="S1021" s="24"/>
      <c r="T1021" s="19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7"/>
      <c r="AJ1021" s="27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8"/>
      <c r="AW1021" s="27"/>
      <c r="AX1021" s="26"/>
      <c r="BK1021" s="1"/>
      <c r="BM1021" s="1"/>
      <c r="BN1021" s="1"/>
      <c r="FW1021" s="1"/>
    </row>
    <row r="1022" spans="1:179" x14ac:dyDescent="0.3">
      <c r="A1022" s="18"/>
      <c r="C1022" s="19"/>
      <c r="D1022" s="19"/>
      <c r="N1022" s="19"/>
      <c r="O1022" s="19"/>
      <c r="P1022" s="23"/>
      <c r="S1022" s="24"/>
      <c r="T1022" s="19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7"/>
      <c r="AJ1022" s="27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8"/>
      <c r="AW1022" s="27"/>
      <c r="AX1022" s="26"/>
      <c r="BK1022" s="1"/>
      <c r="BM1022" s="1"/>
      <c r="BN1022" s="1"/>
      <c r="FW1022" s="1"/>
    </row>
    <row r="1023" spans="1:179" x14ac:dyDescent="0.3">
      <c r="A1023" s="18"/>
      <c r="C1023" s="19"/>
      <c r="D1023" s="19"/>
      <c r="N1023" s="19"/>
      <c r="O1023" s="19"/>
      <c r="P1023" s="23"/>
      <c r="S1023" s="24"/>
      <c r="T1023" s="19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7"/>
      <c r="AJ1023" s="27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8"/>
      <c r="AW1023" s="27"/>
      <c r="AX1023" s="26"/>
      <c r="BK1023" s="1"/>
      <c r="BM1023" s="1"/>
      <c r="BN1023" s="1"/>
      <c r="FW1023" s="1"/>
    </row>
    <row r="1024" spans="1:179" x14ac:dyDescent="0.3">
      <c r="A1024" s="18"/>
      <c r="C1024" s="19"/>
      <c r="D1024" s="19"/>
      <c r="N1024" s="19"/>
      <c r="O1024" s="19"/>
      <c r="P1024" s="23"/>
      <c r="S1024" s="24"/>
      <c r="T1024" s="19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7"/>
      <c r="AJ1024" s="27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8"/>
      <c r="AW1024" s="27"/>
      <c r="AX1024" s="26"/>
      <c r="BK1024" s="1"/>
      <c r="BM1024" s="1"/>
      <c r="BN1024" s="1"/>
      <c r="FW1024" s="1"/>
    </row>
    <row r="1025" spans="1:179" x14ac:dyDescent="0.3">
      <c r="A1025" s="18"/>
      <c r="C1025" s="19"/>
      <c r="D1025" s="19"/>
      <c r="N1025" s="19"/>
      <c r="O1025" s="19"/>
      <c r="P1025" s="23"/>
      <c r="S1025" s="24"/>
      <c r="T1025" s="19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7"/>
      <c r="AJ1025" s="27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8"/>
      <c r="AW1025" s="27"/>
      <c r="AX1025" s="26"/>
      <c r="BK1025" s="1"/>
      <c r="BM1025" s="1"/>
      <c r="BN1025" s="1"/>
      <c r="FW1025" s="1"/>
    </row>
    <row r="1026" spans="1:179" x14ac:dyDescent="0.3">
      <c r="A1026" s="18"/>
      <c r="C1026" s="19"/>
      <c r="D1026" s="19"/>
      <c r="N1026" s="19"/>
      <c r="O1026" s="19"/>
      <c r="P1026" s="23"/>
      <c r="S1026" s="24"/>
      <c r="T1026" s="19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7"/>
      <c r="AJ1026" s="27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8"/>
      <c r="AW1026" s="27"/>
      <c r="AX1026" s="26"/>
      <c r="BK1026" s="1"/>
      <c r="BM1026" s="1"/>
      <c r="BN1026" s="1"/>
      <c r="FW1026" s="1"/>
    </row>
    <row r="1027" spans="1:179" x14ac:dyDescent="0.3">
      <c r="A1027" s="18"/>
      <c r="C1027" s="19"/>
      <c r="D1027" s="19"/>
      <c r="N1027" s="19"/>
      <c r="O1027" s="19"/>
      <c r="P1027" s="23"/>
      <c r="S1027" s="24"/>
      <c r="T1027" s="19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7"/>
      <c r="AJ1027" s="27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8"/>
      <c r="AW1027" s="27"/>
      <c r="AX1027" s="26"/>
      <c r="BK1027" s="1"/>
      <c r="BM1027" s="1"/>
      <c r="BN1027" s="1"/>
      <c r="FW1027" s="1"/>
    </row>
    <row r="1028" spans="1:179" x14ac:dyDescent="0.3">
      <c r="A1028" s="18"/>
      <c r="C1028" s="19"/>
      <c r="D1028" s="19"/>
      <c r="N1028" s="19"/>
      <c r="O1028" s="19"/>
      <c r="P1028" s="23"/>
      <c r="S1028" s="24"/>
      <c r="T1028" s="19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7"/>
      <c r="AJ1028" s="27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8"/>
      <c r="AW1028" s="27"/>
      <c r="AX1028" s="26"/>
      <c r="BK1028" s="1"/>
      <c r="BM1028" s="1"/>
      <c r="BN1028" s="1"/>
      <c r="FW1028" s="1"/>
    </row>
    <row r="1029" spans="1:179" x14ac:dyDescent="0.3">
      <c r="A1029" s="18"/>
      <c r="C1029" s="19"/>
      <c r="D1029" s="19"/>
      <c r="N1029" s="19"/>
      <c r="O1029" s="19"/>
      <c r="P1029" s="23"/>
      <c r="S1029" s="24"/>
      <c r="T1029" s="19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7"/>
      <c r="AJ1029" s="27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8"/>
      <c r="AW1029" s="27"/>
      <c r="AX1029" s="26"/>
      <c r="BK1029" s="1"/>
      <c r="BM1029" s="1"/>
      <c r="BN1029" s="1"/>
      <c r="FW1029" s="1"/>
    </row>
    <row r="1030" spans="1:179" x14ac:dyDescent="0.3">
      <c r="A1030" s="18"/>
      <c r="C1030" s="19"/>
      <c r="D1030" s="19"/>
      <c r="N1030" s="19"/>
      <c r="O1030" s="19"/>
      <c r="P1030" s="23"/>
      <c r="S1030" s="24"/>
      <c r="T1030" s="19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7"/>
      <c r="AJ1030" s="27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8"/>
      <c r="AW1030" s="27"/>
      <c r="AX1030" s="26"/>
      <c r="BK1030" s="1"/>
      <c r="BM1030" s="1"/>
      <c r="BN1030" s="1"/>
      <c r="FW1030" s="1"/>
    </row>
    <row r="1031" spans="1:179" x14ac:dyDescent="0.3">
      <c r="A1031" s="18"/>
      <c r="C1031" s="19"/>
      <c r="D1031" s="19"/>
      <c r="N1031" s="19"/>
      <c r="O1031" s="19"/>
      <c r="P1031" s="23"/>
      <c r="S1031" s="24"/>
      <c r="T1031" s="19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7"/>
      <c r="AJ1031" s="27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8"/>
      <c r="AW1031" s="27"/>
      <c r="AX1031" s="26"/>
      <c r="BK1031" s="1"/>
      <c r="BM1031" s="1"/>
      <c r="BN1031" s="1"/>
      <c r="FW1031" s="1"/>
    </row>
    <row r="1032" spans="1:179" x14ac:dyDescent="0.3">
      <c r="A1032" s="18"/>
      <c r="C1032" s="19"/>
      <c r="D1032" s="19"/>
      <c r="N1032" s="19"/>
      <c r="O1032" s="19"/>
      <c r="P1032" s="23"/>
      <c r="S1032" s="24"/>
      <c r="T1032" s="19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7"/>
      <c r="AJ1032" s="27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8"/>
      <c r="AW1032" s="27"/>
      <c r="AX1032" s="26"/>
      <c r="BK1032" s="1"/>
      <c r="BM1032" s="1"/>
      <c r="BN1032" s="1"/>
      <c r="FW1032" s="1"/>
    </row>
    <row r="1033" spans="1:179" x14ac:dyDescent="0.3">
      <c r="A1033" s="18"/>
      <c r="C1033" s="19"/>
      <c r="D1033" s="19"/>
      <c r="N1033" s="19"/>
      <c r="O1033" s="19"/>
      <c r="P1033" s="23"/>
      <c r="S1033" s="24"/>
      <c r="T1033" s="19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7"/>
      <c r="AJ1033" s="27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8"/>
      <c r="AW1033" s="27"/>
      <c r="AX1033" s="26"/>
      <c r="BK1033" s="1"/>
      <c r="BM1033" s="1"/>
      <c r="BN1033" s="1"/>
      <c r="FW1033" s="1"/>
    </row>
    <row r="1034" spans="1:179" x14ac:dyDescent="0.3">
      <c r="A1034" s="18"/>
      <c r="C1034" s="19"/>
      <c r="D1034" s="19"/>
      <c r="N1034" s="19"/>
      <c r="O1034" s="19"/>
      <c r="P1034" s="23"/>
      <c r="S1034" s="24"/>
      <c r="T1034" s="19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7"/>
      <c r="AJ1034" s="27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8"/>
      <c r="AW1034" s="27"/>
      <c r="AX1034" s="26"/>
      <c r="BK1034" s="1"/>
      <c r="BM1034" s="1"/>
      <c r="BN1034" s="1"/>
      <c r="FW1034" s="1"/>
    </row>
    <row r="1035" spans="1:179" x14ac:dyDescent="0.3">
      <c r="A1035" s="18"/>
      <c r="C1035" s="19"/>
      <c r="D1035" s="19"/>
      <c r="N1035" s="19"/>
      <c r="O1035" s="19"/>
      <c r="P1035" s="23"/>
      <c r="S1035" s="24"/>
      <c r="T1035" s="19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7"/>
      <c r="AJ1035" s="27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8"/>
      <c r="AW1035" s="27"/>
      <c r="AX1035" s="26"/>
      <c r="BK1035" s="1"/>
      <c r="BM1035" s="1"/>
      <c r="BN1035" s="1"/>
      <c r="FW1035" s="1"/>
    </row>
    <row r="1036" spans="1:179" x14ac:dyDescent="0.3">
      <c r="A1036" s="18"/>
      <c r="C1036" s="19"/>
      <c r="D1036" s="19"/>
      <c r="N1036" s="19"/>
      <c r="O1036" s="19"/>
      <c r="P1036" s="23"/>
      <c r="S1036" s="24"/>
      <c r="T1036" s="19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7"/>
      <c r="AJ1036" s="27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8"/>
      <c r="AW1036" s="27"/>
      <c r="AX1036" s="26"/>
      <c r="BK1036" s="1"/>
      <c r="BM1036" s="1"/>
      <c r="BN1036" s="1"/>
      <c r="FW1036" s="1"/>
    </row>
    <row r="1037" spans="1:179" x14ac:dyDescent="0.3">
      <c r="A1037" s="18"/>
      <c r="C1037" s="19"/>
      <c r="D1037" s="19"/>
      <c r="N1037" s="19"/>
      <c r="O1037" s="19"/>
      <c r="P1037" s="23"/>
      <c r="S1037" s="24"/>
      <c r="T1037" s="19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7"/>
      <c r="AJ1037" s="27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8"/>
      <c r="AW1037" s="27"/>
      <c r="AX1037" s="26"/>
      <c r="BK1037" s="1"/>
      <c r="BM1037" s="1"/>
      <c r="BN1037" s="1"/>
      <c r="FW1037" s="1"/>
    </row>
    <row r="1038" spans="1:179" x14ac:dyDescent="0.3">
      <c r="A1038" s="18"/>
      <c r="C1038" s="19"/>
      <c r="D1038" s="19"/>
      <c r="N1038" s="19"/>
      <c r="O1038" s="19"/>
      <c r="P1038" s="23"/>
      <c r="S1038" s="24"/>
      <c r="T1038" s="19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7"/>
      <c r="AJ1038" s="27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8"/>
      <c r="AW1038" s="27"/>
      <c r="AX1038" s="26"/>
      <c r="BK1038" s="1"/>
      <c r="BM1038" s="1"/>
      <c r="BN1038" s="1"/>
      <c r="FW1038" s="1"/>
    </row>
    <row r="1039" spans="1:179" x14ac:dyDescent="0.3">
      <c r="A1039" s="18"/>
      <c r="C1039" s="19"/>
      <c r="D1039" s="19"/>
      <c r="N1039" s="19"/>
      <c r="O1039" s="19"/>
      <c r="P1039" s="23"/>
      <c r="S1039" s="24"/>
      <c r="T1039" s="19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7"/>
      <c r="AJ1039" s="27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8"/>
      <c r="AW1039" s="27"/>
      <c r="AX1039" s="26"/>
      <c r="BK1039" s="1"/>
      <c r="BM1039" s="1"/>
      <c r="BN1039" s="1"/>
      <c r="FW1039" s="1"/>
    </row>
    <row r="1040" spans="1:179" x14ac:dyDescent="0.3">
      <c r="A1040" s="18"/>
      <c r="C1040" s="19"/>
      <c r="D1040" s="19"/>
      <c r="N1040" s="19"/>
      <c r="O1040" s="19"/>
      <c r="P1040" s="23"/>
      <c r="S1040" s="24"/>
      <c r="T1040" s="19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7"/>
      <c r="AJ1040" s="27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8"/>
      <c r="AW1040" s="27"/>
      <c r="AX1040" s="26"/>
      <c r="BK1040" s="1"/>
      <c r="BM1040" s="1"/>
      <c r="BN1040" s="1"/>
      <c r="FW1040" s="1"/>
    </row>
    <row r="1041" spans="1:179" x14ac:dyDescent="0.3">
      <c r="A1041" s="18"/>
      <c r="C1041" s="19"/>
      <c r="D1041" s="19"/>
      <c r="N1041" s="19"/>
      <c r="O1041" s="19"/>
      <c r="P1041" s="23"/>
      <c r="S1041" s="24"/>
      <c r="T1041" s="19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7"/>
      <c r="AJ1041" s="27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8"/>
      <c r="AW1041" s="27"/>
      <c r="AX1041" s="26"/>
      <c r="BK1041" s="1"/>
      <c r="BM1041" s="1"/>
      <c r="BN1041" s="1"/>
      <c r="FW1041" s="1"/>
    </row>
    <row r="1042" spans="1:179" x14ac:dyDescent="0.3">
      <c r="A1042" s="18"/>
      <c r="C1042" s="19"/>
      <c r="D1042" s="19"/>
      <c r="N1042" s="19"/>
      <c r="O1042" s="19"/>
      <c r="P1042" s="23"/>
      <c r="S1042" s="24"/>
      <c r="T1042" s="19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7"/>
      <c r="AJ1042" s="27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8"/>
      <c r="AW1042" s="27"/>
      <c r="AX1042" s="26"/>
      <c r="BK1042" s="1"/>
      <c r="BM1042" s="1"/>
      <c r="BN1042" s="1"/>
      <c r="FW1042" s="1"/>
    </row>
    <row r="1043" spans="1:179" x14ac:dyDescent="0.3">
      <c r="A1043" s="18"/>
      <c r="C1043" s="19"/>
      <c r="D1043" s="19"/>
      <c r="N1043" s="19"/>
      <c r="O1043" s="19"/>
      <c r="P1043" s="23"/>
      <c r="S1043" s="24"/>
      <c r="T1043" s="19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7"/>
      <c r="AJ1043" s="27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8"/>
      <c r="AW1043" s="27"/>
      <c r="AX1043" s="26"/>
      <c r="BK1043" s="1"/>
      <c r="BM1043" s="1"/>
      <c r="BN1043" s="1"/>
      <c r="FW1043" s="1"/>
    </row>
    <row r="1044" spans="1:179" x14ac:dyDescent="0.3">
      <c r="A1044" s="18"/>
      <c r="C1044" s="19"/>
      <c r="D1044" s="19"/>
      <c r="N1044" s="19"/>
      <c r="O1044" s="19"/>
      <c r="P1044" s="23"/>
      <c r="S1044" s="24"/>
      <c r="T1044" s="19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7"/>
      <c r="AJ1044" s="27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8"/>
      <c r="AW1044" s="27"/>
      <c r="AX1044" s="26"/>
      <c r="BK1044" s="1"/>
      <c r="BM1044" s="1"/>
      <c r="BN1044" s="1"/>
      <c r="FW1044" s="1"/>
    </row>
    <row r="1045" spans="1:179" x14ac:dyDescent="0.3">
      <c r="A1045" s="18"/>
      <c r="C1045" s="19"/>
      <c r="D1045" s="19"/>
      <c r="N1045" s="19"/>
      <c r="O1045" s="19"/>
      <c r="P1045" s="23"/>
      <c r="S1045" s="24"/>
      <c r="T1045" s="19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7"/>
      <c r="AJ1045" s="27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8"/>
      <c r="AW1045" s="27"/>
      <c r="AX1045" s="26"/>
      <c r="BK1045" s="1"/>
      <c r="BM1045" s="1"/>
      <c r="BN1045" s="1"/>
      <c r="FW1045" s="1"/>
    </row>
    <row r="1046" spans="1:179" x14ac:dyDescent="0.3">
      <c r="A1046" s="18"/>
      <c r="C1046" s="19"/>
      <c r="D1046" s="19"/>
      <c r="N1046" s="19"/>
      <c r="O1046" s="19"/>
      <c r="P1046" s="23"/>
      <c r="S1046" s="24"/>
      <c r="T1046" s="19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7"/>
      <c r="AJ1046" s="27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8"/>
      <c r="AW1046" s="27"/>
      <c r="AX1046" s="26"/>
      <c r="BK1046" s="1"/>
      <c r="BM1046" s="1"/>
      <c r="BN1046" s="1"/>
      <c r="FW1046" s="1"/>
    </row>
    <row r="1047" spans="1:179" x14ac:dyDescent="0.3">
      <c r="A1047" s="18"/>
      <c r="C1047" s="19"/>
      <c r="D1047" s="19"/>
      <c r="N1047" s="19"/>
      <c r="O1047" s="19"/>
      <c r="P1047" s="23"/>
      <c r="S1047" s="24"/>
      <c r="T1047" s="19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7"/>
      <c r="AJ1047" s="27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8"/>
      <c r="AW1047" s="27"/>
      <c r="AX1047" s="26"/>
      <c r="BK1047" s="1"/>
      <c r="BM1047" s="1"/>
      <c r="BN1047" s="1"/>
      <c r="FW1047" s="1"/>
    </row>
    <row r="1048" spans="1:179" x14ac:dyDescent="0.3">
      <c r="A1048" s="18"/>
      <c r="C1048" s="19"/>
      <c r="D1048" s="19"/>
      <c r="N1048" s="19"/>
      <c r="O1048" s="19"/>
      <c r="P1048" s="23"/>
      <c r="S1048" s="24"/>
      <c r="T1048" s="19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7"/>
      <c r="AJ1048" s="27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8"/>
      <c r="AW1048" s="27"/>
      <c r="AX1048" s="26"/>
      <c r="BK1048" s="1"/>
      <c r="BM1048" s="1"/>
      <c r="BN1048" s="1"/>
      <c r="FW1048" s="1"/>
    </row>
    <row r="1049" spans="1:179" x14ac:dyDescent="0.3">
      <c r="A1049" s="18"/>
      <c r="C1049" s="19"/>
      <c r="D1049" s="19"/>
      <c r="N1049" s="19"/>
      <c r="O1049" s="19"/>
      <c r="P1049" s="23"/>
      <c r="S1049" s="24"/>
      <c r="T1049" s="19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7"/>
      <c r="AJ1049" s="27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8"/>
      <c r="AW1049" s="27"/>
      <c r="AX1049" s="26"/>
      <c r="BK1049" s="1"/>
      <c r="BM1049" s="1"/>
      <c r="BN1049" s="1"/>
      <c r="FW1049" s="1"/>
    </row>
    <row r="1050" spans="1:179" x14ac:dyDescent="0.3">
      <c r="A1050" s="18"/>
      <c r="C1050" s="19"/>
      <c r="D1050" s="19"/>
      <c r="N1050" s="19"/>
      <c r="O1050" s="19"/>
      <c r="P1050" s="23"/>
      <c r="S1050" s="24"/>
      <c r="T1050" s="19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7"/>
      <c r="AJ1050" s="27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8"/>
      <c r="AW1050" s="27"/>
      <c r="AX1050" s="26"/>
      <c r="BK1050" s="1"/>
      <c r="BM1050" s="1"/>
      <c r="BN1050" s="1"/>
      <c r="FW1050" s="1"/>
    </row>
    <row r="1051" spans="1:179" x14ac:dyDescent="0.3">
      <c r="A1051" s="18"/>
      <c r="C1051" s="19"/>
      <c r="D1051" s="19"/>
      <c r="N1051" s="19"/>
      <c r="O1051" s="19"/>
      <c r="P1051" s="23"/>
      <c r="S1051" s="24"/>
      <c r="T1051" s="19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7"/>
      <c r="AJ1051" s="27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8"/>
      <c r="AW1051" s="27"/>
      <c r="AX1051" s="26"/>
      <c r="BK1051" s="1"/>
      <c r="BM1051" s="1"/>
      <c r="BN1051" s="1"/>
      <c r="FW1051" s="1"/>
    </row>
    <row r="1052" spans="1:179" x14ac:dyDescent="0.3">
      <c r="A1052" s="18"/>
      <c r="C1052" s="19"/>
      <c r="D1052" s="19"/>
      <c r="N1052" s="19"/>
      <c r="O1052" s="19"/>
      <c r="P1052" s="23"/>
      <c r="S1052" s="24"/>
      <c r="T1052" s="19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7"/>
      <c r="AJ1052" s="27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8"/>
      <c r="AW1052" s="27"/>
      <c r="AX1052" s="26"/>
      <c r="BK1052" s="1"/>
      <c r="BM1052" s="1"/>
      <c r="BN1052" s="1"/>
      <c r="FW1052" s="1"/>
    </row>
    <row r="1053" spans="1:179" x14ac:dyDescent="0.3">
      <c r="A1053" s="18"/>
      <c r="C1053" s="19"/>
      <c r="D1053" s="19"/>
      <c r="N1053" s="19"/>
      <c r="O1053" s="19"/>
      <c r="P1053" s="23"/>
      <c r="S1053" s="24"/>
      <c r="T1053" s="19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7"/>
      <c r="AJ1053" s="27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8"/>
      <c r="AW1053" s="27"/>
      <c r="AX1053" s="26"/>
      <c r="BK1053" s="1"/>
      <c r="BM1053" s="1"/>
      <c r="BN1053" s="1"/>
      <c r="FW1053" s="1"/>
    </row>
    <row r="1054" spans="1:179" x14ac:dyDescent="0.3">
      <c r="A1054" s="18"/>
      <c r="C1054" s="19"/>
      <c r="D1054" s="19"/>
      <c r="N1054" s="19"/>
      <c r="O1054" s="19"/>
      <c r="P1054" s="23"/>
      <c r="S1054" s="24"/>
      <c r="T1054" s="19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7"/>
      <c r="AJ1054" s="27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8"/>
      <c r="AW1054" s="27"/>
      <c r="AX1054" s="26"/>
      <c r="BK1054" s="1"/>
      <c r="BM1054" s="1"/>
      <c r="BN1054" s="1"/>
      <c r="FW1054" s="1"/>
    </row>
    <row r="1055" spans="1:179" x14ac:dyDescent="0.3">
      <c r="A1055" s="18"/>
      <c r="C1055" s="19"/>
      <c r="D1055" s="19"/>
      <c r="N1055" s="19"/>
      <c r="O1055" s="19"/>
      <c r="P1055" s="23"/>
      <c r="S1055" s="24"/>
      <c r="T1055" s="19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7"/>
      <c r="AJ1055" s="27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8"/>
      <c r="AW1055" s="27"/>
      <c r="AX1055" s="26"/>
      <c r="BK1055" s="1"/>
      <c r="BM1055" s="1"/>
      <c r="BN1055" s="1"/>
      <c r="FW1055" s="1"/>
    </row>
    <row r="1056" spans="1:179" x14ac:dyDescent="0.3">
      <c r="A1056" s="18"/>
      <c r="C1056" s="19"/>
      <c r="D1056" s="19"/>
      <c r="N1056" s="19"/>
      <c r="O1056" s="19"/>
      <c r="P1056" s="23"/>
      <c r="S1056" s="24"/>
      <c r="T1056" s="19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7"/>
      <c r="AJ1056" s="27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8"/>
      <c r="AW1056" s="27"/>
      <c r="AX1056" s="26"/>
      <c r="BK1056" s="1"/>
      <c r="BM1056" s="1"/>
      <c r="BN1056" s="1"/>
      <c r="FW105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Stellenbosch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Nieuwoudt, MJ, Dr &lt;mnieuwoudt@sun.ac.za&gt;</dc:creator>
  <cp:lastModifiedBy>Nieuwoudt, MJ, Dr &lt;mnieuwoudt@sun.ac.za&gt;</cp:lastModifiedBy>
  <dcterms:created xsi:type="dcterms:W3CDTF">2015-04-09T13:45:14Z</dcterms:created>
  <dcterms:modified xsi:type="dcterms:W3CDTF">2015-04-09T13:50:13Z</dcterms:modified>
</cp:coreProperties>
</file>